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unioxfordnexus.sharepoint.com/sites/EngineeringScience-MScinEnergySystemsAY2425-Chile/Shared Documents/Chile/Project - NetZero Energy Transition/5. Deliverables/"/>
    </mc:Choice>
  </mc:AlternateContent>
  <xr:revisionPtr revIDLastSave="610" documentId="8_{F7B7F2F9-0A15-40B7-92F1-608D631D4556}" xr6:coauthVersionLast="47" xr6:coauthVersionMax="47" xr10:uidLastSave="{4626272C-E2CD-4B97-93C2-3413E5A99013}"/>
  <bookViews>
    <workbookView xWindow="-120" yWindow="-120" windowWidth="28080" windowHeight="18240" firstSheet="3" activeTab="10" xr2:uid="{DDA2830D-5066-4827-95D1-FAE35436C266}"/>
  </bookViews>
  <sheets>
    <sheet name="Overview" sheetId="2" r:id="rId1"/>
    <sheet name="Intro&gt;&gt;" sheetId="3" r:id="rId2"/>
    <sheet name="Template 1" sheetId="1" r:id="rId3"/>
    <sheet name="RES potential&gt;&gt;" sheetId="4" r:id="rId4"/>
    <sheet name="RES Data" sheetId="6" r:id="rId5"/>
    <sheet name="Pathways&gt;&gt;" sheetId="5" r:id="rId6"/>
    <sheet name="Template 3" sheetId="10" r:id="rId7"/>
    <sheet name="Design&gt;&gt;" sheetId="7" r:id="rId8"/>
    <sheet name="Template 4" sheetId="11" r:id="rId9"/>
    <sheet name="Economics&gt;&gt;" sheetId="8" r:id="rId10"/>
    <sheet name="Output" sheetId="14" r:id="rId11"/>
    <sheet name="Data" sheetId="15" r:id="rId12"/>
    <sheet name="Policy&gt;&gt;" sheetId="9" r:id="rId13"/>
    <sheet name="Template 6" sheetId="13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9" i="14" l="1"/>
  <c r="D28" i="14"/>
  <c r="D27" i="14"/>
  <c r="D26" i="14"/>
  <c r="D25" i="14"/>
  <c r="D24" i="14"/>
  <c r="D23" i="14"/>
  <c r="F35" i="14"/>
  <c r="F34" i="14"/>
  <c r="F33" i="14"/>
  <c r="E32" i="14"/>
  <c r="E31" i="14"/>
  <c r="E30" i="14"/>
  <c r="D59" i="14"/>
  <c r="D58" i="14"/>
  <c r="C59" i="14"/>
  <c r="C58" i="14"/>
  <c r="C57" i="14"/>
  <c r="E47" i="14"/>
  <c r="F47" i="14" s="1"/>
  <c r="D57" i="14"/>
  <c r="E51" i="14"/>
  <c r="F51" i="14" s="1"/>
  <c r="E53" i="14"/>
  <c r="F53" i="14" s="1"/>
  <c r="E52" i="14"/>
  <c r="F52" i="14" s="1"/>
  <c r="D54" i="14"/>
  <c r="C54" i="14"/>
  <c r="D48" i="14"/>
  <c r="E45" i="14"/>
  <c r="F45" i="14" s="1"/>
  <c r="E44" i="14"/>
  <c r="F44" i="14" s="1"/>
  <c r="E43" i="14"/>
  <c r="F43" i="14" s="1"/>
  <c r="E42" i="14"/>
  <c r="F42" i="14" s="1"/>
  <c r="E41" i="14"/>
  <c r="F41" i="14" s="1"/>
  <c r="C46" i="14"/>
  <c r="C48" i="14" s="1"/>
  <c r="AB228" i="14"/>
  <c r="AB231" i="14" s="1"/>
  <c r="AA228" i="14"/>
  <c r="AA231" i="14" s="1"/>
  <c r="Z228" i="14"/>
  <c r="Z231" i="14" s="1"/>
  <c r="Y228" i="14"/>
  <c r="Y231" i="14" s="1"/>
  <c r="X228" i="14"/>
  <c r="X231" i="14" s="1"/>
  <c r="W228" i="14"/>
  <c r="W231" i="14" s="1"/>
  <c r="V228" i="14"/>
  <c r="V231" i="14" s="1"/>
  <c r="U228" i="14"/>
  <c r="U231" i="14" s="1"/>
  <c r="T228" i="14"/>
  <c r="T231" i="14" s="1"/>
  <c r="S228" i="14"/>
  <c r="S231" i="14" s="1"/>
  <c r="R228" i="14"/>
  <c r="R231" i="14" s="1"/>
  <c r="Q228" i="14"/>
  <c r="Q231" i="14" s="1"/>
  <c r="P228" i="14"/>
  <c r="P231" i="14" s="1"/>
  <c r="O228" i="14"/>
  <c r="O231" i="14" s="1"/>
  <c r="N228" i="14"/>
  <c r="N231" i="14" s="1"/>
  <c r="M228" i="14"/>
  <c r="M231" i="14" s="1"/>
  <c r="L228" i="14"/>
  <c r="L231" i="14" s="1"/>
  <c r="K228" i="14"/>
  <c r="K231" i="14" s="1"/>
  <c r="J228" i="14"/>
  <c r="J231" i="14" s="1"/>
  <c r="I228" i="14"/>
  <c r="I231" i="14" s="1"/>
  <c r="H228" i="14"/>
  <c r="H231" i="14" s="1"/>
  <c r="G229" i="14"/>
  <c r="G232" i="14" s="1"/>
  <c r="F229" i="14"/>
  <c r="F232" i="14" s="1"/>
  <c r="E229" i="14"/>
  <c r="E232" i="14" s="1"/>
  <c r="D229" i="14"/>
  <c r="D232" i="14" s="1"/>
  <c r="C229" i="14"/>
  <c r="C232" i="14" s="1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8" i="14"/>
  <c r="F228" i="14"/>
  <c r="E228" i="14"/>
  <c r="D228" i="14"/>
  <c r="C228" i="14"/>
  <c r="AB226" i="14"/>
  <c r="AB230" i="14" s="1"/>
  <c r="AA226" i="14"/>
  <c r="AA230" i="14" s="1"/>
  <c r="Z226" i="14"/>
  <c r="Z230" i="14" s="1"/>
  <c r="Y226" i="14"/>
  <c r="Y230" i="14" s="1"/>
  <c r="X226" i="14"/>
  <c r="X230" i="14" s="1"/>
  <c r="W226" i="14"/>
  <c r="W230" i="14" s="1"/>
  <c r="V226" i="14"/>
  <c r="V230" i="14" s="1"/>
  <c r="U226" i="14"/>
  <c r="U230" i="14" s="1"/>
  <c r="T226" i="14"/>
  <c r="T230" i="14" s="1"/>
  <c r="S226" i="14"/>
  <c r="S230" i="14" s="1"/>
  <c r="R226" i="14"/>
  <c r="R230" i="14" s="1"/>
  <c r="Q226" i="14"/>
  <c r="Q230" i="14" s="1"/>
  <c r="P226" i="14"/>
  <c r="P230" i="14" s="1"/>
  <c r="O226" i="14"/>
  <c r="O230" i="14" s="1"/>
  <c r="N226" i="14"/>
  <c r="N230" i="14" s="1"/>
  <c r="M226" i="14"/>
  <c r="M230" i="14" s="1"/>
  <c r="L226" i="14"/>
  <c r="L230" i="14" s="1"/>
  <c r="K226" i="14"/>
  <c r="K230" i="14" s="1"/>
  <c r="J226" i="14"/>
  <c r="J230" i="14" s="1"/>
  <c r="I226" i="14"/>
  <c r="I230" i="14" s="1"/>
  <c r="H226" i="14"/>
  <c r="H230" i="14" s="1"/>
  <c r="G227" i="14"/>
  <c r="G231" i="14" s="1"/>
  <c r="F227" i="14"/>
  <c r="F231" i="14" s="1"/>
  <c r="E235" i="14" s="1"/>
  <c r="E227" i="14"/>
  <c r="D227" i="14"/>
  <c r="C227" i="14"/>
  <c r="C231" i="14" s="1"/>
  <c r="D235" i="14" s="1"/>
  <c r="AB225" i="14"/>
  <c r="AB232" i="14" s="1"/>
  <c r="AA225" i="14"/>
  <c r="AA232" i="14" s="1"/>
  <c r="Z225" i="14"/>
  <c r="Z232" i="14" s="1"/>
  <c r="Y225" i="14"/>
  <c r="Y232" i="14" s="1"/>
  <c r="X225" i="14"/>
  <c r="X232" i="14" s="1"/>
  <c r="W225" i="14"/>
  <c r="W232" i="14" s="1"/>
  <c r="V225" i="14"/>
  <c r="V232" i="14" s="1"/>
  <c r="U225" i="14"/>
  <c r="U232" i="14" s="1"/>
  <c r="T225" i="14"/>
  <c r="T232" i="14" s="1"/>
  <c r="S225" i="14"/>
  <c r="S232" i="14" s="1"/>
  <c r="R225" i="14"/>
  <c r="R232" i="14" s="1"/>
  <c r="Q225" i="14"/>
  <c r="Q232" i="14" s="1"/>
  <c r="P225" i="14"/>
  <c r="P232" i="14" s="1"/>
  <c r="O225" i="14"/>
  <c r="O232" i="14" s="1"/>
  <c r="N225" i="14"/>
  <c r="N232" i="14" s="1"/>
  <c r="M225" i="14"/>
  <c r="M232" i="14" s="1"/>
  <c r="L225" i="14"/>
  <c r="L232" i="14" s="1"/>
  <c r="K225" i="14"/>
  <c r="K232" i="14" s="1"/>
  <c r="J225" i="14"/>
  <c r="J232" i="14" s="1"/>
  <c r="I225" i="14"/>
  <c r="I232" i="14" s="1"/>
  <c r="H225" i="14"/>
  <c r="H232" i="14" s="1"/>
  <c r="G226" i="14"/>
  <c r="G233" i="14" s="1"/>
  <c r="F226" i="14"/>
  <c r="F233" i="14" s="1"/>
  <c r="E226" i="14"/>
  <c r="E233" i="14" s="1"/>
  <c r="D226" i="14"/>
  <c r="D233" i="14" s="1"/>
  <c r="C226" i="14"/>
  <c r="C233" i="14" s="1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5" i="14"/>
  <c r="F225" i="14"/>
  <c r="E225" i="14"/>
  <c r="D225" i="14"/>
  <c r="C225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4" i="14"/>
  <c r="F144" i="14"/>
  <c r="E144" i="14"/>
  <c r="D144" i="14"/>
  <c r="C144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3" i="14"/>
  <c r="F143" i="14"/>
  <c r="E143" i="14"/>
  <c r="D143" i="14"/>
  <c r="C143" i="14"/>
  <c r="AB126" i="14"/>
  <c r="R126" i="14"/>
  <c r="H126" i="14"/>
  <c r="AA125" i="14"/>
  <c r="AA126" i="14" s="1"/>
  <c r="Z125" i="14"/>
  <c r="Z126" i="14" s="1"/>
  <c r="Y125" i="14"/>
  <c r="Y126" i="14" s="1"/>
  <c r="X125" i="14"/>
  <c r="X126" i="14" s="1"/>
  <c r="W125" i="14"/>
  <c r="W126" i="14" s="1"/>
  <c r="V125" i="14"/>
  <c r="V126" i="14" s="1"/>
  <c r="U125" i="14"/>
  <c r="U126" i="14" s="1"/>
  <c r="T125" i="14"/>
  <c r="T126" i="14" s="1"/>
  <c r="S125" i="14"/>
  <c r="S126" i="14" s="1"/>
  <c r="Q125" i="14"/>
  <c r="Q126" i="14" s="1"/>
  <c r="P125" i="14"/>
  <c r="P126" i="14" s="1"/>
  <c r="O125" i="14"/>
  <c r="O126" i="14" s="1"/>
  <c r="N125" i="14"/>
  <c r="N126" i="14" s="1"/>
  <c r="M125" i="14"/>
  <c r="M126" i="14" s="1"/>
  <c r="L125" i="14"/>
  <c r="L126" i="14" s="1"/>
  <c r="K125" i="14"/>
  <c r="K126" i="14" s="1"/>
  <c r="J125" i="14"/>
  <c r="J126" i="14" s="1"/>
  <c r="I125" i="14"/>
  <c r="I126" i="14" s="1"/>
  <c r="G126" i="14"/>
  <c r="G127" i="14" s="1"/>
  <c r="F126" i="14"/>
  <c r="F127" i="14" s="1"/>
  <c r="E126" i="14"/>
  <c r="E127" i="14" s="1"/>
  <c r="D126" i="14"/>
  <c r="D127" i="14" s="1"/>
  <c r="C126" i="14"/>
  <c r="C127" i="14" s="1"/>
  <c r="B126" i="14"/>
  <c r="B127" i="14" s="1"/>
  <c r="C118" i="14"/>
  <c r="F118" i="14" s="1"/>
  <c r="F115" i="14" s="1"/>
  <c r="K109" i="14"/>
  <c r="AB95" i="14"/>
  <c r="AB96" i="14" s="1"/>
  <c r="AB99" i="14" s="1"/>
  <c r="H95" i="14"/>
  <c r="H96" i="14" s="1"/>
  <c r="AJ84" i="14"/>
  <c r="AI84" i="14"/>
  <c r="AH84" i="14"/>
  <c r="AG84" i="14"/>
  <c r="AE84" i="14"/>
  <c r="AD84" i="14"/>
  <c r="AC84" i="14"/>
  <c r="AB84" i="14"/>
  <c r="Z84" i="14"/>
  <c r="Y84" i="14"/>
  <c r="X84" i="14"/>
  <c r="W84" i="14"/>
  <c r="U84" i="14"/>
  <c r="T84" i="14"/>
  <c r="S84" i="14"/>
  <c r="R84" i="14"/>
  <c r="P84" i="14"/>
  <c r="O84" i="14"/>
  <c r="N84" i="14"/>
  <c r="M84" i="14"/>
  <c r="K84" i="14"/>
  <c r="J84" i="14"/>
  <c r="I84" i="14"/>
  <c r="H84" i="14"/>
  <c r="G83" i="14"/>
  <c r="AF83" i="14" s="1"/>
  <c r="AJ81" i="14"/>
  <c r="AI81" i="14"/>
  <c r="AH81" i="14"/>
  <c r="AG81" i="14"/>
  <c r="AE81" i="14"/>
  <c r="AD81" i="14"/>
  <c r="AC81" i="14"/>
  <c r="AB81" i="14"/>
  <c r="Z81" i="14"/>
  <c r="Y81" i="14"/>
  <c r="X81" i="14"/>
  <c r="W81" i="14"/>
  <c r="U81" i="14"/>
  <c r="T81" i="14"/>
  <c r="S81" i="14"/>
  <c r="R81" i="14"/>
  <c r="P81" i="14"/>
  <c r="O81" i="14"/>
  <c r="N81" i="14"/>
  <c r="M81" i="14"/>
  <c r="K81" i="14"/>
  <c r="J81" i="14"/>
  <c r="I81" i="14"/>
  <c r="H81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8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7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6" i="14"/>
  <c r="C14" i="14"/>
  <c r="C13" i="14"/>
  <c r="H12" i="14"/>
  <c r="H13" i="14" s="1"/>
  <c r="G37" i="14" s="1"/>
  <c r="C12" i="14"/>
  <c r="E11" i="6"/>
  <c r="F11" i="6"/>
  <c r="L11" i="6" s="1"/>
  <c r="K13" i="6"/>
  <c r="F10" i="6"/>
  <c r="I10" i="6" s="1"/>
  <c r="K11" i="6"/>
  <c r="H10" i="6"/>
  <c r="E10" i="6" s="1"/>
  <c r="K12" i="6"/>
  <c r="L10" i="6"/>
  <c r="H12" i="6"/>
  <c r="D18" i="6"/>
  <c r="E57" i="14" l="1"/>
  <c r="F57" i="14" s="1"/>
  <c r="E58" i="14"/>
  <c r="F58" i="14" s="1"/>
  <c r="E59" i="14"/>
  <c r="F59" i="14" s="1"/>
  <c r="E54" i="14"/>
  <c r="D60" i="14"/>
  <c r="F54" i="14"/>
  <c r="G53" i="14" s="1"/>
  <c r="E46" i="14"/>
  <c r="F46" i="14" s="1"/>
  <c r="AB236" i="14"/>
  <c r="H236" i="14"/>
  <c r="R234" i="14"/>
  <c r="X236" i="14"/>
  <c r="AK83" i="14"/>
  <c r="AK86" i="14" s="1"/>
  <c r="H14" i="14"/>
  <c r="G36" i="14" s="1"/>
  <c r="Q83" i="14"/>
  <c r="Q86" i="14" s="1"/>
  <c r="I90" i="14"/>
  <c r="I91" i="14" s="1"/>
  <c r="Q90" i="14"/>
  <c r="AA83" i="14"/>
  <c r="AA86" i="14" s="1"/>
  <c r="M234" i="14"/>
  <c r="U234" i="14"/>
  <c r="G91" i="14"/>
  <c r="O90" i="14"/>
  <c r="W90" i="14"/>
  <c r="H90" i="14"/>
  <c r="P90" i="14"/>
  <c r="Z234" i="14"/>
  <c r="I234" i="14"/>
  <c r="Q234" i="14"/>
  <c r="Y234" i="14"/>
  <c r="K236" i="14"/>
  <c r="AA236" i="14"/>
  <c r="M235" i="14"/>
  <c r="M90" i="14"/>
  <c r="S236" i="14"/>
  <c r="E236" i="14"/>
  <c r="U235" i="14"/>
  <c r="U90" i="14"/>
  <c r="N90" i="14"/>
  <c r="V90" i="14"/>
  <c r="G237" i="14"/>
  <c r="O236" i="14"/>
  <c r="W236" i="14"/>
  <c r="I235" i="14"/>
  <c r="Q235" i="14"/>
  <c r="Y235" i="14"/>
  <c r="J90" i="14"/>
  <c r="R90" i="14"/>
  <c r="J236" i="14"/>
  <c r="Z236" i="14"/>
  <c r="H234" i="14"/>
  <c r="X234" i="14"/>
  <c r="D236" i="14"/>
  <c r="T235" i="14"/>
  <c r="P234" i="14"/>
  <c r="L235" i="14"/>
  <c r="K235" i="14"/>
  <c r="AB235" i="14"/>
  <c r="AA235" i="14"/>
  <c r="C15" i="14"/>
  <c r="C96" i="14"/>
  <c r="R235" i="14"/>
  <c r="F114" i="14"/>
  <c r="F116" i="14" s="1"/>
  <c r="C236" i="14"/>
  <c r="AF86" i="14"/>
  <c r="R236" i="14"/>
  <c r="Q236" i="14"/>
  <c r="C148" i="14"/>
  <c r="D122" i="14"/>
  <c r="J234" i="14"/>
  <c r="AB234" i="14"/>
  <c r="AA234" i="14"/>
  <c r="S235" i="14"/>
  <c r="F237" i="14"/>
  <c r="E237" i="14"/>
  <c r="M236" i="14"/>
  <c r="N236" i="14"/>
  <c r="V236" i="14"/>
  <c r="U236" i="14"/>
  <c r="L234" i="14"/>
  <c r="K234" i="14"/>
  <c r="T234" i="14"/>
  <c r="S234" i="14"/>
  <c r="H235" i="14"/>
  <c r="G236" i="14"/>
  <c r="P235" i="14"/>
  <c r="O235" i="14"/>
  <c r="W235" i="14"/>
  <c r="X235" i="14"/>
  <c r="I236" i="14"/>
  <c r="H15" i="14"/>
  <c r="G38" i="14" s="1"/>
  <c r="L83" i="14"/>
  <c r="C235" i="14"/>
  <c r="J235" i="14"/>
  <c r="Z235" i="14"/>
  <c r="P236" i="14"/>
  <c r="F236" i="14"/>
  <c r="E118" i="14"/>
  <c r="D118" i="14"/>
  <c r="V83" i="14"/>
  <c r="E113" i="14"/>
  <c r="N235" i="14"/>
  <c r="D237" i="14"/>
  <c r="C237" i="14"/>
  <c r="T236" i="14"/>
  <c r="V235" i="14"/>
  <c r="K90" i="14"/>
  <c r="S90" i="14"/>
  <c r="G84" i="14"/>
  <c r="G87" i="14" s="1"/>
  <c r="N234" i="14"/>
  <c r="V234" i="14"/>
  <c r="L236" i="14"/>
  <c r="H99" i="14"/>
  <c r="L90" i="14"/>
  <c r="T90" i="14"/>
  <c r="Y236" i="14"/>
  <c r="G235" i="14"/>
  <c r="F235" i="14"/>
  <c r="O234" i="14"/>
  <c r="W234" i="14"/>
  <c r="N10" i="6"/>
  <c r="M13" i="6"/>
  <c r="N11" i="6"/>
  <c r="M12" i="6"/>
  <c r="H11" i="6"/>
  <c r="K10" i="6"/>
  <c r="M10" i="6" s="1"/>
  <c r="H13" i="6"/>
  <c r="I11" i="6"/>
  <c r="M11" i="6"/>
  <c r="E60" i="14" l="1"/>
  <c r="F60" i="14"/>
  <c r="G57" i="14" s="1"/>
  <c r="G51" i="14"/>
  <c r="G52" i="14"/>
  <c r="E48" i="14"/>
  <c r="X83" i="14"/>
  <c r="F48" i="14"/>
  <c r="G47" i="14" s="1"/>
  <c r="AG83" i="14"/>
  <c r="AJ83" i="14"/>
  <c r="AI83" i="14"/>
  <c r="T91" i="14"/>
  <c r="S91" i="14"/>
  <c r="M91" i="14"/>
  <c r="P91" i="14"/>
  <c r="J91" i="14"/>
  <c r="M95" i="14" s="1"/>
  <c r="K95" i="14" s="1"/>
  <c r="N91" i="14"/>
  <c r="L91" i="14"/>
  <c r="W95" i="14" s="1"/>
  <c r="W96" i="14" s="1"/>
  <c r="K91" i="14"/>
  <c r="R95" i="14" s="1"/>
  <c r="R96" i="14" s="1"/>
  <c r="N83" i="14"/>
  <c r="AG86" i="14"/>
  <c r="Q91" i="14"/>
  <c r="R91" i="14"/>
  <c r="V91" i="14"/>
  <c r="AB83" i="14"/>
  <c r="AH83" i="14"/>
  <c r="AE83" i="14"/>
  <c r="W91" i="14"/>
  <c r="AC83" i="14"/>
  <c r="O91" i="14"/>
  <c r="AD83" i="14"/>
  <c r="U91" i="14"/>
  <c r="W83" i="14"/>
  <c r="M83" i="14"/>
  <c r="AJ86" i="14"/>
  <c r="AK87" i="14" s="1"/>
  <c r="AI86" i="14"/>
  <c r="G88" i="14"/>
  <c r="Z83" i="14"/>
  <c r="V86" i="14"/>
  <c r="U83" i="14"/>
  <c r="S83" i="14"/>
  <c r="R83" i="14"/>
  <c r="T83" i="14"/>
  <c r="Y83" i="14"/>
  <c r="C99" i="14"/>
  <c r="G96" i="14"/>
  <c r="C97" i="14"/>
  <c r="F96" i="14"/>
  <c r="E96" i="14"/>
  <c r="D96" i="14"/>
  <c r="D110" i="14"/>
  <c r="H83" i="14"/>
  <c r="L86" i="14"/>
  <c r="J83" i="14"/>
  <c r="K83" i="14"/>
  <c r="I83" i="14"/>
  <c r="AB86" i="14"/>
  <c r="AE86" i="14"/>
  <c r="AD86" i="14"/>
  <c r="AC86" i="14"/>
  <c r="AH86" i="14"/>
  <c r="O83" i="14"/>
  <c r="C150" i="14"/>
  <c r="C149" i="14"/>
  <c r="D148" i="14"/>
  <c r="E112" i="14"/>
  <c r="E111" i="14"/>
  <c r="P83" i="14"/>
  <c r="G59" i="14" l="1"/>
  <c r="F62" i="14"/>
  <c r="G58" i="14"/>
  <c r="G60" i="14" s="1"/>
  <c r="G54" i="14"/>
  <c r="G44" i="14"/>
  <c r="G43" i="14"/>
  <c r="G45" i="14"/>
  <c r="G46" i="14"/>
  <c r="G42" i="14"/>
  <c r="G41" i="14"/>
  <c r="L95" i="14"/>
  <c r="M98" i="14" s="1"/>
  <c r="AA95" i="14"/>
  <c r="J95" i="14"/>
  <c r="Z95" i="14"/>
  <c r="O95" i="14"/>
  <c r="P95" i="14"/>
  <c r="Q95" i="14"/>
  <c r="V95" i="14"/>
  <c r="Y95" i="14"/>
  <c r="I95" i="14"/>
  <c r="M96" i="14"/>
  <c r="L96" i="14" s="1"/>
  <c r="L99" i="14" s="1"/>
  <c r="AF87" i="14"/>
  <c r="U95" i="14"/>
  <c r="S95" i="14"/>
  <c r="X95" i="14"/>
  <c r="N95" i="14"/>
  <c r="T95" i="14"/>
  <c r="AE87" i="14"/>
  <c r="AJ87" i="14"/>
  <c r="AI87" i="14"/>
  <c r="AD87" i="14"/>
  <c r="AH87" i="14"/>
  <c r="I86" i="14"/>
  <c r="H86" i="14"/>
  <c r="K86" i="14"/>
  <c r="J86" i="14"/>
  <c r="E99" i="14"/>
  <c r="F99" i="14"/>
  <c r="C153" i="14"/>
  <c r="C156" i="14"/>
  <c r="C158" i="14" s="1"/>
  <c r="C160" i="14" s="1"/>
  <c r="C100" i="14"/>
  <c r="G97" i="14"/>
  <c r="G100" i="14" s="1"/>
  <c r="D97" i="14"/>
  <c r="D100" i="14" s="1"/>
  <c r="E97" i="14"/>
  <c r="E100" i="14" s="1"/>
  <c r="F97" i="14"/>
  <c r="F100" i="14" s="1"/>
  <c r="AG87" i="14"/>
  <c r="S86" i="14"/>
  <c r="T86" i="14"/>
  <c r="U86" i="14"/>
  <c r="Z86" i="14"/>
  <c r="AA87" i="14" s="1"/>
  <c r="R86" i="14"/>
  <c r="Y86" i="14"/>
  <c r="W86" i="14"/>
  <c r="X86" i="14"/>
  <c r="V96" i="14"/>
  <c r="V99" i="14" s="1"/>
  <c r="U96" i="14"/>
  <c r="U99" i="14" s="1"/>
  <c r="AA96" i="14"/>
  <c r="AA99" i="14" s="1"/>
  <c r="W99" i="14"/>
  <c r="T96" i="14"/>
  <c r="T99" i="14" s="1"/>
  <c r="S96" i="14"/>
  <c r="S99" i="14" s="1"/>
  <c r="Z96" i="14"/>
  <c r="Z99" i="14" s="1"/>
  <c r="X96" i="14"/>
  <c r="X99" i="14" s="1"/>
  <c r="Y96" i="14"/>
  <c r="Y99" i="14" s="1"/>
  <c r="M86" i="14"/>
  <c r="R99" i="14"/>
  <c r="D150" i="14"/>
  <c r="D149" i="14"/>
  <c r="E148" i="14"/>
  <c r="C154" i="14"/>
  <c r="D99" i="14"/>
  <c r="N86" i="14"/>
  <c r="P86" i="14"/>
  <c r="G99" i="14"/>
  <c r="AC87" i="14"/>
  <c r="AB87" i="14"/>
  <c r="O86" i="14"/>
  <c r="W98" i="14" l="1"/>
  <c r="H45" i="14"/>
  <c r="H47" i="14"/>
  <c r="H42" i="14"/>
  <c r="H44" i="14"/>
  <c r="H43" i="14"/>
  <c r="H41" i="14"/>
  <c r="H52" i="14"/>
  <c r="H53" i="14"/>
  <c r="H51" i="14"/>
  <c r="H58" i="14"/>
  <c r="H46" i="14"/>
  <c r="H57" i="14"/>
  <c r="H59" i="14"/>
  <c r="S98" i="14"/>
  <c r="N98" i="14"/>
  <c r="L98" i="14"/>
  <c r="G48" i="14"/>
  <c r="K98" i="14"/>
  <c r="AB98" i="14"/>
  <c r="R98" i="14"/>
  <c r="AA98" i="14"/>
  <c r="X98" i="14"/>
  <c r="Z98" i="14"/>
  <c r="V87" i="14"/>
  <c r="I98" i="14"/>
  <c r="W87" i="14"/>
  <c r="Q98" i="14"/>
  <c r="P96" i="14"/>
  <c r="P99" i="14" s="1"/>
  <c r="O98" i="14"/>
  <c r="Y98" i="14"/>
  <c r="H98" i="14"/>
  <c r="J96" i="14"/>
  <c r="J99" i="14" s="1"/>
  <c r="M99" i="14"/>
  <c r="Q96" i="14"/>
  <c r="Q99" i="14" s="1"/>
  <c r="N96" i="14"/>
  <c r="N99" i="14" s="1"/>
  <c r="J98" i="14"/>
  <c r="I96" i="14"/>
  <c r="I99" i="14" s="1"/>
  <c r="O96" i="14"/>
  <c r="O99" i="14" s="1"/>
  <c r="K96" i="14"/>
  <c r="K99" i="14" s="1"/>
  <c r="P98" i="14"/>
  <c r="V98" i="14"/>
  <c r="T98" i="14"/>
  <c r="U98" i="14"/>
  <c r="P87" i="14"/>
  <c r="K87" i="14"/>
  <c r="O87" i="14"/>
  <c r="N87" i="14"/>
  <c r="S87" i="14"/>
  <c r="R87" i="14"/>
  <c r="E150" i="14"/>
  <c r="E149" i="14"/>
  <c r="E154" i="14" s="1"/>
  <c r="F148" i="14"/>
  <c r="L87" i="14"/>
  <c r="D153" i="14"/>
  <c r="D156" i="14"/>
  <c r="D158" i="14" s="1"/>
  <c r="D160" i="14" s="1"/>
  <c r="U87" i="14"/>
  <c r="M87" i="14"/>
  <c r="D154" i="14"/>
  <c r="Y87" i="14"/>
  <c r="T87" i="14"/>
  <c r="I87" i="14"/>
  <c r="H87" i="14"/>
  <c r="X87" i="14"/>
  <c r="J87" i="14"/>
  <c r="Q87" i="14"/>
  <c r="Z87" i="14"/>
  <c r="C173" i="14" l="1"/>
  <c r="E174" i="14"/>
  <c r="E156" i="14"/>
  <c r="E158" i="14" s="1"/>
  <c r="E160" i="14" s="1"/>
  <c r="E153" i="14"/>
  <c r="F149" i="14"/>
  <c r="G148" i="14"/>
  <c r="F150" i="14"/>
  <c r="F156" i="14" l="1"/>
  <c r="F158" i="14" s="1"/>
  <c r="F160" i="14" s="1"/>
  <c r="F153" i="14"/>
  <c r="F154" i="14"/>
  <c r="G149" i="14"/>
  <c r="H147" i="14"/>
  <c r="G150" i="14"/>
  <c r="I147" i="14" l="1"/>
  <c r="H149" i="14"/>
  <c r="H148" i="14"/>
  <c r="H153" i="14" s="1"/>
  <c r="G156" i="14"/>
  <c r="G158" i="14" s="1"/>
  <c r="G160" i="14" s="1"/>
  <c r="G153" i="14"/>
  <c r="G154" i="14"/>
  <c r="I148" i="14" l="1"/>
  <c r="I149" i="14"/>
  <c r="J147" i="14"/>
  <c r="H155" i="14"/>
  <c r="H157" i="14" s="1"/>
  <c r="H159" i="14" s="1"/>
  <c r="D108" i="14" s="1"/>
  <c r="D109" i="14" s="1"/>
  <c r="J112" i="14" s="1"/>
  <c r="D16" i="14"/>
  <c r="H152" i="14"/>
  <c r="H161" i="14" l="1"/>
  <c r="C162" i="14"/>
  <c r="C163" i="14" s="1"/>
  <c r="G162" i="14"/>
  <c r="D162" i="14"/>
  <c r="E162" i="14"/>
  <c r="F162" i="14"/>
  <c r="J149" i="14"/>
  <c r="J148" i="14"/>
  <c r="K147" i="14"/>
  <c r="I152" i="14"/>
  <c r="I155" i="14"/>
  <c r="I157" i="14" s="1"/>
  <c r="I159" i="14" s="1"/>
  <c r="I161" i="14" s="1"/>
  <c r="I153" i="14"/>
  <c r="J152" i="14" l="1"/>
  <c r="J155" i="14"/>
  <c r="J157" i="14" s="1"/>
  <c r="J159" i="14" s="1"/>
  <c r="J161" i="14" s="1"/>
  <c r="K149" i="14"/>
  <c r="K148" i="14"/>
  <c r="K153" i="14" s="1"/>
  <c r="L147" i="14"/>
  <c r="C164" i="14"/>
  <c r="D163" i="14" s="1"/>
  <c r="C166" i="14"/>
  <c r="C167" i="14" s="1"/>
  <c r="J153" i="14"/>
  <c r="D164" i="14" l="1"/>
  <c r="E163" i="14"/>
  <c r="D166" i="14"/>
  <c r="D167" i="14" s="1"/>
  <c r="L149" i="14"/>
  <c r="L148" i="14"/>
  <c r="M147" i="14"/>
  <c r="K152" i="14"/>
  <c r="K155" i="14"/>
  <c r="K157" i="14" s="1"/>
  <c r="K159" i="14" s="1"/>
  <c r="K161" i="14" s="1"/>
  <c r="M149" i="14" l="1"/>
  <c r="M148" i="14"/>
  <c r="M153" i="14" s="1"/>
  <c r="N147" i="14"/>
  <c r="L155" i="14"/>
  <c r="L157" i="14" s="1"/>
  <c r="L159" i="14" s="1"/>
  <c r="L161" i="14" s="1"/>
  <c r="L152" i="14"/>
  <c r="E164" i="14"/>
  <c r="F163" i="14"/>
  <c r="E166" i="14"/>
  <c r="E167" i="14" s="1"/>
  <c r="L153" i="14"/>
  <c r="N148" i="14" l="1"/>
  <c r="N153" i="14" s="1"/>
  <c r="O147" i="14"/>
  <c r="N149" i="14"/>
  <c r="M155" i="14"/>
  <c r="M157" i="14" s="1"/>
  <c r="M159" i="14" s="1"/>
  <c r="M161" i="14" s="1"/>
  <c r="M152" i="14"/>
  <c r="G163" i="14"/>
  <c r="F164" i="14"/>
  <c r="F166" i="14"/>
  <c r="F167" i="14" s="1"/>
  <c r="G164" i="14" l="1"/>
  <c r="H162" i="14"/>
  <c r="G166" i="14"/>
  <c r="G167" i="14" s="1"/>
  <c r="O148" i="14"/>
  <c r="O153" i="14" s="1"/>
  <c r="P147" i="14"/>
  <c r="O149" i="14"/>
  <c r="N155" i="14"/>
  <c r="N157" i="14" s="1"/>
  <c r="N159" i="14" s="1"/>
  <c r="N161" i="14" s="1"/>
  <c r="N152" i="14"/>
  <c r="Q147" i="14" l="1"/>
  <c r="P149" i="14"/>
  <c r="P148" i="14"/>
  <c r="O155" i="14"/>
  <c r="O157" i="14" s="1"/>
  <c r="O159" i="14" s="1"/>
  <c r="O161" i="14" s="1"/>
  <c r="O152" i="14"/>
  <c r="H163" i="14"/>
  <c r="I162" i="14"/>
  <c r="H165" i="14"/>
  <c r="H166" i="14" s="1"/>
  <c r="P155" i="14" l="1"/>
  <c r="P157" i="14" s="1"/>
  <c r="P159" i="14" s="1"/>
  <c r="P161" i="14" s="1"/>
  <c r="P152" i="14"/>
  <c r="P153" i="14"/>
  <c r="I163" i="14"/>
  <c r="J162" i="14"/>
  <c r="I165" i="14"/>
  <c r="I166" i="14" s="1"/>
  <c r="Q148" i="14"/>
  <c r="Q153" i="14" s="1"/>
  <c r="R147" i="14"/>
  <c r="Q149" i="14"/>
  <c r="J163" i="14" l="1"/>
  <c r="K162" i="14"/>
  <c r="J165" i="14"/>
  <c r="J166" i="14" s="1"/>
  <c r="R149" i="14"/>
  <c r="R148" i="14"/>
  <c r="S147" i="14"/>
  <c r="Q152" i="14"/>
  <c r="Q155" i="14"/>
  <c r="Q157" i="14" s="1"/>
  <c r="Q159" i="14" s="1"/>
  <c r="Q161" i="14" s="1"/>
  <c r="S149" i="14" l="1"/>
  <c r="S148" i="14"/>
  <c r="S153" i="14" s="1"/>
  <c r="T147" i="14"/>
  <c r="R152" i="14"/>
  <c r="R155" i="14"/>
  <c r="R157" i="14" s="1"/>
  <c r="R159" i="14" s="1"/>
  <c r="R161" i="14" s="1"/>
  <c r="K163" i="14"/>
  <c r="L162" i="14"/>
  <c r="K165" i="14"/>
  <c r="K166" i="14" s="1"/>
  <c r="R153" i="14"/>
  <c r="T149" i="14" l="1"/>
  <c r="T148" i="14"/>
  <c r="U147" i="14"/>
  <c r="S152" i="14"/>
  <c r="S155" i="14"/>
  <c r="S157" i="14" s="1"/>
  <c r="S159" i="14" s="1"/>
  <c r="S161" i="14" s="1"/>
  <c r="L163" i="14"/>
  <c r="M162" i="14"/>
  <c r="L165" i="14"/>
  <c r="L166" i="14" s="1"/>
  <c r="U149" i="14" l="1"/>
  <c r="U148" i="14"/>
  <c r="U153" i="14" s="1"/>
  <c r="V147" i="14"/>
  <c r="T152" i="14"/>
  <c r="T155" i="14"/>
  <c r="T157" i="14" s="1"/>
  <c r="T159" i="14" s="1"/>
  <c r="T161" i="14" s="1"/>
  <c r="T153" i="14"/>
  <c r="M163" i="14"/>
  <c r="N162" i="14"/>
  <c r="M165" i="14"/>
  <c r="M166" i="14" s="1"/>
  <c r="V148" i="14" l="1"/>
  <c r="V153" i="14" s="1"/>
  <c r="W147" i="14"/>
  <c r="V149" i="14"/>
  <c r="O162" i="14"/>
  <c r="N163" i="14"/>
  <c r="N165" i="14"/>
  <c r="N166" i="14" s="1"/>
  <c r="U155" i="14"/>
  <c r="U157" i="14" s="1"/>
  <c r="U159" i="14" s="1"/>
  <c r="U161" i="14" s="1"/>
  <c r="U152" i="14"/>
  <c r="P162" i="14" l="1"/>
  <c r="O163" i="14"/>
  <c r="O165" i="14"/>
  <c r="O166" i="14" s="1"/>
  <c r="W148" i="14"/>
  <c r="W153" i="14" s="1"/>
  <c r="X147" i="14"/>
  <c r="W149" i="14"/>
  <c r="V155" i="14"/>
  <c r="V157" i="14" s="1"/>
  <c r="V159" i="14" s="1"/>
  <c r="V161" i="14" s="1"/>
  <c r="V152" i="14"/>
  <c r="Y147" i="14" l="1"/>
  <c r="X149" i="14"/>
  <c r="X148" i="14"/>
  <c r="W155" i="14"/>
  <c r="W157" i="14" s="1"/>
  <c r="W159" i="14" s="1"/>
  <c r="W161" i="14" s="1"/>
  <c r="W152" i="14"/>
  <c r="P163" i="14"/>
  <c r="Q162" i="14"/>
  <c r="P165" i="14"/>
  <c r="P166" i="14" s="1"/>
  <c r="X152" i="14" l="1"/>
  <c r="X155" i="14"/>
  <c r="X157" i="14" s="1"/>
  <c r="X159" i="14" s="1"/>
  <c r="X161" i="14" s="1"/>
  <c r="X153" i="14"/>
  <c r="Q163" i="14"/>
  <c r="R162" i="14"/>
  <c r="Q165" i="14"/>
  <c r="Q166" i="14" s="1"/>
  <c r="Y149" i="14"/>
  <c r="Y148" i="14"/>
  <c r="Y153" i="14" s="1"/>
  <c r="Z147" i="14"/>
  <c r="R163" i="14" l="1"/>
  <c r="S162" i="14"/>
  <c r="R165" i="14"/>
  <c r="R166" i="14" s="1"/>
  <c r="Y152" i="14"/>
  <c r="Y155" i="14"/>
  <c r="Y157" i="14" s="1"/>
  <c r="Y159" i="14" s="1"/>
  <c r="Y161" i="14" s="1"/>
  <c r="Z149" i="14"/>
  <c r="Z148" i="14"/>
  <c r="Z153" i="14" s="1"/>
  <c r="AA147" i="14"/>
  <c r="S163" i="14" l="1"/>
  <c r="T162" i="14"/>
  <c r="S165" i="14"/>
  <c r="S166" i="14" s="1"/>
  <c r="AA149" i="14"/>
  <c r="AA148" i="14"/>
  <c r="AB147" i="14"/>
  <c r="Z152" i="14"/>
  <c r="Z155" i="14"/>
  <c r="Z157" i="14" s="1"/>
  <c r="Z159" i="14" s="1"/>
  <c r="Z161" i="14" s="1"/>
  <c r="AB149" i="14" l="1"/>
  <c r="AB148" i="14"/>
  <c r="H174" i="14"/>
  <c r="AA152" i="14"/>
  <c r="AA155" i="14"/>
  <c r="AA157" i="14" s="1"/>
  <c r="AA159" i="14" s="1"/>
  <c r="AA161" i="14" s="1"/>
  <c r="AA153" i="14"/>
  <c r="T163" i="14"/>
  <c r="U162" i="14"/>
  <c r="T165" i="14"/>
  <c r="T166" i="14" s="1"/>
  <c r="AB152" i="14" l="1"/>
  <c r="D175" i="14" s="1"/>
  <c r="E16" i="14"/>
  <c r="AB155" i="14"/>
  <c r="AB157" i="14" s="1"/>
  <c r="AB159" i="14" s="1"/>
  <c r="AB161" i="14" s="1"/>
  <c r="L171" i="14"/>
  <c r="U163" i="14"/>
  <c r="V162" i="14"/>
  <c r="U165" i="14"/>
  <c r="U166" i="14" s="1"/>
  <c r="AB153" i="14"/>
  <c r="H171" i="14" s="1"/>
  <c r="W162" i="14" l="1"/>
  <c r="V163" i="14"/>
  <c r="V165" i="14"/>
  <c r="V166" i="14" s="1"/>
  <c r="E175" i="14"/>
  <c r="L172" i="14"/>
  <c r="L173" i="14" s="1"/>
  <c r="W163" i="14" l="1"/>
  <c r="X162" i="14"/>
  <c r="W165" i="14"/>
  <c r="W166" i="14" s="1"/>
  <c r="X163" i="14" l="1"/>
  <c r="Y162" i="14"/>
  <c r="X165" i="14"/>
  <c r="X166" i="14" s="1"/>
  <c r="Y163" i="14" l="1"/>
  <c r="Z162" i="14"/>
  <c r="Y165" i="14"/>
  <c r="Y166" i="14" s="1"/>
  <c r="Z163" i="14" l="1"/>
  <c r="AA162" i="14"/>
  <c r="Z165" i="14"/>
  <c r="Z166" i="14" s="1"/>
  <c r="AA163" i="14" l="1"/>
  <c r="AB162" i="14"/>
  <c r="AA165" i="14"/>
  <c r="AA166" i="14" s="1"/>
  <c r="AB163" i="14" l="1"/>
  <c r="AB165" i="14"/>
  <c r="AB166" i="14" s="1"/>
</calcChain>
</file>

<file path=xl/sharedStrings.xml><?xml version="1.0" encoding="utf-8"?>
<sst xmlns="http://schemas.openxmlformats.org/spreadsheetml/2006/main" count="57091" uniqueCount="743">
  <si>
    <t>Sheet title</t>
  </si>
  <si>
    <t>Sheet subtitle</t>
  </si>
  <si>
    <t>Description</t>
  </si>
  <si>
    <t>Color codes</t>
  </si>
  <si>
    <t>Client:</t>
  </si>
  <si>
    <t>xxx</t>
  </si>
  <si>
    <t>abc</t>
  </si>
  <si>
    <t>Assumptions</t>
  </si>
  <si>
    <t>Historical inputs</t>
  </si>
  <si>
    <t>Short description:</t>
  </si>
  <si>
    <t>Formulas / outputs</t>
  </si>
  <si>
    <t>Important output</t>
  </si>
  <si>
    <t>Tab structure</t>
  </si>
  <si>
    <t>Model information</t>
  </si>
  <si>
    <t>Overview:</t>
  </si>
  <si>
    <t>Introduction (Description, Color codes, tab structure, model information, disclaimer)</t>
  </si>
  <si>
    <t>Currency:</t>
  </si>
  <si>
    <t>Summary:</t>
  </si>
  <si>
    <t>Summary of all critical  outputs and scenario selection</t>
  </si>
  <si>
    <t>Units:</t>
  </si>
  <si>
    <t>Assumptions:</t>
  </si>
  <si>
    <t xml:space="preserve">All inputs and assumptions </t>
  </si>
  <si>
    <t>Name of owner:</t>
  </si>
  <si>
    <t>Calculation:</t>
  </si>
  <si>
    <t>Calculation based on assumptions</t>
  </si>
  <si>
    <t>Circular switch:</t>
  </si>
  <si>
    <t>For presentation:</t>
  </si>
  <si>
    <t>Outputs for ThinkCell graphs and PowerPoint tables</t>
  </si>
  <si>
    <t>(Others)</t>
  </si>
  <si>
    <r>
      <t>Resource</t>
    </r>
    <r>
      <rPr>
        <sz val="12"/>
        <color rgb="FF000000"/>
        <rFont val="Aptos"/>
        <charset val="1"/>
      </rPr>
      <t> ​</t>
    </r>
  </si>
  <si>
    <r>
      <t>Percentage of Total Land (%)</t>
    </r>
    <r>
      <rPr>
        <sz val="12"/>
        <color rgb="FF000000"/>
        <rFont val="Aptos"/>
        <charset val="1"/>
      </rPr>
      <t> ​</t>
    </r>
  </si>
  <si>
    <r>
      <t>Considered Area</t>
    </r>
    <r>
      <rPr>
        <sz val="12"/>
        <color rgb="FF000000"/>
        <rFont val="Aptos"/>
        <charset val="1"/>
      </rPr>
      <t> ​</t>
    </r>
  </si>
  <si>
    <t>Total ​</t>
  </si>
  <si>
    <t>With Exclusions ​</t>
  </si>
  <si>
    <r>
      <t>Geothermal</t>
    </r>
    <r>
      <rPr>
        <sz val="12"/>
        <color rgb="FF000000"/>
        <rFont val="Aptos"/>
        <charset val="1"/>
      </rPr>
      <t> ​</t>
    </r>
  </si>
  <si>
    <t>Chile Surface Area (km^2)</t>
  </si>
  <si>
    <t>https://www.worlddata.info/america/chile/index.php</t>
  </si>
  <si>
    <t>https://documents1.worldbank.org/curated/ar/954421586853016235/pdf/Technical-Potential-for-Offshore-Wind-in-Chile-Map.pdf</t>
  </si>
  <si>
    <t>Total off-shore wind potential is 957 GW</t>
  </si>
  <si>
    <t>Find off-shore wind potential with exclusion zone. Perhaps assume no farms within 10km of shoreline.</t>
  </si>
  <si>
    <r>
      <t>Land Requirement (km^2)</t>
    </r>
    <r>
      <rPr>
        <sz val="12"/>
        <color rgb="FF000000"/>
        <rFont val="Aptos"/>
        <charset val="1"/>
      </rPr>
      <t> ​</t>
    </r>
  </si>
  <si>
    <t>Hydro</t>
  </si>
  <si>
    <r>
      <t>Potential Energy (TWh/year)</t>
    </r>
    <r>
      <rPr>
        <sz val="12"/>
        <color rgb="FF000000"/>
        <rFont val="Aptos"/>
      </rPr>
      <t> ​</t>
    </r>
  </si>
  <si>
    <r>
      <t>Potential Capacity (GW)</t>
    </r>
    <r>
      <rPr>
        <sz val="12"/>
        <color rgb="FF000000"/>
        <rFont val="Aptos"/>
        <charset val="1"/>
      </rPr>
      <t> ​</t>
    </r>
  </si>
  <si>
    <t>Wind</t>
  </si>
  <si>
    <r>
      <t>Solar</t>
    </r>
    <r>
      <rPr>
        <sz val="12"/>
        <color rgb="FF000000"/>
        <rFont val="Aptos"/>
      </rPr>
      <t> </t>
    </r>
  </si>
  <si>
    <t>Capacity Factor</t>
  </si>
  <si>
    <t>Density (km^2/GW)</t>
  </si>
  <si>
    <t>Chile Energy Transition Strategy</t>
  </si>
  <si>
    <t>Chile GDP</t>
  </si>
  <si>
    <t>Global GDP</t>
  </si>
  <si>
    <t>Direct energy</t>
  </si>
  <si>
    <t>Other sectors</t>
  </si>
  <si>
    <t>Total</t>
  </si>
  <si>
    <t>Buildings and infrastructure</t>
  </si>
  <si>
    <t>Energy transition</t>
  </si>
  <si>
    <t>Industry</t>
  </si>
  <si>
    <t>Share of 2023 GDP</t>
  </si>
  <si>
    <t>Transport</t>
  </si>
  <si>
    <t>Share of respective GDP</t>
  </si>
  <si>
    <t>Chart 1 – Investment in Energy 2030</t>
  </si>
  <si>
    <t>Total investment</t>
  </si>
  <si>
    <t>Generation assets</t>
  </si>
  <si>
    <t>Storage assets</t>
  </si>
  <si>
    <t>e</t>
  </si>
  <si>
    <t>Chart 2 – Investment over time</t>
  </si>
  <si>
    <t>Annual ROI</t>
  </si>
  <si>
    <t>Model</t>
  </si>
  <si>
    <t>Scenario</t>
  </si>
  <si>
    <t>Region</t>
  </si>
  <si>
    <t>Variable</t>
  </si>
  <si>
    <t>Unit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</si>
  <si>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</si>
  <si>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</si>
  <si>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</si>
  <si>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</si>
  <si>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</si>
  <si>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</si>
  <si>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</si>
  <si>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</si>
  <si>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</si>
  <si>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</si>
  <si>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</si>
  <si>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</si>
  <si>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</si>
  <si>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</si>
  <si>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</si>
  <si>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</si>
  <si>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</si>
  <si>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GCAM 6.0 NGFS</t>
  </si>
  <si>
    <t>Net Zero 2050</t>
  </si>
  <si>
    <t>GCAM 6.0 NGFS|South America_Southern</t>
  </si>
  <si>
    <t>Post-processed|Investment|Energy Supply</t>
  </si>
  <si>
    <t>billion US$2010/yr</t>
  </si>
  <si>
    <t>MESSAGEix-GLOBIOM 2.0-M-R12-NGFS</t>
  </si>
  <si>
    <t>MESSAGEix-GLOBIOM 2.0-R12|Latin America and the Caribbean</t>
  </si>
  <si>
    <t>REMIND-MAgPIE 3.3-4.8</t>
  </si>
  <si>
    <t>REMIND-MAgPIE 3.3-4.8|Latin America and the Caribbean</t>
  </si>
  <si>
    <t>2021</t>
  </si>
  <si>
    <t>2022</t>
  </si>
  <si>
    <t>2023</t>
  </si>
  <si>
    <t>2024</t>
  </si>
  <si>
    <t>2026</t>
  </si>
  <si>
    <t>2027</t>
  </si>
  <si>
    <t>2028</t>
  </si>
  <si>
    <t>2029</t>
  </si>
  <si>
    <t>2031</t>
  </si>
  <si>
    <t>2032</t>
  </si>
  <si>
    <t>2033</t>
  </si>
  <si>
    <t>2034</t>
  </si>
  <si>
    <t>2036</t>
  </si>
  <si>
    <t>2037</t>
  </si>
  <si>
    <t>2038</t>
  </si>
  <si>
    <t>2039</t>
  </si>
  <si>
    <t>2041</t>
  </si>
  <si>
    <t>2042</t>
  </si>
  <si>
    <t>2043</t>
  </si>
  <si>
    <t>2044</t>
  </si>
  <si>
    <t>2046</t>
  </si>
  <si>
    <t>2047</t>
  </si>
  <si>
    <t>2048</t>
  </si>
  <si>
    <t>2049</t>
  </si>
  <si>
    <t>2051</t>
  </si>
  <si>
    <t>2052</t>
  </si>
  <si>
    <t>2053</t>
  </si>
  <si>
    <t>2054</t>
  </si>
  <si>
    <t>2056</t>
  </si>
  <si>
    <t>2057</t>
  </si>
  <si>
    <t>2058</t>
  </si>
  <si>
    <t>2059</t>
  </si>
  <si>
    <t>2061</t>
  </si>
  <si>
    <t>2062</t>
  </si>
  <si>
    <t>2063</t>
  </si>
  <si>
    <t>2064</t>
  </si>
  <si>
    <t>2066</t>
  </si>
  <si>
    <t>2067</t>
  </si>
  <si>
    <t>2068</t>
  </si>
  <si>
    <t>2069</t>
  </si>
  <si>
    <t>2071</t>
  </si>
  <si>
    <t>2072</t>
  </si>
  <si>
    <t>2073</t>
  </si>
  <si>
    <t>2074</t>
  </si>
  <si>
    <t>2076</t>
  </si>
  <si>
    <t>2077</t>
  </si>
  <si>
    <t>2078</t>
  </si>
  <si>
    <t>2079</t>
  </si>
  <si>
    <t>2081</t>
  </si>
  <si>
    <t>2082</t>
  </si>
  <si>
    <t>2083</t>
  </si>
  <si>
    <t>2084</t>
  </si>
  <si>
    <t>2086</t>
  </si>
  <si>
    <t>2087</t>
  </si>
  <si>
    <t>2088</t>
  </si>
  <si>
    <t>2089</t>
  </si>
  <si>
    <t>2091</t>
  </si>
  <si>
    <t>2092</t>
  </si>
  <si>
    <t>2093</t>
  </si>
  <si>
    <t>2094</t>
  </si>
  <si>
    <t>2096</t>
  </si>
  <si>
    <t>2097</t>
  </si>
  <si>
    <t>2098</t>
  </si>
  <si>
    <t>2099</t>
  </si>
  <si>
    <t>Downscaling[GCAM 6.0 NGFS]</t>
  </si>
  <si>
    <t>CHL</t>
  </si>
  <si>
    <t>Price|Secondary Energy|Electricity|Index</t>
  </si>
  <si>
    <t>Index (2020 = 1)</t>
  </si>
  <si>
    <t>Downscaling[MESSAGEix-GLOBIOM 2.0-M-R12-NGFS]</t>
  </si>
  <si>
    <t>Price|Secondary Energy|Electricity</t>
  </si>
  <si>
    <t>US$2010/GJ</t>
  </si>
  <si>
    <t>Downscaling[REMIND-MAgPIE 3.3-4.8 IntegratedPhysicalDamages (median)]</t>
  </si>
  <si>
    <t>Average</t>
  </si>
  <si>
    <t>Rolling average</t>
  </si>
  <si>
    <t>Capital expenditure</t>
  </si>
  <si>
    <t>Reduced operating expenditure</t>
  </si>
  <si>
    <t>Chart 3 – Financing</t>
  </si>
  <si>
    <t>Public investment</t>
  </si>
  <si>
    <t>Private sector investment</t>
  </si>
  <si>
    <t>Multi-/bilateral investments</t>
  </si>
  <si>
    <t>Other</t>
  </si>
  <si>
    <t>Share of international</t>
  </si>
  <si>
    <t>Share of public</t>
  </si>
  <si>
    <t>Share of FDI</t>
  </si>
  <si>
    <t>Government revenue</t>
  </si>
  <si>
    <t>Share of SOE</t>
  </si>
  <si>
    <t>Sovereign debt</t>
  </si>
  <si>
    <t>Share of equity</t>
  </si>
  <si>
    <t>State-owned enterprises</t>
  </si>
  <si>
    <t>Share of ODA</t>
  </si>
  <si>
    <t>Equity financing</t>
  </si>
  <si>
    <t>Share of climate finance mechanisms</t>
  </si>
  <si>
    <t>Debt financing</t>
  </si>
  <si>
    <t>Foreign Direct Investments</t>
  </si>
  <si>
    <t>Govt direct as share of total</t>
  </si>
  <si>
    <t>Development assistance</t>
  </si>
  <si>
    <t>Climate finance mechanisms</t>
  </si>
  <si>
    <t>Bilateral loans and grants</t>
  </si>
  <si>
    <t>Chart 4 – GDP</t>
  </si>
  <si>
    <t>2023 GDP:</t>
  </si>
  <si>
    <t>NiGEM NGFS v1.24.2[GCAM 6.0 NGFS]</t>
  </si>
  <si>
    <t>Current Policies</t>
  </si>
  <si>
    <t>NiGEM NGFS v1.24.2|Chile</t>
  </si>
  <si>
    <t>Gross Domestic Product (GDP)(physical)</t>
  </si>
  <si>
    <t>% difference,  2017 PPP ; US$ Bn</t>
  </si>
  <si>
    <t>NiGEM NGFS v1.24.2[MESSAGEix-GLOBIOM 2.0-M-R12-NGFS]</t>
  </si>
  <si>
    <t>NiGEM NGFS v1.24.2[REMIND-MAgPIE 3.3-4.8]</t>
  </si>
  <si>
    <t>Gross Domestic Product (GDP)(combined)</t>
  </si>
  <si>
    <t>Gross Domestic Product (GDP)(transition)</t>
  </si>
  <si>
    <t>GDP loss BAU (physical)</t>
  </si>
  <si>
    <t>GDP loss in Paris-aligned (physical &amp; transition)</t>
  </si>
  <si>
    <t>GDP in refence scenario</t>
  </si>
  <si>
    <t>GDP in Paris-aligned scenario</t>
  </si>
  <si>
    <t>GDP in business-as-usual scenario</t>
  </si>
  <si>
    <t>National debt in Paris-aligned scenario</t>
  </si>
  <si>
    <t>Avoided economic impacts</t>
  </si>
  <si>
    <t>Residual impacts</t>
  </si>
  <si>
    <t>Additional revenue</t>
  </si>
  <si>
    <t>Investments from government revenue</t>
  </si>
  <si>
    <t>Investments from debt</t>
  </si>
  <si>
    <t>Total debt</t>
  </si>
  <si>
    <t>Interest</t>
  </si>
  <si>
    <t>Debt ratio</t>
  </si>
  <si>
    <t>Chart 5 – Cost of Inaction</t>
  </si>
  <si>
    <t>Incremental investment</t>
  </si>
  <si>
    <t>Opex savings</t>
  </si>
  <si>
    <t>Cumulative GDP:</t>
  </si>
  <si>
    <t>Series 1</t>
  </si>
  <si>
    <t>Cost of inaction:</t>
  </si>
  <si>
    <t>Series 3</t>
  </si>
  <si>
    <t>GDP</t>
  </si>
  <si>
    <t>Series 2</t>
  </si>
  <si>
    <t>Chart 6 – Macroeconomic Parameters</t>
  </si>
  <si>
    <t>Exchange rate; Peso per US$(combined)</t>
  </si>
  <si>
    <t>% difference</t>
  </si>
  <si>
    <t>Exchange rate; Peso per US$(physical)</t>
  </si>
  <si>
    <t>Exports (goods and services)(combined)</t>
  </si>
  <si>
    <t>Exports (goods and services)(physical)</t>
  </si>
  <si>
    <t>Inflation rate ; %(combined)</t>
  </si>
  <si>
    <t>Abs. difference</t>
  </si>
  <si>
    <t>Inflation rate ; %(physical)</t>
  </si>
  <si>
    <t>Long term real interest rate ; %(combined)</t>
  </si>
  <si>
    <t>Long term real interest rate ; %(physical)</t>
  </si>
  <si>
    <t>Unemployment rate ; %(combined)</t>
  </si>
  <si>
    <t>Unemployment rate ; %(physical)</t>
  </si>
  <si>
    <t>Exchange rate (US$ per Peso)</t>
  </si>
  <si>
    <t>Exports</t>
  </si>
  <si>
    <t>Inflation rate</t>
  </si>
  <si>
    <t>Long-term real interest rate</t>
  </si>
  <si>
    <t>Unemployment</t>
  </si>
  <si>
    <t>Inflation rate (basis point difference)</t>
  </si>
  <si>
    <t>Unemployment (basis point difference)</t>
  </si>
  <si>
    <t>Exports (% difference)</t>
  </si>
  <si>
    <t>Delayed transition</t>
  </si>
  <si>
    <t>GDP|PPP|Counterfactual without damage</t>
  </si>
  <si>
    <t>Population</t>
  </si>
  <si>
    <t>million</t>
  </si>
  <si>
    <t>Price|Agriculture|Corn|Index</t>
  </si>
  <si>
    <t>Index (2005 = 1)</t>
  </si>
  <si>
    <t>Price|Agriculture|Non-Energy Crops|Index</t>
  </si>
  <si>
    <t>Price|Agriculture|Soybean|Index</t>
  </si>
  <si>
    <t>Price|Agriculture|Wheat|Index</t>
  </si>
  <si>
    <t>Price|Carbon</t>
  </si>
  <si>
    <t>US$2010/t CO2</t>
  </si>
  <si>
    <t>Price|Carbon|Demand|Industry</t>
  </si>
  <si>
    <t>Price|Carbon|Demand|Residential and Commercial</t>
  </si>
  <si>
    <t>Price|Carbon|Demand|Transportation</t>
  </si>
  <si>
    <t>Price|Carbon|Supply</t>
  </si>
  <si>
    <t>Price|Final Energy|Industry|Electricity</t>
  </si>
  <si>
    <t>Price|Final Energy|Industry|Gases</t>
  </si>
  <si>
    <t>Price|Final Energy|Industry|Liquids</t>
  </si>
  <si>
    <t>Price|Final Energy|Transportation|Electricity</t>
  </si>
  <si>
    <t>Price|Final Energy|Transportation|Gases</t>
  </si>
  <si>
    <t>Price|Final Energy|Transportation|Liquids</t>
  </si>
  <si>
    <t>Price|Primary Energy|Biomass</t>
  </si>
  <si>
    <t>Price|Primary Energy|Biomass|Index</t>
  </si>
  <si>
    <t>Price|Primary Energy|Coal</t>
  </si>
  <si>
    <t>Price|Primary Energy|Coal|Index</t>
  </si>
  <si>
    <t>Price|Primary Energy|Gas</t>
  </si>
  <si>
    <t>Price|Primary Energy|Gas|Index</t>
  </si>
  <si>
    <t>Price|Primary Energy|Oil</t>
  </si>
  <si>
    <t>Price|Primary Energy|Oil|Index</t>
  </si>
  <si>
    <t>Price|Secondary Energy|Gases|Natural Gas</t>
  </si>
  <si>
    <t>Price|Secondary Energy|Gases|Natural Gas|Index</t>
  </si>
  <si>
    <t>Price|Secondary Energy|Hydrogen</t>
  </si>
  <si>
    <t>Price|Secondary Energy|Liquids</t>
  </si>
  <si>
    <t>Price|Secondary Energy|Liquids|Biomass</t>
  </si>
  <si>
    <t>Price|Secondary Energy|Liquids|Biomass|Index</t>
  </si>
  <si>
    <t>Price|Secondary Energy|Liquids|Oil</t>
  </si>
  <si>
    <t>Price|Secondary Energy|Liquids|Oil|Index</t>
  </si>
  <si>
    <t>Price|Secondary Energy|Solids|Coal</t>
  </si>
  <si>
    <t>Price|Secondary Energy|Solids|Coal|Index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</si>
  <si>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</si>
  <si>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</si>
  <si>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</si>
  <si>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</si>
  <si>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</si>
  <si>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Fragmented World</t>
  </si>
  <si>
    <t>Nationally Determined Contributions (NDCs)</t>
  </si>
  <si>
    <t>Below 2°C</t>
  </si>
  <si>
    <t>Low demand</t>
  </si>
  <si>
    <t>Post-processed|GDP change|Kotz-Wenz 50th Percentile|GMT AR6 climate diagnostics|Surface Temperature (GSAT)|MAGICCv7.5.3|5.0th Percentile</t>
  </si>
  <si>
    <t>%</t>
  </si>
  <si>
    <t>Post-processed|GDP change|Kotz-Wenz 50th Percentile|GMT AR6 climate diagnostics|Surface Temperature (GSAT)|MAGICCv7.5.3|50.0th Percentile</t>
  </si>
  <si>
    <t>Post-processed|GDP change|Kotz-Wenz 50th Percentile|GMT AR6 climate diagnostics|Surface Temperature (GSAT)|MAGICCv7.5.3|95.0th Percentile</t>
  </si>
  <si>
    <t>Post-processed|GDP change|Kotz-Wenz 5th Percentile|GMT AR6 climate diagnostics|Surface Temperature (GSAT)|MAGICCv7.5.3|5.0th Percentile</t>
  </si>
  <si>
    <t>Post-processed|GDP change|Kotz-Wenz 5th Percentile|GMT AR6 climate diagnostics|Surface Temperature (GSAT)|MAGICCv7.5.3|50.0th Percentile</t>
  </si>
  <si>
    <t>Post-processed|GDP change|Kotz-Wenz 5th Percentile|GMT AR6 climate diagnostics|Surface Temperature (GSAT)|MAGICCv7.5.3|95.0th Percentile</t>
  </si>
  <si>
    <t>Post-processed|GDP change|Kotz-Wenz 95th Percentile|GMT AR6 climate diagnostics|Surface Temperature (GSAT)|MAGICCv7.5.3|5.0th Percentile</t>
  </si>
  <si>
    <t>Post-processed|GDP change|Kotz-Wenz 95th Percentile|GMT AR6 climate diagnostics|Surface Temperature (GSAT)|MAGICCv7.5.3|50.0th Percentile</t>
  </si>
  <si>
    <t>Post-processed|GDP change|Kotz-Wenz 95th Percentile|GMT AR6 climate diagnostics|Surface Temperature (GSAT)|MAGICCv7.5.3|95.0th Percentile</t>
  </si>
  <si>
    <t>Net GDP|PPP|Kotz-Wenz 50th Percentile|GMT AR6 climate diagnostics|Surface Temperature (GSAT)|MAGICCv7.5.3|5.0th Percentile</t>
  </si>
  <si>
    <t>Net GDP|PPP|Kotz-Wenz 50th Percentile|GMT AR6 climate diagnostics|Surface Temperature (GSAT)|MAGICCv7.5.3|50.0th Percentile</t>
  </si>
  <si>
    <t>Net GDP|PPP|Kotz-Wenz 50th Percentile|GMT AR6 climate diagnostics|Surface Temperature (GSAT)|MAGICCv7.5.3|95.0th Percentile</t>
  </si>
  <si>
    <t>Net GDP|PPP|Kotz-Wenz 5th Percentile|GMT AR6 climate diagnostics|Surface Temperature (GSAT)|MAGICCv7.5.3|5.0th Percentile</t>
  </si>
  <si>
    <t>Net GDP|PPP|Kotz-Wenz 5th Percentile|GMT AR6 climate diagnostics|Surface Temperature (GSAT)|MAGICCv7.5.3|50.0th Percentile</t>
  </si>
  <si>
    <t>Net GDP|PPP|Kotz-Wenz 5th Percentile|GMT AR6 climate diagnostics|Surface Temperature (GSAT)|MAGICCv7.5.3|95.0th Percentile</t>
  </si>
  <si>
    <t>Net GDP|PPP|Kotz-Wenz 95th Percentile|GMT AR6 climate diagnostics|Surface Temperature (GSAT)|MAGICCv7.5.3|5.0th Percentile</t>
  </si>
  <si>
    <t>Net GDP|PPP|Kotz-Wenz 95th Percentile|GMT AR6 climate diagnostics|Surface Temperature (GSAT)|MAGICCv7.5.3|50.0th Percentile</t>
  </si>
  <si>
    <t>Net GDP|PPP|Kotz-Wenz 95th Percentile|GMT AR6 climate diagnostics|Surface Temperature (GSAT)|MAGICCv7.5.3|95.0th Percentile</t>
  </si>
  <si>
    <t>Price|Agriculture|Non-Energy Crops and Livestock|Index</t>
  </si>
  <si>
    <t>Downscaling[REMIND-MAgPIE 3.3-4.8]</t>
  </si>
  <si>
    <t>Price|Final Energy|Industry|Gases|Bioenergy</t>
  </si>
  <si>
    <t>Price|Final Energy|Industry|Gases|Fossil</t>
  </si>
  <si>
    <t>Price|Final Energy|Industry|Hydrogen</t>
  </si>
  <si>
    <t>Price|Final Energy|Industry|Liquids|Bioenergy</t>
  </si>
  <si>
    <t>Price|Final Energy|Industry|Liquids|Fossil synfuel</t>
  </si>
  <si>
    <t>Price|Final Energy|Industry|Solids|Biomass</t>
  </si>
  <si>
    <t>Price|Final Energy|Industry|Solids|Coal</t>
  </si>
  <si>
    <t>Price|Final Energy|Residential and Commercial|Residential|Electricity</t>
  </si>
  <si>
    <t>Price|Final Energy|Residential and Commercial|Residential|Electricity|Index</t>
  </si>
  <si>
    <t>Price|Final Energy|Residential and Commercial|Residential|Gases|Natural Gas</t>
  </si>
  <si>
    <t>Price|Final Energy|Residential and Commercial|Residential|Gases|Natural Gas|Index</t>
  </si>
  <si>
    <t>Price|Final Energy|Residential and Commercial|Residential|Liquids|Biomass</t>
  </si>
  <si>
    <t>Price|Final Energy|Residential and Commercial|Residential|Liquids|Biomass|Index</t>
  </si>
  <si>
    <t>Price|Final Energy|Residential and Commercial|Residential|Liquids|Oil</t>
  </si>
  <si>
    <t>Price|Final Energy|Residential and Commercial|Residential|Liquids|Oil|Index</t>
  </si>
  <si>
    <t>Price|Final Energy|Residential and Commercial|Residential|Solids|Biomass</t>
  </si>
  <si>
    <t>Price|Final Energy|Residential and Commercial|Residential|Solids|Biomass|Index</t>
  </si>
  <si>
    <t>Price|Final Energy|Residential and Commercial|Residential|Solids|Coal</t>
  </si>
  <si>
    <t>Price|Final Energy|Residential and Commercial|Residential|Solids|Coal|Index</t>
  </si>
  <si>
    <t>Price|Final Energy|Transportation|Hydrogen</t>
  </si>
  <si>
    <t>Price|Final Energy|Transportation|Liquids|Fossil synfuel</t>
  </si>
  <si>
    <t>Price|Secondary Energy|Hydrogen|Index</t>
  </si>
  <si>
    <t>Price|Secondary Energy|Liquids|Index</t>
  </si>
  <si>
    <t>Post-processed|absolute GDP change from integrating medium chronic physical risk damage estimate</t>
  </si>
  <si>
    <t>Post-processed|absolute GDP change from medium chronic physical risk damage estimate</t>
  </si>
  <si>
    <t>Post-processed|relative GDP change from medium chronic physical risk damage estimate</t>
  </si>
  <si>
    <t>GDP|PPP|including medium chronic physical risk damage estimate</t>
  </si>
  <si>
    <t>Carbon pricing ; $ per Tn CO2(combined(no bus))</t>
  </si>
  <si>
    <t>Baseline</t>
  </si>
  <si>
    <t>Carbon pricing ; $ per Tn CO2</t>
  </si>
  <si>
    <t>$ per Tn CO2</t>
  </si>
  <si>
    <t>Carbon pricing ; $ per Tn CO2(physical)</t>
  </si>
  <si>
    <t>Carbon pricing ; $ per Tn CO2(transition)</t>
  </si>
  <si>
    <t>Central bank Intervention rate (policy interest rate) ; %(combined(no bus))</t>
  </si>
  <si>
    <t>Central bank Intervention rate (policy interest rate) ; %(physical)</t>
  </si>
  <si>
    <t>Central bank Intervention rate (policy interest rate) ; %(transition)</t>
  </si>
  <si>
    <t>Coal price ; US$ per barrel (equiv)(combined(no bus))</t>
  </si>
  <si>
    <t>Coal price ; US$ per barrel (equiv)(physical)</t>
  </si>
  <si>
    <t>Coal price ; US$ per barrel (equiv)(transition)</t>
  </si>
  <si>
    <t>Domestic demand(combined(no bus))</t>
  </si>
  <si>
    <t>% difference,  2018 prices; Peso Mn</t>
  </si>
  <si>
    <t>Central bank Intervention rate (policy interest rate) ; %</t>
  </si>
  <si>
    <t>Domestic demand(physical)</t>
  </si>
  <si>
    <t>Domestic demand(transition)</t>
  </si>
  <si>
    <t>Effective exchange rate(combined(no bus))</t>
  </si>
  <si>
    <t>% difference,  index; 2017=100</t>
  </si>
  <si>
    <t>Effective exchange rate(physical)</t>
  </si>
  <si>
    <t>Effective exchange rate(transition)</t>
  </si>
  <si>
    <t>Exchange rate; Peso per US$(combined(no bus))</t>
  </si>
  <si>
    <t>Coal price ; US$ per barrel (equiv)</t>
  </si>
  <si>
    <t>US$ per barrel (equiv)</t>
  </si>
  <si>
    <t>Exchange rate; Peso per US$(transition)</t>
  </si>
  <si>
    <t>Exports (goods and services)(combined(no bus))</t>
  </si>
  <si>
    <t>Exports (goods and services)(transition)</t>
  </si>
  <si>
    <t>Gas price ; US$ per barrel (equiv)(combined(no bus))</t>
  </si>
  <si>
    <t>Domestic demand</t>
  </si>
  <si>
    <t>2017 PPP ; US$ Bn</t>
  </si>
  <si>
    <t>Gas price ; US$ per barrel (equiv)(physical)</t>
  </si>
  <si>
    <t>Gas price ; US$ per barrel (equiv)(transition)</t>
  </si>
  <si>
    <t>Gross Domestic Product (GDP)(combined(no bus))</t>
  </si>
  <si>
    <t>Gross domestic income; Peso Mn(combined(no bus))</t>
  </si>
  <si>
    <t>2018 prices; Peso Mn</t>
  </si>
  <si>
    <t>Gross domestic income; Peso Mn(physical)</t>
  </si>
  <si>
    <t>Gross domestic income; Peso Mn(transition)</t>
  </si>
  <si>
    <t>Imports (goods and services)(combined(no bus))</t>
  </si>
  <si>
    <t>Imports (goods and services)(physical)</t>
  </si>
  <si>
    <t>Imports (goods and services)(transition)</t>
  </si>
  <si>
    <t>Inflation rate ; %(combined(no bus))</t>
  </si>
  <si>
    <t>Effective exchange rate</t>
  </si>
  <si>
    <t>index; 2017=100</t>
  </si>
  <si>
    <t>Inflation rate ; %(transition)</t>
  </si>
  <si>
    <t>Long term interest rate ; %(combined(no bus))</t>
  </si>
  <si>
    <t>Long term interest rate ; %(physical)</t>
  </si>
  <si>
    <t>Long term interest rate ; %(transition)</t>
  </si>
  <si>
    <t>Long term real interest rate ; %(combined(no bus))</t>
  </si>
  <si>
    <t>Long term real interest rate ; %(transition)</t>
  </si>
  <si>
    <t>Oil price ; US$ per barrel(combined(no bus))</t>
  </si>
  <si>
    <t>Exchange rate; Peso per US$</t>
  </si>
  <si>
    <t>Peso per US$</t>
  </si>
  <si>
    <t>Oil price ; US$ per barrel(physical)</t>
  </si>
  <si>
    <t>Oil price ; US$ per barrel(transition)</t>
  </si>
  <si>
    <t>Revenue from CB or BCA tax; Peso Mn(combined(no bus))</t>
  </si>
  <si>
    <t>Revenue from CB or BCA tax; Peso Mn(physical)</t>
  </si>
  <si>
    <t>Revenue from CB or BCA tax; Peso Mn(transition)</t>
  </si>
  <si>
    <t>Trend output for capacity utilisation(combined(no bus))</t>
  </si>
  <si>
    <t>Trend output for capacity utilisation(physical)</t>
  </si>
  <si>
    <t>Trend output for capacity utilisation(transition)</t>
  </si>
  <si>
    <t>Unemployment rate ; %(combined(no bus))</t>
  </si>
  <si>
    <t>Exports (goods and services)</t>
  </si>
  <si>
    <t>Unemployment rate ; %(transition)</t>
  </si>
  <si>
    <t>Volume energy use as a share of GDP ; Bn US$(PPP)(combined(no bus))</t>
  </si>
  <si>
    <t>% difference,  2017 prices</t>
  </si>
  <si>
    <t>Volume energy use as a share of GDP ; Bn US$(PPP)(physical)</t>
  </si>
  <si>
    <t>Volume energy use as a share of GDP ; Bn US$(PPP)(transition)</t>
  </si>
  <si>
    <t>Carbon pricing ; $ per Tn CO2(combined)</t>
  </si>
  <si>
    <t>Central bank Intervention rate (policy interest rate) ; %(combined)</t>
  </si>
  <si>
    <t>Coal price ; US$ per barrel (equiv)(combined)</t>
  </si>
  <si>
    <t>Domestic demand(combined)</t>
  </si>
  <si>
    <t>Effective exchange rate(combined)</t>
  </si>
  <si>
    <t>Gas price ; US$ per barrel (equiv)(combined)</t>
  </si>
  <si>
    <t>Gross domestic income; Peso Mn(combined)</t>
  </si>
  <si>
    <t>Imports (goods and services)(combined)</t>
  </si>
  <si>
    <t>Long term interest rate ; %(combined)</t>
  </si>
  <si>
    <t>Oil price ; US$ per barrel(combined)</t>
  </si>
  <si>
    <t>Revenue from CB or BCA tax; Peso Mn(combined)</t>
  </si>
  <si>
    <t>Trend output for capacity utilisation(combined)</t>
  </si>
  <si>
    <t>Volume energy use as a share of GDP ; Bn US$(PPP)(combined)</t>
  </si>
  <si>
    <t>Gas price ; US$ per barrel (equiv)</t>
  </si>
  <si>
    <t>Gross domestic income; Peso Mn</t>
  </si>
  <si>
    <t>Peso Mn</t>
  </si>
  <si>
    <t>Gross Domestic Product (GDP)</t>
  </si>
  <si>
    <t>Imports (goods and services)</t>
  </si>
  <si>
    <t>Inflation rate ; %</t>
  </si>
  <si>
    <t>Long term interest rate ; %</t>
  </si>
  <si>
    <t>Long term real interest rate ; %</t>
  </si>
  <si>
    <t>Oil price ; US$ per barrel</t>
  </si>
  <si>
    <t>US$ per barrel</t>
  </si>
  <si>
    <t>Revenue from CB or BCA tax; Peso Mn</t>
  </si>
  <si>
    <t>Trend output for capacity utilisation</t>
  </si>
  <si>
    <t>Unemployment rate ; %</t>
  </si>
  <si>
    <t>Volume energy use as a share of GDP ; Bn US$(PPP)</t>
  </si>
  <si>
    <t>2017 prices</t>
  </si>
  <si>
    <t>NiGEM NGFS v1.23.2[Climate Analytics]</t>
  </si>
  <si>
    <t>NiGEM NGFS v1.23.2|Chile</t>
  </si>
  <si>
    <t>Gross Domestic Product (GDP)(cyclone-60)</t>
  </si>
  <si>
    <t>% difference,  2018 prices; local currency</t>
  </si>
  <si>
    <t>Gross Domestic Product (GDP)(cyclone-65)</t>
  </si>
  <si>
    <t>Gross Domestic Product (GDP)(cyclone-70)</t>
  </si>
  <si>
    <t>Gross Domestic Product (GDP)(cyclone-75)</t>
  </si>
  <si>
    <t>Gross Domestic Product (GDP)(cyclone-80)</t>
  </si>
  <si>
    <t>Gross Domestic Product (GDP)(cyclone-85)</t>
  </si>
  <si>
    <t>Gross Domestic Product (GDP)(cyclone-90)</t>
  </si>
  <si>
    <t>Gross Domestic Product (GDP)(cyclone-95)</t>
  </si>
  <si>
    <t>Gross Domestic Product (GDP)(cyclone-99)</t>
  </si>
  <si>
    <t>Gross Domestic Product (GDP)(drought-60)</t>
  </si>
  <si>
    <t>Gross Domestic Product (GDP)(drought-65)</t>
  </si>
  <si>
    <t>Gross Domestic Product (GDP)(drought-70)</t>
  </si>
  <si>
    <t>Gross Domestic Product (GDP)(drought-75)</t>
  </si>
  <si>
    <t>Gross Domestic Product (GDP)(drought-80)</t>
  </si>
  <si>
    <t>Gross Domestic Product (GDP)(drought-85)</t>
  </si>
  <si>
    <t>Gross Domestic Product (GDP)(drought-90)</t>
  </si>
  <si>
    <t>Gross Domestic Product (GDP)(drought-95)</t>
  </si>
  <si>
    <t>Gross Domestic Product (GDP)(drought-99)</t>
  </si>
  <si>
    <t>Gross Domestic Product (GDP)(flood)</t>
  </si>
  <si>
    <t>Gross Domestic Product (GDP)(heatwave-60)</t>
  </si>
  <si>
    <t>Gross Domestic Product (GDP)(heatwave-65)</t>
  </si>
  <si>
    <t>Gross Domestic Product (GDP)(heatwave-70)</t>
  </si>
  <si>
    <t>Gross Domestic Product (GDP)(heatwave-75)</t>
  </si>
  <si>
    <t>Gross Domestic Product (GDP)(heatwave-80)</t>
  </si>
  <si>
    <t>Gross Domestic Product (GDP)(heatwave-85)</t>
  </si>
  <si>
    <t>Gross Domestic Product (GDP)(heatwave-90)</t>
  </si>
  <si>
    <t>Gross Domestic Product (GDP)(heatwave-95)</t>
  </si>
  <si>
    <t>Gross Domestic Product (GDP)(heatwave-99)</t>
  </si>
  <si>
    <t>NiGEM NGFS v1.23.2[GCAM 6.0 NGFS]</t>
  </si>
  <si>
    <t>Carbon pricing ; $ per Tn CO2(chronic)</t>
  </si>
  <si>
    <t>Central bank Intervention rate (policy interest rate) ; %(chronic)</t>
  </si>
  <si>
    <t>Coal price ; US$ per barrel (equiv)(chronic)</t>
  </si>
  <si>
    <t>Domestic demand(chronic)</t>
  </si>
  <si>
    <t>Effective exchange rate(chronic)</t>
  </si>
  <si>
    <t>Exchange rate; local per US$(chronic)</t>
  </si>
  <si>
    <t>Exchange rate; local per US$(combined)</t>
  </si>
  <si>
    <t>Exchange rate; local per US$(transition)</t>
  </si>
  <si>
    <t>Exports (goods and services)(chronic)</t>
  </si>
  <si>
    <t>Gas price ; US$ per barrel (equiv)(chronic)</t>
  </si>
  <si>
    <t>Gross Domestic Product (GDP)(chronic)</t>
  </si>
  <si>
    <t>Gross domestic income; local currency(chronic)</t>
  </si>
  <si>
    <t>Gross domestic income; local currency(combined)</t>
  </si>
  <si>
    <t>Gross domestic income; local currency(transition)</t>
  </si>
  <si>
    <t>Imports (goods and services)(chronic)</t>
  </si>
  <si>
    <t>Inflation rate ; %(chronic)</t>
  </si>
  <si>
    <t>Long term interest rate ; %(chronic)</t>
  </si>
  <si>
    <t>Long term real interest rate ; %(chronic)</t>
  </si>
  <si>
    <t>Oil price ; US$ per barrel(chronic)</t>
  </si>
  <si>
    <t>Revenue from CB or BCA tax; local currency(chronic)</t>
  </si>
  <si>
    <t>Revenue from CB or BCA tax; local currency(combined)</t>
  </si>
  <si>
    <t>Revenue from CB or BCA tax; local currency(transition)</t>
  </si>
  <si>
    <t>Trend output for capacity utilisation(chronic)</t>
  </si>
  <si>
    <t>Unemployment rate ; %(chronic)</t>
  </si>
  <si>
    <t>Volume energy use as a share of GDP ; Bn US$(PPP)(chronic)</t>
  </si>
  <si>
    <t>NiGEM NGFS v1.23.2[MESSAGEix-GLOBIOM 1.1-M-R12]</t>
  </si>
  <si>
    <t>NiGEM NGFS v1.23.2[REMIND-MAgPIE 3.2-4.6]</t>
  </si>
  <si>
    <t>GCAM 6.0 NGFS|Argentina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</si>
  <si>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</si>
  <si>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</si>
  <si>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</si>
  <si>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</si>
  <si>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</si>
  <si>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</si>
  <si>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</si>
  <si>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</si>
  <si>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</si>
  <si>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</si>
  <si>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</si>
  <si>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</si>
  <si>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</si>
  <si>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</si>
  <si>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</si>
  <si>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</si>
  <si>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Supply|Electricity|Oil</t>
  </si>
  <si>
    <t>Investment|Energy Supply|Electricity|Oil|w/o CCS</t>
  </si>
  <si>
    <t>Investment|Energy Supply|Electricity|Solar</t>
  </si>
  <si>
    <t>Investment|Energy Supply|Electricity|Transmission and Distribution</t>
  </si>
  <si>
    <t>Investment|Energy Supply|Electricity|Wind</t>
  </si>
  <si>
    <t>Investment|Energy Supply|Extraction|Coal</t>
  </si>
  <si>
    <t>Investment|Energy Supply|Extraction|Fossil</t>
  </si>
  <si>
    <t>Investment|Energy Supply|Extraction|Gas</t>
  </si>
  <si>
    <t>Investment|Energy Supply|Extraction|Oil</t>
  </si>
  <si>
    <t>Post-processed|Investment|Energy Efficiency</t>
  </si>
  <si>
    <t>Post-processed|Investment|Energy Efficiency|Average 2016-2030</t>
  </si>
  <si>
    <t>Post-processed|Investment|Energy Efficiency|Average 2016-2050</t>
  </si>
  <si>
    <t>Post-processed|Investment|Energy Supply|Average 2016-2030</t>
  </si>
  <si>
    <t>Post-processed|Investment|Energy Supply|Average 2016-2050</t>
  </si>
  <si>
    <t>Post-processed|Investment|Energy Supply|Biomass</t>
  </si>
  <si>
    <t>Post-processed|Investment|Energy Supply|Biomass|Average 2016-2030</t>
  </si>
  <si>
    <t>Post-processed|Investment|Energy Supply|Biomass|Average 2016-2050</t>
  </si>
  <si>
    <t>Post-processed|Investment|Energy Supply|CCS</t>
  </si>
  <si>
    <t>Post-processed|Investment|Energy Supply|CCS|Average 2016-2030</t>
  </si>
  <si>
    <t>Post-processed|Investment|Energy Supply|CCS|Average 2016-2050</t>
  </si>
  <si>
    <t>Post-processed|Investment|Energy Supply|CO2 Transport and Storage</t>
  </si>
  <si>
    <t>Post-processed|Investment|Energy Supply|CO2 Transport and Storage|Average 2016-2030</t>
  </si>
  <si>
    <t>Post-processed|Investment|Energy Supply|CO2 Transport and Storage|Average 2016-2050</t>
  </si>
  <si>
    <t>Post-processed|Investment|Energy Supply|Electricity</t>
  </si>
  <si>
    <t>Post-processed|Investment|Energy Supply|Electricity|Average 2016-2030</t>
  </si>
  <si>
    <t>Post-processed|Investment|Energy Supply|Electricity|Average 2016-2050</t>
  </si>
  <si>
    <t>Post-processed|Investment|Energy Supply|Electricity|Biomass</t>
  </si>
  <si>
    <t>Post-processed|Investment|Energy Supply|Electricity|Biomass|Average 2016-2030</t>
  </si>
  <si>
    <t>Post-processed|Investment|Energy Supply|Electricity|Biomass|Average 2016-2050</t>
  </si>
  <si>
    <t>Post-processed|Investment|Energy Supply|Electricity|Biomass|w/ CCS</t>
  </si>
  <si>
    <t>Post-processed|Investment|Energy Supply|Electricity|Biomass|w/ CCS|Average 2016-2030</t>
  </si>
  <si>
    <t>Post-processed|Investment|Energy Supply|Electricity|Biomass|w/ CCS|Average 2016-2050</t>
  </si>
  <si>
    <t>Post-processed|Investment|Energy Supply|Electricity|Biomass|w/o CCS</t>
  </si>
  <si>
    <t>Post-processed|Investment|Energy Supply|Electricity|Biomass|w/o CCS|Average 2016-2030</t>
  </si>
  <si>
    <t>Post-processed|Investment|Energy Supply|Electricity|Biomass|w/o CCS|Average 2016-2050</t>
  </si>
  <si>
    <t>Post-processed|Investment|Energy Supply|Electricity|Coal</t>
  </si>
  <si>
    <t>Post-processed|Investment|Energy Supply|Electricity|Coal|Average 2016-2030</t>
  </si>
  <si>
    <t>Post-processed|Investment|Energy Supply|Electricity|Coal|Average 2016-2050</t>
  </si>
  <si>
    <t>Post-processed|Investment|Energy Supply|Electricity|Coal|w/ CCS</t>
  </si>
  <si>
    <t>Post-processed|Investment|Energy Supply|Electricity|Coal|w/ CCS|Average 2016-2030</t>
  </si>
  <si>
    <t>Post-processed|Investment|Energy Supply|Electricity|Coal|w/ CCS|Average 2016-2050</t>
  </si>
  <si>
    <t>Post-processed|Investment|Energy Supply|Electricity|Coal|w/o CCS</t>
  </si>
  <si>
    <t>Post-processed|Investment|Energy Supply|Electricity|Coal|w/o CCS|Average 2016-2030</t>
  </si>
  <si>
    <t>Post-processed|Investment|Energy Supply|Electricity|Coal|w/o CCS|Average 2016-2050</t>
  </si>
  <si>
    <t>Post-processed|Investment|Energy Supply|Electricity|Fossil w/o CCS</t>
  </si>
  <si>
    <t>Post-processed|Investment|Energy Supply|Electricity|Fossil w/o CCS|Average 2016-2030</t>
  </si>
  <si>
    <t>Post-processed|Investment|Energy Supply|Electricity|Fossil w/o CCS|Average 2016-2050</t>
  </si>
  <si>
    <t>Post-processed|Investment|Energy Supply|Electricity|Gas</t>
  </si>
  <si>
    <t>Post-processed|Investment|Energy Supply|Electricity|Gas|Average 2016-2030</t>
  </si>
  <si>
    <t>Post-processed|Investment|Energy Supply|Electricity|Gas|Average 2016-2050</t>
  </si>
  <si>
    <t>Post-processed|Investment|Energy Supply|Electricity|Gas|w/ CCS</t>
  </si>
  <si>
    <t>Post-processed|Investment|Energy Supply|Electricity|Gas|w/ CCS|Average 2016-2030</t>
  </si>
  <si>
    <t>Post-processed|Investment|Energy Supply|Electricity|Gas|w/ CCS|Average 2016-2050</t>
  </si>
  <si>
    <t>Post-processed|Investment|Energy Supply|Electricity|Gas|w/o CCS</t>
  </si>
  <si>
    <t>Post-processed|Investment|Energy Supply|Electricity|Gas|w/o CCS|Average 2016-2030</t>
  </si>
  <si>
    <t>Post-processed|Investment|Energy Supply|Electricity|Gas|w/o CCS|Average 2016-2050</t>
  </si>
  <si>
    <t>Post-processed|Investment|Energy Supply|Electricity|Geothermal</t>
  </si>
  <si>
    <t>Post-processed|Investment|Energy Supply|Electricity|Geothermal|Average 2016-2030</t>
  </si>
  <si>
    <t>Post-processed|Investment|Energy Supply|Electricity|Geothermal|Average 2016-2050</t>
  </si>
  <si>
    <t>Post-processed|Investment|Energy Supply|Electricity|Hydro</t>
  </si>
  <si>
    <t>Post-processed|Investment|Energy Supply|Electricity|Hydro|Average 2016-2030</t>
  </si>
  <si>
    <t>Post-processed|Investment|Energy Supply|Electricity|Hydro|Average 2016-2050</t>
  </si>
  <si>
    <t>Post-processed|Investment|Energy Supply|Electricity|Low Carbon</t>
  </si>
  <si>
    <t>Post-processed|Investment|Energy Supply|Electricity|Low Carbon|Average 2016-2030</t>
  </si>
  <si>
    <t>Post-processed|Investment|Energy Supply|Electricity|Low Carbon|Average 2016-2050</t>
  </si>
  <si>
    <t>Post-processed|Investment|Energy Supply|Electricity|Non-Biomass Renewables</t>
  </si>
  <si>
    <t>Post-processed|Investment|Energy Supply|Electricity|Non-Biomass Renewables|Average 2016-2030</t>
  </si>
  <si>
    <t>Post-processed|Investment|Energy Supply|Electricity|Non-Biomass Renewables|Average 2016-2050</t>
  </si>
  <si>
    <t>Post-processed|Investment|Energy Supply|Electricity|Non-fossil</t>
  </si>
  <si>
    <t>Post-processed|Investment|Energy Supply|Electricity|Non-fossil|Average 2016-2030</t>
  </si>
  <si>
    <t>Post-processed|Investment|Energy Supply|Electricity|Non-fossil|Average 2016-2050</t>
  </si>
  <si>
    <t>Post-processed|Investment|Energy Supply|Electricity|Nuclear</t>
  </si>
  <si>
    <t>Post-processed|Investment|Energy Supply|Electricity|Nuclear|Average 2016-2030</t>
  </si>
  <si>
    <t>Post-processed|Investment|Energy Supply|Electricity|Nuclear|Average 2016-2050</t>
  </si>
  <si>
    <t>Post-processed|Investment|Energy Supply|Electricity|Oil</t>
  </si>
  <si>
    <t>Post-processed|Investment|Energy Supply|Electricity|Oil|Average 2016-2030</t>
  </si>
  <si>
    <t>Post-processed|Investment|Energy Supply|Electricity|Oil|Average 2016-2050</t>
  </si>
  <si>
    <t>Post-processed|Investment|Energy Supply|Electricity|Oil|w/o CCS</t>
  </si>
  <si>
    <t>Post-processed|Investment|Energy Supply|Electricity|Oil|w/o CCS|Average 2016-2030</t>
  </si>
  <si>
    <t>Post-processed|Investment|Energy Supply|Electricity|Oil|w/o CCS|Average 2016-2050</t>
  </si>
  <si>
    <t>Post-processed|Investment|Energy Supply|Electricity|Solar</t>
  </si>
  <si>
    <t>Post-processed|Investment|Energy Supply|Electricity|Solar|Average 2016-2030</t>
  </si>
  <si>
    <t>Post-processed|Investment|Energy Supply|Electricity|Solar|Average 2016-2050</t>
  </si>
  <si>
    <t>Post-processed|Investment|Energy Supply|Electricity|T&amp;D and Storage</t>
  </si>
  <si>
    <t>Post-processed|Investment|Energy Supply|Electricity|T&amp;D and Storage|Average 2016-2030</t>
  </si>
  <si>
    <t>Post-processed|Investment|Energy Supply|Electricity|T&amp;D and Storage|Average 2016-2050</t>
  </si>
  <si>
    <t>Post-processed|Investment|Energy Supply|Electricity|Transmission and Distribution</t>
  </si>
  <si>
    <t>Post-processed|Investment|Energy Supply|Electricity|Transmission and Distribution|Average 2016-2030</t>
  </si>
  <si>
    <t>Post-processed|Investment|Energy Supply|Electricity|Transmission and Distribution|Average 2016-2050</t>
  </si>
  <si>
    <t>Post-processed|Investment|Energy Supply|Electricity|Wind</t>
  </si>
  <si>
    <t>Post-processed|Investment|Energy Supply|Electricity|Wind|Average 2016-2030</t>
  </si>
  <si>
    <t>Post-processed|Investment|Energy Supply|Electricity|Wind|Average 2016-2050</t>
  </si>
  <si>
    <t>Post-processed|Investment|Energy Supply|Extraction|Bioenergy</t>
  </si>
  <si>
    <t>Post-processed|Investment|Energy Supply|Extraction|Bioenergy|Average 2016-2030</t>
  </si>
  <si>
    <t>Post-processed|Investment|Energy Supply|Extraction|Bioenergy|Average 2016-2050</t>
  </si>
  <si>
    <t>Post-processed|Investment|Energy Supply|Extraction|Coal</t>
  </si>
  <si>
    <t>Post-processed|Investment|Energy Supply|Extraction|Coal|Average 2016-2030</t>
  </si>
  <si>
    <t>Post-processed|Investment|Energy Supply|Extraction|Coal|Average 2016-2050</t>
  </si>
  <si>
    <t>Post-processed|Investment|Energy Supply|Extraction|Fossil</t>
  </si>
  <si>
    <t>Post-processed|Investment|Energy Supply|Extraction|Fossil|Average 2016-2030</t>
  </si>
  <si>
    <t>Post-processed|Investment|Energy Supply|Extraction|Fossil|Average 2016-2050</t>
  </si>
  <si>
    <t>Post-processed|Investment|Energy Supply|Extraction|Gas</t>
  </si>
  <si>
    <t>Post-processed|Investment|Energy Supply|Extraction|Gas|Average 2016-2030</t>
  </si>
  <si>
    <t>Post-processed|Investment|Energy Supply|Extraction|Gas|Average 2016-2050</t>
  </si>
  <si>
    <t>Post-processed|Investment|Energy Supply|Extraction|Oil</t>
  </si>
  <si>
    <t>Post-processed|Investment|Energy Supply|Extraction|Oil|Average 2016-2030</t>
  </si>
  <si>
    <t>Post-processed|Investment|Energy Supply|Extraction|Oil|Average 2016-2050</t>
  </si>
  <si>
    <t>Post-processed|Investment|Energy Supply|Fossil</t>
  </si>
  <si>
    <t>Post-processed|Investment|Energy Supply|Fossil|Average 2016-2030</t>
  </si>
  <si>
    <t>Post-processed|Investment|Energy Supply|Fossil|Average 2016-2050</t>
  </si>
  <si>
    <t>Post-processed|Investment|Energy Supply|Hydrogen|Fossil</t>
  </si>
  <si>
    <t>Post-processed|Investment|Energy Supply|Hydrogen|Fossil|Average 2016-2030</t>
  </si>
  <si>
    <t>Post-processed|Investment|Energy Supply|Hydrogen|Fossil|Average 2016-2050</t>
  </si>
  <si>
    <t>Post-processed|Investment|Energy Supply|Hydrogen|Non-fossil</t>
  </si>
  <si>
    <t>Post-processed|Investment|Energy Supply|Hydrogen|Non-fossil|Average 2016-2030</t>
  </si>
  <si>
    <t>Post-processed|Investment|Energy Supply|Hydrogen|Non-fossil|Average 2016-2050</t>
  </si>
  <si>
    <t>Post-processed|Investment|Energy Supply|Low Carbon</t>
  </si>
  <si>
    <t>Post-processed|Investment|Energy Supply|Low Carbon|Average 2016-2030</t>
  </si>
  <si>
    <t>Post-processed|Investment|Energy Supply|Low Carbon|Average 2016-2050</t>
  </si>
  <si>
    <t>Post-processed|Investment|Energy Supply|Nuclear</t>
  </si>
  <si>
    <t>Post-processed|Investment|Energy Supply|Nuclear|Average 2016-2030</t>
  </si>
  <si>
    <t>Post-processed|Investment|Energy Supply|Nuclear|Average 2016-2050</t>
  </si>
  <si>
    <t>Post-processed|Investment|Low Carbon</t>
  </si>
  <si>
    <t>Post-processed|Investment|Low Carbon|Average 2016-2030</t>
  </si>
  <si>
    <t>Post-processed|Investment|Low Carbon|Average 2016-2050</t>
  </si>
  <si>
    <t>Post-processed|Investment|Total</t>
  </si>
  <si>
    <t>Post-processed|Investment|Total|Average 2016-2030</t>
  </si>
  <si>
    <t>Post-processed|Investment|Total|Average 2016-2050</t>
  </si>
  <si>
    <t>GCAM 6.0 NGFS|Brazil</t>
  </si>
  <si>
    <t>GCAM 6.0 NGFS|Colombia</t>
  </si>
  <si>
    <t>Investment</t>
  </si>
  <si>
    <t>Investment|Energy Supply|Electricity|Electricity Storage</t>
  </si>
  <si>
    <t>Investment|Energy Supply|Electricity|Fossil</t>
  </si>
  <si>
    <t>Investment|Energy Supply|Electricity|Non-fossil</t>
  </si>
  <si>
    <t>Investment|Energy Supply|Electricity|Other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</si>
  <si>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</si>
  <si>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</si>
  <si>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</si>
  <si>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</si>
  <si>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</si>
  <si>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</si>
  <si>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</si>
  <si>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</si>
  <si>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</si>
  <si>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</si>
  <si>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</si>
  <si>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Post-processed|Investment|Energy Supply|Electricity|Electricity Storage</t>
  </si>
  <si>
    <t>Post-processed|Investment|Energy Supply|Electricity|Electricity Storage|Average 2016-2030</t>
  </si>
  <si>
    <t>Post-processed|Investment|Energy Supply|Electricity|Electricity Storage|Average 2016-2050</t>
  </si>
  <si>
    <t>Post-processed|Investment|Energy Supply|Electricity|Fossil</t>
  </si>
  <si>
    <t>Post-processed|Investment|Energy Supply|Electricity|Fossil|Average 2016-2030</t>
  </si>
  <si>
    <t>Post-processed|Investment|Energy Supply|Electricity|Fossil|Average 2016-2050</t>
  </si>
  <si>
    <t>Post-processed|Investment|Energy Supply|Electricity|Other</t>
  </si>
  <si>
    <t>Post-processed|Investment|Energy Supply|Electricity|Other|Average 2016-2030</t>
  </si>
  <si>
    <t>Post-processed|Investment|Energy Supply|Electricity|Other|Average 2016-2050</t>
  </si>
  <si>
    <t>Post-processed|Investment|Energy Supply|Extraction|Uranium</t>
  </si>
  <si>
    <t>Post-processed|Investment|Energy Supply|Extraction|Uranium|Average 2016-2030</t>
  </si>
  <si>
    <t>Post-processed|Investment|Energy Supply|Extraction|Uranium|Average 2016-2050</t>
  </si>
  <si>
    <t>Post-processed|Investment|Energy Supply|Heat</t>
  </si>
  <si>
    <t>Post-processed|Investment|Energy Supply|Heat|Average 2016-2030</t>
  </si>
  <si>
    <t>Post-processed|Investment|Energy Supply|Heat|Average 2016-2050</t>
  </si>
  <si>
    <t>Post-processed|Investment|Energy Supply|Hydrogen</t>
  </si>
  <si>
    <t>Post-processed|Investment|Energy Supply|Hydrogen|Average 2016-2030</t>
  </si>
  <si>
    <t>Post-processed|Investment|Energy Supply|Hydrogen|Average 2016-2050</t>
  </si>
  <si>
    <t>Post-processed|Investment|Energy Supply|Hydrogen|Other</t>
  </si>
  <si>
    <t>Post-processed|Investment|Energy Supply|Hydrogen|Other|Average 2016-2030</t>
  </si>
  <si>
    <t>Post-processed|Investment|Energy Supply|Hydrogen|Other|Average 2016-2050</t>
  </si>
  <si>
    <t>Post-processed|Investment|Energy Supply|Hydrogen|Renewable</t>
  </si>
  <si>
    <t>Post-processed|Investment|Energy Supply|Hydrogen|Renewable|Average 2016-2030</t>
  </si>
  <si>
    <t>Post-processed|Investment|Energy Supply|Hydrogen|Renewable|Average 2016-2050</t>
  </si>
  <si>
    <t>Post-processed|Investment|Energy Supply|Liquids</t>
  </si>
  <si>
    <t>Post-processed|Investment|Energy Supply|Liquids|Average 2016-2030</t>
  </si>
  <si>
    <t>Post-processed|Investment|Energy Supply|Liquids|Average 2016-2050</t>
  </si>
  <si>
    <t>Post-processed|Investment|Energy Supply|Liquids|Biomass</t>
  </si>
  <si>
    <t>Post-processed|Investment|Energy Supply|Liquids|Biomass T&amp;D</t>
  </si>
  <si>
    <t>Post-processed|Investment|Energy Supply|Liquids|Biomass T&amp;D|Average 2016-2030</t>
  </si>
  <si>
    <t>Post-processed|Investment|Energy Supply|Liquids|Biomass T&amp;D|Average 2016-2050</t>
  </si>
  <si>
    <t>Post-processed|Investment|Energy Supply|Liquids|Biomass|Average 2016-2030</t>
  </si>
  <si>
    <t>Post-processed|Investment|Energy Supply|Liquids|Biomass|Average 2016-2050</t>
  </si>
  <si>
    <t>Post-processed|Investment|Energy Supply|Liquids|Coal and Gas</t>
  </si>
  <si>
    <t>Post-processed|Investment|Energy Supply|Liquids|Coal and Gas|Average 2016-2030</t>
  </si>
  <si>
    <t>Post-processed|Investment|Energy Supply|Liquids|Coal and Gas|Average 2016-2050</t>
  </si>
  <si>
    <t>Post-processed|Investment|Energy Supply|Liquids|Fossil T&amp;D</t>
  </si>
  <si>
    <t>Post-processed|Investment|Energy Supply|Liquids|Fossil T&amp;D|Average 2016-2030</t>
  </si>
  <si>
    <t>Post-processed|Investment|Energy Supply|Liquids|Fossil T&amp;D|Average 2016-2050</t>
  </si>
  <si>
    <t>Post-processed|Investment|Energy Supply|Liquids|Oil</t>
  </si>
  <si>
    <t>Post-processed|Investment|Energy Supply|Liquids|Oil|Average 2016-2030</t>
  </si>
  <si>
    <t>Post-processed|Investment|Energy Supply|Liquids|Oil|Average 2016-2050</t>
  </si>
  <si>
    <t>Post-processed|Investment|Energy Supply|Other</t>
  </si>
  <si>
    <t>Post-processed|Investment|Energy Supply|Other|Average 2016-2030</t>
  </si>
  <si>
    <t>Post-processed|Investment|Energy Supply|Other|Average 2016-2050</t>
  </si>
  <si>
    <t>Investment|Energy Supply|Electricity|Oil|w/ CCS</t>
  </si>
  <si>
    <t>Investment|Energy Supply|Hydrogen|Biomass</t>
  </si>
  <si>
    <t>Investment|Energy Supply|Hydrogen|Electricity</t>
  </si>
  <si>
    <t>Post-processed|Investment|Energy Supply|Electricity|Oil|w/ CCS</t>
  </si>
  <si>
    <t>Post-processed|Investment|Energy Supply|Electricity|Oil|w/ CCS|Average 2016-2030</t>
  </si>
  <si>
    <t>Post-processed|Investment|Energy Supply|Electricity|Oil|w/ CCS|Average 2016-2050</t>
  </si>
  <si>
    <t>REMIND-MAgPIE 3.3-4.8 IntegratedPhysicalDamages (median)</t>
  </si>
  <si>
    <t>Economics – Output</t>
  </si>
  <si>
    <t>Economics – Data</t>
  </si>
  <si>
    <t>Generation</t>
  </si>
  <si>
    <t>Concentrated Solar Power</t>
  </si>
  <si>
    <t>Solar Photovoltaic</t>
  </si>
  <si>
    <t>Geothermal</t>
  </si>
  <si>
    <t>Additional capacity (GW)</t>
  </si>
  <si>
    <t>$M/GW</t>
  </si>
  <si>
    <t>Share</t>
  </si>
  <si>
    <t>Grid</t>
  </si>
  <si>
    <t>Transmission Lines</t>
  </si>
  <si>
    <t>Distribution Lines</t>
  </si>
  <si>
    <t>Substation Capacity</t>
  </si>
  <si>
    <t>Additional capacity (km / MVA)</t>
  </si>
  <si>
    <t>Storage</t>
  </si>
  <si>
    <t>Total investments / 25 years</t>
  </si>
  <si>
    <t>CCS</t>
  </si>
  <si>
    <t>Gas generation</t>
  </si>
  <si>
    <t>Short-Term BESS</t>
  </si>
  <si>
    <t>Medium-Term BESS</t>
  </si>
  <si>
    <t>Long-Term BESS</t>
  </si>
  <si>
    <t>42</t>
  </si>
  <si>
    <t>Rescaled</t>
  </si>
  <si>
    <t>SUM</t>
  </si>
  <si>
    <t>Other Generation</t>
  </si>
  <si>
    <t>Grid assets</t>
  </si>
  <si>
    <t>Buildings &amp; infrastructure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</si>
</sst>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_);\(#,##0.0\);0.0_);@_)"/>
    <numFmt numFmtId="165" formatCode="0.0%_);\(0.0%\)"/>
    <numFmt numFmtId="166" formatCode="#,##0.0"/>
    <numFmt numFmtId="167" formatCode="0.000"/>
    <numFmt numFmtId="168" formatCode="0.0"/>
    <numFmt numFmtId="169" formatCode="0.000%_);\(0.000%\)"/>
    <numFmt numFmtId="170" formatCode="0.0%"/>
    <numFmt numFmtId="171" formatCode="#,##0.0000000000000"/>
  </numFmts>
  <fonts count="22" x14ac:knownFonts="1">
    <font>
      <sz val="11"/>
      <color theme="1"/>
      <name val="Aptos Narrow"/>
      <family val="2"/>
      <scheme val="minor"/>
    </font>
    <font>
      <b/>
      <sz val="18"/>
      <color indexed="9"/>
      <name val="Arial"/>
      <family val="2"/>
    </font>
    <font>
      <b/>
      <sz val="10"/>
      <color indexed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5"/>
      <color theme="3"/>
      <name val="Arial"/>
      <family val="2"/>
    </font>
    <font>
      <b/>
      <sz val="10"/>
      <color theme="3"/>
      <name val="Arial"/>
      <family val="2"/>
    </font>
    <font>
      <sz val="10"/>
      <color theme="3"/>
      <name val="Arial"/>
      <family val="2"/>
    </font>
    <font>
      <sz val="10"/>
      <name val="Arial"/>
      <family val="2"/>
    </font>
    <font>
      <b/>
      <sz val="12"/>
      <color rgb="FF197A56"/>
      <name val="Arial"/>
      <family val="2"/>
    </font>
    <font>
      <sz val="10"/>
      <color rgb="FF0000FF"/>
      <name val="Arial"/>
      <family val="2"/>
    </font>
    <font>
      <i/>
      <sz val="10"/>
      <name val="Arial"/>
      <family val="2"/>
    </font>
    <font>
      <sz val="12"/>
      <color rgb="FF000000"/>
      <name val="Aptos"/>
      <charset val="1"/>
    </font>
    <font>
      <b/>
      <sz val="12"/>
      <color rgb="FF000000"/>
      <name val="Aptos"/>
      <charset val="1"/>
    </font>
    <font>
      <b/>
      <sz val="12"/>
      <color rgb="FF000000"/>
      <name val="Aptos"/>
    </font>
    <font>
      <sz val="12"/>
      <color rgb="FF000000"/>
      <name val="Aptos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1" tint="0.249977111117893"/>
      <name val="Aptos Narrow"/>
      <family val="2"/>
      <scheme val="minor"/>
    </font>
    <font>
      <b/>
      <sz val="11"/>
      <color rgb="FF00B05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97A5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/>
      <top/>
      <bottom/>
      <diagonal/>
    </border>
    <border>
      <left style="medium">
        <color rgb="FF197A56"/>
      </left>
      <right/>
      <top style="medium">
        <color rgb="FF197A56"/>
      </top>
      <bottom/>
      <diagonal/>
    </border>
    <border>
      <left/>
      <right/>
      <top style="medium">
        <color rgb="FF197A56"/>
      </top>
      <bottom/>
      <diagonal/>
    </border>
    <border>
      <left/>
      <right style="medium">
        <color rgb="FF197A56"/>
      </right>
      <top style="medium">
        <color rgb="FF197A56"/>
      </top>
      <bottom/>
      <diagonal/>
    </border>
    <border>
      <left style="medium">
        <color rgb="FF197A56"/>
      </left>
      <right/>
      <top/>
      <bottom/>
      <diagonal/>
    </border>
    <border>
      <left/>
      <right style="medium">
        <color rgb="FF197A56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197A56"/>
      </left>
      <right/>
      <top/>
      <bottom style="medium">
        <color rgb="FF197A56"/>
      </bottom>
      <diagonal/>
    </border>
    <border>
      <left/>
      <right/>
      <top/>
      <bottom style="medium">
        <color rgb="FF197A56"/>
      </bottom>
      <diagonal/>
    </border>
    <border>
      <left/>
      <right style="medium">
        <color rgb="FF197A56"/>
      </right>
      <top/>
      <bottom style="medium">
        <color rgb="FF197A5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164" fontId="8" fillId="0" borderId="0"/>
    <xf numFmtId="164" fontId="10" fillId="4" borderId="7" applyNumberFormat="0" applyAlignment="0" applyProtection="0"/>
    <xf numFmtId="165" fontId="10" fillId="5" borderId="7" applyNumberFormat="0" applyFill="0" applyBorder="0" applyAlignment="0" applyProtection="0"/>
    <xf numFmtId="164" fontId="8" fillId="6" borderId="0"/>
    <xf numFmtId="9" fontId="17" fillId="0" borderId="0" applyFont="0" applyFill="0" applyBorder="0" applyAlignment="0" applyProtection="0"/>
    <xf numFmtId="0" fontId="18" fillId="0" borderId="0"/>
  </cellStyleXfs>
  <cellXfs count="77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0" fillId="2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right" vertical="center"/>
    </xf>
    <xf numFmtId="0" fontId="6" fillId="3" borderId="0" xfId="0" applyFont="1" applyFill="1" applyAlignment="1">
      <alignment horizontal="right"/>
    </xf>
    <xf numFmtId="0" fontId="7" fillId="3" borderId="0" xfId="0" applyFont="1" applyFill="1"/>
    <xf numFmtId="164" fontId="9" fillId="0" borderId="2" xfId="1" applyFont="1" applyBorder="1"/>
    <xf numFmtId="164" fontId="8" fillId="0" borderId="3" xfId="1" applyBorder="1"/>
    <xf numFmtId="164" fontId="8" fillId="0" borderId="4" xfId="1" applyBorder="1"/>
    <xf numFmtId="164" fontId="8" fillId="0" borderId="0" xfId="1"/>
    <xf numFmtId="164" fontId="9" fillId="0" borderId="3" xfId="1" applyFont="1" applyBorder="1"/>
    <xf numFmtId="164" fontId="8" fillId="0" borderId="5" xfId="1" applyBorder="1"/>
    <xf numFmtId="164" fontId="8" fillId="0" borderId="6" xfId="1" applyBorder="1"/>
    <xf numFmtId="164" fontId="10" fillId="4" borderId="7" xfId="2" applyNumberFormat="1" applyAlignment="1">
      <alignment horizontal="center"/>
    </xf>
    <xf numFmtId="164" fontId="10" fillId="0" borderId="0" xfId="3" applyNumberFormat="1" applyFill="1" applyBorder="1" applyAlignment="1">
      <alignment horizontal="center"/>
    </xf>
    <xf numFmtId="164" fontId="8" fillId="0" borderId="0" xfId="1" applyAlignment="1">
      <alignment wrapText="1"/>
    </xf>
    <xf numFmtId="164" fontId="8" fillId="0" borderId="0" xfId="1" applyAlignment="1">
      <alignment horizontal="center"/>
    </xf>
    <xf numFmtId="164" fontId="8" fillId="6" borderId="0" xfId="4" applyAlignment="1">
      <alignment horizontal="center"/>
    </xf>
    <xf numFmtId="164" fontId="8" fillId="0" borderId="8" xfId="1" applyBorder="1"/>
    <xf numFmtId="164" fontId="8" fillId="0" borderId="9" xfId="1" applyBorder="1"/>
    <xf numFmtId="164" fontId="8" fillId="0" borderId="10" xfId="1" applyBorder="1"/>
    <xf numFmtId="164" fontId="10" fillId="0" borderId="0" xfId="3" applyNumberFormat="1" applyFill="1" applyBorder="1" applyAlignment="1">
      <alignment horizontal="left"/>
    </xf>
    <xf numFmtId="166" fontId="10" fillId="0" borderId="0" xfId="3" applyNumberFormat="1" applyFill="1" applyBorder="1" applyAlignment="1">
      <alignment horizontal="left"/>
    </xf>
    <xf numFmtId="164" fontId="11" fillId="0" borderId="5" xfId="1" applyFont="1" applyBorder="1"/>
    <xf numFmtId="0" fontId="13" fillId="0" borderId="11" xfId="0" applyFont="1" applyBorder="1" applyAlignment="1">
      <alignment wrapText="1"/>
    </xf>
    <xf numFmtId="0" fontId="12" fillId="0" borderId="11" xfId="0" applyFont="1" applyBorder="1" applyAlignment="1">
      <alignment wrapText="1"/>
    </xf>
    <xf numFmtId="0" fontId="14" fillId="0" borderId="11" xfId="0" applyFont="1" applyBorder="1" applyAlignment="1">
      <alignment wrapText="1"/>
    </xf>
    <xf numFmtId="0" fontId="0" fillId="0" borderId="0" xfId="0" applyAlignment="1">
      <alignment wrapText="1"/>
    </xf>
    <xf numFmtId="3" fontId="0" fillId="0" borderId="0" xfId="0" applyNumberFormat="1"/>
    <xf numFmtId="0" fontId="12" fillId="0" borderId="11" xfId="0" applyFont="1" applyBorder="1" applyAlignment="1">
      <alignment horizontal="center" wrapText="1"/>
    </xf>
    <xf numFmtId="1" fontId="12" fillId="0" borderId="11" xfId="0" applyNumberFormat="1" applyFont="1" applyBorder="1" applyAlignment="1">
      <alignment horizontal="center" wrapText="1"/>
    </xf>
    <xf numFmtId="1" fontId="12" fillId="0" borderId="12" xfId="0" applyNumberFormat="1" applyFont="1" applyBorder="1" applyAlignment="1">
      <alignment horizontal="center" wrapText="1"/>
    </xf>
    <xf numFmtId="1" fontId="12" fillId="0" borderId="13" xfId="0" applyNumberFormat="1" applyFont="1" applyBorder="1" applyAlignment="1">
      <alignment horizontal="center" wrapText="1"/>
    </xf>
    <xf numFmtId="0" fontId="12" fillId="0" borderId="12" xfId="0" applyFont="1" applyBorder="1" applyAlignment="1">
      <alignment horizontal="center" wrapText="1"/>
    </xf>
    <xf numFmtId="0" fontId="12" fillId="0" borderId="13" xfId="0" applyFont="1" applyBorder="1" applyAlignment="1">
      <alignment horizontal="center" wrapText="1"/>
    </xf>
    <xf numFmtId="0" fontId="0" fillId="0" borderId="7" xfId="0" applyBorder="1"/>
    <xf numFmtId="168" fontId="12" fillId="0" borderId="11" xfId="0" applyNumberFormat="1" applyFont="1" applyBorder="1" applyAlignment="1">
      <alignment wrapText="1"/>
    </xf>
    <xf numFmtId="164" fontId="8" fillId="0" borderId="0" xfId="0" applyNumberFormat="1" applyFont="1"/>
    <xf numFmtId="169" fontId="8" fillId="0" borderId="0" xfId="5" applyNumberFormat="1" applyFont="1" applyFill="1" applyBorder="1"/>
    <xf numFmtId="170" fontId="0" fillId="0" borderId="0" xfId="5" applyNumberFormat="1" applyFont="1"/>
    <xf numFmtId="0" fontId="8" fillId="0" borderId="0" xfId="0" applyFont="1"/>
    <xf numFmtId="2" fontId="0" fillId="0" borderId="0" xfId="0" applyNumberFormat="1"/>
    <xf numFmtId="171" fontId="0" fillId="0" borderId="0" xfId="0" applyNumberFormat="1"/>
    <xf numFmtId="165" fontId="8" fillId="0" borderId="0" xfId="5" applyNumberFormat="1" applyFont="1" applyFill="1" applyBorder="1"/>
    <xf numFmtId="0" fontId="5" fillId="7" borderId="0" xfId="0" applyFont="1" applyFill="1" applyAlignment="1">
      <alignment horizontal="left" vertical="center"/>
    </xf>
    <xf numFmtId="0" fontId="6" fillId="7" borderId="0" xfId="0" applyFont="1" applyFill="1" applyAlignment="1">
      <alignment horizontal="left" vertical="center"/>
    </xf>
    <xf numFmtId="0" fontId="6" fillId="7" borderId="0" xfId="0" applyFont="1" applyFill="1" applyAlignment="1">
      <alignment horizontal="right"/>
    </xf>
    <xf numFmtId="0" fontId="7" fillId="7" borderId="0" xfId="0" applyFont="1" applyFill="1"/>
    <xf numFmtId="9" fontId="0" fillId="0" borderId="0" xfId="5" applyFont="1"/>
    <xf numFmtId="9" fontId="0" fillId="0" borderId="0" xfId="5" applyFont="1" applyBorder="1"/>
    <xf numFmtId="170" fontId="0" fillId="0" borderId="0" xfId="0" applyNumberFormat="1"/>
    <xf numFmtId="9" fontId="0" fillId="0" borderId="0" xfId="0" applyNumberFormat="1"/>
    <xf numFmtId="164" fontId="0" fillId="0" borderId="0" xfId="0" applyNumberFormat="1"/>
    <xf numFmtId="0" fontId="16" fillId="0" borderId="0" xfId="0" applyFont="1"/>
    <xf numFmtId="2" fontId="0" fillId="0" borderId="0" xfId="5" applyNumberFormat="1" applyFont="1"/>
    <xf numFmtId="170" fontId="16" fillId="0" borderId="0" xfId="5" applyNumberFormat="1" applyFont="1"/>
    <xf numFmtId="0" fontId="18" fillId="0" borderId="0" xfId="6" applyAlignment="1">
      <alignment horizontal="left"/>
    </xf>
    <xf numFmtId="0" fontId="18" fillId="0" borderId="0" xfId="6" applyAlignment="1">
      <alignment horizontal="center" vertical="top"/>
    </xf>
    <xf numFmtId="0" fontId="18" fillId="0" borderId="0" xfId="6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4" fillId="0" borderId="14" xfId="0" applyFont="1" applyBorder="1" applyAlignment="1">
      <alignment horizontal="center" wrapText="1"/>
    </xf>
    <xf numFmtId="0" fontId="13" fillId="0" borderId="14" xfId="0" applyFont="1" applyBorder="1" applyAlignment="1">
      <alignment horizontal="center" wrapText="1"/>
    </xf>
    <xf numFmtId="0" fontId="13" fillId="0" borderId="12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1" fontId="12" fillId="0" borderId="12" xfId="0" applyNumberFormat="1" applyFont="1" applyBorder="1" applyAlignment="1">
      <alignment horizontal="center" wrapText="1"/>
    </xf>
    <xf numFmtId="1" fontId="12" fillId="0" borderId="14" xfId="0" applyNumberFormat="1" applyFont="1" applyBorder="1" applyAlignment="1">
      <alignment horizontal="center" wrapText="1"/>
    </xf>
    <xf numFmtId="1" fontId="12" fillId="0" borderId="13" xfId="0" applyNumberFormat="1" applyFont="1" applyBorder="1" applyAlignment="1">
      <alignment horizontal="center" wrapText="1"/>
    </xf>
    <xf numFmtId="167" fontId="12" fillId="0" borderId="12" xfId="0" applyNumberFormat="1" applyFont="1" applyBorder="1" applyAlignment="1">
      <alignment horizontal="center" wrapText="1"/>
    </xf>
    <xf numFmtId="167" fontId="12" fillId="0" borderId="13" xfId="0" applyNumberFormat="1" applyFont="1" applyBorder="1" applyAlignment="1">
      <alignment horizontal="center" wrapText="1"/>
    </xf>
    <xf numFmtId="0" fontId="16" fillId="0" borderId="7" xfId="0" applyFont="1" applyBorder="1" applyAlignment="1">
      <alignment horizontal="center" vertical="center"/>
    </xf>
  </cellXfs>
  <cellStyles count="7">
    <cellStyle name="Assumptions" xfId="2" xr:uid="{1B452078-C885-42CB-BF18-1D40A44BD642}"/>
    <cellStyle name="Historical inputs" xfId="3" xr:uid="{500A15B1-34E2-45E6-AF2F-B3099465F4FB}"/>
    <cellStyle name="Important output" xfId="4" xr:uid="{A92644A0-A2B8-4C2B-9C27-FD662EB023E9}"/>
    <cellStyle name="Normal" xfId="0" builtinId="0"/>
    <cellStyle name="Normal 2" xfId="1" xr:uid="{7A5FEE29-3516-4960-B411-E57B9B20DD19}"/>
    <cellStyle name="Normal 3" xfId="6" xr:uid="{70EF563F-B314-48EA-A97F-0210EC93E54B}"/>
    <cellStyle name="Percent" xfId="5" builtinId="5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0.0%"/>
    </dxf>
    <dxf>
      <numFmt numFmtId="0" formatCode="General"/>
    </dxf>
    <dxf>
      <numFmt numFmtId="170" formatCode="0.0%"/>
    </dxf>
    <dxf>
      <numFmt numFmtId="170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 Data'!$D$10</c:f>
              <c:strCache>
                <c:ptCount val="1"/>
                <c:pt idx="0">
                  <c:v>Solar 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 Data'!$H$8:$I$9</c:f>
              <c:multiLvlStrCache>
                <c:ptCount val="2"/>
                <c:lvl>
                  <c:pt idx="0">
                    <c:v>Total ​</c:v>
                  </c:pt>
                  <c:pt idx="1">
                    <c:v>With Exclusions ​</c:v>
                  </c:pt>
                </c:lvl>
                <c:lvl>
                  <c:pt idx="0">
                    <c:v>Potential Energy (TWh/year) ​</c:v>
                  </c:pt>
                </c:lvl>
              </c:multiLvlStrCache>
            </c:multiLvlStrRef>
          </c:cat>
          <c:val>
            <c:numRef>
              <c:f>'RES Data'!$H$10:$I$10</c:f>
              <c:numCache>
                <c:formatCode>0</c:formatCode>
                <c:ptCount val="2"/>
                <c:pt idx="0">
                  <c:v>135971.34046494399</c:v>
                </c:pt>
                <c:pt idx="1">
                  <c:v>4901.22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C-4C58-92F8-EC4ECD124B1A}"/>
            </c:ext>
          </c:extLst>
        </c:ser>
        <c:ser>
          <c:idx val="1"/>
          <c:order val="1"/>
          <c:tx>
            <c:strRef>
              <c:f>'RES Data'!$D$11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 Data'!$H$8:$I$9</c:f>
              <c:multiLvlStrCache>
                <c:ptCount val="2"/>
                <c:lvl>
                  <c:pt idx="0">
                    <c:v>Total ​</c:v>
                  </c:pt>
                  <c:pt idx="1">
                    <c:v>With Exclusions ​</c:v>
                  </c:pt>
                </c:lvl>
                <c:lvl>
                  <c:pt idx="0">
                    <c:v>Potential Energy (TWh/year) ​</c:v>
                  </c:pt>
                </c:lvl>
              </c:multiLvlStrCache>
            </c:multiLvlStrRef>
          </c:cat>
          <c:val>
            <c:numRef>
              <c:f>'RES Data'!$H$11:$I$11</c:f>
              <c:numCache>
                <c:formatCode>0</c:formatCode>
                <c:ptCount val="2"/>
                <c:pt idx="0">
                  <c:v>5455.7279999999992</c:v>
                </c:pt>
                <c:pt idx="1">
                  <c:v>425.73599999999993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3C-4C58-92F8-EC4ECD124B1A}"/>
            </c:ext>
          </c:extLst>
        </c:ser>
        <c:ser>
          <c:idx val="2"/>
          <c:order val="2"/>
          <c:tx>
            <c:strRef>
              <c:f>'RES Data'!$D$12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 Data'!$H$8:$I$9</c:f>
              <c:multiLvlStrCache>
                <c:ptCount val="2"/>
                <c:lvl>
                  <c:pt idx="0">
                    <c:v>Total ​</c:v>
                  </c:pt>
                  <c:pt idx="1">
                    <c:v>With Exclusions ​</c:v>
                  </c:pt>
                </c:lvl>
                <c:lvl>
                  <c:pt idx="0">
                    <c:v>Potential Energy (TWh/year) ​</c:v>
                  </c:pt>
                </c:lvl>
              </c:multiLvlStrCache>
            </c:multiLvlStrRef>
          </c:cat>
          <c:val>
            <c:numRef>
              <c:f>'RES Data'!$H$12:$H$12</c:f>
              <c:numCache>
                <c:formatCode>0</c:formatCode>
                <c:ptCount val="1"/>
                <c:pt idx="0">
                  <c:v>43.8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3C-4C58-92F8-EC4ECD124B1A}"/>
            </c:ext>
          </c:extLst>
        </c:ser>
        <c:ser>
          <c:idx val="3"/>
          <c:order val="3"/>
          <c:tx>
            <c:strRef>
              <c:f>'RES Data'!$D$13</c:f>
              <c:strCache>
                <c:ptCount val="1"/>
                <c:pt idx="0">
                  <c:v>Geothermal 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 Data'!$H$8:$I$9</c:f>
              <c:multiLvlStrCache>
                <c:ptCount val="2"/>
                <c:lvl>
                  <c:pt idx="0">
                    <c:v>Total ​</c:v>
                  </c:pt>
                  <c:pt idx="1">
                    <c:v>With Exclusions ​</c:v>
                  </c:pt>
                </c:lvl>
                <c:lvl>
                  <c:pt idx="0">
                    <c:v>Potential Energy (TWh/year) ​</c:v>
                  </c:pt>
                </c:lvl>
              </c:multiLvlStrCache>
            </c:multiLvlStrRef>
          </c:cat>
          <c:val>
            <c:numRef>
              <c:f>'RES Data'!$H$13:$I$13</c:f>
              <c:numCache>
                <c:formatCode>0</c:formatCode>
                <c:ptCount val="2"/>
                <c:pt idx="0">
                  <c:v>33.287999999999997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3C-4C58-92F8-EC4ECD124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862984"/>
        <c:axId val="1460865032"/>
      </c:barChart>
      <c:catAx>
        <c:axId val="146086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65032"/>
        <c:crosses val="autoZero"/>
        <c:auto val="1"/>
        <c:lblAlgn val="ctr"/>
        <c:lblOffset val="100"/>
        <c:noMultiLvlLbl val="0"/>
      </c:catAx>
      <c:valAx>
        <c:axId val="146086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6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 Data'!$H$8:$H$9</c:f>
              <c:strCache>
                <c:ptCount val="2"/>
                <c:pt idx="0">
                  <c:v>Potential Energy (TWh/year) ​</c:v>
                </c:pt>
                <c:pt idx="1">
                  <c:v>Total ​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 Data'!$D$10:$D$13</c:f>
              <c:strCache>
                <c:ptCount val="4"/>
                <c:pt idx="0">
                  <c:v>Solar </c:v>
                </c:pt>
                <c:pt idx="1">
                  <c:v>Wind</c:v>
                </c:pt>
                <c:pt idx="2">
                  <c:v>Hydro</c:v>
                </c:pt>
                <c:pt idx="3">
                  <c:v>Geothermal ​</c:v>
                </c:pt>
              </c:strCache>
            </c:strRef>
          </c:cat>
          <c:val>
            <c:numRef>
              <c:f>'RES Data'!$H$10:$H$13</c:f>
              <c:numCache>
                <c:formatCode>0</c:formatCode>
                <c:ptCount val="4"/>
                <c:pt idx="0">
                  <c:v>135971.34046494399</c:v>
                </c:pt>
                <c:pt idx="1">
                  <c:v>5455.7279999999992</c:v>
                </c:pt>
                <c:pt idx="2">
                  <c:v>43.8</c:v>
                </c:pt>
                <c:pt idx="3">
                  <c:v>33.287999999999997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8-45AD-A5E1-58F95920E456}"/>
            </c:ext>
          </c:extLst>
        </c:ser>
        <c:ser>
          <c:idx val="1"/>
          <c:order val="1"/>
          <c:tx>
            <c:strRef>
              <c:f>'RES Data'!$I$8:$I$9</c:f>
              <c:strCache>
                <c:ptCount val="2"/>
                <c:pt idx="0">
                  <c:v>Potential Energy (TWh/year) ​</c:v>
                </c:pt>
                <c:pt idx="1">
                  <c:v>With Exclusions ​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 Data'!$D$10:$D$13</c:f>
              <c:strCache>
                <c:ptCount val="4"/>
                <c:pt idx="0">
                  <c:v>Solar </c:v>
                </c:pt>
                <c:pt idx="1">
                  <c:v>Wind</c:v>
                </c:pt>
                <c:pt idx="2">
                  <c:v>Hydro</c:v>
                </c:pt>
                <c:pt idx="3">
                  <c:v>Geothermal ​</c:v>
                </c:pt>
              </c:strCache>
            </c:strRef>
          </c:cat>
          <c:val>
            <c:numRef>
              <c:f>'RES Data'!$I$10:$I$13</c:f>
              <c:numCache>
                <c:formatCode>0</c:formatCode>
                <c:ptCount val="4"/>
                <c:pt idx="0">
                  <c:v>4901.22</c:v>
                </c:pt>
                <c:pt idx="1">
                  <c:v>425.73599999999993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8-45AD-A5E1-58F95920E456}"/>
            </c:ext>
          </c:extLst>
        </c:ser>
        <c:ser>
          <c:idx val="2"/>
          <c:order val="2"/>
          <c:tx>
            <c:strRef>
              <c:f>'RES Data'!$E$8:$E$9</c:f>
              <c:strCache>
                <c:ptCount val="2"/>
                <c:pt idx="0">
                  <c:v>Potential Capacity (GW) ​</c:v>
                </c:pt>
                <c:pt idx="1">
                  <c:v>Total ​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 Data'!$D$10:$D$13</c:f>
              <c:strCache>
                <c:ptCount val="4"/>
                <c:pt idx="0">
                  <c:v>Solar </c:v>
                </c:pt>
                <c:pt idx="1">
                  <c:v>Wind</c:v>
                </c:pt>
                <c:pt idx="2">
                  <c:v>Hydro</c:v>
                </c:pt>
                <c:pt idx="3">
                  <c:v>Geothermal ​</c:v>
                </c:pt>
              </c:strCache>
            </c:strRef>
          </c:cat>
          <c:val>
            <c:numRef>
              <c:f>'RES Data'!$E$10:$E$13</c:f>
              <c:numCache>
                <c:formatCode>0</c:formatCode>
                <c:ptCount val="4"/>
                <c:pt idx="0">
                  <c:v>62087.370075316889</c:v>
                </c:pt>
                <c:pt idx="1">
                  <c:v>1038</c:v>
                </c:pt>
                <c:pt idx="2">
                  <c:v>10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8-45AD-A5E1-58F95920E456}"/>
            </c:ext>
          </c:extLst>
        </c:ser>
        <c:ser>
          <c:idx val="3"/>
          <c:order val="3"/>
          <c:tx>
            <c:strRef>
              <c:f>'RES Data'!$F$8:$F$9</c:f>
              <c:strCache>
                <c:ptCount val="2"/>
                <c:pt idx="0">
                  <c:v>Potential Capacity (GW) ​</c:v>
                </c:pt>
                <c:pt idx="1">
                  <c:v>With Exclusions 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 Data'!$D$10:$D$13</c:f>
              <c:strCache>
                <c:ptCount val="4"/>
                <c:pt idx="0">
                  <c:v>Solar </c:v>
                </c:pt>
                <c:pt idx="1">
                  <c:v>Wind</c:v>
                </c:pt>
                <c:pt idx="2">
                  <c:v>Hydro</c:v>
                </c:pt>
                <c:pt idx="3">
                  <c:v>Geothermal ​</c:v>
                </c:pt>
              </c:strCache>
            </c:strRef>
          </c:cat>
          <c:val>
            <c:numRef>
              <c:f>'RES Data'!$F$10:$F$13</c:f>
              <c:numCache>
                <c:formatCode>0</c:formatCode>
                <c:ptCount val="4"/>
                <c:pt idx="0">
                  <c:v>2238</c:v>
                </c:pt>
                <c:pt idx="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8-45AD-A5E1-58F95920E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073935"/>
        <c:axId val="438074415"/>
      </c:barChart>
      <c:catAx>
        <c:axId val="43807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74415"/>
        <c:crosses val="autoZero"/>
        <c:auto val="1"/>
        <c:lblAlgn val="ctr"/>
        <c:lblOffset val="100"/>
        <c:noMultiLvlLbl val="0"/>
      </c:catAx>
      <c:valAx>
        <c:axId val="43807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7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278130</xdr:colOff>
      <xdr:row>29</xdr:row>
      <xdr:rowOff>171450</xdr:rowOff>
    </xdr:from>
    <xdr:to>
      <xdr:col>11</xdr:col>
      <xdr:colOff>20955</xdr:colOff>
      <xdr:row>44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B6F2A-A149-D5DC-A07F-CEBF8E276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285750</xdr:colOff>
      <xdr:row>30</xdr:row>
      <xdr:rowOff>144780</xdr:rowOff>
    </xdr:from>
    <xdr:to>
      <xdr:col>15</xdr:col>
      <xdr:colOff>590550</xdr:colOff>
      <xdr:row>45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072E96-447A-59F9-682E-C5380D840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A3A94C-F4ED-45D8-9D2C-407A3A91AEA2}" name="Table7" displayName="Table7" ref="B40:H48" totalsRowCount="1">
  <autoFilter ref="B40:H47" xr:uid="{2EA3A94C-F4ED-45D8-9D2C-407A3A91AEA2}"/>
  <tableColumns count="7">
    <tableColumn id="1" xr3:uid="{4B3C4623-4E1F-4D4E-B6E0-C5DCD995A280}" name="Generation" totalsRowLabel="Total"/>
    <tableColumn id="2" xr3:uid="{D0373C11-78F7-46E5-87EF-12904492560A}" name="Additional capacity (GW)" totalsRowFunction="sum"/>
    <tableColumn id="3" xr3:uid="{1F4D070A-A80B-49BC-BD8F-ACD5F92E6BA5}" name="$M/GW" totalsRowFunction="average"/>
    <tableColumn id="4" xr3:uid="{50FB8BDA-DCE1-47A2-B891-439AB9464FB9}" name="Total investment" totalsRowFunction="sum">
      <calculatedColumnFormula>D41*C41</calculatedColumnFormula>
    </tableColumn>
    <tableColumn id="5" xr3:uid="{B5C59BFE-B42A-4017-916F-2EB27D5D9904}" name="Total investments / 25 years" totalsRowFunction="sum">
      <calculatedColumnFormula>E41/30</calculatedColumnFormula>
    </tableColumn>
    <tableColumn id="6" xr3:uid="{64BB594E-249D-4A31-85D0-7DE955770DFD}" name="Share" totalsRowFunction="count" dataDxfId="6" dataCellStyle="Percent">
      <calculatedColumnFormula>Table7[[#This Row],[Total investments / 25 years]]/Table7[[#Totals],[Total investments / 25 years]]</calculatedColumnFormula>
    </tableColumn>
    <tableColumn id="7" xr3:uid="{C397C24D-A07C-4A26-9BED-C8D8AF494812}" name="Rescaled" dataDxfId="2">
      <calculatedColumnFormula>Table7[[#This Row],[Total investments / 25 years]]/$F$62*$D$12*1000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56362FA-C7C9-44EA-9A04-154A4B4A8A7C}" name="Table79" displayName="Table79" ref="B50:H54" totalsRowCount="1">
  <autoFilter ref="B50:H53" xr:uid="{456362FA-C7C9-44EA-9A04-154A4B4A8A7C}"/>
  <tableColumns count="7">
    <tableColumn id="1" xr3:uid="{233EA423-ECA5-4C1D-B0A2-DDC7C410CB54}" name="Grid" totalsRowLabel="Total"/>
    <tableColumn id="2" xr3:uid="{F678628B-E049-45E8-8069-4C43BFFFE4DA}" name="Additional capacity (km / MVA)" totalsRowFunction="sum"/>
    <tableColumn id="3" xr3:uid="{688BAB3F-9161-425A-8DA8-6B7AB45B110B}" name="$M/GW" totalsRowFunction="average"/>
    <tableColumn id="4" xr3:uid="{BC30A0FB-FE8E-4A07-B10D-88F07CDA25D3}" name="Total investment" totalsRowFunction="sum"/>
    <tableColumn id="5" xr3:uid="{0723C9B5-4E46-451D-9751-64A71AA3EBEF}" name="Total investments / 25 years" totalsRowFunction="sum"/>
    <tableColumn id="6" xr3:uid="{350FADC6-7515-454D-9133-94CC9FBB4BAA}" name="Share" totalsRowFunction="count" dataDxfId="7" dataCellStyle="Percent"/>
    <tableColumn id="7" xr3:uid="{1BDF7673-0852-4A1C-ACDC-9AE2013B48F3}" name="Rescaled" dataDxfId="1">
      <calculatedColumnFormula>Table79[[#This Row],[Total investments / 25 years]]/$F$62*$D$12*1000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8304C99-8EC2-4F06-AC81-9DDEFE1BD929}" name="Table7911" displayName="Table7911" ref="B56:H60" totalsRowCount="1">
  <autoFilter ref="B56:H59" xr:uid="{98304C99-8EC2-4F06-AC81-9DDEFE1BD929}"/>
  <tableColumns count="7">
    <tableColumn id="1" xr3:uid="{CB659A37-C99A-4743-AC90-BF73FB775BAA}" name="Storage" totalsRowLabel="Total"/>
    <tableColumn id="2" xr3:uid="{5A8187EE-AAA3-4423-9AED-4100A7D3C85C}" name="Additional capacity (GW)" totalsRowLabel="42"/>
    <tableColumn id="3" xr3:uid="{E2FEDE30-BAC6-4865-B54B-1A2398795E24}" name="$M/GW" totalsRowFunction="average"/>
    <tableColumn id="4" xr3:uid="{5C068A38-5D62-4BE2-8186-D1C61F556368}" name="Total investment" totalsRowFunction="sum" dataDxfId="3">
      <calculatedColumnFormula>Table7911[[#This Row],[$M/GW]]*Table7911[[#This Row],[Additional capacity (GW)]]</calculatedColumnFormula>
    </tableColumn>
    <tableColumn id="5" xr3:uid="{D3F23888-1876-4394-8EB6-475554E17D4B}" name="Total investments / 25 years" totalsRowFunction="sum" dataDxfId="5">
      <calculatedColumnFormula>Table7911[[#This Row],[Total investment]]/25</calculatedColumnFormula>
    </tableColumn>
    <tableColumn id="6" xr3:uid="{32597F6B-DBDD-440D-B0C6-CD44EC6D3D81}" name="Share" totalsRowFunction="count" dataDxfId="4" dataCellStyle="Percent">
      <calculatedColumnFormula>Table7911[[#This Row],[Total investments / 25 years]]/Table7911[[#Totals],[Total investments / 25 years]]</calculatedColumnFormula>
    </tableColumn>
    <tableColumn id="7" xr3:uid="{BDCA0067-409A-4EA5-8AB8-E6B78AD0A660}" name="Rescaled" dataDxfId="0">
      <calculatedColumnFormula>Table7911[[#This Row],[Total investments / 25 years]]/$F$62*$D$12*1000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A635F6-ADC1-4AEE-B4CF-B4A989F760F8}" name="GCAM" displayName="GCAM" ref="B7:CI427" totalsRowShown="0">
  <autoFilter ref="B7:CI427" xr:uid="{B6936471-90BA-475F-98DC-69D490235531}">
    <filterColumn colId="1">
      <filters>
        <filter val="Current Policies"/>
        <filter val="Net Zero 2050"/>
      </filters>
    </filterColumn>
  </autoFilter>
  <tableColumns count="86">
    <tableColumn id="1" xr3:uid="{C8C95B38-A470-4946-B2E0-3DB2D95A986C}" name="Model"/>
    <tableColumn id="2" xr3:uid="{461B279C-7096-4E03-9753-49C5A1EBED17}" name="Scenario"/>
    <tableColumn id="3" xr3:uid="{FC3036FC-A2C0-407E-B357-B833FD5F38A1}" name="Region"/>
    <tableColumn id="4" xr3:uid="{B3374BA5-7A5A-41AF-AAE9-546467982191}" name="Variable"/>
    <tableColumn id="5" xr3:uid="{99FADB87-F91B-43C0-8E05-ACD27F7AFB5A}" name="Unit"/>
    <tableColumn id="6" xr3:uid="{7A217173-A0DC-440A-8042-3DF4770AAA80}" name="2020"/>
    <tableColumn id="7" xr3:uid="{9EF30C47-9C97-4A61-9F0C-F4559CFA2DBE}" name="2021"/>
    <tableColumn id="8" xr3:uid="{7CD10F44-DA1D-42AA-A72E-D8EA912CF674}" name="2022"/>
    <tableColumn id="9" xr3:uid="{A4DD28FA-941A-42F8-9B2D-851201E67682}" name="2023"/>
    <tableColumn id="10" xr3:uid="{0FD93657-2D40-48BF-BD2C-D34C19998943}" name="2024"/>
    <tableColumn id="11" xr3:uid="{C909DC31-0BB3-4A5D-9434-D1DC678E27D1}" name="2025"/>
    <tableColumn id="12" xr3:uid="{C821D363-7657-4D70-8032-FA26DF7E2520}" name="2026"/>
    <tableColumn id="13" xr3:uid="{4CF79D41-D7F3-4458-956D-A806EE8CB6A2}" name="2027"/>
    <tableColumn id="14" xr3:uid="{82338AF4-DFF8-43FA-B412-53A14EFAEEEA}" name="2028"/>
    <tableColumn id="15" xr3:uid="{B6240173-F396-4536-B1C9-3A0411FBC44D}" name="2029"/>
    <tableColumn id="16" xr3:uid="{B8FA2C59-B93E-4419-87B5-FB6F991DE569}" name="2030"/>
    <tableColumn id="17" xr3:uid="{9DD85F5E-6486-48AA-BF50-74EA89425C2E}" name="2031"/>
    <tableColumn id="18" xr3:uid="{32C29D10-A9E9-418A-A30D-9D09C0D44A2A}" name="2032"/>
    <tableColumn id="19" xr3:uid="{F64DF815-8CF0-4D49-8357-47C687CCAF93}" name="2033"/>
    <tableColumn id="20" xr3:uid="{D740F2F6-1EB4-4D5E-93BA-F476EF59EF14}" name="2034"/>
    <tableColumn id="21" xr3:uid="{124FD9AF-4E61-491F-8ADE-DA9598F604D5}" name="2035"/>
    <tableColumn id="22" xr3:uid="{535A307A-FA2C-47C8-92AC-E26D2D741ADE}" name="2036"/>
    <tableColumn id="23" xr3:uid="{0D171EB8-20A5-4FAB-8C7A-D517235AE884}" name="2037"/>
    <tableColumn id="24" xr3:uid="{3911A5F2-1538-4EFD-A01F-E0CD65683C6F}" name="2038"/>
    <tableColumn id="25" xr3:uid="{E5AE15FB-5651-438A-9393-B87A6B6BA161}" name="2039"/>
    <tableColumn id="26" xr3:uid="{45B9B654-292A-453F-98F8-9FE9843BDE90}" name="2040"/>
    <tableColumn id="27" xr3:uid="{6F4A481C-4588-4B43-998D-556297184C67}" name="2041"/>
    <tableColumn id="28" xr3:uid="{79C8AE16-A2E6-4D83-B405-E8DA047F9B74}" name="2042"/>
    <tableColumn id="29" xr3:uid="{3E5E27FB-5112-44DC-A480-DFF2974A7CBD}" name="2043"/>
    <tableColumn id="30" xr3:uid="{AC0C3489-4ECD-44A3-9310-C29BA0A128CC}" name="2044"/>
    <tableColumn id="31" xr3:uid="{6126F6BB-F61E-4F3E-9327-E59ECE54C8AB}" name="2045"/>
    <tableColumn id="32" xr3:uid="{1E22F9FA-4E0A-46FD-8BA7-234329AD5400}" name="2046"/>
    <tableColumn id="33" xr3:uid="{674B117C-3301-4FFA-B83A-6A425D060EB3}" name="2047"/>
    <tableColumn id="34" xr3:uid="{4D96D620-FC31-4622-B17F-88A7B2EEBAF6}" name="2048"/>
    <tableColumn id="35" xr3:uid="{A2A1DDB3-195C-4E96-89D5-1CC1DB8B6F81}" name="2049"/>
    <tableColumn id="36" xr3:uid="{D52EA5BF-0EE6-490B-924F-489DA28FAA84}" name="2050"/>
    <tableColumn id="37" xr3:uid="{F16903CC-9D6B-44C7-BF09-E6AA545F9F6E}" name="2051"/>
    <tableColumn id="38" xr3:uid="{52872A71-3695-465A-A6AD-F2460DBC0C01}" name="2052"/>
    <tableColumn id="39" xr3:uid="{D5B01A3B-9E17-4B9A-90DF-D30C158AA0C9}" name="2053"/>
    <tableColumn id="40" xr3:uid="{78A3EB2C-9E0E-46D0-9DB5-E4DE8D2E3BAB}" name="2054"/>
    <tableColumn id="41" xr3:uid="{792A5626-A979-48D4-B7ED-85D9746DCCC0}" name="2055"/>
    <tableColumn id="42" xr3:uid="{9358ACA6-CF63-4491-8808-87B4B9F73229}" name="2056"/>
    <tableColumn id="43" xr3:uid="{3ECEF6F5-D95A-44AB-9325-DA4F3501E4D7}" name="2057"/>
    <tableColumn id="44" xr3:uid="{BDDB708B-B7BA-42F3-8D2A-610DA7C19463}" name="2058"/>
    <tableColumn id="45" xr3:uid="{2D019C16-8087-46F6-8F1B-E915963EC01E}" name="2059"/>
    <tableColumn id="46" xr3:uid="{507EDB40-1180-47BD-8C6A-434BF61ECCBB}" name="2060"/>
    <tableColumn id="47" xr3:uid="{DFA1BE41-C344-4A28-9AD5-085CC36FBBA3}" name="2061"/>
    <tableColumn id="48" xr3:uid="{09F333CE-6AA4-4771-86B5-2C310319176C}" name="2062"/>
    <tableColumn id="49" xr3:uid="{C0979EBD-B887-4B8E-B9EF-D27588929DDB}" name="2063"/>
    <tableColumn id="50" xr3:uid="{52F66488-D25A-4204-8290-B849C6399A48}" name="2064"/>
    <tableColumn id="51" xr3:uid="{BB65B7FB-8D73-4F2D-AD20-C0EB2690352B}" name="2065"/>
    <tableColumn id="52" xr3:uid="{78B11EA4-51F2-4B9D-B707-48744E4E691E}" name="2066"/>
    <tableColumn id="53" xr3:uid="{BA0845FB-ECB3-430F-8870-E2278FCC3CBC}" name="2067"/>
    <tableColumn id="54" xr3:uid="{5E9654C4-1AAB-4391-93B1-EE6127340A3F}" name="2068"/>
    <tableColumn id="55" xr3:uid="{74BED902-AEED-476F-8D53-EA7B9640ED15}" name="2069"/>
    <tableColumn id="56" xr3:uid="{E6BD4F0B-1C75-4ED2-AF20-F3A3442FDA8A}" name="2070"/>
    <tableColumn id="57" xr3:uid="{CA7FDD95-92CC-4824-BC1F-C01CB629275C}" name="2071"/>
    <tableColumn id="58" xr3:uid="{BD93B7FF-4C68-4C44-A156-C3AE82C6584F}" name="2072"/>
    <tableColumn id="59" xr3:uid="{AEBA9544-01CB-4DC4-B7C3-BDB21C30C851}" name="2073"/>
    <tableColumn id="60" xr3:uid="{09B67C70-21FA-4143-AC72-3F426391E7CC}" name="2074"/>
    <tableColumn id="61" xr3:uid="{3FC91507-AB66-4F71-8807-BCC4DFE6EC0C}" name="2075"/>
    <tableColumn id="62" xr3:uid="{83F060BC-9ECE-4DB8-8285-0D6C0F359A48}" name="2076"/>
    <tableColumn id="63" xr3:uid="{ECF98292-5887-4B0D-9764-B17E823E76A9}" name="2077"/>
    <tableColumn id="64" xr3:uid="{2B134B73-00BD-4A22-9CD8-D6D8622DE7E4}" name="2078"/>
    <tableColumn id="65" xr3:uid="{2852D908-33B2-4D58-9A1D-D2A4B9AA38A3}" name="2079"/>
    <tableColumn id="66" xr3:uid="{58F3A491-1FCD-4F5A-B231-5A62DCA788E2}" name="2080"/>
    <tableColumn id="67" xr3:uid="{E0E2B0EE-1871-4285-90A6-04D117656CA8}" name="2081"/>
    <tableColumn id="68" xr3:uid="{573D1718-513C-4A87-A47A-725D5AB6B99D}" name="2082"/>
    <tableColumn id="69" xr3:uid="{C288B1DB-8EF6-4DE9-A40A-FA654FA7EEE9}" name="2083"/>
    <tableColumn id="70" xr3:uid="{5003378E-2ECA-415C-B6A0-16D4AA687874}" name="2084"/>
    <tableColumn id="71" xr3:uid="{30DDA408-BCC5-49BC-9559-5FB663197702}" name="2085"/>
    <tableColumn id="72" xr3:uid="{7A4B169F-3B4C-4078-B795-4744CBAADAD1}" name="2086"/>
    <tableColumn id="73" xr3:uid="{6FE9C115-8B4C-4A71-87F8-72624122040D}" name="2087"/>
    <tableColumn id="74" xr3:uid="{82E65C8F-A2C3-494D-8216-33AE33376CA0}" name="2088"/>
    <tableColumn id="75" xr3:uid="{802FCE82-0CE7-4A48-84C1-FF87723679F3}" name="2089"/>
    <tableColumn id="76" xr3:uid="{519E2444-EAB3-48EF-B89C-8408663A9AFB}" name="2090"/>
    <tableColumn id="77" xr3:uid="{5ECA3BBD-90AA-40E4-961B-4FFA4DA3CBB0}" name="2091"/>
    <tableColumn id="78" xr3:uid="{53F49FDC-5DCA-4A4B-8412-1CBF4B92B743}" name="2092"/>
    <tableColumn id="79" xr3:uid="{8A0165A8-ACEE-4899-99BA-42F0BE5A0C0E}" name="2093"/>
    <tableColumn id="80" xr3:uid="{AF927456-D356-4C6A-80F7-945916FD6FE0}" name="2094"/>
    <tableColumn id="81" xr3:uid="{74F682AF-DCCE-4FDD-8472-C29B189A7F2D}" name="2095"/>
    <tableColumn id="82" xr3:uid="{584D3897-00B4-4615-8934-3622B5460BB5}" name="2096"/>
    <tableColumn id="83" xr3:uid="{D8FCEDA2-91FF-42A3-8108-18C76D182A30}" name="2097"/>
    <tableColumn id="84" xr3:uid="{ABB8BCEF-3228-4620-B384-E5AC69243636}" name="2098"/>
    <tableColumn id="85" xr3:uid="{F0901999-AE7F-4CAB-8A36-F1EBB76FD675}" name="2099"/>
    <tableColumn id="86" xr3:uid="{E4DA8180-0D2F-4F8C-9622-33AB40EB51FE}" name="210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876B9B-A733-4C5F-8398-AA61FA61882F}" name="MESSAGEix" displayName="MESSAGEix" ref="B429:CI688" totalsRowShown="0">
  <autoFilter ref="B429:CI688" xr:uid="{A0EC0D90-3068-4F05-B3C9-43F0E2C7E036}">
    <filterColumn colId="1">
      <filters>
        <filter val="Current Policies"/>
        <filter val="Net Zero 2050"/>
      </filters>
    </filterColumn>
  </autoFilter>
  <tableColumns count="86">
    <tableColumn id="1" xr3:uid="{4BFC3E9C-74D9-428C-946C-BBDBC425347C}" name="Model"/>
    <tableColumn id="2" xr3:uid="{8C57FE84-0D45-47C9-BA90-844324C8CD58}" name="Scenario"/>
    <tableColumn id="3" xr3:uid="{53BA05B5-0372-4921-96CF-20EC30D16A95}" name="Region"/>
    <tableColumn id="4" xr3:uid="{C45A190C-A737-493E-9B60-2018F8B6095D}" name="Variable"/>
    <tableColumn id="5" xr3:uid="{C1B0B61E-49E2-4FD5-A90C-D2DAD8CF65FB}" name="Unit"/>
    <tableColumn id="6" xr3:uid="{9E3BCD33-D72A-4CDD-91EA-2B78589D44E9}" name="2020"/>
    <tableColumn id="7" xr3:uid="{2A1D5A4C-206D-49D6-BE2E-B0C914932056}" name="2021"/>
    <tableColumn id="8" xr3:uid="{947D24AB-4A00-45B9-B33B-42BF00BF8639}" name="2022"/>
    <tableColumn id="9" xr3:uid="{D7E14481-C99D-48AA-80E5-AB5D267DA364}" name="2023"/>
    <tableColumn id="10" xr3:uid="{DB873BB1-1239-49D6-B67D-73059EAE3AB8}" name="2024"/>
    <tableColumn id="11" xr3:uid="{C05C2FEE-4A5A-4433-97FD-4B56ED8D8CA4}" name="2025"/>
    <tableColumn id="12" xr3:uid="{72C6AD1C-DF94-4845-9667-4ECF6E564BF7}" name="2026"/>
    <tableColumn id="13" xr3:uid="{FA1737B7-5112-41E1-BFB6-807186E00795}" name="2027"/>
    <tableColumn id="14" xr3:uid="{367B278E-ADFE-4474-A189-0C9C482B9A36}" name="2028"/>
    <tableColumn id="15" xr3:uid="{C89CD8A3-78B9-4D68-9584-C24D86E07F51}" name="2029"/>
    <tableColumn id="16" xr3:uid="{385D521B-F274-4832-A2A9-5FE17C560B1D}" name="2030"/>
    <tableColumn id="17" xr3:uid="{F8CBE99B-8479-48A9-8514-6BD77EDCDDE0}" name="2031"/>
    <tableColumn id="18" xr3:uid="{3386F39C-450B-474E-B3A5-784F590FF5A1}" name="2032"/>
    <tableColumn id="19" xr3:uid="{B6B53B58-3FE3-481D-8043-CC16E29B73E7}" name="2033"/>
    <tableColumn id="20" xr3:uid="{97D63C87-FA31-4826-A843-62970D529659}" name="2034"/>
    <tableColumn id="21" xr3:uid="{BC203C1E-F95B-471A-AA63-66FE70616A98}" name="2035"/>
    <tableColumn id="22" xr3:uid="{81D0133D-2DD2-4321-8CD2-4CB3B7A55832}" name="2036"/>
    <tableColumn id="23" xr3:uid="{3B00BA69-CF3F-4350-80C4-37B380C736BF}" name="2037"/>
    <tableColumn id="24" xr3:uid="{0F8702BD-7BDC-484A-9B2C-C796A14E40A2}" name="2038"/>
    <tableColumn id="25" xr3:uid="{BB02ADE1-4F82-4BA2-8D4D-BBB72EF06E52}" name="2039"/>
    <tableColumn id="26" xr3:uid="{876222EF-1531-4728-B2D1-901C06685973}" name="2040"/>
    <tableColumn id="27" xr3:uid="{9F2444C3-C50B-43A1-8213-9B740B57D28A}" name="2041"/>
    <tableColumn id="28" xr3:uid="{880BFFBE-BCA3-4286-8425-B209C6122894}" name="2042"/>
    <tableColumn id="29" xr3:uid="{D4E95699-B28F-4436-8904-1376778904BA}" name="2043"/>
    <tableColumn id="30" xr3:uid="{A2CC318E-5164-455E-A73E-F297DF5E969D}" name="2044"/>
    <tableColumn id="31" xr3:uid="{CD3470A6-55CB-4415-9BA8-D0E812709DC6}" name="2045"/>
    <tableColumn id="32" xr3:uid="{0204DF1C-881B-47FF-A213-67EB43293D71}" name="2046"/>
    <tableColumn id="33" xr3:uid="{772B354E-D330-4057-9051-5B071AC91D97}" name="2047"/>
    <tableColumn id="34" xr3:uid="{D1794218-C90B-4CFA-914E-01347450AF2E}" name="2048"/>
    <tableColumn id="35" xr3:uid="{5A0E63A2-5355-437A-9C8D-4316BBBFA26A}" name="2049"/>
    <tableColumn id="36" xr3:uid="{7C476505-2785-4F3F-AE98-6F19929799A7}" name="2050"/>
    <tableColumn id="37" xr3:uid="{93AA9A2B-B9F2-4DA8-8048-5EFD06240B2D}" name="2051"/>
    <tableColumn id="38" xr3:uid="{CEE1AF7F-92FE-428A-A216-2C6240717502}" name="2052"/>
    <tableColumn id="39" xr3:uid="{335B8AB8-6961-4734-A3F7-E6C1CC714F4B}" name="2053"/>
    <tableColumn id="40" xr3:uid="{299F83AF-B641-44C4-B0B3-F9692EB27BA5}" name="2054"/>
    <tableColumn id="41" xr3:uid="{A167AF1D-B95C-428B-9F5A-7693D5FF8509}" name="2055"/>
    <tableColumn id="42" xr3:uid="{E4F1B7CD-C5D2-42A1-A940-6441E67606A9}" name="2056"/>
    <tableColumn id="43" xr3:uid="{63861EC1-4370-4A8A-BD89-CD334C0AC2B4}" name="2057"/>
    <tableColumn id="44" xr3:uid="{CB646660-A0E2-494F-8D9D-CA900BE2F14F}" name="2058"/>
    <tableColumn id="45" xr3:uid="{32FDD6C7-5F77-41DC-B829-1153451A3EFF}" name="2059"/>
    <tableColumn id="46" xr3:uid="{D1BA80CD-D0DB-47BF-A8A8-02C05FD4C74E}" name="2060"/>
    <tableColumn id="47" xr3:uid="{F6910B56-F0E9-40D0-A22E-8B6FA6A437F6}" name="2061"/>
    <tableColumn id="48" xr3:uid="{5E4C1E5F-075E-4893-9704-33F7B03C9BFF}" name="2062"/>
    <tableColumn id="49" xr3:uid="{295B77DA-E86E-4F56-AD97-8D7177EAF6C4}" name="2063"/>
    <tableColumn id="50" xr3:uid="{98050FE5-D441-4CF0-8CEE-03ECFF13ADB1}" name="2064"/>
    <tableColumn id="51" xr3:uid="{11B068F4-A602-45D4-B6E4-8B8915E8B1A4}" name="2065"/>
    <tableColumn id="52" xr3:uid="{D56CDF73-723A-4746-910D-F50D437D4C2C}" name="2066"/>
    <tableColumn id="53" xr3:uid="{077B1B1D-499D-4AE6-94FE-02218A6B1183}" name="2067"/>
    <tableColumn id="54" xr3:uid="{6142C69A-FEA1-4C70-9E07-4DF4D684D5B6}" name="2068"/>
    <tableColumn id="55" xr3:uid="{7327DF3B-7249-454C-9A99-15DA5F68E54A}" name="2069"/>
    <tableColumn id="56" xr3:uid="{FFC67C87-5824-4A44-A770-3DE01ACD46C2}" name="2070"/>
    <tableColumn id="57" xr3:uid="{488953DA-A1EC-410A-9C4C-F21C1BEBF6C2}" name="2071"/>
    <tableColumn id="58" xr3:uid="{9AE440D2-5B56-4BA7-A19D-3C10208B11BB}" name="2072"/>
    <tableColumn id="59" xr3:uid="{67DD8EB5-10B6-4488-8729-0DDCF91CD946}" name="2073"/>
    <tableColumn id="60" xr3:uid="{011FFF34-7860-47B1-88FE-E821C349714D}" name="2074"/>
    <tableColumn id="61" xr3:uid="{7F294C48-524B-44F5-B712-A917429CCE2A}" name="2075"/>
    <tableColumn id="62" xr3:uid="{1856E9B5-FF84-4DF0-8138-D8FEE3E893BA}" name="2076"/>
    <tableColumn id="63" xr3:uid="{5248E56F-D6F0-4F51-A807-D2DEDAE179F6}" name="2077"/>
    <tableColumn id="64" xr3:uid="{90066F9A-4FEA-42FC-9314-57273B8E4E70}" name="2078"/>
    <tableColumn id="65" xr3:uid="{943E5868-C050-45DB-BD9B-F1817AF78CCD}" name="2079"/>
    <tableColumn id="66" xr3:uid="{7DEC2CA7-2B38-4ECB-A772-78147EB25BB7}" name="2080"/>
    <tableColumn id="67" xr3:uid="{1417B20D-F120-4130-BC16-29B37D1550A6}" name="2081"/>
    <tableColumn id="68" xr3:uid="{5FD8B745-718F-4476-BAC4-0EFD61D7B080}" name="2082"/>
    <tableColumn id="69" xr3:uid="{B9AB6339-B068-41F8-8AC1-ABE7CE95BC52}" name="2083"/>
    <tableColumn id="70" xr3:uid="{CAB552BC-1687-45C7-AC93-4E050844A1FE}" name="2084"/>
    <tableColumn id="71" xr3:uid="{075ADFF5-8F02-4DEE-B3CD-8285A1FBE24E}" name="2085"/>
    <tableColumn id="72" xr3:uid="{86ED1837-13F5-43B4-A0D9-D99EC13FFF17}" name="2086"/>
    <tableColumn id="73" xr3:uid="{1A35BE3A-7D0B-4EE1-A6AD-BDC37EBEBA6E}" name="2087"/>
    <tableColumn id="74" xr3:uid="{99550CA4-3A2F-4B9F-9BB8-64A36E8B72D2}" name="2088"/>
    <tableColumn id="75" xr3:uid="{EEA111D3-4781-4C13-97B8-290E54CDB793}" name="2089"/>
    <tableColumn id="76" xr3:uid="{B6636D20-EA0F-40FD-A097-62A02C8F54A7}" name="2090"/>
    <tableColumn id="77" xr3:uid="{7CDF1F41-2155-410A-A3F1-BAA15D5D8D08}" name="2091"/>
    <tableColumn id="78" xr3:uid="{23034425-6806-4DB5-AA1E-D98883E89F44}" name="2092"/>
    <tableColumn id="79" xr3:uid="{9CD20ED0-9EBE-491C-ADF3-D8B7508770C7}" name="2093"/>
    <tableColumn id="80" xr3:uid="{95F4BEBA-BC80-45DC-B5CE-0716B45CF9DD}" name="2094"/>
    <tableColumn id="81" xr3:uid="{D964B9D2-8815-4DFE-8A5B-7D0D042D9FCC}" name="2095"/>
    <tableColumn id="82" xr3:uid="{D87ECD7C-A092-48B3-9AB5-639CF16C498F}" name="2096"/>
    <tableColumn id="83" xr3:uid="{BCBA4793-8C83-4F1D-8CB5-00372F339230}" name="2097"/>
    <tableColumn id="84" xr3:uid="{7B6D5444-7C64-4607-BC79-53BB8B394E4C}" name="2098"/>
    <tableColumn id="85" xr3:uid="{6E3865D5-8E65-4169-BB65-A8C4A30AB1BF}" name="2099"/>
    <tableColumn id="86" xr3:uid="{A55BE564-5C75-4138-8B4A-310F8F0236FF}" name="2100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D6688C-E5D4-452E-975B-7964512BCB3B}" name="REMIND" displayName="REMIND" ref="B690:CI1623" totalsRowShown="0">
  <autoFilter ref="B690:CI1623" xr:uid="{726043C1-1765-4CF3-9C85-43B415283FDB}">
    <filterColumn colId="1">
      <filters>
        <filter val="Current Policies"/>
        <filter val="Net Zero 2050"/>
      </filters>
    </filterColumn>
    <filterColumn colId="3">
      <filters>
        <filter val="GDP|PPP|Counterfactual without damage"/>
        <filter val="GDP|PPP|including medium chronic physical risk damage estimate"/>
        <filter val="Net GDP|PPP|Kotz-Wenz 50th Percentile|GMT AR6 climate diagnostics|Surface Temperature (GSAT)|MAGICCv7.5.3|5.0th Percentile"/>
        <filter val="Net GDP|PPP|Kotz-Wenz 50th Percentile|GMT AR6 climate diagnostics|Surface Temperature (GSAT)|MAGICCv7.5.3|50.0th Percentile"/>
        <filter val="Net GDP|PPP|Kotz-Wenz 50th Percentile|GMT AR6 climate diagnostics|Surface Temperature (GSAT)|MAGICCv7.5.3|95.0th Percentile"/>
        <filter val="Net GDP|PPP|Kotz-Wenz 5th Percentile|GMT AR6 climate diagnostics|Surface Temperature (GSAT)|MAGICCv7.5.3|5.0th Percentile"/>
        <filter val="Net GDP|PPP|Kotz-Wenz 5th Percentile|GMT AR6 climate diagnostics|Surface Temperature (GSAT)|MAGICCv7.5.3|50.0th Percentile"/>
        <filter val="Net GDP|PPP|Kotz-Wenz 5th Percentile|GMT AR6 climate diagnostics|Surface Temperature (GSAT)|MAGICCv7.5.3|95.0th Percentile"/>
        <filter val="Net GDP|PPP|Kotz-Wenz 95th Percentile|GMT AR6 climate diagnostics|Surface Temperature (GSAT)|MAGICCv7.5.3|5.0th Percentile"/>
        <filter val="Net GDP|PPP|Kotz-Wenz 95th Percentile|GMT AR6 climate diagnostics|Surface Temperature (GSAT)|MAGICCv7.5.3|50.0th Percentile"/>
        <filter val="Net GDP|PPP|Kotz-Wenz 95th Percentile|GMT AR6 climate diagnostics|Surface Temperature (GSAT)|MAGICCv7.5.3|95.0th Percentile"/>
        <filter val="Post-processed|absolute GDP change from integrating medium chronic physical risk damage estimate"/>
        <filter val="Post-processed|absolute GDP change from medium chronic physical risk damage estimate"/>
        <filter val="Post-processed|GDP change|Kotz-Wenz 50th Percentile|GMT AR6 climate diagnostics|Surface Temperature (GSAT)|MAGICCv7.5.3|5.0th Percentile"/>
        <filter val="Post-processed|GDP change|Kotz-Wenz 50th Percentile|GMT AR6 climate diagnostics|Surface Temperature (GSAT)|MAGICCv7.5.3|50.0th Percentile"/>
        <filter val="Post-processed|GDP change|Kotz-Wenz 50th Percentile|GMT AR6 climate diagnostics|Surface Temperature (GSAT)|MAGICCv7.5.3|95.0th Percentile"/>
        <filter val="Post-processed|GDP change|Kotz-Wenz 5th Percentile|GMT AR6 climate diagnostics|Surface Temperature (GSAT)|MAGICCv7.5.3|5.0th Percentile"/>
        <filter val="Post-processed|GDP change|Kotz-Wenz 5th Percentile|GMT AR6 climate diagnostics|Surface Temperature (GSAT)|MAGICCv7.5.3|50.0th Percentile"/>
        <filter val="Post-processed|GDP change|Kotz-Wenz 5th Percentile|GMT AR6 climate diagnostics|Surface Temperature (GSAT)|MAGICCv7.5.3|95.0th Percentile"/>
        <filter val="Post-processed|GDP change|Kotz-Wenz 95th Percentile|GMT AR6 climate diagnostics|Surface Temperature (GSAT)|MAGICCv7.5.3|5.0th Percentile"/>
        <filter val="Post-processed|GDP change|Kotz-Wenz 95th Percentile|GMT AR6 climate diagnostics|Surface Temperature (GSAT)|MAGICCv7.5.3|50.0th Percentile"/>
        <filter val="Post-processed|GDP change|Kotz-Wenz 95th Percentile|GMT AR6 climate diagnostics|Surface Temperature (GSAT)|MAGICCv7.5.3|95.0th Percentile"/>
        <filter val="Post-processed|relative GDP change from medium chronic physical risk damage estimate"/>
      </filters>
    </filterColumn>
  </autoFilter>
  <sortState xmlns:xlrd2="http://schemas.microsoft.com/office/spreadsheetml/2017/richdata2" ref="B691:CI1487">
    <sortCondition ref="C690:C1623"/>
  </sortState>
  <tableColumns count="86">
    <tableColumn id="1" xr3:uid="{46F86383-F132-45F7-91B0-00EE4D0F4A38}" name="Model"/>
    <tableColumn id="2" xr3:uid="{E38CB7EB-CBCE-4F76-A964-A6E68131A722}" name="Scenario"/>
    <tableColumn id="3" xr3:uid="{52FDC275-B491-49E5-94A6-5D677F0B7782}" name="Region"/>
    <tableColumn id="4" xr3:uid="{2E861132-6DE6-4C49-A538-2F7D3BA1F4BD}" name="Variable"/>
    <tableColumn id="5" xr3:uid="{5F1592C6-9AF3-4E5F-922C-46F9F539E683}" name="Unit"/>
    <tableColumn id="6" xr3:uid="{8C010992-043D-43A6-BAB3-27C25A2F60E8}" name="2020"/>
    <tableColumn id="7" xr3:uid="{BD984750-BBF8-4AD3-B8E1-92700054A16A}" name="2021"/>
    <tableColumn id="8" xr3:uid="{CC9EF424-0D24-40F4-B711-AC72BF0B20C9}" name="2022"/>
    <tableColumn id="9" xr3:uid="{75A99913-419A-4F84-A687-BDC6C94BDCBA}" name="2023"/>
    <tableColumn id="10" xr3:uid="{F2CF1522-AC03-431A-8AF6-0D8851660B0C}" name="2024"/>
    <tableColumn id="11" xr3:uid="{2048792A-9733-4420-AD9B-B287A00C33DE}" name="2025"/>
    <tableColumn id="12" xr3:uid="{09AB0645-6C69-427E-8EC3-45DED271D925}" name="2026"/>
    <tableColumn id="13" xr3:uid="{88017B60-4073-4CA8-9FA8-48E1AB59BAAA}" name="2027"/>
    <tableColumn id="14" xr3:uid="{7F14370A-8B47-4126-8889-13D8C8BDE1A3}" name="2028"/>
    <tableColumn id="15" xr3:uid="{19426221-F33D-4B77-8B7B-DB17CEA534B8}" name="2029"/>
    <tableColumn id="16" xr3:uid="{E3208B74-B584-4533-A8C5-9CD6F74574D5}" name="2030"/>
    <tableColumn id="17" xr3:uid="{5611A8B3-AD7A-4752-8AE5-E968EF5E11CF}" name="2031"/>
    <tableColumn id="18" xr3:uid="{D7CF6EF6-27BD-42E5-81A1-BA9ABF6BBEF8}" name="2032"/>
    <tableColumn id="19" xr3:uid="{0E27646E-B9DF-4F39-AB90-7498B082A433}" name="2033"/>
    <tableColumn id="20" xr3:uid="{0F499B92-4F23-4A3F-A507-719C7204F048}" name="2034"/>
    <tableColumn id="21" xr3:uid="{DFFEEE45-F532-41D4-88BE-F7230F14BF2F}" name="2035"/>
    <tableColumn id="22" xr3:uid="{573F22D3-84F7-4588-8234-49C356012953}" name="2036"/>
    <tableColumn id="23" xr3:uid="{B12114FD-030B-4B57-8AD8-C007E07D8EA7}" name="2037"/>
    <tableColumn id="24" xr3:uid="{93A165E3-7FE4-471D-AEA0-02CC377D5371}" name="2038"/>
    <tableColumn id="25" xr3:uid="{8778B650-A2E1-4846-954F-7217AA73F17D}" name="2039"/>
    <tableColumn id="26" xr3:uid="{5C03DB0C-604A-48B5-B6BD-A1E2A04E1657}" name="2040"/>
    <tableColumn id="27" xr3:uid="{541A3C8D-2859-44F2-974F-1807E2226A4B}" name="2041"/>
    <tableColumn id="28" xr3:uid="{A5BE4B05-80DD-4CFB-9BD2-0D9B75548AEE}" name="2042"/>
    <tableColumn id="29" xr3:uid="{99F49797-0707-4202-9785-706E8463381A}" name="2043"/>
    <tableColumn id="30" xr3:uid="{DF82E45D-3A4A-4128-8118-132317E271C5}" name="2044"/>
    <tableColumn id="31" xr3:uid="{243D5F3E-63EA-4F52-94F1-ADCC372E84FA}" name="2045"/>
    <tableColumn id="32" xr3:uid="{3E211CF1-3709-4D32-995E-F6E9C8312E12}" name="2046"/>
    <tableColumn id="33" xr3:uid="{CC06C3E9-AE5C-4BE9-BF39-1ACB70B6515C}" name="2047"/>
    <tableColumn id="34" xr3:uid="{9CDACD02-D58E-459F-BB4A-23D3351DD59B}" name="2048"/>
    <tableColumn id="35" xr3:uid="{1C2F49CA-5A72-4C0B-973F-397968A7FE8C}" name="2049"/>
    <tableColumn id="36" xr3:uid="{97FC4AFC-F08E-4324-B952-6EEF0B6AEC9D}" name="2050"/>
    <tableColumn id="37" xr3:uid="{733B11D9-BF59-4CFD-940E-7D6DA1F03739}" name="2051"/>
    <tableColumn id="38" xr3:uid="{15632DD3-A37D-4D8D-82D8-606C6FAE988F}" name="2052"/>
    <tableColumn id="39" xr3:uid="{3A744128-6C45-4B0F-844D-98732A4E2756}" name="2053"/>
    <tableColumn id="40" xr3:uid="{0C5561B6-43B0-492B-93C1-883D000FF7CA}" name="2054"/>
    <tableColumn id="41" xr3:uid="{859C349E-CDB8-4EA9-8C6A-1ADA55157BAE}" name="2055"/>
    <tableColumn id="42" xr3:uid="{51A71229-62A9-4B0E-A8C6-3F5854A6F8F8}" name="2056"/>
    <tableColumn id="43" xr3:uid="{9E92E1C4-D5DD-46CB-8FA9-A4EEABEB0E37}" name="2057"/>
    <tableColumn id="44" xr3:uid="{D664317C-29E3-42AF-9F24-52A2311B289C}" name="2058"/>
    <tableColumn id="45" xr3:uid="{10ABC8E4-18EF-498C-B0ED-359EF8C182FF}" name="2059"/>
    <tableColumn id="46" xr3:uid="{7F7BC391-F44B-458C-9058-ED75DF2209AD}" name="2060"/>
    <tableColumn id="47" xr3:uid="{AE584F59-7A04-4BE6-9A47-ABBBE9E2792D}" name="2061"/>
    <tableColumn id="48" xr3:uid="{782FE826-1882-40D5-8B60-1E62EC6EFA52}" name="2062"/>
    <tableColumn id="49" xr3:uid="{EFB099D3-8252-4D89-B1BA-F787D917B4B9}" name="2063"/>
    <tableColumn id="50" xr3:uid="{B52A25A4-8EC4-4695-AA64-DD4B913A8D22}" name="2064"/>
    <tableColumn id="51" xr3:uid="{12F36F47-D4FC-4961-A901-E3E82E8C3D40}" name="2065"/>
    <tableColumn id="52" xr3:uid="{52200295-314E-44CC-A5B9-8C5A5D889713}" name="2066"/>
    <tableColumn id="53" xr3:uid="{2130B682-C34A-4AA4-B6CD-3711813B1846}" name="2067"/>
    <tableColumn id="54" xr3:uid="{E9EFC90A-6D89-4A49-B0AF-E966E8ED1256}" name="2068"/>
    <tableColumn id="55" xr3:uid="{10F97BEA-AFDD-45D5-A558-6244AE1BB165}" name="2069"/>
    <tableColumn id="56" xr3:uid="{4A2DEC41-26FF-4835-8148-D4500AA694BD}" name="2070"/>
    <tableColumn id="57" xr3:uid="{5B8CFB78-A64D-4C87-99C7-FE0A95F5DEFD}" name="2071"/>
    <tableColumn id="58" xr3:uid="{05C39A13-9B2D-40C1-83E6-933BE7F2EB41}" name="2072"/>
    <tableColumn id="59" xr3:uid="{2B12850C-A772-4926-80D9-02649A32CE07}" name="2073"/>
    <tableColumn id="60" xr3:uid="{B1332367-38B0-4D1A-B0AE-A6044AF0BC19}" name="2074"/>
    <tableColumn id="61" xr3:uid="{1C7C8CD8-AE79-454C-AAD8-73485C7FEFF1}" name="2075"/>
    <tableColumn id="62" xr3:uid="{78917981-560D-4E00-B3CA-E6E2669BF3AB}" name="2076"/>
    <tableColumn id="63" xr3:uid="{A7EEA2B3-4D3C-4D15-ACFE-C1FABB73F512}" name="2077"/>
    <tableColumn id="64" xr3:uid="{BF658430-7792-4918-989F-7167F68BE3E2}" name="2078"/>
    <tableColumn id="65" xr3:uid="{4F7C96DB-1802-4246-A891-02FB28B2F7D7}" name="2079"/>
    <tableColumn id="66" xr3:uid="{D1C98F53-6B2F-4B33-8D30-7BD9E8728F27}" name="2080"/>
    <tableColumn id="67" xr3:uid="{E75C7532-2631-4697-99C8-9ECA2FDDE7E9}" name="2081"/>
    <tableColumn id="68" xr3:uid="{160E790B-F3C5-4057-A136-2ABF4AEDD0B9}" name="2082"/>
    <tableColumn id="69" xr3:uid="{C7CCD1F7-BCA3-4600-9EAD-ED98C89333B2}" name="2083"/>
    <tableColumn id="70" xr3:uid="{5E7129DB-2221-414C-BAA8-C7BE533ACB5D}" name="2084"/>
    <tableColumn id="71" xr3:uid="{44382B76-5421-4218-BCDB-91DFADED8BC2}" name="2085"/>
    <tableColumn id="72" xr3:uid="{B6C0B89C-5BC3-47CD-BFCE-29D8E877E42C}" name="2086"/>
    <tableColumn id="73" xr3:uid="{69A8FCED-0914-4C60-A48B-36B636442195}" name="2087"/>
    <tableColumn id="74" xr3:uid="{22E3347F-83E9-40E5-AA0A-AFB6C55F829B}" name="2088"/>
    <tableColumn id="75" xr3:uid="{4EB7D6D3-8990-4B18-BC53-AD186E62DC6A}" name="2089"/>
    <tableColumn id="76" xr3:uid="{47F212C4-0B3A-4F65-89D6-5C13074601CF}" name="2090"/>
    <tableColumn id="77" xr3:uid="{A3D8B2C7-5C9F-4AF7-BA09-88B16F418FF6}" name="2091"/>
    <tableColumn id="78" xr3:uid="{98B36337-8237-40E1-A0F4-DB16EA6CDEFC}" name="2092"/>
    <tableColumn id="79" xr3:uid="{A5BA21F9-6492-4E83-BB17-7E161AB0C6A4}" name="2093"/>
    <tableColumn id="80" xr3:uid="{D075B95C-32A1-40DE-8F8B-7DE6B400853C}" name="2094"/>
    <tableColumn id="81" xr3:uid="{DD766618-AC72-4808-A22F-B6F038956000}" name="2095"/>
    <tableColumn id="82" xr3:uid="{FB334D52-BD01-412C-89B8-6D0B9CB12B5A}" name="2096"/>
    <tableColumn id="83" xr3:uid="{DD13A746-AF5D-4276-B51F-683B03B5A55C}" name="2097"/>
    <tableColumn id="84" xr3:uid="{5699E578-7202-4BF4-98F5-79F2D69AA2EA}" name="2098"/>
    <tableColumn id="85" xr3:uid="{FFFCD26F-C7B2-4652-8934-7D28371CF502}" name="2099"/>
    <tableColumn id="86" xr3:uid="{03714720-1910-4059-B2C1-445035044CB5}" name="210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6D9BFA-2F16-4B76-A79D-2D00AD96EA9C}" name="NiGEM" displayName="NiGEM" ref="B1625:AK2936" totalsRowShown="0">
  <autoFilter ref="B1625:AK2936" xr:uid="{98AAD545-6762-4432-9476-F7970F3D5A61}">
    <filterColumn colId="1">
      <filters>
        <filter val="Baseline"/>
        <filter val="Current Policies"/>
        <filter val="Net Zero 2050"/>
      </filters>
    </filterColumn>
  </autoFilter>
  <sortState xmlns:xlrd2="http://schemas.microsoft.com/office/spreadsheetml/2017/richdata2" ref="B1626:AK2866">
    <sortCondition ref="C1625:C2936"/>
  </sortState>
  <tableColumns count="36">
    <tableColumn id="1" xr3:uid="{C73C1667-DA8C-457F-A54D-477DE16051D7}" name="Model"/>
    <tableColumn id="2" xr3:uid="{AAA6070F-A058-467D-81A9-B5471B0E8CC4}" name="Scenario"/>
    <tableColumn id="3" xr3:uid="{0EF694E0-E4C2-474D-A0B7-6C9F401F3639}" name="Region"/>
    <tableColumn id="4" xr3:uid="{26414559-5D4A-4B6A-8F69-271DAA456FD2}" name="Variable"/>
    <tableColumn id="5" xr3:uid="{71CF2257-3266-4276-8F32-81E87D982ACB}" name="Unit"/>
    <tableColumn id="36" xr3:uid="{01282A58-78D4-4012-8E3E-70674B8530CE}" name="2020"/>
    <tableColumn id="35" xr3:uid="{A78D590C-65A8-449D-898F-9C1791349FF2}" name="2021"/>
    <tableColumn id="6" xr3:uid="{F4607A53-DF10-44F9-B18B-B611AD0DEFF2}" name="2022"/>
    <tableColumn id="7" xr3:uid="{B7F8637F-F71E-4B24-940E-7935EC26CAF9}" name="2023"/>
    <tableColumn id="8" xr3:uid="{DDB684D6-1594-4635-8436-40AE11A990D4}" name="2024"/>
    <tableColumn id="9" xr3:uid="{4720FC4F-D150-4D5D-B4AB-CD116DB9436A}" name="2025"/>
    <tableColumn id="10" xr3:uid="{B2AF24F2-1AAA-416F-9018-6604BFD486F4}" name="2026"/>
    <tableColumn id="11" xr3:uid="{0AA54E04-231A-4070-A340-6850C4F13B9B}" name="2027"/>
    <tableColumn id="12" xr3:uid="{D7CCACA5-45DC-4F61-9DD7-01C2D930E004}" name="2028"/>
    <tableColumn id="13" xr3:uid="{496B6C7C-0CE9-49F1-8D69-E9B460F260F6}" name="2029"/>
    <tableColumn id="14" xr3:uid="{3EA3324F-0B43-4078-987D-233B961DEBBA}" name="2030"/>
    <tableColumn id="15" xr3:uid="{45D3ACB6-8559-493C-B30C-60D3C3B6653C}" name="2031"/>
    <tableColumn id="16" xr3:uid="{6CD16ECF-52BA-44C8-B56E-7F10D14AD67B}" name="2032"/>
    <tableColumn id="17" xr3:uid="{D260F1FA-C2A5-4F4F-98BD-E6D3C9DE425C}" name="2033"/>
    <tableColumn id="18" xr3:uid="{A0EEAACE-10BA-4FD9-82CB-4BB85DD9BA8E}" name="2034"/>
    <tableColumn id="19" xr3:uid="{BC8695A2-D28A-492C-AF14-D92C8614CC7F}" name="2035"/>
    <tableColumn id="20" xr3:uid="{B35F9693-6EC2-49B7-9C09-6936A4740BA2}" name="2036"/>
    <tableColumn id="21" xr3:uid="{9E8D93A1-7D06-4B31-98FF-929AFC8D7A7D}" name="2037"/>
    <tableColumn id="22" xr3:uid="{A06E0635-3ABB-4665-9604-77433EBCD630}" name="2038"/>
    <tableColumn id="23" xr3:uid="{403B2A14-6A72-43EE-9068-89152AE8DB1C}" name="2039"/>
    <tableColumn id="24" xr3:uid="{3E6ED9A7-4F52-4C2A-8B09-8B7DAEFD7E92}" name="2040"/>
    <tableColumn id="25" xr3:uid="{CB7B7A73-FF6E-4DB4-94C4-DF730CFB037E}" name="2041"/>
    <tableColumn id="26" xr3:uid="{6401E3B6-3C9B-4545-A69F-DBE0F9FB5E1B}" name="2042"/>
    <tableColumn id="27" xr3:uid="{86578C42-039F-4B7E-BAA6-90FAF0E607FD}" name="2043"/>
    <tableColumn id="28" xr3:uid="{07A505FD-7CCF-4DD4-8666-36DD7F923C0B}" name="2044"/>
    <tableColumn id="29" xr3:uid="{9FA96D85-FCE1-4949-8CB9-1EFF93143708}" name="2045"/>
    <tableColumn id="30" xr3:uid="{8869CCF4-897F-4B81-8074-48ADA1CE4217}" name="2046"/>
    <tableColumn id="31" xr3:uid="{66B81DA5-2BB7-4BAA-AD9F-1B16974CE924}" name="2047"/>
    <tableColumn id="32" xr3:uid="{1C43827E-DE81-4A50-97C8-AEA6F9ACA9F0}" name="2048"/>
    <tableColumn id="33" xr3:uid="{D96739DC-0111-4B1A-84C9-37E8EA0E470F}" name="2049"/>
    <tableColumn id="34" xr3:uid="{43FF8C59-1155-450A-A9C7-C820944C26C2}" name="205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910DC7-60C5-475E-99D8-500C6C96002A}" name="NiGEM_IV" displayName="NiGEM_IV" ref="B2938:AK4126" totalsRowShown="0">
  <autoFilter ref="B2938:AK4126" xr:uid="{CFD735B5-FBA4-4C51-908A-4F03ACD11407}"/>
  <tableColumns count="36">
    <tableColumn id="1" xr3:uid="{87C5CC24-88A8-4331-9657-C8DCF5EA992F}" name="Model"/>
    <tableColumn id="2" xr3:uid="{AA04C5CD-E1B7-468C-B044-23C211BA6F3D}" name="Scenario"/>
    <tableColumn id="3" xr3:uid="{E7A053FF-A53A-4FC2-A102-2B4EB3815DEB}" name="Region"/>
    <tableColumn id="4" xr3:uid="{BC2DA56B-7F34-474E-B695-F71F3A5F4C16}" name="Variable"/>
    <tableColumn id="5" xr3:uid="{DB96ECCF-F8B3-4F74-A620-6ADA195EAA41}" name="Unit"/>
    <tableColumn id="36" xr3:uid="{BAA3826C-B780-466E-B0AD-52E105DDC001}" name="2020"/>
    <tableColumn id="35" xr3:uid="{DCC330FB-3C9B-4B72-96FD-E253690210E5}" name="2021"/>
    <tableColumn id="6" xr3:uid="{16225606-6E65-426C-81B1-93526F2886E2}" name="2022"/>
    <tableColumn id="7" xr3:uid="{B3971CD5-FD88-4DB2-A27E-D614CA4F8ED8}" name="2023"/>
    <tableColumn id="8" xr3:uid="{570A1D70-4EF2-4636-8FCF-6E23E6E6DBAA}" name="2024"/>
    <tableColumn id="9" xr3:uid="{1925FCDF-C382-400A-AD65-D405C28E3CD6}" name="2025"/>
    <tableColumn id="10" xr3:uid="{60BB3811-70ED-4955-87D4-01175631D9CC}" name="2026"/>
    <tableColumn id="11" xr3:uid="{D7D22201-2B49-443D-9071-3C7C295DAF9B}" name="2027"/>
    <tableColumn id="12" xr3:uid="{41FDEED2-697B-4E1E-9866-21896F7AC68F}" name="2028"/>
    <tableColumn id="13" xr3:uid="{1285064D-E33A-4A3F-A971-B6F61252FAB6}" name="2029"/>
    <tableColumn id="14" xr3:uid="{73A1BD2F-14CA-466A-8AB6-9FF652B4BA7B}" name="2030"/>
    <tableColumn id="15" xr3:uid="{2839FCB1-B413-44F9-BE7D-B61105815449}" name="2031"/>
    <tableColumn id="16" xr3:uid="{BC07F032-F231-4D79-AB5E-E3ED705BAA44}" name="2032"/>
    <tableColumn id="17" xr3:uid="{A116EBC2-0EAD-484F-B09A-D8B29BE919CA}" name="2033"/>
    <tableColumn id="18" xr3:uid="{8E19BA48-3BFD-4DA5-ACF1-6451BE28D014}" name="2034"/>
    <tableColumn id="19" xr3:uid="{92C54E0A-45C6-48E6-91D7-20435408AEE7}" name="2035"/>
    <tableColumn id="20" xr3:uid="{C53AA0BF-6E79-49A3-A55D-33568CAECB0A}" name="2036"/>
    <tableColumn id="21" xr3:uid="{C0809A94-969C-4F30-B505-25C37142D88C}" name="2037"/>
    <tableColumn id="22" xr3:uid="{D9E406EC-FA14-46B6-86DE-6F5228A13CBD}" name="2038"/>
    <tableColumn id="23" xr3:uid="{25E1D877-029A-4ED3-AE3E-3767ACCFAC2C}" name="2039"/>
    <tableColumn id="24" xr3:uid="{B8141886-39DF-4804-B50B-69A2CBEA9F45}" name="2040"/>
    <tableColumn id="25" xr3:uid="{C2B89DF2-AD6D-4C04-A19A-63FB5DC9DA0F}" name="2041"/>
    <tableColumn id="26" xr3:uid="{85A74A4B-34B5-443B-A2B0-3D568E45186F}" name="2042"/>
    <tableColumn id="27" xr3:uid="{8B6A724A-92EE-400F-A8A7-D7A50931ADCE}" name="2043"/>
    <tableColumn id="28" xr3:uid="{4CC1980A-20B2-47EB-8399-4A6CC00C5332}" name="2044"/>
    <tableColumn id="29" xr3:uid="{A2320B4D-0C7B-4948-A0B3-CC393AB9868B}" name="2045"/>
    <tableColumn id="30" xr3:uid="{208D9236-0622-42D6-B006-4324C06B6228}" name="2046"/>
    <tableColumn id="31" xr3:uid="{3CF088EA-D7A1-4433-88D7-48718DB04C32}" name="2047"/>
    <tableColumn id="32" xr3:uid="{FCE9012A-1A58-4362-8A65-994F2E1918C1}" name="2048"/>
    <tableColumn id="33" xr3:uid="{530D9627-CF63-4B3F-9341-EFBE1BC40EDF}" name="2049"/>
    <tableColumn id="34" xr3:uid="{368FB0F0-4085-4E26-9EF1-CB382929C2B2}" name="205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2C9BF6-7104-411F-9152-987911B5D1C8}" name="investment" displayName="investment" ref="B4128:W11233" totalsRowShown="0">
  <autoFilter ref="B4128:W11233" xr:uid="{48A6E769-64C1-4BA9-AF58-877F62A8D40A}">
    <filterColumn colId="1">
      <filters>
        <filter val="Net Zero 2050"/>
      </filters>
    </filterColumn>
    <filterColumn colId="2">
      <filters>
        <filter val="GCAM 6.0 NGFS|South America_Southern"/>
        <filter val="MESSAGEix-GLOBIOM 2.0-R12|Latin America and the Caribbean"/>
        <filter val="REMIND-MAgPIE 3.3-4.8|Latin America and the Caribbean"/>
      </filters>
    </filterColumn>
    <filterColumn colId="3">
      <filters>
        <filter val="Post-processed|Investment|Energy Efficiency"/>
        <filter val="Post-processed|Investment|Energy Supply"/>
      </filters>
    </filterColumn>
  </autoFilter>
  <sortState xmlns:xlrd2="http://schemas.microsoft.com/office/spreadsheetml/2017/richdata2" ref="B4129:W8399">
    <sortCondition ref="D4128:D11233"/>
  </sortState>
  <tableColumns count="22">
    <tableColumn id="1" xr3:uid="{32CD3D12-434B-47D1-A86D-A253F2F8D517}" name="Model"/>
    <tableColumn id="2" xr3:uid="{2331AECE-913A-4DB4-8FD6-936D1D93CDF6}" name="Scenario"/>
    <tableColumn id="3" xr3:uid="{85B90AC5-84A8-4A59-8E9C-82FDC38199CD}" name="Region"/>
    <tableColumn id="4" xr3:uid="{29F3A05F-626A-48CF-9867-9722E808FA4D}" name="Variable"/>
    <tableColumn id="5" xr3:uid="{1648A4AB-CF97-41AC-928F-0E483B7A5219}" name="Unit"/>
    <tableColumn id="6" xr3:uid="{41B1974C-2CBB-447C-B64A-0CD65473661E}" name="2020"/>
    <tableColumn id="7" xr3:uid="{DD8C7D53-352D-44C9-BE19-E7F2E3CC2151}" name="2025"/>
    <tableColumn id="8" xr3:uid="{6EC985A1-9D23-43E1-8CA8-1EB12E8DD898}" name="2030"/>
    <tableColumn id="9" xr3:uid="{1E194E49-C0CA-45F4-9D81-DBEE742616FD}" name="2035"/>
    <tableColumn id="10" xr3:uid="{84EC1D8B-8212-42D9-A2CC-7260A779B69B}" name="2040"/>
    <tableColumn id="11" xr3:uid="{F2E6D3A6-6F09-4158-B614-692594A5BA7C}" name="2045"/>
    <tableColumn id="12" xr3:uid="{E1EBFA97-D504-48C8-B7D3-325F2C05C596}" name="2050"/>
    <tableColumn id="13" xr3:uid="{E2662EF6-5E8C-4FB4-BDE0-FA5494EBC836}" name="2055"/>
    <tableColumn id="14" xr3:uid="{D44A7791-2131-45F3-A176-FF14076824F0}" name="2060"/>
    <tableColumn id="15" xr3:uid="{AF1534ED-8173-4D11-9C67-204CFB35C6EE}" name="2065"/>
    <tableColumn id="16" xr3:uid="{8223886D-707B-42C7-9D6F-DDA832241D9C}" name="2070"/>
    <tableColumn id="17" xr3:uid="{CA514E67-BFE2-43A9-B86F-6C3C9F2B6811}" name="2075"/>
    <tableColumn id="18" xr3:uid="{F35086C0-F76D-4CD9-B3F7-F4ADCA8011F0}" name="2080"/>
    <tableColumn id="19" xr3:uid="{8E89A085-C473-4CE3-81CF-16E7694941D1}" name="2085"/>
    <tableColumn id="20" xr3:uid="{9A523BDE-97F5-4BA6-96A1-DDDEC1F2385A}" name="2090"/>
    <tableColumn id="21" xr3:uid="{9063B6D8-4C8C-4B4E-AC4B-9CC8EB02E836}" name="2095"/>
    <tableColumn id="22" xr3:uid="{ED1C796C-B94A-40A2-B574-568E6DA34DE5}" name="210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1719C-16CC-4450-9A38-9F028634ACAD}">
  <dimension ref="A1:Q24"/>
  <sheetViews>
    <sheetView showGridLines="0" workbookViewId="0">
      <pane ySplit="5" topLeftCell="A32" activePane="bottomLeft" state="frozen"/>
      <selection pane="bottomLeft" activeCell="L32" sqref="L32"/>
    </sheetView>
  </sheetViews>
  <sheetFormatPr defaultColWidth="9.140625" defaultRowHeight="15" x14ac:dyDescent="0.25"/>
  <cols>
    <col min="1" max="1" width="1.7109375" customWidth="1"/>
    <col min="2" max="2" width="38.85546875" customWidth="1"/>
    <col min="3" max="16" width="10.5703125" customWidth="1"/>
  </cols>
  <sheetData>
    <row r="1" spans="1:17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7" s="4" customFormat="1" ht="9.9499999999999993" customHeight="1" x14ac:dyDescent="0.25">
      <c r="A2" s="1"/>
      <c r="B2" s="2"/>
      <c r="C2" s="5" t="s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 s="4" customFormat="1" ht="9.9499999999999993" customHeight="1" x14ac:dyDescent="0.25">
      <c r="A3" s="1"/>
      <c r="B3" s="2"/>
      <c r="C3" s="6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7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7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6" spans="1:17" ht="15.75" thickBot="1" x14ac:dyDescent="0.3"/>
    <row r="7" spans="1:17" ht="15.75" x14ac:dyDescent="0.25">
      <c r="B7" s="11" t="s">
        <v>2</v>
      </c>
      <c r="C7" s="12"/>
      <c r="D7" s="12"/>
      <c r="E7" s="12"/>
      <c r="F7" s="12"/>
      <c r="G7" s="12"/>
      <c r="H7" s="12"/>
      <c r="I7" s="12"/>
      <c r="J7" s="13"/>
      <c r="K7" s="14"/>
      <c r="L7" s="11" t="s">
        <v>3</v>
      </c>
      <c r="M7" s="15"/>
      <c r="N7" s="12"/>
      <c r="O7" s="12"/>
      <c r="P7" s="13"/>
      <c r="Q7" s="4"/>
    </row>
    <row r="8" spans="1:17" x14ac:dyDescent="0.25">
      <c r="B8" s="16" t="s">
        <v>4</v>
      </c>
      <c r="C8" s="14" t="s">
        <v>5</v>
      </c>
      <c r="D8" s="14"/>
      <c r="E8" s="14"/>
      <c r="F8" s="14"/>
      <c r="G8" s="14"/>
      <c r="H8" s="14"/>
      <c r="I8" s="14"/>
      <c r="J8" s="17"/>
      <c r="K8" s="14"/>
      <c r="L8" s="16"/>
      <c r="M8" s="18" t="s">
        <v>6</v>
      </c>
      <c r="N8" s="14"/>
      <c r="O8" s="14" t="s">
        <v>7</v>
      </c>
      <c r="P8" s="17"/>
    </row>
    <row r="9" spans="1:17" x14ac:dyDescent="0.25">
      <c r="B9" s="16"/>
      <c r="C9" s="14"/>
      <c r="D9" s="14"/>
      <c r="E9" s="14"/>
      <c r="F9" s="14"/>
      <c r="G9" s="14"/>
      <c r="H9" s="14"/>
      <c r="I9" s="14"/>
      <c r="J9" s="17"/>
      <c r="K9" s="14"/>
      <c r="L9" s="16"/>
      <c r="M9" s="19" t="s">
        <v>6</v>
      </c>
      <c r="N9" s="14"/>
      <c r="O9" s="14" t="s">
        <v>8</v>
      </c>
      <c r="P9" s="17"/>
    </row>
    <row r="10" spans="1:17" x14ac:dyDescent="0.25">
      <c r="B10" s="16" t="s">
        <v>9</v>
      </c>
      <c r="C10" s="20" t="s">
        <v>5</v>
      </c>
      <c r="D10" s="14"/>
      <c r="E10" s="14"/>
      <c r="F10" s="14"/>
      <c r="G10" s="14"/>
      <c r="H10" s="14"/>
      <c r="I10" s="14"/>
      <c r="J10" s="17"/>
      <c r="K10" s="14"/>
      <c r="L10" s="16"/>
      <c r="M10" s="21" t="s">
        <v>6</v>
      </c>
      <c r="N10" s="14"/>
      <c r="O10" s="14" t="s">
        <v>10</v>
      </c>
      <c r="P10" s="17"/>
    </row>
    <row r="11" spans="1:17" x14ac:dyDescent="0.25">
      <c r="B11" s="16"/>
      <c r="C11" s="14"/>
      <c r="D11" s="14"/>
      <c r="E11" s="14"/>
      <c r="F11" s="14"/>
      <c r="G11" s="14"/>
      <c r="H11" s="14"/>
      <c r="I11" s="14"/>
      <c r="J11" s="17"/>
      <c r="K11" s="14"/>
      <c r="L11" s="16"/>
      <c r="M11" s="22" t="s">
        <v>6</v>
      </c>
      <c r="N11" s="14"/>
      <c r="O11" s="14" t="s">
        <v>11</v>
      </c>
      <c r="P11" s="17"/>
    </row>
    <row r="12" spans="1:17" x14ac:dyDescent="0.25">
      <c r="B12" s="16"/>
      <c r="C12" s="14"/>
      <c r="D12" s="14"/>
      <c r="E12" s="14"/>
      <c r="F12" s="14"/>
      <c r="G12" s="14"/>
      <c r="H12" s="14"/>
      <c r="I12" s="14"/>
      <c r="J12" s="17"/>
      <c r="K12" s="14"/>
      <c r="L12" s="16"/>
      <c r="M12" s="14"/>
      <c r="N12" s="14"/>
      <c r="O12" s="14"/>
      <c r="P12" s="17"/>
    </row>
    <row r="13" spans="1:17" x14ac:dyDescent="0.25">
      <c r="B13" s="16"/>
      <c r="C13" s="14"/>
      <c r="D13" s="14"/>
      <c r="E13" s="14"/>
      <c r="F13" s="14"/>
      <c r="G13" s="14"/>
      <c r="H13" s="14"/>
      <c r="I13" s="14"/>
      <c r="J13" s="17"/>
      <c r="K13" s="14"/>
      <c r="L13" s="16"/>
      <c r="M13" s="14"/>
      <c r="N13" s="14"/>
      <c r="O13" s="14"/>
      <c r="P13" s="17"/>
    </row>
    <row r="14" spans="1:17" ht="15.75" thickBot="1" x14ac:dyDescent="0.3">
      <c r="B14" s="23"/>
      <c r="C14" s="24"/>
      <c r="D14" s="24"/>
      <c r="E14" s="24"/>
      <c r="F14" s="24"/>
      <c r="G14" s="24"/>
      <c r="H14" s="24"/>
      <c r="I14" s="24"/>
      <c r="J14" s="25"/>
      <c r="K14" s="14"/>
      <c r="L14" s="23"/>
      <c r="M14" s="24"/>
      <c r="N14" s="24"/>
      <c r="O14" s="24"/>
      <c r="P14" s="25"/>
    </row>
    <row r="15" spans="1:17" ht="15.75" thickBot="1" x14ac:dyDescent="0.3"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7" ht="15.75" x14ac:dyDescent="0.25">
      <c r="B16" s="11" t="s">
        <v>12</v>
      </c>
      <c r="C16" s="12"/>
      <c r="D16" s="12"/>
      <c r="E16" s="12"/>
      <c r="F16" s="12"/>
      <c r="G16" s="12"/>
      <c r="H16" s="12"/>
      <c r="I16" s="12"/>
      <c r="J16" s="13"/>
      <c r="K16" s="14"/>
      <c r="L16" s="11" t="s">
        <v>13</v>
      </c>
      <c r="M16" s="15"/>
      <c r="N16" s="12"/>
      <c r="O16" s="12"/>
      <c r="P16" s="13"/>
    </row>
    <row r="17" spans="2:16" x14ac:dyDescent="0.25">
      <c r="B17" s="16" t="s">
        <v>14</v>
      </c>
      <c r="C17" s="14" t="s">
        <v>15</v>
      </c>
      <c r="D17" s="14"/>
      <c r="E17" s="14"/>
      <c r="F17" s="14"/>
      <c r="G17" s="14"/>
      <c r="H17" s="14"/>
      <c r="I17" s="14"/>
      <c r="J17" s="17"/>
      <c r="K17" s="14"/>
      <c r="L17" s="16" t="s">
        <v>16</v>
      </c>
      <c r="M17" s="14"/>
      <c r="N17" s="14"/>
      <c r="O17" s="26" t="s">
        <v>5</v>
      </c>
      <c r="P17" s="17"/>
    </row>
    <row r="18" spans="2:16" x14ac:dyDescent="0.25">
      <c r="B18" s="16" t="s">
        <v>17</v>
      </c>
      <c r="C18" s="14" t="s">
        <v>18</v>
      </c>
      <c r="D18" s="14"/>
      <c r="E18" s="14"/>
      <c r="F18" s="14"/>
      <c r="G18" s="14"/>
      <c r="H18" s="14"/>
      <c r="I18" s="14"/>
      <c r="J18" s="17"/>
      <c r="K18" s="14"/>
      <c r="L18" s="16" t="s">
        <v>19</v>
      </c>
      <c r="M18" s="14"/>
      <c r="N18" s="14"/>
      <c r="O18" s="26" t="s">
        <v>5</v>
      </c>
      <c r="P18" s="17"/>
    </row>
    <row r="19" spans="2:16" x14ac:dyDescent="0.25">
      <c r="B19" s="16" t="s">
        <v>20</v>
      </c>
      <c r="C19" s="14" t="s">
        <v>21</v>
      </c>
      <c r="D19" s="14"/>
      <c r="E19" s="14"/>
      <c r="F19" s="14"/>
      <c r="G19" s="14"/>
      <c r="H19" s="14"/>
      <c r="I19" s="14"/>
      <c r="J19" s="17"/>
      <c r="K19" s="14"/>
      <c r="L19" s="16" t="s">
        <v>22</v>
      </c>
      <c r="M19" s="14"/>
      <c r="N19" s="14"/>
      <c r="O19" s="26" t="s">
        <v>5</v>
      </c>
      <c r="P19" s="17"/>
    </row>
    <row r="20" spans="2:16" x14ac:dyDescent="0.25">
      <c r="B20" s="16" t="s">
        <v>23</v>
      </c>
      <c r="C20" s="14" t="s">
        <v>24</v>
      </c>
      <c r="D20" s="14"/>
      <c r="E20" s="14"/>
      <c r="F20" s="14"/>
      <c r="G20" s="14"/>
      <c r="H20" s="14"/>
      <c r="I20" s="14"/>
      <c r="J20" s="17"/>
      <c r="K20" s="14"/>
      <c r="L20" s="16" t="s">
        <v>25</v>
      </c>
      <c r="M20" s="14"/>
      <c r="N20" s="14"/>
      <c r="O20" s="27" t="s">
        <v>5</v>
      </c>
      <c r="P20" s="17"/>
    </row>
    <row r="21" spans="2:16" x14ac:dyDescent="0.25">
      <c r="B21" s="16" t="s">
        <v>26</v>
      </c>
      <c r="C21" s="14" t="s">
        <v>27</v>
      </c>
      <c r="D21" s="14"/>
      <c r="E21" s="14"/>
      <c r="F21" s="14"/>
      <c r="G21" s="14"/>
      <c r="H21" s="14"/>
      <c r="I21" s="14"/>
      <c r="J21" s="17"/>
      <c r="K21" s="14"/>
      <c r="L21" s="28" t="s">
        <v>28</v>
      </c>
      <c r="M21" s="14"/>
      <c r="N21" s="14"/>
      <c r="O21" s="14"/>
      <c r="P21" s="17"/>
    </row>
    <row r="22" spans="2:16" x14ac:dyDescent="0.25">
      <c r="B22" s="28" t="s">
        <v>28</v>
      </c>
      <c r="C22" s="14"/>
      <c r="D22" s="14"/>
      <c r="E22" s="14"/>
      <c r="F22" s="14"/>
      <c r="G22" s="14"/>
      <c r="H22" s="14"/>
      <c r="I22" s="14"/>
      <c r="J22" s="17"/>
      <c r="K22" s="14"/>
      <c r="L22" s="16"/>
      <c r="M22" s="14"/>
      <c r="N22" s="14"/>
      <c r="O22" s="14"/>
      <c r="P22" s="17"/>
    </row>
    <row r="23" spans="2:16" x14ac:dyDescent="0.25">
      <c r="B23" s="16"/>
      <c r="C23" s="14"/>
      <c r="D23" s="14"/>
      <c r="E23" s="14"/>
      <c r="F23" s="14"/>
      <c r="G23" s="14"/>
      <c r="H23" s="14"/>
      <c r="I23" s="14"/>
      <c r="J23" s="17"/>
      <c r="K23" s="14"/>
      <c r="L23" s="16"/>
      <c r="M23" s="14"/>
      <c r="N23" s="14"/>
      <c r="O23" s="14"/>
      <c r="P23" s="17"/>
    </row>
    <row r="24" spans="2:16" ht="15.75" thickBot="1" x14ac:dyDescent="0.3">
      <c r="B24" s="23"/>
      <c r="C24" s="24"/>
      <c r="D24" s="24"/>
      <c r="E24" s="24"/>
      <c r="F24" s="24"/>
      <c r="G24" s="24"/>
      <c r="H24" s="24"/>
      <c r="I24" s="24"/>
      <c r="J24" s="25"/>
      <c r="K24" s="14"/>
      <c r="L24" s="23"/>
      <c r="M24" s="24"/>
      <c r="N24" s="24"/>
      <c r="O24" s="24"/>
      <c r="P24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D4B6-33D2-4AEC-BFD7-F0C6882AF62E}">
  <sheetPr>
    <tabColor theme="1" tint="0.499984740745262"/>
  </sheetPr>
  <dimension ref="A1"/>
  <sheetViews>
    <sheetView topLeftCell="A1048576" workbookViewId="0">
      <selection sqref="A1:XFD1048576"/>
    </sheetView>
  </sheetViews>
  <sheetFormatPr defaultRowHeight="15" customHeight="1" zeroHeight="1" x14ac:dyDescent="0.25"/>
  <sheetData>
    <row r="1" hidden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B57E-424A-4320-9902-CE06572D46EB}">
  <dimension ref="A1:Q7"/>
  <sheetViews>
    <sheetView showGridLines="0" workbookViewId="0">
      <pane ySplit="5" topLeftCell="A6" activePane="bottomLeft" state="frozen"/>
      <selection pane="bottomLeft" activeCell="C10" sqref="C10"/>
    </sheetView>
  </sheetViews>
  <sheetFormatPr defaultColWidth="9.140625" defaultRowHeight="15" x14ac:dyDescent="0.25"/>
  <cols>
    <col min="1" max="1" width="1.7109375" customWidth="1"/>
    <col min="2" max="2" width="38.85546875" customWidth="1"/>
    <col min="3" max="16" width="10.5703125" customWidth="1"/>
  </cols>
  <sheetData>
    <row r="1" spans="1:17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7" s="4" customFormat="1" ht="9.9499999999999993" customHeight="1" x14ac:dyDescent="0.25">
      <c r="A2" s="1"/>
      <c r="B2" s="2"/>
      <c r="C2" s="5" t="s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 s="4" customFormat="1" ht="9.9499999999999993" customHeight="1" x14ac:dyDescent="0.25">
      <c r="A3" s="1"/>
      <c r="B3" s="2"/>
      <c r="C3" s="6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7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7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7" spans="1:17" x14ac:dyDescent="0.25">
      <c r="Q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6B9B-CF14-4720-8E03-B40C48F5DD50}">
  <sheetPr>
    <tabColor theme="1" tint="0.499984740745262"/>
  </sheetPr>
  <dimension ref="A1"/>
  <sheetViews>
    <sheetView topLeftCell="A1048576" workbookViewId="0"/>
  </sheetViews>
  <sheetFormatPr defaultRowHeight="15" customHeight="1" zeroHeight="1" x14ac:dyDescent="0.25"/>
  <sheetData>
    <row r="1" hidden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3A304-C8D4-4251-8A5C-E047ACD809C8}">
  <dimension ref="A1:S93"/>
  <sheetViews>
    <sheetView workbookViewId="0">
      <pane ySplit="5" topLeftCell="A6" activePane="bottomLeft" state="frozen"/>
      <selection pane="bottomLeft" activeCell="D15" sqref="D15"/>
    </sheetView>
  </sheetViews>
  <sheetFormatPr defaultColWidth="9.140625" defaultRowHeight="15" x14ac:dyDescent="0.25"/>
  <cols>
    <col min="1" max="1" width="14.28515625" bestFit="1" customWidth="1"/>
    <col min="2" max="2" width="17.28515625" bestFit="1" customWidth="1"/>
    <col min="3" max="3" width="10.5703125" customWidth="1"/>
    <col min="4" max="4" width="23.85546875" bestFit="1" customWidth="1"/>
    <col min="5" max="5" width="12.5703125" customWidth="1"/>
    <col min="6" max="7" width="17.7109375" customWidth="1"/>
    <col min="8" max="8" width="9" customWidth="1"/>
    <col min="9" max="10" width="24.7109375" customWidth="1"/>
    <col min="11" max="11" width="15" customWidth="1"/>
    <col min="12" max="12" width="22.28515625" customWidth="1"/>
    <col min="13" max="13" width="11.7109375" customWidth="1"/>
    <col min="14" max="14" width="19.85546875" customWidth="1"/>
    <col min="15" max="15" width="21.28515625" customWidth="1"/>
    <col min="16" max="18" width="10.5703125" customWidth="1"/>
  </cols>
  <sheetData>
    <row r="1" spans="1:19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9" s="4" customFormat="1" ht="9.9499999999999993" customHeight="1" x14ac:dyDescent="0.25">
      <c r="A2" s="1"/>
      <c r="B2" s="2"/>
      <c r="C2" s="5" t="s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9" s="4" customFormat="1" ht="9.9499999999999993" customHeight="1" x14ac:dyDescent="0.25">
      <c r="A3" s="1"/>
      <c r="B3" s="2"/>
      <c r="C3" s="6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9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9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7" spans="1:19" x14ac:dyDescent="0.25">
      <c r="S7" s="4"/>
    </row>
    <row r="8" spans="1:19" ht="15" customHeight="1" x14ac:dyDescent="0.25">
      <c r="D8" s="29" t="s">
        <v>29</v>
      </c>
      <c r="E8" s="69" t="s">
        <v>43</v>
      </c>
      <c r="F8" s="68"/>
      <c r="G8" s="76" t="s">
        <v>46</v>
      </c>
      <c r="H8" s="67" t="s">
        <v>42</v>
      </c>
      <c r="I8" s="68"/>
      <c r="J8" s="76" t="s">
        <v>47</v>
      </c>
      <c r="K8" s="68" t="s">
        <v>40</v>
      </c>
      <c r="L8" s="70"/>
      <c r="M8" s="69" t="s">
        <v>30</v>
      </c>
      <c r="N8" s="70"/>
    </row>
    <row r="9" spans="1:19" ht="15.75" x14ac:dyDescent="0.25">
      <c r="D9" s="29" t="s">
        <v>31</v>
      </c>
      <c r="E9" s="34" t="s">
        <v>32</v>
      </c>
      <c r="F9" s="38" t="s">
        <v>33</v>
      </c>
      <c r="G9" s="76"/>
      <c r="H9" s="39" t="s">
        <v>32</v>
      </c>
      <c r="I9" s="38" t="s">
        <v>33</v>
      </c>
      <c r="J9" s="76"/>
      <c r="K9" s="39" t="s">
        <v>32</v>
      </c>
      <c r="L9" s="34" t="s">
        <v>33</v>
      </c>
      <c r="M9" s="30" t="s">
        <v>32</v>
      </c>
      <c r="N9" s="30" t="s">
        <v>33</v>
      </c>
    </row>
    <row r="10" spans="1:19" ht="15.75" x14ac:dyDescent="0.25">
      <c r="D10" s="31" t="s">
        <v>45</v>
      </c>
      <c r="E10" s="35">
        <f>H10/8760*1000/G10</f>
        <v>62087.370075316889</v>
      </c>
      <c r="F10" s="36">
        <f>2086+152</f>
        <v>2238</v>
      </c>
      <c r="G10" s="40">
        <v>0.25</v>
      </c>
      <c r="H10" s="37">
        <f>135971340464944/1000000000</f>
        <v>135971.34046494399</v>
      </c>
      <c r="I10" s="36">
        <f>F10*8760/1000*G10</f>
        <v>4901.22</v>
      </c>
      <c r="J10" s="40">
        <v>10</v>
      </c>
      <c r="K10" s="37">
        <f>E10*J10</f>
        <v>620873.7007531689</v>
      </c>
      <c r="L10" s="35">
        <f>F10*J10</f>
        <v>22380</v>
      </c>
      <c r="M10" s="41">
        <f>K10/D$18*100</f>
        <v>82.050178505770958</v>
      </c>
      <c r="N10" s="41">
        <f>L10/D$18*100</f>
        <v>2.9575789612792387</v>
      </c>
    </row>
    <row r="11" spans="1:19" ht="15.75" x14ac:dyDescent="0.25">
      <c r="D11" s="31" t="s">
        <v>44</v>
      </c>
      <c r="E11" s="35">
        <f>81+957</f>
        <v>1038</v>
      </c>
      <c r="F11" s="36">
        <f>81</f>
        <v>81</v>
      </c>
      <c r="G11" s="40">
        <v>0.6</v>
      </c>
      <c r="H11" s="37">
        <f>E11*8760/1000*G11</f>
        <v>5455.7279999999992</v>
      </c>
      <c r="I11" s="36">
        <f>F11*8760/1000*G11</f>
        <v>425.73599999999993</v>
      </c>
      <c r="J11" s="40">
        <v>345</v>
      </c>
      <c r="K11" s="37">
        <f>E11*J11</f>
        <v>358110</v>
      </c>
      <c r="L11" s="35">
        <f>F11*J11</f>
        <v>27945</v>
      </c>
      <c r="M11" s="41">
        <f>K11/D$18*100</f>
        <v>47.325227963525833</v>
      </c>
      <c r="N11" s="41">
        <f>L11/D$18*100</f>
        <v>3.693009118541033</v>
      </c>
    </row>
    <row r="12" spans="1:19" ht="15.75" x14ac:dyDescent="0.25">
      <c r="D12" s="29" t="s">
        <v>41</v>
      </c>
      <c r="E12" s="71">
        <v>10</v>
      </c>
      <c r="F12" s="72"/>
      <c r="G12" s="40">
        <v>0.5</v>
      </c>
      <c r="H12" s="72">
        <f>E12*8760/1000*G12</f>
        <v>43.8</v>
      </c>
      <c r="I12" s="72"/>
      <c r="J12" s="40">
        <v>100</v>
      </c>
      <c r="K12" s="72">
        <f>E12*J12</f>
        <v>1000</v>
      </c>
      <c r="L12" s="73"/>
      <c r="M12" s="74">
        <f>K12/D$18*100</f>
        <v>0.13215276860050218</v>
      </c>
      <c r="N12" s="75"/>
    </row>
    <row r="13" spans="1:19" ht="15.75" x14ac:dyDescent="0.25">
      <c r="D13" s="29" t="s">
        <v>34</v>
      </c>
      <c r="E13" s="71">
        <v>4</v>
      </c>
      <c r="F13" s="72"/>
      <c r="G13" s="40">
        <v>0.95</v>
      </c>
      <c r="H13" s="72">
        <f>E13*8760/1000*G13</f>
        <v>33.287999999999997</v>
      </c>
      <c r="I13" s="72"/>
      <c r="J13" s="40">
        <v>5</v>
      </c>
      <c r="K13" s="72">
        <f>E13*J13</f>
        <v>20</v>
      </c>
      <c r="L13" s="73"/>
      <c r="M13" s="74">
        <f>K13/D$18*100</f>
        <v>2.6430553720100439E-3</v>
      </c>
      <c r="N13" s="75"/>
    </row>
    <row r="17" spans="4:5" x14ac:dyDescent="0.25">
      <c r="D17" t="s">
        <v>35</v>
      </c>
    </row>
    <row r="18" spans="4:5" x14ac:dyDescent="0.25">
      <c r="D18">
        <f>756700</f>
        <v>756700</v>
      </c>
      <c r="E18" t="s">
        <v>36</v>
      </c>
    </row>
    <row r="19" spans="4:5" ht="30" x14ac:dyDescent="0.25">
      <c r="D19" s="32" t="s">
        <v>38</v>
      </c>
      <c r="E19" t="s">
        <v>37</v>
      </c>
    </row>
    <row r="20" spans="4:5" x14ac:dyDescent="0.25">
      <c r="D20" t="s">
        <v>39</v>
      </c>
    </row>
    <row r="67" spans="6:8" x14ac:dyDescent="0.25">
      <c r="F67" s="33"/>
      <c r="G67" s="33"/>
    </row>
    <row r="69" spans="6:8" x14ac:dyDescent="0.25">
      <c r="F69" s="33"/>
      <c r="G69" s="33"/>
    </row>
    <row r="70" spans="6:8" x14ac:dyDescent="0.25">
      <c r="F70" s="33"/>
      <c r="G70" s="33"/>
      <c r="H70" s="33"/>
    </row>
    <row r="71" spans="6:8" x14ac:dyDescent="0.25">
      <c r="F71" s="33"/>
      <c r="G71" s="33"/>
      <c r="H71" s="33"/>
    </row>
    <row r="72" spans="6:8" x14ac:dyDescent="0.25">
      <c r="F72" s="33"/>
      <c r="G72" s="33"/>
    </row>
    <row r="73" spans="6:8" x14ac:dyDescent="0.25">
      <c r="F73" s="33"/>
      <c r="G73" s="33"/>
    </row>
    <row r="74" spans="6:8" x14ac:dyDescent="0.25">
      <c r="F74" s="33"/>
      <c r="G74" s="33"/>
      <c r="H74" s="33"/>
    </row>
    <row r="75" spans="6:8" x14ac:dyDescent="0.25">
      <c r="F75" s="33"/>
      <c r="G75" s="33"/>
    </row>
    <row r="76" spans="6:8" x14ac:dyDescent="0.25">
      <c r="F76" s="33"/>
      <c r="G76" s="33"/>
    </row>
    <row r="77" spans="6:8" x14ac:dyDescent="0.25">
      <c r="F77" s="33"/>
      <c r="G77" s="33"/>
    </row>
    <row r="79" spans="6:8" x14ac:dyDescent="0.25">
      <c r="F79" s="33"/>
      <c r="G79" s="33"/>
    </row>
    <row r="80" spans="6:8" x14ac:dyDescent="0.25">
      <c r="F80" s="33"/>
      <c r="G80" s="33"/>
    </row>
    <row r="81" spans="6:8" x14ac:dyDescent="0.25">
      <c r="F81" s="33"/>
      <c r="G81" s="33"/>
    </row>
    <row r="82" spans="6:8" x14ac:dyDescent="0.25">
      <c r="F82" s="33"/>
      <c r="G82" s="33"/>
    </row>
    <row r="83" spans="6:8" x14ac:dyDescent="0.25">
      <c r="F83" s="33"/>
      <c r="G83" s="33"/>
      <c r="H83" s="33"/>
    </row>
    <row r="84" spans="6:8" x14ac:dyDescent="0.25">
      <c r="F84" s="33"/>
      <c r="G84" s="33"/>
    </row>
    <row r="85" spans="6:8" x14ac:dyDescent="0.25">
      <c r="F85" s="33"/>
      <c r="G85" s="33"/>
    </row>
    <row r="86" spans="6:8" x14ac:dyDescent="0.25">
      <c r="F86" s="33"/>
      <c r="G86" s="33"/>
    </row>
    <row r="87" spans="6:8" x14ac:dyDescent="0.25">
      <c r="F87" s="33"/>
      <c r="G87" s="33"/>
    </row>
    <row r="88" spans="6:8" x14ac:dyDescent="0.25">
      <c r="F88" s="33"/>
      <c r="G88" s="33"/>
    </row>
    <row r="89" spans="6:8" x14ac:dyDescent="0.25">
      <c r="F89" s="33"/>
      <c r="G89" s="33"/>
    </row>
    <row r="90" spans="6:8" x14ac:dyDescent="0.25">
      <c r="F90" s="33"/>
      <c r="G90" s="33"/>
    </row>
    <row r="91" spans="6:8" x14ac:dyDescent="0.25">
      <c r="F91" s="33"/>
      <c r="G91" s="33"/>
    </row>
    <row r="92" spans="6:8" x14ac:dyDescent="0.25">
      <c r="F92" s="33"/>
      <c r="G92" s="33"/>
    </row>
    <row r="93" spans="6:8" x14ac:dyDescent="0.25">
      <c r="F93" s="33"/>
      <c r="G93" s="33"/>
    </row>
  </sheetData>
  <mergeCells count="14">
    <mergeCell ref="H8:I8"/>
    <mergeCell ref="E8:F8"/>
    <mergeCell ref="K8:L8"/>
    <mergeCell ref="M8:N8"/>
    <mergeCell ref="E13:F13"/>
    <mergeCell ref="H13:I13"/>
    <mergeCell ref="K13:L13"/>
    <mergeCell ref="M13:N13"/>
    <mergeCell ref="E12:F12"/>
    <mergeCell ref="H12:I12"/>
    <mergeCell ref="M12:N12"/>
    <mergeCell ref="K12:L12"/>
    <mergeCell ref="G8:G9"/>
    <mergeCell ref="J8:J9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0C94-8577-4CCC-9B72-D43F595302E4}">
  <sheetPr>
    <tabColor theme="1" tint="0.499984740745262"/>
  </sheetPr>
  <dimension ref="A1"/>
  <sheetViews>
    <sheetView topLeftCell="A1048576" workbookViewId="0">
      <selection sqref="A1:XFD1048576"/>
    </sheetView>
  </sheetViews>
  <sheetFormatPr defaultRowHeight="15" customHeight="1" zeroHeight="1" x14ac:dyDescent="0.25"/>
  <sheetData>
    <row r="1" hidden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0C09F-168A-4CE7-ADFD-0FA9F7A6E525}">
  <dimension ref="A1:Q7"/>
  <sheetViews>
    <sheetView showGridLines="0" workbookViewId="0">
      <pane ySplit="5" topLeftCell="A10" activePane="bottomLeft" state="frozen"/>
      <selection pane="bottomLeft" activeCell="C10" sqref="C10"/>
    </sheetView>
  </sheetViews>
  <sheetFormatPr defaultColWidth="9.140625" defaultRowHeight="15" x14ac:dyDescent="0.25"/>
  <cols>
    <col min="1" max="1" width="1.7109375" customWidth="1"/>
    <col min="2" max="2" width="38.85546875" customWidth="1"/>
    <col min="3" max="16" width="10.5703125" customWidth="1"/>
  </cols>
  <sheetData>
    <row r="1" spans="1:17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7" s="4" customFormat="1" ht="9.9499999999999993" customHeight="1" x14ac:dyDescent="0.25">
      <c r="A2" s="1"/>
      <c r="B2" s="2"/>
      <c r="C2" s="5" t="s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 s="4" customFormat="1" ht="9.9499999999999993" customHeight="1" x14ac:dyDescent="0.25">
      <c r="A3" s="1"/>
      <c r="B3" s="2"/>
      <c r="C3" s="6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7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7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7" spans="1:17" x14ac:dyDescent="0.25">
      <c r="Q7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BB6A-F4DF-4FCD-8146-F9EAA14CF7ED}">
  <sheetPr>
    <tabColor theme="1" tint="0.499984740745262"/>
  </sheetPr>
  <dimension ref="A1"/>
  <sheetViews>
    <sheetView topLeftCell="A1048576" workbookViewId="0">
      <selection sqref="A1:XFD1048576"/>
    </sheetView>
  </sheetViews>
  <sheetFormatPr defaultRowHeight="15" customHeight="1" zeroHeight="1" x14ac:dyDescent="0.25"/>
  <sheetData>
    <row r="1" hidden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16A7-0E82-4F54-8CA3-CBF8F650BA3E}">
  <dimension ref="A1:Q7"/>
  <sheetViews>
    <sheetView showGridLines="0" topLeftCell="C1" workbookViewId="0">
      <pane ySplit="5" topLeftCell="A6" activePane="bottomLeft" state="frozen"/>
      <selection pane="bottomLeft" activeCell="C10" sqref="C10"/>
    </sheetView>
  </sheetViews>
  <sheetFormatPr defaultColWidth="9.140625" defaultRowHeight="15" x14ac:dyDescent="0.25"/>
  <cols>
    <col min="1" max="1" width="1.7109375" customWidth="1"/>
    <col min="2" max="2" width="38.85546875" customWidth="1"/>
    <col min="3" max="16" width="10.5703125" customWidth="1"/>
  </cols>
  <sheetData>
    <row r="1" spans="1:17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7" s="4" customFormat="1" ht="9.9499999999999993" customHeight="1" x14ac:dyDescent="0.25">
      <c r="A2" s="1"/>
      <c r="B2" s="2"/>
      <c r="C2" s="5" t="s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 s="4" customFormat="1" ht="9.9499999999999993" customHeight="1" x14ac:dyDescent="0.25">
      <c r="A3" s="1"/>
      <c r="B3" s="2"/>
      <c r="C3" s="6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7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7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7" spans="1:17" x14ac:dyDescent="0.25">
      <c r="Q7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9FFA2-E7C3-4EF9-B256-CAC7A17F5623}">
  <sheetPr>
    <tabColor theme="1" tint="0.499984740745262"/>
  </sheetPr>
  <dimension ref="A1"/>
  <sheetViews>
    <sheetView topLeftCell="A1048576" workbookViewId="0">
      <selection sqref="A1:XFD1048576"/>
    </sheetView>
  </sheetViews>
  <sheetFormatPr defaultRowHeight="15" customHeight="1" zeroHeight="1" x14ac:dyDescent="0.25"/>
  <sheetData>
    <row r="1" hidden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9A513-D7B2-48B0-B4F9-5F9984C6F8F6}">
  <dimension ref="A1:CI237"/>
  <sheetViews>
    <sheetView showGridLines="0" tabSelected="1" zoomScaleNormal="100" workbookViewId="0">
      <pane ySplit="5" topLeftCell="A12" activePane="bottomLeft" state="frozen"/>
      <selection activeCell="F2948" sqref="F2948"/>
      <selection pane="bottomLeft" activeCell="G27" sqref="G27"/>
    </sheetView>
  </sheetViews>
  <sheetFormatPr defaultColWidth="9.140625" defaultRowHeight="15" x14ac:dyDescent="0.25"/>
  <cols>
    <col min="1" max="1" width="1.7109375" customWidth="1"/>
    <col min="2" max="2" width="38.85546875" customWidth="1"/>
    <col min="3" max="3" width="25.28515625" customWidth="1"/>
    <col min="4" max="4" width="10.42578125" customWidth="1"/>
    <col min="5" max="5" width="18.28515625" customWidth="1"/>
    <col min="6" max="6" width="28.140625" customWidth="1"/>
    <col min="7" max="16" width="10.42578125" customWidth="1"/>
  </cols>
  <sheetData>
    <row r="1" spans="1:16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s="4" customFormat="1" ht="9.9499999999999993" customHeight="1" x14ac:dyDescent="0.25">
      <c r="A2" s="1"/>
      <c r="B2" s="2"/>
      <c r="C2" s="5" t="s">
        <v>716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s="4" customFormat="1" ht="9.9499999999999993" customHeight="1" x14ac:dyDescent="0.25">
      <c r="A3" s="1"/>
      <c r="B3" s="2"/>
      <c r="C3" s="6" t="s">
        <v>48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6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6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7" spans="1:16" x14ac:dyDescent="0.25">
      <c r="B7" s="42" t="s">
        <v>49</v>
      </c>
      <c r="C7" s="42">
        <v>335.5</v>
      </c>
      <c r="D7" s="43">
        <v>3.1600263727983424E-3</v>
      </c>
    </row>
    <row r="8" spans="1:16" x14ac:dyDescent="0.25">
      <c r="B8" s="42" t="s">
        <v>50</v>
      </c>
      <c r="C8" s="42">
        <v>106.17</v>
      </c>
      <c r="D8" s="42">
        <v>106170</v>
      </c>
    </row>
    <row r="9" spans="1:16" x14ac:dyDescent="0.25">
      <c r="B9" s="42"/>
      <c r="C9" s="42"/>
      <c r="D9" s="42"/>
      <c r="F9" s="44"/>
    </row>
    <row r="10" spans="1:16" x14ac:dyDescent="0.25">
      <c r="B10" s="42"/>
      <c r="C10">
        <v>2025</v>
      </c>
      <c r="D10" s="45">
        <v>2030</v>
      </c>
      <c r="E10" s="45">
        <v>2050</v>
      </c>
    </row>
    <row r="11" spans="1:16" x14ac:dyDescent="0.25">
      <c r="B11" s="42"/>
      <c r="C11">
        <v>1513.3796091429299</v>
      </c>
      <c r="D11">
        <v>8258.5650000000005</v>
      </c>
      <c r="E11">
        <v>10458.7325</v>
      </c>
    </row>
    <row r="12" spans="1:16" x14ac:dyDescent="0.25">
      <c r="B12" s="42" t="s">
        <v>51</v>
      </c>
      <c r="C12">
        <f>D12/D11*C11</f>
        <v>1.4216098359523004</v>
      </c>
      <c r="D12" s="42">
        <v>7.7577741657959614</v>
      </c>
      <c r="E12" s="42">
        <v>9.8245257857110282</v>
      </c>
      <c r="G12" t="s">
        <v>52</v>
      </c>
      <c r="H12" s="46">
        <f>D14-D12</f>
        <v>13.750065912361539</v>
      </c>
    </row>
    <row r="13" spans="1:16" x14ac:dyDescent="0.25">
      <c r="B13" s="42" t="s">
        <v>53</v>
      </c>
      <c r="C13">
        <f>D13/D11*C11</f>
        <v>4.7823194769469062</v>
      </c>
      <c r="D13" s="42">
        <v>26.097283201469345</v>
      </c>
      <c r="E13" s="42">
        <v>33.049870526043136</v>
      </c>
      <c r="G13" t="s">
        <v>54</v>
      </c>
      <c r="H13">
        <f>$H$12*I13/SUM($I$13:$I$15)</f>
        <v>4.1856818292041744</v>
      </c>
      <c r="I13">
        <v>1242</v>
      </c>
    </row>
    <row r="14" spans="1:16" x14ac:dyDescent="0.25">
      <c r="B14" s="42" t="s">
        <v>55</v>
      </c>
      <c r="C14">
        <f>D14/D11*C11</f>
        <v>3.9413053733900063</v>
      </c>
      <c r="D14" s="42">
        <v>21.5078400781575</v>
      </c>
      <c r="E14" s="42">
        <v>27.237752082865285</v>
      </c>
      <c r="G14" s="47" t="s">
        <v>56</v>
      </c>
      <c r="H14">
        <f>$H$12*I14/SUM($I$13:$I$15)</f>
        <v>3.1476866573886459</v>
      </c>
      <c r="I14">
        <v>934</v>
      </c>
    </row>
    <row r="15" spans="1:16" x14ac:dyDescent="0.25">
      <c r="B15" s="42" t="s">
        <v>57</v>
      </c>
      <c r="C15" s="44">
        <f>C14/C7</f>
        <v>1.174755699967215E-2</v>
      </c>
      <c r="D15" s="48">
        <v>6.4106825866341283E-2</v>
      </c>
      <c r="E15" s="48">
        <v>8.1185550172474766E-2</v>
      </c>
      <c r="G15" t="s">
        <v>58</v>
      </c>
      <c r="H15">
        <f>$H$12*I15/SUM($I$13:$I$15)</f>
        <v>6.4166974257687182</v>
      </c>
      <c r="I15">
        <v>1904</v>
      </c>
    </row>
    <row r="16" spans="1:16" x14ac:dyDescent="0.25">
      <c r="B16" s="42" t="s">
        <v>59</v>
      </c>
      <c r="D16" s="44">
        <f>D14/H148</f>
        <v>5.3420885421077577E-2</v>
      </c>
      <c r="E16" s="44">
        <f>E14/AB148</f>
        <v>4.1937474692248025E-2</v>
      </c>
    </row>
    <row r="17" spans="1:17" x14ac:dyDescent="0.25">
      <c r="B17" s="42"/>
      <c r="C17" s="48"/>
      <c r="D17" s="48"/>
    </row>
    <row r="18" spans="1:17" s="52" customFormat="1" ht="9.9499999999999993" customHeight="1" x14ac:dyDescent="0.2">
      <c r="A18" s="49"/>
      <c r="B18" s="50" t="s">
        <v>60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</row>
    <row r="20" spans="1:17" x14ac:dyDescent="0.25">
      <c r="C20" t="s">
        <v>61</v>
      </c>
      <c r="D20" t="s">
        <v>62</v>
      </c>
      <c r="E20" t="s">
        <v>741</v>
      </c>
      <c r="F20" t="s">
        <v>63</v>
      </c>
      <c r="G20" t="s">
        <v>52</v>
      </c>
      <c r="Q20" s="4"/>
    </row>
    <row r="22" spans="1:17" x14ac:dyDescent="0.25">
      <c r="C22" t="s">
        <v>64</v>
      </c>
    </row>
    <row r="23" spans="1:17" x14ac:dyDescent="0.25">
      <c r="B23" t="s">
        <v>720</v>
      </c>
      <c r="D23">
        <f>H41/1000</f>
        <v>1.1252836790698875</v>
      </c>
    </row>
    <row r="24" spans="1:17" x14ac:dyDescent="0.25">
      <c r="B24" t="s">
        <v>44</v>
      </c>
      <c r="D24">
        <f t="shared" ref="D24:D29" si="0">H42/1000</f>
        <v>1.6590135288014842</v>
      </c>
    </row>
    <row r="25" spans="1:17" x14ac:dyDescent="0.25">
      <c r="B25" t="s">
        <v>719</v>
      </c>
      <c r="D25">
        <f t="shared" si="0"/>
        <v>0.81796321427717678</v>
      </c>
    </row>
    <row r="26" spans="1:17" x14ac:dyDescent="0.25">
      <c r="B26" t="s">
        <v>41</v>
      </c>
      <c r="D26">
        <f t="shared" si="0"/>
        <v>0.52902036455848578</v>
      </c>
    </row>
    <row r="27" spans="1:17" x14ac:dyDescent="0.25">
      <c r="B27" t="s">
        <v>721</v>
      </c>
      <c r="D27">
        <f t="shared" si="0"/>
        <v>0.41641763635929002</v>
      </c>
    </row>
    <row r="28" spans="1:17" x14ac:dyDescent="0.25">
      <c r="B28" t="s">
        <v>740</v>
      </c>
      <c r="D28">
        <f t="shared" si="0"/>
        <v>0.37675881384888149</v>
      </c>
    </row>
    <row r="29" spans="1:17" x14ac:dyDescent="0.25">
      <c r="B29" t="s">
        <v>732</v>
      </c>
      <c r="D29">
        <f t="shared" si="0"/>
        <v>0.42491595546866329</v>
      </c>
    </row>
    <row r="30" spans="1:17" x14ac:dyDescent="0.25">
      <c r="B30" t="s">
        <v>726</v>
      </c>
      <c r="E30">
        <f>H51/1000</f>
        <v>0.67332748858171676</v>
      </c>
    </row>
    <row r="31" spans="1:17" x14ac:dyDescent="0.25">
      <c r="B31" t="s">
        <v>727</v>
      </c>
      <c r="E31">
        <f t="shared" ref="E31:E32" si="1">H52/1000</f>
        <v>0.14163865182288773</v>
      </c>
    </row>
    <row r="32" spans="1:17" x14ac:dyDescent="0.25">
      <c r="B32" t="s">
        <v>728</v>
      </c>
      <c r="E32">
        <f t="shared" si="1"/>
        <v>0.10622898886716582</v>
      </c>
    </row>
    <row r="33" spans="2:8" x14ac:dyDescent="0.25">
      <c r="B33" t="s">
        <v>734</v>
      </c>
      <c r="F33">
        <f>H57/1000</f>
        <v>0.25282499350385462</v>
      </c>
    </row>
    <row r="34" spans="2:8" x14ac:dyDescent="0.25">
      <c r="B34" t="s">
        <v>735</v>
      </c>
      <c r="F34">
        <f t="shared" ref="F34:F35" si="2">H58/1000</f>
        <v>0.2230808766210482</v>
      </c>
    </row>
    <row r="35" spans="2:8" x14ac:dyDescent="0.25">
      <c r="B35" t="s">
        <v>736</v>
      </c>
      <c r="F35">
        <f t="shared" si="2"/>
        <v>1.0112999740154185</v>
      </c>
    </row>
    <row r="36" spans="2:8" x14ac:dyDescent="0.25">
      <c r="B36" t="s">
        <v>56</v>
      </c>
      <c r="G36">
        <f>H14</f>
        <v>3.1476866573886459</v>
      </c>
    </row>
    <row r="37" spans="2:8" x14ac:dyDescent="0.25">
      <c r="B37" t="s">
        <v>742</v>
      </c>
      <c r="G37">
        <f>H13</f>
        <v>4.1856818292041744</v>
      </c>
    </row>
    <row r="38" spans="2:8" x14ac:dyDescent="0.25">
      <c r="B38" t="s">
        <v>58</v>
      </c>
      <c r="G38">
        <f>H15</f>
        <v>6.4166974257687182</v>
      </c>
    </row>
    <row r="40" spans="2:8" x14ac:dyDescent="0.25">
      <c r="B40" t="s">
        <v>718</v>
      </c>
      <c r="C40" t="s">
        <v>722</v>
      </c>
      <c r="D40" t="s">
        <v>723</v>
      </c>
      <c r="E40" t="s">
        <v>61</v>
      </c>
      <c r="F40" t="s">
        <v>731</v>
      </c>
      <c r="G40" t="s">
        <v>724</v>
      </c>
      <c r="H40" t="s">
        <v>738</v>
      </c>
    </row>
    <row r="41" spans="2:8" x14ac:dyDescent="0.25">
      <c r="B41" t="s">
        <v>720</v>
      </c>
      <c r="C41">
        <v>57.78</v>
      </c>
      <c r="D41">
        <v>550</v>
      </c>
      <c r="E41">
        <f t="shared" ref="E41:E46" si="3">D41*C41</f>
        <v>31779</v>
      </c>
      <c r="F41">
        <f t="shared" ref="F41:F46" si="4">E41/25</f>
        <v>1271.1600000000001</v>
      </c>
      <c r="G41" s="44">
        <f>Table7[[#This Row],[Total investments / 25 years]]/Table7[[#Totals],[Total investments / 25 years]]</f>
        <v>0.21035804356891794</v>
      </c>
      <c r="H41">
        <f>Table7[[#This Row],[Total investments / 25 years]]/$F$62*$D$12*1000</f>
        <v>1125.2836790698875</v>
      </c>
    </row>
    <row r="42" spans="2:8" x14ac:dyDescent="0.25">
      <c r="B42" t="s">
        <v>44</v>
      </c>
      <c r="C42">
        <v>36.04</v>
      </c>
      <c r="D42">
        <v>1300</v>
      </c>
      <c r="E42">
        <f t="shared" si="3"/>
        <v>46852</v>
      </c>
      <c r="F42">
        <f t="shared" si="4"/>
        <v>1874.08</v>
      </c>
      <c r="G42" s="44">
        <f>Table7[[#This Row],[Total investments / 25 years]]/Table7[[#Totals],[Total investments / 25 years]]</f>
        <v>0.31013232188838358</v>
      </c>
      <c r="H42">
        <f>Table7[[#This Row],[Total investments / 25 years]]/$F$62*$D$12*1000</f>
        <v>1659.0135288014842</v>
      </c>
    </row>
    <row r="43" spans="2:8" x14ac:dyDescent="0.25">
      <c r="B43" t="s">
        <v>719</v>
      </c>
      <c r="C43">
        <v>8.25</v>
      </c>
      <c r="D43">
        <v>2800</v>
      </c>
      <c r="E43">
        <f t="shared" si="3"/>
        <v>23100</v>
      </c>
      <c r="F43">
        <f t="shared" si="4"/>
        <v>924</v>
      </c>
      <c r="G43" s="44">
        <f>Table7[[#This Row],[Total investments / 25 years]]/Table7[[#Totals],[Total investments / 25 years]]</f>
        <v>0.15290823520066724</v>
      </c>
      <c r="H43">
        <f>Table7[[#This Row],[Total investments / 25 years]]/$F$62*$D$12*1000</f>
        <v>817.9632142771768</v>
      </c>
    </row>
    <row r="44" spans="2:8" x14ac:dyDescent="0.25">
      <c r="B44" t="s">
        <v>41</v>
      </c>
      <c r="C44">
        <v>7.47</v>
      </c>
      <c r="D44">
        <v>2000</v>
      </c>
      <c r="E44">
        <f t="shared" si="3"/>
        <v>14940</v>
      </c>
      <c r="F44">
        <f t="shared" si="4"/>
        <v>597.6</v>
      </c>
      <c r="G44" s="44">
        <f>Table7[[#This Row],[Total investments / 25 years]]/Table7[[#Totals],[Total investments / 25 years]]</f>
        <v>9.8893897571340636E-2</v>
      </c>
      <c r="H44">
        <f>Table7[[#This Row],[Total investments / 25 years]]/$F$62*$D$12*1000</f>
        <v>529.02036455848577</v>
      </c>
    </row>
    <row r="45" spans="2:8" x14ac:dyDescent="0.25">
      <c r="B45" t="s">
        <v>721</v>
      </c>
      <c r="C45">
        <v>3.36</v>
      </c>
      <c r="D45">
        <v>3500</v>
      </c>
      <c r="E45">
        <f t="shared" si="3"/>
        <v>11760</v>
      </c>
      <c r="F45">
        <f t="shared" si="4"/>
        <v>470.4</v>
      </c>
      <c r="G45" s="44">
        <f>Table7[[#This Row],[Total investments / 25 years]]/Table7[[#Totals],[Total investments / 25 years]]</f>
        <v>7.7844192465794229E-2</v>
      </c>
      <c r="H45">
        <f>Table7[[#This Row],[Total investments / 25 years]]/$F$62*$D$12*1000</f>
        <v>416.41763635929004</v>
      </c>
    </row>
    <row r="46" spans="2:8" x14ac:dyDescent="0.25">
      <c r="B46" t="s">
        <v>740</v>
      </c>
      <c r="C46">
        <f>2.93+2.39</f>
        <v>5.32</v>
      </c>
      <c r="D46">
        <v>2000</v>
      </c>
      <c r="E46">
        <f t="shared" si="3"/>
        <v>10640</v>
      </c>
      <c r="F46">
        <f t="shared" si="4"/>
        <v>425.6</v>
      </c>
      <c r="G46" s="44">
        <f>Table7[[#This Row],[Total investments / 25 years]]/Table7[[#Totals],[Total investments / 25 years]]</f>
        <v>7.0430459850004304E-2</v>
      </c>
      <c r="H46">
        <f>Table7[[#This Row],[Total investments / 25 years]]/$F$62*$D$12*1000</f>
        <v>376.75881384888152</v>
      </c>
    </row>
    <row r="47" spans="2:8" x14ac:dyDescent="0.25">
      <c r="B47" t="s">
        <v>732</v>
      </c>
      <c r="C47">
        <v>8</v>
      </c>
      <c r="D47">
        <v>1500</v>
      </c>
      <c r="E47">
        <f>D47*C47</f>
        <v>12000</v>
      </c>
      <c r="F47">
        <f>E47/25</f>
        <v>480</v>
      </c>
      <c r="G47" s="44">
        <f>Table7[[#This Row],[Total investments / 25 years]]/Table7[[#Totals],[Total investments / 25 years]]</f>
        <v>7.9432849454892068E-2</v>
      </c>
      <c r="H47">
        <f>Table7[[#This Row],[Total investments / 25 years]]/$F$62*$D$12*1000</f>
        <v>424.9159554686633</v>
      </c>
    </row>
    <row r="48" spans="2:8" x14ac:dyDescent="0.25">
      <c r="B48" t="s">
        <v>53</v>
      </c>
      <c r="C48">
        <f>SUBTOTAL(109,Table7[Additional capacity (GW)])</f>
        <v>126.22</v>
      </c>
      <c r="D48">
        <f>SUBTOTAL(101,Table7[$M/GW])</f>
        <v>1950</v>
      </c>
      <c r="E48">
        <f>SUBTOTAL(109,Table7[Total investment])</f>
        <v>151071</v>
      </c>
      <c r="F48">
        <f>SUBTOTAL(109,Table7[Total investments / 25 years])</f>
        <v>6042.84</v>
      </c>
      <c r="G48">
        <f>SUBTOTAL(103,Table7[Share])</f>
        <v>7</v>
      </c>
    </row>
    <row r="50" spans="1:16" x14ac:dyDescent="0.25">
      <c r="B50" t="s">
        <v>725</v>
      </c>
      <c r="C50" t="s">
        <v>729</v>
      </c>
      <c r="D50" t="s">
        <v>723</v>
      </c>
      <c r="E50" t="s">
        <v>61</v>
      </c>
      <c r="F50" t="s">
        <v>731</v>
      </c>
      <c r="G50" t="s">
        <v>724</v>
      </c>
      <c r="H50" t="s">
        <v>738</v>
      </c>
    </row>
    <row r="51" spans="1:16" x14ac:dyDescent="0.25">
      <c r="B51" t="s">
        <v>726</v>
      </c>
      <c r="C51">
        <v>5224</v>
      </c>
      <c r="D51">
        <v>3.64</v>
      </c>
      <c r="E51">
        <f>Table79[[#This Row],[Additional capacity (km / MVA)]]*Table79[[#This Row],[$M/GW]]</f>
        <v>19015.36</v>
      </c>
      <c r="F51">
        <f>Table79[[#This Row],[Total investment]]/25</f>
        <v>760.61440000000005</v>
      </c>
      <c r="G51" s="44">
        <f>Table79[[#This Row],[Total investments / 25 years]]/Table79[[#Totals],[Total investments / 25 years]]</f>
        <v>0.73092819011537813</v>
      </c>
      <c r="H51">
        <f>Table79[[#This Row],[Total investments / 25 years]]/$F$62*$D$12*1000</f>
        <v>673.32748858171681</v>
      </c>
    </row>
    <row r="52" spans="1:16" x14ac:dyDescent="0.25">
      <c r="B52" t="s">
        <v>727</v>
      </c>
      <c r="C52">
        <v>4000</v>
      </c>
      <c r="D52">
        <v>1</v>
      </c>
      <c r="E52">
        <f>Table79[[#This Row],[Additional capacity (km / MVA)]]*Table79[[#This Row],[$M/GW]]</f>
        <v>4000</v>
      </c>
      <c r="F52">
        <f>Table79[[#This Row],[Total investment]]/25</f>
        <v>160</v>
      </c>
      <c r="G52" s="44">
        <f>Table79[[#This Row],[Total investments / 25 years]]/Table79[[#Totals],[Total investments / 25 years]]</f>
        <v>0.15375531993406974</v>
      </c>
      <c r="H52">
        <f>Table79[[#This Row],[Total investments / 25 years]]/$F$62*$D$12*1000</f>
        <v>141.63865182288774</v>
      </c>
      <c r="J52" t="s">
        <v>733</v>
      </c>
    </row>
    <row r="53" spans="1:16" x14ac:dyDescent="0.25">
      <c r="B53" t="s">
        <v>728</v>
      </c>
      <c r="C53">
        <v>6000</v>
      </c>
      <c r="D53">
        <v>0.5</v>
      </c>
      <c r="E53">
        <f>Table79[[#This Row],[Additional capacity (km / MVA)]]*Table79[[#This Row],[$M/GW]]</f>
        <v>3000</v>
      </c>
      <c r="F53">
        <f>Table79[[#This Row],[Total investment]]/25</f>
        <v>120</v>
      </c>
      <c r="G53" s="44">
        <f>Table79[[#This Row],[Total investments / 25 years]]/Table79[[#Totals],[Total investments / 25 years]]</f>
        <v>0.1153164899505523</v>
      </c>
      <c r="H53">
        <f>Table79[[#This Row],[Total investments / 25 years]]/$F$62*$D$12*1000</f>
        <v>106.22898886716582</v>
      </c>
    </row>
    <row r="54" spans="1:16" x14ac:dyDescent="0.25">
      <c r="B54" t="s">
        <v>53</v>
      </c>
      <c r="C54">
        <f>SUBTOTAL(109,Table79[Additional capacity (km / MVA)])</f>
        <v>15224</v>
      </c>
      <c r="D54">
        <f>SUBTOTAL(101,Table79[$M/GW])</f>
        <v>1.7133333333333336</v>
      </c>
      <c r="E54">
        <f>SUBTOTAL(109,Table79[Total investment])</f>
        <v>26015.360000000001</v>
      </c>
      <c r="F54">
        <f>SUBTOTAL(109,Table79[Total investments / 25 years])</f>
        <v>1040.6143999999999</v>
      </c>
      <c r="G54">
        <f>SUBTOTAL(103,Table79[Share])</f>
        <v>3</v>
      </c>
    </row>
    <row r="56" spans="1:16" x14ac:dyDescent="0.25">
      <c r="B56" t="s">
        <v>730</v>
      </c>
      <c r="C56" t="s">
        <v>722</v>
      </c>
      <c r="D56" t="s">
        <v>723</v>
      </c>
      <c r="E56" t="s">
        <v>61</v>
      </c>
      <c r="F56" t="s">
        <v>731</v>
      </c>
      <c r="G56" t="s">
        <v>724</v>
      </c>
      <c r="H56" t="s">
        <v>738</v>
      </c>
    </row>
    <row r="57" spans="1:16" x14ac:dyDescent="0.25">
      <c r="B57" t="s">
        <v>734</v>
      </c>
      <c r="C57">
        <f>0.17*Table7911[[#Totals],[Additional capacity (GW)]]</f>
        <v>7.1400000000000006</v>
      </c>
      <c r="D57">
        <f>8*125</f>
        <v>1000</v>
      </c>
      <c r="E57">
        <f>Table7911[[#This Row],[$M/GW]]*Table7911[[#This Row],[Additional capacity (GW)]]</f>
        <v>7140.0000000000009</v>
      </c>
      <c r="F57">
        <f>Table7911[[#This Row],[Total investment]]/25</f>
        <v>285.60000000000002</v>
      </c>
      <c r="G57" s="44">
        <f>Table7911[[#This Row],[Total investments / 25 years]]/Table7911[[#Totals],[Total investments / 25 years]]</f>
        <v>0.17</v>
      </c>
      <c r="H57">
        <f>Table7911[[#This Row],[Total investments / 25 years]]/$F$62*$D$12*1000</f>
        <v>252.82499350385461</v>
      </c>
    </row>
    <row r="58" spans="1:16" x14ac:dyDescent="0.25">
      <c r="B58" t="s">
        <v>735</v>
      </c>
      <c r="C58">
        <f>0.15*Table7911[[#Totals],[Additional capacity (GW)]]</f>
        <v>6.3</v>
      </c>
      <c r="D58">
        <f>8*125</f>
        <v>1000</v>
      </c>
      <c r="E58">
        <f>Table7911[[#This Row],[$M/GW]]*Table7911[[#This Row],[Additional capacity (GW)]]</f>
        <v>6300</v>
      </c>
      <c r="F58">
        <f>Table7911[[#This Row],[Total investment]]/25</f>
        <v>252</v>
      </c>
      <c r="G58" s="44">
        <f>Table7911[[#This Row],[Total investments / 25 years]]/Table7911[[#Totals],[Total investments / 25 years]]</f>
        <v>0.15</v>
      </c>
      <c r="H58">
        <f>Table7911[[#This Row],[Total investments / 25 years]]/$F$62*$D$12*1000</f>
        <v>223.08087662104819</v>
      </c>
    </row>
    <row r="59" spans="1:16" x14ac:dyDescent="0.25">
      <c r="B59" t="s">
        <v>736</v>
      </c>
      <c r="C59">
        <f>0.68*Table7911[[#Totals],[Additional capacity (GW)]]</f>
        <v>28.560000000000002</v>
      </c>
      <c r="D59">
        <f>8*125</f>
        <v>1000</v>
      </c>
      <c r="E59">
        <f>Table7911[[#This Row],[$M/GW]]*Table7911[[#This Row],[Additional capacity (GW)]]</f>
        <v>28560.000000000004</v>
      </c>
      <c r="F59">
        <f>Table7911[[#This Row],[Total investment]]/25</f>
        <v>1142.4000000000001</v>
      </c>
      <c r="G59" s="44">
        <f>Table7911[[#This Row],[Total investments / 25 years]]/Table7911[[#Totals],[Total investments / 25 years]]</f>
        <v>0.68</v>
      </c>
      <c r="H59">
        <f>Table7911[[#This Row],[Total investments / 25 years]]/$F$62*$D$12*1000</f>
        <v>1011.2999740154185</v>
      </c>
    </row>
    <row r="60" spans="1:16" x14ac:dyDescent="0.25">
      <c r="B60" t="s">
        <v>53</v>
      </c>
      <c r="C60" t="s">
        <v>737</v>
      </c>
      <c r="D60">
        <f>SUBTOTAL(101,Table7911[$M/GW])</f>
        <v>1000</v>
      </c>
      <c r="E60">
        <f>SUBTOTAL(109,Table7911[Total investment])</f>
        <v>42000</v>
      </c>
      <c r="F60">
        <f>SUBTOTAL(109,Table7911[Total investments / 25 years])</f>
        <v>1680</v>
      </c>
      <c r="G60">
        <f>SUBTOTAL(103,Table7911[Share])</f>
        <v>3</v>
      </c>
    </row>
    <row r="62" spans="1:16" x14ac:dyDescent="0.25">
      <c r="E62" t="s">
        <v>739</v>
      </c>
      <c r="F62">
        <f>Table7911[[#Totals],[Total investments / 25 years]]+Table79[[#Totals],[Total investments / 25 years]]+Table7[[#Totals],[Total investments / 25 years]]</f>
        <v>8763.4544000000005</v>
      </c>
    </row>
    <row r="64" spans="1:16" s="52" customFormat="1" ht="9.9499999999999993" customHeight="1" x14ac:dyDescent="0.2">
      <c r="A64" s="49"/>
      <c r="B64" s="50" t="s">
        <v>65</v>
      </c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</row>
    <row r="66" spans="2:87" x14ac:dyDescent="0.25">
      <c r="H66">
        <v>2030</v>
      </c>
      <c r="I66">
        <v>2031</v>
      </c>
      <c r="J66">
        <v>2032</v>
      </c>
      <c r="K66">
        <v>2033</v>
      </c>
      <c r="L66">
        <v>2034</v>
      </c>
      <c r="M66">
        <v>2035</v>
      </c>
      <c r="N66">
        <v>2036</v>
      </c>
      <c r="O66">
        <v>2037</v>
      </c>
      <c r="P66">
        <v>2038</v>
      </c>
      <c r="Q66">
        <v>2039</v>
      </c>
      <c r="R66">
        <v>2040</v>
      </c>
      <c r="S66">
        <v>2041</v>
      </c>
      <c r="T66">
        <v>2042</v>
      </c>
      <c r="U66">
        <v>2043</v>
      </c>
      <c r="V66">
        <v>2044</v>
      </c>
      <c r="W66">
        <v>2045</v>
      </c>
      <c r="X66">
        <v>2046</v>
      </c>
      <c r="Y66">
        <v>2047</v>
      </c>
      <c r="Z66">
        <v>2048</v>
      </c>
      <c r="AA66">
        <v>2049</v>
      </c>
      <c r="AB66">
        <v>2050</v>
      </c>
    </row>
    <row r="67" spans="2:87" x14ac:dyDescent="0.25">
      <c r="C67">
        <v>2025</v>
      </c>
      <c r="D67">
        <v>2026</v>
      </c>
      <c r="E67">
        <v>2027</v>
      </c>
      <c r="F67">
        <v>2028</v>
      </c>
      <c r="G67">
        <v>2029</v>
      </c>
    </row>
    <row r="68" spans="2:87" x14ac:dyDescent="0.25">
      <c r="H68">
        <v>0.33776091081593929</v>
      </c>
      <c r="I68">
        <v>0.39038461538461539</v>
      </c>
      <c r="J68">
        <v>0.40943396226415091</v>
      </c>
      <c r="K68">
        <v>0.4375</v>
      </c>
      <c r="L68">
        <v>0.48014440433213001</v>
      </c>
      <c r="M68">
        <v>0.53472222222222221</v>
      </c>
      <c r="N68">
        <v>0.61748633879781423</v>
      </c>
      <c r="O68">
        <v>0.68821292775665399</v>
      </c>
      <c r="P68">
        <v>0.75</v>
      </c>
      <c r="Q68">
        <v>0.77281553398058245</v>
      </c>
      <c r="R68">
        <v>0.81939163498098866</v>
      </c>
      <c r="S68">
        <v>0.88431372549019593</v>
      </c>
      <c r="T68">
        <v>0.91321499013806706</v>
      </c>
      <c r="U68">
        <v>0.96551724137931039</v>
      </c>
      <c r="V68">
        <v>1.0292887029288704</v>
      </c>
      <c r="W68">
        <v>1.0946236559139786</v>
      </c>
      <c r="X68">
        <v>1.097457627118644</v>
      </c>
      <c r="Y68">
        <v>1.1153846153846152</v>
      </c>
      <c r="Z68">
        <v>1.0836734693877552</v>
      </c>
      <c r="AA68">
        <v>1.1917211328976032</v>
      </c>
      <c r="AB68">
        <v>1.2339955849889628</v>
      </c>
      <c r="AC68">
        <v>1.2339955849889628</v>
      </c>
      <c r="AD68">
        <v>1.2339955849889628</v>
      </c>
      <c r="AE68">
        <v>1.2339955849889628</v>
      </c>
      <c r="AF68">
        <v>1.2339955849889628</v>
      </c>
      <c r="AG68">
        <v>1.2339955849889628</v>
      </c>
      <c r="AH68">
        <v>1.2339955849889628</v>
      </c>
      <c r="AI68">
        <v>1.2339955849889628</v>
      </c>
      <c r="AJ68">
        <v>1.2339955849889628</v>
      </c>
      <c r="AK68">
        <v>1.2339955849889628</v>
      </c>
      <c r="AL68">
        <v>1.2339955849889628</v>
      </c>
      <c r="AM68">
        <v>1.2339955849889628</v>
      </c>
      <c r="AN68">
        <v>1.2339955849889628</v>
      </c>
      <c r="AO68">
        <v>1.2339955849889628</v>
      </c>
      <c r="AP68">
        <v>1.2339955849889628</v>
      </c>
      <c r="AQ68">
        <v>1.2339955849889628</v>
      </c>
      <c r="AR68">
        <v>1.2339955849889628</v>
      </c>
      <c r="AS68">
        <v>1.2339955849889628</v>
      </c>
      <c r="AT68">
        <v>1.2339955849889628</v>
      </c>
      <c r="AU68">
        <v>1.2339955849889628</v>
      </c>
      <c r="AV68">
        <v>1.2339955849889628</v>
      </c>
      <c r="AW68">
        <v>1.2339955849889628</v>
      </c>
      <c r="AX68">
        <v>1.2339955849889628</v>
      </c>
      <c r="AY68">
        <v>1.2339955849889628</v>
      </c>
      <c r="AZ68">
        <v>1.2339955849889628</v>
      </c>
      <c r="BA68">
        <v>1.2339955849889628</v>
      </c>
      <c r="BB68">
        <v>1.2339955849889628</v>
      </c>
      <c r="BC68">
        <v>1.2339955849889628</v>
      </c>
      <c r="BD68">
        <v>1.2339955849889628</v>
      </c>
      <c r="BE68">
        <v>1.2339955849889628</v>
      </c>
      <c r="BF68">
        <v>1.2339955849889628</v>
      </c>
      <c r="BG68">
        <v>1.2339955849889628</v>
      </c>
      <c r="BH68">
        <v>1.2339955849889628</v>
      </c>
      <c r="BI68">
        <v>1.2339955849889628</v>
      </c>
      <c r="BJ68">
        <v>1.2339955849889628</v>
      </c>
      <c r="BK68">
        <v>1.2339955849889628</v>
      </c>
      <c r="BL68">
        <v>1.2339955849889628</v>
      </c>
      <c r="BM68">
        <v>1.2339955849889628</v>
      </c>
      <c r="BN68">
        <v>1.2339955849889628</v>
      </c>
      <c r="BO68">
        <v>1.2339955849889628</v>
      </c>
      <c r="BP68">
        <v>1.2339955849889628</v>
      </c>
      <c r="BQ68">
        <v>1.2339955849889628</v>
      </c>
      <c r="BR68">
        <v>1.2339955849889628</v>
      </c>
      <c r="BS68">
        <v>1.2339955849889628</v>
      </c>
      <c r="BT68">
        <v>1.2339955849889628</v>
      </c>
      <c r="BU68">
        <v>1.2339955849889628</v>
      </c>
      <c r="BV68">
        <v>1.2339955849889628</v>
      </c>
      <c r="BW68">
        <v>1.2339955849889628</v>
      </c>
      <c r="BX68">
        <v>1.2339955849889628</v>
      </c>
      <c r="BY68">
        <v>1.2339955849889628</v>
      </c>
      <c r="BZ68">
        <v>1.2339955849889628</v>
      </c>
    </row>
    <row r="69" spans="2:87" x14ac:dyDescent="0.25">
      <c r="B69" t="s">
        <v>66</v>
      </c>
      <c r="C69">
        <v>0.13131313131313133</v>
      </c>
      <c r="D69">
        <v>0.16241299303944315</v>
      </c>
      <c r="E69">
        <v>0.16844349680170576</v>
      </c>
      <c r="F69">
        <v>0.22373540856031129</v>
      </c>
      <c r="G69">
        <v>0.24796747967479671</v>
      </c>
    </row>
    <row r="70" spans="2:87" x14ac:dyDescent="0.25">
      <c r="H70" t="s">
        <v>73</v>
      </c>
      <c r="I70" t="s">
        <v>74</v>
      </c>
      <c r="J70" t="s">
        <v>75</v>
      </c>
      <c r="K70" t="s">
        <v>76</v>
      </c>
      <c r="L70" t="s">
        <v>77</v>
      </c>
      <c r="M70" t="s">
        <v>78</v>
      </c>
      <c r="N70" t="s">
        <v>79</v>
      </c>
      <c r="O70" t="s">
        <v>80</v>
      </c>
      <c r="P70" t="s">
        <v>81</v>
      </c>
      <c r="Q70" t="s">
        <v>82</v>
      </c>
      <c r="R70" t="s">
        <v>83</v>
      </c>
      <c r="S70" t="s">
        <v>84</v>
      </c>
      <c r="T70" t="s">
        <v>85</v>
      </c>
      <c r="U70" t="s">
        <v>86</v>
      </c>
      <c r="V70" t="s">
        <v>87</v>
      </c>
      <c r="W70" t="s">
        <v>88</v>
      </c>
    </row>
    <row r="71" spans="2:87" x14ac:dyDescent="0.25">
      <c r="B71" t="s">
        <v>67</v>
      </c>
      <c r="C71" t="s">
        <v>68</v>
      </c>
      <c r="D71" t="s">
        <v>69</v>
      </c>
      <c r="E71" t="s">
        <v>70</v>
      </c>
      <c r="F71" t="s">
        <v>71</v>
      </c>
      <c r="G71" t="s">
        <v>72</v>
      </c>
      <c r="H71">
        <v>19.594763069999999</v>
      </c>
      <c r="I71">
        <v>25.323072270000001</v>
      </c>
      <c r="J71">
        <v>25.931741850000002</v>
      </c>
      <c r="K71">
        <v>29.923674210000001</v>
      </c>
      <c r="L71">
        <v>36.388469319999999</v>
      </c>
      <c r="M71">
        <v>37.930760800000002</v>
      </c>
      <c r="N71">
        <v>31.578016810000001</v>
      </c>
      <c r="O71">
        <v>39.032209049999999</v>
      </c>
      <c r="P71">
        <v>38.047195889999998</v>
      </c>
      <c r="Q71">
        <v>41.097598220000002</v>
      </c>
      <c r="R71">
        <v>47.187267980000001</v>
      </c>
      <c r="S71">
        <v>48.687782380000002</v>
      </c>
      <c r="T71">
        <v>42.877146930000002</v>
      </c>
      <c r="U71">
        <v>47.428046770000002</v>
      </c>
      <c r="V71">
        <v>46.494809979999999</v>
      </c>
      <c r="W71">
        <v>50.000796209999997</v>
      </c>
    </row>
    <row r="72" spans="2:87" x14ac:dyDescent="0.25">
      <c r="B72" t="s">
        <v>89</v>
      </c>
      <c r="C72" t="s">
        <v>90</v>
      </c>
      <c r="D72" t="s">
        <v>91</v>
      </c>
      <c r="E72" t="s">
        <v>92</v>
      </c>
      <c r="F72" t="s">
        <v>93</v>
      </c>
      <c r="G72">
        <v>13.886417659999999</v>
      </c>
      <c r="H72">
        <v>122.9215684</v>
      </c>
      <c r="I72">
        <v>129.03134800000001</v>
      </c>
      <c r="J72">
        <v>152.13891699999999</v>
      </c>
      <c r="K72">
        <v>137.53694419999999</v>
      </c>
      <c r="L72">
        <v>156.2599578</v>
      </c>
      <c r="M72">
        <v>160.613438</v>
      </c>
      <c r="N72">
        <v>167.5243356</v>
      </c>
      <c r="O72">
        <v>168.64133480000001</v>
      </c>
      <c r="P72">
        <v>171.02734179999999</v>
      </c>
      <c r="Q72">
        <v>173.41334889999999</v>
      </c>
      <c r="R72">
        <v>158.2179759</v>
      </c>
      <c r="S72">
        <v>143.02260279999999</v>
      </c>
      <c r="T72">
        <v>164.6341185</v>
      </c>
      <c r="U72">
        <v>186.24563409999999</v>
      </c>
      <c r="V72">
        <v>224.5492027</v>
      </c>
      <c r="W72">
        <v>262.85277139999999</v>
      </c>
    </row>
    <row r="73" spans="2:87" x14ac:dyDescent="0.25">
      <c r="B73" t="s">
        <v>94</v>
      </c>
      <c r="C73" t="s">
        <v>90</v>
      </c>
      <c r="D73" t="s">
        <v>95</v>
      </c>
      <c r="E73" t="s">
        <v>92</v>
      </c>
      <c r="F73" t="s">
        <v>93</v>
      </c>
      <c r="G73">
        <v>147.0231311</v>
      </c>
      <c r="H73">
        <v>205.11051879999999</v>
      </c>
      <c r="I73">
        <v>300.6575259</v>
      </c>
      <c r="J73">
        <v>352.49978370000002</v>
      </c>
      <c r="K73">
        <v>332.56986549999999</v>
      </c>
      <c r="L73">
        <v>307.3037506</v>
      </c>
      <c r="M73">
        <v>309.48859099999999</v>
      </c>
      <c r="N73">
        <v>313.78358470000001</v>
      </c>
      <c r="O73">
        <v>288.48818180000001</v>
      </c>
      <c r="P73">
        <v>297.20566960000002</v>
      </c>
      <c r="Q73">
        <v>305.92315739999998</v>
      </c>
      <c r="R73">
        <v>319.64630940000001</v>
      </c>
      <c r="S73">
        <v>333.36946130000001</v>
      </c>
      <c r="T73">
        <v>346.49477710000002</v>
      </c>
      <c r="U73">
        <v>359.62009289999997</v>
      </c>
      <c r="V73">
        <v>340.4199145</v>
      </c>
      <c r="W73">
        <v>321.21973609999998</v>
      </c>
    </row>
    <row r="74" spans="2:87" x14ac:dyDescent="0.25">
      <c r="B74" t="s">
        <v>96</v>
      </c>
      <c r="C74" t="s">
        <v>90</v>
      </c>
      <c r="D74" t="s">
        <v>97</v>
      </c>
      <c r="E74" t="s">
        <v>92</v>
      </c>
      <c r="F74" t="s">
        <v>93</v>
      </c>
      <c r="G74">
        <v>136.02827210000001</v>
      </c>
    </row>
    <row r="75" spans="2:87" x14ac:dyDescent="0.25">
      <c r="H75" s="53">
        <f t="shared" ref="H75:W75" si="5">H71/$G$72</f>
        <v>1.411074011293997</v>
      </c>
      <c r="I75" s="53">
        <f t="shared" si="5"/>
        <v>1.8235856712666385</v>
      </c>
      <c r="J75" s="53">
        <f t="shared" si="5"/>
        <v>1.8674176799893258</v>
      </c>
      <c r="K75" s="53">
        <f t="shared" si="5"/>
        <v>2.1548879590591259</v>
      </c>
      <c r="L75" s="53">
        <f t="shared" si="5"/>
        <v>2.6204360412417556</v>
      </c>
      <c r="M75" s="53">
        <f t="shared" si="5"/>
        <v>2.7315007893835741</v>
      </c>
      <c r="N75" s="53">
        <f t="shared" si="5"/>
        <v>2.2740218235665544</v>
      </c>
      <c r="O75" s="53">
        <f t="shared" si="5"/>
        <v>2.810819176383609</v>
      </c>
      <c r="P75" s="53">
        <f t="shared" si="5"/>
        <v>2.739885607761563</v>
      </c>
      <c r="Q75" s="53">
        <f t="shared" si="5"/>
        <v>2.9595536607243313</v>
      </c>
      <c r="R75" s="53">
        <f t="shared" si="5"/>
        <v>3.3980879111769422</v>
      </c>
      <c r="S75" s="53">
        <f t="shared" si="5"/>
        <v>3.5061441742635879</v>
      </c>
      <c r="T75" s="53">
        <f t="shared" si="5"/>
        <v>3.0877039694339716</v>
      </c>
      <c r="U75" s="53">
        <f t="shared" si="5"/>
        <v>3.4154270691869715</v>
      </c>
      <c r="V75" s="53">
        <f t="shared" si="5"/>
        <v>3.3482220626223049</v>
      </c>
      <c r="W75" s="53">
        <f t="shared" si="5"/>
        <v>3.6006979938409831</v>
      </c>
    </row>
    <row r="76" spans="2:87" x14ac:dyDescent="0.25">
      <c r="B76" t="s">
        <v>89</v>
      </c>
      <c r="C76" t="s">
        <v>90</v>
      </c>
      <c r="D76" t="s">
        <v>91</v>
      </c>
      <c r="E76" t="s">
        <v>92</v>
      </c>
      <c r="F76" t="s">
        <v>93</v>
      </c>
      <c r="G76" s="53">
        <f>G72/$G$72</f>
        <v>1</v>
      </c>
      <c r="H76" s="53">
        <f t="shared" ref="H76:W76" si="6">H72/$G$73</f>
        <v>0.83606958633191564</v>
      </c>
      <c r="I76" s="53">
        <f t="shared" si="6"/>
        <v>0.87762617374974417</v>
      </c>
      <c r="J76" s="53">
        <f t="shared" si="6"/>
        <v>1.0347957893545363</v>
      </c>
      <c r="K76" s="53">
        <f t="shared" si="6"/>
        <v>0.93547826910618692</v>
      </c>
      <c r="L76" s="53">
        <f t="shared" si="6"/>
        <v>1.0628256698853558</v>
      </c>
      <c r="M76" s="53">
        <f t="shared" si="6"/>
        <v>1.0924365220514611</v>
      </c>
      <c r="N76" s="53">
        <f t="shared" si="6"/>
        <v>1.1394420343697877</v>
      </c>
      <c r="O76" s="53">
        <f t="shared" si="6"/>
        <v>1.1470394728928475</v>
      </c>
      <c r="P76" s="53">
        <f t="shared" si="6"/>
        <v>1.1632682593575916</v>
      </c>
      <c r="Q76" s="53">
        <f t="shared" si="6"/>
        <v>1.179497046502501</v>
      </c>
      <c r="R76" s="53">
        <f t="shared" si="6"/>
        <v>1.0761434252980617</v>
      </c>
      <c r="S76" s="53">
        <f t="shared" si="6"/>
        <v>0.97278980341345744</v>
      </c>
      <c r="T76" s="53">
        <f t="shared" si="6"/>
        <v>1.1197837868656302</v>
      </c>
      <c r="U76" s="53">
        <f t="shared" si="6"/>
        <v>1.2667777696376377</v>
      </c>
      <c r="V76" s="53">
        <f t="shared" si="6"/>
        <v>1.5273052683612722</v>
      </c>
      <c r="W76" s="53">
        <f t="shared" si="6"/>
        <v>1.7878327677650718</v>
      </c>
    </row>
    <row r="77" spans="2:87" x14ac:dyDescent="0.25">
      <c r="B77" t="s">
        <v>94</v>
      </c>
      <c r="C77" t="s">
        <v>90</v>
      </c>
      <c r="D77" t="s">
        <v>95</v>
      </c>
      <c r="E77" t="s">
        <v>92</v>
      </c>
      <c r="F77" t="s">
        <v>93</v>
      </c>
      <c r="G77" s="53">
        <f>G73/$G$73</f>
        <v>1</v>
      </c>
      <c r="H77" s="53">
        <f t="shared" ref="H77:W77" si="7">H73/$G$74</f>
        <v>1.5078521224559462</v>
      </c>
      <c r="I77" s="53">
        <f t="shared" si="7"/>
        <v>2.2102576270245806</v>
      </c>
      <c r="J77" s="53">
        <f t="shared" si="7"/>
        <v>2.59137147196035</v>
      </c>
      <c r="K77" s="53">
        <f t="shared" si="7"/>
        <v>2.4448584133709654</v>
      </c>
      <c r="L77" s="53">
        <f t="shared" si="7"/>
        <v>2.2591167692999017</v>
      </c>
      <c r="M77" s="53">
        <f t="shared" si="7"/>
        <v>2.2751784332927651</v>
      </c>
      <c r="N77" s="53">
        <f t="shared" si="7"/>
        <v>2.3067527055649486</v>
      </c>
      <c r="O77" s="53">
        <f t="shared" si="7"/>
        <v>2.1207957533116382</v>
      </c>
      <c r="P77" s="53">
        <f t="shared" si="7"/>
        <v>2.1848816059466802</v>
      </c>
      <c r="Q77" s="53">
        <f t="shared" si="7"/>
        <v>2.2489674585817219</v>
      </c>
      <c r="R77" s="53">
        <f t="shared" si="7"/>
        <v>2.349852015800177</v>
      </c>
      <c r="S77" s="53">
        <f t="shared" si="7"/>
        <v>2.4507365722834908</v>
      </c>
      <c r="T77" s="53">
        <f t="shared" si="7"/>
        <v>2.5472261887240424</v>
      </c>
      <c r="U77" s="53">
        <f t="shared" si="7"/>
        <v>2.6437158051645939</v>
      </c>
      <c r="V77" s="53">
        <f t="shared" si="7"/>
        <v>2.5025673651852554</v>
      </c>
      <c r="W77" s="53">
        <f t="shared" si="7"/>
        <v>2.3614189252059163</v>
      </c>
    </row>
    <row r="78" spans="2:87" x14ac:dyDescent="0.25">
      <c r="B78" t="s">
        <v>96</v>
      </c>
      <c r="C78" t="s">
        <v>90</v>
      </c>
      <c r="D78" t="s">
        <v>97</v>
      </c>
      <c r="E78" t="s">
        <v>92</v>
      </c>
      <c r="F78" t="s">
        <v>93</v>
      </c>
      <c r="G78" s="53">
        <f>G74/$G$74</f>
        <v>1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</row>
    <row r="79" spans="2:87" x14ac:dyDescent="0.25">
      <c r="G79" s="53"/>
      <c r="H79" t="s">
        <v>98</v>
      </c>
      <c r="I79" t="s">
        <v>99</v>
      </c>
      <c r="J79" t="s">
        <v>100</v>
      </c>
      <c r="K79" t="s">
        <v>101</v>
      </c>
      <c r="L79" t="s">
        <v>73</v>
      </c>
      <c r="M79" t="s">
        <v>102</v>
      </c>
      <c r="N79" t="s">
        <v>103</v>
      </c>
      <c r="O79" t="s">
        <v>104</v>
      </c>
      <c r="P79" t="s">
        <v>105</v>
      </c>
      <c r="Q79" t="s">
        <v>74</v>
      </c>
      <c r="R79" t="s">
        <v>106</v>
      </c>
      <c r="S79" t="s">
        <v>107</v>
      </c>
      <c r="T79" t="s">
        <v>108</v>
      </c>
      <c r="U79" t="s">
        <v>109</v>
      </c>
      <c r="V79" t="s">
        <v>75</v>
      </c>
      <c r="W79" t="s">
        <v>110</v>
      </c>
      <c r="X79" t="s">
        <v>111</v>
      </c>
      <c r="Y79" t="s">
        <v>112</v>
      </c>
      <c r="Z79" t="s">
        <v>113</v>
      </c>
      <c r="AA79" t="s">
        <v>76</v>
      </c>
      <c r="AB79" t="s">
        <v>114</v>
      </c>
      <c r="AC79" t="s">
        <v>115</v>
      </c>
      <c r="AD79" t="s">
        <v>116</v>
      </c>
      <c r="AE79" t="s">
        <v>117</v>
      </c>
      <c r="AF79" t="s">
        <v>77</v>
      </c>
      <c r="AG79" t="s">
        <v>118</v>
      </c>
      <c r="AH79" t="s">
        <v>119</v>
      </c>
      <c r="AI79" t="s">
        <v>120</v>
      </c>
      <c r="AJ79" t="s">
        <v>121</v>
      </c>
      <c r="AK79" t="s">
        <v>78</v>
      </c>
      <c r="AL79" t="s">
        <v>122</v>
      </c>
      <c r="AM79" t="s">
        <v>123</v>
      </c>
      <c r="AN79" t="s">
        <v>124</v>
      </c>
      <c r="AO79" t="s">
        <v>125</v>
      </c>
      <c r="AP79" t="s">
        <v>79</v>
      </c>
      <c r="AQ79" t="s">
        <v>126</v>
      </c>
      <c r="AR79" t="s">
        <v>127</v>
      </c>
      <c r="AS79" t="s">
        <v>128</v>
      </c>
      <c r="AT79" t="s">
        <v>129</v>
      </c>
      <c r="AU79" t="s">
        <v>80</v>
      </c>
      <c r="AV79" t="s">
        <v>130</v>
      </c>
      <c r="AW79" t="s">
        <v>131</v>
      </c>
      <c r="AX79" t="s">
        <v>132</v>
      </c>
      <c r="AY79" t="s">
        <v>133</v>
      </c>
      <c r="AZ79" t="s">
        <v>81</v>
      </c>
      <c r="BA79" t="s">
        <v>134</v>
      </c>
      <c r="BB79" t="s">
        <v>135</v>
      </c>
      <c r="BC79" t="s">
        <v>136</v>
      </c>
      <c r="BD79" t="s">
        <v>137</v>
      </c>
      <c r="BE79" t="s">
        <v>82</v>
      </c>
      <c r="BF79" t="s">
        <v>138</v>
      </c>
      <c r="BG79" t="s">
        <v>139</v>
      </c>
      <c r="BH79" t="s">
        <v>140</v>
      </c>
      <c r="BI79" t="s">
        <v>141</v>
      </c>
      <c r="BJ79" t="s">
        <v>83</v>
      </c>
      <c r="BK79" t="s">
        <v>142</v>
      </c>
      <c r="BL79" t="s">
        <v>143</v>
      </c>
      <c r="BM79" t="s">
        <v>144</v>
      </c>
      <c r="BN79" t="s">
        <v>145</v>
      </c>
      <c r="BO79" t="s">
        <v>84</v>
      </c>
      <c r="BP79" t="s">
        <v>146</v>
      </c>
      <c r="BQ79" t="s">
        <v>147</v>
      </c>
      <c r="BR79" t="s">
        <v>148</v>
      </c>
      <c r="BS79" t="s">
        <v>149</v>
      </c>
      <c r="BT79" t="s">
        <v>85</v>
      </c>
      <c r="BU79" t="s">
        <v>150</v>
      </c>
      <c r="BV79" t="s">
        <v>151</v>
      </c>
      <c r="BW79" t="s">
        <v>152</v>
      </c>
      <c r="BX79" t="s">
        <v>153</v>
      </c>
      <c r="BY79" t="s">
        <v>86</v>
      </c>
      <c r="BZ79" t="s">
        <v>154</v>
      </c>
      <c r="CA79" t="s">
        <v>155</v>
      </c>
      <c r="CB79" t="s">
        <v>156</v>
      </c>
      <c r="CC79" t="s">
        <v>157</v>
      </c>
      <c r="CD79" t="s">
        <v>87</v>
      </c>
      <c r="CE79" t="s">
        <v>158</v>
      </c>
      <c r="CF79" t="s">
        <v>159</v>
      </c>
      <c r="CG79" t="s">
        <v>160</v>
      </c>
      <c r="CH79" t="s">
        <v>161</v>
      </c>
      <c r="CI79" t="s">
        <v>88</v>
      </c>
    </row>
    <row r="80" spans="2:87" x14ac:dyDescent="0.25">
      <c r="B80" t="s">
        <v>67</v>
      </c>
      <c r="C80" t="s">
        <v>68</v>
      </c>
      <c r="D80" t="s">
        <v>69</v>
      </c>
      <c r="E80" t="s">
        <v>70</v>
      </c>
      <c r="F80" t="s">
        <v>71</v>
      </c>
      <c r="G80" t="s">
        <v>72</v>
      </c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</row>
    <row r="81" spans="2:87" x14ac:dyDescent="0.25">
      <c r="G81" s="54"/>
      <c r="H81">
        <f>(L81-G82)/(L$79-G$80)*(H$79-G$80)+G82</f>
        <v>0.97907999999999995</v>
      </c>
      <c r="I81">
        <f>(L81-G82)/(L$79-G$80)*(I$79-G$80)+G82</f>
        <v>0.95816000000000001</v>
      </c>
      <c r="J81">
        <f>(L81-G82)/(L$79-G$80)*(J$79-G$80)+G82</f>
        <v>0.93723999999999996</v>
      </c>
      <c r="K81">
        <f>(L81-G82)/(L$79-G$80)*(K$79-G$80)+G82</f>
        <v>0.91632000000000002</v>
      </c>
      <c r="L81">
        <v>0.89539999999999997</v>
      </c>
      <c r="M81">
        <f>(Q81-L81)/(Q$79-L$79)*(M$79-L$79)+L81</f>
        <v>0.91317999999999999</v>
      </c>
      <c r="N81">
        <f>(Q81-L81)/(Q$79-L$79)*(N$79-L$79)+L81</f>
        <v>0.93096000000000001</v>
      </c>
      <c r="O81">
        <f>(Q81-L81)/(Q$79-L$79)*(O$79-L$79)+L81</f>
        <v>0.94873999999999992</v>
      </c>
      <c r="P81">
        <f>(Q81-L81)/(Q$79-L$79)*(P$79-L$79)+L81</f>
        <v>0.96651999999999993</v>
      </c>
      <c r="Q81">
        <v>0.98429999999999995</v>
      </c>
      <c r="R81">
        <f>(V81-Q81)/(V$79-Q$79)*(R$79-Q$79)+Q81</f>
        <v>1.00458</v>
      </c>
      <c r="S81">
        <f>(V81-Q81)/(V$79-Q$79)*(S$79-Q$79)+Q81</f>
        <v>1.0248600000000001</v>
      </c>
      <c r="T81">
        <f>(V81-Q81)/(V$79-Q$79)*(T$79-Q$79)+Q81</f>
        <v>1.04514</v>
      </c>
      <c r="U81">
        <f>(V81-Q81)/(V$79-Q$79)*(U$79-Q$79)+Q81</f>
        <v>1.06542</v>
      </c>
      <c r="V81">
        <v>1.0857000000000001</v>
      </c>
      <c r="W81">
        <f>(AA81-V81)/(AA$79-V$79)*(W$79-V$79)+V81</f>
        <v>1.09334</v>
      </c>
      <c r="X81">
        <f>(AA81-V81)/(AA$79-V$79)*(X$79-V$79)+V81</f>
        <v>1.1009800000000001</v>
      </c>
      <c r="Y81">
        <f>(AA81-V81)/(AA$79-V$79)*(Y$79-V$79)+V81</f>
        <v>1.1086199999999999</v>
      </c>
      <c r="Z81">
        <f>(AA81-V81)/(AA$79-V$79)*(Z$79-V$79)+V81</f>
        <v>1.11626</v>
      </c>
      <c r="AA81">
        <v>1.1238999999999999</v>
      </c>
      <c r="AB81">
        <f>(AF81-AA81)/(AF$79-AA$79)*(AB$79-AA$79)+AA81</f>
        <v>1.1167</v>
      </c>
      <c r="AC81">
        <f>(AF81-AA81)/(AF$79-AA$79)*(AC$79-AA$79)+AA81</f>
        <v>1.1094999999999999</v>
      </c>
      <c r="AD81">
        <f>(AF81-AA81)/(AF$79-AA$79)*(AD$79-AA$79)+AA81</f>
        <v>1.1023000000000001</v>
      </c>
      <c r="AE81">
        <f>(AF81-AA81)/(AF$79-AA$79)*(AE$79-AA$79)+AA81</f>
        <v>1.0951</v>
      </c>
      <c r="AF81">
        <v>1.0879000000000001</v>
      </c>
      <c r="AG81">
        <f>(AK81-AF81)/(AK$79-AF$79)*(AG$79-AF$79)+AF81</f>
        <v>1.0756600000000001</v>
      </c>
      <c r="AH81">
        <f>(AK81-AF81)/(AK$79-AF$79)*(AH$79-AF$79)+AF81</f>
        <v>1.06342</v>
      </c>
      <c r="AI81">
        <f>(AK81-AF81)/(AK$79-AF$79)*(AI$79-AF$79)+AF81</f>
        <v>1.05118</v>
      </c>
      <c r="AJ81">
        <f>(AK81-AF81)/(AK$79-AF$79)*(AJ$79-AF$79)+AF81</f>
        <v>1.03894</v>
      </c>
      <c r="AK81">
        <v>1.0266999999999999</v>
      </c>
    </row>
    <row r="82" spans="2:87" x14ac:dyDescent="0.25">
      <c r="B82" t="s">
        <v>162</v>
      </c>
      <c r="C82" t="s">
        <v>90</v>
      </c>
      <c r="D82" t="s">
        <v>163</v>
      </c>
      <c r="E82" t="s">
        <v>164</v>
      </c>
      <c r="F82" t="s">
        <v>165</v>
      </c>
      <c r="G82">
        <v>1</v>
      </c>
      <c r="L82">
        <v>4.7614999999999998</v>
      </c>
      <c r="Q82">
        <v>13.9594</v>
      </c>
      <c r="V82">
        <v>13.833600000000001</v>
      </c>
      <c r="AA82">
        <v>12.5562</v>
      </c>
      <c r="AF82">
        <v>12.2018</v>
      </c>
      <c r="AK82">
        <v>10.581099999999999</v>
      </c>
    </row>
    <row r="83" spans="2:87" x14ac:dyDescent="0.25">
      <c r="B83" t="s">
        <v>166</v>
      </c>
      <c r="C83" t="s">
        <v>90</v>
      </c>
      <c r="D83" t="s">
        <v>163</v>
      </c>
      <c r="E83" t="s">
        <v>167</v>
      </c>
      <c r="F83" t="s">
        <v>168</v>
      </c>
      <c r="G83">
        <f>L82</f>
        <v>4.7614999999999998</v>
      </c>
      <c r="H83">
        <f>(L83-G84)/(L$79-G$80)*(H$79-G$80)+G84</f>
        <v>1</v>
      </c>
      <c r="I83">
        <f>(L83-G84)/(L$79-G$80)*(I$79-G$80)+G84</f>
        <v>1</v>
      </c>
      <c r="J83">
        <f>(L83-G84)/(L$79-G$80)*(J$79-G$80)+G84</f>
        <v>1</v>
      </c>
      <c r="K83">
        <f>(L83-G84)/(L$79-G$80)*(K$79-G$80)+G84</f>
        <v>1</v>
      </c>
      <c r="L83">
        <f>L82/$G$83</f>
        <v>1</v>
      </c>
      <c r="M83">
        <f>(Q83-L83)/(Q$79-L$79)*(M$79-L$79)+L83</f>
        <v>1.3863446392943399</v>
      </c>
      <c r="N83">
        <f>(Q83-L83)/(Q$79-L$79)*(N$79-L$79)+L83</f>
        <v>1.7726892785886801</v>
      </c>
      <c r="O83">
        <f>(Q83-L83)/(Q$79-L$79)*(O$79-L$79)+L83</f>
        <v>2.1590339178830202</v>
      </c>
      <c r="P83">
        <f>(Q83-L83)/(Q$79-L$79)*(P$79-L$79)+L83</f>
        <v>2.5453785571773602</v>
      </c>
      <c r="Q83">
        <f>Q82/$G$83</f>
        <v>2.9317231964717001</v>
      </c>
      <c r="R83">
        <f>(V83-Q83)/(V$79-Q$79)*(R$79-Q$79)+Q83</f>
        <v>2.9264391473275229</v>
      </c>
      <c r="S83">
        <f>(V83-Q83)/(V$79-Q$79)*(S$79-Q$79)+Q83</f>
        <v>2.9211550981833456</v>
      </c>
      <c r="T83">
        <f>(V83-Q83)/(V$79-Q$79)*(T$79-Q$79)+Q83</f>
        <v>2.9158710490391684</v>
      </c>
      <c r="U83">
        <f>(V83-Q83)/(V$79-Q$79)*(U$79-Q$79)+Q83</f>
        <v>2.9105869998949911</v>
      </c>
      <c r="V83">
        <f>V82/$G$83</f>
        <v>2.9053029507508139</v>
      </c>
      <c r="W83">
        <f>(AA83-V83)/(AA$79-V$79)*(W$79-V$79)+V83</f>
        <v>2.8516475900451539</v>
      </c>
      <c r="X83">
        <f>(AA83-V83)/(AA$79-V$79)*(X$79-V$79)+V83</f>
        <v>2.7979922293394939</v>
      </c>
      <c r="Y83">
        <f>(AA83-V83)/(AA$79-V$79)*(Y$79-V$79)+V83</f>
        <v>2.7443368686338343</v>
      </c>
      <c r="Z83">
        <f>(AA83-V83)/(AA$79-V$79)*(Z$79-V$79)+V83</f>
        <v>2.6906815079281743</v>
      </c>
      <c r="AA83">
        <f>AA82/$G$83</f>
        <v>2.6370261472225143</v>
      </c>
      <c r="AB83">
        <f>(AF83-AA83)/(AF$79-AA$79)*(AB$79-AA$79)+AA83</f>
        <v>2.6221400819069625</v>
      </c>
      <c r="AC83">
        <f>(AF83-AA83)/(AF$79-AA$79)*(AC$79-AA$79)+AA83</f>
        <v>2.6072540165914107</v>
      </c>
      <c r="AD83">
        <f>(AF83-AA83)/(AF$79-AA$79)*(AD$79-AA$79)+AA83</f>
        <v>2.5923679512758584</v>
      </c>
      <c r="AE83">
        <f>(AF83-AA83)/(AF$79-AA$79)*(AE$79-AA$79)+AA83</f>
        <v>2.5774818859603066</v>
      </c>
      <c r="AF83">
        <f>AF82/$G$83</f>
        <v>2.5625958206447548</v>
      </c>
      <c r="AG83">
        <f>(AK83-AF83)/(AK$79-AF$79)*(AG$79-AF$79)+AF83</f>
        <v>2.4945206342539117</v>
      </c>
      <c r="AH83">
        <f>(AK83-AF83)/(AK$79-AF$79)*(AH$79-AF$79)+AF83</f>
        <v>2.4264454478630681</v>
      </c>
      <c r="AI83">
        <f>(AK83-AF83)/(AK$79-AF$79)*(AI$79-AF$79)+AF83</f>
        <v>2.3583702614722251</v>
      </c>
      <c r="AJ83">
        <f>(AK83-AF83)/(AK$79-AF$79)*(AJ$79-AF$79)+AF83</f>
        <v>2.2902950750813815</v>
      </c>
      <c r="AK83">
        <f>AK82/$G$83</f>
        <v>2.2222198886905384</v>
      </c>
    </row>
    <row r="84" spans="2:87" x14ac:dyDescent="0.25">
      <c r="G84">
        <f>G83/$G$83</f>
        <v>1</v>
      </c>
      <c r="H84">
        <f>(L84-G85)/(L$79-G$80)*(H$79-G$80)+G85</f>
        <v>1.1729400000000001</v>
      </c>
      <c r="I84">
        <f>(L84-G85)/(L$79-G$80)*(I$79-G$80)+G85</f>
        <v>1.34588</v>
      </c>
      <c r="J84">
        <f>(L84-G85)/(L$79-G$80)*(J$79-G$80)+G85</f>
        <v>1.5188200000000001</v>
      </c>
      <c r="K84">
        <f>(L84-G85)/(L$79-G$80)*(K$79-G$80)+G85</f>
        <v>1.6917599999999999</v>
      </c>
      <c r="L84">
        <v>1.8647</v>
      </c>
      <c r="M84">
        <f>(Q84-L84)/(Q$79-L$79)*(M$79-L$79)+L84</f>
        <v>1.9815</v>
      </c>
      <c r="N84">
        <f>(Q84-L84)/(Q$79-L$79)*(N$79-L$79)+L84</f>
        <v>2.0983000000000001</v>
      </c>
      <c r="O84">
        <f>(Q84-L84)/(Q$79-L$79)*(O$79-L$79)+L84</f>
        <v>2.2151000000000001</v>
      </c>
      <c r="P84">
        <f>(Q84-L84)/(Q$79-L$79)*(P$79-L$79)+L84</f>
        <v>2.3319000000000001</v>
      </c>
      <c r="Q84">
        <v>2.4487000000000001</v>
      </c>
      <c r="R84">
        <f>(V84-Q84)/(V$79-Q$79)*(R$79-Q$79)+Q84</f>
        <v>2.3703600000000002</v>
      </c>
      <c r="S84">
        <f>(V84-Q84)/(V$79-Q$79)*(S$79-Q$79)+Q84</f>
        <v>2.2920199999999999</v>
      </c>
      <c r="T84">
        <f>(V84-Q84)/(V$79-Q$79)*(T$79-Q$79)+Q84</f>
        <v>2.2136800000000001</v>
      </c>
      <c r="U84">
        <f>(V84-Q84)/(V$79-Q$79)*(U$79-Q$79)+Q84</f>
        <v>2.1353399999999998</v>
      </c>
      <c r="V84">
        <v>2.0569999999999999</v>
      </c>
      <c r="W84">
        <f>(AA84-V84)/(AA$79-V$79)*(W$79-V$79)+V84</f>
        <v>1.93764</v>
      </c>
      <c r="X84">
        <f>(AA84-V84)/(AA$79-V$79)*(X$79-V$79)+V84</f>
        <v>1.8182799999999999</v>
      </c>
      <c r="Y84">
        <f>(AA84-V84)/(AA$79-V$79)*(Y$79-V$79)+V84</f>
        <v>1.69892</v>
      </c>
      <c r="Z84">
        <f>(AA84-V84)/(AA$79-V$79)*(Z$79-V$79)+V84</f>
        <v>1.5795599999999999</v>
      </c>
      <c r="AA84">
        <v>1.4601999999999999</v>
      </c>
      <c r="AB84">
        <f>(AF84-AA84)/(AF$79-AA$79)*(AB$79-AA$79)+AA84</f>
        <v>1.3903799999999999</v>
      </c>
      <c r="AC84">
        <f>(AF84-AA84)/(AF$79-AA$79)*(AC$79-AA$79)+AA84</f>
        <v>1.32056</v>
      </c>
      <c r="AD84">
        <f>(AF84-AA84)/(AF$79-AA$79)*(AD$79-AA$79)+AA84</f>
        <v>1.25074</v>
      </c>
      <c r="AE84">
        <f>(AF84-AA84)/(AF$79-AA$79)*(AE$79-AA$79)+AA84</f>
        <v>1.18092</v>
      </c>
      <c r="AF84">
        <v>1.1111</v>
      </c>
      <c r="AG84">
        <f>(AK84-AF84)/(AK$79-AF$79)*(AG$79-AF$79)+AF84</f>
        <v>1.12802</v>
      </c>
      <c r="AH84">
        <f>(AK84-AF84)/(AK$79-AF$79)*(AH$79-AF$79)+AF84</f>
        <v>1.1449400000000001</v>
      </c>
      <c r="AI84">
        <f>(AK84-AF84)/(AK$79-AF$79)*(AI$79-AF$79)+AF84</f>
        <v>1.1618599999999999</v>
      </c>
      <c r="AJ84">
        <f>(AK84-AF84)/(AK$79-AF$79)*(AJ$79-AF$79)+AF84</f>
        <v>1.1787799999999999</v>
      </c>
      <c r="AK84">
        <v>1.1957</v>
      </c>
      <c r="AP84">
        <v>1.3814</v>
      </c>
      <c r="AU84">
        <v>1.2670999999999999</v>
      </c>
      <c r="AZ84">
        <v>1.2376</v>
      </c>
      <c r="BE84">
        <v>1.2081</v>
      </c>
      <c r="BJ84">
        <v>1.2234</v>
      </c>
      <c r="BO84">
        <v>1.2386999999999999</v>
      </c>
      <c r="BT84">
        <v>1.2126999999999999</v>
      </c>
      <c r="BY84">
        <v>1.1866000000000001</v>
      </c>
      <c r="CD84">
        <v>1.1496999999999999</v>
      </c>
      <c r="CI84">
        <v>1.1128</v>
      </c>
    </row>
    <row r="85" spans="2:87" x14ac:dyDescent="0.25">
      <c r="B85" t="s">
        <v>169</v>
      </c>
      <c r="C85" t="s">
        <v>90</v>
      </c>
      <c r="D85" t="s">
        <v>163</v>
      </c>
      <c r="E85" t="s">
        <v>164</v>
      </c>
      <c r="F85" t="s">
        <v>165</v>
      </c>
      <c r="G85">
        <v>1</v>
      </c>
    </row>
    <row r="86" spans="2:87" x14ac:dyDescent="0.25">
      <c r="H86" s="44">
        <f>(L86-G87)/(L$79-G$80)*(H$79-G$80)+G87</f>
        <v>1.0506733333333333</v>
      </c>
      <c r="I86" s="44">
        <f>(L86-G87)/(L$79-G$80)*(I$79-G$80)+G87</f>
        <v>1.1013466666666667</v>
      </c>
      <c r="J86" s="44">
        <f>(L86-G87)/(L$79-G$80)*(J$79-G$80)+G87</f>
        <v>1.15202</v>
      </c>
      <c r="K86" s="44">
        <f>(L86-G87)/(L$79-G$80)*(K$79-G$80)+G87</f>
        <v>1.2026933333333334</v>
      </c>
      <c r="L86" s="44">
        <f>AVERAGE(L84,L83,L81)</f>
        <v>1.2533666666666667</v>
      </c>
      <c r="M86" s="44">
        <f>(Q86-L86)/(Q$79-L$79)*(M$79-L$79)+L86</f>
        <v>1.4270082130981134</v>
      </c>
      <c r="N86" s="44">
        <f>(Q86-L86)/(Q$79-L$79)*(N$79-L$79)+L86</f>
        <v>1.6006497595295599</v>
      </c>
      <c r="O86" s="44">
        <f>(Q86-L86)/(Q$79-L$79)*(O$79-L$79)+L86</f>
        <v>1.7742913059610066</v>
      </c>
      <c r="P86" s="44">
        <f>(Q86-L86)/(Q$79-L$79)*(P$79-L$79)+L86</f>
        <v>1.9479328523924533</v>
      </c>
      <c r="Q86" s="44">
        <f>AVERAGE(Q84,Q83,Q81)</f>
        <v>2.1215743988239</v>
      </c>
      <c r="R86" s="44">
        <f>(V86-Q86)/(V$79-Q$79)*(R$79-Q$79)+Q86</f>
        <v>2.1004597157758411</v>
      </c>
      <c r="S86" s="44">
        <f>(V86-Q86)/(V$79-Q$79)*(S$79-Q$79)+Q86</f>
        <v>2.0793450327277818</v>
      </c>
      <c r="T86" s="44">
        <f>(V86-Q86)/(V$79-Q$79)*(T$79-Q$79)+Q86</f>
        <v>2.058230349679723</v>
      </c>
      <c r="U86" s="44">
        <f>(V86-Q86)/(V$79-Q$79)*(U$79-Q$79)+Q86</f>
        <v>2.0371156666316637</v>
      </c>
      <c r="V86" s="44">
        <f>AVERAGE(V84,V83,V81)</f>
        <v>2.0160009835836048</v>
      </c>
      <c r="W86" s="44">
        <f>(AA86-V86)/(AA$79-V$79)*(W$79-V$79)+V86</f>
        <v>1.9608758633483847</v>
      </c>
      <c r="X86" s="44">
        <f>(AA86-V86)/(AA$79-V$79)*(X$79-V$79)+V86</f>
        <v>1.9057507431131648</v>
      </c>
      <c r="Y86" s="44">
        <f>(AA86-V86)/(AA$79-V$79)*(Y$79-V$79)+V86</f>
        <v>1.8506256228779447</v>
      </c>
      <c r="Z86" s="44">
        <f>(AA86-V86)/(AA$79-V$79)*(Z$79-V$79)+V86</f>
        <v>1.7955005026427249</v>
      </c>
      <c r="AA86" s="44">
        <f>AVERAGE(AA84,AA83,AA81)</f>
        <v>1.7403753824075048</v>
      </c>
      <c r="AB86" s="44">
        <f>(AF86-AA86)/(AF$79-AA$79)*(AB$79-AA$79)+AA86</f>
        <v>1.7097400273023209</v>
      </c>
      <c r="AC86" s="44">
        <f>(AF86-AA86)/(AF$79-AA$79)*(AC$79-AA$79)+AA86</f>
        <v>1.6791046721971368</v>
      </c>
      <c r="AD86" s="44">
        <f>(AF86-AA86)/(AF$79-AA$79)*(AD$79-AA$79)+AA86</f>
        <v>1.6484693170919529</v>
      </c>
      <c r="AE86" s="44">
        <f>(AF86-AA86)/(AF$79-AA$79)*(AE$79-AA$79)+AA86</f>
        <v>1.6178339619867688</v>
      </c>
      <c r="AF86" s="44">
        <f>AVERAGE(AF84,AF83,AF81)</f>
        <v>1.5871986068815849</v>
      </c>
      <c r="AG86" s="44">
        <f>(AK86-AF86)/(AK$79-AF$79)*(AG$79-AF$79)+AF86</f>
        <v>1.5660668780846372</v>
      </c>
      <c r="AH86" s="44">
        <f>(AK86-AF86)/(AK$79-AF$79)*(AH$79-AF$79)+AF86</f>
        <v>1.5449351492876895</v>
      </c>
      <c r="AI86" s="44">
        <f>(AK86-AF86)/(AK$79-AF$79)*(AI$79-AF$79)+AF86</f>
        <v>1.5238034204907416</v>
      </c>
      <c r="AJ86" s="44">
        <f>(AK86-AF86)/(AK$79-AF$79)*(AJ$79-AF$79)+AF86</f>
        <v>1.5026716916937939</v>
      </c>
      <c r="AK86" s="44">
        <f>AVERAGE(AK84,AK83,AK81)</f>
        <v>1.4815399628968462</v>
      </c>
      <c r="AP86" s="53"/>
    </row>
    <row r="87" spans="2:87" x14ac:dyDescent="0.25">
      <c r="B87" t="s">
        <v>170</v>
      </c>
      <c r="G87" s="44">
        <f>AVERAGE(G85,G84,G82)</f>
        <v>1</v>
      </c>
      <c r="H87" s="55">
        <f>AVERAGE(G86:I86)</f>
        <v>1.0760100000000001</v>
      </c>
      <c r="I87" s="55">
        <f>AVERAGE(H86:J86)</f>
        <v>1.1013466666666669</v>
      </c>
      <c r="J87" s="55">
        <f t="shared" ref="J87:AK87" si="8">AVERAGE(I86:K86)</f>
        <v>1.15202</v>
      </c>
      <c r="K87" s="55">
        <f t="shared" si="8"/>
        <v>1.2026933333333334</v>
      </c>
      <c r="L87" s="55">
        <f t="shared" si="8"/>
        <v>1.2943560710327044</v>
      </c>
      <c r="M87" s="55">
        <f t="shared" si="8"/>
        <v>1.4270082130981134</v>
      </c>
      <c r="N87" s="55">
        <f t="shared" si="8"/>
        <v>1.6006497595295599</v>
      </c>
      <c r="O87" s="55">
        <f t="shared" si="8"/>
        <v>1.7742913059610066</v>
      </c>
      <c r="P87" s="55">
        <f t="shared" si="8"/>
        <v>1.9479328523924533</v>
      </c>
      <c r="Q87" s="55">
        <f t="shared" si="8"/>
        <v>2.0566556556640649</v>
      </c>
      <c r="R87" s="55">
        <f t="shared" si="8"/>
        <v>2.1004597157758411</v>
      </c>
      <c r="S87" s="55">
        <f t="shared" si="8"/>
        <v>2.0793450327277818</v>
      </c>
      <c r="T87" s="55">
        <f t="shared" si="8"/>
        <v>2.058230349679723</v>
      </c>
      <c r="U87" s="55">
        <f t="shared" si="8"/>
        <v>2.0371156666316641</v>
      </c>
      <c r="V87" s="55">
        <f t="shared" si="8"/>
        <v>2.0046641711878843</v>
      </c>
      <c r="W87" s="55">
        <f t="shared" si="8"/>
        <v>1.9608758633483847</v>
      </c>
      <c r="X87" s="55">
        <f t="shared" si="8"/>
        <v>1.9057507431131648</v>
      </c>
      <c r="Y87" s="55">
        <f t="shared" si="8"/>
        <v>1.850625622877945</v>
      </c>
      <c r="Z87" s="55">
        <f t="shared" si="8"/>
        <v>1.7955005026427246</v>
      </c>
      <c r="AA87" s="55">
        <f t="shared" si="8"/>
        <v>1.74853863745085</v>
      </c>
      <c r="AB87" s="55">
        <f t="shared" si="8"/>
        <v>1.7097400273023207</v>
      </c>
      <c r="AC87" s="55">
        <f t="shared" si="8"/>
        <v>1.6791046721971368</v>
      </c>
      <c r="AD87" s="55">
        <f t="shared" si="8"/>
        <v>1.6484693170919529</v>
      </c>
      <c r="AE87" s="55">
        <f t="shared" si="8"/>
        <v>1.6178339619867688</v>
      </c>
      <c r="AF87" s="55">
        <f t="shared" si="8"/>
        <v>1.5903664823176635</v>
      </c>
      <c r="AG87" s="55">
        <f t="shared" si="8"/>
        <v>1.5660668780846372</v>
      </c>
      <c r="AH87" s="55">
        <f t="shared" si="8"/>
        <v>1.5449351492876895</v>
      </c>
      <c r="AI87" s="55">
        <f t="shared" si="8"/>
        <v>1.5238034204907418</v>
      </c>
      <c r="AJ87" s="55">
        <f t="shared" si="8"/>
        <v>1.5026716916937939</v>
      </c>
      <c r="AK87" s="55">
        <f t="shared" si="8"/>
        <v>1.49210582729532</v>
      </c>
    </row>
    <row r="88" spans="2:87" x14ac:dyDescent="0.25">
      <c r="B88" t="s">
        <v>171</v>
      </c>
      <c r="G88" s="55">
        <f>G87</f>
        <v>1</v>
      </c>
    </row>
    <row r="90" spans="2:87" x14ac:dyDescent="0.25">
      <c r="H90" s="56">
        <f t="shared" ref="H90:W90" si="9">AVERAGE(H75:H77)</f>
        <v>1.2516652400272863</v>
      </c>
      <c r="I90" s="56">
        <f t="shared" si="9"/>
        <v>1.6371564906803211</v>
      </c>
      <c r="J90" s="56">
        <f t="shared" si="9"/>
        <v>1.8311949804347372</v>
      </c>
      <c r="K90" s="56">
        <f t="shared" si="9"/>
        <v>1.8450748805120927</v>
      </c>
      <c r="L90" s="56">
        <f t="shared" si="9"/>
        <v>1.9807928268090045</v>
      </c>
      <c r="M90" s="56">
        <f t="shared" si="9"/>
        <v>2.0330385815759335</v>
      </c>
      <c r="N90" s="56">
        <f t="shared" si="9"/>
        <v>1.9067388545004302</v>
      </c>
      <c r="O90" s="56">
        <f t="shared" si="9"/>
        <v>2.0262181341960317</v>
      </c>
      <c r="P90" s="56">
        <f t="shared" si="9"/>
        <v>2.0293451576886117</v>
      </c>
      <c r="Q90" s="56">
        <f t="shared" si="9"/>
        <v>2.1293393886028515</v>
      </c>
      <c r="R90" s="56">
        <f t="shared" si="9"/>
        <v>2.2746944507583939</v>
      </c>
      <c r="S90" s="56">
        <f t="shared" si="9"/>
        <v>2.3098901833201788</v>
      </c>
      <c r="T90" s="56">
        <f t="shared" si="9"/>
        <v>2.2515713150078813</v>
      </c>
      <c r="U90" s="56">
        <f t="shared" si="9"/>
        <v>2.4419735479964011</v>
      </c>
      <c r="V90" s="56">
        <f t="shared" si="9"/>
        <v>2.4593648987229444</v>
      </c>
      <c r="W90" s="56">
        <f t="shared" si="9"/>
        <v>2.5833165622706571</v>
      </c>
    </row>
    <row r="91" spans="2:87" x14ac:dyDescent="0.25">
      <c r="B91" t="s">
        <v>170</v>
      </c>
      <c r="G91" s="56">
        <f>AVERAGE(G76:G78)</f>
        <v>1</v>
      </c>
      <c r="I91" s="56">
        <f>I90/$I$90</f>
        <v>1</v>
      </c>
      <c r="J91" s="56">
        <f t="shared" ref="J91:W91" si="10">J90/$I$90</f>
        <v>1.118521650715127</v>
      </c>
      <c r="K91" s="56">
        <f t="shared" si="10"/>
        <v>1.1269997040694448</v>
      </c>
      <c r="L91" s="56">
        <f t="shared" si="10"/>
        <v>1.2098982828366549</v>
      </c>
      <c r="M91" s="56">
        <f t="shared" si="10"/>
        <v>1.2418107817726718</v>
      </c>
      <c r="N91" s="56">
        <f t="shared" si="10"/>
        <v>1.1646649940642413</v>
      </c>
      <c r="O91" s="56">
        <f t="shared" si="10"/>
        <v>1.2376447491308762</v>
      </c>
      <c r="P91" s="56">
        <f t="shared" si="10"/>
        <v>1.2395547824785622</v>
      </c>
      <c r="Q91" s="56">
        <f t="shared" si="10"/>
        <v>1.3006327744014279</v>
      </c>
      <c r="R91" s="56">
        <f t="shared" si="10"/>
        <v>1.3894178496113976</v>
      </c>
      <c r="S91" s="56">
        <f t="shared" si="10"/>
        <v>1.41091593654575</v>
      </c>
      <c r="T91" s="56">
        <f t="shared" si="10"/>
        <v>1.3752938878019167</v>
      </c>
      <c r="U91" s="56">
        <f t="shared" si="10"/>
        <v>1.4915944577672218</v>
      </c>
      <c r="V91" s="56">
        <f t="shared" si="10"/>
        <v>1.502217358403505</v>
      </c>
      <c r="W91" s="56">
        <f t="shared" si="10"/>
        <v>1.5779289133179679</v>
      </c>
    </row>
    <row r="92" spans="2:87" x14ac:dyDescent="0.25">
      <c r="B92">
        <v>2030</v>
      </c>
    </row>
    <row r="93" spans="2:87" x14ac:dyDescent="0.25">
      <c r="H93">
        <v>2030</v>
      </c>
      <c r="I93">
        <v>2031</v>
      </c>
      <c r="J93">
        <v>2032</v>
      </c>
      <c r="K93">
        <v>2033</v>
      </c>
      <c r="L93">
        <v>2034</v>
      </c>
      <c r="M93">
        <v>2035</v>
      </c>
      <c r="N93">
        <v>2036</v>
      </c>
      <c r="O93">
        <v>2037</v>
      </c>
      <c r="P93">
        <v>2038</v>
      </c>
      <c r="Q93">
        <v>2039</v>
      </c>
      <c r="R93">
        <v>2040</v>
      </c>
      <c r="S93">
        <v>2041</v>
      </c>
      <c r="T93">
        <v>2042</v>
      </c>
      <c r="U93">
        <v>2043</v>
      </c>
      <c r="V93">
        <v>2044</v>
      </c>
      <c r="W93">
        <v>2045</v>
      </c>
      <c r="X93">
        <v>2046</v>
      </c>
      <c r="Y93">
        <v>2047</v>
      </c>
      <c r="Z93">
        <v>2048</v>
      </c>
      <c r="AA93">
        <v>2049</v>
      </c>
      <c r="AB93">
        <v>2050</v>
      </c>
    </row>
    <row r="94" spans="2:87" x14ac:dyDescent="0.25">
      <c r="C94">
        <v>2025</v>
      </c>
      <c r="D94">
        <v>2026</v>
      </c>
      <c r="E94">
        <v>2027</v>
      </c>
      <c r="F94">
        <v>2028</v>
      </c>
      <c r="G94">
        <v>2029</v>
      </c>
    </row>
    <row r="95" spans="2:87" x14ac:dyDescent="0.25">
      <c r="H95" s="57">
        <f>D14</f>
        <v>21.5078400781575</v>
      </c>
      <c r="I95">
        <f>(M95-H95)/(M$93-H$93)*(I$93-H$93)+H95</f>
        <v>22.017669020033537</v>
      </c>
      <c r="J95">
        <f>(M95-H95)/(M$93-H$93)*(J$93-H$93)+H95</f>
        <v>22.527497961909578</v>
      </c>
      <c r="K95">
        <f>(M95-H95)/(M$93-H$93)*(K$93-H$93)+H95</f>
        <v>23.037326903785615</v>
      </c>
      <c r="L95">
        <f>(M95-H95)/(M$93-H$93)*(L$93-H$93)+H95</f>
        <v>23.547155845661656</v>
      </c>
      <c r="M95">
        <f>$H$95*J91</f>
        <v>24.056984787537694</v>
      </c>
      <c r="N95">
        <f>(R95-M95)/(R$93-M$93)*(N$93-M$93)+M95</f>
        <v>24.093453710681445</v>
      </c>
      <c r="O95">
        <f>(R95-M95)/(R$93-M$93)*(O$93-M$93)+M95</f>
        <v>24.129922633825196</v>
      </c>
      <c r="P95">
        <f>(R95-M95)/(R$93-M$93)*(P$93-M$93)+M95</f>
        <v>24.166391556968946</v>
      </c>
      <c r="Q95">
        <f>(R95-M95)/(R$93-M$93)*(Q$93-M$93)+M95</f>
        <v>24.202860480112697</v>
      </c>
      <c r="R95">
        <f>$H$95*K91</f>
        <v>24.239329403256448</v>
      </c>
      <c r="S95">
        <f>(W95-R95)/(W$93-R$93)*(S$93-R$93)+R95</f>
        <v>24.595923278222788</v>
      </c>
      <c r="T95">
        <f>(W95-R95)/(W$93-R$93)*(T$93-R$93)+R95</f>
        <v>24.952517153189127</v>
      </c>
      <c r="U95">
        <f>(W95-R95)/(W$93-R$93)*(U$93-R$93)+R95</f>
        <v>25.309111028155467</v>
      </c>
      <c r="V95">
        <f>(W95-R95)/(W$93-R$93)*(V$93-R$93)+R95</f>
        <v>25.665704903121807</v>
      </c>
      <c r="W95">
        <f>$H$95*L91</f>
        <v>26.022298778088146</v>
      </c>
      <c r="X95">
        <f>(AB95-W95)/(AB$93-W$93)*(X$93-W$93)+W95</f>
        <v>26.265389439043574</v>
      </c>
      <c r="Y95">
        <f>(AB95-W95)/(AB$93-W$93)*(Y$93-W$93)+W95</f>
        <v>26.508480099999002</v>
      </c>
      <c r="Z95">
        <f>(AB95-W95)/(AB$93-W$93)*(Z$93-W$93)+W95</f>
        <v>26.751570760954429</v>
      </c>
      <c r="AA95">
        <f>(AB95-W95)/(AB$93-W$93)*(AA$93-W$93)+W95</f>
        <v>26.994661421909857</v>
      </c>
      <c r="AB95" s="57">
        <f>E14</f>
        <v>27.237752082865285</v>
      </c>
    </row>
    <row r="96" spans="2:87" x14ac:dyDescent="0.25">
      <c r="B96" t="s">
        <v>172</v>
      </c>
      <c r="C96">
        <f>C14</f>
        <v>3.9413053733900063</v>
      </c>
      <c r="D96">
        <f>(H95-C96)/(H$93-C$94)*(D$94-C$94)+C96</f>
        <v>7.454612314343505</v>
      </c>
      <c r="E96">
        <f>(H95-C96)/(H$93-C$94)*(E$94-C$94)+C96</f>
        <v>10.967919255297005</v>
      </c>
      <c r="F96">
        <f>(H95-C96)/(H$93-C$94)*(F$94-C$94)+C96</f>
        <v>14.481226196250505</v>
      </c>
      <c r="G96">
        <f>(H95-C96)/(H$93-C$94)*(G$94-C$94)+C96</f>
        <v>17.994533137204002</v>
      </c>
      <c r="H96">
        <f>H68*H95</f>
        <v>7.2645076544820402</v>
      </c>
      <c r="I96">
        <f>(M96-H96)/(M$93-H$93)*(I$93-H$93)+H96</f>
        <v>8.3843669966973025</v>
      </c>
      <c r="J96">
        <f>(M96-H96)/(M$93-H$93)*(J$93-H$93)+H96</f>
        <v>9.504226338912563</v>
      </c>
      <c r="K96">
        <f>(M96-H96)/(M$93-H$93)*(K$93-H$93)+H96</f>
        <v>10.624085681127825</v>
      </c>
      <c r="L96">
        <f>(M96-H96)/(M$93-H$93)*(L$93-H$93)+H96</f>
        <v>11.743945023343088</v>
      </c>
      <c r="M96">
        <f t="shared" ref="M96:AB96" si="11">M68*M95</f>
        <v>12.86380436555835</v>
      </c>
      <c r="N96">
        <f>(R96-M96)/(R$93-M$93)*(N$93-M$93)+M96</f>
        <v>14.263344242562091</v>
      </c>
      <c r="O96">
        <f>(R96-M96)/(R$93-M$93)*(O$93-M$93)+M96</f>
        <v>15.662884119565831</v>
      </c>
      <c r="P96">
        <f>(R96-M96)/(R$93-M$93)*(P$93-M$93)+M96</f>
        <v>17.062423996569571</v>
      </c>
      <c r="Q96">
        <f>(R96-M96)/(R$93-M$93)*(Q$93-M$93)+M96</f>
        <v>18.461963873573314</v>
      </c>
      <c r="R96">
        <f t="shared" si="11"/>
        <v>19.861503750577054</v>
      </c>
      <c r="S96">
        <f>(W96-R96)/(W$93-R$93)*(S$93-R$93)+R96</f>
        <v>21.586127765212982</v>
      </c>
      <c r="T96">
        <f>(W96-R96)/(W$93-R$93)*(T$93-R$93)+R96</f>
        <v>23.310751779848914</v>
      </c>
      <c r="U96">
        <f>(W96-R96)/(W$93-R$93)*(U$93-R$93)+R96</f>
        <v>25.035375794484843</v>
      </c>
      <c r="V96">
        <f>(W96-R96)/(W$93-R$93)*(V$93-R$93)+R96</f>
        <v>26.759999809120771</v>
      </c>
      <c r="W96">
        <f t="shared" si="11"/>
        <v>28.484623823756703</v>
      </c>
      <c r="X96">
        <f>(AB96-W96)/(AB$93-W$93)*(X$93-W$93)+W96</f>
        <v>29.509952222061301</v>
      </c>
      <c r="Y96">
        <f>(AB96-W96)/(AB$93-W$93)*(Y$93-W$93)+W96</f>
        <v>30.535280620365896</v>
      </c>
      <c r="Z96">
        <f>(AB96-W96)/(AB$93-W$93)*(Z$93-W$93)+W96</f>
        <v>31.560609018670494</v>
      </c>
      <c r="AA96">
        <f>(AB96-W96)/(AB$93-W$93)*(AA$93-W$93)+W96</f>
        <v>32.585937416975092</v>
      </c>
      <c r="AB96">
        <f t="shared" si="11"/>
        <v>33.611265815279687</v>
      </c>
    </row>
    <row r="97" spans="1:28" x14ac:dyDescent="0.25">
      <c r="B97" t="s">
        <v>173</v>
      </c>
      <c r="C97">
        <f>C69*C96</f>
        <v>0.51754515004111201</v>
      </c>
      <c r="D97">
        <f>(H96-C97)/(H$93-C$94)*(D$94-C$94)+C97</f>
        <v>1.8669376509292976</v>
      </c>
      <c r="E97">
        <f>(H96-C97)/(H$93-C$94)*(E$94-C$94)+C97</f>
        <v>3.2163301518174832</v>
      </c>
      <c r="F97">
        <f>(H96-C97)/(H$93-C$94)*(F$94-C$94)+C97</f>
        <v>4.5657226527056682</v>
      </c>
      <c r="G97">
        <f>(H96-C97)/(H$93-C$94)*(G$94-C$94)+C97</f>
        <v>5.9151151535938542</v>
      </c>
    </row>
    <row r="98" spans="1:28" x14ac:dyDescent="0.25">
      <c r="H98">
        <f t="shared" ref="D98:K99" si="12">AVERAGE(G95:I95)</f>
        <v>21.762754549095519</v>
      </c>
      <c r="I98">
        <f t="shared" si="12"/>
        <v>22.017669020033537</v>
      </c>
      <c r="J98">
        <f t="shared" si="12"/>
        <v>22.527497961909575</v>
      </c>
      <c r="K98">
        <f t="shared" si="12"/>
        <v>23.037326903785615</v>
      </c>
      <c r="L98">
        <f t="shared" ref="L98:AA98" si="13">AVERAGE(J95:L95)</f>
        <v>23.037326903785615</v>
      </c>
      <c r="M98">
        <f t="shared" si="13"/>
        <v>23.54715584566166</v>
      </c>
      <c r="N98">
        <f t="shared" si="13"/>
        <v>23.89919811462693</v>
      </c>
      <c r="O98">
        <f t="shared" si="13"/>
        <v>24.093453710681445</v>
      </c>
      <c r="P98">
        <f t="shared" si="13"/>
        <v>24.129922633825192</v>
      </c>
      <c r="Q98">
        <f t="shared" si="13"/>
        <v>24.166391556968946</v>
      </c>
      <c r="R98">
        <f t="shared" si="13"/>
        <v>24.202860480112701</v>
      </c>
      <c r="S98">
        <f t="shared" si="13"/>
        <v>24.346037720530646</v>
      </c>
      <c r="T98">
        <f t="shared" si="13"/>
        <v>24.595923278222784</v>
      </c>
      <c r="U98">
        <f t="shared" si="13"/>
        <v>24.952517153189131</v>
      </c>
      <c r="V98">
        <f t="shared" si="13"/>
        <v>25.309111028155467</v>
      </c>
      <c r="W98">
        <f t="shared" si="13"/>
        <v>25.665704903121807</v>
      </c>
      <c r="X98">
        <f t="shared" si="13"/>
        <v>25.98446437341784</v>
      </c>
      <c r="Y98">
        <f t="shared" si="13"/>
        <v>26.265389439043574</v>
      </c>
      <c r="Z98">
        <f t="shared" si="13"/>
        <v>26.508480099999002</v>
      </c>
      <c r="AA98">
        <f t="shared" si="13"/>
        <v>26.751570760954426</v>
      </c>
      <c r="AB98">
        <f>AVERAGE(Z95:AB95)</f>
        <v>26.994661421909857</v>
      </c>
    </row>
    <row r="99" spans="1:28" x14ac:dyDescent="0.25">
      <c r="B99" s="58" t="s">
        <v>172</v>
      </c>
      <c r="C99">
        <f>C96</f>
        <v>3.9413053733900063</v>
      </c>
      <c r="D99">
        <f t="shared" si="12"/>
        <v>7.4546123143435059</v>
      </c>
      <c r="E99">
        <f t="shared" si="12"/>
        <v>10.967919255297005</v>
      </c>
      <c r="F99">
        <f t="shared" si="12"/>
        <v>14.481226196250503</v>
      </c>
      <c r="G99">
        <f>AVERAGE(F95:H95)</f>
        <v>21.5078400781575</v>
      </c>
      <c r="H99">
        <f t="shared" ref="D99:AB100" si="14">H96</f>
        <v>7.2645076544820402</v>
      </c>
      <c r="I99">
        <f t="shared" si="14"/>
        <v>8.3843669966973025</v>
      </c>
      <c r="J99">
        <f t="shared" si="14"/>
        <v>9.504226338912563</v>
      </c>
      <c r="K99">
        <f t="shared" si="14"/>
        <v>10.624085681127825</v>
      </c>
      <c r="L99">
        <f t="shared" si="14"/>
        <v>11.743945023343088</v>
      </c>
      <c r="M99">
        <f t="shared" si="14"/>
        <v>12.86380436555835</v>
      </c>
      <c r="N99">
        <f t="shared" si="14"/>
        <v>14.263344242562091</v>
      </c>
      <c r="O99">
        <f t="shared" si="14"/>
        <v>15.662884119565831</v>
      </c>
      <c r="P99">
        <f t="shared" si="14"/>
        <v>17.062423996569571</v>
      </c>
      <c r="Q99">
        <f t="shared" si="14"/>
        <v>18.461963873573314</v>
      </c>
      <c r="R99">
        <f t="shared" si="14"/>
        <v>19.861503750577054</v>
      </c>
      <c r="S99">
        <f t="shared" si="14"/>
        <v>21.586127765212982</v>
      </c>
      <c r="T99">
        <f t="shared" si="14"/>
        <v>23.310751779848914</v>
      </c>
      <c r="U99">
        <f t="shared" si="14"/>
        <v>25.035375794484843</v>
      </c>
      <c r="V99">
        <f t="shared" si="14"/>
        <v>26.759999809120771</v>
      </c>
      <c r="W99">
        <f t="shared" si="14"/>
        <v>28.484623823756703</v>
      </c>
      <c r="X99">
        <f t="shared" si="14"/>
        <v>29.509952222061301</v>
      </c>
      <c r="Y99">
        <f t="shared" si="14"/>
        <v>30.535280620365896</v>
      </c>
      <c r="Z99">
        <f t="shared" si="14"/>
        <v>31.560609018670494</v>
      </c>
      <c r="AA99">
        <f t="shared" si="14"/>
        <v>32.585937416975092</v>
      </c>
      <c r="AB99">
        <f t="shared" si="14"/>
        <v>33.611265815279687</v>
      </c>
    </row>
    <row r="100" spans="1:28" x14ac:dyDescent="0.25">
      <c r="B100" s="58" t="s">
        <v>173</v>
      </c>
      <c r="C100">
        <f>C97</f>
        <v>0.51754515004111201</v>
      </c>
      <c r="D100">
        <f t="shared" si="14"/>
        <v>1.8669376509292976</v>
      </c>
      <c r="E100">
        <f t="shared" si="14"/>
        <v>3.2163301518174832</v>
      </c>
      <c r="F100">
        <f t="shared" si="14"/>
        <v>4.5657226527056682</v>
      </c>
      <c r="G100">
        <f t="shared" si="14"/>
        <v>5.9151151535938542</v>
      </c>
    </row>
    <row r="102" spans="1:28" s="52" customFormat="1" ht="9.9499999999999993" customHeight="1" x14ac:dyDescent="0.25">
      <c r="A102" s="49"/>
      <c r="B102"/>
      <c r="C102"/>
      <c r="D102"/>
      <c r="E102"/>
      <c r="F102"/>
      <c r="G102"/>
      <c r="H102" s="51"/>
      <c r="I102" s="51"/>
      <c r="J102" s="51"/>
      <c r="K102" s="51"/>
      <c r="L102" s="51"/>
      <c r="M102" s="51"/>
      <c r="N102" s="51"/>
      <c r="O102" s="51"/>
      <c r="P102" s="51"/>
    </row>
    <row r="103" spans="1:28" x14ac:dyDescent="0.25">
      <c r="B103" s="50" t="s">
        <v>174</v>
      </c>
      <c r="C103" s="51"/>
      <c r="D103" s="51"/>
      <c r="E103" s="51"/>
      <c r="F103" s="51"/>
      <c r="G103" s="51"/>
    </row>
    <row r="104" spans="1:28" x14ac:dyDescent="0.25">
      <c r="I104" t="s">
        <v>179</v>
      </c>
      <c r="J104" s="4">
        <v>0.34564622702525805</v>
      </c>
    </row>
    <row r="105" spans="1:28" x14ac:dyDescent="0.25">
      <c r="C105" t="s">
        <v>61</v>
      </c>
      <c r="D105" t="s">
        <v>175</v>
      </c>
      <c r="E105" t="s">
        <v>176</v>
      </c>
      <c r="F105" t="s">
        <v>177</v>
      </c>
      <c r="G105" t="s">
        <v>178</v>
      </c>
      <c r="I105" t="s">
        <v>180</v>
      </c>
      <c r="J105">
        <v>0.42799999999999999</v>
      </c>
    </row>
    <row r="106" spans="1:28" x14ac:dyDescent="0.25">
      <c r="I106" t="s">
        <v>181</v>
      </c>
      <c r="J106">
        <v>0.1452</v>
      </c>
    </row>
    <row r="107" spans="1:28" x14ac:dyDescent="0.25">
      <c r="C107" t="s">
        <v>64</v>
      </c>
      <c r="I107" t="s">
        <v>183</v>
      </c>
      <c r="J107">
        <v>0.219</v>
      </c>
    </row>
    <row r="108" spans="1:28" x14ac:dyDescent="0.25">
      <c r="B108" t="s">
        <v>182</v>
      </c>
      <c r="D108">
        <f>H159</f>
        <v>1.3941730123568745</v>
      </c>
      <c r="I108" t="s">
        <v>185</v>
      </c>
      <c r="J108">
        <v>0.55200000000000005</v>
      </c>
    </row>
    <row r="109" spans="1:28" x14ac:dyDescent="0.25">
      <c r="B109" t="s">
        <v>184</v>
      </c>
      <c r="D109">
        <f>D118-SUM(D108,D110)</f>
        <v>3.3102266744015409</v>
      </c>
      <c r="I109" t="s">
        <v>187</v>
      </c>
      <c r="J109">
        <v>0.53100000000000003</v>
      </c>
      <c r="K109">
        <f>1-J109-J110</f>
        <v>0.14199999999999996</v>
      </c>
    </row>
    <row r="110" spans="1:28" x14ac:dyDescent="0.25">
      <c r="B110" t="s">
        <v>186</v>
      </c>
      <c r="D110">
        <f>D118*J107</f>
        <v>1.3191594512165083</v>
      </c>
      <c r="I110" t="s">
        <v>189</v>
      </c>
      <c r="J110">
        <v>0.32700000000000001</v>
      </c>
    </row>
    <row r="111" spans="1:28" x14ac:dyDescent="0.25">
      <c r="B111" t="s">
        <v>188</v>
      </c>
      <c r="E111">
        <f>(E118-E113)*J108</f>
        <v>3.3650607299708053</v>
      </c>
    </row>
    <row r="112" spans="1:28" x14ac:dyDescent="0.25">
      <c r="B112" t="s">
        <v>190</v>
      </c>
      <c r="E112">
        <f>(E118-E113)*(1-J108)</f>
        <v>2.7310637808458704</v>
      </c>
      <c r="I112" t="s">
        <v>192</v>
      </c>
      <c r="J112">
        <f>(D109+D108)/C118</f>
        <v>0.21872952698472106</v>
      </c>
    </row>
    <row r="113" spans="1:35" x14ac:dyDescent="0.25">
      <c r="B113" t="s">
        <v>191</v>
      </c>
      <c r="E113">
        <f>J106*C118</f>
        <v>3.1229383793484691</v>
      </c>
    </row>
    <row r="114" spans="1:35" x14ac:dyDescent="0.25">
      <c r="B114" t="s">
        <v>193</v>
      </c>
      <c r="F114">
        <f>J109*F118</f>
        <v>3.3743307823109312</v>
      </c>
    </row>
    <row r="115" spans="1:35" x14ac:dyDescent="0.25">
      <c r="B115" t="s">
        <v>194</v>
      </c>
      <c r="F115">
        <f>J110*F118</f>
        <v>2.0779777134005171</v>
      </c>
    </row>
    <row r="116" spans="1:35" x14ac:dyDescent="0.25">
      <c r="B116" t="s">
        <v>195</v>
      </c>
      <c r="F116">
        <f>F118-SUM(F114:F115)</f>
        <v>0.90236341071215076</v>
      </c>
    </row>
    <row r="118" spans="1:35" x14ac:dyDescent="0.25">
      <c r="B118" t="s">
        <v>53</v>
      </c>
      <c r="C118" s="57">
        <f>D14</f>
        <v>21.5078400781575</v>
      </c>
      <c r="D118">
        <f>(1-J104)*J105*C118</f>
        <v>6.0235591379749236</v>
      </c>
      <c r="E118">
        <f>(1-J104)*(1-J105)*C118*(1+J106)</f>
        <v>9.2190628901651444</v>
      </c>
      <c r="F118">
        <f>C118*J104*(1-J106)</f>
        <v>6.354671906423599</v>
      </c>
    </row>
    <row r="119" spans="1:35" s="52" customFormat="1" ht="9.9499999999999993" customHeight="1" x14ac:dyDescent="0.25">
      <c r="A119" s="49"/>
      <c r="B119"/>
      <c r="C119"/>
      <c r="D119"/>
      <c r="E119"/>
      <c r="F119"/>
      <c r="G119"/>
      <c r="H119" s="51"/>
      <c r="I119" s="51"/>
      <c r="J119" s="51"/>
      <c r="K119" s="51"/>
      <c r="L119" s="51"/>
      <c r="M119" s="51"/>
      <c r="N119" s="51"/>
      <c r="O119" s="51"/>
      <c r="P119" s="51"/>
    </row>
    <row r="120" spans="1:35" x14ac:dyDescent="0.25">
      <c r="B120" s="50" t="s">
        <v>196</v>
      </c>
      <c r="C120" s="51"/>
      <c r="D120" s="51"/>
      <c r="E120" s="51"/>
      <c r="F120" s="51"/>
      <c r="G120" s="51"/>
    </row>
    <row r="122" spans="1:35" x14ac:dyDescent="0.25">
      <c r="B122" t="s">
        <v>197</v>
      </c>
      <c r="C122">
        <v>335.5</v>
      </c>
      <c r="D122">
        <f>C122*(1+B127)</f>
        <v>345.74617000000001</v>
      </c>
    </row>
    <row r="123" spans="1:35" x14ac:dyDescent="0.25">
      <c r="H123">
        <v>2030</v>
      </c>
      <c r="I123">
        <v>2031</v>
      </c>
      <c r="J123">
        <v>2032</v>
      </c>
      <c r="K123">
        <v>2033</v>
      </c>
      <c r="L123">
        <v>2034</v>
      </c>
      <c r="M123">
        <v>2035</v>
      </c>
      <c r="N123">
        <v>2036</v>
      </c>
      <c r="O123">
        <v>2037</v>
      </c>
      <c r="P123">
        <v>2038</v>
      </c>
      <c r="Q123">
        <v>2039</v>
      </c>
      <c r="R123">
        <v>2040</v>
      </c>
      <c r="S123">
        <v>2041</v>
      </c>
      <c r="T123">
        <v>2042</v>
      </c>
      <c r="U123">
        <v>2043</v>
      </c>
      <c r="V123">
        <v>2044</v>
      </c>
      <c r="W123">
        <v>2045</v>
      </c>
      <c r="X123">
        <v>2046</v>
      </c>
      <c r="Y123">
        <v>2047</v>
      </c>
      <c r="Z123">
        <v>2048</v>
      </c>
      <c r="AA123">
        <v>2049</v>
      </c>
      <c r="AB123">
        <v>2050</v>
      </c>
    </row>
    <row r="124" spans="1:35" x14ac:dyDescent="0.25">
      <c r="B124">
        <v>2024</v>
      </c>
      <c r="C124">
        <v>2025</v>
      </c>
      <c r="D124">
        <v>2026</v>
      </c>
      <c r="E124">
        <v>2027</v>
      </c>
      <c r="F124">
        <v>2028</v>
      </c>
      <c r="G124">
        <v>2029</v>
      </c>
    </row>
    <row r="125" spans="1:35" x14ac:dyDescent="0.25">
      <c r="H125">
        <v>2.76</v>
      </c>
      <c r="I125">
        <f>(R125-H125)/(R123-H123)*(I123-H123)+H125</f>
        <v>2.7189999999999999</v>
      </c>
      <c r="J125">
        <f>(R125-H125)/(R123-H123)*(J123-H123)+H125</f>
        <v>2.6779999999999999</v>
      </c>
      <c r="K125">
        <f>(R125-H125)/(R123-H123)*(K123-H123)+H125</f>
        <v>2.637</v>
      </c>
      <c r="L125">
        <f>(R125-H125)/(R123-H123)*(L123-H123)+H125</f>
        <v>2.5960000000000001</v>
      </c>
      <c r="M125">
        <f>(R125-H125)/(R123-H123)*(M123-H123)+H125</f>
        <v>2.5549999999999997</v>
      </c>
      <c r="N125">
        <f>(R125-H125)/(R123-H123)*(N123-H123)+H125</f>
        <v>2.5139999999999998</v>
      </c>
      <c r="O125">
        <f>(R125-H125)/(R123-H123)*(O123-H123)+H125</f>
        <v>2.4729999999999999</v>
      </c>
      <c r="P125">
        <f>(R125-H125)/(R123-H123)*(P123-H123)+H125</f>
        <v>2.4319999999999999</v>
      </c>
      <c r="Q125">
        <f>(R125-H125)/(R123-H123)*(Q123-H123)+H125</f>
        <v>2.391</v>
      </c>
      <c r="R125">
        <v>2.35</v>
      </c>
      <c r="S125">
        <f>(AB125-R125)/(AB123-R123)*(S123-R123)+R125</f>
        <v>2.3149999999999999</v>
      </c>
      <c r="T125">
        <f>(AB125-R125)/(AB123-R123)*(T123-R123)+R125</f>
        <v>2.2800000000000002</v>
      </c>
      <c r="U125">
        <f>(AB125-R125)/(AB123-R123)*(U123-R123)+R125</f>
        <v>2.2450000000000001</v>
      </c>
      <c r="V125">
        <f>(AB125-R125)/(AB123-R123)*(V123-R123)+R125</f>
        <v>2.21</v>
      </c>
      <c r="W125">
        <f>(AB125-R125)/(AB123-R123)*(W123-R123)+R125</f>
        <v>2.1749999999999998</v>
      </c>
      <c r="X125">
        <f>(AB125-R125)/(AB123-R123)*(X123-R123)+R125</f>
        <v>2.14</v>
      </c>
      <c r="Y125">
        <f>(AB125-R125)/(AB123-R123)*(Y123-R123)+R125</f>
        <v>2.105</v>
      </c>
      <c r="Z125">
        <f>(AB125-R125)/(AB123-R123)*(Z123-R123)+R125</f>
        <v>2.0699999999999998</v>
      </c>
      <c r="AA125">
        <f>(AB125-R125)/(AB123-R123)*(AA123-R123)+R125</f>
        <v>2.0350000000000001</v>
      </c>
      <c r="AB125" s="59">
        <v>2</v>
      </c>
    </row>
    <row r="126" spans="1:35" x14ac:dyDescent="0.25">
      <c r="B126">
        <f t="shared" ref="B126:G126" si="15">($H$125-3.25)/($H$123-2020)*(B124-2020)+3.25</f>
        <v>3.0539999999999998</v>
      </c>
      <c r="C126">
        <f t="shared" si="15"/>
        <v>3.0049999999999999</v>
      </c>
      <c r="D126">
        <f t="shared" si="15"/>
        <v>2.956</v>
      </c>
      <c r="E126">
        <f t="shared" si="15"/>
        <v>2.907</v>
      </c>
      <c r="F126">
        <f t="shared" si="15"/>
        <v>2.8579999999999997</v>
      </c>
      <c r="G126">
        <f t="shared" si="15"/>
        <v>2.8089999999999997</v>
      </c>
      <c r="H126" s="44">
        <f t="shared" ref="D126:AB127" si="16">H125/100</f>
        <v>2.76E-2</v>
      </c>
      <c r="I126" s="44">
        <f t="shared" si="16"/>
        <v>2.7189999999999999E-2</v>
      </c>
      <c r="J126" s="44">
        <f t="shared" si="16"/>
        <v>2.6779999999999998E-2</v>
      </c>
      <c r="K126" s="44">
        <f t="shared" si="16"/>
        <v>2.6370000000000001E-2</v>
      </c>
      <c r="L126" s="44">
        <f t="shared" si="16"/>
        <v>2.596E-2</v>
      </c>
      <c r="M126" s="44">
        <f t="shared" si="16"/>
        <v>2.5549999999999996E-2</v>
      </c>
      <c r="N126" s="44">
        <f t="shared" si="16"/>
        <v>2.5139999999999999E-2</v>
      </c>
      <c r="O126" s="44">
        <f t="shared" si="16"/>
        <v>2.4729999999999999E-2</v>
      </c>
      <c r="P126" s="44">
        <f t="shared" si="16"/>
        <v>2.4319999999999998E-2</v>
      </c>
      <c r="Q126" s="44">
        <f t="shared" si="16"/>
        <v>2.3910000000000001E-2</v>
      </c>
      <c r="R126" s="44">
        <f t="shared" si="16"/>
        <v>2.35E-2</v>
      </c>
      <c r="S126" s="44">
        <f t="shared" si="16"/>
        <v>2.315E-2</v>
      </c>
      <c r="T126" s="44">
        <f t="shared" si="16"/>
        <v>2.2800000000000001E-2</v>
      </c>
      <c r="U126" s="44">
        <f t="shared" si="16"/>
        <v>2.2450000000000001E-2</v>
      </c>
      <c r="V126" s="44">
        <f t="shared" si="16"/>
        <v>2.2099999999999998E-2</v>
      </c>
      <c r="W126" s="44">
        <f t="shared" si="16"/>
        <v>2.1749999999999999E-2</v>
      </c>
      <c r="X126" s="44">
        <f t="shared" si="16"/>
        <v>2.1400000000000002E-2</v>
      </c>
      <c r="Y126" s="44">
        <f t="shared" si="16"/>
        <v>2.1049999999999999E-2</v>
      </c>
      <c r="Z126" s="44">
        <f t="shared" si="16"/>
        <v>2.07E-2</v>
      </c>
      <c r="AA126" s="44">
        <f t="shared" si="16"/>
        <v>2.035E-2</v>
      </c>
      <c r="AB126" s="44">
        <f t="shared" si="16"/>
        <v>0.02</v>
      </c>
    </row>
    <row r="127" spans="1:35" x14ac:dyDescent="0.25">
      <c r="B127" s="44">
        <f>B126/100</f>
        <v>3.0539999999999998E-2</v>
      </c>
      <c r="C127" s="44">
        <f>C126/100</f>
        <v>3.005E-2</v>
      </c>
      <c r="D127" s="44">
        <f t="shared" si="16"/>
        <v>2.9559999999999999E-2</v>
      </c>
      <c r="E127" s="44">
        <f t="shared" si="16"/>
        <v>2.9069999999999999E-2</v>
      </c>
      <c r="F127" s="44">
        <f t="shared" si="16"/>
        <v>2.8579999999999998E-2</v>
      </c>
      <c r="G127" s="44">
        <f t="shared" si="16"/>
        <v>2.8089999999999997E-2</v>
      </c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 spans="1:35" x14ac:dyDescent="0.25">
      <c r="C128" s="44"/>
      <c r="D128" s="44"/>
      <c r="E128" s="44"/>
      <c r="F128" s="44"/>
      <c r="G128" s="44"/>
      <c r="H128" s="44" t="s">
        <v>100</v>
      </c>
      <c r="I128" s="44" t="s">
        <v>101</v>
      </c>
      <c r="J128" s="44" t="s">
        <v>73</v>
      </c>
      <c r="K128" s="44" t="s">
        <v>102</v>
      </c>
      <c r="L128" s="44" t="s">
        <v>103</v>
      </c>
      <c r="M128" s="44" t="s">
        <v>104</v>
      </c>
      <c r="N128" s="44" t="s">
        <v>105</v>
      </c>
      <c r="O128" s="44" t="s">
        <v>74</v>
      </c>
      <c r="P128" s="44" t="s">
        <v>106</v>
      </c>
      <c r="Q128" s="44" t="s">
        <v>107</v>
      </c>
      <c r="R128" s="44" t="s">
        <v>108</v>
      </c>
      <c r="S128" s="44" t="s">
        <v>109</v>
      </c>
      <c r="T128" s="44" t="s">
        <v>75</v>
      </c>
      <c r="U128" s="44" t="s">
        <v>110</v>
      </c>
      <c r="V128" s="44" t="s">
        <v>111</v>
      </c>
      <c r="W128" s="44" t="s">
        <v>112</v>
      </c>
      <c r="X128" s="44" t="s">
        <v>113</v>
      </c>
      <c r="Y128" s="44" t="s">
        <v>76</v>
      </c>
      <c r="Z128" s="44" t="s">
        <v>114</v>
      </c>
      <c r="AA128" s="44" t="s">
        <v>115</v>
      </c>
      <c r="AB128" s="44" t="s">
        <v>116</v>
      </c>
      <c r="AC128" s="44" t="s">
        <v>117</v>
      </c>
      <c r="AD128" t="s">
        <v>77</v>
      </c>
      <c r="AE128" t="s">
        <v>118</v>
      </c>
      <c r="AF128" t="s">
        <v>119</v>
      </c>
      <c r="AG128" t="s">
        <v>120</v>
      </c>
      <c r="AH128" t="s">
        <v>121</v>
      </c>
      <c r="AI128" t="s">
        <v>78</v>
      </c>
    </row>
    <row r="129" spans="2:35" x14ac:dyDescent="0.25">
      <c r="B129" t="s">
        <v>67</v>
      </c>
      <c r="C129" t="s">
        <v>68</v>
      </c>
      <c r="D129" s="44" t="s">
        <v>69</v>
      </c>
      <c r="E129" s="44" t="s">
        <v>70</v>
      </c>
      <c r="F129" s="44" t="s">
        <v>71</v>
      </c>
      <c r="G129" s="44" t="s">
        <v>99</v>
      </c>
      <c r="H129" s="59">
        <v>-0.9025482225635596</v>
      </c>
      <c r="I129" s="59">
        <v>-1.2060606053178711</v>
      </c>
      <c r="J129" s="59">
        <v>-1.472316815632968</v>
      </c>
      <c r="K129" s="59">
        <v>-1.7039591808575281</v>
      </c>
      <c r="L129" s="59">
        <v>-1.9039382201922359</v>
      </c>
      <c r="M129" s="59">
        <v>-2.105034685175855</v>
      </c>
      <c r="N129" s="59">
        <v>-2.315933320685915</v>
      </c>
      <c r="O129" s="59">
        <v>-2.5489785148440469</v>
      </c>
      <c r="P129" s="59">
        <v>-2.7536166354894638</v>
      </c>
      <c r="Q129" s="59">
        <v>-2.951947826549806</v>
      </c>
      <c r="R129" s="59">
        <v>-3.1667909354543222</v>
      </c>
      <c r="S129" s="59">
        <v>-3.409021138050738</v>
      </c>
      <c r="T129" s="59">
        <v>-3.6600619802636292</v>
      </c>
      <c r="U129" s="59">
        <v>-3.919057664089864</v>
      </c>
      <c r="V129" s="59">
        <v>-4.1693575738712907</v>
      </c>
      <c r="W129" s="59">
        <v>-4.3899807822584513</v>
      </c>
      <c r="X129" s="59">
        <v>-4.5913077452668034</v>
      </c>
      <c r="Y129" s="59">
        <v>-4.7811563027980402</v>
      </c>
      <c r="Z129" s="59">
        <v>-4.9618312229070538</v>
      </c>
      <c r="AA129" s="59">
        <v>-5.1679687816347686</v>
      </c>
      <c r="AB129" s="59">
        <v>-5.3795511260894209</v>
      </c>
      <c r="AC129" s="59">
        <v>-5.5972336465605634</v>
      </c>
      <c r="AD129" s="46">
        <v>-5.8672973708378979</v>
      </c>
      <c r="AE129" s="46">
        <v>-6.1612126979810986</v>
      </c>
      <c r="AF129" s="46">
        <v>-6.4672422829211147</v>
      </c>
      <c r="AG129" s="46">
        <v>-6.7545379555340457</v>
      </c>
      <c r="AH129" s="46">
        <v>-7.0018952722486478</v>
      </c>
      <c r="AI129" s="46">
        <v>-7.215070375753152</v>
      </c>
    </row>
    <row r="130" spans="2:35" x14ac:dyDescent="0.25">
      <c r="B130" t="s">
        <v>198</v>
      </c>
      <c r="C130" t="s">
        <v>199</v>
      </c>
      <c r="D130" s="44" t="s">
        <v>200</v>
      </c>
      <c r="E130" s="60" t="s">
        <v>201</v>
      </c>
      <c r="F130" s="44" t="s">
        <v>202</v>
      </c>
      <c r="G130" s="59">
        <v>0</v>
      </c>
      <c r="H130" s="59">
        <v>-0.9178359220290756</v>
      </c>
      <c r="I130" s="59">
        <v>-1.2417654374969891</v>
      </c>
      <c r="J130" s="59">
        <v>-1.519945008552515</v>
      </c>
      <c r="K130" s="59">
        <v>-1.7447034368642029</v>
      </c>
      <c r="L130" s="59">
        <v>-1.9319959619914511</v>
      </c>
      <c r="M130" s="59">
        <v>-2.127778363143928</v>
      </c>
      <c r="N130" s="59">
        <v>-2.3212554006415309</v>
      </c>
      <c r="O130" s="59">
        <v>-2.5355406648902461</v>
      </c>
      <c r="P130" s="59">
        <v>-2.748672543349528</v>
      </c>
      <c r="Q130" s="59">
        <v>-2.9760114662623289</v>
      </c>
      <c r="R130" s="59">
        <v>-3.2319142958528451</v>
      </c>
      <c r="S130" s="59">
        <v>-3.4975398088513798</v>
      </c>
      <c r="T130" s="59">
        <v>-3.7560409834010882</v>
      </c>
      <c r="U130" s="59">
        <v>-4.0039284146541458</v>
      </c>
      <c r="V130" s="59">
        <v>-4.2585120622170134</v>
      </c>
      <c r="W130" s="59">
        <v>-4.5183374564468304</v>
      </c>
      <c r="X130" s="59">
        <v>-4.7572889477423894</v>
      </c>
      <c r="Y130" s="59">
        <v>-4.9729480959287544</v>
      </c>
      <c r="Z130" s="59">
        <v>-5.1718959864427543</v>
      </c>
      <c r="AA130" s="59">
        <v>-5.3657179343549846</v>
      </c>
      <c r="AB130" s="59">
        <v>-5.573545596871698</v>
      </c>
      <c r="AC130" s="59">
        <v>-5.7854319740335942</v>
      </c>
      <c r="AD130" s="46">
        <v>-6.0276002786052612</v>
      </c>
      <c r="AE130" s="46">
        <v>-6.298861415367762</v>
      </c>
      <c r="AF130" s="46">
        <v>-6.5856334171346624</v>
      </c>
      <c r="AG130" s="46">
        <v>-6.8598849077895157</v>
      </c>
      <c r="AH130" s="46">
        <v>-7.0985716398867531</v>
      </c>
      <c r="AI130" s="46">
        <v>-7.287621576324721</v>
      </c>
    </row>
    <row r="131" spans="2:35" x14ac:dyDescent="0.25">
      <c r="B131" t="s">
        <v>203</v>
      </c>
      <c r="C131" t="s">
        <v>199</v>
      </c>
      <c r="D131" s="44" t="s">
        <v>200</v>
      </c>
      <c r="E131" s="60" t="s">
        <v>201</v>
      </c>
      <c r="F131" s="44" t="s">
        <v>202</v>
      </c>
      <c r="G131" s="59">
        <v>0</v>
      </c>
      <c r="H131" s="59">
        <v>-1.07782070758099</v>
      </c>
      <c r="I131" s="59">
        <v>-1.466650973123818</v>
      </c>
      <c r="J131" s="59">
        <v>-1.81743025401393</v>
      </c>
      <c r="K131" s="59">
        <v>-2.1206181783470561</v>
      </c>
      <c r="L131" s="59">
        <v>-2.3736730735125171</v>
      </c>
      <c r="M131" s="59">
        <v>-2.6030480124335291</v>
      </c>
      <c r="N131" s="59">
        <v>-2.8560698993954299</v>
      </c>
      <c r="O131" s="59">
        <v>-3.130956956342279</v>
      </c>
      <c r="P131" s="59">
        <v>-3.4131238396433838</v>
      </c>
      <c r="Q131" s="59">
        <v>-3.6967334504265041</v>
      </c>
      <c r="R131" s="59">
        <v>-3.9797657146021681</v>
      </c>
      <c r="S131" s="59">
        <v>-4.2855798817646118</v>
      </c>
      <c r="T131" s="59">
        <v>-4.6044669544830663</v>
      </c>
      <c r="U131" s="59">
        <v>-4.9252135122523573</v>
      </c>
      <c r="V131" s="59">
        <v>-5.2358837425350524</v>
      </c>
      <c r="W131" s="59">
        <v>-5.5104254645192974</v>
      </c>
      <c r="X131" s="59">
        <v>-5.7472548437347832</v>
      </c>
      <c r="Y131" s="59">
        <v>-5.9799365561586937</v>
      </c>
      <c r="Z131" s="59">
        <v>-6.2077051486673307</v>
      </c>
      <c r="AA131" s="59">
        <v>-6.4138631765895742</v>
      </c>
      <c r="AB131" s="59">
        <v>-6.6024196634709593</v>
      </c>
      <c r="AC131" s="59">
        <v>-6.8154061245382263</v>
      </c>
      <c r="AD131" s="46">
        <v>-7.0771394745273941</v>
      </c>
      <c r="AE131" s="46">
        <v>-7.3752415484239382</v>
      </c>
      <c r="AF131" s="46">
        <v>-7.6933827868742473</v>
      </c>
      <c r="AG131" s="46">
        <v>-7.9647918629256793</v>
      </c>
      <c r="AH131" s="46">
        <v>-8.2038441817653407</v>
      </c>
      <c r="AI131" s="46">
        <v>-8.400446393329597</v>
      </c>
    </row>
    <row r="132" spans="2:35" x14ac:dyDescent="0.25">
      <c r="B132" t="s">
        <v>204</v>
      </c>
      <c r="C132" t="s">
        <v>199</v>
      </c>
      <c r="D132" s="44" t="s">
        <v>200</v>
      </c>
      <c r="E132" s="60" t="s">
        <v>201</v>
      </c>
      <c r="F132" s="44" t="s">
        <v>202</v>
      </c>
      <c r="G132" s="59">
        <v>0</v>
      </c>
      <c r="H132" s="59">
        <v>-0.84491349092938872</v>
      </c>
      <c r="I132" s="59">
        <v>-1.2864020424856459</v>
      </c>
      <c r="J132" s="59">
        <v>-1.5154676100889271</v>
      </c>
      <c r="K132" s="59">
        <v>-1.683917172065019</v>
      </c>
      <c r="L132" s="59">
        <v>-1.8227339076656299</v>
      </c>
      <c r="M132" s="59">
        <v>-1.952235765250421</v>
      </c>
      <c r="N132" s="59">
        <v>-2.0870203271501802</v>
      </c>
      <c r="O132" s="59">
        <v>-2.178589215613191</v>
      </c>
      <c r="P132" s="59">
        <v>-2.2154365890797449</v>
      </c>
      <c r="Q132" s="59">
        <v>-2.2068102641544458</v>
      </c>
      <c r="R132" s="59">
        <v>-2.2013959417717999</v>
      </c>
      <c r="S132" s="59">
        <v>-2.2309234862414211</v>
      </c>
      <c r="T132" s="59">
        <v>-2.2615824772383002</v>
      </c>
      <c r="U132" s="59">
        <v>-2.2992586685255061</v>
      </c>
      <c r="V132" s="59">
        <v>-2.3206678146468822</v>
      </c>
      <c r="W132" s="59">
        <v>-2.3296711942029091</v>
      </c>
      <c r="X132" s="59">
        <v>-2.34023640610177</v>
      </c>
      <c r="Y132" s="59">
        <v>-2.3092539937638268</v>
      </c>
      <c r="Z132" s="59">
        <v>-2.214918495856355</v>
      </c>
      <c r="AA132" s="59">
        <v>-2.04908061786151</v>
      </c>
      <c r="AB132" s="59">
        <v>-1.8584876388231919</v>
      </c>
      <c r="AC132" s="59">
        <v>-1.6446979372562791</v>
      </c>
      <c r="AD132" s="46">
        <v>-1.4083034675677839</v>
      </c>
      <c r="AE132" s="46">
        <v>-1.2080464569758309</v>
      </c>
      <c r="AF132" s="46">
        <v>-1.017725902154853</v>
      </c>
      <c r="AG132" s="46">
        <v>-0.81717083670572732</v>
      </c>
      <c r="AH132" s="46">
        <v>-0.59580451979286408</v>
      </c>
      <c r="AI132" s="46">
        <v>-0.34934614240520467</v>
      </c>
    </row>
    <row r="133" spans="2:35" x14ac:dyDescent="0.25">
      <c r="B133" t="s">
        <v>198</v>
      </c>
      <c r="C133" t="s">
        <v>90</v>
      </c>
      <c r="D133" s="44" t="s">
        <v>200</v>
      </c>
      <c r="E133" s="60" t="s">
        <v>205</v>
      </c>
      <c r="F133" s="44" t="s">
        <v>202</v>
      </c>
      <c r="G133" s="59">
        <v>0</v>
      </c>
      <c r="H133" s="59">
        <v>-0.91371558420416676</v>
      </c>
      <c r="I133" s="59">
        <v>-1.2124654321645001</v>
      </c>
      <c r="J133" s="59">
        <v>-1.4861672454181909</v>
      </c>
      <c r="K133" s="59">
        <v>-1.7484493097188909</v>
      </c>
      <c r="L133" s="59">
        <v>-1.9888541496709491</v>
      </c>
      <c r="M133" s="59">
        <v>-2.2233722791838768</v>
      </c>
      <c r="N133" s="59">
        <v>-2.4753754348402879</v>
      </c>
      <c r="O133" s="59">
        <v>-2.7006693759521139</v>
      </c>
      <c r="P133" s="59">
        <v>-2.8954856093735049</v>
      </c>
      <c r="Q133" s="59">
        <v>-3.0679862178143109</v>
      </c>
      <c r="R133" s="59">
        <v>-3.253069484510041</v>
      </c>
      <c r="S133" s="59">
        <v>-3.4641582942996458</v>
      </c>
      <c r="T133" s="59">
        <v>-3.655853810215814</v>
      </c>
      <c r="U133" s="59">
        <v>-3.8293399754639519</v>
      </c>
      <c r="V133" s="59">
        <v>-3.9724671678945001</v>
      </c>
      <c r="W133" s="59">
        <v>-4.0914352634944802</v>
      </c>
      <c r="X133" s="59">
        <v>-4.202966576919076</v>
      </c>
      <c r="Y133" s="59">
        <v>-4.2657370091070179</v>
      </c>
      <c r="Z133" s="59">
        <v>-4.3008918534953473</v>
      </c>
      <c r="AA133" s="59">
        <v>-4.3240482069922486</v>
      </c>
      <c r="AB133" s="59">
        <v>-4.3548284832344297</v>
      </c>
      <c r="AC133" s="59">
        <v>-4.3920762489281007</v>
      </c>
      <c r="AD133" s="46">
        <v>-4.4380069972874248</v>
      </c>
      <c r="AE133" s="46">
        <v>-4.4971051788263434</v>
      </c>
      <c r="AF133" s="46">
        <v>-4.5579871812420514</v>
      </c>
      <c r="AG133" s="46">
        <v>-4.6066150408143436</v>
      </c>
      <c r="AH133" s="46">
        <v>-4.6161420724722397</v>
      </c>
      <c r="AI133" s="46">
        <v>-4.5719217911572407</v>
      </c>
    </row>
    <row r="134" spans="2:35" x14ac:dyDescent="0.25">
      <c r="B134" t="s">
        <v>198</v>
      </c>
      <c r="C134" t="s">
        <v>90</v>
      </c>
      <c r="D134" s="44" t="s">
        <v>200</v>
      </c>
      <c r="E134" s="44" t="s">
        <v>201</v>
      </c>
      <c r="F134" s="44" t="s">
        <v>202</v>
      </c>
      <c r="G134" s="59">
        <v>0</v>
      </c>
      <c r="H134" s="59">
        <v>6.8802093274777903E-2</v>
      </c>
      <c r="I134" s="59">
        <v>-7.3936610321145804E-2</v>
      </c>
      <c r="J134" s="59">
        <v>-2.9300364670736798E-2</v>
      </c>
      <c r="K134" s="59">
        <v>6.4532137653872099E-2</v>
      </c>
      <c r="L134" s="59">
        <v>0.16612024200532979</v>
      </c>
      <c r="M134" s="59">
        <v>0.27113926731521237</v>
      </c>
      <c r="N134" s="59">
        <v>0.38835510769010823</v>
      </c>
      <c r="O134" s="59">
        <v>0.52208016033892246</v>
      </c>
      <c r="P134" s="59">
        <v>0.68004902029374925</v>
      </c>
      <c r="Q134" s="59">
        <v>0.8611759536598651</v>
      </c>
      <c r="R134" s="59">
        <v>1.0516760680133299</v>
      </c>
      <c r="S134" s="59">
        <v>1.2332348080582149</v>
      </c>
      <c r="T134" s="59">
        <v>1.3942713329775149</v>
      </c>
      <c r="U134" s="59">
        <v>1.530081306938458</v>
      </c>
      <c r="V134" s="59">
        <v>1.6517993532476181</v>
      </c>
      <c r="W134" s="59">
        <v>1.761764069291583</v>
      </c>
      <c r="X134" s="59">
        <v>1.8627301708173061</v>
      </c>
      <c r="Y134" s="59">
        <v>1.9564830153431909</v>
      </c>
      <c r="Z134" s="59">
        <v>2.0859733576390038</v>
      </c>
      <c r="AA134" s="59">
        <v>2.2749675891307271</v>
      </c>
      <c r="AB134" s="59">
        <v>2.4963408444112378</v>
      </c>
      <c r="AC134" s="59">
        <v>2.747378311671822</v>
      </c>
      <c r="AD134" s="46">
        <v>3.02970352971963</v>
      </c>
      <c r="AE134" s="46">
        <v>3.2890587218505019</v>
      </c>
      <c r="AF134" s="46">
        <v>3.5402612790871979</v>
      </c>
      <c r="AG134" s="46">
        <v>3.7894442041086052</v>
      </c>
      <c r="AH134" s="46">
        <v>4.0203375526793872</v>
      </c>
      <c r="AI134" s="46">
        <v>4.2225756487520361</v>
      </c>
    </row>
    <row r="135" spans="2:35" x14ac:dyDescent="0.25">
      <c r="B135" t="s">
        <v>198</v>
      </c>
      <c r="C135" t="s">
        <v>90</v>
      </c>
      <c r="D135" s="44" t="s">
        <v>200</v>
      </c>
      <c r="E135" s="44" t="s">
        <v>206</v>
      </c>
      <c r="F135" s="44" t="s">
        <v>202</v>
      </c>
      <c r="G135" s="59">
        <v>0</v>
      </c>
      <c r="H135" s="59">
        <v>-0.84459391618907365</v>
      </c>
      <c r="I135" s="59">
        <v>-1.550409663643459</v>
      </c>
      <c r="J135" s="59">
        <v>-1.763757081102169</v>
      </c>
      <c r="K135" s="59">
        <v>-1.795340980353521</v>
      </c>
      <c r="L135" s="59">
        <v>-1.7498978940834851</v>
      </c>
      <c r="M135" s="59">
        <v>-1.6617468298004809</v>
      </c>
      <c r="N135" s="59">
        <v>-1.545739996704754</v>
      </c>
      <c r="O135" s="59">
        <v>-1.381448818940445</v>
      </c>
      <c r="P135" s="59">
        <v>-1.266803512765702</v>
      </c>
      <c r="Q135" s="59">
        <v>-1.175195570111176</v>
      </c>
      <c r="R135" s="59">
        <v>-1.124874576266865</v>
      </c>
      <c r="S135" s="59">
        <v>-1.1655376333715159</v>
      </c>
      <c r="T135" s="59">
        <v>-1.2591065075012291</v>
      </c>
      <c r="U135" s="59">
        <v>-1.325000045856606</v>
      </c>
      <c r="V135" s="59">
        <v>-1.371510507833229</v>
      </c>
      <c r="W135" s="59">
        <v>-1.4195635117073111</v>
      </c>
      <c r="X135" s="59">
        <v>-1.408022649856999</v>
      </c>
      <c r="Y135" s="59">
        <v>-1.356627139709687</v>
      </c>
      <c r="Z135" s="59">
        <v>-1.268816881203283</v>
      </c>
      <c r="AA135" s="59">
        <v>-1.168985988225246</v>
      </c>
      <c r="AB135" s="59">
        <v>-1.016655996558236</v>
      </c>
      <c r="AC135" s="59">
        <v>-0.88446497589655948</v>
      </c>
      <c r="AD135" s="46">
        <v>-0.79635523247207907</v>
      </c>
      <c r="AE135" s="46">
        <v>-0.74241414462081767</v>
      </c>
      <c r="AF135" s="46">
        <v>-0.70211443963557052</v>
      </c>
      <c r="AG135" s="46">
        <v>-0.6425229810473887</v>
      </c>
      <c r="AH135" s="46">
        <v>-0.54622634325920405</v>
      </c>
      <c r="AI135" s="46">
        <v>-0.40862553003804258</v>
      </c>
    </row>
    <row r="136" spans="2:35" x14ac:dyDescent="0.25">
      <c r="B136" t="s">
        <v>203</v>
      </c>
      <c r="C136" t="s">
        <v>90</v>
      </c>
      <c r="D136" s="44" t="s">
        <v>200</v>
      </c>
      <c r="E136" s="60" t="s">
        <v>205</v>
      </c>
      <c r="F136" s="44" t="s">
        <v>202</v>
      </c>
      <c r="G136" s="59">
        <v>0</v>
      </c>
      <c r="H136" s="59">
        <v>-0.90868592499760981</v>
      </c>
      <c r="I136" s="59">
        <v>-1.2266499077226429</v>
      </c>
      <c r="J136" s="59">
        <v>-1.5179636955318989</v>
      </c>
      <c r="K136" s="59">
        <v>-1.794087338771388</v>
      </c>
      <c r="L136" s="59">
        <v>-2.0601009524742748</v>
      </c>
      <c r="M136" s="59">
        <v>-2.319135111565263</v>
      </c>
      <c r="N136" s="59">
        <v>-2.586001742935085</v>
      </c>
      <c r="O136" s="59">
        <v>-2.8455501300368451</v>
      </c>
      <c r="P136" s="59">
        <v>-3.068384202145769</v>
      </c>
      <c r="Q136" s="59">
        <v>-3.25286527745049</v>
      </c>
      <c r="R136" s="59">
        <v>-3.4310123279982729</v>
      </c>
      <c r="S136" s="59">
        <v>-3.6463612694440979</v>
      </c>
      <c r="T136" s="59">
        <v>-3.874981867117766</v>
      </c>
      <c r="U136" s="59">
        <v>-4.0609595499372153</v>
      </c>
      <c r="V136" s="59">
        <v>-4.2124037269227532</v>
      </c>
      <c r="W136" s="59">
        <v>-4.3619183060551459</v>
      </c>
      <c r="X136" s="59">
        <v>-4.4528490957647664</v>
      </c>
      <c r="Y136" s="59">
        <v>-4.5036503637065239</v>
      </c>
      <c r="Z136" s="59">
        <v>-4.5351803595331086</v>
      </c>
      <c r="AA136" s="59">
        <v>-4.5633663271270386</v>
      </c>
      <c r="AB136" s="59">
        <v>-4.5535648614545838</v>
      </c>
      <c r="AC136" s="59">
        <v>-4.5819744678377896</v>
      </c>
      <c r="AD136" s="46">
        <v>-4.6662670402079058</v>
      </c>
      <c r="AE136" s="46">
        <v>-4.768030105780074</v>
      </c>
      <c r="AF136" s="46">
        <v>-4.8629242478643757</v>
      </c>
      <c r="AG136" s="46">
        <v>-4.9247592367291144</v>
      </c>
      <c r="AH136" s="46">
        <v>-4.9423243971300597</v>
      </c>
      <c r="AI136" s="46">
        <v>-4.9161244587390804</v>
      </c>
    </row>
    <row r="137" spans="2:35" x14ac:dyDescent="0.25">
      <c r="B137" t="s">
        <v>203</v>
      </c>
      <c r="C137" t="s">
        <v>90</v>
      </c>
      <c r="D137" s="44" t="s">
        <v>200</v>
      </c>
      <c r="E137" s="44" t="s">
        <v>201</v>
      </c>
      <c r="F137" s="44" t="s">
        <v>202</v>
      </c>
      <c r="G137" s="59">
        <v>0</v>
      </c>
      <c r="H137" s="59">
        <v>6.4092008808525003E-2</v>
      </c>
      <c r="I137" s="59">
        <v>-0.32375975592081607</v>
      </c>
      <c r="J137" s="59">
        <v>-0.24579338557026989</v>
      </c>
      <c r="K137" s="59">
        <v>-1.2536415821329E-3</v>
      </c>
      <c r="L137" s="59">
        <v>0.31020305839080109</v>
      </c>
      <c r="M137" s="59">
        <v>0.65738828176478137</v>
      </c>
      <c r="N137" s="59">
        <v>1.040261746230331</v>
      </c>
      <c r="O137" s="59">
        <v>1.4641013110964001</v>
      </c>
      <c r="P137" s="59">
        <v>1.8015806893800781</v>
      </c>
      <c r="Q137" s="59">
        <v>2.077669707339314</v>
      </c>
      <c r="R137" s="59">
        <v>2.306137751731407</v>
      </c>
      <c r="S137" s="59">
        <v>2.4808236360725822</v>
      </c>
      <c r="T137" s="59">
        <v>2.6158778195632499</v>
      </c>
      <c r="U137" s="59">
        <v>2.7359595040806099</v>
      </c>
      <c r="V137" s="59">
        <v>2.8408932190895131</v>
      </c>
      <c r="W137" s="59">
        <v>2.942354794347835</v>
      </c>
      <c r="X137" s="59">
        <v>3.0448264459077778</v>
      </c>
      <c r="Y137" s="59">
        <v>3.147023223996825</v>
      </c>
      <c r="Z137" s="59">
        <v>3.2663678521427379</v>
      </c>
      <c r="AA137" s="59">
        <v>3.394380338901803</v>
      </c>
      <c r="AB137" s="59">
        <v>3.5369088648963491</v>
      </c>
      <c r="AC137" s="59">
        <v>3.697509491941231</v>
      </c>
      <c r="AD137" s="46">
        <v>3.869913824218107</v>
      </c>
      <c r="AE137" s="46">
        <v>4.0256159611592679</v>
      </c>
      <c r="AF137" s="46">
        <v>4.1608098082288159</v>
      </c>
      <c r="AG137" s="46">
        <v>4.2822362556817373</v>
      </c>
      <c r="AH137" s="46">
        <v>4.396098053870845</v>
      </c>
      <c r="AI137" s="46">
        <v>4.507498928701037</v>
      </c>
    </row>
    <row r="138" spans="2:35" x14ac:dyDescent="0.25">
      <c r="B138" t="s">
        <v>203</v>
      </c>
      <c r="C138" t="s">
        <v>90</v>
      </c>
      <c r="D138" s="44" t="s">
        <v>200</v>
      </c>
      <c r="E138" s="44" t="s">
        <v>206</v>
      </c>
      <c r="F138" s="44" t="s">
        <v>202</v>
      </c>
      <c r="G138" s="59">
        <v>0</v>
      </c>
      <c r="H138" s="59">
        <v>-0.88584934534731152</v>
      </c>
      <c r="I138" s="59">
        <v>-1.7502590763186829</v>
      </c>
      <c r="J138" s="59">
        <v>-1.8888063529707619</v>
      </c>
      <c r="K138" s="59">
        <v>-1.919908634567302</v>
      </c>
      <c r="L138" s="59">
        <v>-1.9164945088956391</v>
      </c>
      <c r="M138" s="59">
        <v>-1.898162318476815</v>
      </c>
      <c r="N138" s="59">
        <v>-1.883944834764506</v>
      </c>
      <c r="O138" s="59">
        <v>-1.861220614384862</v>
      </c>
      <c r="P138" s="59">
        <v>-1.841351404351832</v>
      </c>
      <c r="Q138" s="59">
        <v>-1.7927186178443579</v>
      </c>
      <c r="R138" s="59">
        <v>-1.7320121435290829</v>
      </c>
      <c r="S138" s="59">
        <v>-1.706144080974215</v>
      </c>
      <c r="T138" s="59">
        <v>-1.6817722227999601</v>
      </c>
      <c r="U138" s="59">
        <v>-1.617115210042475</v>
      </c>
      <c r="V138" s="59">
        <v>-1.530055633551364</v>
      </c>
      <c r="W138" s="59">
        <v>-1.4410888706714591</v>
      </c>
      <c r="X138" s="59">
        <v>-1.303180247344071</v>
      </c>
      <c r="Y138" s="59">
        <v>-1.113484821804511</v>
      </c>
      <c r="Z138" s="59">
        <v>-0.93330888372663556</v>
      </c>
      <c r="AA138" s="59">
        <v>-0.75817315682095154</v>
      </c>
      <c r="AB138" s="59">
        <v>-0.615570098689322</v>
      </c>
      <c r="AC138" s="59">
        <v>-0.50146561885981988</v>
      </c>
      <c r="AD138" s="46">
        <v>-0.43400759296388092</v>
      </c>
      <c r="AE138" s="46">
        <v>-0.37464515448581981</v>
      </c>
      <c r="AF138" s="46">
        <v>-0.35911975332412188</v>
      </c>
      <c r="AG138" s="46">
        <v>-0.36182273642416662</v>
      </c>
      <c r="AH138" s="46">
        <v>-0.36539719304969909</v>
      </c>
      <c r="AI138" s="46">
        <v>-0.3688809256701342</v>
      </c>
    </row>
    <row r="139" spans="2:35" x14ac:dyDescent="0.25">
      <c r="B139" t="s">
        <v>204</v>
      </c>
      <c r="C139" t="s">
        <v>90</v>
      </c>
      <c r="D139" s="44" t="s">
        <v>200</v>
      </c>
      <c r="E139" s="60" t="s">
        <v>205</v>
      </c>
      <c r="F139" s="44" t="s">
        <v>202</v>
      </c>
      <c r="G139" s="59">
        <v>0</v>
      </c>
      <c r="H139" s="59">
        <v>-1.0401350934379661</v>
      </c>
      <c r="I139" s="59">
        <v>-1.411151679387002</v>
      </c>
      <c r="J139" s="59">
        <v>-1.7319530674762</v>
      </c>
      <c r="K139" s="59">
        <v>-2.034327155297821</v>
      </c>
      <c r="L139" s="59">
        <v>-2.2929658478186399</v>
      </c>
      <c r="M139" s="59">
        <v>-2.5263594965659442</v>
      </c>
      <c r="N139" s="59">
        <v>-2.7628859127688199</v>
      </c>
      <c r="O139" s="59">
        <v>-3.001902005643875</v>
      </c>
      <c r="P139" s="59">
        <v>-3.213661041768467</v>
      </c>
      <c r="Q139" s="59">
        <v>-3.4044937973302209</v>
      </c>
      <c r="R139" s="59">
        <v>-3.581438830619033</v>
      </c>
      <c r="S139" s="59">
        <v>-3.776040821344107</v>
      </c>
      <c r="T139" s="59">
        <v>-3.9599200387965272</v>
      </c>
      <c r="U139" s="59">
        <v>-4.0698744329478949</v>
      </c>
      <c r="V139" s="59">
        <v>-4.1382794414941966</v>
      </c>
      <c r="W139" s="59">
        <v>-4.2008996433600672</v>
      </c>
      <c r="X139" s="59">
        <v>-4.2178278590850438</v>
      </c>
      <c r="Y139" s="59">
        <v>-4.1926716644426261</v>
      </c>
      <c r="Z139" s="59">
        <v>-4.162927420564877</v>
      </c>
      <c r="AA139" s="59">
        <v>-4.1098113706174662</v>
      </c>
      <c r="AB139" s="59">
        <v>-4.0667819027690788</v>
      </c>
      <c r="AC139" s="59">
        <v>-4.0340955229566262</v>
      </c>
      <c r="AD139" s="46">
        <v>-4.0338441401719827</v>
      </c>
      <c r="AE139" s="46">
        <v>-4.0329831998548453</v>
      </c>
      <c r="AF139" s="46">
        <v>-4.0404340702936192</v>
      </c>
      <c r="AG139" s="46">
        <v>-4.0533570582021667</v>
      </c>
      <c r="AH139" s="46">
        <v>-4.0662469625339366</v>
      </c>
      <c r="AI139" s="46">
        <v>-4.078719051785729</v>
      </c>
    </row>
    <row r="140" spans="2:35" x14ac:dyDescent="0.25">
      <c r="B140" t="s">
        <v>204</v>
      </c>
      <c r="C140" t="s">
        <v>90</v>
      </c>
      <c r="D140" s="44" t="s">
        <v>200</v>
      </c>
      <c r="E140" s="44" t="s">
        <v>201</v>
      </c>
      <c r="F140" s="44" t="s">
        <v>202</v>
      </c>
      <c r="G140" s="59">
        <v>0</v>
      </c>
      <c r="H140" s="59">
        <v>0.15428574809066559</v>
      </c>
      <c r="I140" s="59">
        <v>-0.33910739693168163</v>
      </c>
      <c r="J140" s="59">
        <v>-0.15685328549456259</v>
      </c>
      <c r="K140" s="59">
        <v>0.1144185207305304</v>
      </c>
      <c r="L140" s="59">
        <v>0.37646988476496279</v>
      </c>
      <c r="M140" s="59">
        <v>0.62819717808912934</v>
      </c>
      <c r="N140" s="59">
        <v>0.87894107800430277</v>
      </c>
      <c r="O140" s="59">
        <v>1.1406813912590239</v>
      </c>
      <c r="P140" s="59">
        <v>1.372309637416635</v>
      </c>
      <c r="Q140" s="59">
        <v>1.611775179485875</v>
      </c>
      <c r="R140" s="59">
        <v>1.849426687089939</v>
      </c>
      <c r="S140" s="59">
        <v>2.0698967403699031</v>
      </c>
      <c r="T140" s="59">
        <v>2.2781478159965558</v>
      </c>
      <c r="U140" s="59">
        <v>2.4527592229054211</v>
      </c>
      <c r="V140" s="59">
        <v>2.6082238079428328</v>
      </c>
      <c r="W140" s="59">
        <v>2.759810772688609</v>
      </c>
      <c r="X140" s="59">
        <v>2.9146476117409841</v>
      </c>
      <c r="Y140" s="59">
        <v>3.0791868426381042</v>
      </c>
      <c r="Z140" s="59">
        <v>3.2296185368382302</v>
      </c>
      <c r="AA140" s="59">
        <v>3.3516382137965151</v>
      </c>
      <c r="AB140" s="59">
        <v>3.4512118040797461</v>
      </c>
      <c r="AC140" s="59">
        <v>3.5326299040967961</v>
      </c>
      <c r="AD140" s="46">
        <v>3.5998365472081022</v>
      </c>
      <c r="AE140" s="46">
        <v>3.658338045369014</v>
      </c>
      <c r="AF140" s="46">
        <v>3.6813143169694968</v>
      </c>
      <c r="AG140" s="46">
        <v>3.691534321778001</v>
      </c>
      <c r="AH140" s="46">
        <v>3.7008497694842379</v>
      </c>
      <c r="AI140" s="46">
        <v>3.709838126115605</v>
      </c>
    </row>
    <row r="141" spans="2:35" x14ac:dyDescent="0.25">
      <c r="B141" t="s">
        <v>204</v>
      </c>
      <c r="C141" t="s">
        <v>90</v>
      </c>
      <c r="D141" s="44" t="s">
        <v>200</v>
      </c>
      <c r="E141" s="44" t="s">
        <v>206</v>
      </c>
      <c r="F141" s="44" t="s">
        <v>202</v>
      </c>
      <c r="G141" s="59">
        <v>0</v>
      </c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</row>
    <row r="142" spans="2:35" x14ac:dyDescent="0.25">
      <c r="C142" s="44"/>
      <c r="D142" s="44"/>
      <c r="E142" s="44"/>
      <c r="F142" s="44"/>
      <c r="G142" s="44"/>
      <c r="H142" s="44">
        <f t="shared" ref="H142:AB142" si="17">AVERAGE(O129:O131)/100</f>
        <v>-2.7384920453588577E-2</v>
      </c>
      <c r="I142" s="44">
        <f t="shared" si="17"/>
        <v>-2.9718043394941253E-2</v>
      </c>
      <c r="J142" s="44">
        <f t="shared" si="17"/>
        <v>-3.2082309144128802E-2</v>
      </c>
      <c r="K142" s="44">
        <f t="shared" si="17"/>
        <v>-3.4594903153031119E-2</v>
      </c>
      <c r="L142" s="44">
        <f t="shared" si="17"/>
        <v>-3.7307136095555769E-2</v>
      </c>
      <c r="M142" s="44">
        <f t="shared" si="17"/>
        <v>-4.0068566393825951E-2</v>
      </c>
      <c r="N142" s="44">
        <f t="shared" si="17"/>
        <v>-4.2827331969987892E-2</v>
      </c>
      <c r="O142" s="44">
        <f t="shared" si="17"/>
        <v>-4.5545844595411181E-2</v>
      </c>
      <c r="P142" s="44">
        <f t="shared" si="17"/>
        <v>-4.8062479010748588E-2</v>
      </c>
      <c r="Q142" s="44">
        <f t="shared" si="17"/>
        <v>-5.0319505122479916E-2</v>
      </c>
      <c r="R142" s="44">
        <f t="shared" si="17"/>
        <v>-5.2446803182951633E-2</v>
      </c>
      <c r="S142" s="44">
        <f t="shared" si="17"/>
        <v>-5.4471441193390459E-2</v>
      </c>
      <c r="T142" s="44">
        <f t="shared" si="17"/>
        <v>-5.6491832975264417E-2</v>
      </c>
      <c r="U142" s="44">
        <f t="shared" si="17"/>
        <v>-5.8518387954773592E-2</v>
      </c>
      <c r="V142" s="44">
        <f t="shared" si="17"/>
        <v>-6.0660239150441268E-2</v>
      </c>
      <c r="W142" s="44">
        <f t="shared" si="17"/>
        <v>-6.3240123746568497E-2</v>
      </c>
      <c r="X142" s="44">
        <f t="shared" si="17"/>
        <v>-6.611771887257599E-2</v>
      </c>
      <c r="Y142" s="44">
        <f t="shared" si="17"/>
        <v>-6.9154194956433421E-2</v>
      </c>
      <c r="Z142" s="44">
        <f t="shared" si="17"/>
        <v>-7.193071575416414E-2</v>
      </c>
      <c r="AA142" s="44">
        <f t="shared" si="17"/>
        <v>-7.4347703646335819E-2</v>
      </c>
      <c r="AB142" s="44">
        <f t="shared" si="17"/>
        <v>-7.6343794484691571E-2</v>
      </c>
      <c r="AC142" s="44"/>
      <c r="AD142" s="44"/>
      <c r="AE142" s="44"/>
      <c r="AF142" s="44"/>
      <c r="AG142" s="44"/>
      <c r="AH142" s="44"/>
      <c r="AI142" s="44"/>
    </row>
    <row r="143" spans="2:35" x14ac:dyDescent="0.25">
      <c r="B143" t="s">
        <v>207</v>
      </c>
      <c r="C143" s="44">
        <f>AVERAGE(J129:J131)/100</f>
        <v>-1.6032306927331378E-2</v>
      </c>
      <c r="D143" s="44">
        <f>AVERAGE(K129:K131)/100</f>
        <v>-1.8564269320229289E-2</v>
      </c>
      <c r="E143" s="44">
        <f>AVERAGE(L129:L131)/100</f>
        <v>-2.0698690852320678E-2</v>
      </c>
      <c r="F143" s="44">
        <f>AVERAGE(M129:M131)/100</f>
        <v>-2.2786203535844374E-2</v>
      </c>
      <c r="G143" s="44">
        <f>AVERAGE(N129:N131)/100</f>
        <v>-2.4977528735742917E-2</v>
      </c>
      <c r="H143" s="44">
        <f t="shared" ref="H143:AB143" si="18">AVERAGE(O138,O132,O135)/100</f>
        <v>-1.8070862163128323E-2</v>
      </c>
      <c r="I143" s="44">
        <f t="shared" si="18"/>
        <v>-1.7745305020657597E-2</v>
      </c>
      <c r="J143" s="44">
        <f t="shared" si="18"/>
        <v>-1.7249081507033262E-2</v>
      </c>
      <c r="K143" s="44">
        <f t="shared" si="18"/>
        <v>-1.686094220522583E-2</v>
      </c>
      <c r="L143" s="44">
        <f t="shared" si="18"/>
        <v>-1.7008684001957174E-2</v>
      </c>
      <c r="M143" s="44">
        <f t="shared" si="18"/>
        <v>-1.7341537358464963E-2</v>
      </c>
      <c r="N143" s="44">
        <f t="shared" si="18"/>
        <v>-1.7471246414748624E-2</v>
      </c>
      <c r="O143" s="44">
        <f t="shared" si="18"/>
        <v>-1.7407446520104917E-2</v>
      </c>
      <c r="P143" s="44">
        <f t="shared" si="18"/>
        <v>-1.7301078588605599E-2</v>
      </c>
      <c r="Q143" s="44">
        <f t="shared" si="18"/>
        <v>-1.6838131011009467E-2</v>
      </c>
      <c r="R143" s="44">
        <f t="shared" si="18"/>
        <v>-1.5931219850926749E-2</v>
      </c>
      <c r="S143" s="44">
        <f t="shared" si="18"/>
        <v>-1.4723480869287577E-2</v>
      </c>
      <c r="T143" s="44">
        <f t="shared" si="18"/>
        <v>-1.3254132543025692E-2</v>
      </c>
      <c r="U143" s="44">
        <f t="shared" si="18"/>
        <v>-1.1635712446902501E-2</v>
      </c>
      <c r="V143" s="44">
        <f t="shared" si="18"/>
        <v>-1.0102095106708862E-2</v>
      </c>
      <c r="W143" s="44">
        <f t="shared" si="18"/>
        <v>-8.7955543100124781E-3</v>
      </c>
      <c r="X143" s="44">
        <f t="shared" si="18"/>
        <v>-7.7503525202748946E-3</v>
      </c>
      <c r="Y143" s="44">
        <f t="shared" si="18"/>
        <v>-6.9298669837151517E-3</v>
      </c>
      <c r="Z143" s="44">
        <f t="shared" si="18"/>
        <v>-6.0717218472576082E-3</v>
      </c>
      <c r="AA143" s="44">
        <f t="shared" si="18"/>
        <v>-5.0247601870058913E-3</v>
      </c>
      <c r="AB143" s="44">
        <f t="shared" si="18"/>
        <v>-3.7561753270446046E-3</v>
      </c>
      <c r="AC143" s="44"/>
      <c r="AD143" s="44"/>
      <c r="AE143" s="44"/>
      <c r="AF143" s="44"/>
      <c r="AG143" s="44"/>
      <c r="AH143" s="44"/>
      <c r="AI143" s="44"/>
    </row>
    <row r="144" spans="2:35" x14ac:dyDescent="0.25">
      <c r="B144" t="s">
        <v>208</v>
      </c>
      <c r="C144" s="44">
        <f>AVERAGE(J138,J132,J135)/100</f>
        <v>-1.7226770147206191E-2</v>
      </c>
      <c r="D144" s="44">
        <f>AVERAGE(K138,K132,K135)/100</f>
        <v>-1.7997222623286138E-2</v>
      </c>
      <c r="E144" s="44">
        <f>AVERAGE(L138,L132,L135)/100</f>
        <v>-1.8297087702149179E-2</v>
      </c>
      <c r="F144" s="44">
        <f>AVERAGE(M138,M132,M135)/100</f>
        <v>-1.8373816378425722E-2</v>
      </c>
      <c r="G144" s="44">
        <f>AVERAGE(N138,N132,N135)/100</f>
        <v>-1.8389017195398136E-2</v>
      </c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</row>
    <row r="145" spans="2:28" x14ac:dyDescent="0.25">
      <c r="C145" s="44"/>
      <c r="D145" s="44"/>
      <c r="E145" s="44"/>
      <c r="F145" s="44"/>
      <c r="G145" s="44"/>
      <c r="H145">
        <v>2030</v>
      </c>
      <c r="I145">
        <v>2031</v>
      </c>
      <c r="J145">
        <v>2032</v>
      </c>
      <c r="K145">
        <v>2033</v>
      </c>
      <c r="L145">
        <v>2034</v>
      </c>
      <c r="M145">
        <v>2035</v>
      </c>
      <c r="N145">
        <v>2036</v>
      </c>
      <c r="O145">
        <v>2037</v>
      </c>
      <c r="P145">
        <v>2038</v>
      </c>
      <c r="Q145">
        <v>2039</v>
      </c>
      <c r="R145">
        <v>2040</v>
      </c>
      <c r="S145">
        <v>2041</v>
      </c>
      <c r="T145">
        <v>2042</v>
      </c>
      <c r="U145">
        <v>2043</v>
      </c>
      <c r="V145">
        <v>2044</v>
      </c>
      <c r="W145">
        <v>2045</v>
      </c>
      <c r="X145">
        <v>2046</v>
      </c>
      <c r="Y145">
        <v>2047</v>
      </c>
      <c r="Z145">
        <v>2048</v>
      </c>
      <c r="AA145">
        <v>2049</v>
      </c>
      <c r="AB145">
        <v>2050</v>
      </c>
    </row>
    <row r="146" spans="2:28" x14ac:dyDescent="0.25">
      <c r="C146">
        <v>2025</v>
      </c>
      <c r="D146">
        <v>2026</v>
      </c>
      <c r="E146">
        <v>2027</v>
      </c>
      <c r="F146">
        <v>2028</v>
      </c>
      <c r="G146">
        <v>2029</v>
      </c>
    </row>
    <row r="147" spans="2:28" x14ac:dyDescent="0.25">
      <c r="H147">
        <f>G148*(1+H126)</f>
        <v>410.02049837339962</v>
      </c>
      <c r="I147">
        <f t="shared" ref="E147:AB148" si="19">H147*(1+I126)</f>
        <v>421.16895572417235</v>
      </c>
      <c r="J147">
        <f t="shared" si="19"/>
        <v>432.44786035846568</v>
      </c>
      <c r="K147">
        <f t="shared" si="19"/>
        <v>443.85151043611842</v>
      </c>
      <c r="L147">
        <f t="shared" si="19"/>
        <v>455.37389564704006</v>
      </c>
      <c r="M147">
        <f t="shared" si="19"/>
        <v>467.00869868082191</v>
      </c>
      <c r="N147">
        <f t="shared" si="19"/>
        <v>478.74929736565775</v>
      </c>
      <c r="O147">
        <f t="shared" si="19"/>
        <v>490.58876748951042</v>
      </c>
      <c r="P147">
        <f t="shared" si="19"/>
        <v>502.51988631485528</v>
      </c>
      <c r="Q147">
        <f t="shared" si="19"/>
        <v>514.53513679664354</v>
      </c>
      <c r="R147">
        <f t="shared" si="19"/>
        <v>526.62671251136476</v>
      </c>
      <c r="S147">
        <f t="shared" si="19"/>
        <v>538.81812090600283</v>
      </c>
      <c r="T147">
        <f t="shared" si="19"/>
        <v>551.1031740626596</v>
      </c>
      <c r="U147">
        <f t="shared" si="19"/>
        <v>563.47544032036637</v>
      </c>
      <c r="V147">
        <f t="shared" si="19"/>
        <v>575.92824755144647</v>
      </c>
      <c r="W147">
        <f t="shared" si="19"/>
        <v>588.45468693569035</v>
      </c>
      <c r="X147">
        <f t="shared" si="19"/>
        <v>601.04761723611421</v>
      </c>
      <c r="Y147">
        <f t="shared" si="19"/>
        <v>613.69966957893439</v>
      </c>
      <c r="Z147">
        <f t="shared" si="19"/>
        <v>626.40325273921826</v>
      </c>
      <c r="AA147">
        <f t="shared" si="19"/>
        <v>639.15055893246142</v>
      </c>
      <c r="AB147">
        <f t="shared" si="19"/>
        <v>651.93357011111061</v>
      </c>
    </row>
    <row r="148" spans="2:28" x14ac:dyDescent="0.25">
      <c r="B148" t="s">
        <v>209</v>
      </c>
      <c r="C148">
        <f>C122*(1+B127)*(1+C127)</f>
        <v>356.13584240849997</v>
      </c>
      <c r="D148">
        <f>C148*(1+D127)</f>
        <v>366.66321791009523</v>
      </c>
      <c r="E148">
        <f t="shared" si="19"/>
        <v>377.32211765474165</v>
      </c>
      <c r="F148">
        <f t="shared" si="19"/>
        <v>388.10598377731418</v>
      </c>
      <c r="G148">
        <f t="shared" si="19"/>
        <v>399.0078808616189</v>
      </c>
      <c r="H148">
        <f t="shared" ref="C148:AA149" si="20">H147*(1+H143)</f>
        <v>402.61107446323672</v>
      </c>
      <c r="I148">
        <f t="shared" si="20"/>
        <v>413.69518413961504</v>
      </c>
      <c r="J148">
        <f t="shared" si="20"/>
        <v>424.98853196760035</v>
      </c>
      <c r="K148">
        <f t="shared" si="20"/>
        <v>436.36775577095284</v>
      </c>
      <c r="L148">
        <f t="shared" si="20"/>
        <v>447.62858495323934</v>
      </c>
      <c r="M148">
        <f t="shared" si="20"/>
        <v>458.91004988592033</v>
      </c>
      <c r="N148">
        <f t="shared" si="20"/>
        <v>470.38495042049459</v>
      </c>
      <c r="O148">
        <f t="shared" si="20"/>
        <v>482.04886975607258</v>
      </c>
      <c r="P148">
        <f t="shared" si="20"/>
        <v>493.8257502693848</v>
      </c>
      <c r="Q148">
        <f t="shared" si="20"/>
        <v>505.87132675349397</v>
      </c>
      <c r="R148">
        <f t="shared" si="20"/>
        <v>518.23690657497548</v>
      </c>
      <c r="S148">
        <f t="shared" si="20"/>
        <v>530.88484261081783</v>
      </c>
      <c r="T148">
        <f t="shared" si="20"/>
        <v>543.79877954875099</v>
      </c>
      <c r="U148">
        <f t="shared" si="20"/>
        <v>556.91900212590679</v>
      </c>
      <c r="V148">
        <f t="shared" si="20"/>
        <v>570.11016562004158</v>
      </c>
      <c r="W148">
        <f t="shared" si="20"/>
        <v>583.27890177776612</v>
      </c>
      <c r="X148">
        <f t="shared" si="20"/>
        <v>596.38928632106308</v>
      </c>
      <c r="Y148">
        <f t="shared" si="20"/>
        <v>609.44681250080248</v>
      </c>
      <c r="Z148">
        <f t="shared" si="20"/>
        <v>622.59990642436833</v>
      </c>
      <c r="AA148">
        <f t="shared" si="20"/>
        <v>635.93898065043504</v>
      </c>
      <c r="AB148">
        <f>AB147*(1+AB143)</f>
        <v>649.48479332018712</v>
      </c>
    </row>
    <row r="149" spans="2:28" x14ac:dyDescent="0.25">
      <c r="B149" t="s">
        <v>210</v>
      </c>
      <c r="C149">
        <f t="shared" si="20"/>
        <v>350.00077211014707</v>
      </c>
      <c r="D149">
        <f t="shared" si="20"/>
        <v>360.06429834959675</v>
      </c>
      <c r="E149">
        <f t="shared" si="20"/>
        <v>370.41822177605218</v>
      </c>
      <c r="F149">
        <f t="shared" si="20"/>
        <v>380.97499569602155</v>
      </c>
      <c r="G149">
        <f t="shared" si="20"/>
        <v>391.67051807935525</v>
      </c>
      <c r="H149">
        <f t="shared" ref="C149:AA150" si="21">H147*(1+H142)</f>
        <v>398.79211964110334</v>
      </c>
      <c r="I149">
        <f t="shared" si="21"/>
        <v>408.65263842135931</v>
      </c>
      <c r="J149">
        <f t="shared" si="21"/>
        <v>418.57393441372835</v>
      </c>
      <c r="K149">
        <f t="shared" si="21"/>
        <v>428.49651041825433</v>
      </c>
      <c r="L149">
        <f t="shared" si="21"/>
        <v>438.3851997477725</v>
      </c>
      <c r="M149">
        <f t="shared" si="21"/>
        <v>448.29632963123515</v>
      </c>
      <c r="N149">
        <f t="shared" si="21"/>
        <v>458.24574227698025</v>
      </c>
      <c r="O149">
        <f t="shared" si="21"/>
        <v>468.24448772517883</v>
      </c>
      <c r="P149">
        <f t="shared" si="21"/>
        <v>478.36753482636379</v>
      </c>
      <c r="Q149">
        <f t="shared" si="21"/>
        <v>488.64398334490892</v>
      </c>
      <c r="R149">
        <f t="shared" si="21"/>
        <v>499.0068249693964</v>
      </c>
      <c r="S149">
        <f t="shared" si="21"/>
        <v>509.46792131913838</v>
      </c>
      <c r="T149">
        <f t="shared" si="21"/>
        <v>519.97034560137377</v>
      </c>
      <c r="U149">
        <f t="shared" si="21"/>
        <v>530.50176590071226</v>
      </c>
      <c r="V149">
        <f t="shared" si="21"/>
        <v>540.99230232148113</v>
      </c>
      <c r="W149">
        <f t="shared" si="21"/>
        <v>551.24073971462906</v>
      </c>
      <c r="X149">
        <f t="shared" si="21"/>
        <v>561.30771985066519</v>
      </c>
      <c r="Y149">
        <f t="shared" si="21"/>
        <v>571.25976298417402</v>
      </c>
      <c r="Z149">
        <f t="shared" si="21"/>
        <v>581.3456184189497</v>
      </c>
      <c r="AA149">
        <f t="shared" si="21"/>
        <v>591.6311825915609</v>
      </c>
      <c r="AB149">
        <f>AB147*(1+AB142)</f>
        <v>602.16248761687677</v>
      </c>
    </row>
    <row r="150" spans="2:28" x14ac:dyDescent="0.25">
      <c r="B150" t="s">
        <v>211</v>
      </c>
      <c r="C150">
        <f t="shared" si="21"/>
        <v>350.42616327518317</v>
      </c>
      <c r="D150">
        <f t="shared" si="21"/>
        <v>359.85638318299033</v>
      </c>
      <c r="E150">
        <f t="shared" si="21"/>
        <v>369.51204378966315</v>
      </c>
      <c r="F150">
        <f t="shared" si="21"/>
        <v>379.26252183748517</v>
      </c>
      <c r="G150">
        <f t="shared" si="21"/>
        <v>389.04165005160996</v>
      </c>
    </row>
    <row r="151" spans="2:28" x14ac:dyDescent="0.25">
      <c r="B151" t="s">
        <v>212</v>
      </c>
    </row>
    <row r="152" spans="2:28" x14ac:dyDescent="0.25">
      <c r="H152">
        <f t="shared" ref="F152:AB153" si="22">H148-H149</f>
        <v>3.818954822133378</v>
      </c>
      <c r="I152">
        <f t="shared" si="22"/>
        <v>5.0425457182557238</v>
      </c>
      <c r="J152">
        <f t="shared" si="22"/>
        <v>6.4145975538719995</v>
      </c>
      <c r="K152">
        <f t="shared" si="22"/>
        <v>7.8712453526985087</v>
      </c>
      <c r="L152">
        <f t="shared" si="22"/>
        <v>9.2433852054668364</v>
      </c>
      <c r="M152">
        <f t="shared" si="22"/>
        <v>10.613720254685177</v>
      </c>
      <c r="N152">
        <f t="shared" si="22"/>
        <v>12.139208143514338</v>
      </c>
      <c r="O152">
        <f t="shared" si="22"/>
        <v>13.804382030893748</v>
      </c>
      <c r="P152">
        <f t="shared" si="22"/>
        <v>15.458215443021004</v>
      </c>
      <c r="Q152">
        <f t="shared" si="22"/>
        <v>17.227343408585057</v>
      </c>
      <c r="R152">
        <f t="shared" si="22"/>
        <v>19.230081605579073</v>
      </c>
      <c r="S152">
        <f t="shared" si="22"/>
        <v>21.416921291679444</v>
      </c>
      <c r="T152">
        <f t="shared" si="22"/>
        <v>23.828433947377221</v>
      </c>
      <c r="U152">
        <f t="shared" si="22"/>
        <v>26.417236225194529</v>
      </c>
      <c r="V152">
        <f t="shared" si="22"/>
        <v>29.117863298560451</v>
      </c>
      <c r="W152">
        <f t="shared" si="22"/>
        <v>32.038162063137065</v>
      </c>
      <c r="X152">
        <f t="shared" si="22"/>
        <v>35.081566470397888</v>
      </c>
      <c r="Y152">
        <f t="shared" si="22"/>
        <v>38.187049516628463</v>
      </c>
      <c r="Z152">
        <f t="shared" si="22"/>
        <v>41.25428800541863</v>
      </c>
      <c r="AA152">
        <f t="shared" si="22"/>
        <v>44.307798058874141</v>
      </c>
      <c r="AB152">
        <f t="shared" si="22"/>
        <v>47.322305703310349</v>
      </c>
    </row>
    <row r="153" spans="2:28" x14ac:dyDescent="0.25">
      <c r="B153" t="s">
        <v>213</v>
      </c>
      <c r="C153">
        <f>C149-C150</f>
        <v>-0.4253911650361033</v>
      </c>
      <c r="D153">
        <f>D149-D150</f>
        <v>0.20791516660642628</v>
      </c>
      <c r="E153">
        <f>E149-E150</f>
        <v>0.90617798638902514</v>
      </c>
      <c r="F153">
        <f t="shared" si="22"/>
        <v>1.7124738585363843</v>
      </c>
      <c r="G153">
        <f t="shared" si="22"/>
        <v>2.6288680277452841</v>
      </c>
      <c r="H153">
        <f t="shared" ref="D153:AB154" si="23">H147-H148</f>
        <v>7.4094239101629</v>
      </c>
      <c r="I153">
        <f t="shared" si="23"/>
        <v>7.4737715845573121</v>
      </c>
      <c r="J153">
        <f t="shared" si="23"/>
        <v>7.4593283908653234</v>
      </c>
      <c r="K153">
        <f t="shared" si="23"/>
        <v>7.4837546651655771</v>
      </c>
      <c r="L153">
        <f t="shared" si="23"/>
        <v>7.7453106938007181</v>
      </c>
      <c r="M153">
        <f t="shared" si="23"/>
        <v>8.0986487949015782</v>
      </c>
      <c r="N153">
        <f t="shared" si="23"/>
        <v>8.3643469451631631</v>
      </c>
      <c r="O153">
        <f t="shared" si="23"/>
        <v>8.5398977334378401</v>
      </c>
      <c r="P153">
        <f t="shared" si="23"/>
        <v>8.6941360454704864</v>
      </c>
      <c r="Q153">
        <f t="shared" si="23"/>
        <v>8.6638100431495673</v>
      </c>
      <c r="R153">
        <f t="shared" si="23"/>
        <v>8.3898059363892799</v>
      </c>
      <c r="S153">
        <f t="shared" si="23"/>
        <v>7.9332782951850049</v>
      </c>
      <c r="T153">
        <f t="shared" si="23"/>
        <v>7.304394513908619</v>
      </c>
      <c r="U153">
        <f t="shared" si="23"/>
        <v>6.556438194459588</v>
      </c>
      <c r="V153">
        <f t="shared" si="23"/>
        <v>5.8180819314048904</v>
      </c>
      <c r="W153">
        <f t="shared" si="23"/>
        <v>5.1757851579242242</v>
      </c>
      <c r="X153">
        <f t="shared" si="23"/>
        <v>4.6583309150511241</v>
      </c>
      <c r="Y153">
        <f t="shared" si="23"/>
        <v>4.2528570781319104</v>
      </c>
      <c r="Z153">
        <f t="shared" si="23"/>
        <v>3.8033463148499322</v>
      </c>
      <c r="AA153">
        <f t="shared" si="23"/>
        <v>3.2115782820263803</v>
      </c>
      <c r="AB153">
        <f t="shared" si="23"/>
        <v>2.448776790923489</v>
      </c>
    </row>
    <row r="154" spans="2:28" x14ac:dyDescent="0.25">
      <c r="B154" t="s">
        <v>214</v>
      </c>
      <c r="C154">
        <f>C148-C149</f>
        <v>6.1350702983529004</v>
      </c>
      <c r="D154">
        <f t="shared" si="23"/>
        <v>6.5989195604984729</v>
      </c>
      <c r="E154">
        <f t="shared" si="23"/>
        <v>6.9038958786894682</v>
      </c>
      <c r="F154">
        <f t="shared" si="23"/>
        <v>7.1309880812926281</v>
      </c>
      <c r="G154">
        <f t="shared" si="23"/>
        <v>7.3373627822636536</v>
      </c>
    </row>
    <row r="155" spans="2:28" x14ac:dyDescent="0.25">
      <c r="H155">
        <f t="shared" ref="C155:AA156" si="24">0.265*H148</f>
        <v>106.69193473275773</v>
      </c>
      <c r="I155">
        <f t="shared" si="24"/>
        <v>109.62922379699799</v>
      </c>
      <c r="J155">
        <f t="shared" si="24"/>
        <v>112.6219609714141</v>
      </c>
      <c r="K155">
        <f t="shared" si="24"/>
        <v>115.63745527930251</v>
      </c>
      <c r="L155">
        <f t="shared" si="24"/>
        <v>118.62157501260843</v>
      </c>
      <c r="M155">
        <f t="shared" si="24"/>
        <v>121.6111632197689</v>
      </c>
      <c r="N155">
        <f t="shared" si="24"/>
        <v>124.65201186143108</v>
      </c>
      <c r="O155">
        <f t="shared" si="24"/>
        <v>127.74295048535924</v>
      </c>
      <c r="P155">
        <f t="shared" si="24"/>
        <v>130.86382382138697</v>
      </c>
      <c r="Q155">
        <f t="shared" si="24"/>
        <v>134.0559015896759</v>
      </c>
      <c r="R155">
        <f t="shared" si="24"/>
        <v>137.3327802423685</v>
      </c>
      <c r="S155">
        <f t="shared" si="24"/>
        <v>140.68448329186674</v>
      </c>
      <c r="T155">
        <f t="shared" si="24"/>
        <v>144.10667658041902</v>
      </c>
      <c r="U155">
        <f t="shared" si="24"/>
        <v>147.5835355633653</v>
      </c>
      <c r="V155">
        <f t="shared" si="24"/>
        <v>151.07919388931103</v>
      </c>
      <c r="W155">
        <f t="shared" si="24"/>
        <v>154.56890897110804</v>
      </c>
      <c r="X155">
        <f t="shared" si="24"/>
        <v>158.04316087508172</v>
      </c>
      <c r="Y155">
        <f t="shared" si="24"/>
        <v>161.50340531271266</v>
      </c>
      <c r="Z155">
        <f t="shared" si="24"/>
        <v>164.98897520245762</v>
      </c>
      <c r="AA155">
        <f t="shared" si="24"/>
        <v>168.5238298723653</v>
      </c>
      <c r="AB155">
        <f>0.265*AB148</f>
        <v>172.11347022984958</v>
      </c>
    </row>
    <row r="156" spans="2:28" x14ac:dyDescent="0.25">
      <c r="B156" t="s">
        <v>182</v>
      </c>
      <c r="C156">
        <f t="shared" si="24"/>
        <v>92.750204609188984</v>
      </c>
      <c r="D156">
        <f t="shared" si="24"/>
        <v>95.417039062643141</v>
      </c>
      <c r="E156">
        <f t="shared" si="24"/>
        <v>98.160828770653836</v>
      </c>
      <c r="F156">
        <f t="shared" si="24"/>
        <v>100.95837385944571</v>
      </c>
      <c r="G156">
        <f t="shared" si="24"/>
        <v>103.79268729102914</v>
      </c>
    </row>
    <row r="157" spans="2:28" x14ac:dyDescent="0.25">
      <c r="H157">
        <f t="shared" ref="H157:AB157" si="25">H155-$C$156</f>
        <v>13.941730123568746</v>
      </c>
      <c r="I157">
        <f t="shared" si="25"/>
        <v>16.879019187809007</v>
      </c>
      <c r="J157">
        <f t="shared" si="25"/>
        <v>19.871756362225113</v>
      </c>
      <c r="K157">
        <f t="shared" si="25"/>
        <v>22.887250670113531</v>
      </c>
      <c r="L157">
        <f t="shared" si="25"/>
        <v>25.871370403419448</v>
      </c>
      <c r="M157">
        <f t="shared" si="25"/>
        <v>28.860958610579914</v>
      </c>
      <c r="N157">
        <f t="shared" si="25"/>
        <v>31.901807252242094</v>
      </c>
      <c r="O157">
        <f t="shared" si="25"/>
        <v>34.992745876170261</v>
      </c>
      <c r="P157">
        <f t="shared" si="25"/>
        <v>38.113619212197989</v>
      </c>
      <c r="Q157">
        <f t="shared" si="25"/>
        <v>41.305696980486914</v>
      </c>
      <c r="R157">
        <f t="shared" si="25"/>
        <v>44.582575633179516</v>
      </c>
      <c r="S157">
        <f t="shared" si="25"/>
        <v>47.934278682677757</v>
      </c>
      <c r="T157">
        <f t="shared" si="25"/>
        <v>51.356471971230036</v>
      </c>
      <c r="U157">
        <f t="shared" si="25"/>
        <v>54.833330954176319</v>
      </c>
      <c r="V157">
        <f t="shared" si="25"/>
        <v>58.328989280122045</v>
      </c>
      <c r="W157">
        <f t="shared" si="25"/>
        <v>61.81870436191906</v>
      </c>
      <c r="X157">
        <f t="shared" si="25"/>
        <v>65.292956265892741</v>
      </c>
      <c r="Y157">
        <f t="shared" si="25"/>
        <v>68.753200703523675</v>
      </c>
      <c r="Z157">
        <f t="shared" si="25"/>
        <v>72.23877059326864</v>
      </c>
      <c r="AA157">
        <f t="shared" si="25"/>
        <v>75.773625263176314</v>
      </c>
      <c r="AB157">
        <f t="shared" si="25"/>
        <v>79.363265620660599</v>
      </c>
    </row>
    <row r="158" spans="2:28" x14ac:dyDescent="0.25">
      <c r="B158" t="s">
        <v>215</v>
      </c>
      <c r="C158">
        <f>C156-$C$156</f>
        <v>0</v>
      </c>
      <c r="D158">
        <f>D156-$C$156</f>
        <v>2.6668344534541575</v>
      </c>
      <c r="E158">
        <f>E156-$C$156</f>
        <v>5.4106241614648525</v>
      </c>
      <c r="F158">
        <f>F156-$C$156</f>
        <v>8.2081692502567307</v>
      </c>
      <c r="G158">
        <f>G156-$C$156</f>
        <v>11.042482681840156</v>
      </c>
    </row>
    <row r="159" spans="2:28" x14ac:dyDescent="0.25">
      <c r="H159">
        <f t="shared" ref="C159:AB160" si="26">H157/10</f>
        <v>1.3941730123568745</v>
      </c>
      <c r="I159">
        <f t="shared" si="26"/>
        <v>1.6879019187809008</v>
      </c>
      <c r="J159">
        <f t="shared" si="26"/>
        <v>1.9871756362225113</v>
      </c>
      <c r="K159">
        <f t="shared" si="26"/>
        <v>2.2887250670113533</v>
      </c>
      <c r="L159">
        <f t="shared" si="26"/>
        <v>2.5871370403419447</v>
      </c>
      <c r="M159">
        <f t="shared" si="26"/>
        <v>2.8860958610579912</v>
      </c>
      <c r="N159">
        <f t="shared" si="26"/>
        <v>3.1901807252242094</v>
      </c>
      <c r="O159">
        <f t="shared" si="26"/>
        <v>3.4992745876170259</v>
      </c>
      <c r="P159">
        <f t="shared" si="26"/>
        <v>3.8113619212197989</v>
      </c>
      <c r="Q159">
        <f t="shared" si="26"/>
        <v>4.1305696980486912</v>
      </c>
      <c r="R159">
        <f t="shared" si="26"/>
        <v>4.458257563317952</v>
      </c>
      <c r="S159">
        <f t="shared" si="26"/>
        <v>4.7934278682677753</v>
      </c>
      <c r="T159">
        <f t="shared" si="26"/>
        <v>5.1356471971230038</v>
      </c>
      <c r="U159">
        <f t="shared" si="26"/>
        <v>5.483333095417632</v>
      </c>
      <c r="V159">
        <f t="shared" si="26"/>
        <v>5.8328989280122041</v>
      </c>
      <c r="W159">
        <f t="shared" si="26"/>
        <v>6.1818704361919057</v>
      </c>
      <c r="X159">
        <f t="shared" si="26"/>
        <v>6.5292956265892741</v>
      </c>
      <c r="Y159">
        <f t="shared" si="26"/>
        <v>6.8753200703523678</v>
      </c>
      <c r="Z159">
        <f t="shared" si="26"/>
        <v>7.2238770593268642</v>
      </c>
      <c r="AA159">
        <f t="shared" si="26"/>
        <v>7.5773625263176312</v>
      </c>
      <c r="AB159">
        <f t="shared" si="26"/>
        <v>7.9363265620660597</v>
      </c>
    </row>
    <row r="160" spans="2:28" x14ac:dyDescent="0.25">
      <c r="B160" t="s">
        <v>216</v>
      </c>
      <c r="C160">
        <f t="shared" si="26"/>
        <v>0</v>
      </c>
      <c r="D160">
        <f t="shared" si="26"/>
        <v>0.26668344534541577</v>
      </c>
      <c r="E160">
        <f t="shared" si="26"/>
        <v>0.5410624161464852</v>
      </c>
      <c r="F160">
        <f t="shared" si="26"/>
        <v>0.82081692502567305</v>
      </c>
      <c r="G160">
        <f t="shared" si="26"/>
        <v>1.1042482681840156</v>
      </c>
    </row>
    <row r="161" spans="1:28" x14ac:dyDescent="0.25">
      <c r="H161">
        <f t="shared" ref="D161:AB162" si="27">H95*$J$112-H159</f>
        <v>3.3102266744015414</v>
      </c>
      <c r="I161">
        <f t="shared" si="27"/>
        <v>3.1280124112771817</v>
      </c>
      <c r="J161">
        <f t="shared" si="27"/>
        <v>2.9402533371352386</v>
      </c>
      <c r="K161">
        <f t="shared" si="27"/>
        <v>2.7502185496460632</v>
      </c>
      <c r="L161">
        <f t="shared" si="27"/>
        <v>2.5633212196151391</v>
      </c>
      <c r="M161">
        <f t="shared" si="27"/>
        <v>2.3758770421987592</v>
      </c>
      <c r="N161">
        <f t="shared" si="27"/>
        <v>2.0797690083414153</v>
      </c>
      <c r="O161">
        <f t="shared" si="27"/>
        <v>1.778651976257474</v>
      </c>
      <c r="P161">
        <f t="shared" si="27"/>
        <v>1.4745414729635753</v>
      </c>
      <c r="Q161">
        <f t="shared" si="27"/>
        <v>1.1633105264435581</v>
      </c>
      <c r="R161">
        <f t="shared" si="27"/>
        <v>0.8435994914831717</v>
      </c>
      <c r="S161">
        <f t="shared" si="27"/>
        <v>0.58642679613038506</v>
      </c>
      <c r="T161">
        <f t="shared" si="27"/>
        <v>0.32220507687219246</v>
      </c>
      <c r="U161">
        <f t="shared" si="27"/>
        <v>5.2516788174600926E-2</v>
      </c>
      <c r="V161">
        <f t="shared" si="27"/>
        <v>-0.21905143482293532</v>
      </c>
      <c r="W161">
        <f t="shared" si="27"/>
        <v>-0.49002533340560017</v>
      </c>
      <c r="X161">
        <f t="shared" si="27"/>
        <v>-0.78427941851778549</v>
      </c>
      <c r="Y161">
        <f t="shared" si="27"/>
        <v>-1.0771327569956952</v>
      </c>
      <c r="Z161">
        <f t="shared" si="27"/>
        <v>-1.3725186406850076</v>
      </c>
      <c r="AA161">
        <f t="shared" si="27"/>
        <v>-1.6728330023905906</v>
      </c>
      <c r="AB161">
        <f t="shared" si="27"/>
        <v>-1.9786259328538351</v>
      </c>
    </row>
    <row r="162" spans="1:28" x14ac:dyDescent="0.25">
      <c r="B162" t="s">
        <v>217</v>
      </c>
      <c r="C162">
        <f>C96*$J$112-C160</f>
        <v>0.86207986002393555</v>
      </c>
      <c r="D162">
        <f t="shared" si="27"/>
        <v>1.3638603800254159</v>
      </c>
      <c r="E162">
        <f t="shared" si="27"/>
        <v>1.8579453745712426</v>
      </c>
      <c r="F162">
        <f t="shared" si="27"/>
        <v>2.3466548310389514</v>
      </c>
      <c r="G162">
        <f t="shared" si="27"/>
        <v>2.8316874532275045</v>
      </c>
      <c r="H162">
        <f>G163+H161</f>
        <v>12.624093156904024</v>
      </c>
      <c r="I162">
        <f t="shared" ref="I162:AA162" si="28">H162+I161</f>
        <v>15.752105568181205</v>
      </c>
      <c r="J162">
        <f t="shared" si="28"/>
        <v>18.692358905316443</v>
      </c>
      <c r="K162">
        <f t="shared" si="28"/>
        <v>21.442577454962507</v>
      </c>
      <c r="L162">
        <f t="shared" si="28"/>
        <v>24.005898674577647</v>
      </c>
      <c r="M162">
        <f t="shared" si="28"/>
        <v>26.381775716776406</v>
      </c>
      <c r="N162">
        <f t="shared" si="28"/>
        <v>28.461544725117822</v>
      </c>
      <c r="O162">
        <f t="shared" si="28"/>
        <v>30.240196701375297</v>
      </c>
      <c r="P162">
        <f t="shared" si="28"/>
        <v>31.714738174338873</v>
      </c>
      <c r="Q162">
        <f t="shared" si="28"/>
        <v>32.878048700782429</v>
      </c>
      <c r="R162">
        <f t="shared" si="28"/>
        <v>33.721648192265604</v>
      </c>
      <c r="S162">
        <f t="shared" si="28"/>
        <v>34.308074988395987</v>
      </c>
      <c r="T162">
        <f t="shared" si="28"/>
        <v>34.630280065268181</v>
      </c>
      <c r="U162">
        <f t="shared" si="28"/>
        <v>34.682796853442781</v>
      </c>
      <c r="V162">
        <f t="shared" si="28"/>
        <v>34.463745418619844</v>
      </c>
      <c r="W162">
        <f t="shared" si="28"/>
        <v>33.973720085214246</v>
      </c>
      <c r="X162">
        <f t="shared" si="28"/>
        <v>33.189440666696463</v>
      </c>
      <c r="Y162">
        <f t="shared" si="28"/>
        <v>32.112307909700768</v>
      </c>
      <c r="Z162">
        <f t="shared" si="28"/>
        <v>30.739789269015759</v>
      </c>
      <c r="AA162">
        <f t="shared" si="28"/>
        <v>29.066956266625169</v>
      </c>
      <c r="AB162">
        <f>AA162+AB161</f>
        <v>27.088330333771335</v>
      </c>
    </row>
    <row r="163" spans="1:28" x14ac:dyDescent="0.25">
      <c r="B163" t="s">
        <v>218</v>
      </c>
      <c r="C163">
        <f>C162</f>
        <v>0.86207986002393555</v>
      </c>
      <c r="D163">
        <f>C163+D162+C164</f>
        <v>2.2775788236647854</v>
      </c>
      <c r="E163">
        <f>D163+E162</f>
        <v>4.1355241982360278</v>
      </c>
      <c r="F163">
        <f>E163+F162</f>
        <v>6.4821790292749792</v>
      </c>
      <c r="G163">
        <f>F163+G162</f>
        <v>9.3138664825024833</v>
      </c>
      <c r="H163">
        <f t="shared" ref="H163:AA163" si="29">H162*0.0599</f>
        <v>0.75618318009855112</v>
      </c>
      <c r="I163">
        <f t="shared" si="29"/>
        <v>0.94355112353405424</v>
      </c>
      <c r="J163">
        <f t="shared" si="29"/>
        <v>1.1196722984284551</v>
      </c>
      <c r="K163">
        <f t="shared" si="29"/>
        <v>1.2844103895522543</v>
      </c>
      <c r="L163">
        <f t="shared" si="29"/>
        <v>1.4379533306072012</v>
      </c>
      <c r="M163">
        <f t="shared" si="29"/>
        <v>1.5802683654349068</v>
      </c>
      <c r="N163">
        <f t="shared" si="29"/>
        <v>1.7048465290345576</v>
      </c>
      <c r="O163">
        <f t="shared" si="29"/>
        <v>1.8113877824123803</v>
      </c>
      <c r="P163">
        <f t="shared" si="29"/>
        <v>1.8997128166428985</v>
      </c>
      <c r="Q163">
        <f t="shared" si="29"/>
        <v>1.9693951171768675</v>
      </c>
      <c r="R163">
        <f t="shared" si="29"/>
        <v>2.0199267267167098</v>
      </c>
      <c r="S163">
        <f t="shared" si="29"/>
        <v>2.0550536918049196</v>
      </c>
      <c r="T163">
        <f t="shared" si="29"/>
        <v>2.074353775909564</v>
      </c>
      <c r="U163">
        <f t="shared" si="29"/>
        <v>2.0774995315212226</v>
      </c>
      <c r="V163">
        <f t="shared" si="29"/>
        <v>2.0643783505753288</v>
      </c>
      <c r="W163">
        <f t="shared" si="29"/>
        <v>2.0350258331043336</v>
      </c>
      <c r="X163">
        <f t="shared" si="29"/>
        <v>1.9880474959351182</v>
      </c>
      <c r="Y163">
        <f t="shared" si="29"/>
        <v>1.923527243791076</v>
      </c>
      <c r="Z163">
        <f t="shared" si="29"/>
        <v>1.841313377214044</v>
      </c>
      <c r="AA163">
        <f t="shared" si="29"/>
        <v>1.7411106803708476</v>
      </c>
      <c r="AB163">
        <f>AB162*0.0599</f>
        <v>1.6225909869929029</v>
      </c>
    </row>
    <row r="164" spans="1:28" x14ac:dyDescent="0.25">
      <c r="B164" t="s">
        <v>219</v>
      </c>
      <c r="C164">
        <f>C163*0.0599</f>
        <v>5.163858361543374E-2</v>
      </c>
      <c r="D164">
        <f>D163*0.0599</f>
        <v>0.13642697153752065</v>
      </c>
      <c r="E164">
        <f>E163*0.0599</f>
        <v>0.24771789947433806</v>
      </c>
      <c r="F164">
        <f>F163*0.0599</f>
        <v>0.38828252385357126</v>
      </c>
      <c r="G164">
        <f>G163*0.0599</f>
        <v>0.55790060230189875</v>
      </c>
    </row>
    <row r="165" spans="1:28" x14ac:dyDescent="0.25">
      <c r="H165">
        <f t="shared" ref="D165:AB166" si="30">0.3941*H148+H162</f>
        <v>171.29311760286561</v>
      </c>
      <c r="I165">
        <f t="shared" si="30"/>
        <v>178.78937763760351</v>
      </c>
      <c r="J165">
        <f t="shared" si="30"/>
        <v>186.18033935374774</v>
      </c>
      <c r="K165">
        <f t="shared" si="30"/>
        <v>193.41511000429503</v>
      </c>
      <c r="L165">
        <f t="shared" si="30"/>
        <v>200.41632400464928</v>
      </c>
      <c r="M165">
        <f t="shared" si="30"/>
        <v>207.23822637681764</v>
      </c>
      <c r="N165">
        <f t="shared" si="30"/>
        <v>213.84025368583474</v>
      </c>
      <c r="O165">
        <f t="shared" si="30"/>
        <v>220.21565627224351</v>
      </c>
      <c r="P165">
        <f t="shared" si="30"/>
        <v>226.33146635550341</v>
      </c>
      <c r="Q165">
        <f t="shared" si="30"/>
        <v>232.24193857433443</v>
      </c>
      <c r="R165">
        <f t="shared" si="30"/>
        <v>237.95881307346343</v>
      </c>
      <c r="S165">
        <f t="shared" si="30"/>
        <v>243.52979146131929</v>
      </c>
      <c r="T165">
        <f t="shared" si="30"/>
        <v>248.94137908543095</v>
      </c>
      <c r="U165">
        <f t="shared" si="30"/>
        <v>254.16457559126263</v>
      </c>
      <c r="V165">
        <f t="shared" si="30"/>
        <v>259.14416168947821</v>
      </c>
      <c r="W165">
        <f t="shared" si="30"/>
        <v>263.84393527583188</v>
      </c>
      <c r="X165">
        <f t="shared" si="30"/>
        <v>268.22645840582743</v>
      </c>
      <c r="Y165">
        <f t="shared" si="30"/>
        <v>272.29529671626705</v>
      </c>
      <c r="Z165">
        <f t="shared" si="30"/>
        <v>276.1064123908593</v>
      </c>
      <c r="AA165">
        <f t="shared" si="30"/>
        <v>279.69050854096162</v>
      </c>
      <c r="AB165">
        <f t="shared" si="30"/>
        <v>283.05028738125708</v>
      </c>
    </row>
    <row r="166" spans="1:28" x14ac:dyDescent="0.25">
      <c r="B166" t="s">
        <v>218</v>
      </c>
      <c r="C166">
        <f>0.3941*C149+C163</f>
        <v>138.79738414863289</v>
      </c>
      <c r="D166">
        <f t="shared" si="30"/>
        <v>144.17891880324086</v>
      </c>
      <c r="E166">
        <f t="shared" si="30"/>
        <v>150.11734540017818</v>
      </c>
      <c r="F166">
        <f t="shared" si="30"/>
        <v>156.62442483307709</v>
      </c>
      <c r="G166">
        <f t="shared" si="30"/>
        <v>163.67121765757639</v>
      </c>
      <c r="H166" s="44">
        <f t="shared" ref="D166:AB167" si="31">H165/H148</f>
        <v>0.42545555367853338</v>
      </c>
      <c r="I166" s="44">
        <f t="shared" si="31"/>
        <v>0.43217659883917131</v>
      </c>
      <c r="J166" s="44">
        <f t="shared" si="31"/>
        <v>0.4380832077792195</v>
      </c>
      <c r="K166" s="44">
        <f t="shared" si="31"/>
        <v>0.44323877611575319</v>
      </c>
      <c r="L166" s="44">
        <f t="shared" si="31"/>
        <v>0.4477290565024693</v>
      </c>
      <c r="M166" s="44">
        <f t="shared" si="31"/>
        <v>0.45158790143805877</v>
      </c>
      <c r="N166" s="44">
        <f t="shared" si="31"/>
        <v>0.45460692034189232</v>
      </c>
      <c r="O166" s="44">
        <f t="shared" si="31"/>
        <v>0.45683263687284964</v>
      </c>
      <c r="P166" s="44">
        <f t="shared" si="31"/>
        <v>0.4583225282035987</v>
      </c>
      <c r="Q166" s="44">
        <f t="shared" si="31"/>
        <v>0.45909290820015897</v>
      </c>
      <c r="R166" s="44">
        <f t="shared" si="31"/>
        <v>0.45916994728556049</v>
      </c>
      <c r="S166" s="44">
        <f t="shared" si="31"/>
        <v>0.45872432571944161</v>
      </c>
      <c r="T166" s="44">
        <f t="shared" si="31"/>
        <v>0.45778215848885262</v>
      </c>
      <c r="U166" s="44">
        <f t="shared" si="31"/>
        <v>0.45637619585801414</v>
      </c>
      <c r="V166" s="44">
        <f t="shared" si="31"/>
        <v>0.45455102770819333</v>
      </c>
      <c r="W166" s="44">
        <f t="shared" si="31"/>
        <v>0.45234609801874592</v>
      </c>
      <c r="X166" s="44">
        <f t="shared" si="31"/>
        <v>0.44975063194114639</v>
      </c>
      <c r="Y166" s="44">
        <f t="shared" si="31"/>
        <v>0.44679091125102655</v>
      </c>
      <c r="Z166" s="44">
        <f t="shared" si="31"/>
        <v>0.44347326355469013</v>
      </c>
      <c r="AA166" s="44">
        <f t="shared" si="31"/>
        <v>0.43980714667765081</v>
      </c>
      <c r="AB166" s="44">
        <f t="shared" si="31"/>
        <v>0.4358074127252386</v>
      </c>
    </row>
    <row r="167" spans="1:28" x14ac:dyDescent="0.25">
      <c r="B167" t="s">
        <v>220</v>
      </c>
      <c r="C167" s="44">
        <f>C166/C149</f>
        <v>0.39656307988072848</v>
      </c>
      <c r="D167" s="44">
        <f t="shared" si="31"/>
        <v>0.40042547807184542</v>
      </c>
      <c r="E167" s="44">
        <f t="shared" si="31"/>
        <v>0.40526447289878809</v>
      </c>
      <c r="F167" s="44">
        <f t="shared" si="31"/>
        <v>0.41111470989567805</v>
      </c>
      <c r="G167" s="44">
        <f t="shared" si="31"/>
        <v>0.41787985079953205</v>
      </c>
    </row>
    <row r="168" spans="1:28" s="52" customFormat="1" ht="9.9499999999999993" customHeight="1" x14ac:dyDescent="0.25">
      <c r="A168" s="49"/>
      <c r="B168"/>
      <c r="C168"/>
      <c r="D168"/>
      <c r="E168"/>
      <c r="F168"/>
      <c r="G168"/>
      <c r="H168" s="51"/>
      <c r="I168" s="51"/>
      <c r="J168" s="51"/>
      <c r="K168" s="51"/>
      <c r="L168" s="51"/>
      <c r="M168" s="51"/>
      <c r="N168" s="51"/>
      <c r="O168" s="51"/>
      <c r="P168" s="51"/>
    </row>
    <row r="169" spans="1:28" x14ac:dyDescent="0.25">
      <c r="B169" s="50" t="s">
        <v>221</v>
      </c>
      <c r="C169" s="51"/>
      <c r="D169" s="51"/>
      <c r="E169" s="51"/>
      <c r="F169" s="51"/>
      <c r="G169" s="51"/>
    </row>
    <row r="170" spans="1:28" x14ac:dyDescent="0.25">
      <c r="H170" s="62" t="s">
        <v>214</v>
      </c>
    </row>
    <row r="171" spans="1:28" x14ac:dyDescent="0.25">
      <c r="B171" s="61"/>
      <c r="C171" s="62" t="s">
        <v>222</v>
      </c>
      <c r="D171" s="62" t="s">
        <v>213</v>
      </c>
      <c r="E171" s="62" t="s">
        <v>223</v>
      </c>
      <c r="H171">
        <f>SUM(C153:AB153)</f>
        <v>144.51514609116992</v>
      </c>
      <c r="K171" t="s">
        <v>224</v>
      </c>
      <c r="L171">
        <f>SUM(C148:AB148)</f>
        <v>12840.655498467395</v>
      </c>
    </row>
    <row r="172" spans="1:28" x14ac:dyDescent="0.25">
      <c r="K172" t="s">
        <v>226</v>
      </c>
      <c r="L172">
        <f>E174+D175</f>
        <v>943.3518805045137</v>
      </c>
    </row>
    <row r="173" spans="1:28" x14ac:dyDescent="0.25">
      <c r="B173" s="61" t="s">
        <v>225</v>
      </c>
      <c r="C173" s="63">
        <f>SUM(C98:AB98)</f>
        <v>513.79541785903143</v>
      </c>
      <c r="D173" s="63"/>
      <c r="E173" s="63"/>
      <c r="H173" t="s">
        <v>228</v>
      </c>
      <c r="L173" s="44">
        <f>L172/L171</f>
        <v>7.3466022090313693E-2</v>
      </c>
    </row>
    <row r="174" spans="1:28" x14ac:dyDescent="0.25">
      <c r="B174" s="61" t="s">
        <v>227</v>
      </c>
      <c r="C174" s="63"/>
      <c r="D174" s="63"/>
      <c r="E174" s="63">
        <f>SUM(C96:AB96)</f>
        <v>483.51657638523068</v>
      </c>
      <c r="H174">
        <f>SUM(C147:AB147)</f>
        <v>11092.905558072052</v>
      </c>
    </row>
    <row r="175" spans="1:28" x14ac:dyDescent="0.25">
      <c r="B175" s="61" t="s">
        <v>229</v>
      </c>
      <c r="C175" s="63"/>
      <c r="D175" s="63">
        <f>SUM(C152:AB152)</f>
        <v>459.83530411928302</v>
      </c>
      <c r="E175" s="63">
        <f>D175</f>
        <v>459.83530411928302</v>
      </c>
    </row>
    <row r="177" spans="1:37" s="52" customFormat="1" ht="9.9499999999999993" customHeight="1" x14ac:dyDescent="0.25">
      <c r="A177" s="49"/>
      <c r="B177"/>
      <c r="C177"/>
      <c r="D177"/>
      <c r="E177"/>
      <c r="F177"/>
      <c r="G177"/>
      <c r="H177" s="51"/>
      <c r="I177" s="51"/>
      <c r="J177" s="51"/>
      <c r="K177" s="51"/>
      <c r="L177" s="51"/>
      <c r="M177" s="51"/>
      <c r="N177" s="51"/>
      <c r="O177" s="51"/>
      <c r="P177" s="51"/>
    </row>
    <row r="178" spans="1:37" x14ac:dyDescent="0.25">
      <c r="B178" s="50" t="s">
        <v>230</v>
      </c>
      <c r="C178" s="51"/>
      <c r="D178" s="51"/>
      <c r="E178" s="51"/>
      <c r="F178" s="51"/>
      <c r="G178" s="51"/>
    </row>
    <row r="179" spans="1:37" x14ac:dyDescent="0.25">
      <c r="H179" t="s">
        <v>98</v>
      </c>
      <c r="I179" t="s">
        <v>99</v>
      </c>
      <c r="J179" t="s">
        <v>100</v>
      </c>
      <c r="K179" t="s">
        <v>101</v>
      </c>
      <c r="L179" t="s">
        <v>73</v>
      </c>
      <c r="M179" t="s">
        <v>102</v>
      </c>
      <c r="N179" t="s">
        <v>103</v>
      </c>
      <c r="O179" t="s">
        <v>104</v>
      </c>
      <c r="P179" t="s">
        <v>105</v>
      </c>
      <c r="Q179" t="s">
        <v>74</v>
      </c>
      <c r="R179" t="s">
        <v>106</v>
      </c>
      <c r="S179" t="s">
        <v>107</v>
      </c>
      <c r="T179" t="s">
        <v>108</v>
      </c>
      <c r="U179" t="s">
        <v>109</v>
      </c>
      <c r="V179" t="s">
        <v>75</v>
      </c>
      <c r="W179" t="s">
        <v>110</v>
      </c>
      <c r="X179" t="s">
        <v>111</v>
      </c>
      <c r="Y179" t="s">
        <v>112</v>
      </c>
      <c r="Z179" t="s">
        <v>113</v>
      </c>
      <c r="AA179" t="s">
        <v>76</v>
      </c>
      <c r="AB179" t="s">
        <v>114</v>
      </c>
      <c r="AC179" t="s">
        <v>115</v>
      </c>
      <c r="AD179" t="s">
        <v>116</v>
      </c>
      <c r="AE179" t="s">
        <v>117</v>
      </c>
      <c r="AF179" t="s">
        <v>77</v>
      </c>
      <c r="AG179" t="s">
        <v>118</v>
      </c>
      <c r="AH179" t="s">
        <v>119</v>
      </c>
      <c r="AI179" t="s">
        <v>120</v>
      </c>
      <c r="AJ179" t="s">
        <v>121</v>
      </c>
      <c r="AK179" t="s">
        <v>78</v>
      </c>
    </row>
    <row r="180" spans="1:37" x14ac:dyDescent="0.25">
      <c r="B180" t="s">
        <v>67</v>
      </c>
      <c r="C180" t="s">
        <v>68</v>
      </c>
      <c r="D180" t="s">
        <v>69</v>
      </c>
      <c r="E180" t="s">
        <v>70</v>
      </c>
      <c r="F180" t="s">
        <v>71</v>
      </c>
      <c r="G180" t="s">
        <v>72</v>
      </c>
    </row>
    <row r="181" spans="1:37" x14ac:dyDescent="0.25">
      <c r="I181">
        <v>0</v>
      </c>
      <c r="J181">
        <v>-2.125064577898883</v>
      </c>
      <c r="K181">
        <v>-2.8424541630133189</v>
      </c>
      <c r="L181">
        <v>-3.4263730764892859</v>
      </c>
      <c r="M181">
        <v>-3.9569052729859888</v>
      </c>
      <c r="N181">
        <v>-4.4608254106256791</v>
      </c>
      <c r="O181">
        <v>-4.9375422162342471</v>
      </c>
      <c r="P181">
        <v>-5.3851389233333773</v>
      </c>
      <c r="Q181">
        <v>-5.7999380361737689</v>
      </c>
      <c r="R181">
        <v>-6.1835558734517084</v>
      </c>
      <c r="S181">
        <v>-6.5466871595886156</v>
      </c>
      <c r="T181">
        <v>-6.8850035875354987</v>
      </c>
      <c r="U181">
        <v>-7.1993355595583282</v>
      </c>
      <c r="V181">
        <v>-7.5028772449941776</v>
      </c>
      <c r="W181">
        <v>-7.8053941085859062</v>
      </c>
      <c r="X181">
        <v>-8.0952819377160026</v>
      </c>
      <c r="Y181">
        <v>-8.3961709492466738</v>
      </c>
      <c r="Z181">
        <v>-8.7351233598813813</v>
      </c>
      <c r="AA181">
        <v>-9.1339833625610716</v>
      </c>
      <c r="AB181">
        <v>-9.5998423290173722</v>
      </c>
      <c r="AC181">
        <v>-10.10159312674727</v>
      </c>
      <c r="AD181">
        <v>-10.627410761578391</v>
      </c>
      <c r="AE181">
        <v>-11.16254735517208</v>
      </c>
      <c r="AF181">
        <v>-11.68832544703816</v>
      </c>
      <c r="AG181">
        <v>-12.17108244055753</v>
      </c>
      <c r="AH181">
        <v>-12.556258929707701</v>
      </c>
      <c r="AI181">
        <v>-12.847627972403499</v>
      </c>
      <c r="AJ181">
        <v>-13.073896113644899</v>
      </c>
      <c r="AK181">
        <v>-13.26553944611774</v>
      </c>
    </row>
    <row r="182" spans="1:37" x14ac:dyDescent="0.25">
      <c r="B182" t="s">
        <v>198</v>
      </c>
      <c r="C182" t="s">
        <v>90</v>
      </c>
      <c r="D182" t="s">
        <v>200</v>
      </c>
      <c r="E182" t="s">
        <v>231</v>
      </c>
      <c r="F182" t="s">
        <v>232</v>
      </c>
      <c r="I182">
        <v>0</v>
      </c>
      <c r="J182">
        <v>-3.726267792402826</v>
      </c>
      <c r="K182">
        <v>-5.1413249237157839</v>
      </c>
      <c r="L182">
        <v>-6.2872842723004636</v>
      </c>
      <c r="M182">
        <v>-7.334286289819925</v>
      </c>
      <c r="N182">
        <v>-8.3040259549477806</v>
      </c>
      <c r="O182">
        <v>-9.1800245548631985</v>
      </c>
      <c r="P182">
        <v>-9.957818201086388</v>
      </c>
      <c r="Q182">
        <v>-10.62603829116658</v>
      </c>
      <c r="R182">
        <v>-11.145898119264089</v>
      </c>
      <c r="S182">
        <v>-11.42617536026442</v>
      </c>
      <c r="T182">
        <v>-11.52573630813302</v>
      </c>
      <c r="U182">
        <v>-11.530466635326681</v>
      </c>
      <c r="V182">
        <v>-11.49514488179916</v>
      </c>
      <c r="W182">
        <v>-11.453992188550879</v>
      </c>
      <c r="X182">
        <v>-11.430792001433559</v>
      </c>
      <c r="Y182">
        <v>-11.4391767576469</v>
      </c>
      <c r="Z182">
        <v>-11.478800456246731</v>
      </c>
      <c r="AA182">
        <v>-11.5488788284263</v>
      </c>
      <c r="AB182">
        <v>-11.649884742142641</v>
      </c>
      <c r="AC182">
        <v>-11.78370966922375</v>
      </c>
      <c r="AD182">
        <v>-11.940660640362729</v>
      </c>
      <c r="AE182">
        <v>-12.10324154115016</v>
      </c>
      <c r="AF182">
        <v>-12.255734042980171</v>
      </c>
      <c r="AG182">
        <v>-12.37955789515169</v>
      </c>
      <c r="AH182">
        <v>-12.457139544948779</v>
      </c>
      <c r="AI182">
        <v>-12.50078344499498</v>
      </c>
      <c r="AJ182">
        <v>-12.52622275250803</v>
      </c>
      <c r="AK182">
        <v>-12.5441373632975</v>
      </c>
    </row>
    <row r="183" spans="1:37" x14ac:dyDescent="0.25">
      <c r="B183" t="s">
        <v>203</v>
      </c>
      <c r="C183" t="s">
        <v>90</v>
      </c>
      <c r="D183" t="s">
        <v>200</v>
      </c>
      <c r="E183" t="s">
        <v>231</v>
      </c>
      <c r="F183" t="s">
        <v>232</v>
      </c>
      <c r="I183">
        <v>0</v>
      </c>
      <c r="J183">
        <v>-4.3585837079381129</v>
      </c>
      <c r="K183">
        <v>-5.8199578292269072</v>
      </c>
      <c r="L183">
        <v>-7.0425298145282866</v>
      </c>
      <c r="M183">
        <v>-8.1141073730578768</v>
      </c>
      <c r="N183">
        <v>-8.9768791624325495</v>
      </c>
      <c r="O183">
        <v>-9.6636778555902794</v>
      </c>
      <c r="P183">
        <v>-10.227460032112839</v>
      </c>
      <c r="Q183">
        <v>-10.69566027162459</v>
      </c>
      <c r="R183">
        <v>-11.06643653100376</v>
      </c>
      <c r="S183">
        <v>-11.29443797221302</v>
      </c>
      <c r="T183">
        <v>-11.41148679637331</v>
      </c>
      <c r="U183">
        <v>-11.4565822527614</v>
      </c>
      <c r="V183">
        <v>-11.45368408294822</v>
      </c>
      <c r="W183">
        <v>-11.403695184635669</v>
      </c>
      <c r="X183">
        <v>-11.28991359796232</v>
      </c>
      <c r="Y183">
        <v>-11.121094794438861</v>
      </c>
      <c r="Z183">
        <v>-10.90246668356909</v>
      </c>
      <c r="AA183">
        <v>-10.62265736765513</v>
      </c>
      <c r="AB183">
        <v>-10.28686674660058</v>
      </c>
      <c r="AC183">
        <v>-9.9766933764017693</v>
      </c>
      <c r="AD183">
        <v>-9.684157816237116</v>
      </c>
      <c r="AE183">
        <v>-9.402671219555792</v>
      </c>
      <c r="AF183">
        <v>-9.1311807549134283</v>
      </c>
      <c r="AG183">
        <v>-8.8639279780251883</v>
      </c>
      <c r="AH183">
        <v>-8.5805268427861954</v>
      </c>
      <c r="AI183">
        <v>-8.2967319255202945</v>
      </c>
      <c r="AJ183">
        <v>-8.0101129815006828</v>
      </c>
      <c r="AK183">
        <v>-7.7221347480575968</v>
      </c>
    </row>
    <row r="184" spans="1:37" x14ac:dyDescent="0.25">
      <c r="B184" t="s">
        <v>204</v>
      </c>
      <c r="C184" t="s">
        <v>90</v>
      </c>
      <c r="D184" t="s">
        <v>200</v>
      </c>
      <c r="E184" t="s">
        <v>231</v>
      </c>
      <c r="F184" t="s">
        <v>232</v>
      </c>
    </row>
    <row r="185" spans="1:37" x14ac:dyDescent="0.25"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B186" t="s">
        <v>198</v>
      </c>
      <c r="C186" t="s">
        <v>199</v>
      </c>
      <c r="D186" t="s">
        <v>200</v>
      </c>
      <c r="E186" t="s">
        <v>233</v>
      </c>
      <c r="F186" t="s">
        <v>232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B187" t="s">
        <v>203</v>
      </c>
      <c r="C187" t="s">
        <v>199</v>
      </c>
      <c r="D187" t="s">
        <v>200</v>
      </c>
      <c r="E187" t="s">
        <v>233</v>
      </c>
      <c r="F187" t="s">
        <v>232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B188" t="s">
        <v>204</v>
      </c>
      <c r="C188" t="s">
        <v>199</v>
      </c>
      <c r="D188" t="s">
        <v>200</v>
      </c>
      <c r="E188" t="s">
        <v>233</v>
      </c>
      <c r="F188" t="s">
        <v>232</v>
      </c>
    </row>
    <row r="189" spans="1:37" x14ac:dyDescent="0.25">
      <c r="I189">
        <v>0</v>
      </c>
      <c r="J189">
        <v>0.55863019627095944</v>
      </c>
      <c r="K189">
        <v>0.21082982140623319</v>
      </c>
      <c r="L189">
        <v>0.50161106316883863</v>
      </c>
      <c r="M189">
        <v>0.89301910679628893</v>
      </c>
      <c r="N189">
        <v>1.268416166856223</v>
      </c>
      <c r="O189">
        <v>1.622969159620435</v>
      </c>
      <c r="P189">
        <v>1.9754108941217869</v>
      </c>
      <c r="Q189">
        <v>2.3293469819876118</v>
      </c>
      <c r="R189">
        <v>2.703098652559333</v>
      </c>
      <c r="S189">
        <v>3.069381489264011</v>
      </c>
      <c r="T189">
        <v>3.3947903913359219</v>
      </c>
      <c r="U189">
        <v>3.663619564014287</v>
      </c>
      <c r="V189">
        <v>3.8772813173713949</v>
      </c>
      <c r="W189">
        <v>4.0356152149528368</v>
      </c>
      <c r="X189">
        <v>4.1904573824815161</v>
      </c>
      <c r="Y189">
        <v>4.3543250625355467</v>
      </c>
      <c r="Z189">
        <v>4.5265471225312206</v>
      </c>
      <c r="AA189">
        <v>4.7071243986811506</v>
      </c>
      <c r="AB189">
        <v>5.1095885192552926</v>
      </c>
      <c r="AC189">
        <v>5.6322297029574031</v>
      </c>
      <c r="AD189">
        <v>6.1406630164877907</v>
      </c>
      <c r="AE189">
        <v>6.6691088676669166</v>
      </c>
      <c r="AF189">
        <v>7.2327081702440621</v>
      </c>
      <c r="AG189">
        <v>7.5437914318304378</v>
      </c>
      <c r="AH189">
        <v>7.8324702115603051</v>
      </c>
      <c r="AI189">
        <v>8.172710847657072</v>
      </c>
      <c r="AJ189">
        <v>8.4606842686525177</v>
      </c>
      <c r="AK189">
        <v>8.6526007584044393</v>
      </c>
    </row>
    <row r="190" spans="1:37" x14ac:dyDescent="0.25">
      <c r="B190" t="s">
        <v>198</v>
      </c>
      <c r="C190" t="s">
        <v>90</v>
      </c>
      <c r="D190" t="s">
        <v>200</v>
      </c>
      <c r="E190" t="s">
        <v>234</v>
      </c>
      <c r="F190" t="s">
        <v>202</v>
      </c>
      <c r="I190">
        <v>0</v>
      </c>
      <c r="J190">
        <v>0.93750600731365996</v>
      </c>
      <c r="K190">
        <v>4.3474941834809003E-2</v>
      </c>
      <c r="L190">
        <v>0.73161586231595965</v>
      </c>
      <c r="M190">
        <v>1.7486358161428179</v>
      </c>
      <c r="N190">
        <v>2.813258058481471</v>
      </c>
      <c r="O190">
        <v>3.8860525859309099</v>
      </c>
      <c r="P190">
        <v>4.9542943905719117</v>
      </c>
      <c r="Q190">
        <v>6.0267448134047266</v>
      </c>
      <c r="R190">
        <v>6.5116936548725857</v>
      </c>
      <c r="S190">
        <v>6.8440985767349583</v>
      </c>
      <c r="T190">
        <v>7.1956545361113946</v>
      </c>
      <c r="U190">
        <v>7.4345779009078239</v>
      </c>
      <c r="V190">
        <v>7.5397198716192992</v>
      </c>
      <c r="W190">
        <v>7.5897708879048231</v>
      </c>
      <c r="X190">
        <v>7.5847837930589126</v>
      </c>
      <c r="Y190">
        <v>7.5545519858015284</v>
      </c>
      <c r="Z190">
        <v>7.5295246636506219</v>
      </c>
      <c r="AA190">
        <v>7.5247731862286171</v>
      </c>
      <c r="AB190">
        <v>7.6166037642832807</v>
      </c>
      <c r="AC190">
        <v>7.7375313793918821</v>
      </c>
      <c r="AD190">
        <v>7.8818804228376393</v>
      </c>
      <c r="AE190">
        <v>8.0619153636722896</v>
      </c>
      <c r="AF190">
        <v>8.2637123790859199</v>
      </c>
      <c r="AG190">
        <v>8.383559011477292</v>
      </c>
      <c r="AH190">
        <v>8.4670560865983688</v>
      </c>
      <c r="AI190">
        <v>8.5491505522703459</v>
      </c>
      <c r="AJ190">
        <v>8.6294472628321461</v>
      </c>
      <c r="AK190">
        <v>8.7041687444386682</v>
      </c>
    </row>
    <row r="191" spans="1:37" x14ac:dyDescent="0.25">
      <c r="B191" t="s">
        <v>203</v>
      </c>
      <c r="C191" t="s">
        <v>90</v>
      </c>
      <c r="D191" t="s">
        <v>200</v>
      </c>
      <c r="E191" t="s">
        <v>234</v>
      </c>
      <c r="F191" t="s">
        <v>202</v>
      </c>
      <c r="I191">
        <v>0</v>
      </c>
      <c r="J191">
        <v>1.1428445164905821</v>
      </c>
      <c r="K191">
        <v>0.1136992575393458</v>
      </c>
      <c r="L191">
        <v>1.009658629525223</v>
      </c>
      <c r="M191">
        <v>1.7857920753895811</v>
      </c>
      <c r="N191">
        <v>2.4858331079102181</v>
      </c>
      <c r="O191">
        <v>3.244082654850744</v>
      </c>
      <c r="P191">
        <v>3.9816922979586828</v>
      </c>
      <c r="Q191">
        <v>4.6675903600440938</v>
      </c>
      <c r="R191">
        <v>5.1232031857329163</v>
      </c>
      <c r="S191">
        <v>5.5647297371169246</v>
      </c>
      <c r="T191">
        <v>6.0011922064898249</v>
      </c>
      <c r="U191">
        <v>6.3704370187800397</v>
      </c>
      <c r="V191">
        <v>6.6706130666564389</v>
      </c>
      <c r="W191">
        <v>6.8011169411272832</v>
      </c>
      <c r="X191">
        <v>6.885118894310871</v>
      </c>
      <c r="Y191">
        <v>6.9976429664882156</v>
      </c>
      <c r="Z191">
        <v>7.1226081371385641</v>
      </c>
      <c r="AA191">
        <v>7.2453609826309773</v>
      </c>
      <c r="AB191">
        <v>7.2939384398827078</v>
      </c>
      <c r="AC191">
        <v>7.2556662077612577</v>
      </c>
      <c r="AD191">
        <v>7.174360243738076</v>
      </c>
      <c r="AE191">
        <v>7.0785548529610054</v>
      </c>
      <c r="AF191">
        <v>6.9811012142959594</v>
      </c>
      <c r="AG191">
        <v>6.8467298910633412</v>
      </c>
      <c r="AH191">
        <v>6.6659666602644663</v>
      </c>
      <c r="AI191">
        <v>6.5097973409625309</v>
      </c>
      <c r="AJ191">
        <v>6.3720445583322682</v>
      </c>
      <c r="AK191">
        <v>6.2452242736431574</v>
      </c>
    </row>
    <row r="192" spans="1:37" x14ac:dyDescent="0.25">
      <c r="B192" t="s">
        <v>204</v>
      </c>
      <c r="C192" t="s">
        <v>90</v>
      </c>
      <c r="D192" t="s">
        <v>200</v>
      </c>
      <c r="E192" t="s">
        <v>234</v>
      </c>
      <c r="F192" t="s">
        <v>202</v>
      </c>
    </row>
    <row r="193" spans="2:37" x14ac:dyDescent="0.25"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2:37" x14ac:dyDescent="0.25">
      <c r="B194" t="s">
        <v>198</v>
      </c>
      <c r="C194" t="s">
        <v>199</v>
      </c>
      <c r="D194" t="s">
        <v>200</v>
      </c>
      <c r="E194" t="s">
        <v>235</v>
      </c>
      <c r="F194" t="s">
        <v>202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2:37" x14ac:dyDescent="0.25">
      <c r="B195" t="s">
        <v>203</v>
      </c>
      <c r="C195" t="s">
        <v>199</v>
      </c>
      <c r="D195" t="s">
        <v>200</v>
      </c>
      <c r="E195" t="s">
        <v>235</v>
      </c>
      <c r="F195" t="s">
        <v>202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2:37" x14ac:dyDescent="0.25">
      <c r="B196" t="s">
        <v>204</v>
      </c>
      <c r="C196" t="s">
        <v>199</v>
      </c>
      <c r="D196" t="s">
        <v>200</v>
      </c>
      <c r="E196" t="s">
        <v>235</v>
      </c>
      <c r="F196" t="s">
        <v>202</v>
      </c>
    </row>
    <row r="197" spans="2:37" x14ac:dyDescent="0.25">
      <c r="I197">
        <v>0</v>
      </c>
      <c r="J197">
        <v>-7.6928019523620605E-2</v>
      </c>
      <c r="K197">
        <v>-0.19542932510375979</v>
      </c>
      <c r="L197">
        <v>-6.1584711074829102E-2</v>
      </c>
      <c r="M197">
        <v>1.4632940292350001E-4</v>
      </c>
      <c r="N197">
        <v>1.33330821990966E-2</v>
      </c>
      <c r="O197">
        <v>1.38354897499084E-2</v>
      </c>
      <c r="P197">
        <v>1.7861545085906899E-2</v>
      </c>
      <c r="Q197">
        <v>2.79315263032913E-2</v>
      </c>
      <c r="R197">
        <v>4.9150049686431801E-2</v>
      </c>
      <c r="S197">
        <v>6.5530836582183796E-2</v>
      </c>
      <c r="T197">
        <v>6.9286093115806496E-2</v>
      </c>
      <c r="U197">
        <v>6.3666254281997597E-2</v>
      </c>
      <c r="V197">
        <v>5.0935253500938402E-2</v>
      </c>
      <c r="W197">
        <v>2.7392134070396399E-2</v>
      </c>
      <c r="X197">
        <v>5.1466673612593997E-3</v>
      </c>
      <c r="Y197">
        <v>-1.68604105710983E-2</v>
      </c>
      <c r="Z197">
        <v>-4.3843433260917601E-2</v>
      </c>
      <c r="AA197">
        <v>-8.0197215080261203E-2</v>
      </c>
      <c r="AB197">
        <v>-0.12641191482543951</v>
      </c>
      <c r="AC197">
        <v>-0.1336037814617157</v>
      </c>
      <c r="AD197">
        <v>-0.1272485554218292</v>
      </c>
      <c r="AE197">
        <v>-0.1114076972007751</v>
      </c>
      <c r="AF197">
        <v>-8.3603560924530002E-2</v>
      </c>
      <c r="AG197">
        <v>-6.7135810852050698E-2</v>
      </c>
      <c r="AH197">
        <v>-6.1150372028350802E-2</v>
      </c>
      <c r="AI197">
        <v>-5.7503581047058099E-2</v>
      </c>
      <c r="AJ197">
        <v>-6.3667178153991699E-2</v>
      </c>
      <c r="AK197">
        <v>-8.2215309143066406E-2</v>
      </c>
    </row>
    <row r="198" spans="2:37" x14ac:dyDescent="0.25">
      <c r="B198" t="s">
        <v>198</v>
      </c>
      <c r="C198" t="s">
        <v>90</v>
      </c>
      <c r="D198" t="s">
        <v>200</v>
      </c>
      <c r="E198" t="s">
        <v>236</v>
      </c>
      <c r="F198" t="s">
        <v>237</v>
      </c>
      <c r="I198">
        <v>0</v>
      </c>
      <c r="J198">
        <v>-0.15759813785552981</v>
      </c>
      <c r="K198">
        <v>-0.35419726371765142</v>
      </c>
      <c r="L198">
        <v>-5.20916581153869E-2</v>
      </c>
      <c r="M198">
        <v>0.1092997193336487</v>
      </c>
      <c r="N198">
        <v>0.18284136056900019</v>
      </c>
      <c r="O198">
        <v>0.2234184741973877</v>
      </c>
      <c r="P198">
        <v>0.26532694697380071</v>
      </c>
      <c r="Q198">
        <v>0.3247864842414856</v>
      </c>
      <c r="R198">
        <v>0.1891728192567825</v>
      </c>
      <c r="S198">
        <v>3.01233530044555E-2</v>
      </c>
      <c r="T198">
        <v>-3.8679108023643403E-2</v>
      </c>
      <c r="U198">
        <v>-0.10335145890712739</v>
      </c>
      <c r="V198">
        <v>-0.1540248841047287</v>
      </c>
      <c r="W198">
        <v>-0.16406622529029849</v>
      </c>
      <c r="X198">
        <v>-0.16464883089065549</v>
      </c>
      <c r="Y198">
        <v>-0.1658964604139328</v>
      </c>
      <c r="Z198">
        <v>-0.1626286506652832</v>
      </c>
      <c r="AA198">
        <v>-0.16097958385944369</v>
      </c>
      <c r="AB198">
        <v>-0.13251212239265439</v>
      </c>
      <c r="AC198">
        <v>-0.1113713383674622</v>
      </c>
      <c r="AD198">
        <v>-9.9996536970138494E-2</v>
      </c>
      <c r="AE198">
        <v>-8.3331167697906494E-2</v>
      </c>
      <c r="AF198">
        <v>-6.2289416790008503E-2</v>
      </c>
      <c r="AG198">
        <v>-6.2943100929260198E-2</v>
      </c>
      <c r="AH198">
        <v>-6.32829070091247E-2</v>
      </c>
      <c r="AI198">
        <v>-5.2335739135742097E-2</v>
      </c>
      <c r="AJ198">
        <v>-4.3220400810241699E-2</v>
      </c>
      <c r="AK198">
        <v>-3.8238227367401102E-2</v>
      </c>
    </row>
    <row r="199" spans="2:37" x14ac:dyDescent="0.25">
      <c r="B199" t="s">
        <v>203</v>
      </c>
      <c r="C199" t="s">
        <v>90</v>
      </c>
      <c r="D199" t="s">
        <v>200</v>
      </c>
      <c r="E199" t="s">
        <v>236</v>
      </c>
      <c r="F199" t="s">
        <v>237</v>
      </c>
      <c r="I199">
        <v>0</v>
      </c>
      <c r="J199">
        <v>0.49146246910095209</v>
      </c>
      <c r="K199">
        <v>-0.1257206201553345</v>
      </c>
      <c r="L199">
        <v>0.27061182260513311</v>
      </c>
      <c r="M199">
        <v>0.25125330686569208</v>
      </c>
      <c r="N199">
        <v>0.14879083633422849</v>
      </c>
      <c r="O199">
        <v>0.13165634870529169</v>
      </c>
      <c r="P199">
        <v>0.12187859416008</v>
      </c>
      <c r="Q199">
        <v>0.13084074854850769</v>
      </c>
      <c r="R199">
        <v>2.2072032094001701E-2</v>
      </c>
      <c r="S199">
        <v>-6.9434836506843498E-2</v>
      </c>
      <c r="T199">
        <v>-9.0566433966159807E-2</v>
      </c>
      <c r="U199">
        <v>-0.1060841158032417</v>
      </c>
      <c r="V199">
        <v>-0.1082349494099617</v>
      </c>
      <c r="W199">
        <v>-0.1506276726722717</v>
      </c>
      <c r="X199">
        <v>-0.18695080280303961</v>
      </c>
      <c r="Y199">
        <v>-0.18763335049152369</v>
      </c>
      <c r="Z199">
        <v>-0.1766930669546127</v>
      </c>
      <c r="AA199">
        <v>-0.1522791385650635</v>
      </c>
      <c r="AB199">
        <v>-0.18006035685539251</v>
      </c>
      <c r="AC199">
        <v>-0.2118847668170929</v>
      </c>
      <c r="AD199">
        <v>-0.2124749422073364</v>
      </c>
      <c r="AE199">
        <v>-0.2117673456668854</v>
      </c>
      <c r="AF199">
        <v>-0.2092263996601105</v>
      </c>
      <c r="AG199">
        <v>-0.11763077974319459</v>
      </c>
      <c r="AH199">
        <v>-6.5084755420684801E-2</v>
      </c>
      <c r="AI199">
        <v>-5.3470253944396903E-2</v>
      </c>
      <c r="AJ199">
        <v>-3.4928321838378899E-2</v>
      </c>
      <c r="AK199">
        <v>-1.6057014465332E-2</v>
      </c>
    </row>
    <row r="200" spans="2:37" x14ac:dyDescent="0.25">
      <c r="B200" t="s">
        <v>204</v>
      </c>
      <c r="C200" t="s">
        <v>90</v>
      </c>
      <c r="D200" t="s">
        <v>200</v>
      </c>
      <c r="E200" t="s">
        <v>236</v>
      </c>
      <c r="F200" t="s">
        <v>237</v>
      </c>
    </row>
    <row r="201" spans="2:37" x14ac:dyDescent="0.25">
      <c r="I201">
        <v>0</v>
      </c>
      <c r="J201">
        <v>6.3310861587523998E-3</v>
      </c>
      <c r="K201">
        <v>3.2706201076507499E-2</v>
      </c>
      <c r="L201">
        <v>4.5260608196258503E-2</v>
      </c>
      <c r="M201">
        <v>5.5639564990997301E-2</v>
      </c>
      <c r="N201">
        <v>6.2448441982269197E-2</v>
      </c>
      <c r="O201">
        <v>6.6878974437713595E-2</v>
      </c>
      <c r="P201">
        <v>7.0104092359542805E-2</v>
      </c>
      <c r="Q201">
        <v>7.3168605566024697E-2</v>
      </c>
      <c r="R201">
        <v>7.73603320121765E-2</v>
      </c>
      <c r="S201">
        <v>8.1046521663665702E-2</v>
      </c>
      <c r="T201">
        <v>8.5292547941207802E-2</v>
      </c>
      <c r="U201">
        <v>9.0486094355583094E-2</v>
      </c>
      <c r="V201">
        <v>9.7352847456931998E-2</v>
      </c>
      <c r="W201">
        <v>0.1054602116346359</v>
      </c>
      <c r="X201">
        <v>0.1141403466463089</v>
      </c>
      <c r="Y201">
        <v>0.12214431166648861</v>
      </c>
      <c r="Z201">
        <v>0.12747491896152499</v>
      </c>
      <c r="AA201">
        <v>0.1297310292720795</v>
      </c>
      <c r="AB201">
        <v>0.12923964858055109</v>
      </c>
      <c r="AC201">
        <v>0.12721860408782959</v>
      </c>
      <c r="AD201">
        <v>0.12652990221977231</v>
      </c>
      <c r="AE201">
        <v>0.12734395265579221</v>
      </c>
      <c r="AF201">
        <v>0.1300662159919739</v>
      </c>
      <c r="AG201">
        <v>0.13696104288101199</v>
      </c>
      <c r="AH201">
        <v>0.14766180515289309</v>
      </c>
      <c r="AI201">
        <v>0.1616209149360657</v>
      </c>
      <c r="AJ201">
        <v>0.1750980615615845</v>
      </c>
      <c r="AK201">
        <v>0.1834567189216614</v>
      </c>
    </row>
    <row r="202" spans="2:37" x14ac:dyDescent="0.25">
      <c r="B202" t="s">
        <v>198</v>
      </c>
      <c r="C202" t="s">
        <v>199</v>
      </c>
      <c r="D202" t="s">
        <v>200</v>
      </c>
      <c r="E202" t="s">
        <v>238</v>
      </c>
      <c r="F202" t="s">
        <v>237</v>
      </c>
      <c r="I202">
        <v>0</v>
      </c>
      <c r="J202">
        <v>6.3736438751220001E-3</v>
      </c>
      <c r="K202">
        <v>3.33905220031738E-2</v>
      </c>
      <c r="L202">
        <v>4.6580910682678202E-2</v>
      </c>
      <c r="M202">
        <v>5.7405650615692097E-2</v>
      </c>
      <c r="N202">
        <v>6.40127658843994E-2</v>
      </c>
      <c r="O202">
        <v>6.7406177520751898E-2</v>
      </c>
      <c r="P202">
        <v>6.9717854261398302E-2</v>
      </c>
      <c r="Q202">
        <v>7.1635603904724093E-2</v>
      </c>
      <c r="R202">
        <v>7.4656024575233404E-2</v>
      </c>
      <c r="S202">
        <v>7.8631684184074402E-2</v>
      </c>
      <c r="T202">
        <v>8.4667265415191595E-2</v>
      </c>
      <c r="U202">
        <v>9.2835888266563402E-2</v>
      </c>
      <c r="V202">
        <v>0.1022319495677948</v>
      </c>
      <c r="W202">
        <v>0.11149792373180389</v>
      </c>
      <c r="X202">
        <v>0.11959007382392881</v>
      </c>
      <c r="Y202">
        <v>0.12693589925765991</v>
      </c>
      <c r="Z202">
        <v>0.1333596259355545</v>
      </c>
      <c r="AA202">
        <v>0.13777399063110349</v>
      </c>
      <c r="AB202">
        <v>0.13957759737968439</v>
      </c>
      <c r="AC202">
        <v>0.13878542184829709</v>
      </c>
      <c r="AD202">
        <v>0.136546790599823</v>
      </c>
      <c r="AE202">
        <v>0.13465005159378049</v>
      </c>
      <c r="AF202">
        <v>0.13384062051773071</v>
      </c>
      <c r="AG202">
        <v>0.13634878396987921</v>
      </c>
      <c r="AH202">
        <v>0.14294165372848511</v>
      </c>
      <c r="AI202">
        <v>0.1535105109214783</v>
      </c>
      <c r="AJ202">
        <v>0.16470301151275629</v>
      </c>
      <c r="AK202">
        <v>0.1717572808265686</v>
      </c>
    </row>
    <row r="203" spans="2:37" x14ac:dyDescent="0.25">
      <c r="B203" t="s">
        <v>203</v>
      </c>
      <c r="C203" t="s">
        <v>199</v>
      </c>
      <c r="D203" t="s">
        <v>200</v>
      </c>
      <c r="E203" t="s">
        <v>238</v>
      </c>
      <c r="F203" t="s">
        <v>237</v>
      </c>
      <c r="I203">
        <v>0</v>
      </c>
      <c r="J203">
        <v>7.4911117553710001E-3</v>
      </c>
      <c r="K203">
        <v>3.9044857025146401E-2</v>
      </c>
      <c r="L203">
        <v>5.4696798324584898E-2</v>
      </c>
      <c r="M203">
        <v>6.7716538906097398E-2</v>
      </c>
      <c r="N203">
        <v>7.6457262039184501E-2</v>
      </c>
      <c r="O203">
        <v>8.2250416278839097E-2</v>
      </c>
      <c r="P203">
        <v>8.5573464632034302E-2</v>
      </c>
      <c r="Q203">
        <v>8.8986784219741794E-2</v>
      </c>
      <c r="R203">
        <v>9.3283548951148904E-2</v>
      </c>
      <c r="S203">
        <v>9.9214211106300298E-2</v>
      </c>
      <c r="T203">
        <v>0.1067618280649185</v>
      </c>
      <c r="U203">
        <v>0.1149463355541229</v>
      </c>
      <c r="V203">
        <v>0.1241254806518555</v>
      </c>
      <c r="W203">
        <v>0.13388632237911219</v>
      </c>
      <c r="X203">
        <v>0.1436305642127991</v>
      </c>
      <c r="Y203">
        <v>0.15223027765750891</v>
      </c>
      <c r="Z203">
        <v>0.15736182034015661</v>
      </c>
      <c r="AA203">
        <v>0.15798488259315491</v>
      </c>
      <c r="AB203">
        <v>0.15580552816390991</v>
      </c>
      <c r="AC203">
        <v>0.15209174156188959</v>
      </c>
      <c r="AD203">
        <v>0.1474350988864899</v>
      </c>
      <c r="AE203">
        <v>0.14250463247299189</v>
      </c>
      <c r="AF203">
        <v>0.14022451639175421</v>
      </c>
      <c r="AG203">
        <v>0.1429131627082825</v>
      </c>
      <c r="AH203">
        <v>0.15120697021484381</v>
      </c>
      <c r="AI203">
        <v>0.16355180740356451</v>
      </c>
      <c r="AJ203">
        <v>0.17414027452468869</v>
      </c>
      <c r="AK203">
        <v>0.18089002370834351</v>
      </c>
    </row>
    <row r="204" spans="2:37" x14ac:dyDescent="0.25">
      <c r="B204" t="s">
        <v>204</v>
      </c>
      <c r="C204" t="s">
        <v>199</v>
      </c>
      <c r="D204" t="s">
        <v>200</v>
      </c>
      <c r="E204" t="s">
        <v>238</v>
      </c>
      <c r="F204" t="s">
        <v>237</v>
      </c>
    </row>
    <row r="205" spans="2:37" x14ac:dyDescent="0.25">
      <c r="I205">
        <v>0</v>
      </c>
      <c r="J205">
        <v>-1.9703567028045599E-2</v>
      </c>
      <c r="K205">
        <v>-1.2131929397582999E-3</v>
      </c>
      <c r="L205">
        <v>3.1157061457633899E-2</v>
      </c>
      <c r="M205">
        <v>6.6109228879213305E-2</v>
      </c>
      <c r="N205">
        <v>9.9142428487539194E-2</v>
      </c>
      <c r="O205">
        <v>0.12948691099882129</v>
      </c>
      <c r="P205">
        <v>0.1568502640584484</v>
      </c>
      <c r="Q205">
        <v>0.18029346689581871</v>
      </c>
      <c r="R205">
        <v>0.1994828134775162</v>
      </c>
      <c r="S205">
        <v>0.21491206437349319</v>
      </c>
      <c r="T205">
        <v>0.2277923449873924</v>
      </c>
      <c r="U205">
        <v>0.23949174582958219</v>
      </c>
      <c r="V205">
        <v>0.25189247727394098</v>
      </c>
      <c r="W205">
        <v>0.26617752015590668</v>
      </c>
      <c r="X205">
        <v>0.28310899436473852</v>
      </c>
      <c r="Y205">
        <v>0.30330245196819311</v>
      </c>
      <c r="Z205">
        <v>0.32679334282875061</v>
      </c>
      <c r="AA205">
        <v>0.35310405492782593</v>
      </c>
      <c r="AB205">
        <v>0.38092447817325592</v>
      </c>
      <c r="AC205">
        <v>0.4105437695980072</v>
      </c>
      <c r="AD205">
        <v>0.43985545635223389</v>
      </c>
      <c r="AE205">
        <v>0.4673132598400116</v>
      </c>
      <c r="AF205">
        <v>0.49189004302024841</v>
      </c>
      <c r="AG205">
        <v>0.51168555021286011</v>
      </c>
      <c r="AH205">
        <v>0.52673050761222839</v>
      </c>
      <c r="AI205">
        <v>0.53754666447639465</v>
      </c>
      <c r="AJ205">
        <v>0.54426231980323792</v>
      </c>
      <c r="AK205">
        <v>0.54734700918197632</v>
      </c>
    </row>
    <row r="206" spans="2:37" x14ac:dyDescent="0.25">
      <c r="B206" t="s">
        <v>198</v>
      </c>
      <c r="C206" t="s">
        <v>90</v>
      </c>
      <c r="D206" t="s">
        <v>200</v>
      </c>
      <c r="E206" t="s">
        <v>239</v>
      </c>
      <c r="F206" t="s">
        <v>237</v>
      </c>
      <c r="I206">
        <v>0</v>
      </c>
      <c r="J206">
        <v>0.45071029663085938</v>
      </c>
      <c r="K206">
        <v>0.50240519642829895</v>
      </c>
      <c r="L206">
        <v>0.57203929126262665</v>
      </c>
      <c r="M206">
        <v>0.63583781197667122</v>
      </c>
      <c r="N206">
        <v>0.68494471162557602</v>
      </c>
      <c r="O206">
        <v>0.71714825835078955</v>
      </c>
      <c r="P206">
        <v>0.7324699634918943</v>
      </c>
      <c r="Q206">
        <v>0.73428450152277946</v>
      </c>
      <c r="R206">
        <v>0.71650311350822449</v>
      </c>
      <c r="S206">
        <v>0.68749972432851791</v>
      </c>
      <c r="T206">
        <v>0.6563095822930336</v>
      </c>
      <c r="U206">
        <v>0.62559005618095398</v>
      </c>
      <c r="V206">
        <v>0.59823040664196014</v>
      </c>
      <c r="W206">
        <v>0.5770019143819809</v>
      </c>
      <c r="X206">
        <v>0.56107981503009796</v>
      </c>
      <c r="Y206">
        <v>0.55018903315067291</v>
      </c>
      <c r="Z206">
        <v>0.54419806599617004</v>
      </c>
      <c r="AA206">
        <v>0.5422016978263855</v>
      </c>
      <c r="AB206">
        <v>0.54471100866794586</v>
      </c>
      <c r="AC206">
        <v>0.54946088790893555</v>
      </c>
      <c r="AD206">
        <v>0.55518761277198792</v>
      </c>
      <c r="AE206">
        <v>0.56126120686531067</v>
      </c>
      <c r="AF206">
        <v>0.56699240207672119</v>
      </c>
      <c r="AG206">
        <v>0.57065203785896301</v>
      </c>
      <c r="AH206">
        <v>0.57273843884468079</v>
      </c>
      <c r="AI206">
        <v>0.57415899634361267</v>
      </c>
      <c r="AJ206">
        <v>0.57514452934265137</v>
      </c>
      <c r="AK206">
        <v>0.57612022757530212</v>
      </c>
    </row>
    <row r="207" spans="2:37" x14ac:dyDescent="0.25">
      <c r="B207" t="s">
        <v>203</v>
      </c>
      <c r="C207" t="s">
        <v>90</v>
      </c>
      <c r="D207" t="s">
        <v>200</v>
      </c>
      <c r="E207" t="s">
        <v>239</v>
      </c>
      <c r="F207" t="s">
        <v>237</v>
      </c>
      <c r="I207">
        <v>0</v>
      </c>
      <c r="J207">
        <v>0.73888760805130005</v>
      </c>
      <c r="K207">
        <v>0.75330716371536255</v>
      </c>
      <c r="L207">
        <v>0.79928071796894073</v>
      </c>
      <c r="M207">
        <v>0.83233215287327766</v>
      </c>
      <c r="N207">
        <v>0.84787938743829727</v>
      </c>
      <c r="O207">
        <v>0.85243163909763098</v>
      </c>
      <c r="P207">
        <v>0.84696735686156899</v>
      </c>
      <c r="Q207">
        <v>0.83520872518420219</v>
      </c>
      <c r="R207">
        <v>0.81275127828121185</v>
      </c>
      <c r="S207">
        <v>0.783220075070858</v>
      </c>
      <c r="T207">
        <v>0.75068423897027969</v>
      </c>
      <c r="U207">
        <v>0.71515777707099915</v>
      </c>
      <c r="V207">
        <v>0.67874942719936371</v>
      </c>
      <c r="W207">
        <v>0.64226610958576202</v>
      </c>
      <c r="X207">
        <v>0.60941897332668304</v>
      </c>
      <c r="Y207">
        <v>0.58074565231800079</v>
      </c>
      <c r="Z207">
        <v>0.55600228905677795</v>
      </c>
      <c r="AA207">
        <v>0.53596982359886169</v>
      </c>
      <c r="AB207">
        <v>0.5175962895154953</v>
      </c>
      <c r="AC207">
        <v>0.50160712003707886</v>
      </c>
      <c r="AD207">
        <v>0.48954170942306519</v>
      </c>
      <c r="AE207">
        <v>0.48076289892196661</v>
      </c>
      <c r="AF207">
        <v>0.47367662191390991</v>
      </c>
      <c r="AG207">
        <v>0.47152042388916021</v>
      </c>
      <c r="AH207">
        <v>0.47013217210769648</v>
      </c>
      <c r="AI207">
        <v>0.46902337670326227</v>
      </c>
      <c r="AJ207">
        <v>0.4693109393119812</v>
      </c>
      <c r="AK207">
        <v>0.46974629163742071</v>
      </c>
    </row>
    <row r="208" spans="2:37" x14ac:dyDescent="0.25">
      <c r="B208" t="s">
        <v>204</v>
      </c>
      <c r="C208" t="s">
        <v>90</v>
      </c>
      <c r="D208" t="s">
        <v>200</v>
      </c>
      <c r="E208" t="s">
        <v>239</v>
      </c>
      <c r="F208" t="s">
        <v>237</v>
      </c>
    </row>
    <row r="209" spans="2:37" x14ac:dyDescent="0.25"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2:37" x14ac:dyDescent="0.25">
      <c r="B210" t="s">
        <v>198</v>
      </c>
      <c r="C210" t="s">
        <v>199</v>
      </c>
      <c r="D210" t="s">
        <v>200</v>
      </c>
      <c r="E210" t="s">
        <v>240</v>
      </c>
      <c r="F210" t="s">
        <v>237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2:37" x14ac:dyDescent="0.25">
      <c r="B211" t="s">
        <v>203</v>
      </c>
      <c r="C211" t="s">
        <v>199</v>
      </c>
      <c r="D211" t="s">
        <v>200</v>
      </c>
      <c r="E211" t="s">
        <v>240</v>
      </c>
      <c r="F211" t="s">
        <v>237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2:37" x14ac:dyDescent="0.25">
      <c r="B212" t="s">
        <v>204</v>
      </c>
      <c r="C212" t="s">
        <v>199</v>
      </c>
      <c r="D212" t="s">
        <v>200</v>
      </c>
      <c r="E212" t="s">
        <v>240</v>
      </c>
      <c r="F212" t="s">
        <v>237</v>
      </c>
    </row>
    <row r="213" spans="2:37" x14ac:dyDescent="0.25">
      <c r="I213">
        <v>0</v>
      </c>
      <c r="J213">
        <v>0.17975568771362299</v>
      </c>
      <c r="K213">
        <v>0.16837537288665769</v>
      </c>
      <c r="L213">
        <v>5.6452870368957499E-2</v>
      </c>
      <c r="M213">
        <v>3.8000702857971101E-2</v>
      </c>
      <c r="N213">
        <v>3.4957528114318799E-2</v>
      </c>
      <c r="O213">
        <v>3.1825065612792899E-2</v>
      </c>
      <c r="P213">
        <v>3.28956842422485E-2</v>
      </c>
      <c r="Q213">
        <v>2.39405632019043E-2</v>
      </c>
      <c r="R213">
        <v>6.9171190261839996E-3</v>
      </c>
      <c r="S213">
        <v>-6.3568353652953997E-3</v>
      </c>
      <c r="T213">
        <v>-7.3761940002440999E-3</v>
      </c>
      <c r="U213">
        <v>2.617597579956E-3</v>
      </c>
      <c r="V213">
        <v>5.9646368026732999E-3</v>
      </c>
      <c r="W213">
        <v>7.2335004806518E-3</v>
      </c>
      <c r="X213">
        <v>6.3687562942503998E-3</v>
      </c>
      <c r="Y213">
        <v>3.1498670578002002E-3</v>
      </c>
      <c r="Z213">
        <v>5.0383806228637001E-3</v>
      </c>
      <c r="AA213">
        <v>-1.0049343109130001E-3</v>
      </c>
      <c r="AB213">
        <v>-1.49084329605102E-2</v>
      </c>
      <c r="AC213">
        <v>-3.3341169357299798E-2</v>
      </c>
      <c r="AD213">
        <v>-4.1804194450378397E-2</v>
      </c>
      <c r="AE213">
        <v>-4.7159194946289E-2</v>
      </c>
      <c r="AF213">
        <v>-5.4994463920593199E-2</v>
      </c>
      <c r="AG213">
        <v>-4.9655795097350998E-2</v>
      </c>
      <c r="AH213">
        <v>-4.3077111244201598E-2</v>
      </c>
      <c r="AI213">
        <v>-4.7215700149536098E-2</v>
      </c>
      <c r="AJ213">
        <v>-5.1566958427429199E-2</v>
      </c>
      <c r="AK213">
        <v>-5.6807875633239698E-2</v>
      </c>
    </row>
    <row r="214" spans="2:37" x14ac:dyDescent="0.25">
      <c r="B214" t="s">
        <v>198</v>
      </c>
      <c r="C214" t="s">
        <v>90</v>
      </c>
      <c r="D214" t="s">
        <v>200</v>
      </c>
      <c r="E214" t="s">
        <v>241</v>
      </c>
      <c r="F214" t="s">
        <v>237</v>
      </c>
      <c r="I214">
        <v>0</v>
      </c>
      <c r="J214">
        <v>0.17887115478515619</v>
      </c>
      <c r="K214">
        <v>0.251426100730896</v>
      </c>
      <c r="L214">
        <v>5.86425065994262E-2</v>
      </c>
      <c r="M214">
        <v>-7.0636272430419002E-3</v>
      </c>
      <c r="N214">
        <v>-2.39436626434326E-2</v>
      </c>
      <c r="O214">
        <v>-3.5595059394836398E-2</v>
      </c>
      <c r="P214">
        <v>-4.5723199844360303E-2</v>
      </c>
      <c r="Q214">
        <v>-6.0202598571777302E-2</v>
      </c>
      <c r="R214">
        <v>-4.87082004547119E-2</v>
      </c>
      <c r="S214">
        <v>-1.9759058952331501E-2</v>
      </c>
      <c r="T214">
        <v>-1.1536836624145499E-2</v>
      </c>
      <c r="U214">
        <v>1.46868228912353E-2</v>
      </c>
      <c r="V214">
        <v>3.4569740295410101E-2</v>
      </c>
      <c r="W214">
        <v>2.9924154281616201E-2</v>
      </c>
      <c r="X214">
        <v>2.1019339561462399E-2</v>
      </c>
      <c r="Y214">
        <v>2.19390392303466E-2</v>
      </c>
      <c r="Z214">
        <v>9.8673105239868008E-3</v>
      </c>
      <c r="AA214">
        <v>-4.0918588638304996E-3</v>
      </c>
      <c r="AB214">
        <v>-1.31726264953613E-2</v>
      </c>
      <c r="AC214">
        <v>-1.9771933555603E-2</v>
      </c>
      <c r="AD214">
        <v>-3.04412841796875E-2</v>
      </c>
      <c r="AE214">
        <v>-3.1508326530456501E-2</v>
      </c>
      <c r="AF214">
        <v>-1.89365148544311E-2</v>
      </c>
      <c r="AG214">
        <v>-1.04764699935913E-2</v>
      </c>
      <c r="AH214">
        <v>-5.5091381072998004E-3</v>
      </c>
      <c r="AI214">
        <v>-1.09636783599853E-2</v>
      </c>
      <c r="AJ214">
        <v>-2.1112799644470201E-2</v>
      </c>
      <c r="AK214">
        <v>-3.1916856765747001E-2</v>
      </c>
    </row>
    <row r="215" spans="2:37" x14ac:dyDescent="0.25">
      <c r="B215" t="s">
        <v>203</v>
      </c>
      <c r="C215" t="s">
        <v>90</v>
      </c>
      <c r="D215" t="s">
        <v>200</v>
      </c>
      <c r="E215" t="s">
        <v>241</v>
      </c>
      <c r="F215" t="s">
        <v>237</v>
      </c>
      <c r="I215">
        <v>0</v>
      </c>
      <c r="J215">
        <v>0.15097236633300781</v>
      </c>
      <c r="K215">
        <v>0.27663087844848627</v>
      </c>
      <c r="L215">
        <v>3.0349969863891602E-2</v>
      </c>
      <c r="M215">
        <v>-3.02180051803588E-2</v>
      </c>
      <c r="N215">
        <v>-3.3257007598875999E-3</v>
      </c>
      <c r="O215">
        <v>-1.2603163719177199E-2</v>
      </c>
      <c r="P215">
        <v>-1.15143060684204E-2</v>
      </c>
      <c r="Q215">
        <v>-1.28753185272216E-2</v>
      </c>
      <c r="R215">
        <v>-9.1538429260253004E-3</v>
      </c>
      <c r="S215">
        <v>-4.2086839675902999E-3</v>
      </c>
      <c r="T215">
        <v>-1.01221799850463E-2</v>
      </c>
      <c r="U215">
        <v>-1.5833377838134E-3</v>
      </c>
      <c r="V215">
        <v>2.1575689315795001E-3</v>
      </c>
      <c r="W215">
        <v>-6.6592693328856997E-3</v>
      </c>
      <c r="X215">
        <v>-1.01041793823242E-2</v>
      </c>
      <c r="Y215">
        <v>-1.1243581771850499E-2</v>
      </c>
      <c r="Z215">
        <v>-2.1879196166992101E-2</v>
      </c>
      <c r="AA215">
        <v>-3.8545250892639098E-2</v>
      </c>
      <c r="AB215">
        <v>-3.79385948181152E-2</v>
      </c>
      <c r="AC215">
        <v>-2.9369950294494601E-2</v>
      </c>
      <c r="AD215">
        <v>-2.4538040161132799E-2</v>
      </c>
      <c r="AE215">
        <v>-1.5851020812988201E-2</v>
      </c>
      <c r="AF215">
        <v>-5.6190490722655998E-3</v>
      </c>
      <c r="AG215">
        <v>-5.5266618728637001E-3</v>
      </c>
      <c r="AH215">
        <v>-3.6998987197875001E-3</v>
      </c>
      <c r="AI215">
        <v>4.6967267990112001E-3</v>
      </c>
      <c r="AJ215">
        <v>3.7670135498045999E-3</v>
      </c>
      <c r="AK215">
        <v>2.2029876708984002E-3</v>
      </c>
    </row>
    <row r="216" spans="2:37" x14ac:dyDescent="0.25">
      <c r="B216" t="s">
        <v>204</v>
      </c>
      <c r="C216" t="s">
        <v>90</v>
      </c>
      <c r="D216" t="s">
        <v>200</v>
      </c>
      <c r="E216" t="s">
        <v>241</v>
      </c>
      <c r="F216" t="s">
        <v>237</v>
      </c>
    </row>
    <row r="217" spans="2:37" x14ac:dyDescent="0.25">
      <c r="I217">
        <v>0</v>
      </c>
      <c r="J217">
        <v>0.191974401473999</v>
      </c>
      <c r="K217">
        <v>0.11599636077880859</v>
      </c>
      <c r="L217">
        <v>5.5339694023132303E-2</v>
      </c>
      <c r="M217">
        <v>5.5299282073974602E-2</v>
      </c>
      <c r="N217">
        <v>4.7931194305419901E-2</v>
      </c>
      <c r="O217">
        <v>4.6089410781860303E-2</v>
      </c>
      <c r="P217">
        <v>4.9522757530212402E-2</v>
      </c>
      <c r="Q217">
        <v>5.4494142532348598E-2</v>
      </c>
      <c r="R217">
        <v>4.98394966125488E-2</v>
      </c>
      <c r="S217">
        <v>4.47496175765991E-2</v>
      </c>
      <c r="T217">
        <v>4.9551725387573201E-2</v>
      </c>
      <c r="U217">
        <v>5.6431412696838303E-2</v>
      </c>
      <c r="V217">
        <v>5.9599161148071199E-2</v>
      </c>
      <c r="W217">
        <v>6.0426235198974602E-2</v>
      </c>
      <c r="X217">
        <v>5.8821082115173298E-2</v>
      </c>
      <c r="Y217">
        <v>5.0892949104308999E-2</v>
      </c>
      <c r="Z217">
        <v>4.4516205787658601E-2</v>
      </c>
      <c r="AA217">
        <v>4.1846632957458503E-2</v>
      </c>
      <c r="AB217">
        <v>3.9657950401306097E-2</v>
      </c>
      <c r="AC217">
        <v>4.5115470886230399E-2</v>
      </c>
      <c r="AD217">
        <v>4.9200654029846101E-2</v>
      </c>
      <c r="AE217">
        <v>4.9479961395263602E-2</v>
      </c>
      <c r="AF217">
        <v>6.1711549758911098E-2</v>
      </c>
      <c r="AG217">
        <v>7.1126818656921303E-2</v>
      </c>
      <c r="AH217">
        <v>7.2561740875244099E-2</v>
      </c>
      <c r="AI217">
        <v>6.8388462066650293E-2</v>
      </c>
      <c r="AJ217">
        <v>5.6604743003845201E-2</v>
      </c>
      <c r="AK217">
        <v>4.6285271644592202E-2</v>
      </c>
    </row>
    <row r="218" spans="2:37" x14ac:dyDescent="0.25">
      <c r="B218" t="s">
        <v>198</v>
      </c>
      <c r="C218" t="s">
        <v>199</v>
      </c>
      <c r="D218" t="s">
        <v>200</v>
      </c>
      <c r="E218" t="s">
        <v>242</v>
      </c>
      <c r="F218" t="s">
        <v>237</v>
      </c>
      <c r="I218">
        <v>0</v>
      </c>
      <c r="J218">
        <v>0.1950342655181885</v>
      </c>
      <c r="K218">
        <v>0.1218960285186768</v>
      </c>
      <c r="L218">
        <v>5.8377027511596603E-2</v>
      </c>
      <c r="M218">
        <v>5.40540218353271E-2</v>
      </c>
      <c r="N218">
        <v>4.4115424156188902E-2</v>
      </c>
      <c r="O218">
        <v>4.4387459754943799E-2</v>
      </c>
      <c r="P218">
        <v>4.5986652374267502E-2</v>
      </c>
      <c r="Q218">
        <v>4.9222707748413003E-2</v>
      </c>
      <c r="R218">
        <v>5.1109790802001898E-2</v>
      </c>
      <c r="S218">
        <v>5.2616477012634201E-2</v>
      </c>
      <c r="T218">
        <v>6.0204744338989202E-2</v>
      </c>
      <c r="U218">
        <v>6.3512802124023396E-2</v>
      </c>
      <c r="V218">
        <v>6.1092495918273898E-2</v>
      </c>
      <c r="W218">
        <v>5.76223134994506E-2</v>
      </c>
      <c r="X218">
        <v>5.82793951034545E-2</v>
      </c>
      <c r="Y218">
        <v>6.0250759124755797E-2</v>
      </c>
      <c r="Z218">
        <v>5.5463314056396401E-2</v>
      </c>
      <c r="AA218">
        <v>4.8278570175170898E-2</v>
      </c>
      <c r="AB218">
        <v>4.3864011764526298E-2</v>
      </c>
      <c r="AC218">
        <v>4.2432904243469197E-2</v>
      </c>
      <c r="AD218">
        <v>4.6012163162231397E-2</v>
      </c>
      <c r="AE218">
        <v>4.8527121543884201E-2</v>
      </c>
      <c r="AF218">
        <v>5.4895520210266099E-2</v>
      </c>
      <c r="AG218">
        <v>6.41356706619262E-2</v>
      </c>
      <c r="AH218">
        <v>6.8211555480957003E-2</v>
      </c>
      <c r="AI218">
        <v>6.5230488777160603E-2</v>
      </c>
      <c r="AJ218">
        <v>5.50742149353027E-2</v>
      </c>
      <c r="AK218">
        <v>4.1370749473571701E-2</v>
      </c>
    </row>
    <row r="219" spans="2:37" x14ac:dyDescent="0.25">
      <c r="B219" t="s">
        <v>203</v>
      </c>
      <c r="C219" t="s">
        <v>199</v>
      </c>
      <c r="D219" t="s">
        <v>200</v>
      </c>
      <c r="E219" t="s">
        <v>242</v>
      </c>
      <c r="F219" t="s">
        <v>237</v>
      </c>
      <c r="I219">
        <v>0</v>
      </c>
      <c r="J219">
        <v>0.2292943000793457</v>
      </c>
      <c r="K219">
        <v>0.1447063684463501</v>
      </c>
      <c r="L219">
        <v>7.5046896934509194E-2</v>
      </c>
      <c r="M219">
        <v>7.3332548141479395E-2</v>
      </c>
      <c r="N219">
        <v>6.1275959014892502E-2</v>
      </c>
      <c r="O219">
        <v>5.3128719329833901E-2</v>
      </c>
      <c r="P219">
        <v>5.8200955390930099E-2</v>
      </c>
      <c r="Q219">
        <v>6.5551161766052204E-2</v>
      </c>
      <c r="R219">
        <v>6.7364215850829995E-2</v>
      </c>
      <c r="S219">
        <v>6.7391037940979004E-2</v>
      </c>
      <c r="T219">
        <v>6.6972732543945299E-2</v>
      </c>
      <c r="U219">
        <v>7.1510195732116699E-2</v>
      </c>
      <c r="V219">
        <v>7.61095285415649E-2</v>
      </c>
      <c r="W219">
        <v>7.6025843620300196E-2</v>
      </c>
      <c r="X219">
        <v>7.3338985443115207E-2</v>
      </c>
      <c r="Y219">
        <v>6.42904043197631E-2</v>
      </c>
      <c r="Z219">
        <v>5.3260684013366699E-2</v>
      </c>
      <c r="AA219">
        <v>5.10427951812744E-2</v>
      </c>
      <c r="AB219">
        <v>5.1580786705017E-2</v>
      </c>
      <c r="AC219">
        <v>4.6511173248291002E-2</v>
      </c>
      <c r="AD219">
        <v>4.1430830955505302E-2</v>
      </c>
      <c r="AE219">
        <v>4.6866536140441797E-2</v>
      </c>
      <c r="AF219">
        <v>6.0974717140197698E-2</v>
      </c>
      <c r="AG219">
        <v>7.1922898292541504E-2</v>
      </c>
      <c r="AH219">
        <v>7.7066898345947196E-2</v>
      </c>
      <c r="AI219">
        <v>6.6447854042053195E-2</v>
      </c>
      <c r="AJ219">
        <v>5.3595185279846101E-2</v>
      </c>
      <c r="AK219">
        <v>4.38611507415771E-2</v>
      </c>
    </row>
    <row r="220" spans="2:37" x14ac:dyDescent="0.25">
      <c r="B220" t="s">
        <v>204</v>
      </c>
      <c r="C220" t="s">
        <v>199</v>
      </c>
      <c r="D220" t="s">
        <v>200</v>
      </c>
      <c r="E220" t="s">
        <v>242</v>
      </c>
      <c r="F220" t="s">
        <v>237</v>
      </c>
    </row>
    <row r="222" spans="2:37" x14ac:dyDescent="0.25">
      <c r="H222">
        <v>2030</v>
      </c>
      <c r="I222">
        <v>2031</v>
      </c>
      <c r="J222">
        <v>2032</v>
      </c>
      <c r="K222">
        <v>2033</v>
      </c>
      <c r="L222">
        <v>2034</v>
      </c>
      <c r="M222">
        <v>2035</v>
      </c>
      <c r="N222">
        <v>2036</v>
      </c>
      <c r="O222">
        <v>2037</v>
      </c>
      <c r="P222">
        <v>2038</v>
      </c>
      <c r="Q222">
        <v>2039</v>
      </c>
      <c r="R222">
        <v>2040</v>
      </c>
      <c r="S222">
        <v>2041</v>
      </c>
      <c r="T222">
        <v>2042</v>
      </c>
      <c r="U222">
        <v>2043</v>
      </c>
      <c r="V222">
        <v>2044</v>
      </c>
      <c r="W222">
        <v>2045</v>
      </c>
      <c r="X222">
        <v>2046</v>
      </c>
      <c r="Y222">
        <v>2047</v>
      </c>
      <c r="Z222">
        <v>2048</v>
      </c>
      <c r="AA222">
        <v>2049</v>
      </c>
      <c r="AB222">
        <v>2050</v>
      </c>
    </row>
    <row r="223" spans="2:37" x14ac:dyDescent="0.25">
      <c r="C223">
        <v>2025</v>
      </c>
      <c r="D223">
        <v>2026</v>
      </c>
      <c r="E223">
        <v>2027</v>
      </c>
      <c r="F223">
        <v>2028</v>
      </c>
      <c r="G223">
        <v>2029</v>
      </c>
    </row>
    <row r="224" spans="2:37" x14ac:dyDescent="0.25">
      <c r="H224">
        <f t="shared" ref="H224:AB224" si="32">1/(1+AVERAGE(Q181:Q183)/100)-1</f>
        <v>9.9390938368776771E-2</v>
      </c>
      <c r="I224">
        <f t="shared" si="32"/>
        <v>0.10454882504713869</v>
      </c>
      <c r="J224">
        <f t="shared" si="32"/>
        <v>0.10810404707396026</v>
      </c>
      <c r="K224">
        <f t="shared" si="32"/>
        <v>0.11038001508010575</v>
      </c>
      <c r="L224">
        <f t="shared" si="32"/>
        <v>0.11187865514440332</v>
      </c>
      <c r="M224">
        <f t="shared" si="32"/>
        <v>0.11297309948263567</v>
      </c>
      <c r="N224">
        <f t="shared" si="32"/>
        <v>0.113846559359434</v>
      </c>
      <c r="O224">
        <f t="shared" si="32"/>
        <v>0.11447926366488947</v>
      </c>
      <c r="P224">
        <f t="shared" si="32"/>
        <v>0.11506108077494392</v>
      </c>
      <c r="Q224">
        <f t="shared" si="32"/>
        <v>0.11572438557160236</v>
      </c>
      <c r="R224">
        <f t="shared" si="32"/>
        <v>0.11650972326346287</v>
      </c>
      <c r="S224">
        <f t="shared" si="32"/>
        <v>0.11747073564414512</v>
      </c>
      <c r="T224">
        <f t="shared" si="32"/>
        <v>0.1188268567586388</v>
      </c>
      <c r="U224">
        <f t="shared" si="32"/>
        <v>0.12045750791501253</v>
      </c>
      <c r="V224">
        <f t="shared" si="32"/>
        <v>0.12220204219090114</v>
      </c>
      <c r="W224">
        <f t="shared" si="32"/>
        <v>0.1239122225876752</v>
      </c>
      <c r="X224">
        <f t="shared" si="32"/>
        <v>0.12534281450555329</v>
      </c>
      <c r="Y224">
        <f t="shared" si="32"/>
        <v>0.12610044781250718</v>
      </c>
      <c r="Z224">
        <f t="shared" si="32"/>
        <v>0.12631698841607841</v>
      </c>
      <c r="AA224">
        <f t="shared" si="32"/>
        <v>0.12616937985558119</v>
      </c>
      <c r="AB224">
        <f t="shared" si="32"/>
        <v>0.12583795369144068</v>
      </c>
    </row>
    <row r="225" spans="2:28" x14ac:dyDescent="0.25">
      <c r="B225" t="s">
        <v>243</v>
      </c>
      <c r="C225">
        <f>1/(1+AVERAGE(L181:L183)/100)-1</f>
        <v>5.9158175409041114E-2</v>
      </c>
      <c r="D225">
        <f>1/(1+AVERAGE(M181:M183)/100)-1</f>
        <v>6.9157752666997974E-2</v>
      </c>
      <c r="E225">
        <f>1/(1+AVERAGE(N181:N183)/100)-1</f>
        <v>7.8135074185798015E-2</v>
      </c>
      <c r="F225">
        <f>1/(1+AVERAGE(O181:O183)/100)-1</f>
        <v>8.6095691056703005E-2</v>
      </c>
      <c r="G225">
        <f>1/(1+AVERAGE(P181:P183)/100)-1</f>
        <v>9.3176606150065844E-2</v>
      </c>
      <c r="H225">
        <f t="shared" ref="H225:AA225" si="33">AVERAGE(Q189:Q191)</f>
        <v>4.3412273851454772</v>
      </c>
      <c r="I225">
        <f t="shared" si="33"/>
        <v>4.7793318310549457</v>
      </c>
      <c r="J225">
        <f t="shared" si="33"/>
        <v>5.1594032677052981</v>
      </c>
      <c r="K225">
        <f t="shared" si="33"/>
        <v>5.5305457113123806</v>
      </c>
      <c r="L225">
        <f t="shared" si="33"/>
        <v>5.8228781612340503</v>
      </c>
      <c r="M225">
        <f t="shared" si="33"/>
        <v>6.0292047518823777</v>
      </c>
      <c r="N225">
        <f t="shared" si="33"/>
        <v>6.1421676813283144</v>
      </c>
      <c r="O225">
        <f t="shared" si="33"/>
        <v>6.2201200232837666</v>
      </c>
      <c r="P225">
        <f t="shared" si="33"/>
        <v>6.3021733382750966</v>
      </c>
      <c r="Q225">
        <f t="shared" si="33"/>
        <v>6.3928933077734689</v>
      </c>
      <c r="R225">
        <f t="shared" si="33"/>
        <v>6.4924195225135817</v>
      </c>
      <c r="S225">
        <f t="shared" si="33"/>
        <v>6.6733769078070937</v>
      </c>
      <c r="T225">
        <f t="shared" si="33"/>
        <v>6.8751424300368482</v>
      </c>
      <c r="U225">
        <f t="shared" si="33"/>
        <v>7.0656345610211693</v>
      </c>
      <c r="V225">
        <f t="shared" si="33"/>
        <v>7.2698596947667369</v>
      </c>
      <c r="W225">
        <f t="shared" si="33"/>
        <v>7.4925072545419811</v>
      </c>
      <c r="X225">
        <f t="shared" si="33"/>
        <v>7.5913601114570239</v>
      </c>
      <c r="Y225">
        <f t="shared" si="33"/>
        <v>7.6551643194743804</v>
      </c>
      <c r="Z225">
        <f t="shared" si="33"/>
        <v>7.7438862469633172</v>
      </c>
      <c r="AA225">
        <f t="shared" si="33"/>
        <v>7.8207253632723122</v>
      </c>
      <c r="AB225">
        <f>AVERAGE(AK189:AK191)</f>
        <v>7.8673312588287549</v>
      </c>
    </row>
    <row r="226" spans="2:28" x14ac:dyDescent="0.25">
      <c r="B226" t="s">
        <v>244</v>
      </c>
      <c r="C226">
        <f>AVERAGE(L189:L191)</f>
        <v>0.74762851833667376</v>
      </c>
      <c r="D226">
        <f>AVERAGE(M189:M191)</f>
        <v>1.4758156661095627</v>
      </c>
      <c r="E226">
        <f>AVERAGE(N189:N191)</f>
        <v>2.1891691110826375</v>
      </c>
      <c r="F226">
        <f>AVERAGE(O189:O191)</f>
        <v>2.9177014668006964</v>
      </c>
      <c r="G226">
        <f>AVERAGE(P189:P191)</f>
        <v>3.6371325275507935</v>
      </c>
      <c r="H226">
        <f t="shared" ref="H226:AB226" si="34">AVERAGE(O197:O199)-AVERAGE(O201:O203)</f>
        <v>5.0791581471761063E-2</v>
      </c>
      <c r="I226">
        <f t="shared" si="34"/>
        <v>5.9890558322270734E-2</v>
      </c>
      <c r="J226">
        <f t="shared" si="34"/>
        <v>8.3255921800931346E-2</v>
      </c>
      <c r="K226">
        <f t="shared" si="34"/>
        <v>5.031665166219057E-3</v>
      </c>
      <c r="L226">
        <f t="shared" si="34"/>
        <v>-7.7557687958081545E-2</v>
      </c>
      <c r="M226">
        <f t="shared" si="34"/>
        <v>-0.11222703009843819</v>
      </c>
      <c r="N226">
        <f t="shared" si="34"/>
        <v>-0.14801254620154697</v>
      </c>
      <c r="O226">
        <f t="shared" si="34"/>
        <v>-0.17834495256344476</v>
      </c>
      <c r="P226">
        <f t="shared" si="34"/>
        <v>-0.21271540721257526</v>
      </c>
      <c r="Q226">
        <f t="shared" si="34"/>
        <v>-0.24127131700515753</v>
      </c>
      <c r="R226">
        <f t="shared" si="34"/>
        <v>-0.25723357001940406</v>
      </c>
      <c r="S226">
        <f t="shared" si="34"/>
        <v>-0.26712050537268317</v>
      </c>
      <c r="T226">
        <f t="shared" si="34"/>
        <v>-0.27298194666703546</v>
      </c>
      <c r="U226">
        <f t="shared" si="34"/>
        <v>-0.28786905606587726</v>
      </c>
      <c r="V226">
        <f t="shared" si="34"/>
        <v>-0.29165188471476233</v>
      </c>
      <c r="W226">
        <f t="shared" si="34"/>
        <v>-0.28341060876846313</v>
      </c>
      <c r="X226">
        <f t="shared" si="34"/>
        <v>-0.27033494909604383</v>
      </c>
      <c r="Y226">
        <f t="shared" si="34"/>
        <v>-0.25308357675870263</v>
      </c>
      <c r="Z226">
        <f t="shared" si="34"/>
        <v>-0.22131089369455975</v>
      </c>
      <c r="AA226">
        <f t="shared" si="34"/>
        <v>-0.2104428211847941</v>
      </c>
      <c r="AB226">
        <f t="shared" si="34"/>
        <v>-0.21399760246276855</v>
      </c>
    </row>
    <row r="227" spans="2:28" x14ac:dyDescent="0.25">
      <c r="B227" t="s">
        <v>245</v>
      </c>
      <c r="C227">
        <f>AVERAGE(J197:J199)-AVERAGE(J201:J203)</f>
        <v>7.891348997751875E-2</v>
      </c>
      <c r="D227">
        <f>AVERAGE(K197:K199)-AVERAGE(K201:K203)</f>
        <v>-0.26016292969385779</v>
      </c>
      <c r="E227">
        <f>AVERAGE(L197:L199)-AVERAGE(L201:L203)</f>
        <v>3.4657120704651642E-3</v>
      </c>
      <c r="F227">
        <f>AVERAGE(M197:M199)-AVERAGE(M201:M203)</f>
        <v>5.9979200363159159E-2</v>
      </c>
      <c r="G227">
        <f>AVERAGE(N197:N199)-AVERAGE(N201:N203)</f>
        <v>4.7348936398824065E-2</v>
      </c>
      <c r="H227">
        <f t="shared" ref="H227:AA227" si="35">AVERAGE(Q205:Q207)</f>
        <v>0.58326223120093346</v>
      </c>
      <c r="I227">
        <f t="shared" si="35"/>
        <v>0.57624573508898413</v>
      </c>
      <c r="J227">
        <f t="shared" si="35"/>
        <v>0.5618772879242897</v>
      </c>
      <c r="K227">
        <f t="shared" si="35"/>
        <v>0.54492872208356857</v>
      </c>
      <c r="L227">
        <f t="shared" si="35"/>
        <v>0.52674652636051178</v>
      </c>
      <c r="M227">
        <f t="shared" si="35"/>
        <v>0.50962410370508826</v>
      </c>
      <c r="N227">
        <f t="shared" si="35"/>
        <v>0.49514851470788318</v>
      </c>
      <c r="O227">
        <f t="shared" si="35"/>
        <v>0.48453592757383984</v>
      </c>
      <c r="P227">
        <f t="shared" si="35"/>
        <v>0.47807904581228894</v>
      </c>
      <c r="Q227">
        <f t="shared" si="35"/>
        <v>0.47566456596056622</v>
      </c>
      <c r="R227">
        <f t="shared" si="35"/>
        <v>0.47709185878435773</v>
      </c>
      <c r="S227">
        <f t="shared" si="35"/>
        <v>0.48107725878556568</v>
      </c>
      <c r="T227">
        <f t="shared" si="35"/>
        <v>0.4872039258480072</v>
      </c>
      <c r="U227">
        <f t="shared" si="35"/>
        <v>0.49486159284909564</v>
      </c>
      <c r="V227">
        <f t="shared" si="35"/>
        <v>0.50311245520909631</v>
      </c>
      <c r="W227">
        <f t="shared" si="35"/>
        <v>0.51085302233695984</v>
      </c>
      <c r="X227">
        <f t="shared" si="35"/>
        <v>0.51795267065366113</v>
      </c>
      <c r="Y227">
        <f t="shared" si="35"/>
        <v>0.52320037285486853</v>
      </c>
      <c r="Z227">
        <f t="shared" si="35"/>
        <v>0.52690967917442322</v>
      </c>
      <c r="AA227">
        <f t="shared" si="35"/>
        <v>0.52957259615262353</v>
      </c>
      <c r="AB227">
        <f>AVERAGE(AK205:AK207)</f>
        <v>0.5310711761315664</v>
      </c>
    </row>
    <row r="228" spans="2:28" x14ac:dyDescent="0.25">
      <c r="B228" t="s">
        <v>246</v>
      </c>
      <c r="C228">
        <f>AVERAGE(L205:L207)</f>
        <v>0.46749235689640045</v>
      </c>
      <c r="D228">
        <f>AVERAGE(M205:M207)</f>
        <v>0.51142639790972078</v>
      </c>
      <c r="E228">
        <f>AVERAGE(N205:N207)</f>
        <v>0.54398884251713753</v>
      </c>
      <c r="F228">
        <f>AVERAGE(O205:O207)</f>
        <v>0.56635560281574726</v>
      </c>
      <c r="G228">
        <f>AVERAGE(P205:P207)</f>
        <v>0.57876252813730389</v>
      </c>
      <c r="H228">
        <f t="shared" ref="H228:AA228" si="36">AVERAGE(Q213:Q215)-AVERAGE(Q217:Q219)</f>
        <v>-7.2801788647969462E-2</v>
      </c>
      <c r="I228">
        <f t="shared" si="36"/>
        <v>-7.3086142539977972E-2</v>
      </c>
      <c r="J228">
        <f t="shared" si="36"/>
        <v>-6.5027236938476493E-2</v>
      </c>
      <c r="K228">
        <f t="shared" si="36"/>
        <v>-6.8588137626647866E-2</v>
      </c>
      <c r="L228">
        <f t="shared" si="36"/>
        <v>-5.8577775955200168E-2</v>
      </c>
      <c r="M228">
        <f t="shared" si="36"/>
        <v>-5.1369746526082366E-2</v>
      </c>
      <c r="N228">
        <f t="shared" si="36"/>
        <v>-5.4525335629781048E-2</v>
      </c>
      <c r="O228">
        <f t="shared" si="36"/>
        <v>-5.7718515396118136E-2</v>
      </c>
      <c r="P228">
        <f t="shared" si="36"/>
        <v>-5.3862929344177204E-2</v>
      </c>
      <c r="Q228">
        <f t="shared" si="36"/>
        <v>-5.3404569625854437E-2</v>
      </c>
      <c r="R228">
        <f t="shared" si="36"/>
        <v>-6.1603347460428802E-2</v>
      </c>
      <c r="S228">
        <f t="shared" si="36"/>
        <v>-6.7040801048278698E-2</v>
      </c>
      <c r="T228">
        <f t="shared" si="36"/>
        <v>-7.2180867195129339E-2</v>
      </c>
      <c r="U228">
        <f t="shared" si="36"/>
        <v>-7.7809055646260492E-2</v>
      </c>
      <c r="V228">
        <f t="shared" si="36"/>
        <v>-7.9797387123107771E-2</v>
      </c>
      <c r="W228">
        <f t="shared" si="36"/>
        <v>-8.5710604985554925E-2</v>
      </c>
      <c r="X228">
        <f t="shared" si="36"/>
        <v>-9.094810485839834E-2</v>
      </c>
      <c r="Y228">
        <f t="shared" si="36"/>
        <v>-9.0042114257812403E-2</v>
      </c>
      <c r="Z228">
        <f t="shared" si="36"/>
        <v>-8.4516485532124763E-2</v>
      </c>
      <c r="AA228">
        <f t="shared" si="36"/>
        <v>-7.8062295913696261E-2</v>
      </c>
      <c r="AB228">
        <f>AVERAGE(AK213:AK215)-AVERAGE(AK217:AK219)</f>
        <v>-7.2679638862609766E-2</v>
      </c>
    </row>
    <row r="229" spans="2:28" x14ac:dyDescent="0.25">
      <c r="B229" t="s">
        <v>247</v>
      </c>
      <c r="C229">
        <f>AVERAGE(L213:L215)-AVERAGE(L217:L219)</f>
        <v>-1.4439423878987605E-2</v>
      </c>
      <c r="D229">
        <f>AVERAGE(M213:M215)-AVERAGE(M217:M219)</f>
        <v>-6.0655593872070229E-2</v>
      </c>
      <c r="E229">
        <f>AVERAGE(N213:N215)-AVERAGE(N217:N219)</f>
        <v>-4.8544804255167565E-2</v>
      </c>
      <c r="F229">
        <f>AVERAGE(O213:O215)-AVERAGE(O217:O219)</f>
        <v>-5.3326249122619566E-2</v>
      </c>
      <c r="G229">
        <f>AVERAGE(P213:P215)-AVERAGE(P217:P219)</f>
        <v>-5.9350728988647392E-2</v>
      </c>
    </row>
    <row r="230" spans="2:28" x14ac:dyDescent="0.25">
      <c r="H230">
        <f t="shared" ref="C230:AA231" si="37">H226*100</f>
        <v>5.0791581471761065</v>
      </c>
      <c r="I230">
        <f t="shared" si="37"/>
        <v>5.9890558322270735</v>
      </c>
      <c r="J230">
        <f t="shared" si="37"/>
        <v>8.3255921800931354</v>
      </c>
      <c r="K230">
        <f t="shared" si="37"/>
        <v>0.5031665166219057</v>
      </c>
      <c r="L230">
        <f t="shared" si="37"/>
        <v>-7.7557687958081543</v>
      </c>
      <c r="M230">
        <f t="shared" si="37"/>
        <v>-11.222703009843819</v>
      </c>
      <c r="N230">
        <f t="shared" si="37"/>
        <v>-14.801254620154698</v>
      </c>
      <c r="O230">
        <f t="shared" si="37"/>
        <v>-17.834495256344475</v>
      </c>
      <c r="P230">
        <f t="shared" si="37"/>
        <v>-21.271540721257526</v>
      </c>
      <c r="Q230">
        <f t="shared" si="37"/>
        <v>-24.127131700515754</v>
      </c>
      <c r="R230">
        <f t="shared" si="37"/>
        <v>-25.723357001940407</v>
      </c>
      <c r="S230">
        <f t="shared" si="37"/>
        <v>-26.712050537268318</v>
      </c>
      <c r="T230">
        <f t="shared" si="37"/>
        <v>-27.298194666703544</v>
      </c>
      <c r="U230">
        <f t="shared" si="37"/>
        <v>-28.786905606587727</v>
      </c>
      <c r="V230">
        <f t="shared" si="37"/>
        <v>-29.165188471476235</v>
      </c>
      <c r="W230">
        <f t="shared" si="37"/>
        <v>-28.341060876846313</v>
      </c>
      <c r="X230">
        <f t="shared" si="37"/>
        <v>-27.033494909604382</v>
      </c>
      <c r="Y230">
        <f t="shared" si="37"/>
        <v>-25.308357675870262</v>
      </c>
      <c r="Z230">
        <f t="shared" si="37"/>
        <v>-22.131089369455974</v>
      </c>
      <c r="AA230">
        <f t="shared" si="37"/>
        <v>-21.044282118479408</v>
      </c>
      <c r="AB230">
        <f>AB226*100</f>
        <v>-21.399760246276855</v>
      </c>
    </row>
    <row r="231" spans="2:28" x14ac:dyDescent="0.25">
      <c r="B231" t="s">
        <v>248</v>
      </c>
      <c r="C231">
        <f t="shared" si="37"/>
        <v>7.8913489977518747</v>
      </c>
      <c r="D231">
        <v>7.3</v>
      </c>
      <c r="E231">
        <v>6.7</v>
      </c>
      <c r="F231">
        <f t="shared" si="37"/>
        <v>5.9979200363159162</v>
      </c>
      <c r="G231">
        <f t="shared" si="37"/>
        <v>4.7348936398824062</v>
      </c>
      <c r="H231">
        <f t="shared" ref="C231:AA232" si="38">H228*100</f>
        <v>-7.2801788647969463</v>
      </c>
      <c r="I231">
        <f t="shared" si="38"/>
        <v>-7.3086142539977974</v>
      </c>
      <c r="J231">
        <f t="shared" si="38"/>
        <v>-6.5027236938476491</v>
      </c>
      <c r="K231">
        <f t="shared" si="38"/>
        <v>-6.8588137626647869</v>
      </c>
      <c r="L231">
        <f t="shared" si="38"/>
        <v>-5.8577775955200169</v>
      </c>
      <c r="M231">
        <f t="shared" si="38"/>
        <v>-5.1369746526082363</v>
      </c>
      <c r="N231">
        <f t="shared" si="38"/>
        <v>-5.4525335629781049</v>
      </c>
      <c r="O231">
        <f t="shared" si="38"/>
        <v>-5.7718515396118137</v>
      </c>
      <c r="P231">
        <f t="shared" si="38"/>
        <v>-5.3862929344177202</v>
      </c>
      <c r="Q231">
        <f t="shared" si="38"/>
        <v>-5.3404569625854439</v>
      </c>
      <c r="R231">
        <f t="shared" si="38"/>
        <v>-6.1603347460428806</v>
      </c>
      <c r="S231">
        <f t="shared" si="38"/>
        <v>-6.7040801048278702</v>
      </c>
      <c r="T231">
        <f t="shared" si="38"/>
        <v>-7.2180867195129341</v>
      </c>
      <c r="U231">
        <f t="shared" si="38"/>
        <v>-7.7809055646260488</v>
      </c>
      <c r="V231">
        <f t="shared" si="38"/>
        <v>-7.9797387123107768</v>
      </c>
      <c r="W231">
        <f t="shared" si="38"/>
        <v>-8.571060498555493</v>
      </c>
      <c r="X231">
        <f t="shared" si="38"/>
        <v>-9.0948104858398349</v>
      </c>
      <c r="Y231">
        <f t="shared" si="38"/>
        <v>-9.0042114257812411</v>
      </c>
      <c r="Z231">
        <f t="shared" si="38"/>
        <v>-8.4516485532124754</v>
      </c>
      <c r="AA231">
        <f t="shared" si="38"/>
        <v>-7.8062295913696262</v>
      </c>
      <c r="AB231">
        <f>AB228*100</f>
        <v>-7.2679638862609766</v>
      </c>
    </row>
    <row r="232" spans="2:28" x14ac:dyDescent="0.25">
      <c r="B232" t="s">
        <v>249</v>
      </c>
      <c r="C232">
        <f t="shared" si="38"/>
        <v>-1.4439423878987605</v>
      </c>
      <c r="D232">
        <f t="shared" si="38"/>
        <v>-6.0655593872070233</v>
      </c>
      <c r="E232">
        <f t="shared" si="38"/>
        <v>-4.8544804255167566</v>
      </c>
      <c r="F232">
        <f t="shared" si="38"/>
        <v>-5.3326249122619567</v>
      </c>
      <c r="G232">
        <f t="shared" si="38"/>
        <v>-5.935072898864739</v>
      </c>
      <c r="H232">
        <f t="shared" ref="C232:AA233" si="39">H225</f>
        <v>4.3412273851454772</v>
      </c>
      <c r="I232">
        <f t="shared" si="39"/>
        <v>4.7793318310549457</v>
      </c>
      <c r="J232">
        <f t="shared" si="39"/>
        <v>5.1594032677052981</v>
      </c>
      <c r="K232">
        <f t="shared" si="39"/>
        <v>5.5305457113123806</v>
      </c>
      <c r="L232">
        <f t="shared" si="39"/>
        <v>5.8228781612340503</v>
      </c>
      <c r="M232">
        <f t="shared" si="39"/>
        <v>6.0292047518823777</v>
      </c>
      <c r="N232">
        <f t="shared" si="39"/>
        <v>6.1421676813283144</v>
      </c>
      <c r="O232">
        <f t="shared" si="39"/>
        <v>6.2201200232837666</v>
      </c>
      <c r="P232">
        <f t="shared" si="39"/>
        <v>6.3021733382750966</v>
      </c>
      <c r="Q232">
        <f t="shared" si="39"/>
        <v>6.3928933077734689</v>
      </c>
      <c r="R232">
        <f t="shared" si="39"/>
        <v>6.4924195225135817</v>
      </c>
      <c r="S232">
        <f t="shared" si="39"/>
        <v>6.6733769078070937</v>
      </c>
      <c r="T232">
        <f t="shared" si="39"/>
        <v>6.8751424300368482</v>
      </c>
      <c r="U232">
        <f t="shared" si="39"/>
        <v>7.0656345610211693</v>
      </c>
      <c r="V232">
        <f t="shared" si="39"/>
        <v>7.2698596947667369</v>
      </c>
      <c r="W232">
        <f t="shared" si="39"/>
        <v>7.4925072545419811</v>
      </c>
      <c r="X232">
        <f t="shared" si="39"/>
        <v>7.5913601114570239</v>
      </c>
      <c r="Y232">
        <f t="shared" si="39"/>
        <v>7.6551643194743804</v>
      </c>
      <c r="Z232">
        <f t="shared" si="39"/>
        <v>7.7438862469633172</v>
      </c>
      <c r="AA232">
        <f t="shared" si="39"/>
        <v>7.8207253632723122</v>
      </c>
      <c r="AB232">
        <f>AB225</f>
        <v>7.8673312588287549</v>
      </c>
    </row>
    <row r="233" spans="2:28" x14ac:dyDescent="0.25">
      <c r="B233" t="s">
        <v>250</v>
      </c>
      <c r="C233">
        <f t="shared" si="39"/>
        <v>0.74762851833667376</v>
      </c>
      <c r="D233">
        <f t="shared" si="39"/>
        <v>1.4758156661095627</v>
      </c>
      <c r="E233">
        <f t="shared" si="39"/>
        <v>2.1891691110826375</v>
      </c>
      <c r="F233">
        <f t="shared" si="39"/>
        <v>2.9177014668006964</v>
      </c>
      <c r="G233">
        <f t="shared" si="39"/>
        <v>3.6371325275507935</v>
      </c>
    </row>
    <row r="234" spans="2:28" x14ac:dyDescent="0.25">
      <c r="H234">
        <f t="shared" ref="E234:AB237" si="40">AVERAGE(G230:I230)</f>
        <v>5.5341069897015895</v>
      </c>
      <c r="I234">
        <f t="shared" si="40"/>
        <v>6.4646020531654385</v>
      </c>
      <c r="J234">
        <f t="shared" si="40"/>
        <v>4.939271509647372</v>
      </c>
      <c r="K234">
        <f t="shared" si="40"/>
        <v>0.35766330030229582</v>
      </c>
      <c r="L234">
        <f t="shared" si="40"/>
        <v>-6.1584350963433563</v>
      </c>
      <c r="M234">
        <f t="shared" si="40"/>
        <v>-11.259908808602225</v>
      </c>
      <c r="N234">
        <f t="shared" si="40"/>
        <v>-14.619484295447663</v>
      </c>
      <c r="O234">
        <f t="shared" si="40"/>
        <v>-17.9690968659189</v>
      </c>
      <c r="P234">
        <f t="shared" si="40"/>
        <v>-21.077722559372585</v>
      </c>
      <c r="Q234">
        <f t="shared" si="40"/>
        <v>-23.707343141237896</v>
      </c>
      <c r="R234">
        <f t="shared" si="40"/>
        <v>-25.520846413241497</v>
      </c>
      <c r="S234">
        <f t="shared" si="40"/>
        <v>-26.577867401970753</v>
      </c>
      <c r="T234">
        <f t="shared" si="40"/>
        <v>-27.599050270186527</v>
      </c>
      <c r="U234">
        <f t="shared" si="40"/>
        <v>-28.416762914922504</v>
      </c>
      <c r="V234">
        <f t="shared" si="40"/>
        <v>-28.764384984970093</v>
      </c>
      <c r="W234">
        <f t="shared" si="40"/>
        <v>-28.179914752642308</v>
      </c>
      <c r="X234">
        <f t="shared" si="40"/>
        <v>-26.894304487440319</v>
      </c>
      <c r="Y234">
        <f t="shared" si="40"/>
        <v>-24.824313984976872</v>
      </c>
      <c r="Z234">
        <f t="shared" si="40"/>
        <v>-22.827909721268544</v>
      </c>
      <c r="AA234">
        <f t="shared" si="40"/>
        <v>-21.525043911404079</v>
      </c>
      <c r="AB234">
        <f t="shared" si="40"/>
        <v>-21.222021182378132</v>
      </c>
    </row>
    <row r="235" spans="2:28" x14ac:dyDescent="0.25">
      <c r="B235" t="s">
        <v>248</v>
      </c>
      <c r="C235">
        <f>C231</f>
        <v>7.8913489977518747</v>
      </c>
      <c r="D235">
        <f>AVERAGE(C231:D231)</f>
        <v>7.5956744988759368</v>
      </c>
      <c r="E235">
        <f t="shared" si="40"/>
        <v>6.6659733454386396</v>
      </c>
      <c r="F235">
        <f t="shared" si="40"/>
        <v>5.8109378920661072</v>
      </c>
      <c r="G235">
        <f>AVERAGE(F230:H230)</f>
        <v>5.0791581471761065</v>
      </c>
      <c r="H235">
        <f t="shared" si="40"/>
        <v>-3.2846331596374458</v>
      </c>
      <c r="I235">
        <f t="shared" si="40"/>
        <v>-7.030505604214131</v>
      </c>
      <c r="J235">
        <f t="shared" si="40"/>
        <v>-6.8900505701700778</v>
      </c>
      <c r="K235">
        <f t="shared" si="40"/>
        <v>-6.406438350677484</v>
      </c>
      <c r="L235">
        <f t="shared" si="40"/>
        <v>-5.9511886702643464</v>
      </c>
      <c r="M235">
        <f t="shared" si="40"/>
        <v>-5.482428603702119</v>
      </c>
      <c r="N235">
        <f t="shared" si="40"/>
        <v>-5.4537865850660516</v>
      </c>
      <c r="O235">
        <f t="shared" si="40"/>
        <v>-5.5368926790025457</v>
      </c>
      <c r="P235">
        <f t="shared" si="40"/>
        <v>-5.4995338122049917</v>
      </c>
      <c r="Q235">
        <f t="shared" si="40"/>
        <v>-5.6290282143486818</v>
      </c>
      <c r="R235">
        <f t="shared" si="40"/>
        <v>-6.0682906044853979</v>
      </c>
      <c r="S235">
        <f t="shared" si="40"/>
        <v>-6.694167190127895</v>
      </c>
      <c r="T235">
        <f t="shared" si="40"/>
        <v>-7.2343574629889504</v>
      </c>
      <c r="U235">
        <f t="shared" si="40"/>
        <v>-7.6595769988165863</v>
      </c>
      <c r="V235">
        <f t="shared" si="40"/>
        <v>-8.1105682584974392</v>
      </c>
      <c r="W235">
        <f t="shared" si="40"/>
        <v>-8.5485365655687016</v>
      </c>
      <c r="X235">
        <f t="shared" si="40"/>
        <v>-8.8900274700588557</v>
      </c>
      <c r="Y235">
        <f t="shared" si="40"/>
        <v>-8.8502234882778499</v>
      </c>
      <c r="Z235">
        <f t="shared" si="40"/>
        <v>-8.4206965234544473</v>
      </c>
      <c r="AA235">
        <f t="shared" si="40"/>
        <v>-7.8419473436143585</v>
      </c>
      <c r="AB235">
        <f t="shared" si="40"/>
        <v>-7.5370967388153014</v>
      </c>
    </row>
    <row r="236" spans="2:28" x14ac:dyDescent="0.25">
      <c r="B236" t="s">
        <v>249</v>
      </c>
      <c r="C236">
        <f>C232</f>
        <v>-1.4439423878987605</v>
      </c>
      <c r="D236">
        <f>AVERAGE(C232:D232)</f>
        <v>-3.7547508875528921</v>
      </c>
      <c r="E236">
        <f t="shared" si="40"/>
        <v>-5.4175549083285786</v>
      </c>
      <c r="F236">
        <f t="shared" si="40"/>
        <v>-5.3740594122144847</v>
      </c>
      <c r="G236">
        <f>AVERAGE(F231:H231)</f>
        <v>1.1508782704671254</v>
      </c>
      <c r="H236">
        <f t="shared" si="40"/>
        <v>1.061828772445228</v>
      </c>
      <c r="I236">
        <f t="shared" si="40"/>
        <v>4.7599874946352401</v>
      </c>
      <c r="J236">
        <f t="shared" si="40"/>
        <v>5.1564269366908748</v>
      </c>
      <c r="K236">
        <f t="shared" si="40"/>
        <v>5.5042757134172433</v>
      </c>
      <c r="L236">
        <f t="shared" si="40"/>
        <v>5.7942095414762695</v>
      </c>
      <c r="M236">
        <f t="shared" si="40"/>
        <v>5.9980835314815808</v>
      </c>
      <c r="N236">
        <f t="shared" si="40"/>
        <v>6.1304974854981529</v>
      </c>
      <c r="O236">
        <f t="shared" si="40"/>
        <v>6.2214870142957253</v>
      </c>
      <c r="P236">
        <f t="shared" si="40"/>
        <v>6.3050622231107774</v>
      </c>
      <c r="Q236">
        <f t="shared" si="40"/>
        <v>6.3958287228540494</v>
      </c>
      <c r="R236">
        <f t="shared" si="40"/>
        <v>6.5195632460313817</v>
      </c>
      <c r="S236">
        <f t="shared" si="40"/>
        <v>6.6803129534525079</v>
      </c>
      <c r="T236">
        <f t="shared" si="40"/>
        <v>6.8713846329550377</v>
      </c>
      <c r="U236">
        <f t="shared" si="40"/>
        <v>7.0702122286082512</v>
      </c>
      <c r="V236">
        <f t="shared" si="40"/>
        <v>7.2760005034432957</v>
      </c>
      <c r="W236">
        <f t="shared" si="40"/>
        <v>7.4512423535885803</v>
      </c>
      <c r="X236">
        <f t="shared" si="40"/>
        <v>7.5796772284911285</v>
      </c>
      <c r="Y236">
        <f t="shared" si="40"/>
        <v>7.6634702259649075</v>
      </c>
      <c r="Z236">
        <f t="shared" si="40"/>
        <v>7.7399253099033372</v>
      </c>
      <c r="AA236">
        <f t="shared" si="40"/>
        <v>7.8106476230214623</v>
      </c>
      <c r="AB236">
        <f t="shared" si="40"/>
        <v>7.8440283110505336</v>
      </c>
    </row>
    <row r="237" spans="2:28" x14ac:dyDescent="0.25">
      <c r="B237" t="s">
        <v>250</v>
      </c>
      <c r="C237">
        <f>C233</f>
        <v>0.74762851833667376</v>
      </c>
      <c r="D237">
        <f>AVERAGE(C233:D233)</f>
        <v>1.1117220922231184</v>
      </c>
      <c r="E237">
        <f t="shared" si="40"/>
        <v>2.1942287479976321</v>
      </c>
      <c r="F237">
        <f t="shared" si="40"/>
        <v>2.9146677018113762</v>
      </c>
      <c r="G237">
        <f>AVERAGE(F232:H232)</f>
        <v>-2.3088234753270727</v>
      </c>
    </row>
  </sheetData>
  <conditionalFormatting sqref="D23:F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54EB-F35F-4CC9-961F-CBAECAE02972}">
  <dimension ref="A1:CI11233"/>
  <sheetViews>
    <sheetView showGridLines="0" workbookViewId="0">
      <pane ySplit="5" topLeftCell="A6" activePane="bottomLeft" state="frozen"/>
      <selection activeCell="C4" sqref="C4"/>
      <selection pane="bottomLeft" activeCell="E2858" sqref="E2858"/>
    </sheetView>
  </sheetViews>
  <sheetFormatPr defaultColWidth="9.140625" defaultRowHeight="15" outlineLevelCol="1" x14ac:dyDescent="0.25"/>
  <cols>
    <col min="1" max="1" width="1.7109375" customWidth="1"/>
    <col min="2" max="2" width="38.85546875" customWidth="1"/>
    <col min="3" max="3" width="20.42578125" customWidth="1"/>
    <col min="4" max="4" width="14.140625" customWidth="1"/>
    <col min="5" max="5" width="50.140625" customWidth="1"/>
    <col min="6" max="6" width="39" customWidth="1"/>
    <col min="7" max="16" width="10.42578125" customWidth="1" outlineLevel="1"/>
    <col min="17" max="86" width="9.140625" customWidth="1" outlineLevel="1"/>
  </cols>
  <sheetData>
    <row r="1" spans="1:87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87" s="4" customFormat="1" ht="9.9499999999999993" customHeight="1" x14ac:dyDescent="0.25">
      <c r="A2" s="1"/>
      <c r="B2" s="2"/>
      <c r="C2" s="5" t="s">
        <v>717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87" s="4" customFormat="1" ht="9.9499999999999993" customHeight="1" x14ac:dyDescent="0.25">
      <c r="A3" s="1"/>
      <c r="B3" s="2"/>
      <c r="C3" s="6" t="s">
        <v>48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87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87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7" spans="1:87" x14ac:dyDescent="0.25">
      <c r="B7" t="s">
        <v>67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98</v>
      </c>
      <c r="I7" t="s">
        <v>99</v>
      </c>
      <c r="J7" t="s">
        <v>100</v>
      </c>
      <c r="K7" t="s">
        <v>101</v>
      </c>
      <c r="L7" t="s">
        <v>73</v>
      </c>
      <c r="M7" t="s">
        <v>102</v>
      </c>
      <c r="N7" t="s">
        <v>103</v>
      </c>
      <c r="O7" t="s">
        <v>104</v>
      </c>
      <c r="P7" t="s">
        <v>105</v>
      </c>
      <c r="Q7" s="4" t="s">
        <v>74</v>
      </c>
      <c r="R7" t="s">
        <v>106</v>
      </c>
      <c r="S7" t="s">
        <v>107</v>
      </c>
      <c r="T7" t="s">
        <v>108</v>
      </c>
      <c r="U7" t="s">
        <v>109</v>
      </c>
      <c r="V7" t="s">
        <v>75</v>
      </c>
      <c r="W7" t="s">
        <v>110</v>
      </c>
      <c r="X7" t="s">
        <v>111</v>
      </c>
      <c r="Y7" t="s">
        <v>112</v>
      </c>
      <c r="Z7" t="s">
        <v>113</v>
      </c>
      <c r="AA7" t="s">
        <v>76</v>
      </c>
      <c r="AB7" t="s">
        <v>114</v>
      </c>
      <c r="AC7" t="s">
        <v>115</v>
      </c>
      <c r="AD7" t="s">
        <v>116</v>
      </c>
      <c r="AE7" t="s">
        <v>117</v>
      </c>
      <c r="AF7" t="s">
        <v>77</v>
      </c>
      <c r="AG7" t="s">
        <v>118</v>
      </c>
      <c r="AH7" t="s">
        <v>119</v>
      </c>
      <c r="AI7" t="s">
        <v>120</v>
      </c>
      <c r="AJ7" t="s">
        <v>121</v>
      </c>
      <c r="AK7" t="s">
        <v>78</v>
      </c>
      <c r="AL7" t="s">
        <v>122</v>
      </c>
      <c r="AM7" t="s">
        <v>123</v>
      </c>
      <c r="AN7" t="s">
        <v>124</v>
      </c>
      <c r="AO7" t="s">
        <v>125</v>
      </c>
      <c r="AP7" t="s">
        <v>79</v>
      </c>
      <c r="AQ7" t="s">
        <v>126</v>
      </c>
      <c r="AR7" t="s">
        <v>127</v>
      </c>
      <c r="AS7" t="s">
        <v>128</v>
      </c>
      <c r="AT7" t="s">
        <v>129</v>
      </c>
      <c r="AU7" t="s">
        <v>80</v>
      </c>
      <c r="AV7" t="s">
        <v>130</v>
      </c>
      <c r="AW7" t="s">
        <v>131</v>
      </c>
      <c r="AX7" t="s">
        <v>132</v>
      </c>
      <c r="AY7" t="s">
        <v>133</v>
      </c>
      <c r="AZ7" t="s">
        <v>81</v>
      </c>
      <c r="BA7" t="s">
        <v>134</v>
      </c>
      <c r="BB7" t="s">
        <v>135</v>
      </c>
      <c r="BC7" t="s">
        <v>136</v>
      </c>
      <c r="BD7" t="s">
        <v>137</v>
      </c>
      <c r="BE7" t="s">
        <v>82</v>
      </c>
      <c r="BF7" t="s">
        <v>138</v>
      </c>
      <c r="BG7" t="s">
        <v>139</v>
      </c>
      <c r="BH7" t="s">
        <v>140</v>
      </c>
      <c r="BI7" t="s">
        <v>141</v>
      </c>
      <c r="BJ7" t="s">
        <v>83</v>
      </c>
      <c r="BK7" t="s">
        <v>142</v>
      </c>
      <c r="BL7" t="s">
        <v>143</v>
      </c>
      <c r="BM7" t="s">
        <v>144</v>
      </c>
      <c r="BN7" t="s">
        <v>145</v>
      </c>
      <c r="BO7" t="s">
        <v>84</v>
      </c>
      <c r="BP7" t="s">
        <v>146</v>
      </c>
      <c r="BQ7" t="s">
        <v>147</v>
      </c>
      <c r="BR7" t="s">
        <v>148</v>
      </c>
      <c r="BS7" t="s">
        <v>149</v>
      </c>
      <c r="BT7" t="s">
        <v>85</v>
      </c>
      <c r="BU7" t="s">
        <v>150</v>
      </c>
      <c r="BV7" t="s">
        <v>151</v>
      </c>
      <c r="BW7" t="s">
        <v>152</v>
      </c>
      <c r="BX7" t="s">
        <v>153</v>
      </c>
      <c r="BY7" t="s">
        <v>86</v>
      </c>
      <c r="BZ7" t="s">
        <v>154</v>
      </c>
      <c r="CA7" t="s">
        <v>155</v>
      </c>
      <c r="CB7" t="s">
        <v>156</v>
      </c>
      <c r="CC7" t="s">
        <v>157</v>
      </c>
      <c r="CD7" t="s">
        <v>87</v>
      </c>
      <c r="CE7" t="s">
        <v>158</v>
      </c>
      <c r="CF7" t="s">
        <v>159</v>
      </c>
      <c r="CG7" t="s">
        <v>160</v>
      </c>
      <c r="CH7" t="s">
        <v>161</v>
      </c>
      <c r="CI7" t="s">
        <v>88</v>
      </c>
    </row>
    <row r="8" spans="1:87" hidden="1" x14ac:dyDescent="0.25">
      <c r="B8" t="s">
        <v>162</v>
      </c>
      <c r="C8" t="s">
        <v>251</v>
      </c>
      <c r="D8" t="s">
        <v>163</v>
      </c>
      <c r="E8" t="s">
        <v>252</v>
      </c>
      <c r="F8" t="s">
        <v>93</v>
      </c>
      <c r="G8">
        <v>416.18400000000003</v>
      </c>
      <c r="L8">
        <v>487.49189999999999</v>
      </c>
      <c r="Q8">
        <v>524.83000000000004</v>
      </c>
      <c r="V8">
        <v>581.05129999999997</v>
      </c>
      <c r="AA8">
        <v>637.80529999999999</v>
      </c>
      <c r="AF8">
        <v>701.29139999999995</v>
      </c>
      <c r="AK8">
        <v>767.69460000000004</v>
      </c>
    </row>
    <row r="9" spans="1:87" hidden="1" x14ac:dyDescent="0.25">
      <c r="B9" t="s">
        <v>162</v>
      </c>
      <c r="C9" t="s">
        <v>251</v>
      </c>
      <c r="D9" t="s">
        <v>163</v>
      </c>
      <c r="E9" t="s">
        <v>253</v>
      </c>
      <c r="F9" t="s">
        <v>254</v>
      </c>
      <c r="G9">
        <v>19.1158</v>
      </c>
      <c r="L9">
        <v>19.490200000000002</v>
      </c>
      <c r="Q9">
        <v>19.858899999999998</v>
      </c>
      <c r="V9">
        <v>20.136299999999999</v>
      </c>
      <c r="AA9">
        <v>20.305</v>
      </c>
      <c r="AF9">
        <v>20.369</v>
      </c>
      <c r="AK9">
        <v>20.351400000000002</v>
      </c>
    </row>
    <row r="10" spans="1:87" hidden="1" x14ac:dyDescent="0.25">
      <c r="B10" t="s">
        <v>162</v>
      </c>
      <c r="C10" t="s">
        <v>251</v>
      </c>
      <c r="D10" t="s">
        <v>163</v>
      </c>
      <c r="E10" t="s">
        <v>255</v>
      </c>
      <c r="F10" t="s">
        <v>256</v>
      </c>
      <c r="G10">
        <v>1.0001</v>
      </c>
      <c r="L10">
        <v>1.018</v>
      </c>
      <c r="Q10">
        <v>1.0341</v>
      </c>
      <c r="V10">
        <v>1.1781999999999999</v>
      </c>
      <c r="AA10">
        <v>1.2647999999999999</v>
      </c>
      <c r="AF10">
        <v>1.3444</v>
      </c>
      <c r="AK10">
        <v>1.3862000000000001</v>
      </c>
    </row>
    <row r="11" spans="1:87" hidden="1" x14ac:dyDescent="0.25">
      <c r="B11" t="s">
        <v>162</v>
      </c>
      <c r="C11" t="s">
        <v>251</v>
      </c>
      <c r="D11" t="s">
        <v>163</v>
      </c>
      <c r="E11" t="s">
        <v>257</v>
      </c>
      <c r="F11" t="s">
        <v>256</v>
      </c>
      <c r="G11">
        <v>1.0155000000000001</v>
      </c>
      <c r="L11">
        <v>1.0427999999999999</v>
      </c>
      <c r="Q11">
        <v>1.0702</v>
      </c>
      <c r="V11">
        <v>1.419</v>
      </c>
      <c r="AA11">
        <v>1.5758000000000001</v>
      </c>
      <c r="AF11">
        <v>1.7482</v>
      </c>
      <c r="AK11">
        <v>1.8988</v>
      </c>
    </row>
    <row r="12" spans="1:87" hidden="1" x14ac:dyDescent="0.25">
      <c r="B12" t="s">
        <v>162</v>
      </c>
      <c r="C12" t="s">
        <v>251</v>
      </c>
      <c r="D12" t="s">
        <v>163</v>
      </c>
      <c r="E12" t="s">
        <v>258</v>
      </c>
      <c r="F12" t="s">
        <v>256</v>
      </c>
      <c r="G12">
        <v>1.0198</v>
      </c>
      <c r="L12">
        <v>1.0598000000000001</v>
      </c>
      <c r="Q12">
        <v>1.0920000000000001</v>
      </c>
      <c r="V12">
        <v>1.3177000000000001</v>
      </c>
      <c r="AA12">
        <v>1.4722</v>
      </c>
      <c r="AF12">
        <v>1.607</v>
      </c>
      <c r="AK12">
        <v>1.6648000000000001</v>
      </c>
    </row>
    <row r="13" spans="1:87" hidden="1" x14ac:dyDescent="0.25">
      <c r="B13" t="s">
        <v>162</v>
      </c>
      <c r="C13" t="s">
        <v>251</v>
      </c>
      <c r="D13" t="s">
        <v>163</v>
      </c>
      <c r="E13" t="s">
        <v>259</v>
      </c>
      <c r="F13" t="s">
        <v>256</v>
      </c>
      <c r="G13">
        <v>1.0027999999999999</v>
      </c>
      <c r="L13">
        <v>1.0302</v>
      </c>
      <c r="Q13">
        <v>1.0468</v>
      </c>
      <c r="V13">
        <v>1.3063</v>
      </c>
      <c r="AA13">
        <v>1.4477</v>
      </c>
      <c r="AF13">
        <v>1.5979000000000001</v>
      </c>
      <c r="AK13">
        <v>1.7361</v>
      </c>
    </row>
    <row r="14" spans="1:87" hidden="1" x14ac:dyDescent="0.25">
      <c r="B14" t="s">
        <v>162</v>
      </c>
      <c r="C14" t="s">
        <v>251</v>
      </c>
      <c r="D14" t="s">
        <v>163</v>
      </c>
      <c r="E14" t="s">
        <v>260</v>
      </c>
      <c r="F14" t="s">
        <v>261</v>
      </c>
      <c r="G14">
        <v>0</v>
      </c>
      <c r="L14">
        <v>0</v>
      </c>
      <c r="Q14">
        <v>0</v>
      </c>
      <c r="V14">
        <v>77.625399999999999</v>
      </c>
      <c r="AA14">
        <v>150.0934</v>
      </c>
      <c r="AF14">
        <v>228.8563</v>
      </c>
      <c r="AK14">
        <v>313.9744</v>
      </c>
    </row>
    <row r="15" spans="1:87" hidden="1" x14ac:dyDescent="0.25">
      <c r="B15" t="s">
        <v>162</v>
      </c>
      <c r="C15" t="s">
        <v>251</v>
      </c>
      <c r="D15" t="s">
        <v>163</v>
      </c>
      <c r="E15" t="s">
        <v>262</v>
      </c>
      <c r="F15" t="s">
        <v>261</v>
      </c>
      <c r="G15">
        <v>0</v>
      </c>
      <c r="L15">
        <v>0</v>
      </c>
      <c r="Q15">
        <v>0</v>
      </c>
      <c r="V15">
        <v>77.625399999999999</v>
      </c>
      <c r="AA15">
        <v>150.0934</v>
      </c>
      <c r="AF15">
        <v>228.8563</v>
      </c>
      <c r="AK15">
        <v>313.9744</v>
      </c>
    </row>
    <row r="16" spans="1:87" hidden="1" x14ac:dyDescent="0.25">
      <c r="B16" t="s">
        <v>162</v>
      </c>
      <c r="C16" t="s">
        <v>251</v>
      </c>
      <c r="D16" t="s">
        <v>163</v>
      </c>
      <c r="E16" t="s">
        <v>263</v>
      </c>
      <c r="F16" t="s">
        <v>261</v>
      </c>
      <c r="G16">
        <v>0</v>
      </c>
      <c r="L16">
        <v>0</v>
      </c>
      <c r="Q16">
        <v>0</v>
      </c>
      <c r="V16">
        <v>77.625399999999999</v>
      </c>
      <c r="AA16">
        <v>150.0934</v>
      </c>
      <c r="AF16">
        <v>228.8563</v>
      </c>
      <c r="AK16">
        <v>313.9744</v>
      </c>
    </row>
    <row r="17" spans="2:37" hidden="1" x14ac:dyDescent="0.25">
      <c r="B17" t="s">
        <v>162</v>
      </c>
      <c r="C17" t="s">
        <v>251</v>
      </c>
      <c r="D17" t="s">
        <v>163</v>
      </c>
      <c r="E17" t="s">
        <v>264</v>
      </c>
      <c r="F17" t="s">
        <v>261</v>
      </c>
      <c r="G17">
        <v>0</v>
      </c>
      <c r="L17">
        <v>0</v>
      </c>
      <c r="Q17">
        <v>0</v>
      </c>
      <c r="V17">
        <v>77.625399999999999</v>
      </c>
      <c r="AA17">
        <v>150.0934</v>
      </c>
      <c r="AF17">
        <v>228.8563</v>
      </c>
      <c r="AK17">
        <v>313.9744</v>
      </c>
    </row>
    <row r="18" spans="2:37" hidden="1" x14ac:dyDescent="0.25">
      <c r="B18" t="s">
        <v>162</v>
      </c>
      <c r="C18" t="s">
        <v>251</v>
      </c>
      <c r="D18" t="s">
        <v>163</v>
      </c>
      <c r="E18" t="s">
        <v>265</v>
      </c>
      <c r="F18" t="s">
        <v>261</v>
      </c>
      <c r="G18">
        <v>0</v>
      </c>
      <c r="L18">
        <v>0</v>
      </c>
      <c r="Q18">
        <v>0</v>
      </c>
      <c r="V18">
        <v>77.625399999999999</v>
      </c>
      <c r="AA18">
        <v>150.0934</v>
      </c>
      <c r="AF18">
        <v>228.8563</v>
      </c>
      <c r="AK18">
        <v>313.9744</v>
      </c>
    </row>
    <row r="19" spans="2:37" hidden="1" x14ac:dyDescent="0.25">
      <c r="B19" t="s">
        <v>162</v>
      </c>
      <c r="C19" t="s">
        <v>251</v>
      </c>
      <c r="D19" t="s">
        <v>163</v>
      </c>
      <c r="E19" t="s">
        <v>266</v>
      </c>
      <c r="F19" t="s">
        <v>168</v>
      </c>
      <c r="G19">
        <v>35.977200000000003</v>
      </c>
      <c r="L19">
        <v>31.66</v>
      </c>
      <c r="Q19">
        <v>30.388300000000001</v>
      </c>
      <c r="V19">
        <v>33.8934</v>
      </c>
      <c r="AA19">
        <v>35.935499999999998</v>
      </c>
      <c r="AF19">
        <v>36.428699999999999</v>
      </c>
      <c r="AK19">
        <v>35.826099999999997</v>
      </c>
    </row>
    <row r="20" spans="2:37" hidden="1" x14ac:dyDescent="0.25">
      <c r="B20" t="s">
        <v>162</v>
      </c>
      <c r="C20" t="s">
        <v>251</v>
      </c>
      <c r="D20" t="s">
        <v>163</v>
      </c>
      <c r="E20" t="s">
        <v>267</v>
      </c>
      <c r="F20" t="s">
        <v>168</v>
      </c>
      <c r="G20">
        <v>6.6436999999999999</v>
      </c>
      <c r="L20">
        <v>6.8140000000000001</v>
      </c>
      <c r="Q20">
        <v>6.7126000000000001</v>
      </c>
      <c r="V20">
        <v>7.5072000000000001</v>
      </c>
      <c r="AA20">
        <v>7.8525</v>
      </c>
      <c r="AF20">
        <v>8.1907999999999994</v>
      </c>
      <c r="AK20">
        <v>8.6753</v>
      </c>
    </row>
    <row r="21" spans="2:37" hidden="1" x14ac:dyDescent="0.25">
      <c r="B21" t="s">
        <v>162</v>
      </c>
      <c r="C21" t="s">
        <v>251</v>
      </c>
      <c r="D21" t="s">
        <v>163</v>
      </c>
      <c r="E21" t="s">
        <v>268</v>
      </c>
      <c r="F21" t="s">
        <v>168</v>
      </c>
      <c r="G21">
        <v>19.7607</v>
      </c>
      <c r="L21">
        <v>20.406600000000001</v>
      </c>
      <c r="Q21">
        <v>21.038599999999999</v>
      </c>
      <c r="V21">
        <v>21.7789</v>
      </c>
      <c r="AA21">
        <v>21.788900000000002</v>
      </c>
      <c r="AF21">
        <v>21.2455</v>
      </c>
      <c r="AK21">
        <v>20.5367</v>
      </c>
    </row>
    <row r="22" spans="2:37" hidden="1" x14ac:dyDescent="0.25">
      <c r="B22" t="s">
        <v>162</v>
      </c>
      <c r="C22" t="s">
        <v>251</v>
      </c>
      <c r="D22" t="s">
        <v>163</v>
      </c>
      <c r="E22" t="s">
        <v>269</v>
      </c>
      <c r="F22" t="s">
        <v>168</v>
      </c>
      <c r="G22">
        <v>42.400100000000002</v>
      </c>
      <c r="L22">
        <v>37.953800000000001</v>
      </c>
      <c r="Q22">
        <v>36.552999999999997</v>
      </c>
      <c r="V22">
        <v>39.929099999999998</v>
      </c>
      <c r="AA22">
        <v>41.842100000000002</v>
      </c>
      <c r="AF22">
        <v>42.206099999999999</v>
      </c>
      <c r="AK22">
        <v>41.474400000000003</v>
      </c>
    </row>
    <row r="23" spans="2:37" hidden="1" x14ac:dyDescent="0.25">
      <c r="B23" t="s">
        <v>162</v>
      </c>
      <c r="C23" t="s">
        <v>251</v>
      </c>
      <c r="D23" t="s">
        <v>163</v>
      </c>
      <c r="E23" t="s">
        <v>270</v>
      </c>
      <c r="F23" t="s">
        <v>168</v>
      </c>
      <c r="G23">
        <v>10.6782</v>
      </c>
      <c r="L23">
        <v>10.8485</v>
      </c>
      <c r="Q23">
        <v>10.7471</v>
      </c>
      <c r="V23">
        <v>11.541700000000001</v>
      </c>
      <c r="AA23">
        <v>11.887</v>
      </c>
      <c r="AF23">
        <v>12.225300000000001</v>
      </c>
      <c r="AK23">
        <v>12.7098</v>
      </c>
    </row>
    <row r="24" spans="2:37" hidden="1" x14ac:dyDescent="0.25">
      <c r="B24" t="s">
        <v>162</v>
      </c>
      <c r="C24" t="s">
        <v>251</v>
      </c>
      <c r="D24" t="s">
        <v>163</v>
      </c>
      <c r="E24" t="s">
        <v>271</v>
      </c>
      <c r="F24" t="s">
        <v>168</v>
      </c>
      <c r="G24">
        <v>23.3111</v>
      </c>
      <c r="L24">
        <v>23.957000000000001</v>
      </c>
      <c r="Q24">
        <v>24.588999999999999</v>
      </c>
      <c r="V24">
        <v>25.3293</v>
      </c>
      <c r="AA24">
        <v>25.339300000000001</v>
      </c>
      <c r="AF24">
        <v>24.7959</v>
      </c>
      <c r="AK24">
        <v>24.087</v>
      </c>
    </row>
    <row r="25" spans="2:37" hidden="1" x14ac:dyDescent="0.25">
      <c r="B25" t="s">
        <v>162</v>
      </c>
      <c r="C25" t="s">
        <v>251</v>
      </c>
      <c r="D25" t="s">
        <v>163</v>
      </c>
      <c r="E25" t="s">
        <v>272</v>
      </c>
      <c r="F25" t="s">
        <v>168</v>
      </c>
      <c r="G25">
        <v>6.9847000000000001</v>
      </c>
      <c r="L25">
        <v>8.7152999999999992</v>
      </c>
      <c r="Q25">
        <v>9.2993000000000006</v>
      </c>
      <c r="V25">
        <v>12.3401</v>
      </c>
      <c r="AA25">
        <v>18.249700000000001</v>
      </c>
      <c r="AF25">
        <v>28.404499999999999</v>
      </c>
      <c r="AK25">
        <v>37.069099999999999</v>
      </c>
    </row>
    <row r="26" spans="2:37" hidden="1" x14ac:dyDescent="0.25">
      <c r="B26" t="s">
        <v>162</v>
      </c>
      <c r="C26" t="s">
        <v>251</v>
      </c>
      <c r="D26" t="s">
        <v>163</v>
      </c>
      <c r="E26" t="s">
        <v>273</v>
      </c>
      <c r="F26" t="s">
        <v>165</v>
      </c>
      <c r="G26">
        <v>1</v>
      </c>
      <c r="L26">
        <v>1.2478</v>
      </c>
      <c r="Q26">
        <v>1.3313999999999999</v>
      </c>
      <c r="V26">
        <v>1.7666999999999999</v>
      </c>
      <c r="AA26">
        <v>2.6128</v>
      </c>
      <c r="AF26">
        <v>4.0667</v>
      </c>
      <c r="AK26">
        <v>5.3071999999999999</v>
      </c>
    </row>
    <row r="27" spans="2:37" hidden="1" x14ac:dyDescent="0.25">
      <c r="B27" t="s">
        <v>162</v>
      </c>
      <c r="C27" t="s">
        <v>251</v>
      </c>
      <c r="D27" t="s">
        <v>163</v>
      </c>
      <c r="E27" t="s">
        <v>274</v>
      </c>
      <c r="F27" t="s">
        <v>168</v>
      </c>
      <c r="G27">
        <v>2.2814999999999999</v>
      </c>
      <c r="L27">
        <v>2.2576999999999998</v>
      </c>
      <c r="Q27">
        <v>2.2799999999999998</v>
      </c>
      <c r="V27">
        <v>2.5261999999999998</v>
      </c>
      <c r="AA27">
        <v>2.4215</v>
      </c>
      <c r="AF27">
        <v>2.6031</v>
      </c>
      <c r="AK27">
        <v>3.0874999999999999</v>
      </c>
    </row>
    <row r="28" spans="2:37" hidden="1" x14ac:dyDescent="0.25">
      <c r="B28" t="s">
        <v>162</v>
      </c>
      <c r="C28" t="s">
        <v>251</v>
      </c>
      <c r="D28" t="s">
        <v>163</v>
      </c>
      <c r="E28" t="s">
        <v>275</v>
      </c>
      <c r="F28" t="s">
        <v>165</v>
      </c>
      <c r="G28">
        <v>1</v>
      </c>
      <c r="L28">
        <v>0.98960000000000004</v>
      </c>
      <c r="Q28">
        <v>0.99939999999999996</v>
      </c>
      <c r="V28">
        <v>1.1073</v>
      </c>
      <c r="AA28">
        <v>1.0613999999999999</v>
      </c>
      <c r="AF28">
        <v>1.141</v>
      </c>
      <c r="AK28">
        <v>1.3532999999999999</v>
      </c>
    </row>
    <row r="29" spans="2:37" hidden="1" x14ac:dyDescent="0.25">
      <c r="B29" t="s">
        <v>162</v>
      </c>
      <c r="C29" t="s">
        <v>251</v>
      </c>
      <c r="D29" t="s">
        <v>163</v>
      </c>
      <c r="E29" t="s">
        <v>276</v>
      </c>
      <c r="F29" t="s">
        <v>168</v>
      </c>
      <c r="G29">
        <v>5.7876000000000003</v>
      </c>
      <c r="L29">
        <v>5.9519000000000002</v>
      </c>
      <c r="Q29">
        <v>5.8368000000000002</v>
      </c>
      <c r="V29">
        <v>6.5144000000000002</v>
      </c>
      <c r="AA29">
        <v>6.9467999999999996</v>
      </c>
      <c r="AF29">
        <v>7.3922999999999996</v>
      </c>
      <c r="AK29">
        <v>7.8920000000000003</v>
      </c>
    </row>
    <row r="30" spans="2:37" hidden="1" x14ac:dyDescent="0.25">
      <c r="B30" t="s">
        <v>162</v>
      </c>
      <c r="C30" t="s">
        <v>251</v>
      </c>
      <c r="D30" t="s">
        <v>163</v>
      </c>
      <c r="E30" t="s">
        <v>277</v>
      </c>
      <c r="F30" t="s">
        <v>165</v>
      </c>
      <c r="G30">
        <v>1</v>
      </c>
      <c r="L30">
        <v>1.0284</v>
      </c>
      <c r="Q30">
        <v>1.0085</v>
      </c>
      <c r="V30">
        <v>1.1255999999999999</v>
      </c>
      <c r="AA30">
        <v>1.2002999999999999</v>
      </c>
      <c r="AF30">
        <v>1.2773000000000001</v>
      </c>
      <c r="AK30">
        <v>1.3635999999999999</v>
      </c>
    </row>
    <row r="31" spans="2:37" hidden="1" x14ac:dyDescent="0.25">
      <c r="B31" t="s">
        <v>162</v>
      </c>
      <c r="C31" t="s">
        <v>251</v>
      </c>
      <c r="D31" t="s">
        <v>163</v>
      </c>
      <c r="E31" t="s">
        <v>278</v>
      </c>
      <c r="F31" t="s">
        <v>168</v>
      </c>
      <c r="G31">
        <v>15.4732</v>
      </c>
      <c r="L31">
        <v>15.6355</v>
      </c>
      <c r="Q31">
        <v>15.6889</v>
      </c>
      <c r="V31">
        <v>16.192</v>
      </c>
      <c r="AA31">
        <v>16.2285</v>
      </c>
      <c r="AF31">
        <v>15.924899999999999</v>
      </c>
      <c r="AK31">
        <v>15.2559</v>
      </c>
    </row>
    <row r="32" spans="2:37" hidden="1" x14ac:dyDescent="0.25">
      <c r="B32" t="s">
        <v>162</v>
      </c>
      <c r="C32" t="s">
        <v>251</v>
      </c>
      <c r="D32" t="s">
        <v>163</v>
      </c>
      <c r="E32" t="s">
        <v>279</v>
      </c>
      <c r="F32" t="s">
        <v>165</v>
      </c>
      <c r="G32">
        <v>1</v>
      </c>
      <c r="L32">
        <v>1.0105</v>
      </c>
      <c r="Q32">
        <v>1.0139</v>
      </c>
      <c r="V32">
        <v>1.0465</v>
      </c>
      <c r="AA32">
        <v>1.0488</v>
      </c>
      <c r="AF32">
        <v>1.0291999999999999</v>
      </c>
      <c r="AK32">
        <v>0.98599999999999999</v>
      </c>
    </row>
    <row r="33" spans="2:37" hidden="1" x14ac:dyDescent="0.25">
      <c r="B33" t="s">
        <v>162</v>
      </c>
      <c r="C33" t="s">
        <v>251</v>
      </c>
      <c r="D33" t="s">
        <v>163</v>
      </c>
      <c r="E33" t="s">
        <v>167</v>
      </c>
      <c r="F33" t="s">
        <v>168</v>
      </c>
      <c r="G33">
        <v>30.4253</v>
      </c>
      <c r="L33">
        <v>26.6845</v>
      </c>
      <c r="Q33">
        <v>25.673100000000002</v>
      </c>
      <c r="V33">
        <v>28.9376</v>
      </c>
      <c r="AA33">
        <v>30.933700000000002</v>
      </c>
      <c r="AF33">
        <v>31.516999999999999</v>
      </c>
      <c r="AK33">
        <v>31.096599999999999</v>
      </c>
    </row>
    <row r="34" spans="2:37" hidden="1" x14ac:dyDescent="0.25">
      <c r="B34" t="s">
        <v>162</v>
      </c>
      <c r="C34" t="s">
        <v>251</v>
      </c>
      <c r="D34" t="s">
        <v>163</v>
      </c>
      <c r="E34" t="s">
        <v>164</v>
      </c>
      <c r="F34" t="s">
        <v>165</v>
      </c>
      <c r="G34">
        <v>1</v>
      </c>
      <c r="L34">
        <v>0.877</v>
      </c>
      <c r="Q34">
        <v>0.84379999999999999</v>
      </c>
      <c r="V34">
        <v>0.95109999999999995</v>
      </c>
      <c r="AA34">
        <v>1.0166999999999999</v>
      </c>
      <c r="AF34">
        <v>1.0359</v>
      </c>
      <c r="AK34">
        <v>1.0221</v>
      </c>
    </row>
    <row r="35" spans="2:37" hidden="1" x14ac:dyDescent="0.25">
      <c r="B35" t="s">
        <v>162</v>
      </c>
      <c r="C35" t="s">
        <v>251</v>
      </c>
      <c r="D35" t="s">
        <v>163</v>
      </c>
      <c r="E35" t="s">
        <v>280</v>
      </c>
      <c r="F35" t="s">
        <v>168</v>
      </c>
      <c r="G35">
        <v>6.4332000000000003</v>
      </c>
      <c r="L35">
        <v>6.5974000000000004</v>
      </c>
      <c r="Q35">
        <v>6.4824000000000002</v>
      </c>
      <c r="V35">
        <v>7.1599000000000004</v>
      </c>
      <c r="AA35">
        <v>7.5922999999999998</v>
      </c>
      <c r="AF35">
        <v>8.0378000000000007</v>
      </c>
      <c r="AK35">
        <v>8.5374999999999996</v>
      </c>
    </row>
    <row r="36" spans="2:37" hidden="1" x14ac:dyDescent="0.25">
      <c r="B36" t="s">
        <v>162</v>
      </c>
      <c r="C36" t="s">
        <v>251</v>
      </c>
      <c r="D36" t="s">
        <v>163</v>
      </c>
      <c r="E36" t="s">
        <v>281</v>
      </c>
      <c r="F36" t="s">
        <v>165</v>
      </c>
      <c r="G36">
        <v>1</v>
      </c>
      <c r="L36">
        <v>1.0255000000000001</v>
      </c>
      <c r="Q36">
        <v>1.0076000000000001</v>
      </c>
      <c r="V36">
        <v>1.113</v>
      </c>
      <c r="AA36">
        <v>1.1801999999999999</v>
      </c>
      <c r="AF36">
        <v>1.2494000000000001</v>
      </c>
      <c r="AK36">
        <v>1.3270999999999999</v>
      </c>
    </row>
    <row r="37" spans="2:37" hidden="1" x14ac:dyDescent="0.25">
      <c r="B37" t="s">
        <v>162</v>
      </c>
      <c r="C37" t="s">
        <v>251</v>
      </c>
      <c r="D37" t="s">
        <v>163</v>
      </c>
      <c r="E37" t="s">
        <v>282</v>
      </c>
      <c r="F37" t="s">
        <v>168</v>
      </c>
      <c r="G37">
        <v>13.9198</v>
      </c>
      <c r="L37">
        <v>16.3963</v>
      </c>
      <c r="Q37">
        <v>19.118099999999998</v>
      </c>
      <c r="V37">
        <v>23.3475</v>
      </c>
      <c r="AA37">
        <v>23.967500000000001</v>
      </c>
      <c r="AF37">
        <v>26.345600000000001</v>
      </c>
      <c r="AK37">
        <v>27.646100000000001</v>
      </c>
    </row>
    <row r="38" spans="2:37" hidden="1" x14ac:dyDescent="0.25">
      <c r="B38" t="s">
        <v>162</v>
      </c>
      <c r="C38" t="s">
        <v>251</v>
      </c>
      <c r="D38" t="s">
        <v>163</v>
      </c>
      <c r="E38" t="s">
        <v>283</v>
      </c>
      <c r="F38" t="s">
        <v>168</v>
      </c>
      <c r="G38">
        <v>19.7607</v>
      </c>
      <c r="L38">
        <v>20.406600000000001</v>
      </c>
      <c r="Q38">
        <v>21.038599999999999</v>
      </c>
      <c r="V38">
        <v>21.7789</v>
      </c>
      <c r="AA38">
        <v>21.788900000000002</v>
      </c>
      <c r="AF38">
        <v>21.2455</v>
      </c>
      <c r="AK38">
        <v>20.5367</v>
      </c>
    </row>
    <row r="39" spans="2:37" hidden="1" x14ac:dyDescent="0.25">
      <c r="B39" t="s">
        <v>162</v>
      </c>
      <c r="C39" t="s">
        <v>251</v>
      </c>
      <c r="D39" t="s">
        <v>163</v>
      </c>
      <c r="E39" t="s">
        <v>284</v>
      </c>
      <c r="F39" t="s">
        <v>168</v>
      </c>
      <c r="G39">
        <v>30.990400000000001</v>
      </c>
      <c r="L39">
        <v>29.350200000000001</v>
      </c>
      <c r="Q39">
        <v>25.417899999999999</v>
      </c>
      <c r="V39">
        <v>25.4681</v>
      </c>
      <c r="AA39">
        <v>31.389299999999999</v>
      </c>
      <c r="AF39">
        <v>37.067500000000003</v>
      </c>
      <c r="AK39">
        <v>42.113199999999999</v>
      </c>
    </row>
    <row r="40" spans="2:37" hidden="1" x14ac:dyDescent="0.25">
      <c r="B40" t="s">
        <v>162</v>
      </c>
      <c r="C40" t="s">
        <v>251</v>
      </c>
      <c r="D40" t="s">
        <v>163</v>
      </c>
      <c r="E40" t="s">
        <v>285</v>
      </c>
      <c r="F40" t="s">
        <v>165</v>
      </c>
      <c r="G40">
        <v>1</v>
      </c>
      <c r="L40">
        <v>0.94710000000000005</v>
      </c>
      <c r="Q40">
        <v>0.82020000000000004</v>
      </c>
      <c r="V40">
        <v>0.82179999999999997</v>
      </c>
      <c r="AA40">
        <v>1.0128999999999999</v>
      </c>
      <c r="AF40">
        <v>1.1960999999999999</v>
      </c>
      <c r="AK40">
        <v>1.3589</v>
      </c>
    </row>
    <row r="41" spans="2:37" hidden="1" x14ac:dyDescent="0.25">
      <c r="B41" t="s">
        <v>162</v>
      </c>
      <c r="C41" t="s">
        <v>251</v>
      </c>
      <c r="D41" t="s">
        <v>163</v>
      </c>
      <c r="E41" t="s">
        <v>286</v>
      </c>
      <c r="F41" t="s">
        <v>168</v>
      </c>
      <c r="G41">
        <v>19.340399999999999</v>
      </c>
      <c r="L41">
        <v>19.552</v>
      </c>
      <c r="Q41">
        <v>19.683800000000002</v>
      </c>
      <c r="V41">
        <v>20.437100000000001</v>
      </c>
      <c r="AA41">
        <v>20.6615</v>
      </c>
      <c r="AF41">
        <v>20.588899999999999</v>
      </c>
      <c r="AK41">
        <v>20.1477</v>
      </c>
    </row>
    <row r="42" spans="2:37" hidden="1" x14ac:dyDescent="0.25">
      <c r="B42" t="s">
        <v>162</v>
      </c>
      <c r="C42" t="s">
        <v>251</v>
      </c>
      <c r="D42" t="s">
        <v>163</v>
      </c>
      <c r="E42" t="s">
        <v>287</v>
      </c>
      <c r="F42" t="s">
        <v>165</v>
      </c>
      <c r="G42">
        <v>1</v>
      </c>
      <c r="L42">
        <v>1.0108999999999999</v>
      </c>
      <c r="Q42">
        <v>1.0178</v>
      </c>
      <c r="V42">
        <v>1.0567</v>
      </c>
      <c r="AA42">
        <v>1.0683</v>
      </c>
      <c r="AF42">
        <v>1.0646</v>
      </c>
      <c r="AK42">
        <v>1.0417000000000001</v>
      </c>
    </row>
    <row r="43" spans="2:37" hidden="1" x14ac:dyDescent="0.25">
      <c r="B43" t="s">
        <v>162</v>
      </c>
      <c r="C43" t="s">
        <v>251</v>
      </c>
      <c r="D43" t="s">
        <v>163</v>
      </c>
      <c r="E43" t="s">
        <v>288</v>
      </c>
      <c r="F43" t="s">
        <v>168</v>
      </c>
      <c r="G43">
        <v>2.7332999999999998</v>
      </c>
      <c r="L43">
        <v>2.7096</v>
      </c>
      <c r="Q43">
        <v>2.7319</v>
      </c>
      <c r="V43">
        <v>2.9781</v>
      </c>
      <c r="AA43">
        <v>2.8734000000000002</v>
      </c>
      <c r="AF43">
        <v>3.0548999999999999</v>
      </c>
      <c r="AK43">
        <v>3.5394000000000001</v>
      </c>
    </row>
    <row r="44" spans="2:37" hidden="1" x14ac:dyDescent="0.25">
      <c r="B44" t="s">
        <v>162</v>
      </c>
      <c r="C44" t="s">
        <v>251</v>
      </c>
      <c r="D44" t="s">
        <v>163</v>
      </c>
      <c r="E44" t="s">
        <v>289</v>
      </c>
      <c r="F44" t="s">
        <v>165</v>
      </c>
      <c r="G44">
        <v>1</v>
      </c>
      <c r="L44">
        <v>0.99129999999999996</v>
      </c>
      <c r="Q44">
        <v>0.99950000000000006</v>
      </c>
      <c r="V44">
        <v>1.0895999999999999</v>
      </c>
      <c r="AA44">
        <v>1.0512999999999999</v>
      </c>
      <c r="AF44">
        <v>1.1176999999999999</v>
      </c>
      <c r="AK44">
        <v>1.2948999999999999</v>
      </c>
    </row>
    <row r="45" spans="2:37" hidden="1" x14ac:dyDescent="0.25">
      <c r="B45" t="s">
        <v>162</v>
      </c>
      <c r="C45" t="s">
        <v>251</v>
      </c>
      <c r="D45" t="s">
        <v>163</v>
      </c>
      <c r="E45" t="s">
        <v>290</v>
      </c>
      <c r="F45" t="s">
        <v>93</v>
      </c>
      <c r="G45">
        <v>0</v>
      </c>
      <c r="L45">
        <v>0</v>
      </c>
      <c r="Q45">
        <v>0</v>
      </c>
      <c r="V45">
        <v>3.5198999999999998</v>
      </c>
      <c r="AA45">
        <v>5.7487000000000004</v>
      </c>
      <c r="AF45">
        <v>8.0657999999999994</v>
      </c>
      <c r="AK45">
        <v>8.9443999999999999</v>
      </c>
    </row>
    <row r="46" spans="2:37" hidden="1" x14ac:dyDescent="0.25">
      <c r="B46" t="s">
        <v>162</v>
      </c>
      <c r="C46" t="s">
        <v>251</v>
      </c>
      <c r="D46" t="s">
        <v>163</v>
      </c>
      <c r="E46" t="s">
        <v>291</v>
      </c>
      <c r="F46" t="s">
        <v>93</v>
      </c>
      <c r="G46">
        <v>0</v>
      </c>
      <c r="L46">
        <v>0</v>
      </c>
      <c r="Q46">
        <v>0</v>
      </c>
      <c r="V46">
        <v>0.52180000000000004</v>
      </c>
      <c r="AA46">
        <v>1.2686999999999999</v>
      </c>
      <c r="AF46">
        <v>2.5712000000000002</v>
      </c>
      <c r="AK46">
        <v>3.5710999999999999</v>
      </c>
    </row>
    <row r="47" spans="2:37" hidden="1" x14ac:dyDescent="0.25">
      <c r="B47" t="s">
        <v>162</v>
      </c>
      <c r="C47" t="s">
        <v>251</v>
      </c>
      <c r="D47" t="s">
        <v>163</v>
      </c>
      <c r="E47" t="s">
        <v>292</v>
      </c>
      <c r="F47" t="s">
        <v>93</v>
      </c>
      <c r="G47">
        <v>0</v>
      </c>
      <c r="L47">
        <v>0</v>
      </c>
      <c r="Q47">
        <v>0</v>
      </c>
      <c r="V47">
        <v>0.2656</v>
      </c>
      <c r="AA47">
        <v>0.43869999999999998</v>
      </c>
      <c r="AF47">
        <v>0.46989999999999998</v>
      </c>
      <c r="AK47">
        <v>0.40679999999999999</v>
      </c>
    </row>
    <row r="48" spans="2:37" hidden="1" x14ac:dyDescent="0.25">
      <c r="B48" t="s">
        <v>162</v>
      </c>
      <c r="C48" t="s">
        <v>251</v>
      </c>
      <c r="D48" t="s">
        <v>163</v>
      </c>
      <c r="E48" t="s">
        <v>293</v>
      </c>
      <c r="F48" t="s">
        <v>93</v>
      </c>
      <c r="G48">
        <v>0</v>
      </c>
      <c r="L48">
        <v>0</v>
      </c>
      <c r="Q48">
        <v>0</v>
      </c>
      <c r="V48">
        <v>1.1106</v>
      </c>
      <c r="AA48">
        <v>1.8055000000000001</v>
      </c>
      <c r="AF48">
        <v>2.2755000000000001</v>
      </c>
      <c r="AK48">
        <v>1.8932</v>
      </c>
    </row>
    <row r="49" spans="2:37" hidden="1" x14ac:dyDescent="0.25">
      <c r="B49" t="s">
        <v>162</v>
      </c>
      <c r="C49" t="s">
        <v>251</v>
      </c>
      <c r="D49" t="s">
        <v>163</v>
      </c>
      <c r="E49" t="s">
        <v>294</v>
      </c>
      <c r="F49" t="s">
        <v>93</v>
      </c>
      <c r="G49">
        <v>0</v>
      </c>
      <c r="L49">
        <v>0</v>
      </c>
      <c r="Q49">
        <v>0</v>
      </c>
      <c r="V49">
        <v>1.6218999999999999</v>
      </c>
      <c r="AA49">
        <v>2.2357999999999998</v>
      </c>
      <c r="AF49">
        <v>2.7492000000000001</v>
      </c>
      <c r="AK49">
        <v>3.0733000000000001</v>
      </c>
    </row>
    <row r="50" spans="2:37" hidden="1" x14ac:dyDescent="0.25">
      <c r="B50" t="s">
        <v>162</v>
      </c>
      <c r="C50" t="s">
        <v>295</v>
      </c>
      <c r="D50" t="s">
        <v>163</v>
      </c>
      <c r="E50" t="s">
        <v>252</v>
      </c>
      <c r="F50" t="s">
        <v>93</v>
      </c>
      <c r="G50">
        <v>416.18400000000003</v>
      </c>
      <c r="L50">
        <v>487.49189999999999</v>
      </c>
      <c r="Q50">
        <v>524.83000000000004</v>
      </c>
      <c r="V50">
        <v>579.97209999999995</v>
      </c>
      <c r="AA50">
        <v>642.83100000000002</v>
      </c>
      <c r="AF50">
        <v>712.63369999999998</v>
      </c>
      <c r="AK50">
        <v>786.71180000000004</v>
      </c>
    </row>
    <row r="51" spans="2:37" hidden="1" x14ac:dyDescent="0.25">
      <c r="B51" t="s">
        <v>162</v>
      </c>
      <c r="C51" t="s">
        <v>295</v>
      </c>
      <c r="D51" t="s">
        <v>163</v>
      </c>
      <c r="E51" t="s">
        <v>253</v>
      </c>
      <c r="F51" t="s">
        <v>254</v>
      </c>
      <c r="G51">
        <v>19.1158</v>
      </c>
      <c r="L51">
        <v>19.490200000000002</v>
      </c>
      <c r="Q51">
        <v>19.858899999999998</v>
      </c>
      <c r="V51">
        <v>20.136299999999999</v>
      </c>
      <c r="AA51">
        <v>20.305</v>
      </c>
      <c r="AF51">
        <v>20.369</v>
      </c>
      <c r="AK51">
        <v>20.351400000000002</v>
      </c>
    </row>
    <row r="52" spans="2:37" hidden="1" x14ac:dyDescent="0.25">
      <c r="B52" t="s">
        <v>162</v>
      </c>
      <c r="C52" t="s">
        <v>295</v>
      </c>
      <c r="D52" t="s">
        <v>163</v>
      </c>
      <c r="E52" t="s">
        <v>255</v>
      </c>
      <c r="F52" t="s">
        <v>256</v>
      </c>
      <c r="G52">
        <v>0.99970000000000003</v>
      </c>
      <c r="L52">
        <v>1.0187999999999999</v>
      </c>
      <c r="Q52">
        <v>1.0370999999999999</v>
      </c>
      <c r="V52">
        <v>1.0677000000000001</v>
      </c>
      <c r="AA52">
        <v>1.0598000000000001</v>
      </c>
      <c r="AF52">
        <v>1.0692999999999999</v>
      </c>
      <c r="AK52">
        <v>1.0859000000000001</v>
      </c>
    </row>
    <row r="53" spans="2:37" hidden="1" x14ac:dyDescent="0.25">
      <c r="B53" t="s">
        <v>162</v>
      </c>
      <c r="C53" t="s">
        <v>295</v>
      </c>
      <c r="D53" t="s">
        <v>163</v>
      </c>
      <c r="E53" t="s">
        <v>257</v>
      </c>
      <c r="F53" t="s">
        <v>256</v>
      </c>
      <c r="G53">
        <v>1.0149999999999999</v>
      </c>
      <c r="L53">
        <v>1.0437000000000001</v>
      </c>
      <c r="Q53">
        <v>1.0732999999999999</v>
      </c>
      <c r="V53">
        <v>1.0972999999999999</v>
      </c>
      <c r="AA53">
        <v>1.0906</v>
      </c>
      <c r="AF53">
        <v>1.1014999999999999</v>
      </c>
      <c r="AK53">
        <v>1.1184000000000001</v>
      </c>
    </row>
    <row r="54" spans="2:37" hidden="1" x14ac:dyDescent="0.25">
      <c r="B54" t="s">
        <v>162</v>
      </c>
      <c r="C54" t="s">
        <v>295</v>
      </c>
      <c r="D54" t="s">
        <v>163</v>
      </c>
      <c r="E54" t="s">
        <v>258</v>
      </c>
      <c r="F54" t="s">
        <v>256</v>
      </c>
      <c r="G54">
        <v>1.0192000000000001</v>
      </c>
      <c r="L54">
        <v>1.0610999999999999</v>
      </c>
      <c r="Q54">
        <v>1.0964</v>
      </c>
      <c r="V54">
        <v>1.1612</v>
      </c>
      <c r="AA54">
        <v>1.1706000000000001</v>
      </c>
      <c r="AF54">
        <v>1.2044999999999999</v>
      </c>
      <c r="AK54">
        <v>1.2366999999999999</v>
      </c>
    </row>
    <row r="55" spans="2:37" hidden="1" x14ac:dyDescent="0.25">
      <c r="B55" t="s">
        <v>162</v>
      </c>
      <c r="C55" t="s">
        <v>295</v>
      </c>
      <c r="D55" t="s">
        <v>163</v>
      </c>
      <c r="E55" t="s">
        <v>259</v>
      </c>
      <c r="F55" t="s">
        <v>256</v>
      </c>
      <c r="G55">
        <v>1.0024999999999999</v>
      </c>
      <c r="L55">
        <v>1.0308999999999999</v>
      </c>
      <c r="Q55">
        <v>1.0495000000000001</v>
      </c>
      <c r="V55">
        <v>1.1483000000000001</v>
      </c>
      <c r="AA55">
        <v>1.1627000000000001</v>
      </c>
      <c r="AF55">
        <v>1.1907000000000001</v>
      </c>
      <c r="AK55">
        <v>1.2282</v>
      </c>
    </row>
    <row r="56" spans="2:37" hidden="1" x14ac:dyDescent="0.25">
      <c r="B56" t="s">
        <v>162</v>
      </c>
      <c r="C56" t="s">
        <v>295</v>
      </c>
      <c r="D56" t="s">
        <v>163</v>
      </c>
      <c r="E56" t="s">
        <v>260</v>
      </c>
      <c r="F56" t="s">
        <v>261</v>
      </c>
      <c r="G56">
        <v>0</v>
      </c>
      <c r="L56">
        <v>0.72350000000000003</v>
      </c>
      <c r="Q56">
        <v>2.9502000000000002</v>
      </c>
      <c r="V56">
        <v>7.0056000000000003</v>
      </c>
      <c r="AA56">
        <v>5.4786999999999999</v>
      </c>
      <c r="AF56">
        <v>5.4260999999999999</v>
      </c>
      <c r="AK56">
        <v>5.9537000000000004</v>
      </c>
    </row>
    <row r="57" spans="2:37" hidden="1" x14ac:dyDescent="0.25">
      <c r="B57" t="s">
        <v>162</v>
      </c>
      <c r="C57" t="s">
        <v>295</v>
      </c>
      <c r="D57" t="s">
        <v>163</v>
      </c>
      <c r="E57" t="s">
        <v>262</v>
      </c>
      <c r="F57" t="s">
        <v>261</v>
      </c>
      <c r="G57">
        <v>0</v>
      </c>
      <c r="L57">
        <v>0.72350000000000003</v>
      </c>
      <c r="Q57">
        <v>2.9502000000000002</v>
      </c>
      <c r="V57">
        <v>7.0056000000000003</v>
      </c>
      <c r="AA57">
        <v>5.4786999999999999</v>
      </c>
      <c r="AF57">
        <v>5.4260999999999999</v>
      </c>
      <c r="AK57">
        <v>5.9537000000000004</v>
      </c>
    </row>
    <row r="58" spans="2:37" hidden="1" x14ac:dyDescent="0.25">
      <c r="B58" t="s">
        <v>162</v>
      </c>
      <c r="C58" t="s">
        <v>295</v>
      </c>
      <c r="D58" t="s">
        <v>163</v>
      </c>
      <c r="E58" t="s">
        <v>263</v>
      </c>
      <c r="F58" t="s">
        <v>261</v>
      </c>
      <c r="G58">
        <v>0</v>
      </c>
      <c r="L58">
        <v>0.72350000000000003</v>
      </c>
      <c r="Q58">
        <v>2.9502000000000002</v>
      </c>
      <c r="V58">
        <v>7.0056000000000003</v>
      </c>
      <c r="AA58">
        <v>5.4786999999999999</v>
      </c>
      <c r="AF58">
        <v>5.4260999999999999</v>
      </c>
      <c r="AK58">
        <v>5.9537000000000004</v>
      </c>
    </row>
    <row r="59" spans="2:37" hidden="1" x14ac:dyDescent="0.25">
      <c r="B59" t="s">
        <v>162</v>
      </c>
      <c r="C59" t="s">
        <v>295</v>
      </c>
      <c r="D59" t="s">
        <v>163</v>
      </c>
      <c r="E59" t="s">
        <v>264</v>
      </c>
      <c r="F59" t="s">
        <v>261</v>
      </c>
      <c r="G59">
        <v>0</v>
      </c>
      <c r="L59">
        <v>0.72350000000000003</v>
      </c>
      <c r="Q59">
        <v>2.9502000000000002</v>
      </c>
      <c r="V59">
        <v>7.0056000000000003</v>
      </c>
      <c r="AA59">
        <v>5.4786999999999999</v>
      </c>
      <c r="AF59">
        <v>5.4260999999999999</v>
      </c>
      <c r="AK59">
        <v>5.9537000000000004</v>
      </c>
    </row>
    <row r="60" spans="2:37" hidden="1" x14ac:dyDescent="0.25">
      <c r="B60" t="s">
        <v>162</v>
      </c>
      <c r="C60" t="s">
        <v>295</v>
      </c>
      <c r="D60" t="s">
        <v>163</v>
      </c>
      <c r="E60" t="s">
        <v>265</v>
      </c>
      <c r="F60" t="s">
        <v>261</v>
      </c>
      <c r="G60">
        <v>0</v>
      </c>
      <c r="L60">
        <v>0.72350000000000003</v>
      </c>
      <c r="Q60">
        <v>2.9502000000000002</v>
      </c>
      <c r="V60">
        <v>7.0056000000000003</v>
      </c>
      <c r="AA60">
        <v>5.4786999999999999</v>
      </c>
      <c r="AF60">
        <v>5.4260999999999999</v>
      </c>
      <c r="AK60">
        <v>5.9537000000000004</v>
      </c>
    </row>
    <row r="61" spans="2:37" hidden="1" x14ac:dyDescent="0.25">
      <c r="B61" t="s">
        <v>162</v>
      </c>
      <c r="C61" t="s">
        <v>295</v>
      </c>
      <c r="D61" t="s">
        <v>163</v>
      </c>
      <c r="E61" t="s">
        <v>266</v>
      </c>
      <c r="F61" t="s">
        <v>168</v>
      </c>
      <c r="G61">
        <v>35.947499999999998</v>
      </c>
      <c r="L61">
        <v>31.696400000000001</v>
      </c>
      <c r="Q61">
        <v>30.508500000000002</v>
      </c>
      <c r="V61">
        <v>30.9834</v>
      </c>
      <c r="AA61">
        <v>30.368600000000001</v>
      </c>
      <c r="AF61">
        <v>29.607900000000001</v>
      </c>
      <c r="AK61">
        <v>28.793700000000001</v>
      </c>
    </row>
    <row r="62" spans="2:37" hidden="1" x14ac:dyDescent="0.25">
      <c r="B62" t="s">
        <v>162</v>
      </c>
      <c r="C62" t="s">
        <v>295</v>
      </c>
      <c r="D62" t="s">
        <v>163</v>
      </c>
      <c r="E62" t="s">
        <v>267</v>
      </c>
      <c r="F62" t="s">
        <v>168</v>
      </c>
      <c r="G62">
        <v>6.6440000000000001</v>
      </c>
      <c r="L62">
        <v>6.8132999999999999</v>
      </c>
      <c r="Q62">
        <v>6.7092000000000001</v>
      </c>
      <c r="V62">
        <v>6.83</v>
      </c>
      <c r="AA62">
        <v>7.1139000000000001</v>
      </c>
      <c r="AF62">
        <v>7.2419000000000002</v>
      </c>
      <c r="AK62">
        <v>7.2962999999999996</v>
      </c>
    </row>
    <row r="63" spans="2:37" hidden="1" x14ac:dyDescent="0.25">
      <c r="B63" t="s">
        <v>162</v>
      </c>
      <c r="C63" t="s">
        <v>295</v>
      </c>
      <c r="D63" t="s">
        <v>163</v>
      </c>
      <c r="E63" t="s">
        <v>268</v>
      </c>
      <c r="F63" t="s">
        <v>168</v>
      </c>
      <c r="G63">
        <v>19.7591</v>
      </c>
      <c r="L63">
        <v>20.414300000000001</v>
      </c>
      <c r="Q63">
        <v>21.035699999999999</v>
      </c>
      <c r="V63">
        <v>20.832699999999999</v>
      </c>
      <c r="AA63">
        <v>20.470099999999999</v>
      </c>
      <c r="AF63">
        <v>20.040800000000001</v>
      </c>
      <c r="AK63">
        <v>19.359400000000001</v>
      </c>
    </row>
    <row r="64" spans="2:37" hidden="1" x14ac:dyDescent="0.25">
      <c r="B64" t="s">
        <v>162</v>
      </c>
      <c r="C64" t="s">
        <v>295</v>
      </c>
      <c r="D64" t="s">
        <v>163</v>
      </c>
      <c r="E64" t="s">
        <v>269</v>
      </c>
      <c r="F64" t="s">
        <v>168</v>
      </c>
      <c r="G64">
        <v>42.370399999999997</v>
      </c>
      <c r="L64">
        <v>37.990200000000002</v>
      </c>
      <c r="Q64">
        <v>36.673400000000001</v>
      </c>
      <c r="V64">
        <v>37.018999999999998</v>
      </c>
      <c r="AA64">
        <v>36.275100000000002</v>
      </c>
      <c r="AF64">
        <v>35.385199999999998</v>
      </c>
      <c r="AK64">
        <v>34.442100000000003</v>
      </c>
    </row>
    <row r="65" spans="2:37" hidden="1" x14ac:dyDescent="0.25">
      <c r="B65" t="s">
        <v>162</v>
      </c>
      <c r="C65" t="s">
        <v>295</v>
      </c>
      <c r="D65" t="s">
        <v>163</v>
      </c>
      <c r="E65" t="s">
        <v>270</v>
      </c>
      <c r="F65" t="s">
        <v>168</v>
      </c>
      <c r="G65">
        <v>10.6785</v>
      </c>
      <c r="L65">
        <v>10.847799999999999</v>
      </c>
      <c r="Q65">
        <v>10.7437</v>
      </c>
      <c r="V65">
        <v>10.8645</v>
      </c>
      <c r="AA65">
        <v>11.148400000000001</v>
      </c>
      <c r="AF65">
        <v>11.276400000000001</v>
      </c>
      <c r="AK65">
        <v>11.3308</v>
      </c>
    </row>
    <row r="66" spans="2:37" hidden="1" x14ac:dyDescent="0.25">
      <c r="B66" t="s">
        <v>162</v>
      </c>
      <c r="C66" t="s">
        <v>295</v>
      </c>
      <c r="D66" t="s">
        <v>163</v>
      </c>
      <c r="E66" t="s">
        <v>271</v>
      </c>
      <c r="F66" t="s">
        <v>168</v>
      </c>
      <c r="G66">
        <v>23.3094</v>
      </c>
      <c r="L66">
        <v>23.964700000000001</v>
      </c>
      <c r="Q66">
        <v>24.585999999999999</v>
      </c>
      <c r="V66">
        <v>24.383099999999999</v>
      </c>
      <c r="AA66">
        <v>24.020399999999999</v>
      </c>
      <c r="AF66">
        <v>23.591200000000001</v>
      </c>
      <c r="AK66">
        <v>22.909800000000001</v>
      </c>
    </row>
    <row r="67" spans="2:37" hidden="1" x14ac:dyDescent="0.25">
      <c r="B67" t="s">
        <v>162</v>
      </c>
      <c r="C67" t="s">
        <v>295</v>
      </c>
      <c r="D67" t="s">
        <v>163</v>
      </c>
      <c r="E67" t="s">
        <v>272</v>
      </c>
      <c r="F67" t="s">
        <v>168</v>
      </c>
      <c r="G67">
        <v>6.9813000000000001</v>
      </c>
      <c r="L67">
        <v>8.7202000000000002</v>
      </c>
      <c r="Q67">
        <v>9.3245000000000005</v>
      </c>
      <c r="V67">
        <v>10.5504</v>
      </c>
      <c r="AA67">
        <v>12.941800000000001</v>
      </c>
      <c r="AF67">
        <v>17.3384</v>
      </c>
      <c r="AK67">
        <v>24.670500000000001</v>
      </c>
    </row>
    <row r="68" spans="2:37" hidden="1" x14ac:dyDescent="0.25">
      <c r="B68" t="s">
        <v>162</v>
      </c>
      <c r="C68" t="s">
        <v>295</v>
      </c>
      <c r="D68" t="s">
        <v>163</v>
      </c>
      <c r="E68" t="s">
        <v>273</v>
      </c>
      <c r="F68" t="s">
        <v>165</v>
      </c>
      <c r="G68">
        <v>1</v>
      </c>
      <c r="L68">
        <v>1.2491000000000001</v>
      </c>
      <c r="Q68">
        <v>1.3355999999999999</v>
      </c>
      <c r="V68">
        <v>1.5112000000000001</v>
      </c>
      <c r="AA68">
        <v>1.8537999999999999</v>
      </c>
      <c r="AF68">
        <v>2.4836</v>
      </c>
      <c r="AK68">
        <v>3.5337999999999998</v>
      </c>
    </row>
    <row r="69" spans="2:37" hidden="1" x14ac:dyDescent="0.25">
      <c r="B69" t="s">
        <v>162</v>
      </c>
      <c r="C69" t="s">
        <v>295</v>
      </c>
      <c r="D69" t="s">
        <v>163</v>
      </c>
      <c r="E69" t="s">
        <v>274</v>
      </c>
      <c r="F69" t="s">
        <v>168</v>
      </c>
      <c r="G69">
        <v>2.2816000000000001</v>
      </c>
      <c r="L69">
        <v>2.2572999999999999</v>
      </c>
      <c r="Q69">
        <v>2.2782</v>
      </c>
      <c r="V69">
        <v>2.3252999999999999</v>
      </c>
      <c r="AA69">
        <v>2.2355</v>
      </c>
      <c r="AF69">
        <v>2.2501000000000002</v>
      </c>
      <c r="AK69">
        <v>2.2559999999999998</v>
      </c>
    </row>
    <row r="70" spans="2:37" hidden="1" x14ac:dyDescent="0.25">
      <c r="B70" t="s">
        <v>162</v>
      </c>
      <c r="C70" t="s">
        <v>295</v>
      </c>
      <c r="D70" t="s">
        <v>163</v>
      </c>
      <c r="E70" t="s">
        <v>275</v>
      </c>
      <c r="F70" t="s">
        <v>165</v>
      </c>
      <c r="G70">
        <v>1</v>
      </c>
      <c r="L70">
        <v>0.98939999999999995</v>
      </c>
      <c r="Q70">
        <v>0.99850000000000005</v>
      </c>
      <c r="V70">
        <v>1.0192000000000001</v>
      </c>
      <c r="AA70">
        <v>0.9798</v>
      </c>
      <c r="AF70">
        <v>0.98619999999999997</v>
      </c>
      <c r="AK70">
        <v>0.98880000000000001</v>
      </c>
    </row>
    <row r="71" spans="2:37" hidden="1" x14ac:dyDescent="0.25">
      <c r="B71" t="s">
        <v>162</v>
      </c>
      <c r="C71" t="s">
        <v>295</v>
      </c>
      <c r="D71" t="s">
        <v>163</v>
      </c>
      <c r="E71" t="s">
        <v>276</v>
      </c>
      <c r="F71" t="s">
        <v>168</v>
      </c>
      <c r="G71">
        <v>5.7881999999999998</v>
      </c>
      <c r="L71">
        <v>5.9504000000000001</v>
      </c>
      <c r="Q71">
        <v>5.8300999999999998</v>
      </c>
      <c r="V71">
        <v>5.9970999999999997</v>
      </c>
      <c r="AA71">
        <v>6.3285</v>
      </c>
      <c r="AF71">
        <v>6.5110000000000001</v>
      </c>
      <c r="AK71">
        <v>6.6040999999999999</v>
      </c>
    </row>
    <row r="72" spans="2:37" hidden="1" x14ac:dyDescent="0.25">
      <c r="B72" t="s">
        <v>162</v>
      </c>
      <c r="C72" t="s">
        <v>295</v>
      </c>
      <c r="D72" t="s">
        <v>163</v>
      </c>
      <c r="E72" t="s">
        <v>277</v>
      </c>
      <c r="F72" t="s">
        <v>165</v>
      </c>
      <c r="G72">
        <v>1</v>
      </c>
      <c r="L72">
        <v>1.028</v>
      </c>
      <c r="Q72">
        <v>1.0072000000000001</v>
      </c>
      <c r="V72">
        <v>1.0361</v>
      </c>
      <c r="AA72">
        <v>1.0933999999999999</v>
      </c>
      <c r="AF72">
        <v>1.1249</v>
      </c>
      <c r="AK72">
        <v>1.141</v>
      </c>
    </row>
    <row r="73" spans="2:37" hidden="1" x14ac:dyDescent="0.25">
      <c r="B73" t="s">
        <v>162</v>
      </c>
      <c r="C73" t="s">
        <v>295</v>
      </c>
      <c r="D73" t="s">
        <v>163</v>
      </c>
      <c r="E73" t="s">
        <v>278</v>
      </c>
      <c r="F73" t="s">
        <v>168</v>
      </c>
      <c r="G73">
        <v>15.4734</v>
      </c>
      <c r="L73">
        <v>15.6343</v>
      </c>
      <c r="Q73">
        <v>15.679399999999999</v>
      </c>
      <c r="V73">
        <v>15.8733</v>
      </c>
      <c r="AA73">
        <v>16.034800000000001</v>
      </c>
      <c r="AF73">
        <v>15.855600000000001</v>
      </c>
      <c r="AK73">
        <v>15.2765</v>
      </c>
    </row>
    <row r="74" spans="2:37" hidden="1" x14ac:dyDescent="0.25">
      <c r="B74" t="s">
        <v>162</v>
      </c>
      <c r="C74" t="s">
        <v>295</v>
      </c>
      <c r="D74" t="s">
        <v>163</v>
      </c>
      <c r="E74" t="s">
        <v>279</v>
      </c>
      <c r="F74" t="s">
        <v>165</v>
      </c>
      <c r="G74">
        <v>1</v>
      </c>
      <c r="L74">
        <v>1.0104</v>
      </c>
      <c r="Q74">
        <v>1.0133000000000001</v>
      </c>
      <c r="V74">
        <v>1.0258</v>
      </c>
      <c r="AA74">
        <v>1.0363</v>
      </c>
      <c r="AF74">
        <v>1.0246999999999999</v>
      </c>
      <c r="AK74">
        <v>0.98729999999999996</v>
      </c>
    </row>
    <row r="75" spans="2:37" hidden="1" x14ac:dyDescent="0.25">
      <c r="B75" t="s">
        <v>162</v>
      </c>
      <c r="C75" t="s">
        <v>295</v>
      </c>
      <c r="D75" t="s">
        <v>163</v>
      </c>
      <c r="E75" t="s">
        <v>167</v>
      </c>
      <c r="F75" t="s">
        <v>168</v>
      </c>
      <c r="G75">
        <v>30.398800000000001</v>
      </c>
      <c r="L75">
        <v>26.717300000000002</v>
      </c>
      <c r="Q75">
        <v>25.782</v>
      </c>
      <c r="V75">
        <v>26.3507</v>
      </c>
      <c r="AA75">
        <v>25.929200000000002</v>
      </c>
      <c r="AF75">
        <v>25.3705</v>
      </c>
      <c r="AK75">
        <v>24.757999999999999</v>
      </c>
    </row>
    <row r="76" spans="2:37" hidden="1" x14ac:dyDescent="0.25">
      <c r="B76" t="s">
        <v>162</v>
      </c>
      <c r="C76" t="s">
        <v>295</v>
      </c>
      <c r="D76" t="s">
        <v>163</v>
      </c>
      <c r="E76" t="s">
        <v>164</v>
      </c>
      <c r="F76" t="s">
        <v>165</v>
      </c>
      <c r="G76">
        <v>1</v>
      </c>
      <c r="L76">
        <v>0.87890000000000001</v>
      </c>
      <c r="Q76">
        <v>0.84809999999999997</v>
      </c>
      <c r="V76">
        <v>0.86680000000000001</v>
      </c>
      <c r="AA76">
        <v>0.85299999999999998</v>
      </c>
      <c r="AF76">
        <v>0.83460000000000001</v>
      </c>
      <c r="AK76">
        <v>0.81440000000000001</v>
      </c>
    </row>
    <row r="77" spans="2:37" hidden="1" x14ac:dyDescent="0.25">
      <c r="B77" t="s">
        <v>162</v>
      </c>
      <c r="C77" t="s">
        <v>295</v>
      </c>
      <c r="D77" t="s">
        <v>163</v>
      </c>
      <c r="E77" t="s">
        <v>280</v>
      </c>
      <c r="F77" t="s">
        <v>168</v>
      </c>
      <c r="G77">
        <v>6.4337</v>
      </c>
      <c r="L77">
        <v>6.5959000000000003</v>
      </c>
      <c r="Q77">
        <v>6.4756</v>
      </c>
      <c r="V77">
        <v>6.6425999999999998</v>
      </c>
      <c r="AA77">
        <v>6.9741</v>
      </c>
      <c r="AF77">
        <v>7.1565000000000003</v>
      </c>
      <c r="AK77">
        <v>7.2496</v>
      </c>
    </row>
    <row r="78" spans="2:37" hidden="1" x14ac:dyDescent="0.25">
      <c r="B78" t="s">
        <v>162</v>
      </c>
      <c r="C78" t="s">
        <v>295</v>
      </c>
      <c r="D78" t="s">
        <v>163</v>
      </c>
      <c r="E78" t="s">
        <v>281</v>
      </c>
      <c r="F78" t="s">
        <v>165</v>
      </c>
      <c r="G78">
        <v>1</v>
      </c>
      <c r="L78">
        <v>1.0251999999999999</v>
      </c>
      <c r="Q78">
        <v>1.0065</v>
      </c>
      <c r="V78">
        <v>1.0325</v>
      </c>
      <c r="AA78">
        <v>1.0840000000000001</v>
      </c>
      <c r="AF78">
        <v>1.1123000000000001</v>
      </c>
      <c r="AK78">
        <v>1.1268</v>
      </c>
    </row>
    <row r="79" spans="2:37" hidden="1" x14ac:dyDescent="0.25">
      <c r="B79" t="s">
        <v>162</v>
      </c>
      <c r="C79" t="s">
        <v>295</v>
      </c>
      <c r="D79" t="s">
        <v>163</v>
      </c>
      <c r="E79" t="s">
        <v>282</v>
      </c>
      <c r="F79" t="s">
        <v>168</v>
      </c>
      <c r="G79">
        <v>13.893800000000001</v>
      </c>
      <c r="L79">
        <v>16.469799999999999</v>
      </c>
      <c r="Q79">
        <v>19.400300000000001</v>
      </c>
      <c r="V79">
        <v>18.048300000000001</v>
      </c>
      <c r="AA79">
        <v>16.585999999999999</v>
      </c>
      <c r="AF79">
        <v>16.380400000000002</v>
      </c>
      <c r="AK79">
        <v>16.349699999999999</v>
      </c>
    </row>
    <row r="80" spans="2:37" hidden="1" x14ac:dyDescent="0.25">
      <c r="B80" t="s">
        <v>162</v>
      </c>
      <c r="C80" t="s">
        <v>295</v>
      </c>
      <c r="D80" t="s">
        <v>163</v>
      </c>
      <c r="E80" t="s">
        <v>283</v>
      </c>
      <c r="F80" t="s">
        <v>168</v>
      </c>
      <c r="G80">
        <v>19.7591</v>
      </c>
      <c r="L80">
        <v>20.414300000000001</v>
      </c>
      <c r="Q80">
        <v>21.035699999999999</v>
      </c>
      <c r="V80">
        <v>20.832699999999999</v>
      </c>
      <c r="AA80">
        <v>20.470099999999999</v>
      </c>
      <c r="AF80">
        <v>20.040800000000001</v>
      </c>
      <c r="AK80">
        <v>19.359400000000001</v>
      </c>
    </row>
    <row r="81" spans="2:37" hidden="1" x14ac:dyDescent="0.25">
      <c r="B81" t="s">
        <v>162</v>
      </c>
      <c r="C81" t="s">
        <v>295</v>
      </c>
      <c r="D81" t="s">
        <v>163</v>
      </c>
      <c r="E81" t="s">
        <v>284</v>
      </c>
      <c r="F81" t="s">
        <v>168</v>
      </c>
      <c r="G81">
        <v>31.001100000000001</v>
      </c>
      <c r="L81">
        <v>29.275500000000001</v>
      </c>
      <c r="Q81">
        <v>25.1874</v>
      </c>
      <c r="V81">
        <v>30.668099999999999</v>
      </c>
      <c r="AA81">
        <v>35.272300000000001</v>
      </c>
      <c r="AF81">
        <v>38.076700000000002</v>
      </c>
      <c r="AK81">
        <v>38.870399999999997</v>
      </c>
    </row>
    <row r="82" spans="2:37" hidden="1" x14ac:dyDescent="0.25">
      <c r="B82" t="s">
        <v>162</v>
      </c>
      <c r="C82" t="s">
        <v>295</v>
      </c>
      <c r="D82" t="s">
        <v>163</v>
      </c>
      <c r="E82" t="s">
        <v>285</v>
      </c>
      <c r="F82" t="s">
        <v>165</v>
      </c>
      <c r="G82">
        <v>1</v>
      </c>
      <c r="L82">
        <v>0.94430000000000003</v>
      </c>
      <c r="Q82">
        <v>0.8125</v>
      </c>
      <c r="V82">
        <v>0.98929999999999996</v>
      </c>
      <c r="AA82">
        <v>1.1377999999999999</v>
      </c>
      <c r="AF82">
        <v>1.2282</v>
      </c>
      <c r="AK82">
        <v>1.2538</v>
      </c>
    </row>
    <row r="83" spans="2:37" hidden="1" x14ac:dyDescent="0.25">
      <c r="B83" t="s">
        <v>162</v>
      </c>
      <c r="C83" t="s">
        <v>295</v>
      </c>
      <c r="D83" t="s">
        <v>163</v>
      </c>
      <c r="E83" t="s">
        <v>286</v>
      </c>
      <c r="F83" t="s">
        <v>168</v>
      </c>
      <c r="G83">
        <v>19.339300000000001</v>
      </c>
      <c r="L83">
        <v>19.554200000000002</v>
      </c>
      <c r="Q83">
        <v>19.6873</v>
      </c>
      <c r="V83">
        <v>19.7758</v>
      </c>
      <c r="AA83">
        <v>19.8246</v>
      </c>
      <c r="AF83">
        <v>19.582799999999999</v>
      </c>
      <c r="AK83">
        <v>18.9391</v>
      </c>
    </row>
    <row r="84" spans="2:37" hidden="1" x14ac:dyDescent="0.25">
      <c r="B84" t="s">
        <v>162</v>
      </c>
      <c r="C84" t="s">
        <v>295</v>
      </c>
      <c r="D84" t="s">
        <v>163</v>
      </c>
      <c r="E84" t="s">
        <v>287</v>
      </c>
      <c r="F84" t="s">
        <v>165</v>
      </c>
      <c r="G84">
        <v>1</v>
      </c>
      <c r="L84">
        <v>1.0111000000000001</v>
      </c>
      <c r="Q84">
        <v>1.018</v>
      </c>
      <c r="V84">
        <v>1.0226</v>
      </c>
      <c r="AA84">
        <v>1.0250999999999999</v>
      </c>
      <c r="AF84">
        <v>1.0125999999999999</v>
      </c>
      <c r="AK84">
        <v>0.97929999999999995</v>
      </c>
    </row>
    <row r="85" spans="2:37" hidden="1" x14ac:dyDescent="0.25">
      <c r="B85" t="s">
        <v>162</v>
      </c>
      <c r="C85" t="s">
        <v>295</v>
      </c>
      <c r="D85" t="s">
        <v>163</v>
      </c>
      <c r="E85" t="s">
        <v>288</v>
      </c>
      <c r="F85" t="s">
        <v>168</v>
      </c>
      <c r="G85">
        <v>2.7334999999999998</v>
      </c>
      <c r="L85">
        <v>2.7092000000000001</v>
      </c>
      <c r="Q85">
        <v>2.7301000000000002</v>
      </c>
      <c r="V85">
        <v>2.7772000000000001</v>
      </c>
      <c r="AA85">
        <v>2.6873999999999998</v>
      </c>
      <c r="AF85">
        <v>2.702</v>
      </c>
      <c r="AK85">
        <v>2.7079</v>
      </c>
    </row>
    <row r="86" spans="2:37" hidden="1" x14ac:dyDescent="0.25">
      <c r="B86" t="s">
        <v>162</v>
      </c>
      <c r="C86" t="s">
        <v>295</v>
      </c>
      <c r="D86" t="s">
        <v>163</v>
      </c>
      <c r="E86" t="s">
        <v>289</v>
      </c>
      <c r="F86" t="s">
        <v>165</v>
      </c>
      <c r="G86">
        <v>1</v>
      </c>
      <c r="L86">
        <v>0.99109999999999998</v>
      </c>
      <c r="Q86">
        <v>0.99880000000000002</v>
      </c>
      <c r="V86">
        <v>1.016</v>
      </c>
      <c r="AA86">
        <v>0.98309999999999997</v>
      </c>
      <c r="AF86">
        <v>0.98850000000000005</v>
      </c>
      <c r="AK86">
        <v>0.99060000000000004</v>
      </c>
    </row>
    <row r="87" spans="2:37" hidden="1" x14ac:dyDescent="0.25">
      <c r="B87" t="s">
        <v>162</v>
      </c>
      <c r="C87" t="s">
        <v>295</v>
      </c>
      <c r="D87" t="s">
        <v>163</v>
      </c>
      <c r="E87" t="s">
        <v>290</v>
      </c>
      <c r="F87" t="s">
        <v>93</v>
      </c>
      <c r="G87">
        <v>0</v>
      </c>
      <c r="L87">
        <v>5.1200000000000002E-2</v>
      </c>
      <c r="Q87">
        <v>0.19289999999999999</v>
      </c>
      <c r="V87">
        <v>0.47799999999999998</v>
      </c>
      <c r="AA87">
        <v>0.42049999999999998</v>
      </c>
      <c r="AF87">
        <v>0.44940000000000002</v>
      </c>
      <c r="AK87">
        <v>0.51980000000000004</v>
      </c>
    </row>
    <row r="88" spans="2:37" hidden="1" x14ac:dyDescent="0.25">
      <c r="B88" t="s">
        <v>162</v>
      </c>
      <c r="C88" t="s">
        <v>295</v>
      </c>
      <c r="D88" t="s">
        <v>163</v>
      </c>
      <c r="E88" t="s">
        <v>291</v>
      </c>
      <c r="F88" t="s">
        <v>93</v>
      </c>
      <c r="G88">
        <v>0</v>
      </c>
      <c r="L88">
        <v>5.4999999999999997E-3</v>
      </c>
      <c r="Q88">
        <v>2.3199999999999998E-2</v>
      </c>
      <c r="V88">
        <v>6.1800000000000001E-2</v>
      </c>
      <c r="AA88">
        <v>9.0200000000000002E-2</v>
      </c>
      <c r="AF88">
        <v>0.12529999999999999</v>
      </c>
      <c r="AK88">
        <v>0.16489999999999999</v>
      </c>
    </row>
    <row r="89" spans="2:37" hidden="1" x14ac:dyDescent="0.25">
      <c r="B89" t="s">
        <v>162</v>
      </c>
      <c r="C89" t="s">
        <v>295</v>
      </c>
      <c r="D89" t="s">
        <v>163</v>
      </c>
      <c r="E89" t="s">
        <v>292</v>
      </c>
      <c r="F89" t="s">
        <v>93</v>
      </c>
      <c r="G89">
        <v>0</v>
      </c>
      <c r="L89">
        <v>4.0000000000000001E-3</v>
      </c>
      <c r="Q89">
        <v>1.4200000000000001E-2</v>
      </c>
      <c r="V89">
        <v>3.7900000000000003E-2</v>
      </c>
      <c r="AA89">
        <v>2.92E-2</v>
      </c>
      <c r="AF89">
        <v>2.69E-2</v>
      </c>
      <c r="AK89">
        <v>2.8299999999999999E-2</v>
      </c>
    </row>
    <row r="90" spans="2:37" hidden="1" x14ac:dyDescent="0.25">
      <c r="B90" t="s">
        <v>162</v>
      </c>
      <c r="C90" t="s">
        <v>295</v>
      </c>
      <c r="D90" t="s">
        <v>163</v>
      </c>
      <c r="E90" t="s">
        <v>293</v>
      </c>
      <c r="F90" t="s">
        <v>93</v>
      </c>
      <c r="G90">
        <v>0</v>
      </c>
      <c r="L90">
        <v>1.6799999999999999E-2</v>
      </c>
      <c r="Q90">
        <v>0.06</v>
      </c>
      <c r="V90">
        <v>0.13170000000000001</v>
      </c>
      <c r="AA90">
        <v>9.3700000000000006E-2</v>
      </c>
      <c r="AF90">
        <v>9.3799999999999994E-2</v>
      </c>
      <c r="AK90">
        <v>0.10249999999999999</v>
      </c>
    </row>
    <row r="91" spans="2:37" hidden="1" x14ac:dyDescent="0.25">
      <c r="B91" t="s">
        <v>162</v>
      </c>
      <c r="C91" t="s">
        <v>295</v>
      </c>
      <c r="D91" t="s">
        <v>163</v>
      </c>
      <c r="E91" t="s">
        <v>294</v>
      </c>
      <c r="F91" t="s">
        <v>93</v>
      </c>
      <c r="G91">
        <v>0</v>
      </c>
      <c r="L91">
        <v>2.4899999999999999E-2</v>
      </c>
      <c r="Q91">
        <v>9.5500000000000002E-2</v>
      </c>
      <c r="V91">
        <v>0.2467</v>
      </c>
      <c r="AA91">
        <v>0.20730000000000001</v>
      </c>
      <c r="AF91">
        <v>0.20330000000000001</v>
      </c>
      <c r="AK91">
        <v>0.224</v>
      </c>
    </row>
    <row r="92" spans="2:37" x14ac:dyDescent="0.25">
      <c r="B92" t="s">
        <v>162</v>
      </c>
      <c r="C92" t="s">
        <v>199</v>
      </c>
      <c r="D92" t="s">
        <v>163</v>
      </c>
      <c r="E92" t="s">
        <v>252</v>
      </c>
      <c r="F92" t="s">
        <v>93</v>
      </c>
      <c r="G92">
        <v>416.18400000000003</v>
      </c>
      <c r="L92">
        <v>487.49189999999999</v>
      </c>
      <c r="Q92">
        <v>524.83000000000004</v>
      </c>
      <c r="V92">
        <v>580.15380000000005</v>
      </c>
      <c r="AA92">
        <v>643.17880000000002</v>
      </c>
      <c r="AF92">
        <v>712.97649999999999</v>
      </c>
      <c r="AK92">
        <v>787.12120000000004</v>
      </c>
    </row>
    <row r="93" spans="2:37" x14ac:dyDescent="0.25">
      <c r="B93" t="s">
        <v>162</v>
      </c>
      <c r="C93" t="s">
        <v>199</v>
      </c>
      <c r="D93" t="s">
        <v>163</v>
      </c>
      <c r="E93" t="s">
        <v>253</v>
      </c>
      <c r="F93" t="s">
        <v>254</v>
      </c>
      <c r="G93">
        <v>19.1158</v>
      </c>
      <c r="L93">
        <v>19.490200000000002</v>
      </c>
      <c r="Q93">
        <v>19.858899999999998</v>
      </c>
      <c r="V93">
        <v>20.136299999999999</v>
      </c>
      <c r="AA93">
        <v>20.305</v>
      </c>
      <c r="AF93">
        <v>20.369</v>
      </c>
      <c r="AK93">
        <v>20.351400000000002</v>
      </c>
    </row>
    <row r="94" spans="2:37" x14ac:dyDescent="0.25">
      <c r="B94" t="s">
        <v>162</v>
      </c>
      <c r="C94" t="s">
        <v>199</v>
      </c>
      <c r="D94" t="s">
        <v>163</v>
      </c>
      <c r="E94" t="s">
        <v>255</v>
      </c>
      <c r="F94" t="s">
        <v>256</v>
      </c>
      <c r="G94">
        <v>1.0001</v>
      </c>
      <c r="L94">
        <v>1.018</v>
      </c>
      <c r="Q94">
        <v>1.0341</v>
      </c>
      <c r="V94">
        <v>1.0005999999999999</v>
      </c>
      <c r="AA94">
        <v>0.9728</v>
      </c>
      <c r="AF94">
        <v>0.96619999999999995</v>
      </c>
      <c r="AK94">
        <v>0.96120000000000005</v>
      </c>
    </row>
    <row r="95" spans="2:37" x14ac:dyDescent="0.25">
      <c r="B95" t="s">
        <v>162</v>
      </c>
      <c r="C95" t="s">
        <v>199</v>
      </c>
      <c r="D95" t="s">
        <v>163</v>
      </c>
      <c r="E95" t="s">
        <v>257</v>
      </c>
      <c r="F95" t="s">
        <v>256</v>
      </c>
      <c r="G95">
        <v>1.0155000000000001</v>
      </c>
      <c r="L95">
        <v>1.0427999999999999</v>
      </c>
      <c r="Q95">
        <v>1.0702</v>
      </c>
      <c r="V95">
        <v>1.0457000000000001</v>
      </c>
      <c r="AA95">
        <v>1.0197000000000001</v>
      </c>
      <c r="AF95">
        <v>1.0118</v>
      </c>
      <c r="AK95">
        <v>1.0072000000000001</v>
      </c>
    </row>
    <row r="96" spans="2:37" x14ac:dyDescent="0.25">
      <c r="B96" t="s">
        <v>162</v>
      </c>
      <c r="C96" t="s">
        <v>199</v>
      </c>
      <c r="D96" t="s">
        <v>163</v>
      </c>
      <c r="E96" t="s">
        <v>258</v>
      </c>
      <c r="F96" t="s">
        <v>256</v>
      </c>
      <c r="G96">
        <v>1.0198</v>
      </c>
      <c r="L96">
        <v>1.0598000000000001</v>
      </c>
      <c r="Q96">
        <v>1.0920000000000001</v>
      </c>
      <c r="V96">
        <v>1.0494000000000001</v>
      </c>
      <c r="AA96">
        <v>1.0085999999999999</v>
      </c>
      <c r="AF96">
        <v>1.0005999999999999</v>
      </c>
      <c r="AK96">
        <v>0.99760000000000004</v>
      </c>
    </row>
    <row r="97" spans="2:37" x14ac:dyDescent="0.25">
      <c r="B97" t="s">
        <v>162</v>
      </c>
      <c r="C97" t="s">
        <v>199</v>
      </c>
      <c r="D97" t="s">
        <v>163</v>
      </c>
      <c r="E97" t="s">
        <v>259</v>
      </c>
      <c r="F97" t="s">
        <v>256</v>
      </c>
      <c r="G97">
        <v>1.0027999999999999</v>
      </c>
      <c r="L97">
        <v>1.0302</v>
      </c>
      <c r="Q97">
        <v>1.0468</v>
      </c>
      <c r="V97">
        <v>1.016</v>
      </c>
      <c r="AA97">
        <v>0.98419999999999996</v>
      </c>
      <c r="AF97">
        <v>0.97109999999999996</v>
      </c>
      <c r="AK97">
        <v>0.96399999999999997</v>
      </c>
    </row>
    <row r="98" spans="2:37" x14ac:dyDescent="0.25">
      <c r="B98" t="s">
        <v>162</v>
      </c>
      <c r="C98" t="s">
        <v>199</v>
      </c>
      <c r="D98" t="s">
        <v>163</v>
      </c>
      <c r="E98" t="s">
        <v>260</v>
      </c>
      <c r="F98" t="s">
        <v>261</v>
      </c>
      <c r="G98">
        <v>0</v>
      </c>
      <c r="L98">
        <v>0</v>
      </c>
      <c r="Q98">
        <v>0</v>
      </c>
      <c r="V98">
        <v>0</v>
      </c>
      <c r="AA98">
        <v>0</v>
      </c>
      <c r="AF98">
        <v>0</v>
      </c>
      <c r="AK98">
        <v>0</v>
      </c>
    </row>
    <row r="99" spans="2:37" x14ac:dyDescent="0.25">
      <c r="B99" t="s">
        <v>162</v>
      </c>
      <c r="C99" t="s">
        <v>199</v>
      </c>
      <c r="D99" t="s">
        <v>163</v>
      </c>
      <c r="E99" t="s">
        <v>262</v>
      </c>
      <c r="F99" t="s">
        <v>261</v>
      </c>
      <c r="G99">
        <v>0</v>
      </c>
      <c r="L99">
        <v>0</v>
      </c>
      <c r="Q99">
        <v>0</v>
      </c>
      <c r="V99">
        <v>0</v>
      </c>
      <c r="AA99">
        <v>0</v>
      </c>
      <c r="AF99">
        <v>0</v>
      </c>
      <c r="AK99">
        <v>0</v>
      </c>
    </row>
    <row r="100" spans="2:37" x14ac:dyDescent="0.25">
      <c r="B100" t="s">
        <v>162</v>
      </c>
      <c r="C100" t="s">
        <v>199</v>
      </c>
      <c r="D100" t="s">
        <v>163</v>
      </c>
      <c r="E100" t="s">
        <v>263</v>
      </c>
      <c r="F100" t="s">
        <v>261</v>
      </c>
      <c r="G100">
        <v>0</v>
      </c>
      <c r="L100">
        <v>0</v>
      </c>
      <c r="Q100">
        <v>0</v>
      </c>
      <c r="V100">
        <v>0</v>
      </c>
      <c r="AA100">
        <v>0</v>
      </c>
      <c r="AF100">
        <v>0</v>
      </c>
      <c r="AK100">
        <v>0</v>
      </c>
    </row>
    <row r="101" spans="2:37" x14ac:dyDescent="0.25">
      <c r="B101" t="s">
        <v>162</v>
      </c>
      <c r="C101" t="s">
        <v>199</v>
      </c>
      <c r="D101" t="s">
        <v>163</v>
      </c>
      <c r="E101" t="s">
        <v>264</v>
      </c>
      <c r="F101" t="s">
        <v>261</v>
      </c>
      <c r="G101">
        <v>0</v>
      </c>
      <c r="L101">
        <v>0</v>
      </c>
      <c r="Q101">
        <v>0</v>
      </c>
      <c r="V101">
        <v>0</v>
      </c>
      <c r="AA101">
        <v>0</v>
      </c>
      <c r="AF101">
        <v>0</v>
      </c>
      <c r="AK101">
        <v>0</v>
      </c>
    </row>
    <row r="102" spans="2:37" x14ac:dyDescent="0.25">
      <c r="B102" t="s">
        <v>162</v>
      </c>
      <c r="C102" t="s">
        <v>199</v>
      </c>
      <c r="D102" t="s">
        <v>163</v>
      </c>
      <c r="E102" t="s">
        <v>265</v>
      </c>
      <c r="F102" t="s">
        <v>261</v>
      </c>
      <c r="G102">
        <v>0</v>
      </c>
      <c r="L102">
        <v>0</v>
      </c>
      <c r="Q102">
        <v>0</v>
      </c>
      <c r="V102">
        <v>0</v>
      </c>
      <c r="AA102">
        <v>0</v>
      </c>
      <c r="AF102">
        <v>0</v>
      </c>
      <c r="AK102">
        <v>0</v>
      </c>
    </row>
    <row r="103" spans="2:37" x14ac:dyDescent="0.25">
      <c r="B103" t="s">
        <v>162</v>
      </c>
      <c r="C103" t="s">
        <v>199</v>
      </c>
      <c r="D103" t="s">
        <v>163</v>
      </c>
      <c r="E103" t="s">
        <v>266</v>
      </c>
      <c r="F103" t="s">
        <v>168</v>
      </c>
      <c r="G103">
        <v>35.977200000000003</v>
      </c>
      <c r="L103">
        <v>31.66</v>
      </c>
      <c r="Q103">
        <v>30.388300000000001</v>
      </c>
      <c r="V103">
        <v>30.8476</v>
      </c>
      <c r="AA103">
        <v>30.2988</v>
      </c>
      <c r="AF103">
        <v>29.696400000000001</v>
      </c>
      <c r="AK103">
        <v>29.112200000000001</v>
      </c>
    </row>
    <row r="104" spans="2:37" x14ac:dyDescent="0.25">
      <c r="B104" t="s">
        <v>162</v>
      </c>
      <c r="C104" t="s">
        <v>199</v>
      </c>
      <c r="D104" t="s">
        <v>163</v>
      </c>
      <c r="E104" t="s">
        <v>267</v>
      </c>
      <c r="F104" t="s">
        <v>168</v>
      </c>
      <c r="G104">
        <v>6.6436999999999999</v>
      </c>
      <c r="L104">
        <v>6.8140000000000001</v>
      </c>
      <c r="Q104">
        <v>6.7126000000000001</v>
      </c>
      <c r="V104">
        <v>6.8760000000000003</v>
      </c>
      <c r="AA104">
        <v>7.2369000000000003</v>
      </c>
      <c r="AF104">
        <v>7.4260000000000002</v>
      </c>
      <c r="AK104">
        <v>7.5849000000000002</v>
      </c>
    </row>
    <row r="105" spans="2:37" x14ac:dyDescent="0.25">
      <c r="B105" t="s">
        <v>162</v>
      </c>
      <c r="C105" t="s">
        <v>199</v>
      </c>
      <c r="D105" t="s">
        <v>163</v>
      </c>
      <c r="E105" t="s">
        <v>268</v>
      </c>
      <c r="F105" t="s">
        <v>168</v>
      </c>
      <c r="G105">
        <v>19.7607</v>
      </c>
      <c r="L105">
        <v>20.406600000000001</v>
      </c>
      <c r="Q105">
        <v>21.038499999999999</v>
      </c>
      <c r="V105">
        <v>20.9267</v>
      </c>
      <c r="AA105">
        <v>20.904499999999999</v>
      </c>
      <c r="AF105">
        <v>20.662800000000001</v>
      </c>
      <c r="AK105">
        <v>20.2469</v>
      </c>
    </row>
    <row r="106" spans="2:37" x14ac:dyDescent="0.25">
      <c r="B106" t="s">
        <v>162</v>
      </c>
      <c r="C106" t="s">
        <v>199</v>
      </c>
      <c r="D106" t="s">
        <v>163</v>
      </c>
      <c r="E106" t="s">
        <v>269</v>
      </c>
      <c r="F106" t="s">
        <v>168</v>
      </c>
      <c r="G106">
        <v>42.400100000000002</v>
      </c>
      <c r="L106">
        <v>37.953800000000001</v>
      </c>
      <c r="Q106">
        <v>36.552999999999997</v>
      </c>
      <c r="V106">
        <v>36.883200000000002</v>
      </c>
      <c r="AA106">
        <v>36.205399999999997</v>
      </c>
      <c r="AF106">
        <v>35.473700000000001</v>
      </c>
      <c r="AK106">
        <v>34.7607</v>
      </c>
    </row>
    <row r="107" spans="2:37" x14ac:dyDescent="0.25">
      <c r="B107" t="s">
        <v>162</v>
      </c>
      <c r="C107" t="s">
        <v>199</v>
      </c>
      <c r="D107" t="s">
        <v>163</v>
      </c>
      <c r="E107" t="s">
        <v>270</v>
      </c>
      <c r="F107" t="s">
        <v>168</v>
      </c>
      <c r="G107">
        <v>10.6782</v>
      </c>
      <c r="L107">
        <v>10.8485</v>
      </c>
      <c r="Q107">
        <v>10.7471</v>
      </c>
      <c r="V107">
        <v>10.910500000000001</v>
      </c>
      <c r="AA107">
        <v>11.2714</v>
      </c>
      <c r="AF107">
        <v>11.4605</v>
      </c>
      <c r="AK107">
        <v>11.6195</v>
      </c>
    </row>
    <row r="108" spans="2:37" x14ac:dyDescent="0.25">
      <c r="B108" t="s">
        <v>162</v>
      </c>
      <c r="C108" t="s">
        <v>199</v>
      </c>
      <c r="D108" t="s">
        <v>163</v>
      </c>
      <c r="E108" t="s">
        <v>271</v>
      </c>
      <c r="F108" t="s">
        <v>168</v>
      </c>
      <c r="G108">
        <v>23.3111</v>
      </c>
      <c r="L108">
        <v>23.957000000000001</v>
      </c>
      <c r="Q108">
        <v>24.588799999999999</v>
      </c>
      <c r="V108">
        <v>24.4771</v>
      </c>
      <c r="AA108">
        <v>24.454899999999999</v>
      </c>
      <c r="AF108">
        <v>24.213100000000001</v>
      </c>
      <c r="AK108">
        <v>23.7973</v>
      </c>
    </row>
    <row r="109" spans="2:37" x14ac:dyDescent="0.25">
      <c r="B109" t="s">
        <v>162</v>
      </c>
      <c r="C109" t="s">
        <v>199</v>
      </c>
      <c r="D109" t="s">
        <v>163</v>
      </c>
      <c r="E109" t="s">
        <v>272</v>
      </c>
      <c r="F109" t="s">
        <v>168</v>
      </c>
      <c r="G109">
        <v>6.9847000000000001</v>
      </c>
      <c r="L109">
        <v>8.7152999999999992</v>
      </c>
      <c r="Q109">
        <v>9.3003999999999998</v>
      </c>
      <c r="V109">
        <v>8.9164999999999992</v>
      </c>
      <c r="AA109">
        <v>8.7177000000000007</v>
      </c>
      <c r="AF109">
        <v>9.2553999999999998</v>
      </c>
      <c r="AK109">
        <v>9.6905999999999999</v>
      </c>
    </row>
    <row r="110" spans="2:37" x14ac:dyDescent="0.25">
      <c r="B110" t="s">
        <v>162</v>
      </c>
      <c r="C110" t="s">
        <v>199</v>
      </c>
      <c r="D110" t="s">
        <v>163</v>
      </c>
      <c r="E110" t="s">
        <v>273</v>
      </c>
      <c r="F110" t="s">
        <v>165</v>
      </c>
      <c r="G110">
        <v>1</v>
      </c>
      <c r="L110">
        <v>1.2478</v>
      </c>
      <c r="Q110">
        <v>1.3314999999999999</v>
      </c>
      <c r="V110">
        <v>1.2766</v>
      </c>
      <c r="AA110">
        <v>1.2481</v>
      </c>
      <c r="AF110">
        <v>1.3250999999999999</v>
      </c>
      <c r="AK110">
        <v>1.3874</v>
      </c>
    </row>
    <row r="111" spans="2:37" x14ac:dyDescent="0.25">
      <c r="B111" t="s">
        <v>162</v>
      </c>
      <c r="C111" t="s">
        <v>199</v>
      </c>
      <c r="D111" t="s">
        <v>163</v>
      </c>
      <c r="E111" t="s">
        <v>274</v>
      </c>
      <c r="F111" t="s">
        <v>168</v>
      </c>
      <c r="G111">
        <v>2.2814999999999999</v>
      </c>
      <c r="L111">
        <v>2.2576999999999998</v>
      </c>
      <c r="Q111">
        <v>2.2799999999999998</v>
      </c>
      <c r="V111">
        <v>2.3123999999999998</v>
      </c>
      <c r="AA111">
        <v>2.3130999999999999</v>
      </c>
      <c r="AF111">
        <v>2.3159000000000001</v>
      </c>
      <c r="AK111">
        <v>2.3136000000000001</v>
      </c>
    </row>
    <row r="112" spans="2:37" x14ac:dyDescent="0.25">
      <c r="B112" t="s">
        <v>162</v>
      </c>
      <c r="C112" t="s">
        <v>199</v>
      </c>
      <c r="D112" t="s">
        <v>163</v>
      </c>
      <c r="E112" t="s">
        <v>275</v>
      </c>
      <c r="F112" t="s">
        <v>165</v>
      </c>
      <c r="G112">
        <v>1</v>
      </c>
      <c r="L112">
        <v>0.98960000000000004</v>
      </c>
      <c r="Q112">
        <v>0.99929999999999997</v>
      </c>
      <c r="V112">
        <v>1.0136000000000001</v>
      </c>
      <c r="AA112">
        <v>1.0139</v>
      </c>
      <c r="AF112">
        <v>1.0150999999999999</v>
      </c>
      <c r="AK112">
        <v>1.0141</v>
      </c>
    </row>
    <row r="113" spans="2:37" x14ac:dyDescent="0.25">
      <c r="B113" t="s">
        <v>162</v>
      </c>
      <c r="C113" t="s">
        <v>199</v>
      </c>
      <c r="D113" t="s">
        <v>163</v>
      </c>
      <c r="E113" t="s">
        <v>276</v>
      </c>
      <c r="F113" t="s">
        <v>168</v>
      </c>
      <c r="G113">
        <v>5.7876000000000003</v>
      </c>
      <c r="L113">
        <v>5.9519000000000002</v>
      </c>
      <c r="Q113">
        <v>5.8369</v>
      </c>
      <c r="V113">
        <v>5.9938000000000002</v>
      </c>
      <c r="AA113">
        <v>6.3205999999999998</v>
      </c>
      <c r="AF113">
        <v>6.5111999999999997</v>
      </c>
      <c r="AK113">
        <v>6.6702000000000004</v>
      </c>
    </row>
    <row r="114" spans="2:37" x14ac:dyDescent="0.25">
      <c r="B114" t="s">
        <v>162</v>
      </c>
      <c r="C114" t="s">
        <v>199</v>
      </c>
      <c r="D114" t="s">
        <v>163</v>
      </c>
      <c r="E114" t="s">
        <v>277</v>
      </c>
      <c r="F114" t="s">
        <v>165</v>
      </c>
      <c r="G114">
        <v>1</v>
      </c>
      <c r="L114">
        <v>1.0284</v>
      </c>
      <c r="Q114">
        <v>1.0085</v>
      </c>
      <c r="V114">
        <v>1.0356000000000001</v>
      </c>
      <c r="AA114">
        <v>1.0921000000000001</v>
      </c>
      <c r="AF114">
        <v>1.125</v>
      </c>
      <c r="AK114">
        <v>1.1525000000000001</v>
      </c>
    </row>
    <row r="115" spans="2:37" x14ac:dyDescent="0.25">
      <c r="B115" t="s">
        <v>162</v>
      </c>
      <c r="C115" t="s">
        <v>199</v>
      </c>
      <c r="D115" t="s">
        <v>163</v>
      </c>
      <c r="E115" t="s">
        <v>278</v>
      </c>
      <c r="F115" t="s">
        <v>168</v>
      </c>
      <c r="G115">
        <v>15.4732</v>
      </c>
      <c r="L115">
        <v>15.6355</v>
      </c>
      <c r="Q115">
        <v>15.688800000000001</v>
      </c>
      <c r="V115">
        <v>15.8309</v>
      </c>
      <c r="AA115">
        <v>16.101800000000001</v>
      </c>
      <c r="AF115">
        <v>16.0471</v>
      </c>
      <c r="AK115">
        <v>15.745799999999999</v>
      </c>
    </row>
    <row r="116" spans="2:37" x14ac:dyDescent="0.25">
      <c r="B116" t="s">
        <v>162</v>
      </c>
      <c r="C116" t="s">
        <v>199</v>
      </c>
      <c r="D116" t="s">
        <v>163</v>
      </c>
      <c r="E116" t="s">
        <v>279</v>
      </c>
      <c r="F116" t="s">
        <v>165</v>
      </c>
      <c r="G116">
        <v>1</v>
      </c>
      <c r="L116">
        <v>1.0105</v>
      </c>
      <c r="Q116">
        <v>1.0139</v>
      </c>
      <c r="V116">
        <v>1.0230999999999999</v>
      </c>
      <c r="AA116">
        <v>1.0406</v>
      </c>
      <c r="AF116">
        <v>1.0370999999999999</v>
      </c>
      <c r="AK116">
        <v>1.0176000000000001</v>
      </c>
    </row>
    <row r="117" spans="2:37" x14ac:dyDescent="0.25">
      <c r="B117" t="s">
        <v>162</v>
      </c>
      <c r="C117" t="s">
        <v>199</v>
      </c>
      <c r="D117" t="s">
        <v>163</v>
      </c>
      <c r="E117" t="s">
        <v>167</v>
      </c>
      <c r="F117" t="s">
        <v>168</v>
      </c>
      <c r="G117">
        <v>30.4253</v>
      </c>
      <c r="L117">
        <v>26.6845</v>
      </c>
      <c r="Q117">
        <v>25.673100000000002</v>
      </c>
      <c r="V117">
        <v>26.2273</v>
      </c>
      <c r="AA117">
        <v>25.865600000000001</v>
      </c>
      <c r="AF117">
        <v>25.451499999999999</v>
      </c>
      <c r="AK117">
        <v>25.050899999999999</v>
      </c>
    </row>
    <row r="118" spans="2:37" x14ac:dyDescent="0.25">
      <c r="B118" t="s">
        <v>162</v>
      </c>
      <c r="C118" t="s">
        <v>199</v>
      </c>
      <c r="D118" t="s">
        <v>163</v>
      </c>
      <c r="E118" t="s">
        <v>164</v>
      </c>
      <c r="F118" t="s">
        <v>165</v>
      </c>
      <c r="G118">
        <v>1</v>
      </c>
      <c r="L118">
        <v>0.877</v>
      </c>
      <c r="Q118">
        <v>0.84379999999999999</v>
      </c>
      <c r="V118">
        <v>0.86199999999999999</v>
      </c>
      <c r="AA118">
        <v>0.85009999999999997</v>
      </c>
      <c r="AF118">
        <v>0.83650000000000002</v>
      </c>
      <c r="AK118">
        <v>0.82340000000000002</v>
      </c>
    </row>
    <row r="119" spans="2:37" x14ac:dyDescent="0.25">
      <c r="B119" t="s">
        <v>162</v>
      </c>
      <c r="C119" t="s">
        <v>199</v>
      </c>
      <c r="D119" t="s">
        <v>163</v>
      </c>
      <c r="E119" t="s">
        <v>280</v>
      </c>
      <c r="F119" t="s">
        <v>168</v>
      </c>
      <c r="G119">
        <v>6.4332000000000003</v>
      </c>
      <c r="L119">
        <v>6.5974000000000004</v>
      </c>
      <c r="Q119">
        <v>6.4824000000000002</v>
      </c>
      <c r="V119">
        <v>6.6393000000000004</v>
      </c>
      <c r="AA119">
        <v>6.9661</v>
      </c>
      <c r="AF119">
        <v>7.1566999999999998</v>
      </c>
      <c r="AK119">
        <v>7.3156999999999996</v>
      </c>
    </row>
    <row r="120" spans="2:37" x14ac:dyDescent="0.25">
      <c r="B120" t="s">
        <v>162</v>
      </c>
      <c r="C120" t="s">
        <v>199</v>
      </c>
      <c r="D120" t="s">
        <v>163</v>
      </c>
      <c r="E120" t="s">
        <v>281</v>
      </c>
      <c r="F120" t="s">
        <v>165</v>
      </c>
      <c r="G120">
        <v>1</v>
      </c>
      <c r="L120">
        <v>1.0255000000000001</v>
      </c>
      <c r="Q120">
        <v>1.0077</v>
      </c>
      <c r="V120">
        <v>1.032</v>
      </c>
      <c r="AA120">
        <v>1.0828</v>
      </c>
      <c r="AF120">
        <v>1.1125</v>
      </c>
      <c r="AK120">
        <v>1.1372</v>
      </c>
    </row>
    <row r="121" spans="2:37" x14ac:dyDescent="0.25">
      <c r="B121" t="s">
        <v>162</v>
      </c>
      <c r="C121" t="s">
        <v>199</v>
      </c>
      <c r="D121" t="s">
        <v>163</v>
      </c>
      <c r="E121" t="s">
        <v>282</v>
      </c>
      <c r="F121" t="s">
        <v>168</v>
      </c>
      <c r="G121">
        <v>13.9198</v>
      </c>
      <c r="L121">
        <v>16.3963</v>
      </c>
      <c r="Q121">
        <v>19.118200000000002</v>
      </c>
      <c r="V121">
        <v>17.344200000000001</v>
      </c>
      <c r="AA121">
        <v>16.134599999999999</v>
      </c>
      <c r="AF121">
        <v>16.096800000000002</v>
      </c>
      <c r="AK121">
        <v>16.302099999999999</v>
      </c>
    </row>
    <row r="122" spans="2:37" x14ac:dyDescent="0.25">
      <c r="B122" t="s">
        <v>162</v>
      </c>
      <c r="C122" t="s">
        <v>199</v>
      </c>
      <c r="D122" t="s">
        <v>163</v>
      </c>
      <c r="E122" t="s">
        <v>283</v>
      </c>
      <c r="F122" t="s">
        <v>168</v>
      </c>
      <c r="G122">
        <v>19.7607</v>
      </c>
      <c r="L122">
        <v>20.406600000000001</v>
      </c>
      <c r="Q122">
        <v>21.038499999999999</v>
      </c>
      <c r="V122">
        <v>20.9267</v>
      </c>
      <c r="AA122">
        <v>20.904499999999999</v>
      </c>
      <c r="AF122">
        <v>20.662800000000001</v>
      </c>
      <c r="AK122">
        <v>20.2469</v>
      </c>
    </row>
    <row r="123" spans="2:37" x14ac:dyDescent="0.25">
      <c r="B123" t="s">
        <v>162</v>
      </c>
      <c r="C123" t="s">
        <v>199</v>
      </c>
      <c r="D123" t="s">
        <v>163</v>
      </c>
      <c r="E123" t="s">
        <v>284</v>
      </c>
      <c r="F123" t="s">
        <v>168</v>
      </c>
      <c r="G123">
        <v>30.990400000000001</v>
      </c>
      <c r="L123">
        <v>29.350200000000001</v>
      </c>
      <c r="Q123">
        <v>25.418099999999999</v>
      </c>
      <c r="V123">
        <v>28.692900000000002</v>
      </c>
      <c r="AA123">
        <v>30.972899999999999</v>
      </c>
      <c r="AF123">
        <v>32.331600000000002</v>
      </c>
      <c r="AK123">
        <v>32.932299999999998</v>
      </c>
    </row>
    <row r="124" spans="2:37" x14ac:dyDescent="0.25">
      <c r="B124" t="s">
        <v>162</v>
      </c>
      <c r="C124" t="s">
        <v>199</v>
      </c>
      <c r="D124" t="s">
        <v>163</v>
      </c>
      <c r="E124" t="s">
        <v>285</v>
      </c>
      <c r="F124" t="s">
        <v>165</v>
      </c>
      <c r="G124">
        <v>1</v>
      </c>
      <c r="L124">
        <v>0.94710000000000005</v>
      </c>
      <c r="Q124">
        <v>0.82020000000000004</v>
      </c>
      <c r="V124">
        <v>0.92589999999999995</v>
      </c>
      <c r="AA124">
        <v>0.99939999999999996</v>
      </c>
      <c r="AF124">
        <v>1.0432999999999999</v>
      </c>
      <c r="AK124">
        <v>1.0627</v>
      </c>
    </row>
    <row r="125" spans="2:37" x14ac:dyDescent="0.25">
      <c r="B125" t="s">
        <v>162</v>
      </c>
      <c r="C125" t="s">
        <v>199</v>
      </c>
      <c r="D125" t="s">
        <v>163</v>
      </c>
      <c r="E125" t="s">
        <v>286</v>
      </c>
      <c r="F125" t="s">
        <v>168</v>
      </c>
      <c r="G125">
        <v>19.340399999999999</v>
      </c>
      <c r="L125">
        <v>19.552</v>
      </c>
      <c r="Q125">
        <v>19.683599999999998</v>
      </c>
      <c r="V125">
        <v>19.701699999999999</v>
      </c>
      <c r="AA125">
        <v>19.874099999999999</v>
      </c>
      <c r="AF125">
        <v>19.765000000000001</v>
      </c>
      <c r="AK125">
        <v>19.412099999999999</v>
      </c>
    </row>
    <row r="126" spans="2:37" x14ac:dyDescent="0.25">
      <c r="B126" t="s">
        <v>162</v>
      </c>
      <c r="C126" t="s">
        <v>199</v>
      </c>
      <c r="D126" t="s">
        <v>163</v>
      </c>
      <c r="E126" t="s">
        <v>287</v>
      </c>
      <c r="F126" t="s">
        <v>165</v>
      </c>
      <c r="G126">
        <v>1</v>
      </c>
      <c r="L126">
        <v>1.0108999999999999</v>
      </c>
      <c r="Q126">
        <v>1.0177</v>
      </c>
      <c r="V126">
        <v>1.0186999999999999</v>
      </c>
      <c r="AA126">
        <v>1.0276000000000001</v>
      </c>
      <c r="AF126">
        <v>1.022</v>
      </c>
      <c r="AK126">
        <v>1.0037</v>
      </c>
    </row>
    <row r="127" spans="2:37" x14ac:dyDescent="0.25">
      <c r="B127" t="s">
        <v>162</v>
      </c>
      <c r="C127" t="s">
        <v>199</v>
      </c>
      <c r="D127" t="s">
        <v>163</v>
      </c>
      <c r="E127" t="s">
        <v>288</v>
      </c>
      <c r="F127" t="s">
        <v>168</v>
      </c>
      <c r="G127">
        <v>2.7332999999999998</v>
      </c>
      <c r="L127">
        <v>2.7096</v>
      </c>
      <c r="Q127">
        <v>2.7317999999999998</v>
      </c>
      <c r="V127">
        <v>2.7643</v>
      </c>
      <c r="AA127">
        <v>2.7650000000000001</v>
      </c>
      <c r="AF127">
        <v>2.7677999999999998</v>
      </c>
      <c r="AK127">
        <v>2.7654999999999998</v>
      </c>
    </row>
    <row r="128" spans="2:37" x14ac:dyDescent="0.25">
      <c r="B128" t="s">
        <v>162</v>
      </c>
      <c r="C128" t="s">
        <v>199</v>
      </c>
      <c r="D128" t="s">
        <v>163</v>
      </c>
      <c r="E128" t="s">
        <v>289</v>
      </c>
      <c r="F128" t="s">
        <v>165</v>
      </c>
      <c r="G128">
        <v>1</v>
      </c>
      <c r="L128">
        <v>0.99129999999999996</v>
      </c>
      <c r="Q128">
        <v>0.99950000000000006</v>
      </c>
      <c r="V128">
        <v>1.0113000000000001</v>
      </c>
      <c r="AA128">
        <v>1.0116000000000001</v>
      </c>
      <c r="AF128">
        <v>1.0125999999999999</v>
      </c>
      <c r="AK128">
        <v>1.0118</v>
      </c>
    </row>
    <row r="129" spans="2:37" x14ac:dyDescent="0.25">
      <c r="B129" t="s">
        <v>162</v>
      </c>
      <c r="C129" t="s">
        <v>199</v>
      </c>
      <c r="D129" t="s">
        <v>163</v>
      </c>
      <c r="E129" t="s">
        <v>290</v>
      </c>
      <c r="F129" t="s">
        <v>93</v>
      </c>
      <c r="G129">
        <v>0</v>
      </c>
      <c r="L129">
        <v>0</v>
      </c>
      <c r="Q129">
        <v>0</v>
      </c>
      <c r="V129">
        <v>0</v>
      </c>
      <c r="AA129">
        <v>0</v>
      </c>
      <c r="AF129">
        <v>0</v>
      </c>
      <c r="AK129">
        <v>0</v>
      </c>
    </row>
    <row r="130" spans="2:37" x14ac:dyDescent="0.25">
      <c r="B130" t="s">
        <v>162</v>
      </c>
      <c r="C130" t="s">
        <v>199</v>
      </c>
      <c r="D130" t="s">
        <v>163</v>
      </c>
      <c r="E130" t="s">
        <v>291</v>
      </c>
      <c r="F130" t="s">
        <v>93</v>
      </c>
      <c r="G130">
        <v>0</v>
      </c>
      <c r="L130">
        <v>0</v>
      </c>
      <c r="Q130">
        <v>0</v>
      </c>
      <c r="V130">
        <v>0</v>
      </c>
      <c r="AA130">
        <v>0</v>
      </c>
      <c r="AF130">
        <v>0</v>
      </c>
      <c r="AK130">
        <v>0</v>
      </c>
    </row>
    <row r="131" spans="2:37" x14ac:dyDescent="0.25">
      <c r="B131" t="s">
        <v>162</v>
      </c>
      <c r="C131" t="s">
        <v>199</v>
      </c>
      <c r="D131" t="s">
        <v>163</v>
      </c>
      <c r="E131" t="s">
        <v>292</v>
      </c>
      <c r="F131" t="s">
        <v>93</v>
      </c>
      <c r="G131">
        <v>0</v>
      </c>
      <c r="L131">
        <v>0</v>
      </c>
      <c r="Q131">
        <v>0</v>
      </c>
      <c r="V131">
        <v>0</v>
      </c>
      <c r="AA131">
        <v>0</v>
      </c>
      <c r="AF131">
        <v>0</v>
      </c>
      <c r="AK131">
        <v>0</v>
      </c>
    </row>
    <row r="132" spans="2:37" x14ac:dyDescent="0.25">
      <c r="B132" t="s">
        <v>162</v>
      </c>
      <c r="C132" t="s">
        <v>199</v>
      </c>
      <c r="D132" t="s">
        <v>163</v>
      </c>
      <c r="E132" t="s">
        <v>293</v>
      </c>
      <c r="F132" t="s">
        <v>93</v>
      </c>
      <c r="G132">
        <v>0</v>
      </c>
      <c r="L132">
        <v>0</v>
      </c>
      <c r="Q132">
        <v>0</v>
      </c>
      <c r="V132">
        <v>0</v>
      </c>
      <c r="AA132">
        <v>0</v>
      </c>
      <c r="AF132">
        <v>0</v>
      </c>
      <c r="AK132">
        <v>0</v>
      </c>
    </row>
    <row r="133" spans="2:37" x14ac:dyDescent="0.25">
      <c r="B133" t="s">
        <v>162</v>
      </c>
      <c r="C133" t="s">
        <v>199</v>
      </c>
      <c r="D133" t="s">
        <v>163</v>
      </c>
      <c r="E133" t="s">
        <v>294</v>
      </c>
      <c r="F133" t="s">
        <v>93</v>
      </c>
      <c r="G133">
        <v>0</v>
      </c>
      <c r="L133">
        <v>0</v>
      </c>
      <c r="Q133">
        <v>0</v>
      </c>
      <c r="V133">
        <v>0</v>
      </c>
      <c r="AA133">
        <v>0</v>
      </c>
      <c r="AF133">
        <v>0</v>
      </c>
      <c r="AK133">
        <v>0</v>
      </c>
    </row>
    <row r="134" spans="2:37" hidden="1" x14ac:dyDescent="0.25">
      <c r="B134" t="s">
        <v>162</v>
      </c>
      <c r="C134" t="s">
        <v>296</v>
      </c>
      <c r="D134" t="s">
        <v>163</v>
      </c>
      <c r="E134" t="s">
        <v>252</v>
      </c>
      <c r="F134" t="s">
        <v>93</v>
      </c>
      <c r="G134">
        <v>416.18400000000003</v>
      </c>
      <c r="L134">
        <v>487.4563</v>
      </c>
      <c r="Q134">
        <v>524.44569999999999</v>
      </c>
      <c r="V134">
        <v>577.80340000000001</v>
      </c>
      <c r="AA134">
        <v>639.10389999999995</v>
      </c>
      <c r="AF134">
        <v>708.46939999999995</v>
      </c>
      <c r="AK134">
        <v>781.46640000000002</v>
      </c>
    </row>
    <row r="135" spans="2:37" hidden="1" x14ac:dyDescent="0.25">
      <c r="B135" t="s">
        <v>162</v>
      </c>
      <c r="C135" t="s">
        <v>296</v>
      </c>
      <c r="D135" t="s">
        <v>163</v>
      </c>
      <c r="E135" t="s">
        <v>253</v>
      </c>
      <c r="F135" t="s">
        <v>254</v>
      </c>
      <c r="G135">
        <v>19.1158</v>
      </c>
      <c r="L135">
        <v>19.490200000000002</v>
      </c>
      <c r="Q135">
        <v>19.858899999999998</v>
      </c>
      <c r="V135">
        <v>20.136299999999999</v>
      </c>
      <c r="AA135">
        <v>20.305</v>
      </c>
      <c r="AF135">
        <v>20.369</v>
      </c>
      <c r="AK135">
        <v>20.351400000000002</v>
      </c>
    </row>
    <row r="136" spans="2:37" hidden="1" x14ac:dyDescent="0.25">
      <c r="B136" t="s">
        <v>162</v>
      </c>
      <c r="C136" t="s">
        <v>296</v>
      </c>
      <c r="D136" t="s">
        <v>163</v>
      </c>
      <c r="E136" t="s">
        <v>255</v>
      </c>
      <c r="F136" t="s">
        <v>256</v>
      </c>
      <c r="G136">
        <v>1</v>
      </c>
      <c r="L136">
        <v>1.0251999999999999</v>
      </c>
      <c r="Q136">
        <v>1.0683</v>
      </c>
      <c r="V136">
        <v>1.054</v>
      </c>
      <c r="AA136">
        <v>1.0427</v>
      </c>
      <c r="AF136">
        <v>1.0461</v>
      </c>
      <c r="AK136">
        <v>1.0509999999999999</v>
      </c>
    </row>
    <row r="137" spans="2:37" hidden="1" x14ac:dyDescent="0.25">
      <c r="B137" t="s">
        <v>162</v>
      </c>
      <c r="C137" t="s">
        <v>296</v>
      </c>
      <c r="D137" t="s">
        <v>163</v>
      </c>
      <c r="E137" t="s">
        <v>257</v>
      </c>
      <c r="F137" t="s">
        <v>256</v>
      </c>
      <c r="G137">
        <v>1.0155000000000001</v>
      </c>
      <c r="L137">
        <v>1.05</v>
      </c>
      <c r="Q137">
        <v>1.0919000000000001</v>
      </c>
      <c r="V137">
        <v>1.0923</v>
      </c>
      <c r="AA137">
        <v>1.0906</v>
      </c>
      <c r="AF137">
        <v>1.0973999999999999</v>
      </c>
      <c r="AK137">
        <v>1.1063000000000001</v>
      </c>
    </row>
    <row r="138" spans="2:37" hidden="1" x14ac:dyDescent="0.25">
      <c r="B138" t="s">
        <v>162</v>
      </c>
      <c r="C138" t="s">
        <v>296</v>
      </c>
      <c r="D138" t="s">
        <v>163</v>
      </c>
      <c r="E138" t="s">
        <v>258</v>
      </c>
      <c r="F138" t="s">
        <v>256</v>
      </c>
      <c r="G138">
        <v>1.0197000000000001</v>
      </c>
      <c r="L138">
        <v>1.0718000000000001</v>
      </c>
      <c r="Q138">
        <v>1.1612</v>
      </c>
      <c r="V138">
        <v>1.1476999999999999</v>
      </c>
      <c r="AA138">
        <v>1.1373</v>
      </c>
      <c r="AF138">
        <v>1.1518999999999999</v>
      </c>
      <c r="AK138">
        <v>1.1678999999999999</v>
      </c>
    </row>
    <row r="139" spans="2:37" hidden="1" x14ac:dyDescent="0.25">
      <c r="B139" t="s">
        <v>162</v>
      </c>
      <c r="C139" t="s">
        <v>296</v>
      </c>
      <c r="D139" t="s">
        <v>163</v>
      </c>
      <c r="E139" t="s">
        <v>259</v>
      </c>
      <c r="F139" t="s">
        <v>256</v>
      </c>
      <c r="G139">
        <v>1.0027999999999999</v>
      </c>
      <c r="L139">
        <v>1.0385</v>
      </c>
      <c r="Q139">
        <v>1.0994999999999999</v>
      </c>
      <c r="V139">
        <v>1.0833999999999999</v>
      </c>
      <c r="AA139">
        <v>1.0734999999999999</v>
      </c>
      <c r="AF139">
        <v>1.0719000000000001</v>
      </c>
      <c r="AK139">
        <v>1.0741000000000001</v>
      </c>
    </row>
    <row r="140" spans="2:37" hidden="1" x14ac:dyDescent="0.25">
      <c r="B140" t="s">
        <v>162</v>
      </c>
      <c r="C140" t="s">
        <v>296</v>
      </c>
      <c r="D140" t="s">
        <v>163</v>
      </c>
      <c r="E140" t="s">
        <v>260</v>
      </c>
      <c r="F140" t="s">
        <v>261</v>
      </c>
      <c r="G140">
        <v>0</v>
      </c>
      <c r="L140">
        <v>5.3151000000000002</v>
      </c>
      <c r="Q140">
        <v>10.351800000000001</v>
      </c>
      <c r="V140">
        <v>32.377499999999998</v>
      </c>
      <c r="AA140">
        <v>49.377299999999998</v>
      </c>
      <c r="AF140">
        <v>59.2196</v>
      </c>
      <c r="AK140">
        <v>70.2119</v>
      </c>
    </row>
    <row r="141" spans="2:37" hidden="1" x14ac:dyDescent="0.25">
      <c r="B141" t="s">
        <v>162</v>
      </c>
      <c r="C141" t="s">
        <v>296</v>
      </c>
      <c r="D141" t="s">
        <v>163</v>
      </c>
      <c r="E141" t="s">
        <v>262</v>
      </c>
      <c r="F141" t="s">
        <v>261</v>
      </c>
      <c r="G141">
        <v>0</v>
      </c>
      <c r="L141">
        <v>5.3151000000000002</v>
      </c>
      <c r="Q141">
        <v>10.351800000000001</v>
      </c>
      <c r="V141">
        <v>32.377499999999998</v>
      </c>
      <c r="AA141">
        <v>49.377299999999998</v>
      </c>
      <c r="AF141">
        <v>59.2196</v>
      </c>
      <c r="AK141">
        <v>70.2119</v>
      </c>
    </row>
    <row r="142" spans="2:37" hidden="1" x14ac:dyDescent="0.25">
      <c r="B142" t="s">
        <v>162</v>
      </c>
      <c r="C142" t="s">
        <v>296</v>
      </c>
      <c r="D142" t="s">
        <v>163</v>
      </c>
      <c r="E142" t="s">
        <v>263</v>
      </c>
      <c r="F142" t="s">
        <v>261</v>
      </c>
      <c r="G142">
        <v>0</v>
      </c>
      <c r="L142">
        <v>5.3151000000000002</v>
      </c>
      <c r="Q142">
        <v>10.351800000000001</v>
      </c>
      <c r="V142">
        <v>32.377499999999998</v>
      </c>
      <c r="AA142">
        <v>49.377299999999998</v>
      </c>
      <c r="AF142">
        <v>59.2196</v>
      </c>
      <c r="AK142">
        <v>70.2119</v>
      </c>
    </row>
    <row r="143" spans="2:37" hidden="1" x14ac:dyDescent="0.25">
      <c r="B143" t="s">
        <v>162</v>
      </c>
      <c r="C143" t="s">
        <v>296</v>
      </c>
      <c r="D143" t="s">
        <v>163</v>
      </c>
      <c r="E143" t="s">
        <v>264</v>
      </c>
      <c r="F143" t="s">
        <v>261</v>
      </c>
      <c r="G143">
        <v>0</v>
      </c>
      <c r="L143">
        <v>5.3151000000000002</v>
      </c>
      <c r="Q143">
        <v>10.351800000000001</v>
      </c>
      <c r="V143">
        <v>32.377499999999998</v>
      </c>
      <c r="AA143">
        <v>49.377299999999998</v>
      </c>
      <c r="AF143">
        <v>59.2196</v>
      </c>
      <c r="AK143">
        <v>70.2119</v>
      </c>
    </row>
    <row r="144" spans="2:37" hidden="1" x14ac:dyDescent="0.25">
      <c r="B144" t="s">
        <v>162</v>
      </c>
      <c r="C144" t="s">
        <v>296</v>
      </c>
      <c r="D144" t="s">
        <v>163</v>
      </c>
      <c r="E144" t="s">
        <v>265</v>
      </c>
      <c r="F144" t="s">
        <v>261</v>
      </c>
      <c r="G144">
        <v>0</v>
      </c>
      <c r="L144">
        <v>5.3151000000000002</v>
      </c>
      <c r="Q144">
        <v>10.351800000000001</v>
      </c>
      <c r="V144">
        <v>32.377499999999998</v>
      </c>
      <c r="AA144">
        <v>49.377299999999998</v>
      </c>
      <c r="AF144">
        <v>59.2196</v>
      </c>
      <c r="AK144">
        <v>70.2119</v>
      </c>
    </row>
    <row r="145" spans="2:37" hidden="1" x14ac:dyDescent="0.25">
      <c r="B145" t="s">
        <v>162</v>
      </c>
      <c r="C145" t="s">
        <v>296</v>
      </c>
      <c r="D145" t="s">
        <v>163</v>
      </c>
      <c r="E145" t="s">
        <v>266</v>
      </c>
      <c r="F145" t="s">
        <v>168</v>
      </c>
      <c r="G145">
        <v>35.976500000000001</v>
      </c>
      <c r="L145">
        <v>31.909600000000001</v>
      </c>
      <c r="Q145">
        <v>30.645800000000001</v>
      </c>
      <c r="V145">
        <v>31.9419</v>
      </c>
      <c r="AA145">
        <v>32.339700000000001</v>
      </c>
      <c r="AF145">
        <v>32.261600000000001</v>
      </c>
      <c r="AK145">
        <v>32.072200000000002</v>
      </c>
    </row>
    <row r="146" spans="2:37" hidden="1" x14ac:dyDescent="0.25">
      <c r="B146" t="s">
        <v>162</v>
      </c>
      <c r="C146" t="s">
        <v>296</v>
      </c>
      <c r="D146" t="s">
        <v>163</v>
      </c>
      <c r="E146" t="s">
        <v>267</v>
      </c>
      <c r="F146" t="s">
        <v>168</v>
      </c>
      <c r="G146">
        <v>6.6435000000000004</v>
      </c>
      <c r="L146">
        <v>6.7968000000000002</v>
      </c>
      <c r="Q146">
        <v>6.57</v>
      </c>
      <c r="V146">
        <v>6.71</v>
      </c>
      <c r="AA146">
        <v>7.0090000000000003</v>
      </c>
      <c r="AF146">
        <v>7.1569000000000003</v>
      </c>
      <c r="AK146">
        <v>7.2577999999999996</v>
      </c>
    </row>
    <row r="147" spans="2:37" hidden="1" x14ac:dyDescent="0.25">
      <c r="B147" t="s">
        <v>162</v>
      </c>
      <c r="C147" t="s">
        <v>296</v>
      </c>
      <c r="D147" t="s">
        <v>163</v>
      </c>
      <c r="E147" t="s">
        <v>268</v>
      </c>
      <c r="F147" t="s">
        <v>168</v>
      </c>
      <c r="G147">
        <v>19.761399999999998</v>
      </c>
      <c r="L147">
        <v>20.445499999999999</v>
      </c>
      <c r="Q147">
        <v>20.984500000000001</v>
      </c>
      <c r="V147">
        <v>20.902799999999999</v>
      </c>
      <c r="AA147">
        <v>20.930599999999998</v>
      </c>
      <c r="AF147">
        <v>20.868600000000001</v>
      </c>
      <c r="AK147">
        <v>20.536200000000001</v>
      </c>
    </row>
    <row r="148" spans="2:37" hidden="1" x14ac:dyDescent="0.25">
      <c r="B148" t="s">
        <v>162</v>
      </c>
      <c r="C148" t="s">
        <v>296</v>
      </c>
      <c r="D148" t="s">
        <v>163</v>
      </c>
      <c r="E148" t="s">
        <v>269</v>
      </c>
      <c r="F148" t="s">
        <v>168</v>
      </c>
      <c r="G148">
        <v>42.399500000000003</v>
      </c>
      <c r="L148">
        <v>38.203299999999999</v>
      </c>
      <c r="Q148">
        <v>36.810499999999998</v>
      </c>
      <c r="V148">
        <v>37.977600000000002</v>
      </c>
      <c r="AA148">
        <v>38.246200000000002</v>
      </c>
      <c r="AF148">
        <v>38.039000000000001</v>
      </c>
      <c r="AK148">
        <v>37.720399999999998</v>
      </c>
    </row>
    <row r="149" spans="2:37" hidden="1" x14ac:dyDescent="0.25">
      <c r="B149" t="s">
        <v>162</v>
      </c>
      <c r="C149" t="s">
        <v>296</v>
      </c>
      <c r="D149" t="s">
        <v>163</v>
      </c>
      <c r="E149" t="s">
        <v>270</v>
      </c>
      <c r="F149" t="s">
        <v>168</v>
      </c>
      <c r="G149">
        <v>10.678100000000001</v>
      </c>
      <c r="L149">
        <v>10.831300000000001</v>
      </c>
      <c r="Q149">
        <v>10.6045</v>
      </c>
      <c r="V149">
        <v>10.7445</v>
      </c>
      <c r="AA149">
        <v>11.0436</v>
      </c>
      <c r="AF149">
        <v>11.1914</v>
      </c>
      <c r="AK149">
        <v>11.292299999999999</v>
      </c>
    </row>
    <row r="150" spans="2:37" hidden="1" x14ac:dyDescent="0.25">
      <c r="B150" t="s">
        <v>162</v>
      </c>
      <c r="C150" t="s">
        <v>296</v>
      </c>
      <c r="D150" t="s">
        <v>163</v>
      </c>
      <c r="E150" t="s">
        <v>271</v>
      </c>
      <c r="F150" t="s">
        <v>168</v>
      </c>
      <c r="G150">
        <v>23.311699999999998</v>
      </c>
      <c r="L150">
        <v>23.995799999999999</v>
      </c>
      <c r="Q150">
        <v>24.5349</v>
      </c>
      <c r="V150">
        <v>24.453199999999999</v>
      </c>
      <c r="AA150">
        <v>24.481000000000002</v>
      </c>
      <c r="AF150">
        <v>24.418900000000001</v>
      </c>
      <c r="AK150">
        <v>24.086500000000001</v>
      </c>
    </row>
    <row r="151" spans="2:37" hidden="1" x14ac:dyDescent="0.25">
      <c r="B151" t="s">
        <v>162</v>
      </c>
      <c r="C151" t="s">
        <v>296</v>
      </c>
      <c r="D151" t="s">
        <v>163</v>
      </c>
      <c r="E151" t="s">
        <v>272</v>
      </c>
      <c r="F151" t="s">
        <v>168</v>
      </c>
      <c r="G151">
        <v>6.9924999999999997</v>
      </c>
      <c r="L151">
        <v>8.8777000000000008</v>
      </c>
      <c r="Q151">
        <v>11.6976</v>
      </c>
      <c r="V151">
        <v>11.5215</v>
      </c>
      <c r="AA151">
        <v>11.4405</v>
      </c>
      <c r="AF151">
        <v>12.279500000000001</v>
      </c>
      <c r="AK151">
        <v>13.1225</v>
      </c>
    </row>
    <row r="152" spans="2:37" hidden="1" x14ac:dyDescent="0.25">
      <c r="B152" t="s">
        <v>162</v>
      </c>
      <c r="C152" t="s">
        <v>296</v>
      </c>
      <c r="D152" t="s">
        <v>163</v>
      </c>
      <c r="E152" t="s">
        <v>273</v>
      </c>
      <c r="F152" t="s">
        <v>165</v>
      </c>
      <c r="G152">
        <v>1</v>
      </c>
      <c r="L152">
        <v>1.2696000000000001</v>
      </c>
      <c r="Q152">
        <v>1.6729000000000001</v>
      </c>
      <c r="V152">
        <v>1.6476999999999999</v>
      </c>
      <c r="AA152">
        <v>1.6361000000000001</v>
      </c>
      <c r="AF152">
        <v>1.7561</v>
      </c>
      <c r="AK152">
        <v>1.8767</v>
      </c>
    </row>
    <row r="153" spans="2:37" hidden="1" x14ac:dyDescent="0.25">
      <c r="B153" t="s">
        <v>162</v>
      </c>
      <c r="C153" t="s">
        <v>296</v>
      </c>
      <c r="D153" t="s">
        <v>163</v>
      </c>
      <c r="E153" t="s">
        <v>274</v>
      </c>
      <c r="F153" t="s">
        <v>168</v>
      </c>
      <c r="G153">
        <v>2.2814999999999999</v>
      </c>
      <c r="L153">
        <v>2.2404000000000002</v>
      </c>
      <c r="Q153">
        <v>2.1515</v>
      </c>
      <c r="V153">
        <v>2.2397999999999998</v>
      </c>
      <c r="AA153">
        <v>2.2414999999999998</v>
      </c>
      <c r="AF153">
        <v>2.2421000000000002</v>
      </c>
      <c r="AK153">
        <v>2.2240000000000002</v>
      </c>
    </row>
    <row r="154" spans="2:37" hidden="1" x14ac:dyDescent="0.25">
      <c r="B154" t="s">
        <v>162</v>
      </c>
      <c r="C154" t="s">
        <v>296</v>
      </c>
      <c r="D154" t="s">
        <v>163</v>
      </c>
      <c r="E154" t="s">
        <v>275</v>
      </c>
      <c r="F154" t="s">
        <v>165</v>
      </c>
      <c r="G154">
        <v>1</v>
      </c>
      <c r="L154">
        <v>0.98199999999999998</v>
      </c>
      <c r="Q154">
        <v>0.94299999999999995</v>
      </c>
      <c r="V154">
        <v>0.98170000000000002</v>
      </c>
      <c r="AA154">
        <v>0.98250000000000004</v>
      </c>
      <c r="AF154">
        <v>0.98270000000000002</v>
      </c>
      <c r="AK154">
        <v>0.9748</v>
      </c>
    </row>
    <row r="155" spans="2:37" hidden="1" x14ac:dyDescent="0.25">
      <c r="B155" t="s">
        <v>162</v>
      </c>
      <c r="C155" t="s">
        <v>296</v>
      </c>
      <c r="D155" t="s">
        <v>163</v>
      </c>
      <c r="E155" t="s">
        <v>276</v>
      </c>
      <c r="F155" t="s">
        <v>168</v>
      </c>
      <c r="G155">
        <v>5.7877999999999998</v>
      </c>
      <c r="L155">
        <v>5.9347000000000003</v>
      </c>
      <c r="Q155">
        <v>5.7680999999999996</v>
      </c>
      <c r="V155">
        <v>5.8863000000000003</v>
      </c>
      <c r="AA155">
        <v>6.1466000000000003</v>
      </c>
      <c r="AF155">
        <v>6.2949000000000002</v>
      </c>
      <c r="AK155">
        <v>6.399</v>
      </c>
    </row>
    <row r="156" spans="2:37" hidden="1" x14ac:dyDescent="0.25">
      <c r="B156" t="s">
        <v>162</v>
      </c>
      <c r="C156" t="s">
        <v>296</v>
      </c>
      <c r="D156" t="s">
        <v>163</v>
      </c>
      <c r="E156" t="s">
        <v>277</v>
      </c>
      <c r="F156" t="s">
        <v>165</v>
      </c>
      <c r="G156">
        <v>1</v>
      </c>
      <c r="L156">
        <v>1.0254000000000001</v>
      </c>
      <c r="Q156">
        <v>0.99660000000000004</v>
      </c>
      <c r="V156">
        <v>1.0169999999999999</v>
      </c>
      <c r="AA156">
        <v>1.0620000000000001</v>
      </c>
      <c r="AF156">
        <v>1.0875999999999999</v>
      </c>
      <c r="AK156">
        <v>1.1055999999999999</v>
      </c>
    </row>
    <row r="157" spans="2:37" hidden="1" x14ac:dyDescent="0.25">
      <c r="B157" t="s">
        <v>162</v>
      </c>
      <c r="C157" t="s">
        <v>296</v>
      </c>
      <c r="D157" t="s">
        <v>163</v>
      </c>
      <c r="E157" t="s">
        <v>278</v>
      </c>
      <c r="F157" t="s">
        <v>168</v>
      </c>
      <c r="G157">
        <v>15.472799999999999</v>
      </c>
      <c r="L157">
        <v>15.6242</v>
      </c>
      <c r="Q157">
        <v>15.6188</v>
      </c>
      <c r="V157">
        <v>15.6569</v>
      </c>
      <c r="AA157">
        <v>15.9369</v>
      </c>
      <c r="AF157">
        <v>16.038799999999998</v>
      </c>
      <c r="AK157">
        <v>15.7743</v>
      </c>
    </row>
    <row r="158" spans="2:37" hidden="1" x14ac:dyDescent="0.25">
      <c r="B158" t="s">
        <v>162</v>
      </c>
      <c r="C158" t="s">
        <v>296</v>
      </c>
      <c r="D158" t="s">
        <v>163</v>
      </c>
      <c r="E158" t="s">
        <v>279</v>
      </c>
      <c r="F158" t="s">
        <v>165</v>
      </c>
      <c r="G158">
        <v>1</v>
      </c>
      <c r="L158">
        <v>1.0098</v>
      </c>
      <c r="Q158">
        <v>1.0094000000000001</v>
      </c>
      <c r="V158">
        <v>1.0119</v>
      </c>
      <c r="AA158">
        <v>1.03</v>
      </c>
      <c r="AF158">
        <v>1.0366</v>
      </c>
      <c r="AK158">
        <v>1.0195000000000001</v>
      </c>
    </row>
    <row r="159" spans="2:37" hidden="1" x14ac:dyDescent="0.25">
      <c r="B159" t="s">
        <v>162</v>
      </c>
      <c r="C159" t="s">
        <v>296</v>
      </c>
      <c r="D159" t="s">
        <v>163</v>
      </c>
      <c r="E159" t="s">
        <v>167</v>
      </c>
      <c r="F159" t="s">
        <v>168</v>
      </c>
      <c r="G159">
        <v>30.424700000000001</v>
      </c>
      <c r="L159">
        <v>26.909600000000001</v>
      </c>
      <c r="Q159">
        <v>25.906300000000002</v>
      </c>
      <c r="V159">
        <v>27.222100000000001</v>
      </c>
      <c r="AA159">
        <v>27.727599999999999</v>
      </c>
      <c r="AF159">
        <v>27.800799999999999</v>
      </c>
      <c r="AK159">
        <v>27.771799999999999</v>
      </c>
    </row>
    <row r="160" spans="2:37" hidden="1" x14ac:dyDescent="0.25">
      <c r="B160" t="s">
        <v>162</v>
      </c>
      <c r="C160" t="s">
        <v>296</v>
      </c>
      <c r="D160" t="s">
        <v>163</v>
      </c>
      <c r="E160" t="s">
        <v>164</v>
      </c>
      <c r="F160" t="s">
        <v>165</v>
      </c>
      <c r="G160">
        <v>1</v>
      </c>
      <c r="L160">
        <v>0.88449999999999995</v>
      </c>
      <c r="Q160">
        <v>0.85150000000000003</v>
      </c>
      <c r="V160">
        <v>0.89470000000000005</v>
      </c>
      <c r="AA160">
        <v>0.91139999999999999</v>
      </c>
      <c r="AF160">
        <v>0.91379999999999995</v>
      </c>
      <c r="AK160">
        <v>0.91279999999999994</v>
      </c>
    </row>
    <row r="161" spans="2:37" hidden="1" x14ac:dyDescent="0.25">
      <c r="B161" t="s">
        <v>162</v>
      </c>
      <c r="C161" t="s">
        <v>296</v>
      </c>
      <c r="D161" t="s">
        <v>163</v>
      </c>
      <c r="E161" t="s">
        <v>280</v>
      </c>
      <c r="F161" t="s">
        <v>168</v>
      </c>
      <c r="G161">
        <v>6.4333</v>
      </c>
      <c r="L161">
        <v>6.5801999999999996</v>
      </c>
      <c r="Q161">
        <v>6.4135999999999997</v>
      </c>
      <c r="V161">
        <v>6.5317999999999996</v>
      </c>
      <c r="AA161">
        <v>6.7920999999999996</v>
      </c>
      <c r="AF161">
        <v>6.9405000000000001</v>
      </c>
      <c r="AK161">
        <v>7.0445000000000002</v>
      </c>
    </row>
    <row r="162" spans="2:37" hidden="1" x14ac:dyDescent="0.25">
      <c r="B162" t="s">
        <v>162</v>
      </c>
      <c r="C162" t="s">
        <v>296</v>
      </c>
      <c r="D162" t="s">
        <v>163</v>
      </c>
      <c r="E162" t="s">
        <v>281</v>
      </c>
      <c r="F162" t="s">
        <v>165</v>
      </c>
      <c r="G162">
        <v>1</v>
      </c>
      <c r="L162">
        <v>1.0227999999999999</v>
      </c>
      <c r="Q162">
        <v>0.99690000000000001</v>
      </c>
      <c r="V162">
        <v>1.0153000000000001</v>
      </c>
      <c r="AA162">
        <v>1.0558000000000001</v>
      </c>
      <c r="AF162">
        <v>1.0788</v>
      </c>
      <c r="AK162">
        <v>1.095</v>
      </c>
    </row>
    <row r="163" spans="2:37" hidden="1" x14ac:dyDescent="0.25">
      <c r="B163" t="s">
        <v>162</v>
      </c>
      <c r="C163" t="s">
        <v>296</v>
      </c>
      <c r="D163" t="s">
        <v>163</v>
      </c>
      <c r="E163" t="s">
        <v>282</v>
      </c>
      <c r="F163" t="s">
        <v>168</v>
      </c>
      <c r="G163">
        <v>13.919600000000001</v>
      </c>
      <c r="L163">
        <v>16.917300000000001</v>
      </c>
      <c r="Q163">
        <v>20.001899999999999</v>
      </c>
      <c r="V163">
        <v>20.226600000000001</v>
      </c>
      <c r="AA163">
        <v>20.577500000000001</v>
      </c>
      <c r="AF163">
        <v>21.1463</v>
      </c>
      <c r="AK163">
        <v>21.730399999999999</v>
      </c>
    </row>
    <row r="164" spans="2:37" hidden="1" x14ac:dyDescent="0.25">
      <c r="B164" t="s">
        <v>162</v>
      </c>
      <c r="C164" t="s">
        <v>296</v>
      </c>
      <c r="D164" t="s">
        <v>163</v>
      </c>
      <c r="E164" t="s">
        <v>283</v>
      </c>
      <c r="F164" t="s">
        <v>168</v>
      </c>
      <c r="G164">
        <v>19.761399999999998</v>
      </c>
      <c r="L164">
        <v>20.445499999999999</v>
      </c>
      <c r="Q164">
        <v>20.984500000000001</v>
      </c>
      <c r="V164">
        <v>20.902799999999999</v>
      </c>
      <c r="AA164">
        <v>20.930599999999998</v>
      </c>
      <c r="AF164">
        <v>20.868600000000001</v>
      </c>
      <c r="AK164">
        <v>20.536200000000001</v>
      </c>
    </row>
    <row r="165" spans="2:37" hidden="1" x14ac:dyDescent="0.25">
      <c r="B165" t="s">
        <v>162</v>
      </c>
      <c r="C165" t="s">
        <v>296</v>
      </c>
      <c r="D165" t="s">
        <v>163</v>
      </c>
      <c r="E165" t="s">
        <v>284</v>
      </c>
      <c r="F165" t="s">
        <v>168</v>
      </c>
      <c r="G165">
        <v>30.968399999999999</v>
      </c>
      <c r="L165">
        <v>29.0031</v>
      </c>
      <c r="Q165">
        <v>27.156700000000001</v>
      </c>
      <c r="V165">
        <v>28.519400000000001</v>
      </c>
      <c r="AA165">
        <v>31.239699999999999</v>
      </c>
      <c r="AF165">
        <v>32.927399999999999</v>
      </c>
      <c r="AK165">
        <v>33.459600000000002</v>
      </c>
    </row>
    <row r="166" spans="2:37" hidden="1" x14ac:dyDescent="0.25">
      <c r="B166" t="s">
        <v>162</v>
      </c>
      <c r="C166" t="s">
        <v>296</v>
      </c>
      <c r="D166" t="s">
        <v>163</v>
      </c>
      <c r="E166" t="s">
        <v>285</v>
      </c>
      <c r="F166" t="s">
        <v>165</v>
      </c>
      <c r="G166">
        <v>1</v>
      </c>
      <c r="L166">
        <v>0.9365</v>
      </c>
      <c r="Q166">
        <v>0.87690000000000001</v>
      </c>
      <c r="V166">
        <v>0.92090000000000005</v>
      </c>
      <c r="AA166">
        <v>1.0087999999999999</v>
      </c>
      <c r="AF166">
        <v>1.0632999999999999</v>
      </c>
      <c r="AK166">
        <v>1.0804</v>
      </c>
    </row>
    <row r="167" spans="2:37" hidden="1" x14ac:dyDescent="0.25">
      <c r="B167" t="s">
        <v>162</v>
      </c>
      <c r="C167" t="s">
        <v>296</v>
      </c>
      <c r="D167" t="s">
        <v>163</v>
      </c>
      <c r="E167" t="s">
        <v>286</v>
      </c>
      <c r="F167" t="s">
        <v>168</v>
      </c>
      <c r="G167">
        <v>19.3401</v>
      </c>
      <c r="L167">
        <v>19.565300000000001</v>
      </c>
      <c r="Q167">
        <v>19.654399999999999</v>
      </c>
      <c r="V167">
        <v>19.659500000000001</v>
      </c>
      <c r="AA167">
        <v>19.9101</v>
      </c>
      <c r="AF167">
        <v>19.9983</v>
      </c>
      <c r="AK167">
        <v>19.717500000000001</v>
      </c>
    </row>
    <row r="168" spans="2:37" hidden="1" x14ac:dyDescent="0.25">
      <c r="B168" t="s">
        <v>162</v>
      </c>
      <c r="C168" t="s">
        <v>296</v>
      </c>
      <c r="D168" t="s">
        <v>163</v>
      </c>
      <c r="E168" t="s">
        <v>287</v>
      </c>
      <c r="F168" t="s">
        <v>165</v>
      </c>
      <c r="G168">
        <v>1</v>
      </c>
      <c r="L168">
        <v>1.0116000000000001</v>
      </c>
      <c r="Q168">
        <v>1.0163</v>
      </c>
      <c r="V168">
        <v>1.0165</v>
      </c>
      <c r="AA168">
        <v>1.0295000000000001</v>
      </c>
      <c r="AF168">
        <v>1.034</v>
      </c>
      <c r="AK168">
        <v>1.0195000000000001</v>
      </c>
    </row>
    <row r="169" spans="2:37" hidden="1" x14ac:dyDescent="0.25">
      <c r="B169" t="s">
        <v>162</v>
      </c>
      <c r="C169" t="s">
        <v>296</v>
      </c>
      <c r="D169" t="s">
        <v>163</v>
      </c>
      <c r="E169" t="s">
        <v>288</v>
      </c>
      <c r="F169" t="s">
        <v>168</v>
      </c>
      <c r="G169">
        <v>2.7334000000000001</v>
      </c>
      <c r="L169">
        <v>2.6922999999999999</v>
      </c>
      <c r="Q169">
        <v>2.6032999999999999</v>
      </c>
      <c r="V169">
        <v>2.6916000000000002</v>
      </c>
      <c r="AA169">
        <v>2.6934</v>
      </c>
      <c r="AF169">
        <v>2.6939000000000002</v>
      </c>
      <c r="AK169">
        <v>2.6758999999999999</v>
      </c>
    </row>
    <row r="170" spans="2:37" hidden="1" x14ac:dyDescent="0.25">
      <c r="B170" t="s">
        <v>162</v>
      </c>
      <c r="C170" t="s">
        <v>296</v>
      </c>
      <c r="D170" t="s">
        <v>163</v>
      </c>
      <c r="E170" t="s">
        <v>289</v>
      </c>
      <c r="F170" t="s">
        <v>165</v>
      </c>
      <c r="G170">
        <v>1</v>
      </c>
      <c r="L170">
        <v>0.98499999999999999</v>
      </c>
      <c r="Q170">
        <v>0.95240000000000002</v>
      </c>
      <c r="V170">
        <v>0.98470000000000002</v>
      </c>
      <c r="AA170">
        <v>0.98540000000000005</v>
      </c>
      <c r="AF170">
        <v>0.98560000000000003</v>
      </c>
      <c r="AK170">
        <v>0.97899999999999998</v>
      </c>
    </row>
    <row r="171" spans="2:37" hidden="1" x14ac:dyDescent="0.25">
      <c r="B171" t="s">
        <v>162</v>
      </c>
      <c r="C171" t="s">
        <v>296</v>
      </c>
      <c r="D171" t="s">
        <v>163</v>
      </c>
      <c r="E171" t="s">
        <v>290</v>
      </c>
      <c r="F171" t="s">
        <v>93</v>
      </c>
      <c r="G171">
        <v>0</v>
      </c>
      <c r="L171">
        <v>0.36770000000000003</v>
      </c>
      <c r="Q171">
        <v>0.66879999999999995</v>
      </c>
      <c r="V171">
        <v>2.0916999999999999</v>
      </c>
      <c r="AA171">
        <v>3.3940999999999999</v>
      </c>
      <c r="AF171">
        <v>4.1673999999999998</v>
      </c>
      <c r="AK171">
        <v>4.8829000000000002</v>
      </c>
    </row>
    <row r="172" spans="2:37" hidden="1" x14ac:dyDescent="0.25">
      <c r="B172" t="s">
        <v>162</v>
      </c>
      <c r="C172" t="s">
        <v>296</v>
      </c>
      <c r="D172" t="s">
        <v>163</v>
      </c>
      <c r="E172" t="s">
        <v>291</v>
      </c>
      <c r="F172" t="s">
        <v>93</v>
      </c>
      <c r="G172">
        <v>0</v>
      </c>
      <c r="L172">
        <v>4.0399999999999998E-2</v>
      </c>
      <c r="Q172">
        <v>8.2000000000000003E-2</v>
      </c>
      <c r="V172">
        <v>0.27739999999999998</v>
      </c>
      <c r="AA172">
        <v>0.63800000000000001</v>
      </c>
      <c r="AF172">
        <v>0.95020000000000004</v>
      </c>
      <c r="AK172">
        <v>1.2416</v>
      </c>
    </row>
    <row r="173" spans="2:37" hidden="1" x14ac:dyDescent="0.25">
      <c r="B173" t="s">
        <v>162</v>
      </c>
      <c r="C173" t="s">
        <v>296</v>
      </c>
      <c r="D173" t="s">
        <v>163</v>
      </c>
      <c r="E173" t="s">
        <v>292</v>
      </c>
      <c r="F173" t="s">
        <v>93</v>
      </c>
      <c r="G173">
        <v>0</v>
      </c>
      <c r="L173">
        <v>2.8199999999999999E-2</v>
      </c>
      <c r="Q173">
        <v>4.6899999999999997E-2</v>
      </c>
      <c r="V173">
        <v>0.15579999999999999</v>
      </c>
      <c r="AA173">
        <v>0.2172</v>
      </c>
      <c r="AF173">
        <v>0.2336</v>
      </c>
      <c r="AK173">
        <v>0.246</v>
      </c>
    </row>
    <row r="174" spans="2:37" hidden="1" x14ac:dyDescent="0.25">
      <c r="B174" t="s">
        <v>162</v>
      </c>
      <c r="C174" t="s">
        <v>296</v>
      </c>
      <c r="D174" t="s">
        <v>163</v>
      </c>
      <c r="E174" t="s">
        <v>293</v>
      </c>
      <c r="F174" t="s">
        <v>93</v>
      </c>
      <c r="G174">
        <v>0</v>
      </c>
      <c r="L174">
        <v>0.1187</v>
      </c>
      <c r="Q174">
        <v>0.2021</v>
      </c>
      <c r="V174">
        <v>0.57289999999999996</v>
      </c>
      <c r="AA174">
        <v>0.7883</v>
      </c>
      <c r="AF174">
        <v>0.93110000000000004</v>
      </c>
      <c r="AK174">
        <v>1.0551999999999999</v>
      </c>
    </row>
    <row r="175" spans="2:37" hidden="1" x14ac:dyDescent="0.25">
      <c r="B175" t="s">
        <v>162</v>
      </c>
      <c r="C175" t="s">
        <v>296</v>
      </c>
      <c r="D175" t="s">
        <v>163</v>
      </c>
      <c r="E175" t="s">
        <v>294</v>
      </c>
      <c r="F175" t="s">
        <v>93</v>
      </c>
      <c r="G175">
        <v>0</v>
      </c>
      <c r="L175">
        <v>0.1804</v>
      </c>
      <c r="Q175">
        <v>0.33779999999999999</v>
      </c>
      <c r="V175">
        <v>1.0857000000000001</v>
      </c>
      <c r="AA175">
        <v>1.7505999999999999</v>
      </c>
      <c r="AF175">
        <v>2.0526</v>
      </c>
      <c r="AK175">
        <v>2.3401000000000001</v>
      </c>
    </row>
    <row r="176" spans="2:37" x14ac:dyDescent="0.25">
      <c r="B176" t="s">
        <v>162</v>
      </c>
      <c r="C176" t="s">
        <v>90</v>
      </c>
      <c r="D176" t="s">
        <v>163</v>
      </c>
      <c r="E176" t="s">
        <v>252</v>
      </c>
      <c r="F176" t="s">
        <v>93</v>
      </c>
      <c r="G176">
        <v>416.18400000000003</v>
      </c>
      <c r="L176">
        <v>487.33909999999997</v>
      </c>
      <c r="Q176">
        <v>520.404</v>
      </c>
      <c r="V176">
        <v>568.05290000000002</v>
      </c>
      <c r="AA176">
        <v>625.23389999999995</v>
      </c>
      <c r="AF176">
        <v>689.89110000000005</v>
      </c>
      <c r="AK176">
        <v>751.04809999999998</v>
      </c>
    </row>
    <row r="177" spans="2:37" x14ac:dyDescent="0.25">
      <c r="B177" t="s">
        <v>162</v>
      </c>
      <c r="C177" t="s">
        <v>90</v>
      </c>
      <c r="D177" t="s">
        <v>163</v>
      </c>
      <c r="E177" t="s">
        <v>253</v>
      </c>
      <c r="F177" t="s">
        <v>254</v>
      </c>
      <c r="G177">
        <v>19.1158</v>
      </c>
      <c r="L177">
        <v>19.490200000000002</v>
      </c>
      <c r="Q177">
        <v>19.858899999999998</v>
      </c>
      <c r="V177">
        <v>20.136299999999999</v>
      </c>
      <c r="AA177">
        <v>20.305</v>
      </c>
      <c r="AF177">
        <v>20.369</v>
      </c>
      <c r="AK177">
        <v>20.351400000000002</v>
      </c>
    </row>
    <row r="178" spans="2:37" x14ac:dyDescent="0.25">
      <c r="B178" t="s">
        <v>162</v>
      </c>
      <c r="C178" t="s">
        <v>90</v>
      </c>
      <c r="D178" t="s">
        <v>163</v>
      </c>
      <c r="E178" t="s">
        <v>255</v>
      </c>
      <c r="F178" t="s">
        <v>256</v>
      </c>
      <c r="G178">
        <v>1.0001</v>
      </c>
      <c r="L178">
        <v>1.0818000000000001</v>
      </c>
      <c r="Q178">
        <v>1.3137000000000001</v>
      </c>
      <c r="V178">
        <v>1.4198999999999999</v>
      </c>
      <c r="AA178">
        <v>1.5111000000000001</v>
      </c>
      <c r="AF178">
        <v>1.6489</v>
      </c>
      <c r="AK178">
        <v>1.8776999999999999</v>
      </c>
    </row>
    <row r="179" spans="2:37" x14ac:dyDescent="0.25">
      <c r="B179" t="s">
        <v>162</v>
      </c>
      <c r="C179" t="s">
        <v>90</v>
      </c>
      <c r="D179" t="s">
        <v>163</v>
      </c>
      <c r="E179" t="s">
        <v>257</v>
      </c>
      <c r="F179" t="s">
        <v>256</v>
      </c>
      <c r="G179">
        <v>1.0155000000000001</v>
      </c>
      <c r="L179">
        <v>1.1820999999999999</v>
      </c>
      <c r="Q179">
        <v>1.6093</v>
      </c>
      <c r="V179">
        <v>1.8623000000000001</v>
      </c>
      <c r="AA179">
        <v>2.1478999999999999</v>
      </c>
      <c r="AF179">
        <v>2.6568999999999998</v>
      </c>
      <c r="AK179">
        <v>3.6168</v>
      </c>
    </row>
    <row r="180" spans="2:37" x14ac:dyDescent="0.25">
      <c r="B180" t="s">
        <v>162</v>
      </c>
      <c r="C180" t="s">
        <v>90</v>
      </c>
      <c r="D180" t="s">
        <v>163</v>
      </c>
      <c r="E180" t="s">
        <v>258</v>
      </c>
      <c r="F180" t="s">
        <v>256</v>
      </c>
      <c r="G180">
        <v>1.0198</v>
      </c>
      <c r="L180">
        <v>1.1460999999999999</v>
      </c>
      <c r="Q180">
        <v>1.4771000000000001</v>
      </c>
      <c r="V180">
        <v>1.6714</v>
      </c>
      <c r="AA180">
        <v>1.8070999999999999</v>
      </c>
      <c r="AF180">
        <v>2.0028999999999999</v>
      </c>
      <c r="AK180">
        <v>2.2959000000000001</v>
      </c>
    </row>
    <row r="181" spans="2:37" x14ac:dyDescent="0.25">
      <c r="B181" t="s">
        <v>162</v>
      </c>
      <c r="C181" t="s">
        <v>90</v>
      </c>
      <c r="D181" t="s">
        <v>163</v>
      </c>
      <c r="E181" t="s">
        <v>259</v>
      </c>
      <c r="F181" t="s">
        <v>256</v>
      </c>
      <c r="G181">
        <v>1.0027999999999999</v>
      </c>
      <c r="L181">
        <v>1.1535</v>
      </c>
      <c r="Q181">
        <v>1.4872000000000001</v>
      </c>
      <c r="V181">
        <v>1.6282000000000001</v>
      </c>
      <c r="AA181">
        <v>1.7916000000000001</v>
      </c>
      <c r="AF181">
        <v>2.0573000000000001</v>
      </c>
      <c r="AK181">
        <v>2.4845999999999999</v>
      </c>
    </row>
    <row r="182" spans="2:37" x14ac:dyDescent="0.25">
      <c r="B182" t="s">
        <v>162</v>
      </c>
      <c r="C182" t="s">
        <v>90</v>
      </c>
      <c r="D182" t="s">
        <v>163</v>
      </c>
      <c r="E182" t="s">
        <v>260</v>
      </c>
      <c r="F182" t="s">
        <v>261</v>
      </c>
      <c r="G182">
        <v>0</v>
      </c>
      <c r="L182">
        <v>15.686400000000001</v>
      </c>
      <c r="Q182">
        <v>115.41540000000001</v>
      </c>
      <c r="V182">
        <v>235.19749999999999</v>
      </c>
      <c r="AA182">
        <v>374.59930000000003</v>
      </c>
      <c r="AF182">
        <v>611.8922</v>
      </c>
      <c r="AK182">
        <v>1062.4573</v>
      </c>
    </row>
    <row r="183" spans="2:37" x14ac:dyDescent="0.25">
      <c r="B183" t="s">
        <v>162</v>
      </c>
      <c r="C183" t="s">
        <v>90</v>
      </c>
      <c r="D183" t="s">
        <v>163</v>
      </c>
      <c r="E183" t="s">
        <v>262</v>
      </c>
      <c r="F183" t="s">
        <v>261</v>
      </c>
      <c r="G183">
        <v>0</v>
      </c>
      <c r="L183">
        <v>15.686400000000001</v>
      </c>
      <c r="Q183">
        <v>115.41540000000001</v>
      </c>
      <c r="V183">
        <v>235.19749999999999</v>
      </c>
      <c r="AA183">
        <v>374.59930000000003</v>
      </c>
      <c r="AF183">
        <v>611.8922</v>
      </c>
      <c r="AK183">
        <v>1062.4573</v>
      </c>
    </row>
    <row r="184" spans="2:37" x14ac:dyDescent="0.25">
      <c r="B184" t="s">
        <v>162</v>
      </c>
      <c r="C184" t="s">
        <v>90</v>
      </c>
      <c r="D184" t="s">
        <v>163</v>
      </c>
      <c r="E184" t="s">
        <v>263</v>
      </c>
      <c r="F184" t="s">
        <v>261</v>
      </c>
      <c r="G184">
        <v>0</v>
      </c>
      <c r="L184">
        <v>15.686400000000001</v>
      </c>
      <c r="Q184">
        <v>115.41540000000001</v>
      </c>
      <c r="V184">
        <v>235.19749999999999</v>
      </c>
      <c r="AA184">
        <v>374.59930000000003</v>
      </c>
      <c r="AF184">
        <v>611.8922</v>
      </c>
      <c r="AK184">
        <v>1062.4573</v>
      </c>
    </row>
    <row r="185" spans="2:37" x14ac:dyDescent="0.25">
      <c r="B185" t="s">
        <v>162</v>
      </c>
      <c r="C185" t="s">
        <v>90</v>
      </c>
      <c r="D185" t="s">
        <v>163</v>
      </c>
      <c r="E185" t="s">
        <v>264</v>
      </c>
      <c r="F185" t="s">
        <v>261</v>
      </c>
      <c r="G185">
        <v>0</v>
      </c>
      <c r="L185">
        <v>15.686400000000001</v>
      </c>
      <c r="Q185">
        <v>115.41540000000001</v>
      </c>
      <c r="V185">
        <v>235.19749999999999</v>
      </c>
      <c r="AA185">
        <v>374.59930000000003</v>
      </c>
      <c r="AF185">
        <v>611.8922</v>
      </c>
      <c r="AK185">
        <v>1062.4573</v>
      </c>
    </row>
    <row r="186" spans="2:37" x14ac:dyDescent="0.25">
      <c r="B186" t="s">
        <v>162</v>
      </c>
      <c r="C186" t="s">
        <v>90</v>
      </c>
      <c r="D186" t="s">
        <v>163</v>
      </c>
      <c r="E186" t="s">
        <v>265</v>
      </c>
      <c r="F186" t="s">
        <v>261</v>
      </c>
      <c r="G186">
        <v>0</v>
      </c>
      <c r="L186">
        <v>15.686400000000001</v>
      </c>
      <c r="Q186">
        <v>115.41540000000001</v>
      </c>
      <c r="V186">
        <v>235.19749999999999</v>
      </c>
      <c r="AA186">
        <v>374.59930000000003</v>
      </c>
      <c r="AF186">
        <v>611.8922</v>
      </c>
      <c r="AK186">
        <v>1062.4573</v>
      </c>
    </row>
    <row r="187" spans="2:37" x14ac:dyDescent="0.25">
      <c r="B187" t="s">
        <v>162</v>
      </c>
      <c r="C187" t="s">
        <v>90</v>
      </c>
      <c r="D187" t="s">
        <v>163</v>
      </c>
      <c r="E187" t="s">
        <v>266</v>
      </c>
      <c r="F187" t="s">
        <v>168</v>
      </c>
      <c r="G187">
        <v>35.977200000000003</v>
      </c>
      <c r="L187">
        <v>32.3035</v>
      </c>
      <c r="Q187">
        <v>35.190899999999999</v>
      </c>
      <c r="V187">
        <v>38.456299999999999</v>
      </c>
      <c r="AA187">
        <v>39.586300000000001</v>
      </c>
      <c r="AF187">
        <v>38.268799999999999</v>
      </c>
      <c r="AK187">
        <v>36.174100000000003</v>
      </c>
    </row>
    <row r="188" spans="2:37" x14ac:dyDescent="0.25">
      <c r="B188" t="s">
        <v>162</v>
      </c>
      <c r="C188" t="s">
        <v>90</v>
      </c>
      <c r="D188" t="s">
        <v>163</v>
      </c>
      <c r="E188" t="s">
        <v>267</v>
      </c>
      <c r="F188" t="s">
        <v>168</v>
      </c>
      <c r="G188">
        <v>6.6436999999999999</v>
      </c>
      <c r="L188">
        <v>7.0602999999999998</v>
      </c>
      <c r="Q188">
        <v>7.9503000000000004</v>
      </c>
      <c r="V188">
        <v>8.7446999999999999</v>
      </c>
      <c r="AA188">
        <v>9.3353000000000002</v>
      </c>
      <c r="AF188">
        <v>10.232799999999999</v>
      </c>
      <c r="AK188">
        <v>11.701000000000001</v>
      </c>
    </row>
    <row r="189" spans="2:37" x14ac:dyDescent="0.25">
      <c r="B189" t="s">
        <v>162</v>
      </c>
      <c r="C189" t="s">
        <v>90</v>
      </c>
      <c r="D189" t="s">
        <v>163</v>
      </c>
      <c r="E189" t="s">
        <v>268</v>
      </c>
      <c r="F189" t="s">
        <v>168</v>
      </c>
      <c r="G189">
        <v>19.7607</v>
      </c>
      <c r="L189">
        <v>20.718</v>
      </c>
      <c r="Q189">
        <v>22.258700000000001</v>
      </c>
      <c r="V189">
        <v>20.8216</v>
      </c>
      <c r="AA189">
        <v>19.721399999999999</v>
      </c>
      <c r="AF189">
        <v>20.497199999999999</v>
      </c>
      <c r="AK189">
        <v>24.322399999999998</v>
      </c>
    </row>
    <row r="190" spans="2:37" x14ac:dyDescent="0.25">
      <c r="B190" t="s">
        <v>162</v>
      </c>
      <c r="C190" t="s">
        <v>90</v>
      </c>
      <c r="D190" t="s">
        <v>163</v>
      </c>
      <c r="E190" t="s">
        <v>269</v>
      </c>
      <c r="F190" t="s">
        <v>168</v>
      </c>
      <c r="G190">
        <v>42.400100000000002</v>
      </c>
      <c r="L190">
        <v>38.5974</v>
      </c>
      <c r="Q190">
        <v>41.355699999999999</v>
      </c>
      <c r="V190">
        <v>44.491900000000001</v>
      </c>
      <c r="AA190">
        <v>45.492800000000003</v>
      </c>
      <c r="AF190">
        <v>44.046199999999999</v>
      </c>
      <c r="AK190">
        <v>41.822400000000002</v>
      </c>
    </row>
    <row r="191" spans="2:37" x14ac:dyDescent="0.25">
      <c r="B191" t="s">
        <v>162</v>
      </c>
      <c r="C191" t="s">
        <v>90</v>
      </c>
      <c r="D191" t="s">
        <v>163</v>
      </c>
      <c r="E191" t="s">
        <v>270</v>
      </c>
      <c r="F191" t="s">
        <v>168</v>
      </c>
      <c r="G191">
        <v>10.6782</v>
      </c>
      <c r="L191">
        <v>11.094799999999999</v>
      </c>
      <c r="Q191">
        <v>11.9848</v>
      </c>
      <c r="V191">
        <v>12.779199999999999</v>
      </c>
      <c r="AA191">
        <v>13.3698</v>
      </c>
      <c r="AF191">
        <v>14.2674</v>
      </c>
      <c r="AK191">
        <v>15.7355</v>
      </c>
    </row>
    <row r="192" spans="2:37" x14ac:dyDescent="0.25">
      <c r="B192" t="s">
        <v>162</v>
      </c>
      <c r="C192" t="s">
        <v>90</v>
      </c>
      <c r="D192" t="s">
        <v>163</v>
      </c>
      <c r="E192" t="s">
        <v>271</v>
      </c>
      <c r="F192" t="s">
        <v>168</v>
      </c>
      <c r="G192">
        <v>23.3111</v>
      </c>
      <c r="L192">
        <v>24.2683</v>
      </c>
      <c r="Q192">
        <v>25.809100000000001</v>
      </c>
      <c r="V192">
        <v>24.3719</v>
      </c>
      <c r="AA192">
        <v>23.271699999999999</v>
      </c>
      <c r="AF192">
        <v>24.047599999999999</v>
      </c>
      <c r="AK192">
        <v>27.872699999999998</v>
      </c>
    </row>
    <row r="193" spans="2:37" x14ac:dyDescent="0.25">
      <c r="B193" t="s">
        <v>162</v>
      </c>
      <c r="C193" t="s">
        <v>90</v>
      </c>
      <c r="D193" t="s">
        <v>163</v>
      </c>
      <c r="E193" t="s">
        <v>272</v>
      </c>
      <c r="F193" t="s">
        <v>168</v>
      </c>
      <c r="G193">
        <v>6.9847000000000001</v>
      </c>
      <c r="L193">
        <v>9.2960999999999991</v>
      </c>
      <c r="Q193">
        <v>13.6105</v>
      </c>
      <c r="V193">
        <v>19.113099999999999</v>
      </c>
      <c r="AA193">
        <v>28.174399999999999</v>
      </c>
      <c r="AF193">
        <v>45.572699999999998</v>
      </c>
      <c r="AK193">
        <v>79.352500000000006</v>
      </c>
    </row>
    <row r="194" spans="2:37" x14ac:dyDescent="0.25">
      <c r="B194" t="s">
        <v>162</v>
      </c>
      <c r="C194" t="s">
        <v>90</v>
      </c>
      <c r="D194" t="s">
        <v>163</v>
      </c>
      <c r="E194" t="s">
        <v>273</v>
      </c>
      <c r="F194" t="s">
        <v>165</v>
      </c>
      <c r="G194">
        <v>1</v>
      </c>
      <c r="L194">
        <v>1.3309</v>
      </c>
      <c r="Q194">
        <v>1.9486000000000001</v>
      </c>
      <c r="V194">
        <v>2.7364000000000002</v>
      </c>
      <c r="AA194">
        <v>4.0336999999999996</v>
      </c>
      <c r="AF194">
        <v>6.5246000000000004</v>
      </c>
      <c r="AK194">
        <v>11.360900000000001</v>
      </c>
    </row>
    <row r="195" spans="2:37" x14ac:dyDescent="0.25">
      <c r="B195" t="s">
        <v>162</v>
      </c>
      <c r="C195" t="s">
        <v>90</v>
      </c>
      <c r="D195" t="s">
        <v>163</v>
      </c>
      <c r="E195" t="s">
        <v>274</v>
      </c>
      <c r="F195" t="s">
        <v>168</v>
      </c>
      <c r="G195">
        <v>2.2814999999999999</v>
      </c>
      <c r="L195">
        <v>2.4045000000000001</v>
      </c>
      <c r="Q195">
        <v>2.3212000000000002</v>
      </c>
      <c r="V195">
        <v>2.4134000000000002</v>
      </c>
      <c r="AA195">
        <v>2.5577000000000001</v>
      </c>
      <c r="AF195">
        <v>3.0722999999999998</v>
      </c>
      <c r="AK195">
        <v>3.7679999999999998</v>
      </c>
    </row>
    <row r="196" spans="2:37" x14ac:dyDescent="0.25">
      <c r="B196" t="s">
        <v>162</v>
      </c>
      <c r="C196" t="s">
        <v>90</v>
      </c>
      <c r="D196" t="s">
        <v>163</v>
      </c>
      <c r="E196" t="s">
        <v>275</v>
      </c>
      <c r="F196" t="s">
        <v>165</v>
      </c>
      <c r="G196">
        <v>1</v>
      </c>
      <c r="L196">
        <v>1.0539000000000001</v>
      </c>
      <c r="Q196">
        <v>1.0174000000000001</v>
      </c>
      <c r="V196">
        <v>1.0578000000000001</v>
      </c>
      <c r="AA196">
        <v>1.1211</v>
      </c>
      <c r="AF196">
        <v>1.3466</v>
      </c>
      <c r="AK196">
        <v>1.6516</v>
      </c>
    </row>
    <row r="197" spans="2:37" x14ac:dyDescent="0.25">
      <c r="B197" t="s">
        <v>162</v>
      </c>
      <c r="C197" t="s">
        <v>90</v>
      </c>
      <c r="D197" t="s">
        <v>163</v>
      </c>
      <c r="E197" t="s">
        <v>276</v>
      </c>
      <c r="F197" t="s">
        <v>168</v>
      </c>
      <c r="G197">
        <v>5.7876000000000003</v>
      </c>
      <c r="L197">
        <v>6.1562000000000001</v>
      </c>
      <c r="Q197">
        <v>6.7830000000000004</v>
      </c>
      <c r="V197">
        <v>7.4562999999999997</v>
      </c>
      <c r="AA197">
        <v>8.1664999999999992</v>
      </c>
      <c r="AF197">
        <v>9.2141000000000002</v>
      </c>
      <c r="AK197">
        <v>10.758800000000001</v>
      </c>
    </row>
    <row r="198" spans="2:37" x14ac:dyDescent="0.25">
      <c r="B198" t="s">
        <v>162</v>
      </c>
      <c r="C198" t="s">
        <v>90</v>
      </c>
      <c r="D198" t="s">
        <v>163</v>
      </c>
      <c r="E198" t="s">
        <v>277</v>
      </c>
      <c r="F198" t="s">
        <v>165</v>
      </c>
      <c r="G198">
        <v>1</v>
      </c>
      <c r="L198">
        <v>1.0637000000000001</v>
      </c>
      <c r="Q198">
        <v>1.1719999999999999</v>
      </c>
      <c r="V198">
        <v>1.2883</v>
      </c>
      <c r="AA198">
        <v>1.411</v>
      </c>
      <c r="AF198">
        <v>1.5920000000000001</v>
      </c>
      <c r="AK198">
        <v>1.8589</v>
      </c>
    </row>
    <row r="199" spans="2:37" x14ac:dyDescent="0.25">
      <c r="B199" t="s">
        <v>162</v>
      </c>
      <c r="C199" t="s">
        <v>90</v>
      </c>
      <c r="D199" t="s">
        <v>163</v>
      </c>
      <c r="E199" t="s">
        <v>278</v>
      </c>
      <c r="F199" t="s">
        <v>168</v>
      </c>
      <c r="G199">
        <v>15.4732</v>
      </c>
      <c r="L199">
        <v>15.858000000000001</v>
      </c>
      <c r="Q199">
        <v>16.364899999999999</v>
      </c>
      <c r="V199">
        <v>16.3962</v>
      </c>
      <c r="AA199">
        <v>16.504000000000001</v>
      </c>
      <c r="AF199">
        <v>17.201799999999999</v>
      </c>
      <c r="AK199">
        <v>19.469000000000001</v>
      </c>
    </row>
    <row r="200" spans="2:37" x14ac:dyDescent="0.25">
      <c r="B200" t="s">
        <v>162</v>
      </c>
      <c r="C200" t="s">
        <v>90</v>
      </c>
      <c r="D200" t="s">
        <v>163</v>
      </c>
      <c r="E200" t="s">
        <v>279</v>
      </c>
      <c r="F200" t="s">
        <v>165</v>
      </c>
      <c r="G200">
        <v>1</v>
      </c>
      <c r="L200">
        <v>1.0248999999999999</v>
      </c>
      <c r="Q200">
        <v>1.0576000000000001</v>
      </c>
      <c r="V200">
        <v>1.0596000000000001</v>
      </c>
      <c r="AA200">
        <v>1.0666</v>
      </c>
      <c r="AF200">
        <v>1.1116999999999999</v>
      </c>
      <c r="AK200">
        <v>1.2582</v>
      </c>
    </row>
    <row r="201" spans="2:37" x14ac:dyDescent="0.25">
      <c r="B201" t="s">
        <v>162</v>
      </c>
      <c r="C201" t="s">
        <v>90</v>
      </c>
      <c r="D201" t="s">
        <v>163</v>
      </c>
      <c r="E201" t="s">
        <v>167</v>
      </c>
      <c r="F201" t="s">
        <v>168</v>
      </c>
      <c r="G201">
        <v>30.4253</v>
      </c>
      <c r="L201">
        <v>27.241900000000001</v>
      </c>
      <c r="Q201">
        <v>29.9467</v>
      </c>
      <c r="V201">
        <v>33.031999999999996</v>
      </c>
      <c r="AA201">
        <v>34.194200000000002</v>
      </c>
      <c r="AF201">
        <v>33.100700000000003</v>
      </c>
      <c r="AK201">
        <v>31.237300000000001</v>
      </c>
    </row>
    <row r="202" spans="2:37" x14ac:dyDescent="0.25">
      <c r="B202" t="s">
        <v>162</v>
      </c>
      <c r="C202" t="s">
        <v>90</v>
      </c>
      <c r="D202" t="s">
        <v>163</v>
      </c>
      <c r="E202" t="s">
        <v>164</v>
      </c>
      <c r="F202" t="s">
        <v>165</v>
      </c>
      <c r="G202">
        <v>1</v>
      </c>
      <c r="L202">
        <v>0.89539999999999997</v>
      </c>
      <c r="Q202">
        <v>0.98429999999999995</v>
      </c>
      <c r="V202">
        <v>1.0857000000000001</v>
      </c>
      <c r="AA202">
        <v>1.1238999999999999</v>
      </c>
      <c r="AF202">
        <v>1.0879000000000001</v>
      </c>
      <c r="AK202">
        <v>1.0266999999999999</v>
      </c>
    </row>
    <row r="203" spans="2:37" x14ac:dyDescent="0.25">
      <c r="B203" t="s">
        <v>162</v>
      </c>
      <c r="C203" t="s">
        <v>90</v>
      </c>
      <c r="D203" t="s">
        <v>163</v>
      </c>
      <c r="E203" t="s">
        <v>280</v>
      </c>
      <c r="F203" t="s">
        <v>168</v>
      </c>
      <c r="G203">
        <v>6.4332000000000003</v>
      </c>
      <c r="L203">
        <v>6.8017000000000003</v>
      </c>
      <c r="Q203">
        <v>7.4284999999999997</v>
      </c>
      <c r="V203">
        <v>8.1018000000000008</v>
      </c>
      <c r="AA203">
        <v>8.8119999999999994</v>
      </c>
      <c r="AF203">
        <v>9.8596000000000004</v>
      </c>
      <c r="AK203">
        <v>11.404299999999999</v>
      </c>
    </row>
    <row r="204" spans="2:37" x14ac:dyDescent="0.25">
      <c r="B204" t="s">
        <v>162</v>
      </c>
      <c r="C204" t="s">
        <v>90</v>
      </c>
      <c r="D204" t="s">
        <v>163</v>
      </c>
      <c r="E204" t="s">
        <v>281</v>
      </c>
      <c r="F204" t="s">
        <v>165</v>
      </c>
      <c r="G204">
        <v>1</v>
      </c>
      <c r="L204">
        <v>1.0572999999999999</v>
      </c>
      <c r="Q204">
        <v>1.1547000000000001</v>
      </c>
      <c r="V204">
        <v>1.2594000000000001</v>
      </c>
      <c r="AA204">
        <v>1.3697999999999999</v>
      </c>
      <c r="AF204">
        <v>1.5326</v>
      </c>
      <c r="AK204">
        <v>1.7726999999999999</v>
      </c>
    </row>
    <row r="205" spans="2:37" x14ac:dyDescent="0.25">
      <c r="B205" t="s">
        <v>162</v>
      </c>
      <c r="C205" t="s">
        <v>90</v>
      </c>
      <c r="D205" t="s">
        <v>163</v>
      </c>
      <c r="E205" t="s">
        <v>282</v>
      </c>
      <c r="F205" t="s">
        <v>168</v>
      </c>
      <c r="G205">
        <v>13.9198</v>
      </c>
      <c r="L205">
        <v>18.445599999999999</v>
      </c>
      <c r="Q205">
        <v>29.660799999999998</v>
      </c>
      <c r="V205">
        <v>22.917400000000001</v>
      </c>
      <c r="AA205">
        <v>26.630700000000001</v>
      </c>
      <c r="AF205">
        <v>29.718399999999999</v>
      </c>
      <c r="AK205">
        <v>29.870100000000001</v>
      </c>
    </row>
    <row r="206" spans="2:37" x14ac:dyDescent="0.25">
      <c r="B206" t="s">
        <v>162</v>
      </c>
      <c r="C206" t="s">
        <v>90</v>
      </c>
      <c r="D206" t="s">
        <v>163</v>
      </c>
      <c r="E206" t="s">
        <v>283</v>
      </c>
      <c r="F206" t="s">
        <v>168</v>
      </c>
      <c r="G206">
        <v>19.7607</v>
      </c>
      <c r="L206">
        <v>20.718</v>
      </c>
      <c r="Q206">
        <v>22.258700000000001</v>
      </c>
      <c r="V206">
        <v>20.8216</v>
      </c>
      <c r="AA206">
        <v>19.721399999999999</v>
      </c>
      <c r="AF206">
        <v>20.497199999999999</v>
      </c>
      <c r="AK206">
        <v>24.322399999999998</v>
      </c>
    </row>
    <row r="207" spans="2:37" x14ac:dyDescent="0.25">
      <c r="B207" t="s">
        <v>162</v>
      </c>
      <c r="C207" t="s">
        <v>90</v>
      </c>
      <c r="D207" t="s">
        <v>163</v>
      </c>
      <c r="E207" t="s">
        <v>284</v>
      </c>
      <c r="F207" t="s">
        <v>168</v>
      </c>
      <c r="G207">
        <v>30.990400000000001</v>
      </c>
      <c r="L207">
        <v>29.716999999999999</v>
      </c>
      <c r="Q207">
        <v>25.5305</v>
      </c>
      <c r="V207">
        <v>20.3081</v>
      </c>
      <c r="AA207">
        <v>18.550999999999998</v>
      </c>
      <c r="AF207">
        <v>19.198799999999999</v>
      </c>
      <c r="AK207">
        <v>23.0198</v>
      </c>
    </row>
    <row r="208" spans="2:37" x14ac:dyDescent="0.25">
      <c r="B208" t="s">
        <v>162</v>
      </c>
      <c r="C208" t="s">
        <v>90</v>
      </c>
      <c r="D208" t="s">
        <v>163</v>
      </c>
      <c r="E208" t="s">
        <v>285</v>
      </c>
      <c r="F208" t="s">
        <v>165</v>
      </c>
      <c r="G208">
        <v>1</v>
      </c>
      <c r="L208">
        <v>0.95889999999999997</v>
      </c>
      <c r="Q208">
        <v>0.82379999999999998</v>
      </c>
      <c r="V208">
        <v>0.65529999999999999</v>
      </c>
      <c r="AA208">
        <v>0.59860000000000002</v>
      </c>
      <c r="AF208">
        <v>0.61950000000000005</v>
      </c>
      <c r="AK208">
        <v>0.74280000000000002</v>
      </c>
    </row>
    <row r="209" spans="2:37" x14ac:dyDescent="0.25">
      <c r="B209" t="s">
        <v>162</v>
      </c>
      <c r="C209" t="s">
        <v>90</v>
      </c>
      <c r="D209" t="s">
        <v>163</v>
      </c>
      <c r="E209" t="s">
        <v>286</v>
      </c>
      <c r="F209" t="s">
        <v>168</v>
      </c>
      <c r="G209">
        <v>19.340399999999999</v>
      </c>
      <c r="L209">
        <v>19.865400000000001</v>
      </c>
      <c r="Q209">
        <v>20.948599999999999</v>
      </c>
      <c r="V209">
        <v>21.366299999999999</v>
      </c>
      <c r="AA209">
        <v>21.915500000000002</v>
      </c>
      <c r="AF209">
        <v>23.481100000000001</v>
      </c>
      <c r="AK209">
        <v>27.436800000000002</v>
      </c>
    </row>
    <row r="210" spans="2:37" x14ac:dyDescent="0.25">
      <c r="B210" t="s">
        <v>162</v>
      </c>
      <c r="C210" t="s">
        <v>90</v>
      </c>
      <c r="D210" t="s">
        <v>163</v>
      </c>
      <c r="E210" t="s">
        <v>287</v>
      </c>
      <c r="F210" t="s">
        <v>165</v>
      </c>
      <c r="G210">
        <v>1</v>
      </c>
      <c r="L210">
        <v>1.0270999999999999</v>
      </c>
      <c r="Q210">
        <v>1.0831</v>
      </c>
      <c r="V210">
        <v>1.1047</v>
      </c>
      <c r="AA210">
        <v>1.1331</v>
      </c>
      <c r="AF210">
        <v>1.2141</v>
      </c>
      <c r="AK210">
        <v>1.4186000000000001</v>
      </c>
    </row>
    <row r="211" spans="2:37" x14ac:dyDescent="0.25">
      <c r="B211" t="s">
        <v>162</v>
      </c>
      <c r="C211" t="s">
        <v>90</v>
      </c>
      <c r="D211" t="s">
        <v>163</v>
      </c>
      <c r="E211" t="s">
        <v>288</v>
      </c>
      <c r="F211" t="s">
        <v>168</v>
      </c>
      <c r="G211">
        <v>2.7332999999999998</v>
      </c>
      <c r="L211">
        <v>2.8563000000000001</v>
      </c>
      <c r="Q211">
        <v>2.7730999999999999</v>
      </c>
      <c r="V211">
        <v>2.8653</v>
      </c>
      <c r="AA211">
        <v>3.0095999999999998</v>
      </c>
      <c r="AF211">
        <v>3.5240999999999998</v>
      </c>
      <c r="AK211">
        <v>4.2198000000000002</v>
      </c>
    </row>
    <row r="212" spans="2:37" x14ac:dyDescent="0.25">
      <c r="B212" t="s">
        <v>162</v>
      </c>
      <c r="C212" t="s">
        <v>90</v>
      </c>
      <c r="D212" t="s">
        <v>163</v>
      </c>
      <c r="E212" t="s">
        <v>289</v>
      </c>
      <c r="F212" t="s">
        <v>165</v>
      </c>
      <c r="G212">
        <v>1</v>
      </c>
      <c r="L212">
        <v>1.0449999999999999</v>
      </c>
      <c r="Q212">
        <v>1.0145</v>
      </c>
      <c r="V212">
        <v>1.0483</v>
      </c>
      <c r="AA212">
        <v>1.1011</v>
      </c>
      <c r="AF212">
        <v>1.2892999999999999</v>
      </c>
      <c r="AK212">
        <v>1.5439000000000001</v>
      </c>
    </row>
    <row r="213" spans="2:37" x14ac:dyDescent="0.25">
      <c r="B213" t="s">
        <v>162</v>
      </c>
      <c r="C213" t="s">
        <v>90</v>
      </c>
      <c r="D213" t="s">
        <v>163</v>
      </c>
      <c r="E213" t="s">
        <v>290</v>
      </c>
      <c r="F213" t="s">
        <v>93</v>
      </c>
      <c r="G213">
        <v>0</v>
      </c>
      <c r="L213">
        <v>0.97940000000000005</v>
      </c>
      <c r="Q213">
        <v>3.7669999999999999</v>
      </c>
      <c r="V213">
        <v>5.3224999999999998</v>
      </c>
      <c r="AA213">
        <v>6.3373999999999997</v>
      </c>
      <c r="AF213">
        <v>5.4866999999999999</v>
      </c>
      <c r="AK213">
        <v>5.4672000000000001</v>
      </c>
    </row>
    <row r="214" spans="2:37" x14ac:dyDescent="0.25">
      <c r="B214" t="s">
        <v>162</v>
      </c>
      <c r="C214" t="s">
        <v>90</v>
      </c>
      <c r="D214" t="s">
        <v>163</v>
      </c>
      <c r="E214" t="s">
        <v>291</v>
      </c>
      <c r="F214" t="s">
        <v>93</v>
      </c>
      <c r="G214">
        <v>0</v>
      </c>
      <c r="L214">
        <v>9.74E-2</v>
      </c>
      <c r="Q214">
        <v>0.66700000000000004</v>
      </c>
      <c r="V214">
        <v>1.1987000000000001</v>
      </c>
      <c r="AA214">
        <v>2.5335999999999999</v>
      </c>
      <c r="AF214">
        <v>4.0439999999999996</v>
      </c>
      <c r="AK214">
        <v>4.2792000000000003</v>
      </c>
    </row>
    <row r="215" spans="2:37" x14ac:dyDescent="0.25">
      <c r="B215" t="s">
        <v>162</v>
      </c>
      <c r="C215" t="s">
        <v>90</v>
      </c>
      <c r="D215" t="s">
        <v>163</v>
      </c>
      <c r="E215" t="s">
        <v>292</v>
      </c>
      <c r="F215" t="s">
        <v>93</v>
      </c>
      <c r="G215">
        <v>0</v>
      </c>
      <c r="L215">
        <v>5.9799999999999999E-2</v>
      </c>
      <c r="Q215">
        <v>0.2422</v>
      </c>
      <c r="V215">
        <v>0.43419999999999997</v>
      </c>
      <c r="AA215">
        <v>0.46510000000000001</v>
      </c>
      <c r="AF215">
        <v>0.2611</v>
      </c>
      <c r="AK215">
        <v>9.7900000000000001E-2</v>
      </c>
    </row>
    <row r="216" spans="2:37" x14ac:dyDescent="0.25">
      <c r="B216" t="s">
        <v>162</v>
      </c>
      <c r="C216" t="s">
        <v>90</v>
      </c>
      <c r="D216" t="s">
        <v>163</v>
      </c>
      <c r="E216" t="s">
        <v>293</v>
      </c>
      <c r="F216" t="s">
        <v>93</v>
      </c>
      <c r="G216">
        <v>0</v>
      </c>
      <c r="L216">
        <v>0.30930000000000002</v>
      </c>
      <c r="Q216">
        <v>1.6876</v>
      </c>
      <c r="V216">
        <v>2.6768000000000001</v>
      </c>
      <c r="AA216">
        <v>3.1453000000000002</v>
      </c>
      <c r="AF216">
        <v>1.7077</v>
      </c>
      <c r="AK216">
        <v>0.93600000000000005</v>
      </c>
    </row>
    <row r="217" spans="2:37" x14ac:dyDescent="0.25">
      <c r="B217" t="s">
        <v>162</v>
      </c>
      <c r="C217" t="s">
        <v>90</v>
      </c>
      <c r="D217" t="s">
        <v>163</v>
      </c>
      <c r="E217" t="s">
        <v>294</v>
      </c>
      <c r="F217" t="s">
        <v>93</v>
      </c>
      <c r="G217">
        <v>0</v>
      </c>
      <c r="L217">
        <v>0.51290000000000002</v>
      </c>
      <c r="Q217">
        <v>1.1702999999999999</v>
      </c>
      <c r="V217">
        <v>1.0127999999999999</v>
      </c>
      <c r="AA217">
        <v>0.19339999999999999</v>
      </c>
      <c r="AF217">
        <v>-0.52610000000000001</v>
      </c>
      <c r="AK217">
        <v>0.15409999999999999</v>
      </c>
    </row>
    <row r="218" spans="2:37" hidden="1" x14ac:dyDescent="0.25">
      <c r="B218" t="s">
        <v>162</v>
      </c>
      <c r="C218" t="s">
        <v>297</v>
      </c>
      <c r="D218" t="s">
        <v>163</v>
      </c>
      <c r="E218" t="s">
        <v>252</v>
      </c>
      <c r="F218" t="s">
        <v>93</v>
      </c>
      <c r="G218">
        <v>416.18400000000003</v>
      </c>
      <c r="L218">
        <v>487.1223</v>
      </c>
      <c r="Q218">
        <v>523.65409999999997</v>
      </c>
      <c r="V218">
        <v>572.55029999999999</v>
      </c>
      <c r="AA218">
        <v>625.66520000000003</v>
      </c>
      <c r="AF218">
        <v>693.96669999999995</v>
      </c>
      <c r="AK218">
        <v>763.28880000000004</v>
      </c>
    </row>
    <row r="219" spans="2:37" hidden="1" x14ac:dyDescent="0.25">
      <c r="B219" t="s">
        <v>162</v>
      </c>
      <c r="C219" t="s">
        <v>297</v>
      </c>
      <c r="D219" t="s">
        <v>163</v>
      </c>
      <c r="E219" t="s">
        <v>253</v>
      </c>
      <c r="F219" t="s">
        <v>254</v>
      </c>
      <c r="G219">
        <v>19.1158</v>
      </c>
      <c r="L219">
        <v>19.490200000000002</v>
      </c>
      <c r="Q219">
        <v>19.858899999999998</v>
      </c>
      <c r="V219">
        <v>20.136299999999999</v>
      </c>
      <c r="AA219">
        <v>20.305</v>
      </c>
      <c r="AF219">
        <v>20.369</v>
      </c>
      <c r="AK219">
        <v>20.351400000000002</v>
      </c>
    </row>
    <row r="220" spans="2:37" hidden="1" x14ac:dyDescent="0.25">
      <c r="B220" t="s">
        <v>162</v>
      </c>
      <c r="C220" t="s">
        <v>297</v>
      </c>
      <c r="D220" t="s">
        <v>163</v>
      </c>
      <c r="E220" t="s">
        <v>255</v>
      </c>
      <c r="F220" t="s">
        <v>256</v>
      </c>
      <c r="G220">
        <v>1.0001</v>
      </c>
      <c r="L220">
        <v>1.0657000000000001</v>
      </c>
      <c r="Q220">
        <v>1.2456</v>
      </c>
      <c r="V220">
        <v>1.2818000000000001</v>
      </c>
      <c r="AA220">
        <v>1.3405</v>
      </c>
      <c r="AF220">
        <v>1.4145000000000001</v>
      </c>
      <c r="AK220">
        <v>1.4477</v>
      </c>
    </row>
    <row r="221" spans="2:37" hidden="1" x14ac:dyDescent="0.25">
      <c r="B221" t="s">
        <v>162</v>
      </c>
      <c r="C221" t="s">
        <v>297</v>
      </c>
      <c r="D221" t="s">
        <v>163</v>
      </c>
      <c r="E221" t="s">
        <v>257</v>
      </c>
      <c r="F221" t="s">
        <v>256</v>
      </c>
      <c r="G221">
        <v>1.0155000000000001</v>
      </c>
      <c r="L221">
        <v>1.1520999999999999</v>
      </c>
      <c r="Q221">
        <v>1.5013000000000001</v>
      </c>
      <c r="V221">
        <v>1.6047</v>
      </c>
      <c r="AA221">
        <v>1.7363999999999999</v>
      </c>
      <c r="AF221">
        <v>1.9167000000000001</v>
      </c>
      <c r="AK221">
        <v>2.0762</v>
      </c>
    </row>
    <row r="222" spans="2:37" hidden="1" x14ac:dyDescent="0.25">
      <c r="B222" t="s">
        <v>162</v>
      </c>
      <c r="C222" t="s">
        <v>297</v>
      </c>
      <c r="D222" t="s">
        <v>163</v>
      </c>
      <c r="E222" t="s">
        <v>258</v>
      </c>
      <c r="F222" t="s">
        <v>256</v>
      </c>
      <c r="G222">
        <v>1.0198</v>
      </c>
      <c r="L222">
        <v>1.123</v>
      </c>
      <c r="Q222">
        <v>1.387</v>
      </c>
      <c r="V222">
        <v>1.4706999999999999</v>
      </c>
      <c r="AA222">
        <v>1.5705</v>
      </c>
      <c r="AF222">
        <v>1.6997</v>
      </c>
      <c r="AK222">
        <v>1.7521</v>
      </c>
    </row>
    <row r="223" spans="2:37" hidden="1" x14ac:dyDescent="0.25">
      <c r="B223" t="s">
        <v>162</v>
      </c>
      <c r="C223" t="s">
        <v>297</v>
      </c>
      <c r="D223" t="s">
        <v>163</v>
      </c>
      <c r="E223" t="s">
        <v>259</v>
      </c>
      <c r="F223" t="s">
        <v>256</v>
      </c>
      <c r="G223">
        <v>1.0027999999999999</v>
      </c>
      <c r="L223">
        <v>1.1293</v>
      </c>
      <c r="Q223">
        <v>1.4001999999999999</v>
      </c>
      <c r="V223">
        <v>1.4433</v>
      </c>
      <c r="AA223">
        <v>1.5348999999999999</v>
      </c>
      <c r="AF223">
        <v>1.6538999999999999</v>
      </c>
      <c r="AK223">
        <v>1.7310000000000001</v>
      </c>
    </row>
    <row r="224" spans="2:37" hidden="1" x14ac:dyDescent="0.25">
      <c r="B224" t="s">
        <v>162</v>
      </c>
      <c r="C224" t="s">
        <v>297</v>
      </c>
      <c r="D224" t="s">
        <v>163</v>
      </c>
      <c r="E224" t="s">
        <v>260</v>
      </c>
      <c r="F224" t="s">
        <v>261</v>
      </c>
      <c r="G224">
        <v>0</v>
      </c>
      <c r="L224">
        <v>8.3072999999999997</v>
      </c>
      <c r="Q224">
        <v>73.390600000000006</v>
      </c>
      <c r="V224">
        <v>146.3989</v>
      </c>
      <c r="AA224">
        <v>210.76830000000001</v>
      </c>
      <c r="AF224">
        <v>275.30189999999999</v>
      </c>
      <c r="AK224">
        <v>354.89780000000002</v>
      </c>
    </row>
    <row r="225" spans="2:37" hidden="1" x14ac:dyDescent="0.25">
      <c r="B225" t="s">
        <v>162</v>
      </c>
      <c r="C225" t="s">
        <v>297</v>
      </c>
      <c r="D225" t="s">
        <v>163</v>
      </c>
      <c r="E225" t="s">
        <v>262</v>
      </c>
      <c r="F225" t="s">
        <v>261</v>
      </c>
      <c r="G225">
        <v>0</v>
      </c>
      <c r="L225">
        <v>8.3072999999999997</v>
      </c>
      <c r="Q225">
        <v>73.390600000000006</v>
      </c>
      <c r="V225">
        <v>146.3989</v>
      </c>
      <c r="AA225">
        <v>210.76830000000001</v>
      </c>
      <c r="AF225">
        <v>275.30189999999999</v>
      </c>
      <c r="AK225">
        <v>354.89780000000002</v>
      </c>
    </row>
    <row r="226" spans="2:37" hidden="1" x14ac:dyDescent="0.25">
      <c r="B226" t="s">
        <v>162</v>
      </c>
      <c r="C226" t="s">
        <v>297</v>
      </c>
      <c r="D226" t="s">
        <v>163</v>
      </c>
      <c r="E226" t="s">
        <v>263</v>
      </c>
      <c r="F226" t="s">
        <v>261</v>
      </c>
      <c r="G226">
        <v>0</v>
      </c>
      <c r="L226">
        <v>8.3072999999999997</v>
      </c>
      <c r="Q226">
        <v>73.390600000000006</v>
      </c>
      <c r="V226">
        <v>146.3989</v>
      </c>
      <c r="AA226">
        <v>210.76830000000001</v>
      </c>
      <c r="AF226">
        <v>275.30189999999999</v>
      </c>
      <c r="AK226">
        <v>354.89780000000002</v>
      </c>
    </row>
    <row r="227" spans="2:37" hidden="1" x14ac:dyDescent="0.25">
      <c r="B227" t="s">
        <v>162</v>
      </c>
      <c r="C227" t="s">
        <v>297</v>
      </c>
      <c r="D227" t="s">
        <v>163</v>
      </c>
      <c r="E227" t="s">
        <v>264</v>
      </c>
      <c r="F227" t="s">
        <v>261</v>
      </c>
      <c r="G227">
        <v>0</v>
      </c>
      <c r="L227">
        <v>8.3072999999999997</v>
      </c>
      <c r="Q227">
        <v>73.390600000000006</v>
      </c>
      <c r="V227">
        <v>146.3989</v>
      </c>
      <c r="AA227">
        <v>210.76830000000001</v>
      </c>
      <c r="AF227">
        <v>275.30189999999999</v>
      </c>
      <c r="AK227">
        <v>354.89780000000002</v>
      </c>
    </row>
    <row r="228" spans="2:37" hidden="1" x14ac:dyDescent="0.25">
      <c r="B228" t="s">
        <v>162</v>
      </c>
      <c r="C228" t="s">
        <v>297</v>
      </c>
      <c r="D228" t="s">
        <v>163</v>
      </c>
      <c r="E228" t="s">
        <v>265</v>
      </c>
      <c r="F228" t="s">
        <v>261</v>
      </c>
      <c r="G228">
        <v>0</v>
      </c>
      <c r="L228">
        <v>8.3072999999999997</v>
      </c>
      <c r="Q228">
        <v>73.390600000000006</v>
      </c>
      <c r="V228">
        <v>146.3989</v>
      </c>
      <c r="AA228">
        <v>210.76830000000001</v>
      </c>
      <c r="AF228">
        <v>275.30189999999999</v>
      </c>
      <c r="AK228">
        <v>354.89780000000002</v>
      </c>
    </row>
    <row r="229" spans="2:37" hidden="1" x14ac:dyDescent="0.25">
      <c r="B229" t="s">
        <v>162</v>
      </c>
      <c r="C229" t="s">
        <v>297</v>
      </c>
      <c r="D229" t="s">
        <v>163</v>
      </c>
      <c r="E229" t="s">
        <v>266</v>
      </c>
      <c r="F229" t="s">
        <v>168</v>
      </c>
      <c r="G229">
        <v>35.977200000000003</v>
      </c>
      <c r="L229">
        <v>31.962299999999999</v>
      </c>
      <c r="Q229">
        <v>33.843699999999998</v>
      </c>
      <c r="V229">
        <v>36.563000000000002</v>
      </c>
      <c r="AA229">
        <v>37.823</v>
      </c>
      <c r="AF229">
        <v>37.563899999999997</v>
      </c>
      <c r="AK229">
        <v>36.597799999999999</v>
      </c>
    </row>
    <row r="230" spans="2:37" hidden="1" x14ac:dyDescent="0.25">
      <c r="B230" t="s">
        <v>162</v>
      </c>
      <c r="C230" t="s">
        <v>297</v>
      </c>
      <c r="D230" t="s">
        <v>163</v>
      </c>
      <c r="E230" t="s">
        <v>267</v>
      </c>
      <c r="F230" t="s">
        <v>168</v>
      </c>
      <c r="G230">
        <v>6.6436999999999999</v>
      </c>
      <c r="L230">
        <v>7.0292000000000003</v>
      </c>
      <c r="Q230">
        <v>7.5758000000000001</v>
      </c>
      <c r="V230">
        <v>7.9244000000000003</v>
      </c>
      <c r="AA230">
        <v>8.2614999999999998</v>
      </c>
      <c r="AF230">
        <v>8.5397999999999996</v>
      </c>
      <c r="AK230">
        <v>8.8239999999999998</v>
      </c>
    </row>
    <row r="231" spans="2:37" hidden="1" x14ac:dyDescent="0.25">
      <c r="B231" t="s">
        <v>162</v>
      </c>
      <c r="C231" t="s">
        <v>297</v>
      </c>
      <c r="D231" t="s">
        <v>163</v>
      </c>
      <c r="E231" t="s">
        <v>268</v>
      </c>
      <c r="F231" t="s">
        <v>168</v>
      </c>
      <c r="G231">
        <v>19.7607</v>
      </c>
      <c r="L231">
        <v>20.6431</v>
      </c>
      <c r="Q231">
        <v>22.021699999999999</v>
      </c>
      <c r="V231">
        <v>21.405200000000001</v>
      </c>
      <c r="AA231">
        <v>21.895299999999999</v>
      </c>
      <c r="AF231">
        <v>22.000800000000002</v>
      </c>
      <c r="AK231">
        <v>21.549499999999998</v>
      </c>
    </row>
    <row r="232" spans="2:37" hidden="1" x14ac:dyDescent="0.25">
      <c r="B232" t="s">
        <v>162</v>
      </c>
      <c r="C232" t="s">
        <v>297</v>
      </c>
      <c r="D232" t="s">
        <v>163</v>
      </c>
      <c r="E232" t="s">
        <v>269</v>
      </c>
      <c r="F232" t="s">
        <v>168</v>
      </c>
      <c r="G232">
        <v>42.400100000000002</v>
      </c>
      <c r="L232">
        <v>38.2562</v>
      </c>
      <c r="Q232">
        <v>40.008499999999998</v>
      </c>
      <c r="V232">
        <v>42.598599999999998</v>
      </c>
      <c r="AA232">
        <v>43.729599999999998</v>
      </c>
      <c r="AF232">
        <v>43.341299999999997</v>
      </c>
      <c r="AK232">
        <v>42.246200000000002</v>
      </c>
    </row>
    <row r="233" spans="2:37" hidden="1" x14ac:dyDescent="0.25">
      <c r="B233" t="s">
        <v>162</v>
      </c>
      <c r="C233" t="s">
        <v>297</v>
      </c>
      <c r="D233" t="s">
        <v>163</v>
      </c>
      <c r="E233" t="s">
        <v>270</v>
      </c>
      <c r="F233" t="s">
        <v>168</v>
      </c>
      <c r="G233">
        <v>10.6782</v>
      </c>
      <c r="L233">
        <v>11.063700000000001</v>
      </c>
      <c r="Q233">
        <v>11.6104</v>
      </c>
      <c r="V233">
        <v>11.9589</v>
      </c>
      <c r="AA233">
        <v>12.296099999999999</v>
      </c>
      <c r="AF233">
        <v>12.574299999999999</v>
      </c>
      <c r="AK233">
        <v>12.858499999999999</v>
      </c>
    </row>
    <row r="234" spans="2:37" hidden="1" x14ac:dyDescent="0.25">
      <c r="B234" t="s">
        <v>162</v>
      </c>
      <c r="C234" t="s">
        <v>297</v>
      </c>
      <c r="D234" t="s">
        <v>163</v>
      </c>
      <c r="E234" t="s">
        <v>271</v>
      </c>
      <c r="F234" t="s">
        <v>168</v>
      </c>
      <c r="G234">
        <v>23.3111</v>
      </c>
      <c r="L234">
        <v>24.1935</v>
      </c>
      <c r="Q234">
        <v>25.572099999999999</v>
      </c>
      <c r="V234">
        <v>24.9556</v>
      </c>
      <c r="AA234">
        <v>25.445699999999999</v>
      </c>
      <c r="AF234">
        <v>25.551200000000001</v>
      </c>
      <c r="AK234">
        <v>25.099900000000002</v>
      </c>
    </row>
    <row r="235" spans="2:37" hidden="1" x14ac:dyDescent="0.25">
      <c r="B235" t="s">
        <v>162</v>
      </c>
      <c r="C235" t="s">
        <v>297</v>
      </c>
      <c r="D235" t="s">
        <v>163</v>
      </c>
      <c r="E235" t="s">
        <v>272</v>
      </c>
      <c r="F235" t="s">
        <v>168</v>
      </c>
      <c r="G235">
        <v>6.9847000000000001</v>
      </c>
      <c r="L235">
        <v>9.0439000000000007</v>
      </c>
      <c r="Q235">
        <v>12.6922</v>
      </c>
      <c r="V235">
        <v>15.5786</v>
      </c>
      <c r="AA235">
        <v>18.907900000000001</v>
      </c>
      <c r="AF235">
        <v>24.100999999999999</v>
      </c>
      <c r="AK235">
        <v>31.200700000000001</v>
      </c>
    </row>
    <row r="236" spans="2:37" hidden="1" x14ac:dyDescent="0.25">
      <c r="B236" t="s">
        <v>162</v>
      </c>
      <c r="C236" t="s">
        <v>297</v>
      </c>
      <c r="D236" t="s">
        <v>163</v>
      </c>
      <c r="E236" t="s">
        <v>273</v>
      </c>
      <c r="F236" t="s">
        <v>165</v>
      </c>
      <c r="G236">
        <v>1</v>
      </c>
      <c r="L236">
        <v>1.2948</v>
      </c>
      <c r="Q236">
        <v>1.8170999999999999</v>
      </c>
      <c r="V236">
        <v>2.2303999999999999</v>
      </c>
      <c r="AA236">
        <v>2.7069999999999999</v>
      </c>
      <c r="AF236">
        <v>3.4504999999999999</v>
      </c>
      <c r="AK236">
        <v>4.4669999999999996</v>
      </c>
    </row>
    <row r="237" spans="2:37" hidden="1" x14ac:dyDescent="0.25">
      <c r="B237" t="s">
        <v>162</v>
      </c>
      <c r="C237" t="s">
        <v>297</v>
      </c>
      <c r="D237" t="s">
        <v>163</v>
      </c>
      <c r="E237" t="s">
        <v>274</v>
      </c>
      <c r="F237" t="s">
        <v>168</v>
      </c>
      <c r="G237">
        <v>2.2814999999999999</v>
      </c>
      <c r="L237">
        <v>2.3986999999999998</v>
      </c>
      <c r="Q237">
        <v>2.4283000000000001</v>
      </c>
      <c r="V237">
        <v>2.4546999999999999</v>
      </c>
      <c r="AA237">
        <v>2.4969999999999999</v>
      </c>
      <c r="AF237">
        <v>2.6200999999999999</v>
      </c>
      <c r="AK237">
        <v>2.7330999999999999</v>
      </c>
    </row>
    <row r="238" spans="2:37" hidden="1" x14ac:dyDescent="0.25">
      <c r="B238" t="s">
        <v>162</v>
      </c>
      <c r="C238" t="s">
        <v>297</v>
      </c>
      <c r="D238" t="s">
        <v>163</v>
      </c>
      <c r="E238" t="s">
        <v>275</v>
      </c>
      <c r="F238" t="s">
        <v>165</v>
      </c>
      <c r="G238">
        <v>1</v>
      </c>
      <c r="L238">
        <v>1.0513999999999999</v>
      </c>
      <c r="Q238">
        <v>1.0643</v>
      </c>
      <c r="V238">
        <v>1.0760000000000001</v>
      </c>
      <c r="AA238">
        <v>1.0945</v>
      </c>
      <c r="AF238">
        <v>1.1485000000000001</v>
      </c>
      <c r="AK238">
        <v>1.198</v>
      </c>
    </row>
    <row r="239" spans="2:37" hidden="1" x14ac:dyDescent="0.25">
      <c r="B239" t="s">
        <v>162</v>
      </c>
      <c r="C239" t="s">
        <v>297</v>
      </c>
      <c r="D239" t="s">
        <v>163</v>
      </c>
      <c r="E239" t="s">
        <v>276</v>
      </c>
      <c r="F239" t="s">
        <v>168</v>
      </c>
      <c r="G239">
        <v>5.7876000000000003</v>
      </c>
      <c r="L239">
        <v>6.1329000000000002</v>
      </c>
      <c r="Q239">
        <v>6.5525000000000002</v>
      </c>
      <c r="V239">
        <v>6.8593000000000002</v>
      </c>
      <c r="AA239">
        <v>7.1985999999999999</v>
      </c>
      <c r="AF239">
        <v>7.5477999999999996</v>
      </c>
      <c r="AK239">
        <v>7.9124999999999996</v>
      </c>
    </row>
    <row r="240" spans="2:37" hidden="1" x14ac:dyDescent="0.25">
      <c r="B240" t="s">
        <v>162</v>
      </c>
      <c r="C240" t="s">
        <v>297</v>
      </c>
      <c r="D240" t="s">
        <v>163</v>
      </c>
      <c r="E240" t="s">
        <v>277</v>
      </c>
      <c r="F240" t="s">
        <v>165</v>
      </c>
      <c r="G240">
        <v>1</v>
      </c>
      <c r="L240">
        <v>1.0597000000000001</v>
      </c>
      <c r="Q240">
        <v>1.1321000000000001</v>
      </c>
      <c r="V240">
        <v>1.1852</v>
      </c>
      <c r="AA240">
        <v>1.2438</v>
      </c>
      <c r="AF240">
        <v>1.3041</v>
      </c>
      <c r="AK240">
        <v>1.3671</v>
      </c>
    </row>
    <row r="241" spans="2:37" hidden="1" x14ac:dyDescent="0.25">
      <c r="B241" t="s">
        <v>162</v>
      </c>
      <c r="C241" t="s">
        <v>297</v>
      </c>
      <c r="D241" t="s">
        <v>163</v>
      </c>
      <c r="E241" t="s">
        <v>278</v>
      </c>
      <c r="F241" t="s">
        <v>168</v>
      </c>
      <c r="G241">
        <v>15.4732</v>
      </c>
      <c r="L241">
        <v>15.8279</v>
      </c>
      <c r="Q241">
        <v>16.267099999999999</v>
      </c>
      <c r="V241">
        <v>16.1938</v>
      </c>
      <c r="AA241">
        <v>16.091200000000001</v>
      </c>
      <c r="AF241">
        <v>16.0259</v>
      </c>
      <c r="AK241">
        <v>15.635300000000001</v>
      </c>
    </row>
    <row r="242" spans="2:37" hidden="1" x14ac:dyDescent="0.25">
      <c r="B242" t="s">
        <v>162</v>
      </c>
      <c r="C242" t="s">
        <v>297</v>
      </c>
      <c r="D242" t="s">
        <v>163</v>
      </c>
      <c r="E242" t="s">
        <v>279</v>
      </c>
      <c r="F242" t="s">
        <v>165</v>
      </c>
      <c r="G242">
        <v>1</v>
      </c>
      <c r="L242">
        <v>1.0228999999999999</v>
      </c>
      <c r="Q242">
        <v>1.0512999999999999</v>
      </c>
      <c r="V242">
        <v>1.0466</v>
      </c>
      <c r="AA242">
        <v>1.0399</v>
      </c>
      <c r="AF242">
        <v>1.0357000000000001</v>
      </c>
      <c r="AK242">
        <v>1.0105</v>
      </c>
    </row>
    <row r="243" spans="2:37" hidden="1" x14ac:dyDescent="0.25">
      <c r="B243" t="s">
        <v>162</v>
      </c>
      <c r="C243" t="s">
        <v>297</v>
      </c>
      <c r="D243" t="s">
        <v>163</v>
      </c>
      <c r="E243" t="s">
        <v>167</v>
      </c>
      <c r="F243" t="s">
        <v>168</v>
      </c>
      <c r="G243">
        <v>30.4253</v>
      </c>
      <c r="L243">
        <v>26.938300000000002</v>
      </c>
      <c r="Q243">
        <v>28.738</v>
      </c>
      <c r="V243">
        <v>31.343900000000001</v>
      </c>
      <c r="AA243">
        <v>32.634700000000002</v>
      </c>
      <c r="AF243">
        <v>32.5411</v>
      </c>
      <c r="AK243">
        <v>31.794899999999998</v>
      </c>
    </row>
    <row r="244" spans="2:37" hidden="1" x14ac:dyDescent="0.25">
      <c r="B244" t="s">
        <v>162</v>
      </c>
      <c r="C244" t="s">
        <v>297</v>
      </c>
      <c r="D244" t="s">
        <v>163</v>
      </c>
      <c r="E244" t="s">
        <v>164</v>
      </c>
      <c r="F244" t="s">
        <v>165</v>
      </c>
      <c r="G244">
        <v>1</v>
      </c>
      <c r="L244">
        <v>0.88539999999999996</v>
      </c>
      <c r="Q244">
        <v>0.94450000000000001</v>
      </c>
      <c r="V244">
        <v>1.0302</v>
      </c>
      <c r="AA244">
        <v>1.0726</v>
      </c>
      <c r="AF244">
        <v>1.0694999999999999</v>
      </c>
      <c r="AK244">
        <v>1.0449999999999999</v>
      </c>
    </row>
    <row r="245" spans="2:37" hidden="1" x14ac:dyDescent="0.25">
      <c r="B245" t="s">
        <v>162</v>
      </c>
      <c r="C245" t="s">
        <v>297</v>
      </c>
      <c r="D245" t="s">
        <v>163</v>
      </c>
      <c r="E245" t="s">
        <v>280</v>
      </c>
      <c r="F245" t="s">
        <v>168</v>
      </c>
      <c r="G245">
        <v>6.4332000000000003</v>
      </c>
      <c r="L245">
        <v>6.7784000000000004</v>
      </c>
      <c r="Q245">
        <v>7.1980000000000004</v>
      </c>
      <c r="V245">
        <v>7.5048000000000004</v>
      </c>
      <c r="AA245">
        <v>7.8441000000000001</v>
      </c>
      <c r="AF245">
        <v>8.1933000000000007</v>
      </c>
      <c r="AK245">
        <v>8.5580999999999996</v>
      </c>
    </row>
    <row r="246" spans="2:37" hidden="1" x14ac:dyDescent="0.25">
      <c r="B246" t="s">
        <v>162</v>
      </c>
      <c r="C246" t="s">
        <v>297</v>
      </c>
      <c r="D246" t="s">
        <v>163</v>
      </c>
      <c r="E246" t="s">
        <v>281</v>
      </c>
      <c r="F246" t="s">
        <v>165</v>
      </c>
      <c r="G246">
        <v>1</v>
      </c>
      <c r="L246">
        <v>1.0537000000000001</v>
      </c>
      <c r="Q246">
        <v>1.1189</v>
      </c>
      <c r="V246">
        <v>1.1666000000000001</v>
      </c>
      <c r="AA246">
        <v>1.2193000000000001</v>
      </c>
      <c r="AF246">
        <v>1.2736000000000001</v>
      </c>
      <c r="AK246">
        <v>1.3303</v>
      </c>
    </row>
    <row r="247" spans="2:37" hidden="1" x14ac:dyDescent="0.25">
      <c r="B247" t="s">
        <v>162</v>
      </c>
      <c r="C247" t="s">
        <v>297</v>
      </c>
      <c r="D247" t="s">
        <v>163</v>
      </c>
      <c r="E247" t="s">
        <v>282</v>
      </c>
      <c r="F247" t="s">
        <v>168</v>
      </c>
      <c r="G247">
        <v>13.9198</v>
      </c>
      <c r="L247">
        <v>17.637899999999998</v>
      </c>
      <c r="Q247">
        <v>26.801200000000001</v>
      </c>
      <c r="V247">
        <v>21.571000000000002</v>
      </c>
      <c r="AA247">
        <v>22.308700000000002</v>
      </c>
      <c r="AF247">
        <v>24.980699999999999</v>
      </c>
      <c r="AK247">
        <v>25.979099999999999</v>
      </c>
    </row>
    <row r="248" spans="2:37" hidden="1" x14ac:dyDescent="0.25">
      <c r="B248" t="s">
        <v>162</v>
      </c>
      <c r="C248" t="s">
        <v>297</v>
      </c>
      <c r="D248" t="s">
        <v>163</v>
      </c>
      <c r="E248" t="s">
        <v>283</v>
      </c>
      <c r="F248" t="s">
        <v>168</v>
      </c>
      <c r="G248">
        <v>19.7607</v>
      </c>
      <c r="L248">
        <v>20.6431</v>
      </c>
      <c r="Q248">
        <v>22.021699999999999</v>
      </c>
      <c r="V248">
        <v>21.405200000000001</v>
      </c>
      <c r="AA248">
        <v>21.895299999999999</v>
      </c>
      <c r="AF248">
        <v>22.000800000000002</v>
      </c>
      <c r="AK248">
        <v>21.549499999999998</v>
      </c>
    </row>
    <row r="249" spans="2:37" hidden="1" x14ac:dyDescent="0.25">
      <c r="B249" t="s">
        <v>162</v>
      </c>
      <c r="C249" t="s">
        <v>297</v>
      </c>
      <c r="D249" t="s">
        <v>163</v>
      </c>
      <c r="E249" t="s">
        <v>284</v>
      </c>
      <c r="F249" t="s">
        <v>168</v>
      </c>
      <c r="G249">
        <v>30.990400000000001</v>
      </c>
      <c r="L249">
        <v>29.742100000000001</v>
      </c>
      <c r="Q249">
        <v>27.169799999999999</v>
      </c>
      <c r="V249">
        <v>22.1966</v>
      </c>
      <c r="AA249">
        <v>23.8154</v>
      </c>
      <c r="AF249">
        <v>32.188400000000001</v>
      </c>
      <c r="AK249">
        <v>35.115099999999998</v>
      </c>
    </row>
    <row r="250" spans="2:37" hidden="1" x14ac:dyDescent="0.25">
      <c r="B250" t="s">
        <v>162</v>
      </c>
      <c r="C250" t="s">
        <v>297</v>
      </c>
      <c r="D250" t="s">
        <v>163</v>
      </c>
      <c r="E250" t="s">
        <v>285</v>
      </c>
      <c r="F250" t="s">
        <v>165</v>
      </c>
      <c r="G250">
        <v>1</v>
      </c>
      <c r="L250">
        <v>0.9597</v>
      </c>
      <c r="Q250">
        <v>0.87670000000000003</v>
      </c>
      <c r="V250">
        <v>0.71619999999999995</v>
      </c>
      <c r="AA250">
        <v>0.76849999999999996</v>
      </c>
      <c r="AF250">
        <v>1.0387</v>
      </c>
      <c r="AK250">
        <v>1.1331</v>
      </c>
    </row>
    <row r="251" spans="2:37" hidden="1" x14ac:dyDescent="0.25">
      <c r="B251" t="s">
        <v>162</v>
      </c>
      <c r="C251" t="s">
        <v>297</v>
      </c>
      <c r="D251" t="s">
        <v>163</v>
      </c>
      <c r="E251" t="s">
        <v>286</v>
      </c>
      <c r="F251" t="s">
        <v>168</v>
      </c>
      <c r="G251">
        <v>19.340399999999999</v>
      </c>
      <c r="L251">
        <v>19.797799999999999</v>
      </c>
      <c r="Q251">
        <v>20.647200000000002</v>
      </c>
      <c r="V251">
        <v>20.752300000000002</v>
      </c>
      <c r="AA251">
        <v>20.7835</v>
      </c>
      <c r="AF251">
        <v>20.889800000000001</v>
      </c>
      <c r="AK251">
        <v>20.704999999999998</v>
      </c>
    </row>
    <row r="252" spans="2:37" hidden="1" x14ac:dyDescent="0.25">
      <c r="B252" t="s">
        <v>162</v>
      </c>
      <c r="C252" t="s">
        <v>297</v>
      </c>
      <c r="D252" t="s">
        <v>163</v>
      </c>
      <c r="E252" t="s">
        <v>287</v>
      </c>
      <c r="F252" t="s">
        <v>165</v>
      </c>
      <c r="G252">
        <v>1</v>
      </c>
      <c r="L252">
        <v>1.0236000000000001</v>
      </c>
      <c r="Q252">
        <v>1.0676000000000001</v>
      </c>
      <c r="V252">
        <v>1.073</v>
      </c>
      <c r="AA252">
        <v>1.0746</v>
      </c>
      <c r="AF252">
        <v>1.0801000000000001</v>
      </c>
      <c r="AK252">
        <v>1.0706</v>
      </c>
    </row>
    <row r="253" spans="2:37" hidden="1" x14ac:dyDescent="0.25">
      <c r="B253" t="s">
        <v>162</v>
      </c>
      <c r="C253" t="s">
        <v>297</v>
      </c>
      <c r="D253" t="s">
        <v>163</v>
      </c>
      <c r="E253" t="s">
        <v>288</v>
      </c>
      <c r="F253" t="s">
        <v>168</v>
      </c>
      <c r="G253">
        <v>2.7332999999999998</v>
      </c>
      <c r="L253">
        <v>2.8504999999999998</v>
      </c>
      <c r="Q253">
        <v>2.8801000000000001</v>
      </c>
      <c r="V253">
        <v>2.9066000000000001</v>
      </c>
      <c r="AA253">
        <v>2.9489000000000001</v>
      </c>
      <c r="AF253">
        <v>3.0720000000000001</v>
      </c>
      <c r="AK253">
        <v>3.1848999999999998</v>
      </c>
    </row>
    <row r="254" spans="2:37" hidden="1" x14ac:dyDescent="0.25">
      <c r="B254" t="s">
        <v>162</v>
      </c>
      <c r="C254" t="s">
        <v>297</v>
      </c>
      <c r="D254" t="s">
        <v>163</v>
      </c>
      <c r="E254" t="s">
        <v>289</v>
      </c>
      <c r="F254" t="s">
        <v>165</v>
      </c>
      <c r="G254">
        <v>1</v>
      </c>
      <c r="L254">
        <v>1.0428999999999999</v>
      </c>
      <c r="Q254">
        <v>1.0537000000000001</v>
      </c>
      <c r="V254">
        <v>1.0633999999999999</v>
      </c>
      <c r="AA254">
        <v>1.0789</v>
      </c>
      <c r="AF254">
        <v>1.1238999999999999</v>
      </c>
      <c r="AK254">
        <v>1.1652</v>
      </c>
    </row>
    <row r="255" spans="2:37" hidden="1" x14ac:dyDescent="0.25">
      <c r="B255" t="s">
        <v>162</v>
      </c>
      <c r="C255" t="s">
        <v>297</v>
      </c>
      <c r="D255" t="s">
        <v>163</v>
      </c>
      <c r="E255" t="s">
        <v>290</v>
      </c>
      <c r="F255" t="s">
        <v>93</v>
      </c>
      <c r="G255">
        <v>0</v>
      </c>
      <c r="L255">
        <v>0.52949999999999997</v>
      </c>
      <c r="Q255">
        <v>2.8818000000000001</v>
      </c>
      <c r="V255">
        <v>4.5345000000000004</v>
      </c>
      <c r="AA255">
        <v>5.9383999999999997</v>
      </c>
      <c r="AF255">
        <v>6.85</v>
      </c>
      <c r="AK255">
        <v>6.6391</v>
      </c>
    </row>
    <row r="256" spans="2:37" hidden="1" x14ac:dyDescent="0.25">
      <c r="B256" t="s">
        <v>162</v>
      </c>
      <c r="C256" t="s">
        <v>297</v>
      </c>
      <c r="D256" t="s">
        <v>163</v>
      </c>
      <c r="E256" t="s">
        <v>291</v>
      </c>
      <c r="F256" t="s">
        <v>93</v>
      </c>
      <c r="G256">
        <v>0</v>
      </c>
      <c r="L256">
        <v>5.0200000000000002E-2</v>
      </c>
      <c r="Q256">
        <v>0.41310000000000002</v>
      </c>
      <c r="V256">
        <v>0.76149999999999995</v>
      </c>
      <c r="AA256">
        <v>1.5225</v>
      </c>
      <c r="AF256">
        <v>2.5510000000000002</v>
      </c>
      <c r="AK256">
        <v>3.4051</v>
      </c>
    </row>
    <row r="257" spans="2:37" hidden="1" x14ac:dyDescent="0.25">
      <c r="B257" t="s">
        <v>162</v>
      </c>
      <c r="C257" t="s">
        <v>297</v>
      </c>
      <c r="D257" t="s">
        <v>163</v>
      </c>
      <c r="E257" t="s">
        <v>292</v>
      </c>
      <c r="F257" t="s">
        <v>93</v>
      </c>
      <c r="G257">
        <v>0</v>
      </c>
      <c r="L257">
        <v>3.7900000000000003E-2</v>
      </c>
      <c r="Q257">
        <v>0.21929999999999999</v>
      </c>
      <c r="V257">
        <v>0.43109999999999998</v>
      </c>
      <c r="AA257">
        <v>0.52749999999999997</v>
      </c>
      <c r="AF257">
        <v>0.44379999999999997</v>
      </c>
      <c r="AK257">
        <v>0.37690000000000001</v>
      </c>
    </row>
    <row r="258" spans="2:37" hidden="1" x14ac:dyDescent="0.25">
      <c r="B258" t="s">
        <v>162</v>
      </c>
      <c r="C258" t="s">
        <v>297</v>
      </c>
      <c r="D258" t="s">
        <v>163</v>
      </c>
      <c r="E258" t="s">
        <v>293</v>
      </c>
      <c r="F258" t="s">
        <v>93</v>
      </c>
      <c r="G258">
        <v>0</v>
      </c>
      <c r="L258">
        <v>0.16520000000000001</v>
      </c>
      <c r="Q258">
        <v>1.1399999999999999</v>
      </c>
      <c r="V258">
        <v>1.8344</v>
      </c>
      <c r="AA258">
        <v>2.2391000000000001</v>
      </c>
      <c r="AF258">
        <v>2.2890999999999999</v>
      </c>
      <c r="AK258">
        <v>1.6876</v>
      </c>
    </row>
    <row r="259" spans="2:37" hidden="1" x14ac:dyDescent="0.25">
      <c r="B259" t="s">
        <v>162</v>
      </c>
      <c r="C259" t="s">
        <v>297</v>
      </c>
      <c r="D259" t="s">
        <v>163</v>
      </c>
      <c r="E259" t="s">
        <v>294</v>
      </c>
      <c r="F259" t="s">
        <v>93</v>
      </c>
      <c r="G259">
        <v>0</v>
      </c>
      <c r="L259">
        <v>0.2762</v>
      </c>
      <c r="Q259">
        <v>1.1094999999999999</v>
      </c>
      <c r="V259">
        <v>1.5075000000000001</v>
      </c>
      <c r="AA259">
        <v>1.6493</v>
      </c>
      <c r="AF259">
        <v>1.5661</v>
      </c>
      <c r="AK259">
        <v>1.1695</v>
      </c>
    </row>
    <row r="260" spans="2:37" hidden="1" x14ac:dyDescent="0.25">
      <c r="B260" t="s">
        <v>162</v>
      </c>
      <c r="C260" t="s">
        <v>298</v>
      </c>
      <c r="D260" t="s">
        <v>163</v>
      </c>
      <c r="E260" t="s">
        <v>252</v>
      </c>
      <c r="F260" t="s">
        <v>93</v>
      </c>
      <c r="G260">
        <v>416.18400000000003</v>
      </c>
      <c r="L260">
        <v>487.81040000000002</v>
      </c>
      <c r="Q260">
        <v>524.09889999999996</v>
      </c>
      <c r="V260">
        <v>574.18089999999995</v>
      </c>
      <c r="AA260">
        <v>633.62720000000002</v>
      </c>
      <c r="AF260">
        <v>698.42439999999999</v>
      </c>
      <c r="AK260">
        <v>789.56410000000005</v>
      </c>
    </row>
    <row r="261" spans="2:37" hidden="1" x14ac:dyDescent="0.25">
      <c r="B261" t="s">
        <v>162</v>
      </c>
      <c r="C261" t="s">
        <v>298</v>
      </c>
      <c r="D261" t="s">
        <v>163</v>
      </c>
      <c r="E261" t="s">
        <v>253</v>
      </c>
      <c r="F261" t="s">
        <v>254</v>
      </c>
      <c r="G261">
        <v>19.433299999999999</v>
      </c>
      <c r="L261">
        <v>19.812999999999999</v>
      </c>
      <c r="Q261">
        <v>20.1873</v>
      </c>
      <c r="V261">
        <v>20.468499999999999</v>
      </c>
      <c r="AA261">
        <v>20.639199999999999</v>
      </c>
      <c r="AF261">
        <v>20.703700000000001</v>
      </c>
      <c r="AK261">
        <v>20.685400000000001</v>
      </c>
    </row>
    <row r="262" spans="2:37" hidden="1" x14ac:dyDescent="0.25">
      <c r="B262" t="s">
        <v>162</v>
      </c>
      <c r="C262" t="s">
        <v>298</v>
      </c>
      <c r="D262" t="s">
        <v>163</v>
      </c>
      <c r="E262" t="s">
        <v>255</v>
      </c>
      <c r="F262" t="s">
        <v>256</v>
      </c>
      <c r="G262">
        <v>1.0064</v>
      </c>
      <c r="L262">
        <v>1.0871</v>
      </c>
      <c r="Q262">
        <v>1.3029999999999999</v>
      </c>
      <c r="V262">
        <v>1.3938999999999999</v>
      </c>
      <c r="AA262">
        <v>1.5354000000000001</v>
      </c>
      <c r="AF262">
        <v>1.8391999999999999</v>
      </c>
      <c r="AK262">
        <v>2.403</v>
      </c>
    </row>
    <row r="263" spans="2:37" hidden="1" x14ac:dyDescent="0.25">
      <c r="B263" t="s">
        <v>162</v>
      </c>
      <c r="C263" t="s">
        <v>298</v>
      </c>
      <c r="D263" t="s">
        <v>163</v>
      </c>
      <c r="E263" t="s">
        <v>257</v>
      </c>
      <c r="F263" t="s">
        <v>256</v>
      </c>
      <c r="G263">
        <v>1.0244</v>
      </c>
      <c r="L263">
        <v>1.1914</v>
      </c>
      <c r="Q263">
        <v>1.5994999999999999</v>
      </c>
      <c r="V263">
        <v>1.8176000000000001</v>
      </c>
      <c r="AA263">
        <v>2.1265999999999998</v>
      </c>
      <c r="AF263">
        <v>2.7822</v>
      </c>
      <c r="AK263">
        <v>4.0823</v>
      </c>
    </row>
    <row r="264" spans="2:37" hidden="1" x14ac:dyDescent="0.25">
      <c r="B264" t="s">
        <v>162</v>
      </c>
      <c r="C264" t="s">
        <v>298</v>
      </c>
      <c r="D264" t="s">
        <v>163</v>
      </c>
      <c r="E264" t="s">
        <v>258</v>
      </c>
      <c r="F264" t="s">
        <v>256</v>
      </c>
      <c r="G264">
        <v>1.0297000000000001</v>
      </c>
      <c r="L264">
        <v>1.1532</v>
      </c>
      <c r="Q264">
        <v>1.4601</v>
      </c>
      <c r="V264">
        <v>1.6289</v>
      </c>
      <c r="AA264">
        <v>1.8572</v>
      </c>
      <c r="AF264">
        <v>2.3664999999999998</v>
      </c>
      <c r="AK264">
        <v>3.2641</v>
      </c>
    </row>
    <row r="265" spans="2:37" hidden="1" x14ac:dyDescent="0.25">
      <c r="B265" t="s">
        <v>162</v>
      </c>
      <c r="C265" t="s">
        <v>298</v>
      </c>
      <c r="D265" t="s">
        <v>163</v>
      </c>
      <c r="E265" t="s">
        <v>259</v>
      </c>
      <c r="F265" t="s">
        <v>256</v>
      </c>
      <c r="G265">
        <v>1.0105999999999999</v>
      </c>
      <c r="L265">
        <v>1.1603000000000001</v>
      </c>
      <c r="Q265">
        <v>1.4734</v>
      </c>
      <c r="V265">
        <v>1.5956999999999999</v>
      </c>
      <c r="AA265">
        <v>1.8086</v>
      </c>
      <c r="AF265">
        <v>2.2679</v>
      </c>
      <c r="AK265">
        <v>3.0789</v>
      </c>
    </row>
    <row r="266" spans="2:37" hidden="1" x14ac:dyDescent="0.25">
      <c r="B266" t="s">
        <v>162</v>
      </c>
      <c r="C266" t="s">
        <v>298</v>
      </c>
      <c r="D266" t="s">
        <v>163</v>
      </c>
      <c r="E266" t="s">
        <v>260</v>
      </c>
      <c r="F266" t="s">
        <v>261</v>
      </c>
      <c r="G266">
        <v>1.4666999999999999</v>
      </c>
      <c r="L266">
        <v>16.539300000000001</v>
      </c>
      <c r="Q266">
        <v>107.9064</v>
      </c>
      <c r="V266">
        <v>218.1859</v>
      </c>
      <c r="AA266">
        <v>339.28440000000001</v>
      </c>
      <c r="AF266">
        <v>564.21590000000003</v>
      </c>
      <c r="AK266">
        <v>1027.6964</v>
      </c>
    </row>
    <row r="267" spans="2:37" hidden="1" x14ac:dyDescent="0.25">
      <c r="B267" t="s">
        <v>162</v>
      </c>
      <c r="C267" t="s">
        <v>298</v>
      </c>
      <c r="D267" t="s">
        <v>163</v>
      </c>
      <c r="E267" t="s">
        <v>262</v>
      </c>
      <c r="F267" t="s">
        <v>261</v>
      </c>
      <c r="G267">
        <v>1.4666999999999999</v>
      </c>
      <c r="L267">
        <v>16.539300000000001</v>
      </c>
      <c r="Q267">
        <v>107.9064</v>
      </c>
      <c r="V267">
        <v>218.1859</v>
      </c>
      <c r="AA267">
        <v>339.28440000000001</v>
      </c>
      <c r="AF267">
        <v>564.21590000000003</v>
      </c>
      <c r="AK267">
        <v>1027.6964</v>
      </c>
    </row>
    <row r="268" spans="2:37" hidden="1" x14ac:dyDescent="0.25">
      <c r="B268" t="s">
        <v>162</v>
      </c>
      <c r="C268" t="s">
        <v>298</v>
      </c>
      <c r="D268" t="s">
        <v>163</v>
      </c>
      <c r="E268" t="s">
        <v>263</v>
      </c>
      <c r="F268" t="s">
        <v>261</v>
      </c>
      <c r="G268">
        <v>1.4666999999999999</v>
      </c>
      <c r="L268">
        <v>16.539300000000001</v>
      </c>
      <c r="Q268">
        <v>107.9064</v>
      </c>
      <c r="V268">
        <v>218.1859</v>
      </c>
      <c r="AA268">
        <v>339.28440000000001</v>
      </c>
      <c r="AF268">
        <v>564.21590000000003</v>
      </c>
      <c r="AK268">
        <v>1027.6964</v>
      </c>
    </row>
    <row r="269" spans="2:37" hidden="1" x14ac:dyDescent="0.25">
      <c r="B269" t="s">
        <v>162</v>
      </c>
      <c r="C269" t="s">
        <v>298</v>
      </c>
      <c r="D269" t="s">
        <v>163</v>
      </c>
      <c r="E269" t="s">
        <v>264</v>
      </c>
      <c r="F269" t="s">
        <v>261</v>
      </c>
      <c r="G269">
        <v>1.4666999999999999</v>
      </c>
      <c r="L269">
        <v>16.539300000000001</v>
      </c>
      <c r="Q269">
        <v>107.9064</v>
      </c>
      <c r="V269">
        <v>218.1859</v>
      </c>
      <c r="AA269">
        <v>339.28440000000001</v>
      </c>
      <c r="AF269">
        <v>564.21590000000003</v>
      </c>
      <c r="AK269">
        <v>1027.6964</v>
      </c>
    </row>
    <row r="270" spans="2:37" hidden="1" x14ac:dyDescent="0.25">
      <c r="B270" t="s">
        <v>162</v>
      </c>
      <c r="C270" t="s">
        <v>298</v>
      </c>
      <c r="D270" t="s">
        <v>163</v>
      </c>
      <c r="E270" t="s">
        <v>265</v>
      </c>
      <c r="F270" t="s">
        <v>261</v>
      </c>
      <c r="G270">
        <v>1.4666999999999999</v>
      </c>
      <c r="L270">
        <v>16.539300000000001</v>
      </c>
      <c r="Q270">
        <v>107.9064</v>
      </c>
      <c r="V270">
        <v>218.1859</v>
      </c>
      <c r="AA270">
        <v>339.28440000000001</v>
      </c>
      <c r="AF270">
        <v>564.21590000000003</v>
      </c>
      <c r="AK270">
        <v>1027.6964</v>
      </c>
    </row>
    <row r="271" spans="2:37" hidden="1" x14ac:dyDescent="0.25">
      <c r="B271" t="s">
        <v>162</v>
      </c>
      <c r="C271" t="s">
        <v>298</v>
      </c>
      <c r="D271" t="s">
        <v>163</v>
      </c>
      <c r="E271" t="s">
        <v>266</v>
      </c>
      <c r="F271" t="s">
        <v>168</v>
      </c>
      <c r="G271">
        <v>36.149500000000003</v>
      </c>
      <c r="L271">
        <v>32.329300000000003</v>
      </c>
      <c r="Q271">
        <v>34.856900000000003</v>
      </c>
      <c r="V271">
        <v>37.831800000000001</v>
      </c>
      <c r="AA271">
        <v>38.983400000000003</v>
      </c>
      <c r="AF271">
        <v>37.821399999999997</v>
      </c>
      <c r="AK271">
        <v>35.426900000000003</v>
      </c>
    </row>
    <row r="272" spans="2:37" hidden="1" x14ac:dyDescent="0.25">
      <c r="B272" t="s">
        <v>162</v>
      </c>
      <c r="C272" t="s">
        <v>298</v>
      </c>
      <c r="D272" t="s">
        <v>163</v>
      </c>
      <c r="E272" t="s">
        <v>267</v>
      </c>
      <c r="F272" t="s">
        <v>168</v>
      </c>
      <c r="G272">
        <v>6.6448</v>
      </c>
      <c r="L272">
        <v>7.0651000000000002</v>
      </c>
      <c r="Q272">
        <v>7.8848000000000003</v>
      </c>
      <c r="V272">
        <v>8.5658999999999992</v>
      </c>
      <c r="AA272">
        <v>9.0749999999999993</v>
      </c>
      <c r="AF272">
        <v>9.8073999999999995</v>
      </c>
      <c r="AK272">
        <v>11.165800000000001</v>
      </c>
    </row>
    <row r="273" spans="2:37" hidden="1" x14ac:dyDescent="0.25">
      <c r="B273" t="s">
        <v>162</v>
      </c>
      <c r="C273" t="s">
        <v>298</v>
      </c>
      <c r="D273" t="s">
        <v>163</v>
      </c>
      <c r="E273" t="s">
        <v>268</v>
      </c>
      <c r="F273" t="s">
        <v>168</v>
      </c>
      <c r="G273">
        <v>19.779800000000002</v>
      </c>
      <c r="L273">
        <v>20.727399999999999</v>
      </c>
      <c r="Q273">
        <v>22.033999999999999</v>
      </c>
      <c r="V273">
        <v>20.588000000000001</v>
      </c>
      <c r="AA273">
        <v>19.174600000000002</v>
      </c>
      <c r="AF273">
        <v>19.9528</v>
      </c>
      <c r="AK273">
        <v>22.827500000000001</v>
      </c>
    </row>
    <row r="274" spans="2:37" hidden="1" x14ac:dyDescent="0.25">
      <c r="B274" t="s">
        <v>162</v>
      </c>
      <c r="C274" t="s">
        <v>298</v>
      </c>
      <c r="D274" t="s">
        <v>163</v>
      </c>
      <c r="E274" t="s">
        <v>269</v>
      </c>
      <c r="F274" t="s">
        <v>168</v>
      </c>
      <c r="G274">
        <v>42.572499999999998</v>
      </c>
      <c r="L274">
        <v>38.623199999999997</v>
      </c>
      <c r="Q274">
        <v>41.021599999999999</v>
      </c>
      <c r="V274">
        <v>43.867400000000004</v>
      </c>
      <c r="AA274">
        <v>44.889899999999997</v>
      </c>
      <c r="AF274">
        <v>43.5989</v>
      </c>
      <c r="AK274">
        <v>41.075200000000002</v>
      </c>
    </row>
    <row r="275" spans="2:37" hidden="1" x14ac:dyDescent="0.25">
      <c r="B275" t="s">
        <v>162</v>
      </c>
      <c r="C275" t="s">
        <v>298</v>
      </c>
      <c r="D275" t="s">
        <v>163</v>
      </c>
      <c r="E275" t="s">
        <v>270</v>
      </c>
      <c r="F275" t="s">
        <v>168</v>
      </c>
      <c r="G275">
        <v>10.6793</v>
      </c>
      <c r="L275">
        <v>11.099600000000001</v>
      </c>
      <c r="Q275">
        <v>11.9193</v>
      </c>
      <c r="V275">
        <v>12.6005</v>
      </c>
      <c r="AA275">
        <v>13.109500000000001</v>
      </c>
      <c r="AF275">
        <v>13.841900000000001</v>
      </c>
      <c r="AK275">
        <v>15.2003</v>
      </c>
    </row>
    <row r="276" spans="2:37" hidden="1" x14ac:dyDescent="0.25">
      <c r="B276" t="s">
        <v>162</v>
      </c>
      <c r="C276" t="s">
        <v>298</v>
      </c>
      <c r="D276" t="s">
        <v>163</v>
      </c>
      <c r="E276" t="s">
        <v>271</v>
      </c>
      <c r="F276" t="s">
        <v>168</v>
      </c>
      <c r="G276">
        <v>23.330200000000001</v>
      </c>
      <c r="L276">
        <v>24.277699999999999</v>
      </c>
      <c r="Q276">
        <v>25.584299999999999</v>
      </c>
      <c r="V276">
        <v>24.138300000000001</v>
      </c>
      <c r="AA276">
        <v>22.725000000000001</v>
      </c>
      <c r="AF276">
        <v>23.5032</v>
      </c>
      <c r="AK276">
        <v>26.3779</v>
      </c>
    </row>
    <row r="277" spans="2:37" hidden="1" x14ac:dyDescent="0.25">
      <c r="B277" t="s">
        <v>162</v>
      </c>
      <c r="C277" t="s">
        <v>298</v>
      </c>
      <c r="D277" t="s">
        <v>163</v>
      </c>
      <c r="E277" t="s">
        <v>272</v>
      </c>
      <c r="F277" t="s">
        <v>168</v>
      </c>
      <c r="G277">
        <v>7.0214999999999996</v>
      </c>
      <c r="L277">
        <v>9.2508999999999997</v>
      </c>
      <c r="Q277">
        <v>13.036799999999999</v>
      </c>
      <c r="V277">
        <v>17.981400000000001</v>
      </c>
      <c r="AA277">
        <v>25.533999999999999</v>
      </c>
      <c r="AF277">
        <v>44.802300000000002</v>
      </c>
      <c r="AK277">
        <v>81.843900000000005</v>
      </c>
    </row>
    <row r="278" spans="2:37" hidden="1" x14ac:dyDescent="0.25">
      <c r="B278" t="s">
        <v>162</v>
      </c>
      <c r="C278" t="s">
        <v>298</v>
      </c>
      <c r="D278" t="s">
        <v>163</v>
      </c>
      <c r="E278" t="s">
        <v>273</v>
      </c>
      <c r="F278" t="s">
        <v>165</v>
      </c>
      <c r="G278">
        <v>1</v>
      </c>
      <c r="L278">
        <v>1.3174999999999999</v>
      </c>
      <c r="Q278">
        <v>1.8567</v>
      </c>
      <c r="V278">
        <v>2.5609000000000002</v>
      </c>
      <c r="AA278">
        <v>3.6364999999999998</v>
      </c>
      <c r="AF278">
        <v>6.3807</v>
      </c>
      <c r="AK278">
        <v>11.6561</v>
      </c>
    </row>
    <row r="279" spans="2:37" hidden="1" x14ac:dyDescent="0.25">
      <c r="B279" t="s">
        <v>162</v>
      </c>
      <c r="C279" t="s">
        <v>298</v>
      </c>
      <c r="D279" t="s">
        <v>163</v>
      </c>
      <c r="E279" t="s">
        <v>274</v>
      </c>
      <c r="F279" t="s">
        <v>168</v>
      </c>
      <c r="G279">
        <v>2.2812999999999999</v>
      </c>
      <c r="L279">
        <v>2.4072</v>
      </c>
      <c r="Q279">
        <v>2.3260000000000001</v>
      </c>
      <c r="V279">
        <v>2.3889</v>
      </c>
      <c r="AA279">
        <v>2.4628999999999999</v>
      </c>
      <c r="AF279">
        <v>2.9689999999999999</v>
      </c>
      <c r="AK279">
        <v>3.4342000000000001</v>
      </c>
    </row>
    <row r="280" spans="2:37" hidden="1" x14ac:dyDescent="0.25">
      <c r="B280" t="s">
        <v>162</v>
      </c>
      <c r="C280" t="s">
        <v>298</v>
      </c>
      <c r="D280" t="s">
        <v>163</v>
      </c>
      <c r="E280" t="s">
        <v>275</v>
      </c>
      <c r="F280" t="s">
        <v>165</v>
      </c>
      <c r="G280">
        <v>1</v>
      </c>
      <c r="L280">
        <v>1.0551999999999999</v>
      </c>
      <c r="Q280">
        <v>1.0196000000000001</v>
      </c>
      <c r="V280">
        <v>1.0471999999999999</v>
      </c>
      <c r="AA280">
        <v>1.0795999999999999</v>
      </c>
      <c r="AF280">
        <v>1.3015000000000001</v>
      </c>
      <c r="AK280">
        <v>1.5054000000000001</v>
      </c>
    </row>
    <row r="281" spans="2:37" hidden="1" x14ac:dyDescent="0.25">
      <c r="B281" t="s">
        <v>162</v>
      </c>
      <c r="C281" t="s">
        <v>298</v>
      </c>
      <c r="D281" t="s">
        <v>163</v>
      </c>
      <c r="E281" t="s">
        <v>276</v>
      </c>
      <c r="F281" t="s">
        <v>168</v>
      </c>
      <c r="G281">
        <v>5.7877000000000001</v>
      </c>
      <c r="L281">
        <v>6.1567999999999996</v>
      </c>
      <c r="Q281">
        <v>6.7160000000000002</v>
      </c>
      <c r="V281">
        <v>7.2946999999999997</v>
      </c>
      <c r="AA281">
        <v>7.8968999999999996</v>
      </c>
      <c r="AF281">
        <v>8.8728999999999996</v>
      </c>
      <c r="AK281">
        <v>10.275600000000001</v>
      </c>
    </row>
    <row r="282" spans="2:37" hidden="1" x14ac:dyDescent="0.25">
      <c r="B282" t="s">
        <v>162</v>
      </c>
      <c r="C282" t="s">
        <v>298</v>
      </c>
      <c r="D282" t="s">
        <v>163</v>
      </c>
      <c r="E282" t="s">
        <v>277</v>
      </c>
      <c r="F282" t="s">
        <v>165</v>
      </c>
      <c r="G282">
        <v>1</v>
      </c>
      <c r="L282">
        <v>1.0638000000000001</v>
      </c>
      <c r="Q282">
        <v>1.1604000000000001</v>
      </c>
      <c r="V282">
        <v>1.2604</v>
      </c>
      <c r="AA282">
        <v>1.3644000000000001</v>
      </c>
      <c r="AF282">
        <v>1.5330999999999999</v>
      </c>
      <c r="AK282">
        <v>1.7754000000000001</v>
      </c>
    </row>
    <row r="283" spans="2:37" hidden="1" x14ac:dyDescent="0.25">
      <c r="B283" t="s">
        <v>162</v>
      </c>
      <c r="C283" t="s">
        <v>298</v>
      </c>
      <c r="D283" t="s">
        <v>163</v>
      </c>
      <c r="E283" t="s">
        <v>278</v>
      </c>
      <c r="F283" t="s">
        <v>168</v>
      </c>
      <c r="G283">
        <v>15.483499999999999</v>
      </c>
      <c r="L283">
        <v>15.8588</v>
      </c>
      <c r="Q283">
        <v>16.170300000000001</v>
      </c>
      <c r="V283">
        <v>16.0871</v>
      </c>
      <c r="AA283">
        <v>16.000800000000002</v>
      </c>
      <c r="AF283">
        <v>16.560700000000001</v>
      </c>
      <c r="AK283">
        <v>18.420100000000001</v>
      </c>
    </row>
    <row r="284" spans="2:37" hidden="1" x14ac:dyDescent="0.25">
      <c r="B284" t="s">
        <v>162</v>
      </c>
      <c r="C284" t="s">
        <v>298</v>
      </c>
      <c r="D284" t="s">
        <v>163</v>
      </c>
      <c r="E284" t="s">
        <v>279</v>
      </c>
      <c r="F284" t="s">
        <v>165</v>
      </c>
      <c r="G284">
        <v>1</v>
      </c>
      <c r="L284">
        <v>1.0242</v>
      </c>
      <c r="Q284">
        <v>1.0444</v>
      </c>
      <c r="V284">
        <v>1.0389999999999999</v>
      </c>
      <c r="AA284">
        <v>1.0334000000000001</v>
      </c>
      <c r="AF284">
        <v>1.0696000000000001</v>
      </c>
      <c r="AK284">
        <v>1.1897</v>
      </c>
    </row>
    <row r="285" spans="2:37" hidden="1" x14ac:dyDescent="0.25">
      <c r="B285" t="s">
        <v>162</v>
      </c>
      <c r="C285" t="s">
        <v>298</v>
      </c>
      <c r="D285" t="s">
        <v>163</v>
      </c>
      <c r="E285" t="s">
        <v>167</v>
      </c>
      <c r="F285" t="s">
        <v>168</v>
      </c>
      <c r="G285">
        <v>30.580400000000001</v>
      </c>
      <c r="L285">
        <v>27.264700000000001</v>
      </c>
      <c r="Q285">
        <v>29.645499999999998</v>
      </c>
      <c r="V285">
        <v>32.470399999999998</v>
      </c>
      <c r="AA285">
        <v>33.652999999999999</v>
      </c>
      <c r="AF285">
        <v>32.702399999999997</v>
      </c>
      <c r="AK285">
        <v>30.56</v>
      </c>
    </row>
    <row r="286" spans="2:37" hidden="1" x14ac:dyDescent="0.25">
      <c r="B286" t="s">
        <v>162</v>
      </c>
      <c r="C286" t="s">
        <v>298</v>
      </c>
      <c r="D286" t="s">
        <v>163</v>
      </c>
      <c r="E286" t="s">
        <v>164</v>
      </c>
      <c r="F286" t="s">
        <v>165</v>
      </c>
      <c r="G286">
        <v>1</v>
      </c>
      <c r="L286">
        <v>0.89159999999999995</v>
      </c>
      <c r="Q286">
        <v>0.96940000000000004</v>
      </c>
      <c r="V286">
        <v>1.0618000000000001</v>
      </c>
      <c r="AA286">
        <v>1.1005</v>
      </c>
      <c r="AF286">
        <v>1.0693999999999999</v>
      </c>
      <c r="AK286">
        <v>0.99929999999999997</v>
      </c>
    </row>
    <row r="287" spans="2:37" hidden="1" x14ac:dyDescent="0.25">
      <c r="B287" t="s">
        <v>162</v>
      </c>
      <c r="C287" t="s">
        <v>298</v>
      </c>
      <c r="D287" t="s">
        <v>163</v>
      </c>
      <c r="E287" t="s">
        <v>280</v>
      </c>
      <c r="F287" t="s">
        <v>168</v>
      </c>
      <c r="G287">
        <v>6.4332000000000003</v>
      </c>
      <c r="L287">
        <v>6.8022999999999998</v>
      </c>
      <c r="Q287">
        <v>7.3616000000000001</v>
      </c>
      <c r="V287">
        <v>7.9401999999999999</v>
      </c>
      <c r="AA287">
        <v>8.5424000000000007</v>
      </c>
      <c r="AF287">
        <v>9.5183999999999997</v>
      </c>
      <c r="AK287">
        <v>10.921200000000001</v>
      </c>
    </row>
    <row r="288" spans="2:37" hidden="1" x14ac:dyDescent="0.25">
      <c r="B288" t="s">
        <v>162</v>
      </c>
      <c r="C288" t="s">
        <v>298</v>
      </c>
      <c r="D288" t="s">
        <v>163</v>
      </c>
      <c r="E288" t="s">
        <v>281</v>
      </c>
      <c r="F288" t="s">
        <v>165</v>
      </c>
      <c r="G288">
        <v>1</v>
      </c>
      <c r="L288">
        <v>1.0573999999999999</v>
      </c>
      <c r="Q288">
        <v>1.1443000000000001</v>
      </c>
      <c r="V288">
        <v>1.2343</v>
      </c>
      <c r="AA288">
        <v>1.3279000000000001</v>
      </c>
      <c r="AF288">
        <v>1.4796</v>
      </c>
      <c r="AK288">
        <v>1.6976</v>
      </c>
    </row>
    <row r="289" spans="2:87" hidden="1" x14ac:dyDescent="0.25">
      <c r="B289" t="s">
        <v>162</v>
      </c>
      <c r="C289" t="s">
        <v>298</v>
      </c>
      <c r="D289" t="s">
        <v>163</v>
      </c>
      <c r="E289" t="s">
        <v>282</v>
      </c>
      <c r="F289" t="s">
        <v>168</v>
      </c>
      <c r="G289">
        <v>14.073600000000001</v>
      </c>
      <c r="L289">
        <v>18.535</v>
      </c>
      <c r="Q289">
        <v>29.1374</v>
      </c>
      <c r="V289">
        <v>21.323599999999999</v>
      </c>
      <c r="AA289">
        <v>25.785599999999999</v>
      </c>
      <c r="AF289">
        <v>29.9573</v>
      </c>
      <c r="AK289">
        <v>29.8782</v>
      </c>
    </row>
    <row r="290" spans="2:87" hidden="1" x14ac:dyDescent="0.25">
      <c r="B290" t="s">
        <v>162</v>
      </c>
      <c r="C290" t="s">
        <v>298</v>
      </c>
      <c r="D290" t="s">
        <v>163</v>
      </c>
      <c r="E290" t="s">
        <v>283</v>
      </c>
      <c r="F290" t="s">
        <v>168</v>
      </c>
      <c r="G290">
        <v>19.779800000000002</v>
      </c>
      <c r="L290">
        <v>20.727399999999999</v>
      </c>
      <c r="Q290">
        <v>22.033999999999999</v>
      </c>
      <c r="V290">
        <v>20.588000000000001</v>
      </c>
      <c r="AA290">
        <v>19.174600000000002</v>
      </c>
      <c r="AF290">
        <v>19.9528</v>
      </c>
      <c r="AK290">
        <v>22.826899999999998</v>
      </c>
    </row>
    <row r="291" spans="2:87" hidden="1" x14ac:dyDescent="0.25">
      <c r="B291" t="s">
        <v>162</v>
      </c>
      <c r="C291" t="s">
        <v>298</v>
      </c>
      <c r="D291" t="s">
        <v>163</v>
      </c>
      <c r="E291" t="s">
        <v>284</v>
      </c>
      <c r="F291" t="s">
        <v>168</v>
      </c>
      <c r="G291">
        <v>31.0015</v>
      </c>
      <c r="L291">
        <v>29.658899999999999</v>
      </c>
      <c r="Q291">
        <v>25.4711</v>
      </c>
      <c r="V291">
        <v>20.190200000000001</v>
      </c>
      <c r="AA291">
        <v>18.033200000000001</v>
      </c>
      <c r="AF291">
        <v>18.697299999999998</v>
      </c>
      <c r="AK291">
        <v>21.499199999999998</v>
      </c>
    </row>
    <row r="292" spans="2:87" hidden="1" x14ac:dyDescent="0.25">
      <c r="B292" t="s">
        <v>162</v>
      </c>
      <c r="C292" t="s">
        <v>298</v>
      </c>
      <c r="D292" t="s">
        <v>163</v>
      </c>
      <c r="E292" t="s">
        <v>285</v>
      </c>
      <c r="F292" t="s">
        <v>165</v>
      </c>
      <c r="G292">
        <v>1</v>
      </c>
      <c r="L292">
        <v>0.95669999999999999</v>
      </c>
      <c r="Q292">
        <v>0.8216</v>
      </c>
      <c r="V292">
        <v>0.65129999999999999</v>
      </c>
      <c r="AA292">
        <v>0.58169999999999999</v>
      </c>
      <c r="AF292">
        <v>0.60309999999999997</v>
      </c>
      <c r="AK292">
        <v>0.69350000000000001</v>
      </c>
    </row>
    <row r="293" spans="2:87" hidden="1" x14ac:dyDescent="0.25">
      <c r="B293" t="s">
        <v>162</v>
      </c>
      <c r="C293" t="s">
        <v>298</v>
      </c>
      <c r="D293" t="s">
        <v>163</v>
      </c>
      <c r="E293" t="s">
        <v>286</v>
      </c>
      <c r="F293" t="s">
        <v>168</v>
      </c>
      <c r="G293">
        <v>19.359200000000001</v>
      </c>
      <c r="L293">
        <v>19.8703</v>
      </c>
      <c r="Q293">
        <v>20.708200000000001</v>
      </c>
      <c r="V293">
        <v>20.9636</v>
      </c>
      <c r="AA293">
        <v>21.236499999999999</v>
      </c>
      <c r="AF293">
        <v>22.613499999999998</v>
      </c>
      <c r="AK293">
        <v>26.198499999999999</v>
      </c>
    </row>
    <row r="294" spans="2:87" hidden="1" x14ac:dyDescent="0.25">
      <c r="B294" t="s">
        <v>162</v>
      </c>
      <c r="C294" t="s">
        <v>298</v>
      </c>
      <c r="D294" t="s">
        <v>163</v>
      </c>
      <c r="E294" t="s">
        <v>287</v>
      </c>
      <c r="F294" t="s">
        <v>165</v>
      </c>
      <c r="G294">
        <v>1</v>
      </c>
      <c r="L294">
        <v>1.0264</v>
      </c>
      <c r="Q294">
        <v>1.0697000000000001</v>
      </c>
      <c r="V294">
        <v>1.0829</v>
      </c>
      <c r="AA294">
        <v>1.097</v>
      </c>
      <c r="AF294">
        <v>1.1680999999999999</v>
      </c>
      <c r="AK294">
        <v>1.3532999999999999</v>
      </c>
    </row>
    <row r="295" spans="2:87" hidden="1" x14ac:dyDescent="0.25">
      <c r="B295" t="s">
        <v>162</v>
      </c>
      <c r="C295" t="s">
        <v>298</v>
      </c>
      <c r="D295" t="s">
        <v>163</v>
      </c>
      <c r="E295" t="s">
        <v>288</v>
      </c>
      <c r="F295" t="s">
        <v>168</v>
      </c>
      <c r="G295">
        <v>2.7332000000000001</v>
      </c>
      <c r="L295">
        <v>2.8591000000000002</v>
      </c>
      <c r="Q295">
        <v>2.7778999999999998</v>
      </c>
      <c r="V295">
        <v>2.8408000000000002</v>
      </c>
      <c r="AA295">
        <v>2.9148000000000001</v>
      </c>
      <c r="AF295">
        <v>3.4209000000000001</v>
      </c>
      <c r="AK295">
        <v>3.8860000000000001</v>
      </c>
    </row>
    <row r="296" spans="2:87" hidden="1" x14ac:dyDescent="0.25">
      <c r="B296" t="s">
        <v>162</v>
      </c>
      <c r="C296" t="s">
        <v>298</v>
      </c>
      <c r="D296" t="s">
        <v>163</v>
      </c>
      <c r="E296" t="s">
        <v>289</v>
      </c>
      <c r="F296" t="s">
        <v>165</v>
      </c>
      <c r="G296">
        <v>1</v>
      </c>
      <c r="L296">
        <v>1.0461</v>
      </c>
      <c r="Q296">
        <v>1.0164</v>
      </c>
      <c r="V296">
        <v>1.0394000000000001</v>
      </c>
      <c r="AA296">
        <v>1.0664</v>
      </c>
      <c r="AF296">
        <v>1.2516</v>
      </c>
      <c r="AK296">
        <v>1.4218</v>
      </c>
    </row>
    <row r="297" spans="2:87" hidden="1" x14ac:dyDescent="0.25">
      <c r="B297" t="s">
        <v>162</v>
      </c>
      <c r="C297" t="s">
        <v>298</v>
      </c>
      <c r="D297" t="s">
        <v>163</v>
      </c>
      <c r="E297" t="s">
        <v>290</v>
      </c>
      <c r="F297" t="s">
        <v>93</v>
      </c>
      <c r="G297">
        <v>0.1046</v>
      </c>
      <c r="L297">
        <v>1.0238</v>
      </c>
      <c r="Q297">
        <v>3.5266000000000002</v>
      </c>
      <c r="V297">
        <v>4.8277000000000001</v>
      </c>
      <c r="AA297">
        <v>5.9082999999999997</v>
      </c>
      <c r="AF297">
        <v>6.6703000000000001</v>
      </c>
      <c r="AK297">
        <v>7.1874000000000002</v>
      </c>
    </row>
    <row r="298" spans="2:87" hidden="1" x14ac:dyDescent="0.25">
      <c r="B298" t="s">
        <v>162</v>
      </c>
      <c r="C298" t="s">
        <v>298</v>
      </c>
      <c r="D298" t="s">
        <v>163</v>
      </c>
      <c r="E298" t="s">
        <v>291</v>
      </c>
      <c r="F298" t="s">
        <v>93</v>
      </c>
      <c r="G298">
        <v>1.14E-2</v>
      </c>
      <c r="L298">
        <v>0.1024</v>
      </c>
      <c r="Q298">
        <v>0.61539999999999995</v>
      </c>
      <c r="V298">
        <v>1.0468</v>
      </c>
      <c r="AA298">
        <v>2.1932</v>
      </c>
      <c r="AF298">
        <v>3.7057000000000002</v>
      </c>
      <c r="AK298">
        <v>4.3714000000000004</v>
      </c>
    </row>
    <row r="299" spans="2:87" hidden="1" x14ac:dyDescent="0.25">
      <c r="B299" t="s">
        <v>162</v>
      </c>
      <c r="C299" t="s">
        <v>298</v>
      </c>
      <c r="D299" t="s">
        <v>163</v>
      </c>
      <c r="E299" t="s">
        <v>292</v>
      </c>
      <c r="F299" t="s">
        <v>93</v>
      </c>
      <c r="G299">
        <v>8.8000000000000005E-3</v>
      </c>
      <c r="L299">
        <v>6.3E-2</v>
      </c>
      <c r="Q299">
        <v>0.23449999999999999</v>
      </c>
      <c r="V299">
        <v>0.42309999999999998</v>
      </c>
      <c r="AA299">
        <v>0.49070000000000003</v>
      </c>
      <c r="AF299">
        <v>0.2928</v>
      </c>
      <c r="AK299">
        <v>0.10059999999999999</v>
      </c>
    </row>
    <row r="300" spans="2:87" hidden="1" x14ac:dyDescent="0.25">
      <c r="B300" t="s">
        <v>162</v>
      </c>
      <c r="C300" t="s">
        <v>298</v>
      </c>
      <c r="D300" t="s">
        <v>163</v>
      </c>
      <c r="E300" t="s">
        <v>293</v>
      </c>
      <c r="F300" t="s">
        <v>93</v>
      </c>
      <c r="G300">
        <v>3.8399999999999997E-2</v>
      </c>
      <c r="L300">
        <v>0.32440000000000002</v>
      </c>
      <c r="Q300">
        <v>1.5817000000000001</v>
      </c>
      <c r="V300">
        <v>2.4443999999999999</v>
      </c>
      <c r="AA300">
        <v>2.9152999999999998</v>
      </c>
      <c r="AF300">
        <v>1.8272999999999999</v>
      </c>
      <c r="AK300">
        <v>0.98009999999999997</v>
      </c>
    </row>
    <row r="301" spans="2:87" hidden="1" x14ac:dyDescent="0.25">
      <c r="B301" t="s">
        <v>162</v>
      </c>
      <c r="C301" t="s">
        <v>298</v>
      </c>
      <c r="D301" t="s">
        <v>163</v>
      </c>
      <c r="E301" t="s">
        <v>294</v>
      </c>
      <c r="F301" t="s">
        <v>93</v>
      </c>
      <c r="G301">
        <v>4.6100000000000002E-2</v>
      </c>
      <c r="L301">
        <v>0.53400000000000003</v>
      </c>
      <c r="Q301">
        <v>1.095</v>
      </c>
      <c r="V301">
        <v>0.9133</v>
      </c>
      <c r="AA301">
        <v>0.30909999999999999</v>
      </c>
      <c r="AF301">
        <v>0.84440000000000004</v>
      </c>
      <c r="AK301">
        <v>1.7353000000000001</v>
      </c>
    </row>
    <row r="302" spans="2:87" hidden="1" x14ac:dyDescent="0.25">
      <c r="B302" t="s">
        <v>162</v>
      </c>
      <c r="C302" t="s">
        <v>251</v>
      </c>
      <c r="D302" t="s">
        <v>163</v>
      </c>
      <c r="E302" t="s">
        <v>299</v>
      </c>
      <c r="F302" t="s">
        <v>300</v>
      </c>
      <c r="G302">
        <v>0</v>
      </c>
      <c r="H302">
        <v>-0.232221398676732</v>
      </c>
      <c r="I302">
        <v>-0.48129461670274998</v>
      </c>
      <c r="J302">
        <v>-0.68996993387960703</v>
      </c>
      <c r="K302">
        <v>-0.85196412387514697</v>
      </c>
      <c r="L302">
        <v>-1.02151491394597</v>
      </c>
      <c r="M302">
        <v>-1.1945300303567401</v>
      </c>
      <c r="N302">
        <v>-1.3637851914707</v>
      </c>
      <c r="O302">
        <v>-1.5398309281067</v>
      </c>
      <c r="P302">
        <v>-1.66983125634211</v>
      </c>
      <c r="Q302">
        <v>-1.80880490773516</v>
      </c>
      <c r="R302">
        <v>-2.0049610960254101</v>
      </c>
      <c r="S302">
        <v>-2.1992950618473199</v>
      </c>
      <c r="T302">
        <v>-2.41149824648791</v>
      </c>
      <c r="U302">
        <v>-2.6506145294546002</v>
      </c>
      <c r="V302">
        <v>-2.8196645437830501</v>
      </c>
      <c r="W302">
        <v>-3.0047829876809402</v>
      </c>
      <c r="X302">
        <v>-3.15627408058258</v>
      </c>
      <c r="Y302">
        <v>-3.2589428546246801</v>
      </c>
      <c r="Z302">
        <v>-3.3505201111835601</v>
      </c>
      <c r="AA302">
        <v>-3.3852419378684901</v>
      </c>
      <c r="AB302">
        <v>-3.4197009335162201</v>
      </c>
      <c r="AC302">
        <v>-3.42888067362931</v>
      </c>
      <c r="AD302">
        <v>-3.45817634348604</v>
      </c>
      <c r="AE302">
        <v>-3.52997718452262</v>
      </c>
      <c r="AF302">
        <v>-3.6046411836082299</v>
      </c>
      <c r="AG302">
        <v>-3.68581201427412</v>
      </c>
      <c r="AH302">
        <v>-3.75400967818676</v>
      </c>
      <c r="AI302">
        <v>-3.7949177617886298</v>
      </c>
      <c r="AJ302">
        <v>-3.78441951985912</v>
      </c>
      <c r="AK302">
        <v>-3.7528921902914898</v>
      </c>
      <c r="AL302">
        <v>-3.7294409430598501</v>
      </c>
      <c r="AM302">
        <v>-3.6809458332988201</v>
      </c>
      <c r="AN302">
        <v>-3.6368047271061501</v>
      </c>
      <c r="AO302">
        <v>-3.6185890485849201</v>
      </c>
      <c r="AP302">
        <v>-3.5773733140142099</v>
      </c>
      <c r="AQ302">
        <v>-3.5507366218615299</v>
      </c>
      <c r="AR302">
        <v>-3.52041645361169</v>
      </c>
      <c r="AS302">
        <v>-3.4751618192804998</v>
      </c>
      <c r="AT302">
        <v>-3.4259053289108299</v>
      </c>
      <c r="AU302">
        <v>-3.3753862980161302</v>
      </c>
      <c r="AV302">
        <v>-3.3015853793868901</v>
      </c>
      <c r="AW302">
        <v>-3.2028093802633402</v>
      </c>
      <c r="AX302">
        <v>-3.1598066652642198</v>
      </c>
      <c r="AY302">
        <v>-3.1225948258769298</v>
      </c>
      <c r="AZ302">
        <v>-3.0925890351599299</v>
      </c>
      <c r="BA302">
        <v>-3.0716601699403698</v>
      </c>
      <c r="BB302">
        <v>-3.0682377192981298</v>
      </c>
      <c r="BC302">
        <v>-3.0555445975405502</v>
      </c>
      <c r="BD302">
        <v>-3.02335063610913</v>
      </c>
      <c r="BE302">
        <v>-2.9551067202599</v>
      </c>
      <c r="BF302">
        <v>-2.8544970607741398</v>
      </c>
      <c r="BG302">
        <v>-2.7600325914033599</v>
      </c>
      <c r="BH302">
        <v>-2.6812442764686399</v>
      </c>
      <c r="BI302">
        <v>-2.5891131018278402</v>
      </c>
      <c r="BJ302">
        <v>-2.5010438968697901</v>
      </c>
      <c r="BK302">
        <v>-2.4186841772399998</v>
      </c>
      <c r="BL302">
        <v>-2.3512537940974001</v>
      </c>
      <c r="BM302">
        <v>-2.3112082500246101</v>
      </c>
      <c r="BN302">
        <v>-2.2924610165970298</v>
      </c>
      <c r="BO302">
        <v>-2.27359510332187</v>
      </c>
      <c r="BP302">
        <v>-2.2393469600996401</v>
      </c>
      <c r="BQ302">
        <v>-2.1908516293042601</v>
      </c>
      <c r="BR302">
        <v>-2.1144960264892401</v>
      </c>
      <c r="BS302">
        <v>-2.0610550798690701</v>
      </c>
      <c r="BT302">
        <v>-1.99180322341761</v>
      </c>
      <c r="BU302">
        <v>-1.9174437542784599</v>
      </c>
      <c r="BV302">
        <v>-1.8568456617637901</v>
      </c>
      <c r="BW302">
        <v>-1.79269892491556</v>
      </c>
      <c r="BX302">
        <v>-1.7507729423906799</v>
      </c>
      <c r="BY302">
        <v>-1.73853132522067</v>
      </c>
      <c r="BZ302">
        <v>-1.73986045273464</v>
      </c>
      <c r="CA302">
        <v>-1.7522965442110101</v>
      </c>
      <c r="CB302">
        <v>-1.73820525839725</v>
      </c>
      <c r="CC302">
        <v>-1.68555256208694</v>
      </c>
      <c r="CD302">
        <v>-1.6148559315358</v>
      </c>
      <c r="CE302">
        <v>-1.53932779413956</v>
      </c>
      <c r="CF302">
        <v>-1.4726224695951</v>
      </c>
      <c r="CG302">
        <v>-1.41480097282664</v>
      </c>
      <c r="CH302">
        <v>-1.37901310710415</v>
      </c>
      <c r="CI302">
        <v>-1.3730014880569299</v>
      </c>
    </row>
    <row r="303" spans="2:87" hidden="1" x14ac:dyDescent="0.25">
      <c r="B303" t="s">
        <v>162</v>
      </c>
      <c r="C303" t="s">
        <v>251</v>
      </c>
      <c r="D303" t="s">
        <v>163</v>
      </c>
      <c r="E303" t="s">
        <v>301</v>
      </c>
      <c r="F303" t="s">
        <v>300</v>
      </c>
      <c r="G303">
        <v>0</v>
      </c>
      <c r="H303">
        <v>-0.32606648652030801</v>
      </c>
      <c r="I303">
        <v>-0.66851950396488002</v>
      </c>
      <c r="J303">
        <v>-0.97965891742556199</v>
      </c>
      <c r="K303">
        <v>-1.2642155424819399</v>
      </c>
      <c r="L303">
        <v>-1.51819973187197</v>
      </c>
      <c r="M303">
        <v>-1.74959593769324</v>
      </c>
      <c r="N303">
        <v>-1.95525533330052</v>
      </c>
      <c r="O303">
        <v>-2.14456496799923</v>
      </c>
      <c r="P303">
        <v>-2.3638466710124302</v>
      </c>
      <c r="Q303">
        <v>-2.63044464064075</v>
      </c>
      <c r="R303">
        <v>-2.8730985735368502</v>
      </c>
      <c r="S303">
        <v>-3.1248573617685098</v>
      </c>
      <c r="T303">
        <v>-3.39425802533406</v>
      </c>
      <c r="U303">
        <v>-3.7120421417511702</v>
      </c>
      <c r="V303">
        <v>-4.0060257617637003</v>
      </c>
      <c r="W303">
        <v>-4.2605786131208401</v>
      </c>
      <c r="X303">
        <v>-4.4627619059421502</v>
      </c>
      <c r="Y303">
        <v>-4.6646378748905599</v>
      </c>
      <c r="Z303">
        <v>-4.8177375920218699</v>
      </c>
      <c r="AA303">
        <v>-4.9630097081961297</v>
      </c>
      <c r="AB303">
        <v>-5.0630030496955003</v>
      </c>
      <c r="AC303">
        <v>-5.1558836152320202</v>
      </c>
      <c r="AD303">
        <v>-5.2596692317753497</v>
      </c>
      <c r="AE303">
        <v>-5.3681774782072198</v>
      </c>
      <c r="AF303">
        <v>-5.5094871035707902</v>
      </c>
      <c r="AG303">
        <v>-5.6330222951523403</v>
      </c>
      <c r="AH303">
        <v>-5.7559052589366297</v>
      </c>
      <c r="AI303">
        <v>-5.8235563848829299</v>
      </c>
      <c r="AJ303">
        <v>-5.8402606018830401</v>
      </c>
      <c r="AK303">
        <v>-5.82252632906033</v>
      </c>
      <c r="AL303">
        <v>-5.7997644677025404</v>
      </c>
      <c r="AM303">
        <v>-5.7523504849991296</v>
      </c>
      <c r="AN303">
        <v>-5.7325344471417701</v>
      </c>
      <c r="AO303">
        <v>-5.7514046819921898</v>
      </c>
      <c r="AP303">
        <v>-5.7924615385205804</v>
      </c>
      <c r="AQ303">
        <v>-5.8112724075138598</v>
      </c>
      <c r="AR303">
        <v>-5.8044989271322596</v>
      </c>
      <c r="AS303">
        <v>-5.7958233977813203</v>
      </c>
      <c r="AT303">
        <v>-5.7702547604974699</v>
      </c>
      <c r="AU303">
        <v>-5.7469004692210497</v>
      </c>
      <c r="AV303">
        <v>-5.7079627720803803</v>
      </c>
      <c r="AW303">
        <v>-5.6467748360420904</v>
      </c>
      <c r="AX303">
        <v>-5.5920193237332301</v>
      </c>
      <c r="AY303">
        <v>-5.5550748017676499</v>
      </c>
      <c r="AZ303">
        <v>-5.51880159791616</v>
      </c>
      <c r="BA303">
        <v>-5.5093726769248601</v>
      </c>
      <c r="BB303">
        <v>-5.5305361555443699</v>
      </c>
      <c r="BC303">
        <v>-5.5544759339702798</v>
      </c>
      <c r="BD303">
        <v>-5.5504406442801404</v>
      </c>
      <c r="BE303">
        <v>-5.4717602123153597</v>
      </c>
      <c r="BF303">
        <v>-5.3908771494021996</v>
      </c>
      <c r="BG303">
        <v>-5.2864360693891301</v>
      </c>
      <c r="BH303">
        <v>-5.2153849675122004</v>
      </c>
      <c r="BI303">
        <v>-5.1341809979120701</v>
      </c>
      <c r="BJ303">
        <v>-5.0859176276466602</v>
      </c>
      <c r="BK303">
        <v>-5.0174241354881604</v>
      </c>
      <c r="BL303">
        <v>-4.9631792569384201</v>
      </c>
      <c r="BM303">
        <v>-4.9279404612697499</v>
      </c>
      <c r="BN303">
        <v>-4.9084083565529104</v>
      </c>
      <c r="BO303">
        <v>-4.8762668328577004</v>
      </c>
      <c r="BP303">
        <v>-4.8239882938303804</v>
      </c>
      <c r="BQ303">
        <v>-4.7534588828467301</v>
      </c>
      <c r="BR303">
        <v>-4.6849057801982497</v>
      </c>
      <c r="BS303">
        <v>-4.5997230955048698</v>
      </c>
      <c r="BT303">
        <v>-4.5089516332223702</v>
      </c>
      <c r="BU303">
        <v>-4.4269699268876499</v>
      </c>
      <c r="BV303">
        <v>-4.3355967066799597</v>
      </c>
      <c r="BW303">
        <v>-4.2587113818756901</v>
      </c>
      <c r="BX303">
        <v>-4.2153847306711798</v>
      </c>
      <c r="BY303">
        <v>-4.2069208904755602</v>
      </c>
      <c r="BZ303">
        <v>-4.2112150213015704</v>
      </c>
      <c r="CA303">
        <v>-4.2303444314910799</v>
      </c>
      <c r="CB303">
        <v>-4.2185593535474704</v>
      </c>
      <c r="CC303">
        <v>-4.1634799163571703</v>
      </c>
      <c r="CD303">
        <v>-4.1071422374846298</v>
      </c>
      <c r="CE303">
        <v>-4.0597264770422798</v>
      </c>
      <c r="CF303">
        <v>-3.98451089604974</v>
      </c>
      <c r="CG303">
        <v>-3.9017599322263501</v>
      </c>
      <c r="CH303">
        <v>-3.8565612062694701</v>
      </c>
      <c r="CI303">
        <v>-3.8436434381281499</v>
      </c>
    </row>
    <row r="304" spans="2:87" hidden="1" x14ac:dyDescent="0.25">
      <c r="B304" t="s">
        <v>162</v>
      </c>
      <c r="C304" t="s">
        <v>251</v>
      </c>
      <c r="D304" t="s">
        <v>163</v>
      </c>
      <c r="E304" t="s">
        <v>302</v>
      </c>
      <c r="F304" t="s">
        <v>300</v>
      </c>
      <c r="G304">
        <v>0</v>
      </c>
      <c r="H304">
        <v>-0.43870401471831799</v>
      </c>
      <c r="I304">
        <v>-0.88674534189879595</v>
      </c>
      <c r="J304">
        <v>-1.34141564452344</v>
      </c>
      <c r="K304">
        <v>-1.73138087746995</v>
      </c>
      <c r="L304">
        <v>-2.0766484070382298</v>
      </c>
      <c r="M304">
        <v>-2.41125239558761</v>
      </c>
      <c r="N304">
        <v>-2.7656876244072501</v>
      </c>
      <c r="O304">
        <v>-3.1362795872067002</v>
      </c>
      <c r="P304">
        <v>-3.5005656376388798</v>
      </c>
      <c r="Q304">
        <v>-3.8736180189578602</v>
      </c>
      <c r="R304">
        <v>-4.2612090394313196</v>
      </c>
      <c r="S304">
        <v>-4.6392584579429696</v>
      </c>
      <c r="T304">
        <v>-5.0781397500220598</v>
      </c>
      <c r="U304">
        <v>-5.5667956737538304</v>
      </c>
      <c r="V304">
        <v>-5.9831872992263699</v>
      </c>
      <c r="W304">
        <v>-6.3639214047973498</v>
      </c>
      <c r="X304">
        <v>-6.7527801356346098</v>
      </c>
      <c r="Y304">
        <v>-7.0967920202502803</v>
      </c>
      <c r="Z304">
        <v>-7.4273725502937999</v>
      </c>
      <c r="AA304">
        <v>-7.7020100068079698</v>
      </c>
      <c r="AB304">
        <v>-7.9449818316807299</v>
      </c>
      <c r="AC304">
        <v>-8.1643974763435399</v>
      </c>
      <c r="AD304">
        <v>-8.3666988762544392</v>
      </c>
      <c r="AE304">
        <v>-8.5821484224722706</v>
      </c>
      <c r="AF304">
        <v>-8.8693810913782407</v>
      </c>
      <c r="AG304">
        <v>-9.1010170411075997</v>
      </c>
      <c r="AH304">
        <v>-9.3201359641996397</v>
      </c>
      <c r="AI304">
        <v>-9.5080942287320909</v>
      </c>
      <c r="AJ304">
        <v>-9.6733730506817501</v>
      </c>
      <c r="AK304">
        <v>-9.7810525560972703</v>
      </c>
      <c r="AL304">
        <v>-9.8133882353116295</v>
      </c>
      <c r="AM304">
        <v>-9.9237613729645808</v>
      </c>
      <c r="AN304">
        <v>-10.0349531583557</v>
      </c>
      <c r="AO304">
        <v>-10.0705947969691</v>
      </c>
      <c r="AP304">
        <v>-10.227486818425801</v>
      </c>
      <c r="AQ304">
        <v>-10.328998733380001</v>
      </c>
      <c r="AR304">
        <v>-10.406725244555</v>
      </c>
      <c r="AS304">
        <v>-10.4610277360976</v>
      </c>
      <c r="AT304">
        <v>-10.5035396738273</v>
      </c>
      <c r="AU304">
        <v>-10.5101021416924</v>
      </c>
      <c r="AV304">
        <v>-10.498740509526799</v>
      </c>
      <c r="AW304">
        <v>-10.4727453667962</v>
      </c>
      <c r="AX304">
        <v>-10.448614853230699</v>
      </c>
      <c r="AY304">
        <v>-10.439077826441</v>
      </c>
      <c r="AZ304">
        <v>-10.4480121508414</v>
      </c>
      <c r="BA304">
        <v>-10.500647150015499</v>
      </c>
      <c r="BB304">
        <v>-10.5861115220518</v>
      </c>
      <c r="BC304">
        <v>-10.6568508516884</v>
      </c>
      <c r="BD304">
        <v>-10.704475616950401</v>
      </c>
      <c r="BE304">
        <v>-10.7340644707579</v>
      </c>
      <c r="BF304">
        <v>-10.6941090964908</v>
      </c>
      <c r="BG304">
        <v>-10.652140348564901</v>
      </c>
      <c r="BH304">
        <v>-10.645934425964899</v>
      </c>
      <c r="BI304">
        <v>-10.6000058679486</v>
      </c>
      <c r="BJ304">
        <v>-10.584752992323001</v>
      </c>
      <c r="BK304">
        <v>-10.5674785823968</v>
      </c>
      <c r="BL304">
        <v>-10.555262169438301</v>
      </c>
      <c r="BM304">
        <v>-10.5552790177736</v>
      </c>
      <c r="BN304">
        <v>-10.5648279006598</v>
      </c>
      <c r="BO304">
        <v>-10.5710633896299</v>
      </c>
      <c r="BP304">
        <v>-10.5804872028712</v>
      </c>
      <c r="BQ304">
        <v>-10.5719823798806</v>
      </c>
      <c r="BR304">
        <v>-10.490876418999701</v>
      </c>
      <c r="BS304">
        <v>-10.400362726610901</v>
      </c>
      <c r="BT304">
        <v>-10.2927207279551</v>
      </c>
      <c r="BU304">
        <v>-10.1868519037097</v>
      </c>
      <c r="BV304">
        <v>-10.091778701069201</v>
      </c>
      <c r="BW304">
        <v>-10.0449050637037</v>
      </c>
      <c r="BX304">
        <v>-10.033986138684099</v>
      </c>
      <c r="BY304">
        <v>-10.0680665939771</v>
      </c>
      <c r="BZ304">
        <v>-10.1251730368809</v>
      </c>
      <c r="CA304">
        <v>-10.20007731902</v>
      </c>
      <c r="CB304">
        <v>-10.244329790923899</v>
      </c>
      <c r="CC304">
        <v>-10.187908895978101</v>
      </c>
      <c r="CD304">
        <v>-10.0730996468551</v>
      </c>
      <c r="CE304">
        <v>-9.9852276941146698</v>
      </c>
      <c r="CF304">
        <v>-9.9171062376621393</v>
      </c>
      <c r="CG304">
        <v>-9.8501486005936805</v>
      </c>
      <c r="CH304">
        <v>-9.7829583265259306</v>
      </c>
      <c r="CI304">
        <v>-9.7586751657015807</v>
      </c>
    </row>
    <row r="305" spans="2:87" hidden="1" x14ac:dyDescent="0.25">
      <c r="B305" t="s">
        <v>162</v>
      </c>
      <c r="C305" t="s">
        <v>251</v>
      </c>
      <c r="D305" t="s">
        <v>163</v>
      </c>
      <c r="E305" t="s">
        <v>303</v>
      </c>
      <c r="F305" t="s">
        <v>300</v>
      </c>
      <c r="G305">
        <v>0</v>
      </c>
      <c r="H305">
        <v>1.61309841587766E-2</v>
      </c>
      <c r="I305">
        <v>3.30231027383198E-2</v>
      </c>
      <c r="J305">
        <v>4.6827963305946997E-2</v>
      </c>
      <c r="K305">
        <v>5.73213036674938E-2</v>
      </c>
      <c r="L305">
        <v>6.8100303184890396E-2</v>
      </c>
      <c r="M305">
        <v>7.8884787336259393E-2</v>
      </c>
      <c r="N305">
        <v>8.9225144548916002E-2</v>
      </c>
      <c r="O305">
        <v>9.9772124448379407E-2</v>
      </c>
      <c r="P305">
        <v>0.107430185813246</v>
      </c>
      <c r="Q305">
        <v>0.115347757852734</v>
      </c>
      <c r="R305">
        <v>0.126231953956214</v>
      </c>
      <c r="S305">
        <v>0.13677768519754199</v>
      </c>
      <c r="T305">
        <v>0.14789729316372699</v>
      </c>
      <c r="U305">
        <v>0.159938804683422</v>
      </c>
      <c r="V305">
        <v>0.16822857385516801</v>
      </c>
      <c r="W305">
        <v>0.17701079797218</v>
      </c>
      <c r="X305">
        <v>0.18402319035457301</v>
      </c>
      <c r="Y305">
        <v>0.18866908903188501</v>
      </c>
      <c r="Z305">
        <v>0.192739562445122</v>
      </c>
      <c r="AA305">
        <v>0.194264731924782</v>
      </c>
      <c r="AB305">
        <v>0.195768466947392</v>
      </c>
      <c r="AC305">
        <v>0.19616739291795701</v>
      </c>
      <c r="AD305">
        <v>0.197435818450241</v>
      </c>
      <c r="AE305">
        <v>0.20051441749488599</v>
      </c>
      <c r="AF305">
        <v>0.203670222527992</v>
      </c>
      <c r="AG305">
        <v>0.20704823822889301</v>
      </c>
      <c r="AH305">
        <v>0.20984373870805501</v>
      </c>
      <c r="AI305">
        <v>0.21150189841422901</v>
      </c>
      <c r="AJ305">
        <v>0.21107770440061299</v>
      </c>
      <c r="AK305">
        <v>0.20979824569684599</v>
      </c>
      <c r="AL305">
        <v>0.20884112851273201</v>
      </c>
      <c r="AM305">
        <v>0.206847279148269</v>
      </c>
      <c r="AN305">
        <v>0.205015332479273</v>
      </c>
      <c r="AO305">
        <v>0.20425459666946699</v>
      </c>
      <c r="AP305">
        <v>0.20252308836882199</v>
      </c>
      <c r="AQ305">
        <v>0.20139651754855301</v>
      </c>
      <c r="AR305">
        <v>0.20010695976767701</v>
      </c>
      <c r="AS305">
        <v>0.198167977303804</v>
      </c>
      <c r="AT305">
        <v>0.19603816938184801</v>
      </c>
      <c r="AU305">
        <v>0.193832835422834</v>
      </c>
      <c r="AV305">
        <v>0.19057312238030499</v>
      </c>
      <c r="AW305">
        <v>0.18613975540717201</v>
      </c>
      <c r="AX305">
        <v>0.18418448926319</v>
      </c>
      <c r="AY305">
        <v>0.182480221668892</v>
      </c>
      <c r="AZ305">
        <v>0.18109767967991899</v>
      </c>
      <c r="BA305">
        <v>0.18012897904671299</v>
      </c>
      <c r="BB305">
        <v>0.17997022690077799</v>
      </c>
      <c r="BC305">
        <v>0.17938060904854999</v>
      </c>
      <c r="BD305">
        <v>0.177879205596221</v>
      </c>
      <c r="BE305">
        <v>0.17468746792157999</v>
      </c>
      <c r="BF305">
        <v>0.16990411244777401</v>
      </c>
      <c r="BG305">
        <v>0.165336894998075</v>
      </c>
      <c r="BH305">
        <v>0.16146659666521301</v>
      </c>
      <c r="BI305">
        <v>0.156848676594467</v>
      </c>
      <c r="BJ305">
        <v>0.15243881507518001</v>
      </c>
      <c r="BK305">
        <v>0.14826421327594899</v>
      </c>
      <c r="BL305">
        <v>0.144804195905303</v>
      </c>
      <c r="BM305">
        <v>0.14273137874627501</v>
      </c>
      <c r="BN305">
        <v>0.14175251131029001</v>
      </c>
      <c r="BO305">
        <v>0.14075060282398599</v>
      </c>
      <c r="BP305">
        <v>0.13892467462355901</v>
      </c>
      <c r="BQ305">
        <v>0.13632347351952401</v>
      </c>
      <c r="BR305">
        <v>0.13219067717754801</v>
      </c>
      <c r="BS305">
        <v>0.129292442320916</v>
      </c>
      <c r="BT305">
        <v>0.125508750740705</v>
      </c>
      <c r="BU305">
        <v>0.12139548249641</v>
      </c>
      <c r="BV305">
        <v>0.118024670811789</v>
      </c>
      <c r="BW305">
        <v>0.11444590457406401</v>
      </c>
      <c r="BX305">
        <v>0.11208675730843</v>
      </c>
      <c r="BY305">
        <v>0.11139093648473899</v>
      </c>
      <c r="BZ305">
        <v>0.111466544550804</v>
      </c>
      <c r="CA305">
        <v>0.11217327347240599</v>
      </c>
      <c r="CB305">
        <v>0.111372385794425</v>
      </c>
      <c r="CC305">
        <v>0.10834796919624801</v>
      </c>
      <c r="CD305">
        <v>0.10420667141953401</v>
      </c>
      <c r="CE305">
        <v>9.9742247796949193E-2</v>
      </c>
      <c r="CF305">
        <v>9.5782278377655503E-2</v>
      </c>
      <c r="CG305">
        <v>9.2321524015013104E-2</v>
      </c>
      <c r="CH305">
        <v>9.0150570154590506E-2</v>
      </c>
      <c r="CI305">
        <v>8.9785048424118996E-2</v>
      </c>
    </row>
    <row r="306" spans="2:87" hidden="1" x14ac:dyDescent="0.25">
      <c r="B306" t="s">
        <v>162</v>
      </c>
      <c r="C306" t="s">
        <v>251</v>
      </c>
      <c r="D306" t="s">
        <v>163</v>
      </c>
      <c r="E306" t="s">
        <v>304</v>
      </c>
      <c r="F306" t="s">
        <v>300</v>
      </c>
      <c r="G306">
        <v>0</v>
      </c>
      <c r="H306">
        <v>2.2546456788310899E-2</v>
      </c>
      <c r="I306">
        <v>4.5423627490466897E-2</v>
      </c>
      <c r="J306">
        <v>6.5458727709767295E-2</v>
      </c>
      <c r="K306">
        <v>8.3167220611156695E-2</v>
      </c>
      <c r="L306">
        <v>9.8485987986094106E-2</v>
      </c>
      <c r="M306">
        <v>0.112019909230837</v>
      </c>
      <c r="N306">
        <v>0.12349263276771601</v>
      </c>
      <c r="O306">
        <v>0.133823607704491</v>
      </c>
      <c r="P306">
        <v>0.14545325135611301</v>
      </c>
      <c r="Q306">
        <v>0.15892867811022601</v>
      </c>
      <c r="R306">
        <v>0.170794795512723</v>
      </c>
      <c r="S306">
        <v>0.182584169395964</v>
      </c>
      <c r="T306">
        <v>0.194659131484407</v>
      </c>
      <c r="U306">
        <v>0.20812805200550699</v>
      </c>
      <c r="V306">
        <v>0.21983519454089701</v>
      </c>
      <c r="W306">
        <v>0.229382547178306</v>
      </c>
      <c r="X306">
        <v>0.23444262088742199</v>
      </c>
      <c r="Y306">
        <v>0.235672817316322</v>
      </c>
      <c r="Z306">
        <v>0.23606344245224101</v>
      </c>
      <c r="AA306">
        <v>0.23600143890472</v>
      </c>
      <c r="AB306">
        <v>0.235713912869387</v>
      </c>
      <c r="AC306">
        <v>0.23526796016027801</v>
      </c>
      <c r="AD306">
        <v>0.234565807344633</v>
      </c>
      <c r="AE306">
        <v>0.23360161788750899</v>
      </c>
      <c r="AF306">
        <v>0.231993295842258</v>
      </c>
      <c r="AG306">
        <v>0.230260364469805</v>
      </c>
      <c r="AH306">
        <v>0.22821588277781599</v>
      </c>
      <c r="AI306">
        <v>0.22690157622481499</v>
      </c>
      <c r="AJ306">
        <v>0.226562715935263</v>
      </c>
      <c r="AK306">
        <v>0.22692228599636299</v>
      </c>
      <c r="AL306">
        <v>0.22737441465914399</v>
      </c>
      <c r="AM306">
        <v>0.22828236884963399</v>
      </c>
      <c r="AN306">
        <v>0.228642606201549</v>
      </c>
      <c r="AO306">
        <v>0.228300015202898</v>
      </c>
      <c r="AP306">
        <v>0.22751724215841901</v>
      </c>
      <c r="AQ306">
        <v>0.227147145082888</v>
      </c>
      <c r="AR306">
        <v>0.22728124037460301</v>
      </c>
      <c r="AS306">
        <v>0.227451627175147</v>
      </c>
      <c r="AT306">
        <v>0.227944885864205</v>
      </c>
      <c r="AU306">
        <v>0.22838380299084601</v>
      </c>
      <c r="AV306">
        <v>0.22906046948881101</v>
      </c>
      <c r="AW306">
        <v>0.23004857833140699</v>
      </c>
      <c r="AX306">
        <v>0.230869364228526</v>
      </c>
      <c r="AY306">
        <v>0.231389307877785</v>
      </c>
      <c r="AZ306">
        <v>0.231873264843902</v>
      </c>
      <c r="BA306">
        <v>0.23199475961782201</v>
      </c>
      <c r="BB306">
        <v>0.231719579702205</v>
      </c>
      <c r="BC306">
        <v>0.231397511450319</v>
      </c>
      <c r="BD306">
        <v>0.23145260188191499</v>
      </c>
      <c r="BE306">
        <v>0.23246172978921301</v>
      </c>
      <c r="BF306">
        <v>0.23337015943976999</v>
      </c>
      <c r="BG306">
        <v>0.234349816208796</v>
      </c>
      <c r="BH306">
        <v>0.23489172563035601</v>
      </c>
      <c r="BI306">
        <v>0.23538758824209599</v>
      </c>
      <c r="BJ306">
        <v>0.235619901631519</v>
      </c>
      <c r="BK306">
        <v>0.23586973620896501</v>
      </c>
      <c r="BL306">
        <v>0.23600112036069301</v>
      </c>
      <c r="BM306">
        <v>0.23605498832135999</v>
      </c>
      <c r="BN306">
        <v>0.23607416599523501</v>
      </c>
      <c r="BO306">
        <v>0.23608914382825399</v>
      </c>
      <c r="BP306">
        <v>0.23606944916794001</v>
      </c>
      <c r="BQ306">
        <v>0.235956421537001</v>
      </c>
      <c r="BR306">
        <v>0.235751398935094</v>
      </c>
      <c r="BS306">
        <v>0.235365951910494</v>
      </c>
      <c r="BT306">
        <v>0.23479584361234901</v>
      </c>
      <c r="BU306">
        <v>0.234139637949974</v>
      </c>
      <c r="BV306">
        <v>0.232061650956633</v>
      </c>
      <c r="BW306">
        <v>0.229314516901653</v>
      </c>
      <c r="BX306">
        <v>0.22772763489174999</v>
      </c>
      <c r="BY306">
        <v>0.227415774753046</v>
      </c>
      <c r="BZ306">
        <v>0.227574073133926</v>
      </c>
      <c r="CA306">
        <v>0.22827735339201399</v>
      </c>
      <c r="CB306">
        <v>0.22784445059075001</v>
      </c>
      <c r="CC306">
        <v>0.225805564266299</v>
      </c>
      <c r="CD306">
        <v>0.22369346639676599</v>
      </c>
      <c r="CE306">
        <v>0.22189500828838399</v>
      </c>
      <c r="CF306">
        <v>0.21900310527220901</v>
      </c>
      <c r="CG306">
        <v>0.21576630547598299</v>
      </c>
      <c r="CH306">
        <v>0.213973997648465</v>
      </c>
      <c r="CI306">
        <v>0.213458598974296</v>
      </c>
    </row>
    <row r="307" spans="2:87" hidden="1" x14ac:dyDescent="0.25">
      <c r="B307" t="s">
        <v>162</v>
      </c>
      <c r="C307" t="s">
        <v>251</v>
      </c>
      <c r="D307" t="s">
        <v>163</v>
      </c>
      <c r="E307" t="s">
        <v>305</v>
      </c>
      <c r="F307" t="s">
        <v>300</v>
      </c>
      <c r="G307">
        <v>0</v>
      </c>
      <c r="H307">
        <v>3.0167331031661099E-2</v>
      </c>
      <c r="I307">
        <v>5.9549471995388299E-2</v>
      </c>
      <c r="J307">
        <v>8.7870406968094006E-2</v>
      </c>
      <c r="K307">
        <v>0.110983930346475</v>
      </c>
      <c r="L307">
        <v>0.13013654746777001</v>
      </c>
      <c r="M307">
        <v>0.14788473216936901</v>
      </c>
      <c r="N307">
        <v>0.16561237695247999</v>
      </c>
      <c r="O307">
        <v>0.18310829723820499</v>
      </c>
      <c r="P307">
        <v>0.19925852953077999</v>
      </c>
      <c r="Q307">
        <v>0.21465238747472501</v>
      </c>
      <c r="R307">
        <v>0.229405509286044</v>
      </c>
      <c r="S307">
        <v>0.23556285642378499</v>
      </c>
      <c r="T307">
        <v>0.23565298740399199</v>
      </c>
      <c r="U307">
        <v>0.23122730694315</v>
      </c>
      <c r="V307">
        <v>0.22343117437598101</v>
      </c>
      <c r="W307">
        <v>0.21302352796428001</v>
      </c>
      <c r="X307">
        <v>0.19894699539952301</v>
      </c>
      <c r="Y307">
        <v>0.18372760057792401</v>
      </c>
      <c r="Z307">
        <v>0.16538813263536001</v>
      </c>
      <c r="AA307">
        <v>0.148049490261594</v>
      </c>
      <c r="AB307">
        <v>0.13040226079037601</v>
      </c>
      <c r="AC307">
        <v>0.11291158600293601</v>
      </c>
      <c r="AD307">
        <v>9.9963962818365698E-2</v>
      </c>
      <c r="AE307">
        <v>8.0244852114203194E-2</v>
      </c>
      <c r="AF307">
        <v>5.5999132010860403E-2</v>
      </c>
      <c r="AG307">
        <v>3.3719010239262E-2</v>
      </c>
      <c r="AH307">
        <v>1.7430295910555E-3</v>
      </c>
      <c r="AI307">
        <v>-4.0039388098419899E-2</v>
      </c>
      <c r="AJ307">
        <v>-7.7146177747399597E-2</v>
      </c>
      <c r="AK307">
        <v>-0.102582535553119</v>
      </c>
      <c r="AL307">
        <v>-0.110326750766072</v>
      </c>
      <c r="AM307">
        <v>-0.12395033067455601</v>
      </c>
      <c r="AN307">
        <v>-0.13361546923418199</v>
      </c>
      <c r="AO307">
        <v>-0.13673236472462799</v>
      </c>
      <c r="AP307">
        <v>-0.15043653467776599</v>
      </c>
      <c r="AQ307">
        <v>-0.15868654942509</v>
      </c>
      <c r="AR307">
        <v>-0.16474917525263</v>
      </c>
      <c r="AS307">
        <v>-0.16899760993892701</v>
      </c>
      <c r="AT307">
        <v>-0.17234750349271399</v>
      </c>
      <c r="AU307">
        <v>-0.172866489110302</v>
      </c>
      <c r="AV307">
        <v>-0.17196828346887499</v>
      </c>
      <c r="AW307">
        <v>-0.169918850353213</v>
      </c>
      <c r="AX307">
        <v>-0.16802344881254</v>
      </c>
      <c r="AY307">
        <v>-0.16727620061086099</v>
      </c>
      <c r="AZ307">
        <v>-0.16797619439564199</v>
      </c>
      <c r="BA307">
        <v>-0.17211891022329801</v>
      </c>
      <c r="BB307">
        <v>-0.178914048504732</v>
      </c>
      <c r="BC307">
        <v>-0.18460255475787901</v>
      </c>
      <c r="BD307">
        <v>-0.18856422716059901</v>
      </c>
      <c r="BE307">
        <v>-0.19121903885758201</v>
      </c>
      <c r="BF307">
        <v>-0.18763681637235599</v>
      </c>
      <c r="BG307">
        <v>-0.18422195490131599</v>
      </c>
      <c r="BH307">
        <v>-0.18372092094036499</v>
      </c>
      <c r="BI307">
        <v>-0.18002677989919599</v>
      </c>
      <c r="BJ307">
        <v>-0.17880537064701599</v>
      </c>
      <c r="BK307">
        <v>-0.17742534351852399</v>
      </c>
      <c r="BL307">
        <v>-0.17645148352251</v>
      </c>
      <c r="BM307">
        <v>-0.17645282543388099</v>
      </c>
      <c r="BN307">
        <v>-0.17721389102466401</v>
      </c>
      <c r="BO307">
        <v>-0.17771144363611699</v>
      </c>
      <c r="BP307">
        <v>-0.17846426093401699</v>
      </c>
      <c r="BQ307">
        <v>-0.17778481141434399</v>
      </c>
      <c r="BR307">
        <v>-0.17134745767435999</v>
      </c>
      <c r="BS307">
        <v>-0.16425363726362699</v>
      </c>
      <c r="BT307">
        <v>-0.15587320654620401</v>
      </c>
      <c r="BU307">
        <v>-0.146784653461217</v>
      </c>
      <c r="BV307">
        <v>-0.13858064070586601</v>
      </c>
      <c r="BW307">
        <v>-0.13448947439946399</v>
      </c>
      <c r="BX307">
        <v>-0.13353062118845199</v>
      </c>
      <c r="BY307">
        <v>-0.13651220799753799</v>
      </c>
      <c r="BZ307">
        <v>-0.14150723459960299</v>
      </c>
      <c r="CA307">
        <v>-0.14797057083189</v>
      </c>
      <c r="CB307">
        <v>-0.15329284764162801</v>
      </c>
      <c r="CC307">
        <v>-0.14687933920938301</v>
      </c>
      <c r="CD307">
        <v>-0.13695057758033599</v>
      </c>
      <c r="CE307">
        <v>-0.12927047526628799</v>
      </c>
      <c r="CF307">
        <v>-0.12337767043864301</v>
      </c>
      <c r="CG307">
        <v>-0.117652715066485</v>
      </c>
      <c r="CH307">
        <v>-0.103037601891036</v>
      </c>
      <c r="CI307">
        <v>-9.7251883304507097E-2</v>
      </c>
    </row>
    <row r="308" spans="2:87" hidden="1" x14ac:dyDescent="0.25">
      <c r="B308" t="s">
        <v>162</v>
      </c>
      <c r="C308" t="s">
        <v>251</v>
      </c>
      <c r="D308" t="s">
        <v>163</v>
      </c>
      <c r="E308" t="s">
        <v>306</v>
      </c>
      <c r="F308" t="s">
        <v>300</v>
      </c>
      <c r="G308">
        <v>0</v>
      </c>
      <c r="H308">
        <v>-0.45782082321015699</v>
      </c>
      <c r="I308">
        <v>-0.94752325219491595</v>
      </c>
      <c r="J308">
        <v>-1.35608819571135</v>
      </c>
      <c r="K308">
        <v>-1.6720345875452101</v>
      </c>
      <c r="L308">
        <v>-2.00172581052853</v>
      </c>
      <c r="M308">
        <v>-2.3371069246098801</v>
      </c>
      <c r="N308">
        <v>-2.6632322639683501</v>
      </c>
      <c r="O308">
        <v>-3.00390720312509</v>
      </c>
      <c r="P308">
        <v>-3.2567817903796898</v>
      </c>
      <c r="Q308">
        <v>-3.5241964195859499</v>
      </c>
      <c r="R308">
        <v>-3.9019913051472201</v>
      </c>
      <c r="S308">
        <v>-4.2761412338121598</v>
      </c>
      <c r="T308">
        <v>-4.6807292708604296</v>
      </c>
      <c r="U308">
        <v>-5.1330278776446701</v>
      </c>
      <c r="V308">
        <v>-5.45579755184185</v>
      </c>
      <c r="W308">
        <v>-5.8082911930721499</v>
      </c>
      <c r="X308">
        <v>-6.0977585342913603</v>
      </c>
      <c r="Y308">
        <v>-6.2943826805717</v>
      </c>
      <c r="Z308">
        <v>-6.4698015631709103</v>
      </c>
      <c r="AA308">
        <v>-6.5362907577810399</v>
      </c>
      <c r="AB308">
        <v>-6.6022649660960502</v>
      </c>
      <c r="AC308">
        <v>-6.61983826858493</v>
      </c>
      <c r="AD308">
        <v>-6.6759151134418104</v>
      </c>
      <c r="AE308">
        <v>-6.8133183329931803</v>
      </c>
      <c r="AF308">
        <v>-6.9561074758463803</v>
      </c>
      <c r="AG308">
        <v>-7.1112321133945802</v>
      </c>
      <c r="AH308">
        <v>-7.2414549845956397</v>
      </c>
      <c r="AI308">
        <v>-7.3195441554659899</v>
      </c>
      <c r="AJ308">
        <v>-7.29950588295707</v>
      </c>
      <c r="AK308">
        <v>-7.23932156164192</v>
      </c>
      <c r="AL308">
        <v>-7.19454706346961</v>
      </c>
      <c r="AM308">
        <v>-7.1019382339299799</v>
      </c>
      <c r="AN308">
        <v>-7.0175851709380996</v>
      </c>
      <c r="AO308">
        <v>-6.9827688809231798</v>
      </c>
      <c r="AP308">
        <v>-6.90397895825443</v>
      </c>
      <c r="AQ308">
        <v>-6.8530356195343103</v>
      </c>
      <c r="AR308">
        <v>-6.7950251627456302</v>
      </c>
      <c r="AS308">
        <v>-6.7084243121129603</v>
      </c>
      <c r="AT308">
        <v>-6.6141424863206204</v>
      </c>
      <c r="AU308">
        <v>-6.5174192894619098</v>
      </c>
      <c r="AV308">
        <v>-6.3760758768014902</v>
      </c>
      <c r="AW308">
        <v>-6.1868168676370301</v>
      </c>
      <c r="AX308">
        <v>-6.1045059697755297</v>
      </c>
      <c r="AY308">
        <v>-6.0334203225462701</v>
      </c>
      <c r="AZ308">
        <v>-5.9760859856107897</v>
      </c>
      <c r="BA308">
        <v>-5.9360880241437002</v>
      </c>
      <c r="BB308">
        <v>-5.9295466533678098</v>
      </c>
      <c r="BC308">
        <v>-5.9052846823342096</v>
      </c>
      <c r="BD308">
        <v>-5.8437380066861904</v>
      </c>
      <c r="BE308">
        <v>-5.7139934171323397</v>
      </c>
      <c r="BF308">
        <v>-5.5222339424772304</v>
      </c>
      <c r="BG308">
        <v>-5.3420055216395497</v>
      </c>
      <c r="BH308">
        <v>-5.1915513544522502</v>
      </c>
      <c r="BI308">
        <v>-5.0154630868009997</v>
      </c>
      <c r="BJ308">
        <v>-4.8495014399649303</v>
      </c>
      <c r="BK308">
        <v>-4.6942861163488798</v>
      </c>
      <c r="BL308">
        <v>-4.5669833010111098</v>
      </c>
      <c r="BM308">
        <v>-4.4912854255492798</v>
      </c>
      <c r="BN308">
        <v>-4.4556825057934999</v>
      </c>
      <c r="BO308">
        <v>-4.4193365011726797</v>
      </c>
      <c r="BP308">
        <v>-4.3533420279911796</v>
      </c>
      <c r="BQ308">
        <v>-4.2598632260960096</v>
      </c>
      <c r="BR308">
        <v>-4.1126085763409099</v>
      </c>
      <c r="BS308">
        <v>-4.0100881137966802</v>
      </c>
      <c r="BT308">
        <v>-3.8765705867487599</v>
      </c>
      <c r="BU308">
        <v>-3.7328632292134301</v>
      </c>
      <c r="BV308">
        <v>-3.61618086634159</v>
      </c>
      <c r="BW308">
        <v>-3.4933396291895198</v>
      </c>
      <c r="BX308">
        <v>-3.4129335440037698</v>
      </c>
      <c r="BY308">
        <v>-3.3893034024736202</v>
      </c>
      <c r="BZ308">
        <v>-3.3918691918659198</v>
      </c>
      <c r="CA308">
        <v>-3.4158743418338702</v>
      </c>
      <c r="CB308">
        <v>-3.3886739469648002</v>
      </c>
      <c r="CC308">
        <v>-3.2873546766616002</v>
      </c>
      <c r="CD308">
        <v>-3.1498589493489901</v>
      </c>
      <c r="CE308">
        <v>-3.0029282876461498</v>
      </c>
      <c r="CF308">
        <v>-2.8736896337453199</v>
      </c>
      <c r="CG308">
        <v>-2.7619031438853399</v>
      </c>
      <c r="CH308">
        <v>-2.6926709722905802</v>
      </c>
      <c r="CI308">
        <v>-2.6810381530542502</v>
      </c>
    </row>
    <row r="309" spans="2:87" hidden="1" x14ac:dyDescent="0.25">
      <c r="B309" t="s">
        <v>162</v>
      </c>
      <c r="C309" t="s">
        <v>251</v>
      </c>
      <c r="D309" t="s">
        <v>163</v>
      </c>
      <c r="E309" t="s">
        <v>307</v>
      </c>
      <c r="F309" t="s">
        <v>300</v>
      </c>
      <c r="G309">
        <v>0</v>
      </c>
      <c r="H309">
        <v>-0.64252709322632795</v>
      </c>
      <c r="I309">
        <v>-1.31416514095097</v>
      </c>
      <c r="J309">
        <v>-1.9204312949487199</v>
      </c>
      <c r="K309">
        <v>-2.4715868325815702</v>
      </c>
      <c r="L309">
        <v>-2.9618191953374202</v>
      </c>
      <c r="M309">
        <v>-3.4106616999218802</v>
      </c>
      <c r="N309">
        <v>-3.80594788844577</v>
      </c>
      <c r="O309">
        <v>-4.17060828656032</v>
      </c>
      <c r="P309">
        <v>-4.5907728646000701</v>
      </c>
      <c r="Q309">
        <v>-5.0944797318309902</v>
      </c>
      <c r="R309">
        <v>-5.5577029948584302</v>
      </c>
      <c r="S309">
        <v>-6.0377430009066098</v>
      </c>
      <c r="T309">
        <v>-6.5535538263921103</v>
      </c>
      <c r="U309">
        <v>-7.1613243546792003</v>
      </c>
      <c r="V309">
        <v>-7.7222341863086301</v>
      </c>
      <c r="W309">
        <v>-8.2144824502138398</v>
      </c>
      <c r="X309">
        <v>-8.6018897855782193</v>
      </c>
      <c r="Y309">
        <v>-8.9871844632563</v>
      </c>
      <c r="Z309">
        <v>-9.2716342109232297</v>
      </c>
      <c r="AA309">
        <v>-9.5383954141746798</v>
      </c>
      <c r="AB309">
        <v>-9.7213338607108799</v>
      </c>
      <c r="AC309">
        <v>-9.8909317044749905</v>
      </c>
      <c r="AD309">
        <v>-10.080068459822</v>
      </c>
      <c r="AE309">
        <v>-10.2773900843255</v>
      </c>
      <c r="AF309">
        <v>-10.538615388605599</v>
      </c>
      <c r="AG309">
        <v>-10.7607826940666</v>
      </c>
      <c r="AH309">
        <v>-10.9811603203788</v>
      </c>
      <c r="AI309">
        <v>-11.1026484603372</v>
      </c>
      <c r="AJ309">
        <v>-11.133392886948</v>
      </c>
      <c r="AK309">
        <v>-11.100788364647901</v>
      </c>
      <c r="AL309">
        <v>-11.059675142379801</v>
      </c>
      <c r="AM309">
        <v>-10.9747938486131</v>
      </c>
      <c r="AN309">
        <v>-10.939294606753201</v>
      </c>
      <c r="AO309">
        <v>-10.973099862871001</v>
      </c>
      <c r="AP309">
        <v>-11.046601427855499</v>
      </c>
      <c r="AQ309">
        <v>-11.0804634075214</v>
      </c>
      <c r="AR309">
        <v>-11.068228158768999</v>
      </c>
      <c r="AS309">
        <v>-11.052616915761</v>
      </c>
      <c r="AT309">
        <v>-11.006854526097399</v>
      </c>
      <c r="AU309">
        <v>-10.965032067466399</v>
      </c>
      <c r="AV309">
        <v>-10.8952537100509</v>
      </c>
      <c r="AW309">
        <v>-10.785476992947499</v>
      </c>
      <c r="AX309">
        <v>-10.687111328982001</v>
      </c>
      <c r="AY309">
        <v>-10.6206732651819</v>
      </c>
      <c r="AZ309">
        <v>-10.5553883625052</v>
      </c>
      <c r="BA309">
        <v>-10.5384093141038</v>
      </c>
      <c r="BB309">
        <v>-10.576514209249501</v>
      </c>
      <c r="BC309">
        <v>-10.619595851527301</v>
      </c>
      <c r="BD309">
        <v>-10.612335644373699</v>
      </c>
      <c r="BE309">
        <v>-10.4684033909673</v>
      </c>
      <c r="BF309">
        <v>-10.3186147955481</v>
      </c>
      <c r="BG309">
        <v>-10.128783843048099</v>
      </c>
      <c r="BH309">
        <v>-9.9994139515245095</v>
      </c>
      <c r="BI309">
        <v>-9.8513314716556302</v>
      </c>
      <c r="BJ309">
        <v>-9.7632047021189994</v>
      </c>
      <c r="BK309">
        <v>-9.6379923211483494</v>
      </c>
      <c r="BL309">
        <v>-9.5387059142712491</v>
      </c>
      <c r="BM309">
        <v>-9.4741493629815707</v>
      </c>
      <c r="BN309">
        <v>-9.4383474906451994</v>
      </c>
      <c r="BO309">
        <v>-9.3793213220424807</v>
      </c>
      <c r="BP309">
        <v>-9.2831404699575</v>
      </c>
      <c r="BQ309">
        <v>-9.1532314712386107</v>
      </c>
      <c r="BR309">
        <v>-9.0258489110354905</v>
      </c>
      <c r="BS309">
        <v>-8.8633261032882693</v>
      </c>
      <c r="BT309">
        <v>-8.6900753894668004</v>
      </c>
      <c r="BU309">
        <v>-8.5335436820480997</v>
      </c>
      <c r="BV309">
        <v>-8.3590159502470698</v>
      </c>
      <c r="BW309">
        <v>-8.2108456337359605</v>
      </c>
      <c r="BX309">
        <v>-8.1264674989152397</v>
      </c>
      <c r="BY309">
        <v>-8.1099863790858997</v>
      </c>
      <c r="BZ309">
        <v>-8.1183479921043205</v>
      </c>
      <c r="CA309">
        <v>-8.1555992963661001</v>
      </c>
      <c r="CB309">
        <v>-8.1326494260162594</v>
      </c>
      <c r="CC309">
        <v>-8.0254072510752792</v>
      </c>
      <c r="CD309">
        <v>-7.9157453470978796</v>
      </c>
      <c r="CE309">
        <v>-7.8245902366255899</v>
      </c>
      <c r="CF309">
        <v>-7.6812169118525997</v>
      </c>
      <c r="CG309">
        <v>-7.52340772791168</v>
      </c>
      <c r="CH309">
        <v>-7.4371801986127597</v>
      </c>
      <c r="CI309">
        <v>-7.41253229240984</v>
      </c>
    </row>
    <row r="310" spans="2:87" hidden="1" x14ac:dyDescent="0.25">
      <c r="B310" t="s">
        <v>162</v>
      </c>
      <c r="C310" t="s">
        <v>251</v>
      </c>
      <c r="D310" t="s">
        <v>163</v>
      </c>
      <c r="E310" t="s">
        <v>308</v>
      </c>
      <c r="F310" t="s">
        <v>300</v>
      </c>
      <c r="G310">
        <v>0</v>
      </c>
      <c r="H310">
        <v>-0.863965888552223</v>
      </c>
      <c r="I310">
        <v>-1.7397494061355601</v>
      </c>
      <c r="J310">
        <v>-2.6202150546004201</v>
      </c>
      <c r="K310">
        <v>-3.37549929153105</v>
      </c>
      <c r="L310">
        <v>-4.0399817635185897</v>
      </c>
      <c r="M310">
        <v>-4.6802654126377501</v>
      </c>
      <c r="N310">
        <v>-5.3527996798391397</v>
      </c>
      <c r="O310">
        <v>-6.0595645708259802</v>
      </c>
      <c r="P310">
        <v>-6.7570404278473299</v>
      </c>
      <c r="Q310">
        <v>-7.46972284689432</v>
      </c>
      <c r="R310">
        <v>-8.2157103425547895</v>
      </c>
      <c r="S310">
        <v>-8.93876423722247</v>
      </c>
      <c r="T310">
        <v>-9.7489946684247304</v>
      </c>
      <c r="U310">
        <v>-10.641757161469901</v>
      </c>
      <c r="V310">
        <v>-11.397538130060701</v>
      </c>
      <c r="W310">
        <v>-12.1005691838171</v>
      </c>
      <c r="X310">
        <v>-12.8326869980118</v>
      </c>
      <c r="Y310">
        <v>-13.4796277091392</v>
      </c>
      <c r="Z310">
        <v>-14.100646690005</v>
      </c>
      <c r="AA310">
        <v>-14.612039231436199</v>
      </c>
      <c r="AB310">
        <v>-15.085389740846701</v>
      </c>
      <c r="AC310">
        <v>-15.5181345407662</v>
      </c>
      <c r="AD310">
        <v>-15.908545840820899</v>
      </c>
      <c r="AE310">
        <v>-16.308165474277999</v>
      </c>
      <c r="AF310">
        <v>-16.8029390156081</v>
      </c>
      <c r="AG310">
        <v>-17.197118617420799</v>
      </c>
      <c r="AH310">
        <v>-17.5705885467105</v>
      </c>
      <c r="AI310">
        <v>-17.919423828841499</v>
      </c>
      <c r="AJ310">
        <v>-18.217338911900999</v>
      </c>
      <c r="AK310">
        <v>-18.411181294820501</v>
      </c>
      <c r="AL310">
        <v>-18.469352804819199</v>
      </c>
      <c r="AM310">
        <v>-18.667778845357301</v>
      </c>
      <c r="AN310">
        <v>-18.867024180844499</v>
      </c>
      <c r="AO310">
        <v>-18.924923122884199</v>
      </c>
      <c r="AP310">
        <v>-19.1732378552027</v>
      </c>
      <c r="AQ310">
        <v>-19.336118715067801</v>
      </c>
      <c r="AR310">
        <v>-19.459827913220199</v>
      </c>
      <c r="AS310">
        <v>-19.545346839298301</v>
      </c>
      <c r="AT310">
        <v>-19.612184219328402</v>
      </c>
      <c r="AU310">
        <v>-19.622492904747102</v>
      </c>
      <c r="AV310">
        <v>-19.604643930915</v>
      </c>
      <c r="AW310">
        <v>-19.563779238846799</v>
      </c>
      <c r="AX310">
        <v>-19.5258125472435</v>
      </c>
      <c r="AY310">
        <v>-19.510798271555299</v>
      </c>
      <c r="AZ310">
        <v>-19.524863852298498</v>
      </c>
      <c r="BA310">
        <v>-19.6076397329035</v>
      </c>
      <c r="BB310">
        <v>-19.741720321476201</v>
      </c>
      <c r="BC310">
        <v>-19.852396325704099</v>
      </c>
      <c r="BD310">
        <v>-19.926753563310101</v>
      </c>
      <c r="BE310">
        <v>-19.9749186243554</v>
      </c>
      <c r="BF310">
        <v>-19.910578755615902</v>
      </c>
      <c r="BG310">
        <v>-19.845034987968901</v>
      </c>
      <c r="BH310">
        <v>-19.835334825597801</v>
      </c>
      <c r="BI310">
        <v>-19.7634805442929</v>
      </c>
      <c r="BJ310">
        <v>-19.7395921313224</v>
      </c>
      <c r="BK310">
        <v>-19.712522256837399</v>
      </c>
      <c r="BL310">
        <v>-19.693368631836201</v>
      </c>
      <c r="BM310">
        <v>-19.693395053308301</v>
      </c>
      <c r="BN310">
        <v>-19.7083670549418</v>
      </c>
      <c r="BO310">
        <v>-19.718141177978001</v>
      </c>
      <c r="BP310">
        <v>-19.732908946282201</v>
      </c>
      <c r="BQ310">
        <v>-19.7195815138742</v>
      </c>
      <c r="BR310">
        <v>-19.592285397088499</v>
      </c>
      <c r="BS310">
        <v>-19.4497972211385</v>
      </c>
      <c r="BT310">
        <v>-19.277970366277302</v>
      </c>
      <c r="BU310">
        <v>-19.107887033448499</v>
      </c>
      <c r="BV310">
        <v>-18.958883808886199</v>
      </c>
      <c r="BW310">
        <v>-18.883520778819701</v>
      </c>
      <c r="BX310">
        <v>-18.865293782016401</v>
      </c>
      <c r="BY310">
        <v>-18.920868469993302</v>
      </c>
      <c r="BZ310">
        <v>-19.012370878933002</v>
      </c>
      <c r="CA310">
        <v>-19.1291661375448</v>
      </c>
      <c r="CB310">
        <v>-19.200300290678801</v>
      </c>
      <c r="CC310">
        <v>-19.109588021198402</v>
      </c>
      <c r="CD310">
        <v>-18.9289399865451</v>
      </c>
      <c r="CE310">
        <v>-18.7780227750455</v>
      </c>
      <c r="CF310">
        <v>-18.655820281136801</v>
      </c>
      <c r="CG310">
        <v>-18.535462673693399</v>
      </c>
      <c r="CH310">
        <v>-18.4146102467632</v>
      </c>
      <c r="CI310">
        <v>-18.3709142188704</v>
      </c>
    </row>
    <row r="311" spans="2:87" hidden="1" x14ac:dyDescent="0.25">
      <c r="B311" t="s">
        <v>162</v>
      </c>
      <c r="C311" t="s">
        <v>251</v>
      </c>
      <c r="D311" t="s">
        <v>163</v>
      </c>
      <c r="E311" t="s">
        <v>309</v>
      </c>
      <c r="F311" t="s">
        <v>93</v>
      </c>
      <c r="G311">
        <v>416.18400000000003</v>
      </c>
      <c r="H311">
        <v>435.69605427305498</v>
      </c>
      <c r="I311">
        <v>451.33016919029001</v>
      </c>
      <c r="J311">
        <v>463.95988719254598</v>
      </c>
      <c r="K311">
        <v>474.23753554491901</v>
      </c>
      <c r="L311">
        <v>482.512097537221</v>
      </c>
      <c r="M311">
        <v>489.395765201573</v>
      </c>
      <c r="N311">
        <v>495.51413657446602</v>
      </c>
      <c r="O311">
        <v>501.40030735700799</v>
      </c>
      <c r="P311">
        <v>507.90771075002198</v>
      </c>
      <c r="Q311">
        <v>515.33684920273402</v>
      </c>
      <c r="R311">
        <v>523.83814062460306</v>
      </c>
      <c r="S311">
        <v>533.46343560559899</v>
      </c>
      <c r="T311">
        <v>543.68786558791703</v>
      </c>
      <c r="U311">
        <v>554.04102952710002</v>
      </c>
      <c r="V311">
        <v>564.66760251271</v>
      </c>
      <c r="W311">
        <v>574.77667730329699</v>
      </c>
      <c r="X311">
        <v>584.76163847350699</v>
      </c>
      <c r="Y311">
        <v>594.92557948982096</v>
      </c>
      <c r="Z311">
        <v>605.24572317863999</v>
      </c>
      <c r="AA311">
        <v>616.21404750245199</v>
      </c>
      <c r="AB311">
        <v>627.63039776702999</v>
      </c>
      <c r="AC311">
        <v>639.61391510870305</v>
      </c>
      <c r="AD311">
        <v>651.77271746553299</v>
      </c>
      <c r="AE311">
        <v>663.85006984002996</v>
      </c>
      <c r="AF311">
        <v>676.01236137849696</v>
      </c>
      <c r="AG311">
        <v>688.15430627104899</v>
      </c>
      <c r="AH311">
        <v>700.403756478231</v>
      </c>
      <c r="AI311">
        <v>712.877291127577</v>
      </c>
      <c r="AJ311">
        <v>725.77306259564295</v>
      </c>
      <c r="AK311">
        <v>738.883849311311</v>
      </c>
      <c r="AL311">
        <v>751.94866777406605</v>
      </c>
      <c r="AM311">
        <v>764.99498224503498</v>
      </c>
      <c r="AN311">
        <v>777.51492425456297</v>
      </c>
      <c r="AO311">
        <v>789.04930961961304</v>
      </c>
      <c r="AP311">
        <v>799.71412738117601</v>
      </c>
      <c r="AQ311">
        <v>809.07799186789305</v>
      </c>
      <c r="AR311">
        <v>817.80151916443299</v>
      </c>
      <c r="AS311">
        <v>826.65097539377496</v>
      </c>
      <c r="AT311">
        <v>836.20569244398598</v>
      </c>
      <c r="AU311">
        <v>847.11417230056998</v>
      </c>
      <c r="AV311">
        <v>860.05270959040399</v>
      </c>
      <c r="AW311">
        <v>874.75618207259697</v>
      </c>
      <c r="AX311">
        <v>890.01074862386497</v>
      </c>
      <c r="AY311">
        <v>905.77281266216403</v>
      </c>
      <c r="AZ311">
        <v>921.539764773804</v>
      </c>
      <c r="BA311">
        <v>936.918174737757</v>
      </c>
      <c r="BB311">
        <v>951.90956620299903</v>
      </c>
      <c r="BC311">
        <v>966.97681236139795</v>
      </c>
      <c r="BD311">
        <v>982.43184549595298</v>
      </c>
      <c r="BE311">
        <v>998.65842760042199</v>
      </c>
      <c r="BF311">
        <v>1015.78838133176</v>
      </c>
      <c r="BG311">
        <v>1033.3735966822301</v>
      </c>
      <c r="BH311">
        <v>1051.20045444741</v>
      </c>
      <c r="BI311">
        <v>1069.4712606522201</v>
      </c>
      <c r="BJ311">
        <v>1087.8905247289999</v>
      </c>
      <c r="BK311">
        <v>1106.30972589061</v>
      </c>
      <c r="BL311">
        <v>1124.41597612905</v>
      </c>
      <c r="BM311">
        <v>1141.83266465419</v>
      </c>
      <c r="BN311">
        <v>1158.3944906101799</v>
      </c>
      <c r="BO311">
        <v>1174.12499852829</v>
      </c>
      <c r="BP311">
        <v>1189.0513223195601</v>
      </c>
      <c r="BQ311">
        <v>1203.2662145286399</v>
      </c>
      <c r="BR311">
        <v>1217.1093530516901</v>
      </c>
      <c r="BS311">
        <v>1230.11829997687</v>
      </c>
      <c r="BT311">
        <v>1242.9405395698</v>
      </c>
      <c r="BU311">
        <v>1255.57895311018</v>
      </c>
      <c r="BV311">
        <v>1267.8011594472</v>
      </c>
      <c r="BW311">
        <v>1279.8063580871201</v>
      </c>
      <c r="BX311">
        <v>1291.2354360161701</v>
      </c>
      <c r="BY311">
        <v>1301.96062774355</v>
      </c>
      <c r="BZ311">
        <v>1312.1701415715299</v>
      </c>
      <c r="CA311">
        <v>1321.8909091442899</v>
      </c>
      <c r="CB311">
        <v>1331.63154908262</v>
      </c>
      <c r="CC311">
        <v>1341.5656926469701</v>
      </c>
      <c r="CD311">
        <v>1351.4236517222</v>
      </c>
      <c r="CE311">
        <v>1361.02879493452</v>
      </c>
      <c r="CF311">
        <v>1370.1935647201101</v>
      </c>
      <c r="CG311">
        <v>1378.91605534378</v>
      </c>
      <c r="CH311">
        <v>1387.0104422888601</v>
      </c>
      <c r="CI311">
        <v>1394.36365095823</v>
      </c>
    </row>
    <row r="312" spans="2:87" hidden="1" x14ac:dyDescent="0.25">
      <c r="B312" t="s">
        <v>162</v>
      </c>
      <c r="C312" t="s">
        <v>251</v>
      </c>
      <c r="D312" t="s">
        <v>163</v>
      </c>
      <c r="E312" t="s">
        <v>310</v>
      </c>
      <c r="F312" t="s">
        <v>93</v>
      </c>
      <c r="G312">
        <v>416.18400000000003</v>
      </c>
      <c r="H312">
        <v>435.28622321277101</v>
      </c>
      <c r="I312">
        <v>450.48108017009901</v>
      </c>
      <c r="J312">
        <v>462.60650860593802</v>
      </c>
      <c r="K312">
        <v>472.26568511886302</v>
      </c>
      <c r="L312">
        <v>480.090799281302</v>
      </c>
      <c r="M312">
        <v>486.64645481884099</v>
      </c>
      <c r="N312">
        <v>492.54279570126602</v>
      </c>
      <c r="O312">
        <v>498.32074903073698</v>
      </c>
      <c r="P312">
        <v>504.32289252999601</v>
      </c>
      <c r="Q312">
        <v>511.02463739252499</v>
      </c>
      <c r="R312">
        <v>519.19746159521105</v>
      </c>
      <c r="S312">
        <v>528.41486622468096</v>
      </c>
      <c r="T312">
        <v>538.21268606424701</v>
      </c>
      <c r="U312">
        <v>548.00016502402502</v>
      </c>
      <c r="V312">
        <v>557.77423523293703</v>
      </c>
      <c r="W312">
        <v>567.33505225006695</v>
      </c>
      <c r="X312">
        <v>576.87280567458401</v>
      </c>
      <c r="Y312">
        <v>586.28101895684097</v>
      </c>
      <c r="Z312">
        <v>596.05760228785095</v>
      </c>
      <c r="AA312">
        <v>606.15096104161103</v>
      </c>
      <c r="AB312">
        <v>616.95134240275695</v>
      </c>
      <c r="AC312">
        <v>628.17555630549202</v>
      </c>
      <c r="AD312">
        <v>639.61048693348198</v>
      </c>
      <c r="AE312">
        <v>651.20065442860698</v>
      </c>
      <c r="AF312">
        <v>662.65384075854899</v>
      </c>
      <c r="AG312">
        <v>674.24170244781897</v>
      </c>
      <c r="AH312">
        <v>685.83551129579701</v>
      </c>
      <c r="AI312">
        <v>697.84512886896096</v>
      </c>
      <c r="AJ312">
        <v>710.26544864305197</v>
      </c>
      <c r="AK312">
        <v>722.99537978822605</v>
      </c>
      <c r="AL312">
        <v>735.77781521575105</v>
      </c>
      <c r="AM312">
        <v>748.54326167469696</v>
      </c>
      <c r="AN312">
        <v>760.60534451390504</v>
      </c>
      <c r="AO312">
        <v>771.58850793105603</v>
      </c>
      <c r="AP312">
        <v>781.34253341597196</v>
      </c>
      <c r="AQ312">
        <v>790.11517463174096</v>
      </c>
      <c r="AR312">
        <v>798.44067567733498</v>
      </c>
      <c r="AS312">
        <v>806.77653484993402</v>
      </c>
      <c r="AT312">
        <v>815.90668424259195</v>
      </c>
      <c r="AU312">
        <v>826.32295578470905</v>
      </c>
      <c r="AV312">
        <v>838.64996576049703</v>
      </c>
      <c r="AW312">
        <v>852.67006699501303</v>
      </c>
      <c r="AX312">
        <v>867.65747428152702</v>
      </c>
      <c r="AY312">
        <v>883.02990139666497</v>
      </c>
      <c r="AZ312">
        <v>898.467727949037</v>
      </c>
      <c r="BA312">
        <v>913.35502327365896</v>
      </c>
      <c r="BB312">
        <v>927.72878808486303</v>
      </c>
      <c r="BC312">
        <v>942.05110982401004</v>
      </c>
      <c r="BD312">
        <v>956.830902209638</v>
      </c>
      <c r="BE312">
        <v>972.76033925952902</v>
      </c>
      <c r="BF312">
        <v>989.26707723926404</v>
      </c>
      <c r="BG312">
        <v>1006.52539096712</v>
      </c>
      <c r="BH312">
        <v>1023.82762352439</v>
      </c>
      <c r="BI312">
        <v>1041.52903511724</v>
      </c>
      <c r="BJ312">
        <v>1059.0485786023301</v>
      </c>
      <c r="BK312">
        <v>1076.8470027593501</v>
      </c>
      <c r="BL312">
        <v>1094.3399041569301</v>
      </c>
      <c r="BM312">
        <v>1111.2470646080801</v>
      </c>
      <c r="BN312">
        <v>1127.3805175037</v>
      </c>
      <c r="BO312">
        <v>1142.85543587691</v>
      </c>
      <c r="BP312">
        <v>1157.6146338357</v>
      </c>
      <c r="BQ312">
        <v>1171.7405466268301</v>
      </c>
      <c r="BR312">
        <v>1185.1488520028199</v>
      </c>
      <c r="BS312">
        <v>1198.23249616158</v>
      </c>
      <c r="BT312">
        <v>1211.0180483337599</v>
      </c>
      <c r="BU312">
        <v>1223.4538906606101</v>
      </c>
      <c r="BV312">
        <v>1235.7809592619201</v>
      </c>
      <c r="BW312">
        <v>1247.6700669255599</v>
      </c>
      <c r="BX312">
        <v>1258.84440178254</v>
      </c>
      <c r="BY312">
        <v>1269.25456227111</v>
      </c>
      <c r="BZ312">
        <v>1279.16756607091</v>
      </c>
      <c r="CA312">
        <v>1288.5495804475399</v>
      </c>
      <c r="CB312">
        <v>1298.01810069524</v>
      </c>
      <c r="CC312">
        <v>1307.7527341857001</v>
      </c>
      <c r="CD312">
        <v>1317.18947244023</v>
      </c>
      <c r="CE312">
        <v>1326.1891467247899</v>
      </c>
      <c r="CF312">
        <v>1335.2614124240599</v>
      </c>
      <c r="CG312">
        <v>1344.1308373603799</v>
      </c>
      <c r="CH312">
        <v>1352.1660831612501</v>
      </c>
      <c r="CI312">
        <v>1359.4343376698901</v>
      </c>
    </row>
    <row r="313" spans="2:87" hidden="1" x14ac:dyDescent="0.25">
      <c r="B313" t="s">
        <v>162</v>
      </c>
      <c r="C313" t="s">
        <v>251</v>
      </c>
      <c r="D313" t="s">
        <v>163</v>
      </c>
      <c r="E313" t="s">
        <v>311</v>
      </c>
      <c r="F313" t="s">
        <v>93</v>
      </c>
      <c r="G313">
        <v>416.18400000000003</v>
      </c>
      <c r="H313">
        <v>434.79432365073802</v>
      </c>
      <c r="I313">
        <v>449.49139783875103</v>
      </c>
      <c r="J313">
        <v>460.91644154842402</v>
      </c>
      <c r="K313">
        <v>470.03117451863801</v>
      </c>
      <c r="L313">
        <v>477.36840722420999</v>
      </c>
      <c r="M313">
        <v>483.36918819978303</v>
      </c>
      <c r="N313">
        <v>488.47146492524797</v>
      </c>
      <c r="O313">
        <v>493.27052395426</v>
      </c>
      <c r="P313">
        <v>498.45136464102802</v>
      </c>
      <c r="Q313">
        <v>504.50009055110303</v>
      </c>
      <c r="R313">
        <v>511.77723692293699</v>
      </c>
      <c r="S313">
        <v>520.15441848904402</v>
      </c>
      <c r="T313">
        <v>528.83139580619502</v>
      </c>
      <c r="U313">
        <v>537.44427346474299</v>
      </c>
      <c r="V313">
        <v>546.28591241641004</v>
      </c>
      <c r="W313">
        <v>554.87101105021998</v>
      </c>
      <c r="X313">
        <v>563.04522108491801</v>
      </c>
      <c r="Y313">
        <v>571.32407350851599</v>
      </c>
      <c r="Z313">
        <v>579.71534778872103</v>
      </c>
      <c r="AA313">
        <v>588.68147197004805</v>
      </c>
      <c r="AB313">
        <v>598.22270409062696</v>
      </c>
      <c r="AC313">
        <v>608.24944027010599</v>
      </c>
      <c r="AD313">
        <v>618.63432263568404</v>
      </c>
      <c r="AE313">
        <v>629.08399296688799</v>
      </c>
      <c r="AF313">
        <v>639.09119317293801</v>
      </c>
      <c r="AG313">
        <v>649.46326047093999</v>
      </c>
      <c r="AH313">
        <v>659.89780140706102</v>
      </c>
      <c r="AI313">
        <v>670.54279414742803</v>
      </c>
      <c r="AJ313">
        <v>681.35152693353905</v>
      </c>
      <c r="AK313">
        <v>692.60598770367903</v>
      </c>
      <c r="AL313">
        <v>704.42826168074998</v>
      </c>
      <c r="AM313">
        <v>715.41265812191602</v>
      </c>
      <c r="AN313">
        <v>725.89090038523705</v>
      </c>
      <c r="AO313">
        <v>736.22843232419098</v>
      </c>
      <c r="AP313">
        <v>744.55913004340698</v>
      </c>
      <c r="AQ313">
        <v>752.217602213693</v>
      </c>
      <c r="AR313">
        <v>759.43027020520606</v>
      </c>
      <c r="AS313">
        <v>766.82313229193096</v>
      </c>
      <c r="AT313">
        <v>774.92261080172102</v>
      </c>
      <c r="AU313">
        <v>784.56366187724598</v>
      </c>
      <c r="AV313">
        <v>796.03994583098904</v>
      </c>
      <c r="AW313">
        <v>809.05777278224502</v>
      </c>
      <c r="AX313">
        <v>823.02288533527599</v>
      </c>
      <c r="AY313">
        <v>837.36603221315602</v>
      </c>
      <c r="AZ313">
        <v>851.593464275732</v>
      </c>
      <c r="BA313">
        <v>865.10890890563996</v>
      </c>
      <c r="BB313">
        <v>878.08096944619695</v>
      </c>
      <c r="BC313">
        <v>891.15724268199403</v>
      </c>
      <c r="BD313">
        <v>904.617424809</v>
      </c>
      <c r="BE313">
        <v>918.60762376173898</v>
      </c>
      <c r="BF313">
        <v>933.81457318737705</v>
      </c>
      <c r="BG313">
        <v>949.50380532213103</v>
      </c>
      <c r="BH313">
        <v>965.16887869989</v>
      </c>
      <c r="BI313">
        <v>981.51990471713896</v>
      </c>
      <c r="BJ313">
        <v>997.69273306949697</v>
      </c>
      <c r="BK313">
        <v>1013.92430939262</v>
      </c>
      <c r="BL313">
        <v>1029.9476040920099</v>
      </c>
      <c r="BM313">
        <v>1045.4720778999899</v>
      </c>
      <c r="BN313">
        <v>1060.31951786491</v>
      </c>
      <c r="BO313">
        <v>1074.43582087206</v>
      </c>
      <c r="BP313">
        <v>1087.5990148020101</v>
      </c>
      <c r="BQ313">
        <v>1100.1599955326999</v>
      </c>
      <c r="BR313">
        <v>1112.9573539650601</v>
      </c>
      <c r="BS313">
        <v>1125.3761572699</v>
      </c>
      <c r="BT313">
        <v>1137.6682539717499</v>
      </c>
      <c r="BU313">
        <v>1149.72022323479</v>
      </c>
      <c r="BV313">
        <v>1161.42331042046</v>
      </c>
      <c r="BW313">
        <v>1172.2662284933699</v>
      </c>
      <c r="BX313">
        <v>1182.3737307036299</v>
      </c>
      <c r="BY313">
        <v>1191.5946102844</v>
      </c>
      <c r="BZ313">
        <v>1200.1923156559899</v>
      </c>
      <c r="CA313">
        <v>1208.2287652379</v>
      </c>
      <c r="CB313">
        <v>1216.35761359503</v>
      </c>
      <c r="CC313">
        <v>1225.54541422948</v>
      </c>
      <c r="CD313">
        <v>1235.24075930342</v>
      </c>
      <c r="CE313">
        <v>1244.2805267633801</v>
      </c>
      <c r="CF313">
        <v>1252.75841515655</v>
      </c>
      <c r="CG313">
        <v>1260.93043081684</v>
      </c>
      <c r="CH313">
        <v>1268.81694065192</v>
      </c>
      <c r="CI313">
        <v>1275.80910969345</v>
      </c>
    </row>
    <row r="314" spans="2:87" hidden="1" x14ac:dyDescent="0.25">
      <c r="B314" t="s">
        <v>162</v>
      </c>
      <c r="C314" t="s">
        <v>251</v>
      </c>
      <c r="D314" t="s">
        <v>163</v>
      </c>
      <c r="E314" t="s">
        <v>312</v>
      </c>
      <c r="F314" t="s">
        <v>93</v>
      </c>
      <c r="G314">
        <v>416.18400000000003</v>
      </c>
      <c r="H314">
        <v>436.78063443297901</v>
      </c>
      <c r="I314">
        <v>453.66266640715901</v>
      </c>
      <c r="J314">
        <v>467.40208400825901</v>
      </c>
      <c r="K314">
        <v>478.58676219832</v>
      </c>
      <c r="L314">
        <v>487.82388346190203</v>
      </c>
      <c r="M314">
        <v>495.70314696206998</v>
      </c>
      <c r="N314">
        <v>502.813556604768</v>
      </c>
      <c r="O314">
        <v>509.74985095665699</v>
      </c>
      <c r="P314">
        <v>517.08785151478196</v>
      </c>
      <c r="Q314">
        <v>525.43537963753897</v>
      </c>
      <c r="R314">
        <v>535.23055617033697</v>
      </c>
      <c r="S314">
        <v>546.20577109542296</v>
      </c>
      <c r="T314">
        <v>557.94684357349104</v>
      </c>
      <c r="U314">
        <v>570.03662986150403</v>
      </c>
      <c r="V314">
        <v>582.028794315357</v>
      </c>
      <c r="W314">
        <v>593.631430313951</v>
      </c>
      <c r="X314">
        <v>604.93101637174095</v>
      </c>
      <c r="Y314">
        <v>616.12725532383297</v>
      </c>
      <c r="Z314">
        <v>627.434593372687</v>
      </c>
      <c r="AA314">
        <v>639.04433075624695</v>
      </c>
      <c r="AB314">
        <v>651.12565011001004</v>
      </c>
      <c r="AC314">
        <v>663.62348652586297</v>
      </c>
      <c r="AD314">
        <v>676.45246954130096</v>
      </c>
      <c r="AE314">
        <v>689.52112327466898</v>
      </c>
      <c r="AF314">
        <v>702.71972175495</v>
      </c>
      <c r="AG314">
        <v>715.96836567908201</v>
      </c>
      <c r="AH314">
        <v>729.24961087735198</v>
      </c>
      <c r="AI314">
        <v>742.56476218460205</v>
      </c>
      <c r="AJ314">
        <v>755.91188463020796</v>
      </c>
      <c r="AK314">
        <v>769.30520980310996</v>
      </c>
      <c r="AL314">
        <v>782.70974349697701</v>
      </c>
      <c r="AM314">
        <v>795.873007873083</v>
      </c>
      <c r="AN314">
        <v>808.51298761442797</v>
      </c>
      <c r="AO314">
        <v>820.34592697866196</v>
      </c>
      <c r="AP314">
        <v>831.06399469880603</v>
      </c>
      <c r="AQ314">
        <v>840.55327990356102</v>
      </c>
      <c r="AR314">
        <v>849.33824007166595</v>
      </c>
      <c r="AS314">
        <v>858.10983838201696</v>
      </c>
      <c r="AT314">
        <v>867.56699882017199</v>
      </c>
      <c r="AU314">
        <v>878.40574487345305</v>
      </c>
      <c r="AV314">
        <v>891.11258160120997</v>
      </c>
      <c r="AW314">
        <v>905.38211437680297</v>
      </c>
      <c r="AX314">
        <v>920.74373219552206</v>
      </c>
      <c r="AY314">
        <v>936.67420929324101</v>
      </c>
      <c r="AZ314">
        <v>952.67084603064598</v>
      </c>
      <c r="BA314">
        <v>968.35026528467699</v>
      </c>
      <c r="BB314">
        <v>983.80829727165803</v>
      </c>
      <c r="BC314">
        <v>999.24371872039399</v>
      </c>
      <c r="BD314">
        <v>1014.86223118027</v>
      </c>
      <c r="BE314">
        <v>1030.8661537058299</v>
      </c>
      <c r="BF314">
        <v>1047.4126097241599</v>
      </c>
      <c r="BG314">
        <v>1064.46163248015</v>
      </c>
      <c r="BH314">
        <v>1081.90634396977</v>
      </c>
      <c r="BI314">
        <v>1099.61909420949</v>
      </c>
      <c r="BJ314">
        <v>1117.4980078778799</v>
      </c>
      <c r="BK314">
        <v>1135.41201813112</v>
      </c>
      <c r="BL314">
        <v>1153.1578452298199</v>
      </c>
      <c r="BM314">
        <v>1170.5154682289401</v>
      </c>
      <c r="BN314">
        <v>1187.2538761707499</v>
      </c>
      <c r="BO314">
        <v>1203.1319353093199</v>
      </c>
      <c r="BP314">
        <v>1217.9779604318101</v>
      </c>
      <c r="BQ314">
        <v>1231.8955526137399</v>
      </c>
      <c r="BR314">
        <v>1245.04467840027</v>
      </c>
      <c r="BS314">
        <v>1257.6291800721399</v>
      </c>
      <c r="BT314">
        <v>1269.7923027299501</v>
      </c>
      <c r="BU314">
        <v>1281.6786361981301</v>
      </c>
      <c r="BV314">
        <v>1293.3122907561501</v>
      </c>
      <c r="BW314">
        <v>1304.6596638174899</v>
      </c>
      <c r="BX314">
        <v>1315.71797423673</v>
      </c>
      <c r="BY314">
        <v>1326.4720255641801</v>
      </c>
      <c r="BZ314">
        <v>1336.89284214285</v>
      </c>
      <c r="CA314">
        <v>1346.9767443921201</v>
      </c>
      <c r="CB314">
        <v>1356.69679392127</v>
      </c>
      <c r="CC314">
        <v>1366.04465246933</v>
      </c>
      <c r="CD314">
        <v>1375.0367884657801</v>
      </c>
      <c r="CE314">
        <v>1383.6857753715999</v>
      </c>
      <c r="CF314">
        <v>1392.00494493152</v>
      </c>
      <c r="CG314">
        <v>1399.9962522574399</v>
      </c>
      <c r="CH314">
        <v>1407.6728329826601</v>
      </c>
      <c r="CI314">
        <v>1415.04415838879</v>
      </c>
    </row>
    <row r="315" spans="2:87" hidden="1" x14ac:dyDescent="0.25">
      <c r="B315" t="s">
        <v>162</v>
      </c>
      <c r="C315" t="s">
        <v>251</v>
      </c>
      <c r="D315" t="s">
        <v>163</v>
      </c>
      <c r="E315" t="s">
        <v>313</v>
      </c>
      <c r="F315" t="s">
        <v>93</v>
      </c>
      <c r="G315">
        <v>416.18400000000003</v>
      </c>
      <c r="H315">
        <v>436.80865145561103</v>
      </c>
      <c r="I315">
        <v>453.718904386872</v>
      </c>
      <c r="J315">
        <v>467.48912383037299</v>
      </c>
      <c r="K315">
        <v>478.71038647233502</v>
      </c>
      <c r="L315">
        <v>487.97201121406698</v>
      </c>
      <c r="M315">
        <v>495.86726933646497</v>
      </c>
      <c r="N315">
        <v>502.98570458175902</v>
      </c>
      <c r="O315">
        <v>509.923255332574</v>
      </c>
      <c r="P315">
        <v>517.28425317281096</v>
      </c>
      <c r="Q315">
        <v>525.66410538132595</v>
      </c>
      <c r="R315">
        <v>535.46876941381299</v>
      </c>
      <c r="S315">
        <v>546.45562700851599</v>
      </c>
      <c r="T315">
        <v>558.20736447104298</v>
      </c>
      <c r="U315">
        <v>570.31088757838097</v>
      </c>
      <c r="V315">
        <v>582.32865525573698</v>
      </c>
      <c r="W315">
        <v>593.94177613223405</v>
      </c>
      <c r="X315">
        <v>605.23545890045796</v>
      </c>
      <c r="Y315">
        <v>616.41631274281303</v>
      </c>
      <c r="Z315">
        <v>627.70589946886003</v>
      </c>
      <c r="AA315">
        <v>639.31052968541098</v>
      </c>
      <c r="AB315">
        <v>651.38523696525203</v>
      </c>
      <c r="AC315">
        <v>663.88245905379097</v>
      </c>
      <c r="AD315">
        <v>676.70314135217598</v>
      </c>
      <c r="AE315">
        <v>689.74880996583397</v>
      </c>
      <c r="AF315">
        <v>702.91834903231802</v>
      </c>
      <c r="AG315">
        <v>716.13421377440898</v>
      </c>
      <c r="AH315">
        <v>729.38330910912202</v>
      </c>
      <c r="AI315">
        <v>742.67887341808898</v>
      </c>
      <c r="AJ315">
        <v>756.02869112027702</v>
      </c>
      <c r="AK315">
        <v>769.43667013579102</v>
      </c>
      <c r="AL315">
        <v>782.85450301602202</v>
      </c>
      <c r="AM315">
        <v>796.04325182125501</v>
      </c>
      <c r="AN315">
        <v>808.70362635244896</v>
      </c>
      <c r="AO315">
        <v>820.54278050784399</v>
      </c>
      <c r="AP315">
        <v>831.27129228625495</v>
      </c>
      <c r="AQ315">
        <v>840.76929260583699</v>
      </c>
      <c r="AR315">
        <v>849.56858070069495</v>
      </c>
      <c r="AS315">
        <v>858.36062727931505</v>
      </c>
      <c r="AT315">
        <v>867.84326936705702</v>
      </c>
      <c r="AU315">
        <v>878.70865541738397</v>
      </c>
      <c r="AV315">
        <v>891.45489483659696</v>
      </c>
      <c r="AW315">
        <v>905.778918396162</v>
      </c>
      <c r="AX315">
        <v>921.17278999772702</v>
      </c>
      <c r="AY315">
        <v>937.13149363627804</v>
      </c>
      <c r="AZ315">
        <v>953.15369579768105</v>
      </c>
      <c r="BA315">
        <v>968.85160465094702</v>
      </c>
      <c r="BB315">
        <v>984.316497089937</v>
      </c>
      <c r="BC315">
        <v>999.76256364313497</v>
      </c>
      <c r="BD315">
        <v>1015.40496193997</v>
      </c>
      <c r="BE315">
        <v>1031.46069043582</v>
      </c>
      <c r="BF315">
        <v>1048.07623357903</v>
      </c>
      <c r="BG315">
        <v>1065.19503596135</v>
      </c>
      <c r="BH315">
        <v>1082.6994544895499</v>
      </c>
      <c r="BI315">
        <v>1100.48137060923</v>
      </c>
      <c r="BJ315">
        <v>1118.4261400294299</v>
      </c>
      <c r="BK315">
        <v>1136.40522919048</v>
      </c>
      <c r="BL315">
        <v>1154.2079690953601</v>
      </c>
      <c r="BM315">
        <v>1171.6062785858701</v>
      </c>
      <c r="BN315">
        <v>1188.37212852127</v>
      </c>
      <c r="BO315">
        <v>1204.2773715344099</v>
      </c>
      <c r="BP315">
        <v>1219.15952089644</v>
      </c>
      <c r="BQ315">
        <v>1233.1212555484899</v>
      </c>
      <c r="BR315">
        <v>1246.3323534690301</v>
      </c>
      <c r="BS315">
        <v>1258.96146893226</v>
      </c>
      <c r="BT315">
        <v>1271.1782822974701</v>
      </c>
      <c r="BU315">
        <v>1283.12190189279</v>
      </c>
      <c r="BV315">
        <v>1294.7854063964801</v>
      </c>
      <c r="BW315">
        <v>1306.15659509238</v>
      </c>
      <c r="BX315">
        <v>1317.2377785492799</v>
      </c>
      <c r="BY315">
        <v>1328.00935014626</v>
      </c>
      <c r="BZ315">
        <v>1338.4433470873801</v>
      </c>
      <c r="CA315">
        <v>1348.5388870413799</v>
      </c>
      <c r="CB315">
        <v>1358.2752087719</v>
      </c>
      <c r="CC315">
        <v>1367.6474390789699</v>
      </c>
      <c r="CD315">
        <v>1376.67806553387</v>
      </c>
      <c r="CE315">
        <v>1385.3743015687601</v>
      </c>
      <c r="CF315">
        <v>1393.71854361122</v>
      </c>
      <c r="CG315">
        <v>1401.72288052197</v>
      </c>
      <c r="CH315">
        <v>1409.4142917973099</v>
      </c>
      <c r="CI315">
        <v>1416.7926238807299</v>
      </c>
    </row>
    <row r="316" spans="2:87" hidden="1" x14ac:dyDescent="0.25">
      <c r="B316" t="s">
        <v>162</v>
      </c>
      <c r="C316" t="s">
        <v>251</v>
      </c>
      <c r="D316" t="s">
        <v>163</v>
      </c>
      <c r="E316" t="s">
        <v>314</v>
      </c>
      <c r="F316" t="s">
        <v>93</v>
      </c>
      <c r="G316">
        <v>416.18400000000003</v>
      </c>
      <c r="H316">
        <v>436.84193258990598</v>
      </c>
      <c r="I316">
        <v>453.78296691427101</v>
      </c>
      <c r="J316">
        <v>467.59382745571202</v>
      </c>
      <c r="K316">
        <v>478.84343729634099</v>
      </c>
      <c r="L316">
        <v>488.126305127845</v>
      </c>
      <c r="M316">
        <v>496.04491225918201</v>
      </c>
      <c r="N316">
        <v>503.19729956959299</v>
      </c>
      <c r="O316">
        <v>510.17423355770899</v>
      </c>
      <c r="P316">
        <v>517.56217515762205</v>
      </c>
      <c r="Q316">
        <v>525.95656012518396</v>
      </c>
      <c r="R316">
        <v>535.78207636962497</v>
      </c>
      <c r="S316">
        <v>546.74460439792904</v>
      </c>
      <c r="T316">
        <v>558.43575061927402</v>
      </c>
      <c r="U316">
        <v>570.44235153087595</v>
      </c>
      <c r="V316">
        <v>582.34954974331697</v>
      </c>
      <c r="W316">
        <v>593.84483544796694</v>
      </c>
      <c r="X316">
        <v>605.021129268653</v>
      </c>
      <c r="Y316">
        <v>616.09686680039999</v>
      </c>
      <c r="Z316">
        <v>627.26331116884796</v>
      </c>
      <c r="AA316">
        <v>638.74956749551097</v>
      </c>
      <c r="AB316">
        <v>650.70086556939998</v>
      </c>
      <c r="AC316">
        <v>663.07206315013798</v>
      </c>
      <c r="AD316">
        <v>675.79441799622498</v>
      </c>
      <c r="AE316">
        <v>688.69349872304804</v>
      </c>
      <c r="AF316">
        <v>701.684117096867</v>
      </c>
      <c r="AG316">
        <v>714.72994736150804</v>
      </c>
      <c r="AH316">
        <v>727.73521513053697</v>
      </c>
      <c r="AI316">
        <v>740.700847443675</v>
      </c>
      <c r="AJ316">
        <v>753.73775515329896</v>
      </c>
      <c r="AK316">
        <v>766.90707941401604</v>
      </c>
      <c r="AL316">
        <v>780.21679171638095</v>
      </c>
      <c r="AM316">
        <v>793.24571347279596</v>
      </c>
      <c r="AN316">
        <v>805.78071517992805</v>
      </c>
      <c r="AO316">
        <v>817.55435624088796</v>
      </c>
      <c r="AP316">
        <v>828.13660299991898</v>
      </c>
      <c r="AQ316">
        <v>837.53267327030505</v>
      </c>
      <c r="AR316">
        <v>846.24556605164798</v>
      </c>
      <c r="AS316">
        <v>854.96538565310402</v>
      </c>
      <c r="AT316">
        <v>864.37725940069595</v>
      </c>
      <c r="AU316">
        <v>875.19086842651495</v>
      </c>
      <c r="AV316">
        <v>887.88807456391601</v>
      </c>
      <c r="AW316">
        <v>902.16441286527299</v>
      </c>
      <c r="AX316">
        <v>917.50676167900804</v>
      </c>
      <c r="AY316">
        <v>933.40409839601398</v>
      </c>
      <c r="AZ316">
        <v>949.35133256308495</v>
      </c>
      <c r="BA316">
        <v>964.94540505444104</v>
      </c>
      <c r="BB316">
        <v>980.28390684606097</v>
      </c>
      <c r="BC316">
        <v>995.613152350924</v>
      </c>
      <c r="BD316">
        <v>1011.14993857916</v>
      </c>
      <c r="BE316">
        <v>1027.1007251051101</v>
      </c>
      <c r="BF316">
        <v>1043.6740329464701</v>
      </c>
      <c r="BG316">
        <v>1060.74685453854</v>
      </c>
      <c r="BH316">
        <v>1078.1777587378899</v>
      </c>
      <c r="BI316">
        <v>1095.9205484862</v>
      </c>
      <c r="BJ316">
        <v>1113.80199485968</v>
      </c>
      <c r="BK316">
        <v>1131.7195743342199</v>
      </c>
      <c r="BL316">
        <v>1149.45861679723</v>
      </c>
      <c r="BM316">
        <v>1166.78469273417</v>
      </c>
      <c r="BN316">
        <v>1183.47229568066</v>
      </c>
      <c r="BO316">
        <v>1199.3058020321801</v>
      </c>
      <c r="BP316">
        <v>1214.1175961464</v>
      </c>
      <c r="BQ316">
        <v>1228.03133445766</v>
      </c>
      <c r="BR316">
        <v>1241.27048214098</v>
      </c>
      <c r="BS316">
        <v>1253.9422258714601</v>
      </c>
      <c r="BT316">
        <v>1266.22381505934</v>
      </c>
      <c r="BU316">
        <v>1278.2455962444501</v>
      </c>
      <c r="BV316">
        <v>1289.99749500034</v>
      </c>
      <c r="BW316">
        <v>1301.41561701776</v>
      </c>
      <c r="BX316">
        <v>1312.48996041601</v>
      </c>
      <c r="BY316">
        <v>1323.1873185680099</v>
      </c>
      <c r="BZ316">
        <v>1333.5146193850701</v>
      </c>
      <c r="CA316">
        <v>1343.4765935411599</v>
      </c>
      <c r="CB316">
        <v>1353.11008378926</v>
      </c>
      <c r="CC316">
        <v>1362.5619069552499</v>
      </c>
      <c r="CD316">
        <v>1371.7242394710299</v>
      </c>
      <c r="CE316">
        <v>1380.5201163981999</v>
      </c>
      <c r="CF316">
        <v>1388.9571468571301</v>
      </c>
      <c r="CG316">
        <v>1397.0593321889501</v>
      </c>
      <c r="CH316">
        <v>1404.9558249664601</v>
      </c>
      <c r="CI316">
        <v>1412.39987738132</v>
      </c>
    </row>
    <row r="317" spans="2:87" hidden="1" x14ac:dyDescent="0.25">
      <c r="B317" t="s">
        <v>162</v>
      </c>
      <c r="C317" t="s">
        <v>251</v>
      </c>
      <c r="D317" t="s">
        <v>163</v>
      </c>
      <c r="E317" t="s">
        <v>315</v>
      </c>
      <c r="F317" t="s">
        <v>93</v>
      </c>
      <c r="G317">
        <v>416.18400000000003</v>
      </c>
      <c r="H317">
        <v>434.71083860028398</v>
      </c>
      <c r="I317">
        <v>449.21576217376401</v>
      </c>
      <c r="J317">
        <v>460.84789383789098</v>
      </c>
      <c r="K317">
        <v>470.31503529337698</v>
      </c>
      <c r="L317">
        <v>477.73364881346401</v>
      </c>
      <c r="M317">
        <v>483.73643992700602</v>
      </c>
      <c r="N317">
        <v>488.98616512500598</v>
      </c>
      <c r="O317">
        <v>493.94461942545098</v>
      </c>
      <c r="P317">
        <v>499.710588512615</v>
      </c>
      <c r="Q317">
        <v>506.33395993108701</v>
      </c>
      <c r="R317">
        <v>513.69745606985896</v>
      </c>
      <c r="S317">
        <v>522.13507662473796</v>
      </c>
      <c r="T317">
        <v>531.04546048897305</v>
      </c>
      <c r="U317">
        <v>539.912960402728</v>
      </c>
      <c r="V317">
        <v>549.35031739965495</v>
      </c>
      <c r="W317">
        <v>558.16357842355899</v>
      </c>
      <c r="X317">
        <v>567.00037152136201</v>
      </c>
      <c r="Y317">
        <v>576.25862617397797</v>
      </c>
      <c r="Z317">
        <v>585.71192164781201</v>
      </c>
      <c r="AA317">
        <v>596.11649112346197</v>
      </c>
      <c r="AB317">
        <v>606.94839585779903</v>
      </c>
      <c r="AC317">
        <v>618.47943003187902</v>
      </c>
      <c r="AD317">
        <v>630.04913422714299</v>
      </c>
      <c r="AE317">
        <v>641.25604335275602</v>
      </c>
      <c r="AF317">
        <v>652.50881649713199</v>
      </c>
      <c r="AG317">
        <v>663.68005547482699</v>
      </c>
      <c r="AH317">
        <v>675.02483123725403</v>
      </c>
      <c r="AI317">
        <v>686.75989631531502</v>
      </c>
      <c r="AJ317">
        <v>699.25807425069002</v>
      </c>
      <c r="AK317">
        <v>712.11871929463905</v>
      </c>
      <c r="AL317">
        <v>724.88346781613495</v>
      </c>
      <c r="AM317">
        <v>737.82442867780503</v>
      </c>
      <c r="AN317">
        <v>750.23679962136396</v>
      </c>
      <c r="AO317">
        <v>761.50765248947596</v>
      </c>
      <c r="AP317">
        <v>772.12378244493402</v>
      </c>
      <c r="AQ317">
        <v>781.37619977530505</v>
      </c>
      <c r="AR317">
        <v>790.044558794561</v>
      </c>
      <c r="AS317">
        <v>798.96090469508204</v>
      </c>
      <c r="AT317">
        <v>808.59971727054597</v>
      </c>
      <c r="AU317">
        <v>819.56776797445298</v>
      </c>
      <c r="AV317">
        <v>832.70765028115204</v>
      </c>
      <c r="AW317">
        <v>847.78970732039704</v>
      </c>
      <c r="AX317">
        <v>862.94746072416797</v>
      </c>
      <c r="AY317">
        <v>878.55752347736302</v>
      </c>
      <c r="AZ317">
        <v>894.11918800895205</v>
      </c>
      <c r="BA317">
        <v>909.23035380186298</v>
      </c>
      <c r="BB317">
        <v>923.81034173707496</v>
      </c>
      <c r="BC317">
        <v>938.551952251427</v>
      </c>
      <c r="BD317">
        <v>953.85962334077897</v>
      </c>
      <c r="BE317">
        <v>970.26759365221801</v>
      </c>
      <c r="BF317">
        <v>987.893563281566</v>
      </c>
      <c r="BG317">
        <v>1005.93485184758</v>
      </c>
      <c r="BH317">
        <v>1024.0850652137501</v>
      </c>
      <c r="BI317">
        <v>1042.83243556971</v>
      </c>
      <c r="BJ317">
        <v>1061.68650356841</v>
      </c>
      <c r="BK317">
        <v>1080.5105189803</v>
      </c>
      <c r="BL317">
        <v>1098.90206270818</v>
      </c>
      <c r="BM317">
        <v>1116.3508945771</v>
      </c>
      <c r="BN317">
        <v>1132.7479142955201</v>
      </c>
      <c r="BO317">
        <v>1148.3451837662799</v>
      </c>
      <c r="BP317">
        <v>1163.33904900007</v>
      </c>
      <c r="BQ317">
        <v>1177.8128515931801</v>
      </c>
      <c r="BR317">
        <v>1192.26480126257</v>
      </c>
      <c r="BS317">
        <v>1205.63834254779</v>
      </c>
      <c r="BT317">
        <v>1219.03790855943</v>
      </c>
      <c r="BU317">
        <v>1232.33932140559</v>
      </c>
      <c r="BV317">
        <v>1245.0742843303401</v>
      </c>
      <c r="BW317">
        <v>1257.6441485332</v>
      </c>
      <c r="BX317">
        <v>1269.39057541595</v>
      </c>
      <c r="BY317">
        <v>1280.0879621000599</v>
      </c>
      <c r="BZ317">
        <v>1290.1091456163999</v>
      </c>
      <c r="CA317">
        <v>1299.5080107153001</v>
      </c>
      <c r="CB317">
        <v>1309.2646039006299</v>
      </c>
      <c r="CC317">
        <v>1319.7080428373599</v>
      </c>
      <c r="CD317">
        <v>1330.33876737936</v>
      </c>
      <c r="CE317">
        <v>1340.79734240312</v>
      </c>
      <c r="CF317">
        <v>1350.7093029831501</v>
      </c>
      <c r="CG317">
        <v>1360.0740706423101</v>
      </c>
      <c r="CH317">
        <v>1368.53509303498</v>
      </c>
      <c r="CI317">
        <v>1375.8709582137301</v>
      </c>
    </row>
    <row r="318" spans="2:87" hidden="1" x14ac:dyDescent="0.25">
      <c r="B318" t="s">
        <v>162</v>
      </c>
      <c r="C318" t="s">
        <v>251</v>
      </c>
      <c r="D318" t="s">
        <v>163</v>
      </c>
      <c r="E318" t="s">
        <v>316</v>
      </c>
      <c r="F318" t="s">
        <v>93</v>
      </c>
      <c r="G318">
        <v>416.18400000000003</v>
      </c>
      <c r="H318">
        <v>433.90420749980501</v>
      </c>
      <c r="I318">
        <v>447.552993902742</v>
      </c>
      <c r="J318">
        <v>458.211377058209</v>
      </c>
      <c r="K318">
        <v>466.49067626422601</v>
      </c>
      <c r="L318">
        <v>473.05327133008501</v>
      </c>
      <c r="M318">
        <v>478.418989780662</v>
      </c>
      <c r="N318">
        <v>483.245558116594</v>
      </c>
      <c r="O318">
        <v>488.00329018193702</v>
      </c>
      <c r="P318">
        <v>492.82008520803402</v>
      </c>
      <c r="Q318">
        <v>498.09264202343098</v>
      </c>
      <c r="R318">
        <v>504.84675359910801</v>
      </c>
      <c r="S318">
        <v>512.52624884136605</v>
      </c>
      <c r="T318">
        <v>520.61152650165195</v>
      </c>
      <c r="U318">
        <v>528.36939016968904</v>
      </c>
      <c r="V318">
        <v>536.18115787140903</v>
      </c>
      <c r="W318">
        <v>543.90491023004904</v>
      </c>
      <c r="X318">
        <v>551.87993001053405</v>
      </c>
      <c r="Y318">
        <v>559.69878376283395</v>
      </c>
      <c r="Z318">
        <v>568.16607216093303</v>
      </c>
      <c r="AA318">
        <v>576.96890851343699</v>
      </c>
      <c r="AB318">
        <v>586.67901928812898</v>
      </c>
      <c r="AC318">
        <v>596.81418586974905</v>
      </c>
      <c r="AD318">
        <v>607.06702975464304</v>
      </c>
      <c r="AE318">
        <v>617.418334944089</v>
      </c>
      <c r="AF318">
        <v>627.38499660063201</v>
      </c>
      <c r="AG318">
        <v>637.60441697787303</v>
      </c>
      <c r="AH318">
        <v>647.81015292654001</v>
      </c>
      <c r="AI318">
        <v>658.72718654399603</v>
      </c>
      <c r="AJ318">
        <v>670.33830991889999</v>
      </c>
      <c r="AK318">
        <v>682.47444716716996</v>
      </c>
      <c r="AL318">
        <v>694.69378222395301</v>
      </c>
      <c r="AM318">
        <v>707.065041162802</v>
      </c>
      <c r="AN318">
        <v>718.59414179644295</v>
      </c>
      <c r="AO318">
        <v>728.83986027333106</v>
      </c>
      <c r="AP318">
        <v>737.76552207379098</v>
      </c>
      <c r="AQ318">
        <v>745.91383681187301</v>
      </c>
      <c r="AR318">
        <v>753.82309334673801</v>
      </c>
      <c r="AS318">
        <v>761.75668740978097</v>
      </c>
      <c r="AT318">
        <v>770.56456068493401</v>
      </c>
      <c r="AU318">
        <v>780.57526210246999</v>
      </c>
      <c r="AV318">
        <v>792.51328767596999</v>
      </c>
      <c r="AW318">
        <v>806.23161717221103</v>
      </c>
      <c r="AX318">
        <v>820.83098113085202</v>
      </c>
      <c r="AY318">
        <v>835.66817283078205</v>
      </c>
      <c r="AZ318">
        <v>850.57237158680505</v>
      </c>
      <c r="BA318">
        <v>864.74389638284401</v>
      </c>
      <c r="BB318">
        <v>878.17521898475195</v>
      </c>
      <c r="BC318">
        <v>891.52884434967802</v>
      </c>
      <c r="BD318">
        <v>905.55085820658906</v>
      </c>
      <c r="BE318">
        <v>921.34145825062399</v>
      </c>
      <c r="BF318">
        <v>937.74087689278304</v>
      </c>
      <c r="BG318">
        <v>955.06553892679597</v>
      </c>
      <c r="BH318">
        <v>972.15234875649401</v>
      </c>
      <c r="BI318">
        <v>989.73957888208497</v>
      </c>
      <c r="BJ318">
        <v>1006.85954506669</v>
      </c>
      <c r="BK318">
        <v>1024.46218421251</v>
      </c>
      <c r="BL318">
        <v>1041.65315217487</v>
      </c>
      <c r="BM318">
        <v>1058.1088311288199</v>
      </c>
      <c r="BN318">
        <v>1073.6747687935299</v>
      </c>
      <c r="BO318">
        <v>1088.7538974945601</v>
      </c>
      <c r="BP318">
        <v>1103.3784904940201</v>
      </c>
      <c r="BQ318">
        <v>1117.61373134001</v>
      </c>
      <c r="BR318">
        <v>1131.17352091562</v>
      </c>
      <c r="BS318">
        <v>1144.6814181099701</v>
      </c>
      <c r="BT318">
        <v>1157.99301177033</v>
      </c>
      <c r="BU318">
        <v>1170.8846288699899</v>
      </c>
      <c r="BV318">
        <v>1183.8069258580499</v>
      </c>
      <c r="BW318">
        <v>1196.1671085082701</v>
      </c>
      <c r="BX318">
        <v>1207.4431967574101</v>
      </c>
      <c r="BY318">
        <v>1217.5390967665801</v>
      </c>
      <c r="BZ318">
        <v>1226.99154386029</v>
      </c>
      <c r="CA318">
        <v>1235.7365523619801</v>
      </c>
      <c r="CB318">
        <v>1244.9748417138901</v>
      </c>
      <c r="CC318">
        <v>1255.05418016062</v>
      </c>
      <c r="CD318">
        <v>1264.8742944620101</v>
      </c>
      <c r="CE318">
        <v>1274.1471702584399</v>
      </c>
      <c r="CF318">
        <v>1283.85232268195</v>
      </c>
      <c r="CG318">
        <v>1293.4746704960801</v>
      </c>
      <c r="CH318">
        <v>1301.8080803800401</v>
      </c>
      <c r="CI318">
        <v>1308.9782864080501</v>
      </c>
    </row>
    <row r="319" spans="2:87" hidden="1" x14ac:dyDescent="0.25">
      <c r="B319" t="s">
        <v>162</v>
      </c>
      <c r="C319" t="s">
        <v>251</v>
      </c>
      <c r="D319" t="s">
        <v>163</v>
      </c>
      <c r="E319" t="s">
        <v>317</v>
      </c>
      <c r="F319" t="s">
        <v>93</v>
      </c>
      <c r="G319">
        <v>416.18400000000003</v>
      </c>
      <c r="H319">
        <v>432.93716171870199</v>
      </c>
      <c r="I319">
        <v>445.62291434965101</v>
      </c>
      <c r="J319">
        <v>454.94210411597999</v>
      </c>
      <c r="K319">
        <v>462.16714919591197</v>
      </c>
      <c r="L319">
        <v>467.79731614137</v>
      </c>
      <c r="M319">
        <v>472.13048489648702</v>
      </c>
      <c r="N319">
        <v>475.47471115831598</v>
      </c>
      <c r="O319">
        <v>478.38393577250901</v>
      </c>
      <c r="P319">
        <v>481.63059969225799</v>
      </c>
      <c r="Q319">
        <v>485.62665358264502</v>
      </c>
      <c r="R319">
        <v>490.63822179630802</v>
      </c>
      <c r="S319">
        <v>496.70234699455898</v>
      </c>
      <c r="T319">
        <v>502.80899464799899</v>
      </c>
      <c r="U319">
        <v>508.56132906942003</v>
      </c>
      <c r="V319">
        <v>514.82575652728701</v>
      </c>
      <c r="W319">
        <v>520.87664049413797</v>
      </c>
      <c r="X319">
        <v>526.33353672068495</v>
      </c>
      <c r="Y319">
        <v>532.07174018643695</v>
      </c>
      <c r="Z319">
        <v>537.92546296673095</v>
      </c>
      <c r="AA319">
        <v>544.60893934382</v>
      </c>
      <c r="AB319">
        <v>551.82051752084101</v>
      </c>
      <c r="AC319">
        <v>559.543858443315</v>
      </c>
      <c r="AD319">
        <v>567.717839969127</v>
      </c>
      <c r="AE319">
        <v>575.91807873012306</v>
      </c>
      <c r="AF319">
        <v>583.45383373629602</v>
      </c>
      <c r="AG319">
        <v>591.61750295312299</v>
      </c>
      <c r="AH319">
        <v>599.85739907846198</v>
      </c>
      <c r="AI319">
        <v>608.21504887031301</v>
      </c>
      <c r="AJ319">
        <v>616.90271065175602</v>
      </c>
      <c r="AK319">
        <v>626.35295540345305</v>
      </c>
      <c r="AL319">
        <v>636.81838083970297</v>
      </c>
      <c r="AM319">
        <v>645.965033776827</v>
      </c>
      <c r="AN319">
        <v>654.62855782162399</v>
      </c>
      <c r="AO319">
        <v>663.74037073905299</v>
      </c>
      <c r="AP319">
        <v>670.36447542729195</v>
      </c>
      <c r="AQ319">
        <v>676.66012990075205</v>
      </c>
      <c r="AR319">
        <v>682.69236521594701</v>
      </c>
      <c r="AS319">
        <v>689.02386954269605</v>
      </c>
      <c r="AT319">
        <v>696.05362999131</v>
      </c>
      <c r="AU319">
        <v>704.67474886453601</v>
      </c>
      <c r="AV319">
        <v>715.050439006499</v>
      </c>
      <c r="AW319">
        <v>726.90210245655999</v>
      </c>
      <c r="AX319">
        <v>739.59881071441998</v>
      </c>
      <c r="AY319">
        <v>752.54834197375203</v>
      </c>
      <c r="AZ319">
        <v>765.27726101979704</v>
      </c>
      <c r="BA319">
        <v>777.07988784668601</v>
      </c>
      <c r="BB319">
        <v>788.16914492632498</v>
      </c>
      <c r="BC319">
        <v>799.43586250120995</v>
      </c>
      <c r="BD319">
        <v>811.19019668812098</v>
      </c>
      <c r="BE319">
        <v>823.51290453612501</v>
      </c>
      <c r="BF319">
        <v>837.44384563560504</v>
      </c>
      <c r="BG319">
        <v>851.81049206211503</v>
      </c>
      <c r="BH319">
        <v>865.90844524720899</v>
      </c>
      <c r="BI319">
        <v>880.91438590783901</v>
      </c>
      <c r="BJ319">
        <v>895.54330344687605</v>
      </c>
      <c r="BK319">
        <v>910.24410508891594</v>
      </c>
      <c r="BL319">
        <v>924.72318189387795</v>
      </c>
      <c r="BM319">
        <v>938.66146845485105</v>
      </c>
      <c r="BN319">
        <v>951.91615931958802</v>
      </c>
      <c r="BO319">
        <v>964.53908716803096</v>
      </c>
      <c r="BP319">
        <v>976.279185831684</v>
      </c>
      <c r="BQ319">
        <v>987.62454087083495</v>
      </c>
      <c r="BR319">
        <v>999.79034206329902</v>
      </c>
      <c r="BS319">
        <v>1011.71478400068</v>
      </c>
      <c r="BT319">
        <v>1023.7172641470499</v>
      </c>
      <c r="BU319">
        <v>1035.5198559360899</v>
      </c>
      <c r="BV319">
        <v>1046.87914060615</v>
      </c>
      <c r="BW319">
        <v>1057.0841955379501</v>
      </c>
      <c r="BX319">
        <v>1066.3087221845799</v>
      </c>
      <c r="BY319">
        <v>1074.2953306864599</v>
      </c>
      <c r="BZ319">
        <v>1081.51229235956</v>
      </c>
      <c r="CA319">
        <v>1088.0907780791399</v>
      </c>
      <c r="CB319">
        <v>1094.98742183852</v>
      </c>
      <c r="CC319">
        <v>1103.80319884696</v>
      </c>
      <c r="CD319">
        <v>1113.5964581820599</v>
      </c>
      <c r="CE319">
        <v>1122.7371021147601</v>
      </c>
      <c r="CF319">
        <v>1131.2314848106801</v>
      </c>
      <c r="CG319">
        <v>1139.44851325435</v>
      </c>
      <c r="CH319">
        <v>1147.4209607011901</v>
      </c>
      <c r="CI319">
        <v>1154.0514442439901</v>
      </c>
    </row>
    <row r="320" spans="2:87" hidden="1" x14ac:dyDescent="0.25">
      <c r="B320" t="s">
        <v>162</v>
      </c>
      <c r="C320" t="s">
        <v>295</v>
      </c>
      <c r="D320" t="s">
        <v>163</v>
      </c>
      <c r="E320" t="s">
        <v>299</v>
      </c>
      <c r="F320" t="s">
        <v>300</v>
      </c>
      <c r="G320">
        <v>0</v>
      </c>
      <c r="H320">
        <v>-0.233914610438373</v>
      </c>
      <c r="I320">
        <v>-0.483527169384186</v>
      </c>
      <c r="J320">
        <v>-0.70128140986427701</v>
      </c>
      <c r="K320">
        <v>-0.86650411412738804</v>
      </c>
      <c r="L320">
        <v>-1.02791178774828</v>
      </c>
      <c r="M320">
        <v>-1.2002565111012</v>
      </c>
      <c r="N320">
        <v>-1.3689377109734999</v>
      </c>
      <c r="O320">
        <v>-1.5440105289377599</v>
      </c>
      <c r="P320">
        <v>-1.6777091919917799</v>
      </c>
      <c r="Q320">
        <v>-1.80402428588464</v>
      </c>
      <c r="R320">
        <v>-1.9763991487542301</v>
      </c>
      <c r="S320">
        <v>-2.1494727313766502</v>
      </c>
      <c r="T320">
        <v>-2.30527384119527</v>
      </c>
      <c r="U320">
        <v>-2.4820976700452602</v>
      </c>
      <c r="V320">
        <v>-2.6840261020943399</v>
      </c>
      <c r="W320">
        <v>-2.8925439500940802</v>
      </c>
      <c r="X320">
        <v>-3.0407478986116301</v>
      </c>
      <c r="Y320">
        <v>-3.1962312380967299</v>
      </c>
      <c r="Z320">
        <v>-3.3268121773275801</v>
      </c>
      <c r="AA320">
        <v>-3.4323027493263201</v>
      </c>
      <c r="AB320">
        <v>-3.5288211217254499</v>
      </c>
      <c r="AC320">
        <v>-3.59056669069331</v>
      </c>
      <c r="AD320">
        <v>-3.6924823359252601</v>
      </c>
      <c r="AE320">
        <v>-3.8171055162325498</v>
      </c>
      <c r="AF320">
        <v>-3.9195434246589098</v>
      </c>
      <c r="AG320">
        <v>-4.0561070839129201</v>
      </c>
      <c r="AH320">
        <v>-4.2083636842429399</v>
      </c>
      <c r="AI320">
        <v>-4.3449322647748101</v>
      </c>
      <c r="AJ320">
        <v>-4.4451329696387702</v>
      </c>
      <c r="AK320">
        <v>-4.4928356611646798</v>
      </c>
      <c r="AL320">
        <v>-4.5013262063498098</v>
      </c>
      <c r="AM320">
        <v>-4.5326281818666097</v>
      </c>
      <c r="AN320">
        <v>-4.5693765505594497</v>
      </c>
      <c r="AO320">
        <v>-4.6317369033367104</v>
      </c>
      <c r="AP320">
        <v>-4.7353832876231596</v>
      </c>
      <c r="AQ320">
        <v>-4.8698074184959204</v>
      </c>
      <c r="AR320">
        <v>-4.9792852535106196</v>
      </c>
      <c r="AS320">
        <v>-5.0504101824413796</v>
      </c>
      <c r="AT320">
        <v>-5.10815649814512</v>
      </c>
      <c r="AU320">
        <v>-5.1420262469478502</v>
      </c>
      <c r="AV320">
        <v>-5.1558198842161298</v>
      </c>
      <c r="AW320">
        <v>-5.1388069199251403</v>
      </c>
      <c r="AX320">
        <v>-5.1291666955343702</v>
      </c>
      <c r="AY320">
        <v>-5.1377333028631602</v>
      </c>
      <c r="AZ320">
        <v>-5.1789798204955897</v>
      </c>
      <c r="BA320">
        <v>-5.2696252668942503</v>
      </c>
      <c r="BB320">
        <v>-5.3823230347267499</v>
      </c>
      <c r="BC320">
        <v>-5.5025224560633097</v>
      </c>
      <c r="BD320">
        <v>-5.57198697284693</v>
      </c>
      <c r="BE320">
        <v>-5.6204848958607201</v>
      </c>
      <c r="BF320">
        <v>-5.6410174069324803</v>
      </c>
      <c r="BG320">
        <v>-5.6562554072257303</v>
      </c>
      <c r="BH320">
        <v>-5.6585006540795897</v>
      </c>
      <c r="BI320">
        <v>-5.6775026932258799</v>
      </c>
      <c r="BJ320">
        <v>-5.7288967030063302</v>
      </c>
      <c r="BK320">
        <v>-5.7684733456298396</v>
      </c>
      <c r="BL320">
        <v>-5.8150860256525903</v>
      </c>
      <c r="BM320">
        <v>-5.8855007548349496</v>
      </c>
      <c r="BN320">
        <v>-5.97506262588883</v>
      </c>
      <c r="BO320">
        <v>-6.0684090124852101</v>
      </c>
      <c r="BP320">
        <v>-6.1406148500389497</v>
      </c>
      <c r="BQ320">
        <v>-6.2155367361652303</v>
      </c>
      <c r="BR320">
        <v>-6.2640589290628199</v>
      </c>
      <c r="BS320">
        <v>-6.3028933280105601</v>
      </c>
      <c r="BT320">
        <v>-6.33451704053269</v>
      </c>
      <c r="BU320">
        <v>-6.3683957049314497</v>
      </c>
      <c r="BV320">
        <v>-6.4129537635007203</v>
      </c>
      <c r="BW320">
        <v>-6.4658375939693302</v>
      </c>
      <c r="BX320">
        <v>-6.5356665457888701</v>
      </c>
      <c r="BY320">
        <v>-6.62556108749909</v>
      </c>
      <c r="BZ320">
        <v>-6.7486024474727699</v>
      </c>
      <c r="CA320">
        <v>-6.8997240738993399</v>
      </c>
      <c r="CB320">
        <v>-7.0035523971623297</v>
      </c>
      <c r="CC320">
        <v>-7.0575053240584902</v>
      </c>
      <c r="CD320">
        <v>-7.0810683371068199</v>
      </c>
      <c r="CE320">
        <v>-7.0896827750314397</v>
      </c>
      <c r="CF320">
        <v>-7.1085255822359104</v>
      </c>
      <c r="CG320">
        <v>-7.1396595970955303</v>
      </c>
      <c r="CH320">
        <v>-7.1999307778370101</v>
      </c>
      <c r="CI320">
        <v>-7.2991152608640002</v>
      </c>
    </row>
    <row r="321" spans="2:87" hidden="1" x14ac:dyDescent="0.25">
      <c r="B321" t="s">
        <v>162</v>
      </c>
      <c r="C321" t="s">
        <v>295</v>
      </c>
      <c r="D321" t="s">
        <v>163</v>
      </c>
      <c r="E321" t="s">
        <v>301</v>
      </c>
      <c r="F321" t="s">
        <v>300</v>
      </c>
      <c r="G321">
        <v>0</v>
      </c>
      <c r="H321">
        <v>-0.32989782942519003</v>
      </c>
      <c r="I321">
        <v>-0.66959392337119705</v>
      </c>
      <c r="J321">
        <v>-0.99104489566035203</v>
      </c>
      <c r="K321">
        <v>-1.2848518633635699</v>
      </c>
      <c r="L321">
        <v>-1.5391942114891199</v>
      </c>
      <c r="M321">
        <v>-1.76328735098807</v>
      </c>
      <c r="N321">
        <v>-1.9586954595564201</v>
      </c>
      <c r="O321">
        <v>-2.16124236412728</v>
      </c>
      <c r="P321">
        <v>-2.3720071651698702</v>
      </c>
      <c r="Q321">
        <v>-2.6200826091985601</v>
      </c>
      <c r="R321">
        <v>-2.8210179193627498</v>
      </c>
      <c r="S321">
        <v>-3.0374151589524101</v>
      </c>
      <c r="T321">
        <v>-3.2660669786318</v>
      </c>
      <c r="U321">
        <v>-3.5176305367426202</v>
      </c>
      <c r="V321">
        <v>-3.7752968713011099</v>
      </c>
      <c r="W321">
        <v>-4.0493960479620901</v>
      </c>
      <c r="X321">
        <v>-4.2359665346996502</v>
      </c>
      <c r="Y321">
        <v>-4.4336418575702803</v>
      </c>
      <c r="Z321">
        <v>-4.6085992849032902</v>
      </c>
      <c r="AA321">
        <v>-4.7682573774741597</v>
      </c>
      <c r="AB321">
        <v>-4.9261408740792998</v>
      </c>
      <c r="AC321">
        <v>-5.0830203654612101</v>
      </c>
      <c r="AD321">
        <v>-5.2250738940075196</v>
      </c>
      <c r="AE321">
        <v>-5.4195689513359797</v>
      </c>
      <c r="AF321">
        <v>-5.6462129518968096</v>
      </c>
      <c r="AG321">
        <v>-5.8872190177398496</v>
      </c>
      <c r="AH321">
        <v>-6.1023844622927799</v>
      </c>
      <c r="AI321">
        <v>-6.2886019651405203</v>
      </c>
      <c r="AJ321">
        <v>-6.4330070777970798</v>
      </c>
      <c r="AK321">
        <v>-6.53205101236696</v>
      </c>
      <c r="AL321">
        <v>-6.6124821306613297</v>
      </c>
      <c r="AM321">
        <v>-6.6865074966496598</v>
      </c>
      <c r="AN321">
        <v>-6.7379988405311204</v>
      </c>
      <c r="AO321">
        <v>-6.8061184013268097</v>
      </c>
      <c r="AP321">
        <v>-6.9050261120785104</v>
      </c>
      <c r="AQ321">
        <v>-7.0507577669677897</v>
      </c>
      <c r="AR321">
        <v>-7.1792465565831396</v>
      </c>
      <c r="AS321">
        <v>-7.3007483005621996</v>
      </c>
      <c r="AT321">
        <v>-7.4218723845771404</v>
      </c>
      <c r="AU321">
        <v>-7.4963898752717801</v>
      </c>
      <c r="AV321">
        <v>-7.5711081940271701</v>
      </c>
      <c r="AW321">
        <v>-7.6386941030586</v>
      </c>
      <c r="AX321">
        <v>-7.6849966918145602</v>
      </c>
      <c r="AY321">
        <v>-7.7593333436903702</v>
      </c>
      <c r="AZ321">
        <v>-7.8461450293438704</v>
      </c>
      <c r="BA321">
        <v>-7.9545828877050404</v>
      </c>
      <c r="BB321">
        <v>-8.0856047024211293</v>
      </c>
      <c r="BC321">
        <v>-8.2184968791759907</v>
      </c>
      <c r="BD321">
        <v>-8.3316697296072704</v>
      </c>
      <c r="BE321">
        <v>-8.4260337929883597</v>
      </c>
      <c r="BF321">
        <v>-8.4937911311129799</v>
      </c>
      <c r="BG321">
        <v>-8.5551965721361292</v>
      </c>
      <c r="BH321">
        <v>-8.6016056416032001</v>
      </c>
      <c r="BI321">
        <v>-8.6650607911566109</v>
      </c>
      <c r="BJ321">
        <v>-8.7539759712806209</v>
      </c>
      <c r="BK321">
        <v>-8.8464746162943992</v>
      </c>
      <c r="BL321">
        <v>-8.9374463973185492</v>
      </c>
      <c r="BM321">
        <v>-9.0463401077863903</v>
      </c>
      <c r="BN321">
        <v>-9.1675299406517894</v>
      </c>
      <c r="BO321">
        <v>-9.2859102319960591</v>
      </c>
      <c r="BP321">
        <v>-9.4029046924836095</v>
      </c>
      <c r="BQ321">
        <v>-9.5018359463593693</v>
      </c>
      <c r="BR321">
        <v>-9.5937375662884605</v>
      </c>
      <c r="BS321">
        <v>-9.6931420188242292</v>
      </c>
      <c r="BT321">
        <v>-9.7823736722796397</v>
      </c>
      <c r="BU321">
        <v>-9.8627492221429094</v>
      </c>
      <c r="BV321">
        <v>-9.9465155604853894</v>
      </c>
      <c r="BW321">
        <v>-10.0310722501318</v>
      </c>
      <c r="BX321">
        <v>-10.144563258951401</v>
      </c>
      <c r="BY321">
        <v>-10.2877131541642</v>
      </c>
      <c r="BZ321">
        <v>-10.4487504933092</v>
      </c>
      <c r="CA321">
        <v>-10.612438981254799</v>
      </c>
      <c r="CB321">
        <v>-10.7547257375423</v>
      </c>
      <c r="CC321">
        <v>-10.8522590123493</v>
      </c>
      <c r="CD321">
        <v>-10.934321001594601</v>
      </c>
      <c r="CE321">
        <v>-11.0046391588309</v>
      </c>
      <c r="CF321">
        <v>-11.076427653185901</v>
      </c>
      <c r="CG321">
        <v>-11.1646446052341</v>
      </c>
      <c r="CH321">
        <v>-11.2672879423232</v>
      </c>
      <c r="CI321">
        <v>-11.396924124754699</v>
      </c>
    </row>
    <row r="322" spans="2:87" hidden="1" x14ac:dyDescent="0.25">
      <c r="B322" t="s">
        <v>162</v>
      </c>
      <c r="C322" t="s">
        <v>295</v>
      </c>
      <c r="D322" t="s">
        <v>163</v>
      </c>
      <c r="E322" t="s">
        <v>302</v>
      </c>
      <c r="F322" t="s">
        <v>300</v>
      </c>
      <c r="G322">
        <v>0</v>
      </c>
      <c r="H322">
        <v>-0.44572519373848901</v>
      </c>
      <c r="I322">
        <v>-0.90482376347566196</v>
      </c>
      <c r="J322">
        <v>-1.35881838142988</v>
      </c>
      <c r="K322">
        <v>-1.7441888455988701</v>
      </c>
      <c r="L322">
        <v>-2.0906519536439001</v>
      </c>
      <c r="M322">
        <v>-2.4210471352805598</v>
      </c>
      <c r="N322">
        <v>-2.7812583923554</v>
      </c>
      <c r="O322">
        <v>-3.14553206046737</v>
      </c>
      <c r="P322">
        <v>-3.5093825612331102</v>
      </c>
      <c r="Q322">
        <v>-3.87307543291853</v>
      </c>
      <c r="R322">
        <v>-4.2040430873504198</v>
      </c>
      <c r="S322">
        <v>-4.5055804333493601</v>
      </c>
      <c r="T322">
        <v>-4.8589398000639497</v>
      </c>
      <c r="U322">
        <v>-5.2608367160170504</v>
      </c>
      <c r="V322">
        <v>-5.6573109734481601</v>
      </c>
      <c r="W322">
        <v>-6.0302083775585897</v>
      </c>
      <c r="X322">
        <v>-6.3738449959124299</v>
      </c>
      <c r="Y322">
        <v>-6.6902059574628998</v>
      </c>
      <c r="Z322">
        <v>-7.0077404334523496</v>
      </c>
      <c r="AA322">
        <v>-7.3101769265953997</v>
      </c>
      <c r="AB322">
        <v>-7.5490994732771597</v>
      </c>
      <c r="AC322">
        <v>-7.8125859265579001</v>
      </c>
      <c r="AD322">
        <v>-8.0862101828671697</v>
      </c>
      <c r="AE322">
        <v>-8.3850547375271507</v>
      </c>
      <c r="AF322">
        <v>-8.7119310800291405</v>
      </c>
      <c r="AG322">
        <v>-9.0658877564062799</v>
      </c>
      <c r="AH322">
        <v>-9.4031796381907604</v>
      </c>
      <c r="AI322">
        <v>-9.7270784428309796</v>
      </c>
      <c r="AJ322">
        <v>-10.019335371394201</v>
      </c>
      <c r="AK322">
        <v>-10.2594980369068</v>
      </c>
      <c r="AL322">
        <v>-10.4861524565849</v>
      </c>
      <c r="AM322">
        <v>-10.7075258870184</v>
      </c>
      <c r="AN322">
        <v>-10.857577825520901</v>
      </c>
      <c r="AO322">
        <v>-11.07633804808</v>
      </c>
      <c r="AP322">
        <v>-11.3205028068537</v>
      </c>
      <c r="AQ322">
        <v>-11.5784408337526</v>
      </c>
      <c r="AR322">
        <v>-11.828226819162101</v>
      </c>
      <c r="AS322">
        <v>-12.0597760648826</v>
      </c>
      <c r="AT322">
        <v>-12.284413290925499</v>
      </c>
      <c r="AU322">
        <v>-12.4934691741386</v>
      </c>
      <c r="AV322">
        <v>-12.6319723134021</v>
      </c>
      <c r="AW322">
        <v>-12.7629959969286</v>
      </c>
      <c r="AX322">
        <v>-12.851633398988</v>
      </c>
      <c r="AY322">
        <v>-12.9662073432175</v>
      </c>
      <c r="AZ322">
        <v>-13.124257157012501</v>
      </c>
      <c r="BA322">
        <v>-13.336619144571401</v>
      </c>
      <c r="BB322">
        <v>-13.5766822825374</v>
      </c>
      <c r="BC322">
        <v>-13.8161015267665</v>
      </c>
      <c r="BD322">
        <v>-14.0323971904707</v>
      </c>
      <c r="BE322">
        <v>-14.211151776349199</v>
      </c>
      <c r="BF322">
        <v>-14.3616254426481</v>
      </c>
      <c r="BG322">
        <v>-14.4991450968586</v>
      </c>
      <c r="BH322">
        <v>-14.6370508176153</v>
      </c>
      <c r="BI322">
        <v>-14.7647369488505</v>
      </c>
      <c r="BJ322">
        <v>-14.9137722982053</v>
      </c>
      <c r="BK322">
        <v>-15.0827984413508</v>
      </c>
      <c r="BL322">
        <v>-15.2470572341928</v>
      </c>
      <c r="BM322">
        <v>-15.4281777645524</v>
      </c>
      <c r="BN322">
        <v>-15.6256435014551</v>
      </c>
      <c r="BO322">
        <v>-15.8219165072971</v>
      </c>
      <c r="BP322">
        <v>-16.0121472002145</v>
      </c>
      <c r="BQ322">
        <v>-16.190367724024298</v>
      </c>
      <c r="BR322">
        <v>-16.3432531110345</v>
      </c>
      <c r="BS322">
        <v>-16.499282191658999</v>
      </c>
      <c r="BT322">
        <v>-16.656990138752999</v>
      </c>
      <c r="BU322">
        <v>-16.7924796030652</v>
      </c>
      <c r="BV322">
        <v>-16.9356447572438</v>
      </c>
      <c r="BW322">
        <v>-17.0798660571269</v>
      </c>
      <c r="BX322">
        <v>-17.2531202368056</v>
      </c>
      <c r="BY322">
        <v>-17.488037481249702</v>
      </c>
      <c r="BZ322">
        <v>-17.7383987623883</v>
      </c>
      <c r="CA322">
        <v>-18.020933047876198</v>
      </c>
      <c r="CB322">
        <v>-18.233363479911201</v>
      </c>
      <c r="CC322">
        <v>-18.4299967190329</v>
      </c>
      <c r="CD322">
        <v>-18.5931018643527</v>
      </c>
      <c r="CE322">
        <v>-18.725800139901398</v>
      </c>
      <c r="CF322">
        <v>-18.842029836123</v>
      </c>
      <c r="CG322">
        <v>-18.966297800013599</v>
      </c>
      <c r="CH322">
        <v>-19.130188095934699</v>
      </c>
      <c r="CI322">
        <v>-19.323164756336599</v>
      </c>
    </row>
    <row r="323" spans="2:87" hidden="1" x14ac:dyDescent="0.25">
      <c r="B323" t="s">
        <v>162</v>
      </c>
      <c r="C323" t="s">
        <v>295</v>
      </c>
      <c r="D323" t="s">
        <v>163</v>
      </c>
      <c r="E323" t="s">
        <v>303</v>
      </c>
      <c r="F323" t="s">
        <v>300</v>
      </c>
      <c r="G323">
        <v>0</v>
      </c>
      <c r="H323">
        <v>1.6247263941147099E-2</v>
      </c>
      <c r="I323">
        <v>3.3172442865120701E-2</v>
      </c>
      <c r="J323">
        <v>4.75668587492004E-2</v>
      </c>
      <c r="K323">
        <v>5.8253837427913999E-2</v>
      </c>
      <c r="L323">
        <v>6.8502898055834399E-2</v>
      </c>
      <c r="M323">
        <v>7.9238026850375495E-2</v>
      </c>
      <c r="N323">
        <v>8.9537822561502806E-2</v>
      </c>
      <c r="O323">
        <v>0.100020242983512</v>
      </c>
      <c r="P323">
        <v>0.107890311626645</v>
      </c>
      <c r="Q323">
        <v>0.115080298017306</v>
      </c>
      <c r="R323">
        <v>0.124660316237153</v>
      </c>
      <c r="S323">
        <v>0.13408946035184399</v>
      </c>
      <c r="T323">
        <v>0.142423063896437</v>
      </c>
      <c r="U323">
        <v>0.151483488266517</v>
      </c>
      <c r="V323">
        <v>0.16160498340780699</v>
      </c>
      <c r="W323">
        <v>0.17172283134977201</v>
      </c>
      <c r="X323">
        <v>0.17869160485960101</v>
      </c>
      <c r="Y323">
        <v>0.185841645900203</v>
      </c>
      <c r="Z323">
        <v>0.19169244089589099</v>
      </c>
      <c r="AA323">
        <v>0.19631592769350201</v>
      </c>
      <c r="AB323">
        <v>0.20046518906474001</v>
      </c>
      <c r="AC323">
        <v>0.203078896492456</v>
      </c>
      <c r="AD323">
        <v>0.20732338103138701</v>
      </c>
      <c r="AE323">
        <v>0.21239537633059</v>
      </c>
      <c r="AF323">
        <v>0.21646677584346899</v>
      </c>
      <c r="AG323">
        <v>0.22175694459182799</v>
      </c>
      <c r="AH323">
        <v>0.22746897922842499</v>
      </c>
      <c r="AI323">
        <v>0.23238891600713099</v>
      </c>
      <c r="AJ323">
        <v>0.23429658438975601</v>
      </c>
      <c r="AK323">
        <v>0.234677436788053</v>
      </c>
      <c r="AL323">
        <v>0.23474046424109901</v>
      </c>
      <c r="AM323">
        <v>0.234960399280849</v>
      </c>
      <c r="AN323">
        <v>0.235193650736473</v>
      </c>
      <c r="AO323">
        <v>0.23552779842388499</v>
      </c>
      <c r="AP323">
        <v>0.235911468809166</v>
      </c>
      <c r="AQ323">
        <v>0.23608966480862001</v>
      </c>
      <c r="AR323">
        <v>0.23596824367858699</v>
      </c>
      <c r="AS323">
        <v>0.23576111253256599</v>
      </c>
      <c r="AT323">
        <v>0.23551863537485301</v>
      </c>
      <c r="AU323">
        <v>0.23534542973405401</v>
      </c>
      <c r="AV323">
        <v>0.23526832522740501</v>
      </c>
      <c r="AW323">
        <v>0.235362878355901</v>
      </c>
      <c r="AX323">
        <v>0.23541388997393201</v>
      </c>
      <c r="AY323">
        <v>0.23536865128939899</v>
      </c>
      <c r="AZ323">
        <v>0.23513031732716499</v>
      </c>
      <c r="BA323">
        <v>0.23448714030724699</v>
      </c>
      <c r="BB323">
        <v>0.23345859076190301</v>
      </c>
      <c r="BC323">
        <v>0.23208191272619599</v>
      </c>
      <c r="BD323">
        <v>0.23115467767801801</v>
      </c>
      <c r="BE323">
        <v>0.230450143670903</v>
      </c>
      <c r="BF323">
        <v>0.23013770151813301</v>
      </c>
      <c r="BG323">
        <v>0.229900378299182</v>
      </c>
      <c r="BH323">
        <v>0.22986501754364799</v>
      </c>
      <c r="BI323">
        <v>0.22956171627345201</v>
      </c>
      <c r="BJ323">
        <v>0.22870523043997801</v>
      </c>
      <c r="BK323">
        <v>0.22797875646389501</v>
      </c>
      <c r="BL323">
        <v>0.227071235725405</v>
      </c>
      <c r="BM323">
        <v>0.22561646596662699</v>
      </c>
      <c r="BN323">
        <v>0.22362033145767701</v>
      </c>
      <c r="BO323">
        <v>0.22136610183781799</v>
      </c>
      <c r="BP323">
        <v>0.21950073711235199</v>
      </c>
      <c r="BQ323">
        <v>0.21745300542964199</v>
      </c>
      <c r="BR323">
        <v>0.21606584444524801</v>
      </c>
      <c r="BS323">
        <v>0.21492110311215101</v>
      </c>
      <c r="BT323">
        <v>0.21395393419934</v>
      </c>
      <c r="BU323">
        <v>0.21288030706946201</v>
      </c>
      <c r="BV323">
        <v>0.21143027589441099</v>
      </c>
      <c r="BW323">
        <v>0.20965325286946601</v>
      </c>
      <c r="BX323">
        <v>0.20721348891282901</v>
      </c>
      <c r="BY323">
        <v>0.20391594047932801</v>
      </c>
      <c r="BZ323">
        <v>0.19911580391634501</v>
      </c>
      <c r="CA323">
        <v>0.192765341484463</v>
      </c>
      <c r="CB323">
        <v>0.188110647296686</v>
      </c>
      <c r="CC323">
        <v>0.18559786279160101</v>
      </c>
      <c r="CD323">
        <v>0.18448023714522599</v>
      </c>
      <c r="CE323">
        <v>0.18406857317588601</v>
      </c>
      <c r="CF323">
        <v>0.18316238737481799</v>
      </c>
      <c r="CG323">
        <v>0.18164784692588401</v>
      </c>
      <c r="CH323">
        <v>0.178509924684323</v>
      </c>
      <c r="CI323">
        <v>0.172938226466232</v>
      </c>
    </row>
    <row r="324" spans="2:87" hidden="1" x14ac:dyDescent="0.25">
      <c r="B324" t="s">
        <v>162</v>
      </c>
      <c r="C324" t="s">
        <v>295</v>
      </c>
      <c r="D324" t="s">
        <v>163</v>
      </c>
      <c r="E324" t="s">
        <v>304</v>
      </c>
      <c r="F324" t="s">
        <v>300</v>
      </c>
      <c r="G324">
        <v>0</v>
      </c>
      <c r="H324">
        <v>2.2807109822952799E-2</v>
      </c>
      <c r="I324">
        <v>4.5494069280344197E-2</v>
      </c>
      <c r="J324">
        <v>6.6178565842544404E-2</v>
      </c>
      <c r="K324">
        <v>8.4428651697776899E-2</v>
      </c>
      <c r="L324">
        <v>9.9734315203841198E-2</v>
      </c>
      <c r="M324">
        <v>0.112793298616146</v>
      </c>
      <c r="N324">
        <v>0.123682861652328</v>
      </c>
      <c r="O324">
        <v>0.13472625342455299</v>
      </c>
      <c r="P324">
        <v>0.14587314768242299</v>
      </c>
      <c r="Q324">
        <v>0.15840848322697601</v>
      </c>
      <c r="R324">
        <v>0.16829386173842401</v>
      </c>
      <c r="S324">
        <v>0.17853616854926599</v>
      </c>
      <c r="T324">
        <v>0.18898823502759801</v>
      </c>
      <c r="U324">
        <v>0.19998808673953</v>
      </c>
      <c r="V324">
        <v>0.210708341689857</v>
      </c>
      <c r="W324">
        <v>0.221500655268112</v>
      </c>
      <c r="X324">
        <v>0.22848345477846299</v>
      </c>
      <c r="Y324">
        <v>0.23419805479630401</v>
      </c>
      <c r="Z324">
        <v>0.23541287504729799</v>
      </c>
      <c r="AA324">
        <v>0.23598836883971799</v>
      </c>
      <c r="AB324">
        <v>0.23605707383041999</v>
      </c>
      <c r="AC324">
        <v>0.23563236729451201</v>
      </c>
      <c r="AD324">
        <v>0.23482376601864199</v>
      </c>
      <c r="AE324">
        <v>0.23306287119256699</v>
      </c>
      <c r="AF324">
        <v>0.23005730529599699</v>
      </c>
      <c r="AG324">
        <v>0.225579705558277</v>
      </c>
      <c r="AH324">
        <v>0.22050160079115799</v>
      </c>
      <c r="AI324">
        <v>0.21534594785587</v>
      </c>
      <c r="AJ324">
        <v>0.210763601787678</v>
      </c>
      <c r="AK324">
        <v>0.207342423201931</v>
      </c>
      <c r="AL324">
        <v>0.204406687839531</v>
      </c>
      <c r="AM324">
        <v>0.20157974237331</v>
      </c>
      <c r="AN324">
        <v>0.19954254543931099</v>
      </c>
      <c r="AO324">
        <v>0.19675805845042499</v>
      </c>
      <c r="AP324">
        <v>0.192533410234626</v>
      </c>
      <c r="AQ324">
        <v>0.18591564457066001</v>
      </c>
      <c r="AR324">
        <v>0.17964258669728</v>
      </c>
      <c r="AS324">
        <v>0.17284454411567099</v>
      </c>
      <c r="AT324">
        <v>0.16571991644813699</v>
      </c>
      <c r="AU324">
        <v>0.16112019437745501</v>
      </c>
      <c r="AV324">
        <v>0.15635482329862699</v>
      </c>
      <c r="AW324">
        <v>0.152193761626878</v>
      </c>
      <c r="AX324">
        <v>0.14919497883683</v>
      </c>
      <c r="AY324">
        <v>0.144137558680871</v>
      </c>
      <c r="AZ324">
        <v>0.13789479799839399</v>
      </c>
      <c r="BA324">
        <v>0.12966496502158201</v>
      </c>
      <c r="BB324">
        <v>0.119347308639888</v>
      </c>
      <c r="BC324">
        <v>0.108697320797912</v>
      </c>
      <c r="BD324">
        <v>0.105360630989444</v>
      </c>
      <c r="BE324">
        <v>9.2167700123041402E-2</v>
      </c>
      <c r="BF324">
        <v>8.7003310988990307E-2</v>
      </c>
      <c r="BG324">
        <v>8.23040290053174E-2</v>
      </c>
      <c r="BH324">
        <v>7.8749120646655499E-2</v>
      </c>
      <c r="BI324">
        <v>7.3817766430525802E-2</v>
      </c>
      <c r="BJ324">
        <v>6.6642897124618197E-2</v>
      </c>
      <c r="BK324">
        <v>5.8135932960058902E-2</v>
      </c>
      <c r="BL324">
        <v>4.9579164074960297E-2</v>
      </c>
      <c r="BM324">
        <v>3.9088512073740297E-2</v>
      </c>
      <c r="BN324">
        <v>2.7322241865656498E-2</v>
      </c>
      <c r="BO324">
        <v>9.0054737332949004E-3</v>
      </c>
      <c r="BP324">
        <v>-1.6044262825121901E-2</v>
      </c>
      <c r="BQ324">
        <v>-3.8659286002487199E-2</v>
      </c>
      <c r="BR324">
        <v>-5.9105216912651103E-2</v>
      </c>
      <c r="BS324">
        <v>-8.1775452178129093E-2</v>
      </c>
      <c r="BT324">
        <v>-0.102897978115676</v>
      </c>
      <c r="BU324">
        <v>-0.118724995874053</v>
      </c>
      <c r="BV324">
        <v>-0.12591325016226201</v>
      </c>
      <c r="BW324">
        <v>-0.133275035356791</v>
      </c>
      <c r="BX324">
        <v>-0.14321382549879999</v>
      </c>
      <c r="BY324">
        <v>-0.155613069923524</v>
      </c>
      <c r="BZ324">
        <v>-0.168034084150328</v>
      </c>
      <c r="CA324">
        <v>-0.18102438778431401</v>
      </c>
      <c r="CB324">
        <v>-0.19307962514861299</v>
      </c>
      <c r="CC324">
        <v>-0.202383003587153</v>
      </c>
      <c r="CD324">
        <v>-0.210020484940213</v>
      </c>
      <c r="CE324">
        <v>-0.21663740184007099</v>
      </c>
      <c r="CF324">
        <v>-0.22350033898530999</v>
      </c>
      <c r="CG324">
        <v>-0.23189361180249601</v>
      </c>
      <c r="CH324">
        <v>-0.241705672328973</v>
      </c>
      <c r="CI324">
        <v>-0.25476156342114897</v>
      </c>
    </row>
    <row r="325" spans="2:87" hidden="1" x14ac:dyDescent="0.25">
      <c r="B325" t="s">
        <v>162</v>
      </c>
      <c r="C325" t="s">
        <v>295</v>
      </c>
      <c r="D325" t="s">
        <v>163</v>
      </c>
      <c r="E325" t="s">
        <v>305</v>
      </c>
      <c r="F325" t="s">
        <v>300</v>
      </c>
      <c r="G325">
        <v>0</v>
      </c>
      <c r="H325">
        <v>3.06390020908885E-2</v>
      </c>
      <c r="I325">
        <v>6.0704154453853902E-2</v>
      </c>
      <c r="J325">
        <v>8.8924658898115405E-2</v>
      </c>
      <c r="K325">
        <v>0.11171266655011</v>
      </c>
      <c r="L325">
        <v>0.130892888403876</v>
      </c>
      <c r="M325">
        <v>0.14838477388451901</v>
      </c>
      <c r="N325">
        <v>0.166369537481595</v>
      </c>
      <c r="O325">
        <v>0.183532074498368</v>
      </c>
      <c r="P325">
        <v>0.199635772711792</v>
      </c>
      <c r="Q325">
        <v>0.21463084523832299</v>
      </c>
      <c r="R325">
        <v>0.22730960003303199</v>
      </c>
      <c r="S325">
        <v>0.23477150349230499</v>
      </c>
      <c r="T325">
        <v>0.236088661596141</v>
      </c>
      <c r="U325">
        <v>0.23455668502011001</v>
      </c>
      <c r="V325">
        <v>0.22988376656665099</v>
      </c>
      <c r="W325">
        <v>0.22231005087983899</v>
      </c>
      <c r="X325">
        <v>0.212705289588206</v>
      </c>
      <c r="Y325">
        <v>0.20143535465505799</v>
      </c>
      <c r="Z325">
        <v>0.187917899765843</v>
      </c>
      <c r="AA325">
        <v>0.17230241938051999</v>
      </c>
      <c r="AB325">
        <v>0.157720678633615</v>
      </c>
      <c r="AC325">
        <v>0.14038594082584399</v>
      </c>
      <c r="AD325">
        <v>0.119298517070952</v>
      </c>
      <c r="AE325">
        <v>9.7115154802166301E-2</v>
      </c>
      <c r="AF325">
        <v>7.0122816768951907E-2</v>
      </c>
      <c r="AG325">
        <v>3.7176685717729301E-2</v>
      </c>
      <c r="AH325">
        <v>-1.6103878797129701E-2</v>
      </c>
      <c r="AI325">
        <v>-8.9764887201989094E-2</v>
      </c>
      <c r="AJ325">
        <v>-0.13224683597261599</v>
      </c>
      <c r="AK325">
        <v>-0.156426401541465</v>
      </c>
      <c r="AL325">
        <v>-0.17097487273231801</v>
      </c>
      <c r="AM325">
        <v>-0.18883737837320799</v>
      </c>
      <c r="AN325">
        <v>-0.202875264302431</v>
      </c>
      <c r="AO325">
        <v>-0.223491567949578</v>
      </c>
      <c r="AP325">
        <v>-0.247035957505958</v>
      </c>
      <c r="AQ325">
        <v>-0.27342282300652199</v>
      </c>
      <c r="AR325">
        <v>-0.298309414399824</v>
      </c>
      <c r="AS325">
        <v>-0.32421645103375002</v>
      </c>
      <c r="AT325">
        <v>-0.34905394895042202</v>
      </c>
      <c r="AU325">
        <v>-0.37129894535888103</v>
      </c>
      <c r="AV325">
        <v>-0.387326625928399</v>
      </c>
      <c r="AW325">
        <v>-0.401886999803579</v>
      </c>
      <c r="AX325">
        <v>-0.41185741868138298</v>
      </c>
      <c r="AY325">
        <v>-0.42488915164921598</v>
      </c>
      <c r="AZ325">
        <v>-0.443995877954448</v>
      </c>
      <c r="BA325">
        <v>-0.47040387435664699</v>
      </c>
      <c r="BB325">
        <v>-0.50103907713616802</v>
      </c>
      <c r="BC325">
        <v>-0.53266186962198703</v>
      </c>
      <c r="BD325">
        <v>-0.55427998076439</v>
      </c>
      <c r="BE325">
        <v>-0.56206926777048405</v>
      </c>
      <c r="BF325">
        <v>-0.59238335772173101</v>
      </c>
      <c r="BG325">
        <v>-0.61962435441821095</v>
      </c>
      <c r="BH325">
        <v>-0.63926085848390901</v>
      </c>
      <c r="BI325">
        <v>-0.65757299984905504</v>
      </c>
      <c r="BJ325">
        <v>-0.67995007077329295</v>
      </c>
      <c r="BK325">
        <v>-0.71073771590885304</v>
      </c>
      <c r="BL325">
        <v>-0.74246210976559102</v>
      </c>
      <c r="BM325">
        <v>-0.76852285952120902</v>
      </c>
      <c r="BN325">
        <v>-0.81065323764661801</v>
      </c>
      <c r="BO325">
        <v>-0.84148377409801201</v>
      </c>
      <c r="BP325">
        <v>-0.87184986820965504</v>
      </c>
      <c r="BQ325">
        <v>-0.90125339187406095</v>
      </c>
      <c r="BR325">
        <v>-0.92842000856017204</v>
      </c>
      <c r="BS325">
        <v>-0.95465549221159196</v>
      </c>
      <c r="BT325">
        <v>-0.97910530089222203</v>
      </c>
      <c r="BU325">
        <v>-1.0038291304662299</v>
      </c>
      <c r="BV325">
        <v>-1.0592764460295701</v>
      </c>
      <c r="BW325">
        <v>-1.11972671385441</v>
      </c>
      <c r="BX325">
        <v>-1.18882641328545</v>
      </c>
      <c r="BY325">
        <v>-1.23912085714372</v>
      </c>
      <c r="BZ325">
        <v>-1.2475982975833499</v>
      </c>
      <c r="CA325">
        <v>-1.25639524743666</v>
      </c>
      <c r="CB325">
        <v>-1.27597110292197</v>
      </c>
      <c r="CC325">
        <v>-1.3102648897586699</v>
      </c>
      <c r="CD325">
        <v>-1.33891151084284</v>
      </c>
      <c r="CE325">
        <v>-1.3639853364900301</v>
      </c>
      <c r="CF325">
        <v>-1.3876525761632299</v>
      </c>
      <c r="CG325">
        <v>-1.4024082760598999</v>
      </c>
      <c r="CH325">
        <v>-1.42020128634665</v>
      </c>
      <c r="CI325">
        <v>-1.44229426997092</v>
      </c>
    </row>
    <row r="326" spans="2:87" hidden="1" x14ac:dyDescent="0.25">
      <c r="B326" t="s">
        <v>162</v>
      </c>
      <c r="C326" t="s">
        <v>295</v>
      </c>
      <c r="D326" t="s">
        <v>163</v>
      </c>
      <c r="E326" t="s">
        <v>306</v>
      </c>
      <c r="F326" t="s">
        <v>300</v>
      </c>
      <c r="G326">
        <v>0</v>
      </c>
      <c r="H326">
        <v>-0.461154981163375</v>
      </c>
      <c r="I326">
        <v>-0.95190168051206903</v>
      </c>
      <c r="J326">
        <v>-1.3781797332661101</v>
      </c>
      <c r="K326">
        <v>-1.7003473871680801</v>
      </c>
      <c r="L326">
        <v>-2.0141446435038399</v>
      </c>
      <c r="M326">
        <v>-2.3481893561334002</v>
      </c>
      <c r="N326">
        <v>-2.6731739875630098</v>
      </c>
      <c r="O326">
        <v>-3.01203911672803</v>
      </c>
      <c r="P326">
        <v>-3.2721020579295299</v>
      </c>
      <c r="Q326">
        <v>-3.5150383870253901</v>
      </c>
      <c r="R326">
        <v>-3.8468071109917998</v>
      </c>
      <c r="S326">
        <v>-4.1800735169549199</v>
      </c>
      <c r="T326">
        <v>-4.4800615977806597</v>
      </c>
      <c r="U326">
        <v>-4.8138218795112797</v>
      </c>
      <c r="V326">
        <v>-5.1968656054815403</v>
      </c>
      <c r="W326">
        <v>-5.5947738223008603</v>
      </c>
      <c r="X326">
        <v>-5.8769989837497203</v>
      </c>
      <c r="Y326">
        <v>-6.1742094847117199</v>
      </c>
      <c r="Z326">
        <v>-6.4243962030261299</v>
      </c>
      <c r="AA326">
        <v>-6.6263891324780504</v>
      </c>
      <c r="AB326">
        <v>-6.8111064104495096</v>
      </c>
      <c r="AC326">
        <v>-6.9292019623366397</v>
      </c>
      <c r="AD326">
        <v>-7.12397128521898</v>
      </c>
      <c r="AE326">
        <v>-7.3618905272708597</v>
      </c>
      <c r="AF326">
        <v>-7.5573278837049296</v>
      </c>
      <c r="AG326">
        <v>-7.8176925082345097</v>
      </c>
      <c r="AH326">
        <v>-8.1127957947142502</v>
      </c>
      <c r="AI326">
        <v>-8.3768504757451296</v>
      </c>
      <c r="AJ326">
        <v>-8.5682279825148004</v>
      </c>
      <c r="AK326">
        <v>-8.65930868299602</v>
      </c>
      <c r="AL326">
        <v>-8.67551809000852</v>
      </c>
      <c r="AM326">
        <v>-8.7352720262752506</v>
      </c>
      <c r="AN326">
        <v>-8.8054126999628206</v>
      </c>
      <c r="AO326">
        <v>-8.9244132024490099</v>
      </c>
      <c r="AP326">
        <v>-9.1199099602637705</v>
      </c>
      <c r="AQ326">
        <v>-9.3674425869765994</v>
      </c>
      <c r="AR326">
        <v>-9.5681965518250696</v>
      </c>
      <c r="AS326">
        <v>-9.6983152653904003</v>
      </c>
      <c r="AT326">
        <v>-9.8038224803566898</v>
      </c>
      <c r="AU326">
        <v>-9.86564849403387</v>
      </c>
      <c r="AV326">
        <v>-9.8908154412883302</v>
      </c>
      <c r="AW326">
        <v>-9.8597737233119709</v>
      </c>
      <c r="AX326">
        <v>-9.8421795460964994</v>
      </c>
      <c r="AY326">
        <v>-9.8578144549550295</v>
      </c>
      <c r="AZ326">
        <v>-9.9330558511641893</v>
      </c>
      <c r="BA326">
        <v>-10.098191409483301</v>
      </c>
      <c r="BB326">
        <v>-10.303081943544299</v>
      </c>
      <c r="BC326">
        <v>-10.5260715670358</v>
      </c>
      <c r="BD326">
        <v>-10.651093655889399</v>
      </c>
      <c r="BE326">
        <v>-10.738263611436</v>
      </c>
      <c r="BF326">
        <v>-10.775139791744101</v>
      </c>
      <c r="BG326">
        <v>-10.802495983539799</v>
      </c>
      <c r="BH326">
        <v>-10.8065259887774</v>
      </c>
      <c r="BI326">
        <v>-10.840624624406001</v>
      </c>
      <c r="BJ326">
        <v>-10.9327760686815</v>
      </c>
      <c r="BK326">
        <v>-11.0036651821675</v>
      </c>
      <c r="BL326">
        <v>-11.0873514209636</v>
      </c>
      <c r="BM326">
        <v>-11.2170450912579</v>
      </c>
      <c r="BN326">
        <v>-11.3825334691217</v>
      </c>
      <c r="BO326">
        <v>-11.5548481196299</v>
      </c>
      <c r="BP326">
        <v>-11.688021301356599</v>
      </c>
      <c r="BQ326">
        <v>-11.8258290654127</v>
      </c>
      <c r="BR326">
        <v>-11.915014794885</v>
      </c>
      <c r="BS326">
        <v>-11.9863588863341</v>
      </c>
      <c r="BT326">
        <v>-12.045172600844101</v>
      </c>
      <c r="BU326">
        <v>-12.1089981349281</v>
      </c>
      <c r="BV326">
        <v>-12.1929328682302</v>
      </c>
      <c r="BW326">
        <v>-12.2925359500901</v>
      </c>
      <c r="BX326">
        <v>-12.424028959595599</v>
      </c>
      <c r="BY326">
        <v>-12.5932648822536</v>
      </c>
      <c r="BZ326">
        <v>-12.8248262370312</v>
      </c>
      <c r="CA326">
        <v>-13.1091120189161</v>
      </c>
      <c r="CB326">
        <v>-13.3043527034704</v>
      </c>
      <c r="CC326">
        <v>-13.4057815403809</v>
      </c>
      <c r="CD326">
        <v>-13.4500734169239</v>
      </c>
      <c r="CE326">
        <v>-13.4662653279486</v>
      </c>
      <c r="CF326">
        <v>-13.501681197123499</v>
      </c>
      <c r="CG326">
        <v>-13.560194292723599</v>
      </c>
      <c r="CH326">
        <v>-13.6734512121217</v>
      </c>
      <c r="CI326">
        <v>-13.8597838083732</v>
      </c>
    </row>
    <row r="327" spans="2:87" hidden="1" x14ac:dyDescent="0.25">
      <c r="B327" t="s">
        <v>162</v>
      </c>
      <c r="C327" t="s">
        <v>295</v>
      </c>
      <c r="D327" t="s">
        <v>163</v>
      </c>
      <c r="E327" t="s">
        <v>307</v>
      </c>
      <c r="F327" t="s">
        <v>300</v>
      </c>
      <c r="G327">
        <v>0</v>
      </c>
      <c r="H327">
        <v>-0.65006418505945796</v>
      </c>
      <c r="I327">
        <v>-1.31626602390102</v>
      </c>
      <c r="J327">
        <v>-1.94255175752576</v>
      </c>
      <c r="K327">
        <v>-2.5113424560109401</v>
      </c>
      <c r="L327">
        <v>-3.00266838416018</v>
      </c>
      <c r="M327">
        <v>-3.43696735022642</v>
      </c>
      <c r="N327">
        <v>-3.8125961723125501</v>
      </c>
      <c r="O327">
        <v>-4.2027712147965204</v>
      </c>
      <c r="P327">
        <v>-4.6061853373495802</v>
      </c>
      <c r="Q327">
        <v>-5.0746729947157698</v>
      </c>
      <c r="R327">
        <v>-5.4583793040599096</v>
      </c>
      <c r="S327">
        <v>-5.8706276147640599</v>
      </c>
      <c r="T327">
        <v>-6.3080320880925704</v>
      </c>
      <c r="U327">
        <v>-6.7896945169119203</v>
      </c>
      <c r="V327">
        <v>-7.2820922593256299</v>
      </c>
      <c r="W327">
        <v>-7.8049024381982104</v>
      </c>
      <c r="X327">
        <v>-8.1665480644728099</v>
      </c>
      <c r="Y327">
        <v>-8.5462847689027903</v>
      </c>
      <c r="Z327">
        <v>-8.8802640252058893</v>
      </c>
      <c r="AA327">
        <v>-9.1805033426393905</v>
      </c>
      <c r="AB327">
        <v>-9.4708513471650004</v>
      </c>
      <c r="AC327">
        <v>-9.7579117182088098</v>
      </c>
      <c r="AD327">
        <v>-10.0170664347533</v>
      </c>
      <c r="AE327">
        <v>-10.3706947837819</v>
      </c>
      <c r="AF327">
        <v>-10.7844682150648</v>
      </c>
      <c r="AG327">
        <v>-11.220221492330801</v>
      </c>
      <c r="AH327">
        <v>-11.6175235782414</v>
      </c>
      <c r="AI327">
        <v>-11.9601073298125</v>
      </c>
      <c r="AJ327">
        <v>-12.2307038386485</v>
      </c>
      <c r="AK327">
        <v>-12.417221347065899</v>
      </c>
      <c r="AL327">
        <v>-12.5686453180305</v>
      </c>
      <c r="AM327">
        <v>-12.7079759218728</v>
      </c>
      <c r="AN327">
        <v>-12.804873970367099</v>
      </c>
      <c r="AO327">
        <v>-12.933039530438499</v>
      </c>
      <c r="AP327">
        <v>-13.119083615351499</v>
      </c>
      <c r="AQ327">
        <v>-13.3930974120127</v>
      </c>
      <c r="AR327">
        <v>-13.6345854706856</v>
      </c>
      <c r="AS327">
        <v>-13.8628512210902</v>
      </c>
      <c r="AT327">
        <v>-14.090319586970701</v>
      </c>
      <c r="AU327">
        <v>-14.2315355759018</v>
      </c>
      <c r="AV327">
        <v>-14.373629879820401</v>
      </c>
      <c r="AW327">
        <v>-14.494471042731201</v>
      </c>
      <c r="AX327">
        <v>-14.5798103983413</v>
      </c>
      <c r="AY327">
        <v>-14.7206268274323</v>
      </c>
      <c r="AZ327">
        <v>-14.8894436581588</v>
      </c>
      <c r="BA327">
        <v>-15.1043040680547</v>
      </c>
      <c r="BB327">
        <v>-15.362616282486</v>
      </c>
      <c r="BC327">
        <v>-15.6249912605861</v>
      </c>
      <c r="BD327">
        <v>-15.843037578443401</v>
      </c>
      <c r="BE327">
        <v>-16.0194860137657</v>
      </c>
      <c r="BF327">
        <v>-16.146139194254999</v>
      </c>
      <c r="BG327">
        <v>-16.259263286184201</v>
      </c>
      <c r="BH327">
        <v>-16.343429733212101</v>
      </c>
      <c r="BI327">
        <v>-16.453254148886199</v>
      </c>
      <c r="BJ327">
        <v>-16.605693092843499</v>
      </c>
      <c r="BK327">
        <v>-16.763833574854299</v>
      </c>
      <c r="BL327">
        <v>-16.919005894770599</v>
      </c>
      <c r="BM327">
        <v>-17.104281300117002</v>
      </c>
      <c r="BN327">
        <v>-17.3060403846229</v>
      </c>
      <c r="BO327">
        <v>-17.5100433501118</v>
      </c>
      <c r="BP327">
        <v>-17.720911556999599</v>
      </c>
      <c r="BQ327">
        <v>-17.908134146404201</v>
      </c>
      <c r="BR327">
        <v>-18.0738539414907</v>
      </c>
      <c r="BS327">
        <v>-18.252941371227699</v>
      </c>
      <c r="BT327">
        <v>-18.4135583158664</v>
      </c>
      <c r="BU327">
        <v>-18.5581183517839</v>
      </c>
      <c r="BV327">
        <v>-18.708659988495999</v>
      </c>
      <c r="BW327">
        <v>-18.860079525798898</v>
      </c>
      <c r="BX327">
        <v>-19.043400539115598</v>
      </c>
      <c r="BY327">
        <v>-19.269938584264501</v>
      </c>
      <c r="BZ327">
        <v>-19.526026051289701</v>
      </c>
      <c r="CA327">
        <v>-19.782943318839799</v>
      </c>
      <c r="CB327">
        <v>-20.010034625412001</v>
      </c>
      <c r="CC327">
        <v>-20.183884946503301</v>
      </c>
      <c r="CD327">
        <v>-20.324503892817699</v>
      </c>
      <c r="CE327">
        <v>-20.444856568170302</v>
      </c>
      <c r="CF327">
        <v>-20.559961907822</v>
      </c>
      <c r="CG327">
        <v>-20.696479930026999</v>
      </c>
      <c r="CH327">
        <v>-20.8535007698088</v>
      </c>
      <c r="CI327">
        <v>-21.072865274244901</v>
      </c>
    </row>
    <row r="328" spans="2:87" hidden="1" x14ac:dyDescent="0.25">
      <c r="B328" t="s">
        <v>162</v>
      </c>
      <c r="C328" t="s">
        <v>295</v>
      </c>
      <c r="D328" t="s">
        <v>163</v>
      </c>
      <c r="E328" t="s">
        <v>308</v>
      </c>
      <c r="F328" t="s">
        <v>300</v>
      </c>
      <c r="G328">
        <v>0</v>
      </c>
      <c r="H328">
        <v>-0.87774443789357603</v>
      </c>
      <c r="I328">
        <v>-1.7749290203712</v>
      </c>
      <c r="J328">
        <v>-2.6536828780630799</v>
      </c>
      <c r="K328">
        <v>-3.4002245894563998</v>
      </c>
      <c r="L328">
        <v>-4.0666804676946802</v>
      </c>
      <c r="M328">
        <v>-4.6987435307285903</v>
      </c>
      <c r="N328">
        <v>-5.3825174468234298</v>
      </c>
      <c r="O328">
        <v>-6.0772395774152201</v>
      </c>
      <c r="P328">
        <v>-6.7739121780412397</v>
      </c>
      <c r="Q328">
        <v>-7.4686876977191199</v>
      </c>
      <c r="R328">
        <v>-8.1043827654216791</v>
      </c>
      <c r="S328">
        <v>-8.6836396682143793</v>
      </c>
      <c r="T328">
        <v>-9.3474539773590397</v>
      </c>
      <c r="U328">
        <v>-10.082193816685299</v>
      </c>
      <c r="V328">
        <v>-10.804390650410699</v>
      </c>
      <c r="W328">
        <v>-11.484351439834301</v>
      </c>
      <c r="X328">
        <v>-12.119263673784699</v>
      </c>
      <c r="Y328">
        <v>-12.714936323076101</v>
      </c>
      <c r="Z328">
        <v>-13.3122266232584</v>
      </c>
      <c r="AA328">
        <v>-13.880561126191401</v>
      </c>
      <c r="AB328">
        <v>-14.3333198080953</v>
      </c>
      <c r="AC328">
        <v>-14.822712490794901</v>
      </c>
      <c r="AD328">
        <v>-15.3638108498257</v>
      </c>
      <c r="AE328">
        <v>-15.942869336464399</v>
      </c>
      <c r="AF328">
        <v>-16.533680093125099</v>
      </c>
      <c r="AG328">
        <v>-17.137486469092298</v>
      </c>
      <c r="AH328">
        <v>-17.721410738359399</v>
      </c>
      <c r="AI328">
        <v>-18.314042879612799</v>
      </c>
      <c r="AJ328">
        <v>-18.8390754181092</v>
      </c>
      <c r="AK328">
        <v>-19.224659242315099</v>
      </c>
      <c r="AL328">
        <v>-19.584859987760801</v>
      </c>
      <c r="AM328">
        <v>-19.931511755790201</v>
      </c>
      <c r="AN328">
        <v>-20.193004529034301</v>
      </c>
      <c r="AO328">
        <v>-20.5598181550329</v>
      </c>
      <c r="AP328">
        <v>-20.942162780355599</v>
      </c>
      <c r="AQ328">
        <v>-21.382333028379598</v>
      </c>
      <c r="AR328">
        <v>-21.807062529002</v>
      </c>
      <c r="AS328">
        <v>-22.210402956708698</v>
      </c>
      <c r="AT328">
        <v>-22.603159071255501</v>
      </c>
      <c r="AU328">
        <v>-22.944449264849201</v>
      </c>
      <c r="AV328">
        <v>-23.184630145230798</v>
      </c>
      <c r="AW328">
        <v>-23.398894119511301</v>
      </c>
      <c r="AX328">
        <v>-23.543544266108999</v>
      </c>
      <c r="AY328">
        <v>-23.730163417744599</v>
      </c>
      <c r="AZ328">
        <v>-23.9869349690122</v>
      </c>
      <c r="BA328">
        <v>-24.330736618649901</v>
      </c>
      <c r="BB328">
        <v>-24.717979047827299</v>
      </c>
      <c r="BC328">
        <v>-25.106074316763301</v>
      </c>
      <c r="BD328">
        <v>-25.457327153137498</v>
      </c>
      <c r="BE328">
        <v>-25.755152872001499</v>
      </c>
      <c r="BF328">
        <v>-26.005002701753</v>
      </c>
      <c r="BG328">
        <v>-26.235030445066101</v>
      </c>
      <c r="BH328">
        <v>-26.4688409696832</v>
      </c>
      <c r="BI328">
        <v>-26.705955687028599</v>
      </c>
      <c r="BJ328">
        <v>-26.9985828308475</v>
      </c>
      <c r="BK328">
        <v>-27.304410552695799</v>
      </c>
      <c r="BL328">
        <v>-27.5702567149301</v>
      </c>
      <c r="BM328">
        <v>-27.869953880398899</v>
      </c>
      <c r="BN328">
        <v>-28.188403916121299</v>
      </c>
      <c r="BO328">
        <v>-28.492259083414599</v>
      </c>
      <c r="BP328">
        <v>-28.797247790710099</v>
      </c>
      <c r="BQ328">
        <v>-29.0870323039521</v>
      </c>
      <c r="BR328">
        <v>-29.350082313932798</v>
      </c>
      <c r="BS328">
        <v>-29.600240411962002</v>
      </c>
      <c r="BT328">
        <v>-29.8235565751406</v>
      </c>
      <c r="BU328">
        <v>-30.022227359714101</v>
      </c>
      <c r="BV328">
        <v>-30.229706438380902</v>
      </c>
      <c r="BW328">
        <v>-30.4529034043154</v>
      </c>
      <c r="BX328">
        <v>-30.704631147167301</v>
      </c>
      <c r="BY328">
        <v>-31.043626992262599</v>
      </c>
      <c r="BZ328">
        <v>-31.436698285846902</v>
      </c>
      <c r="CA328">
        <v>-31.861597037222101</v>
      </c>
      <c r="CB328">
        <v>-32.225078596808899</v>
      </c>
      <c r="CC328">
        <v>-32.523723938109399</v>
      </c>
      <c r="CD328">
        <v>-32.781264538584502</v>
      </c>
      <c r="CE328">
        <v>-32.989918327046297</v>
      </c>
      <c r="CF328">
        <v>-33.188456144115499</v>
      </c>
      <c r="CG328">
        <v>-33.413146523311902</v>
      </c>
      <c r="CH328">
        <v>-33.671968653213902</v>
      </c>
      <c r="CI328">
        <v>-33.986910711399197</v>
      </c>
    </row>
    <row r="329" spans="2:87" hidden="1" x14ac:dyDescent="0.25">
      <c r="B329" t="s">
        <v>162</v>
      </c>
      <c r="C329" t="s">
        <v>295</v>
      </c>
      <c r="D329" t="s">
        <v>163</v>
      </c>
      <c r="E329" t="s">
        <v>309</v>
      </c>
      <c r="F329" t="s">
        <v>93</v>
      </c>
      <c r="G329">
        <v>416.18400000000003</v>
      </c>
      <c r="H329">
        <v>435.4566187918</v>
      </c>
      <c r="I329">
        <v>451.01143028736698</v>
      </c>
      <c r="J329">
        <v>463.63759549912999</v>
      </c>
      <c r="K329">
        <v>474.014275778686</v>
      </c>
      <c r="L329">
        <v>482.48091329558201</v>
      </c>
      <c r="M329">
        <v>489.52059688827899</v>
      </c>
      <c r="N329">
        <v>495.755886788064</v>
      </c>
      <c r="O329">
        <v>501.684348370473</v>
      </c>
      <c r="P329">
        <v>508.09570161931299</v>
      </c>
      <c r="Q329">
        <v>515.36193934039204</v>
      </c>
      <c r="R329">
        <v>523.60237670868901</v>
      </c>
      <c r="S329">
        <v>532.908992989784</v>
      </c>
      <c r="T329">
        <v>543.10516852361695</v>
      </c>
      <c r="U329">
        <v>553.70522748224903</v>
      </c>
      <c r="V329">
        <v>564.40549745113503</v>
      </c>
      <c r="W329">
        <v>575.09212887161505</v>
      </c>
      <c r="X329">
        <v>586.17928202432495</v>
      </c>
      <c r="Y329">
        <v>597.34054282713896</v>
      </c>
      <c r="Z329">
        <v>608.84369774366803</v>
      </c>
      <c r="AA329">
        <v>620.76709391347799</v>
      </c>
      <c r="AB329">
        <v>633.06378797546495</v>
      </c>
      <c r="AC329">
        <v>645.88518970237703</v>
      </c>
      <c r="AD329">
        <v>658.68993265205199</v>
      </c>
      <c r="AE329">
        <v>671.53978458133702</v>
      </c>
      <c r="AF329">
        <v>684.70171266974603</v>
      </c>
      <c r="AG329">
        <v>697.73630692318795</v>
      </c>
      <c r="AH329">
        <v>710.73960877204604</v>
      </c>
      <c r="AI329">
        <v>723.91989821623997</v>
      </c>
      <c r="AJ329">
        <v>737.42164821356096</v>
      </c>
      <c r="AK329">
        <v>751.36613169900897</v>
      </c>
      <c r="AL329">
        <v>765.647700264381</v>
      </c>
      <c r="AM329">
        <v>779.75082830869599</v>
      </c>
      <c r="AN329">
        <v>793.78210334644405</v>
      </c>
      <c r="AO329">
        <v>807.54079100639001</v>
      </c>
      <c r="AP329">
        <v>820.85290472073098</v>
      </c>
      <c r="AQ329">
        <v>833.77975539524596</v>
      </c>
      <c r="AR329">
        <v>846.85157270555396</v>
      </c>
      <c r="AS329">
        <v>860.26276660121596</v>
      </c>
      <c r="AT329">
        <v>873.86206289509198</v>
      </c>
      <c r="AU329">
        <v>887.81523727189597</v>
      </c>
      <c r="AV329">
        <v>902.14369077397703</v>
      </c>
      <c r="AW329">
        <v>916.94810569395304</v>
      </c>
      <c r="AX329">
        <v>931.84091839083601</v>
      </c>
      <c r="AY329">
        <v>946.68369444116399</v>
      </c>
      <c r="AZ329">
        <v>961.29417508553297</v>
      </c>
      <c r="BA329">
        <v>975.45512739165304</v>
      </c>
      <c r="BB329">
        <v>989.38923096321605</v>
      </c>
      <c r="BC329">
        <v>1003.1983280658</v>
      </c>
      <c r="BD329">
        <v>1017.46445836158</v>
      </c>
      <c r="BE329">
        <v>1031.8445376879799</v>
      </c>
      <c r="BF329">
        <v>1046.3885461844</v>
      </c>
      <c r="BG329">
        <v>1060.83383830407</v>
      </c>
      <c r="BH329">
        <v>1075.25394480619</v>
      </c>
      <c r="BI329">
        <v>1089.29453286788</v>
      </c>
      <c r="BJ329">
        <v>1102.74848606001</v>
      </c>
      <c r="BK329">
        <v>1116.10785222505</v>
      </c>
      <c r="BL329">
        <v>1129.13179510137</v>
      </c>
      <c r="BM329">
        <v>1141.5932714677499</v>
      </c>
      <c r="BN329">
        <v>1153.51891523927</v>
      </c>
      <c r="BO329">
        <v>1165.07118958613</v>
      </c>
      <c r="BP329">
        <v>1176.54477253453</v>
      </c>
      <c r="BQ329">
        <v>1187.6446986782501</v>
      </c>
      <c r="BR329">
        <v>1198.7448790681401</v>
      </c>
      <c r="BS329">
        <v>1209.64179516695</v>
      </c>
      <c r="BT329">
        <v>1220.3089428865701</v>
      </c>
      <c r="BU329">
        <v>1230.6264807708901</v>
      </c>
      <c r="BV329">
        <v>1240.48340173669</v>
      </c>
      <c r="BW329">
        <v>1249.9089736635499</v>
      </c>
      <c r="BX329">
        <v>1258.7858780582401</v>
      </c>
      <c r="BY329">
        <v>1267.0680725562299</v>
      </c>
      <c r="BZ329">
        <v>1274.5729246256601</v>
      </c>
      <c r="CA329">
        <v>1281.3647868780399</v>
      </c>
      <c r="CB329">
        <v>1288.48506901364</v>
      </c>
      <c r="CC329">
        <v>1295.98745468526</v>
      </c>
      <c r="CD329">
        <v>1303.61600117132</v>
      </c>
      <c r="CE329">
        <v>1311.16446276239</v>
      </c>
      <c r="CF329">
        <v>1318.2829547828201</v>
      </c>
      <c r="CG329">
        <v>1324.9434113511099</v>
      </c>
      <c r="CH329">
        <v>1330.9053268648199</v>
      </c>
      <c r="CI329">
        <v>1336.0255450550701</v>
      </c>
    </row>
    <row r="330" spans="2:87" hidden="1" x14ac:dyDescent="0.25">
      <c r="B330" t="s">
        <v>162</v>
      </c>
      <c r="C330" t="s">
        <v>295</v>
      </c>
      <c r="D330" t="s">
        <v>163</v>
      </c>
      <c r="E330" t="s">
        <v>310</v>
      </c>
      <c r="F330" t="s">
        <v>93</v>
      </c>
      <c r="G330">
        <v>416.18400000000003</v>
      </c>
      <c r="H330">
        <v>435.037673537633</v>
      </c>
      <c r="I330">
        <v>450.16817056907502</v>
      </c>
      <c r="J330">
        <v>462.28465512159602</v>
      </c>
      <c r="K330">
        <v>472.013914512236</v>
      </c>
      <c r="L330">
        <v>479.98845289372201</v>
      </c>
      <c r="M330">
        <v>486.73096218807501</v>
      </c>
      <c r="N330">
        <v>492.79154808123599</v>
      </c>
      <c r="O330">
        <v>498.539231931198</v>
      </c>
      <c r="P330">
        <v>504.507809057862</v>
      </c>
      <c r="Q330">
        <v>511.07902044214302</v>
      </c>
      <c r="R330">
        <v>519.09076530222296</v>
      </c>
      <c r="S330">
        <v>528.07312221707696</v>
      </c>
      <c r="T330">
        <v>537.76392095232404</v>
      </c>
      <c r="U330">
        <v>547.82548696465699</v>
      </c>
      <c r="V330">
        <v>558.07643145428096</v>
      </c>
      <c r="W330">
        <v>568.24099135020197</v>
      </c>
      <c r="X330">
        <v>578.95343831390198</v>
      </c>
      <c r="Y330">
        <v>589.70493586069495</v>
      </c>
      <c r="Z330">
        <v>600.77105609531304</v>
      </c>
      <c r="AA330">
        <v>612.17916341780904</v>
      </c>
      <c r="AB330">
        <v>623.89428734611897</v>
      </c>
      <c r="AC330">
        <v>635.88664815139703</v>
      </c>
      <c r="AD330">
        <v>648.20785757980696</v>
      </c>
      <c r="AE330">
        <v>660.35153790000504</v>
      </c>
      <c r="AF330">
        <v>672.39688373101899</v>
      </c>
      <c r="AG330">
        <v>684.41984415062996</v>
      </c>
      <c r="AH330">
        <v>696.686653435111</v>
      </c>
      <c r="AI330">
        <v>709.21015826237306</v>
      </c>
      <c r="AJ330">
        <v>722.08070905644399</v>
      </c>
      <c r="AK330">
        <v>735.32338390369</v>
      </c>
      <c r="AL330">
        <v>748.72179319009797</v>
      </c>
      <c r="AM330">
        <v>762.15854365904102</v>
      </c>
      <c r="AN330">
        <v>775.743726350933</v>
      </c>
      <c r="AO330">
        <v>789.12898714395806</v>
      </c>
      <c r="AP330">
        <v>802.15805582381302</v>
      </c>
      <c r="AQ330">
        <v>814.66455969625599</v>
      </c>
      <c r="AR330">
        <v>827.24489331602501</v>
      </c>
      <c r="AS330">
        <v>839.87424150065999</v>
      </c>
      <c r="AT330">
        <v>852.55497829375702</v>
      </c>
      <c r="AU330">
        <v>865.77976865914297</v>
      </c>
      <c r="AV330">
        <v>879.16982872533902</v>
      </c>
      <c r="AW330">
        <v>892.78367403760797</v>
      </c>
      <c r="AX330">
        <v>906.73702831177104</v>
      </c>
      <c r="AY330">
        <v>920.52127920053897</v>
      </c>
      <c r="AZ330">
        <v>934.25449153854197</v>
      </c>
      <c r="BA330">
        <v>947.80765227685401</v>
      </c>
      <c r="BB330">
        <v>961.12180931367902</v>
      </c>
      <c r="BC330">
        <v>974.36516689418102</v>
      </c>
      <c r="BD330">
        <v>987.72880014594296</v>
      </c>
      <c r="BE330">
        <v>1001.17167078966</v>
      </c>
      <c r="BF330">
        <v>1014.75287496577</v>
      </c>
      <c r="BG330">
        <v>1028.23713678174</v>
      </c>
      <c r="BH330">
        <v>1041.7100084711301</v>
      </c>
      <c r="BI330">
        <v>1054.7923642906801</v>
      </c>
      <c r="BJ330">
        <v>1067.36222805907</v>
      </c>
      <c r="BK330">
        <v>1079.6510366632299</v>
      </c>
      <c r="BL330">
        <v>1091.69951191881</v>
      </c>
      <c r="BM330">
        <v>1103.25281419007</v>
      </c>
      <c r="BN330">
        <v>1114.3530137592199</v>
      </c>
      <c r="BO330">
        <v>1125.1632317425499</v>
      </c>
      <c r="BP330">
        <v>1135.65136529041</v>
      </c>
      <c r="BQ330">
        <v>1146.0284682342201</v>
      </c>
      <c r="BR330">
        <v>1156.1631844725</v>
      </c>
      <c r="BS330">
        <v>1165.8732450155101</v>
      </c>
      <c r="BT330">
        <v>1175.38897718979</v>
      </c>
      <c r="BU330">
        <v>1184.6992107659501</v>
      </c>
      <c r="BV330">
        <v>1193.64652703617</v>
      </c>
      <c r="BW330">
        <v>1202.26628702025</v>
      </c>
      <c r="BX330">
        <v>1210.18093914723</v>
      </c>
      <c r="BY330">
        <v>1217.3735735631401</v>
      </c>
      <c r="BZ330">
        <v>1223.9987923326401</v>
      </c>
      <c r="CA330">
        <v>1230.26566715278</v>
      </c>
      <c r="CB330">
        <v>1236.5117843887999</v>
      </c>
      <c r="CC330">
        <v>1243.0735191298099</v>
      </c>
      <c r="CD330">
        <v>1249.5563844701001</v>
      </c>
      <c r="CE330">
        <v>1255.9160055725099</v>
      </c>
      <c r="CF330">
        <v>1261.97189180134</v>
      </c>
      <c r="CG330">
        <v>1267.5144018925801</v>
      </c>
      <c r="CH330">
        <v>1272.57274843196</v>
      </c>
      <c r="CI330">
        <v>1276.9670221907299</v>
      </c>
    </row>
    <row r="331" spans="2:87" hidden="1" x14ac:dyDescent="0.25">
      <c r="B331" t="s">
        <v>162</v>
      </c>
      <c r="C331" t="s">
        <v>295</v>
      </c>
      <c r="D331" t="s">
        <v>163</v>
      </c>
      <c r="E331" t="s">
        <v>311</v>
      </c>
      <c r="F331" t="s">
        <v>93</v>
      </c>
      <c r="G331">
        <v>416.18400000000003</v>
      </c>
      <c r="H331">
        <v>434.53211303347501</v>
      </c>
      <c r="I331">
        <v>449.10210237338703</v>
      </c>
      <c r="J331">
        <v>460.56747672240402</v>
      </c>
      <c r="K331">
        <v>469.817560141527</v>
      </c>
      <c r="L331">
        <v>477.30014106879401</v>
      </c>
      <c r="M331">
        <v>483.47197637651601</v>
      </c>
      <c r="N331">
        <v>488.65704514955598</v>
      </c>
      <c r="O331">
        <v>493.52376524837803</v>
      </c>
      <c r="P331">
        <v>498.63024512888802</v>
      </c>
      <c r="Q331">
        <v>504.50293820541401</v>
      </c>
      <c r="R331">
        <v>511.70320497269398</v>
      </c>
      <c r="S331">
        <v>520.07726874790205</v>
      </c>
      <c r="T331">
        <v>528.90881181660302</v>
      </c>
      <c r="U331">
        <v>537.92758769711804</v>
      </c>
      <c r="V331">
        <v>547.16127474376196</v>
      </c>
      <c r="W331">
        <v>556.51017658210299</v>
      </c>
      <c r="X331">
        <v>566.028626763803</v>
      </c>
      <c r="Y331">
        <v>575.780506661358</v>
      </c>
      <c r="Z331">
        <v>585.66136538178296</v>
      </c>
      <c r="AA331">
        <v>595.83891656099797</v>
      </c>
      <c r="AB331">
        <v>606.68189162525596</v>
      </c>
      <c r="AC331">
        <v>617.60020138246</v>
      </c>
      <c r="AD331">
        <v>628.63927440864904</v>
      </c>
      <c r="AE331">
        <v>639.64679932121498</v>
      </c>
      <c r="AF331">
        <v>650.54954320293803</v>
      </c>
      <c r="AG331">
        <v>661.30349438369797</v>
      </c>
      <c r="AH331">
        <v>672.19593626830897</v>
      </c>
      <c r="AI331">
        <v>683.187683962959</v>
      </c>
      <c r="AJ331">
        <v>694.40408510740895</v>
      </c>
      <c r="AK331">
        <v>705.99911832288603</v>
      </c>
      <c r="AL331">
        <v>717.66516529352305</v>
      </c>
      <c r="AM331">
        <v>729.31598854494996</v>
      </c>
      <c r="AN331">
        <v>741.47749237479695</v>
      </c>
      <c r="AO331">
        <v>752.97045348360598</v>
      </c>
      <c r="AP331">
        <v>764.11185361658795</v>
      </c>
      <c r="AQ331">
        <v>774.98114923015498</v>
      </c>
      <c r="AR331">
        <v>785.81186203073298</v>
      </c>
      <c r="AS331">
        <v>796.75647344360198</v>
      </c>
      <c r="AT331">
        <v>807.77568145935402</v>
      </c>
      <c r="AU331">
        <v>819.01002471606</v>
      </c>
      <c r="AV331">
        <v>831.03164428866796</v>
      </c>
      <c r="AW331">
        <v>843.25110163340401</v>
      </c>
      <c r="AX331">
        <v>855.989255508371</v>
      </c>
      <c r="AY331">
        <v>868.55896704011502</v>
      </c>
      <c r="AZ331">
        <v>880.745064681808</v>
      </c>
      <c r="BA331">
        <v>892.38788984733401</v>
      </c>
      <c r="BB331">
        <v>903.70322540419897</v>
      </c>
      <c r="BC331">
        <v>914.94021958778103</v>
      </c>
      <c r="BD331">
        <v>926.30330370383797</v>
      </c>
      <c r="BE331">
        <v>937.92338662095005</v>
      </c>
      <c r="BF331">
        <v>949.68186163175301</v>
      </c>
      <c r="BG331">
        <v>961.40131469962603</v>
      </c>
      <c r="BH331">
        <v>972.92123280865405</v>
      </c>
      <c r="BI331">
        <v>984.34953166262903</v>
      </c>
      <c r="BJ331">
        <v>995.307209751345</v>
      </c>
      <c r="BK331">
        <v>1005.78605498153</v>
      </c>
      <c r="BL331">
        <v>1016.05701345487</v>
      </c>
      <c r="BM331">
        <v>1025.8421815352101</v>
      </c>
      <c r="BN331">
        <v>1035.12343533888</v>
      </c>
      <c r="BO331">
        <v>1044.09452497147</v>
      </c>
      <c r="BP331">
        <v>1052.8032866410499</v>
      </c>
      <c r="BQ331">
        <v>1061.3278789123201</v>
      </c>
      <c r="BR331">
        <v>1069.8468035516401</v>
      </c>
      <c r="BS331">
        <v>1078.00509295348</v>
      </c>
      <c r="BT331">
        <v>1085.82390275801</v>
      </c>
      <c r="BU331">
        <v>1093.6198174823401</v>
      </c>
      <c r="BV331">
        <v>1101.0065826226801</v>
      </c>
      <c r="BW331">
        <v>1108.07235395629</v>
      </c>
      <c r="BX331">
        <v>1114.442267438</v>
      </c>
      <c r="BY331">
        <v>1119.6669509246999</v>
      </c>
      <c r="BZ331">
        <v>1124.36287740087</v>
      </c>
      <c r="CA331">
        <v>1128.3005190763299</v>
      </c>
      <c r="CB331">
        <v>1132.89370739776</v>
      </c>
      <c r="CC331">
        <v>1137.4097639551901</v>
      </c>
      <c r="CD331">
        <v>1142.1067065252701</v>
      </c>
      <c r="CE331">
        <v>1146.9538128686099</v>
      </c>
      <c r="CF331">
        <v>1151.7652118497499</v>
      </c>
      <c r="CG331">
        <v>1156.1993996729</v>
      </c>
      <c r="CH331">
        <v>1159.8058530323999</v>
      </c>
      <c r="CI331">
        <v>1162.73229843543</v>
      </c>
    </row>
    <row r="332" spans="2:87" hidden="1" x14ac:dyDescent="0.25">
      <c r="B332" t="s">
        <v>162</v>
      </c>
      <c r="C332" t="s">
        <v>295</v>
      </c>
      <c r="D332" t="s">
        <v>163</v>
      </c>
      <c r="E332" t="s">
        <v>312</v>
      </c>
      <c r="F332" t="s">
        <v>93</v>
      </c>
      <c r="G332">
        <v>416.18400000000003</v>
      </c>
      <c r="H332">
        <v>436.548519346408</v>
      </c>
      <c r="I332">
        <v>453.35312734033801</v>
      </c>
      <c r="J332">
        <v>467.13405764469599</v>
      </c>
      <c r="K332">
        <v>478.43607556250203</v>
      </c>
      <c r="L332">
        <v>487.82584607928698</v>
      </c>
      <c r="M332">
        <v>495.86007620083097</v>
      </c>
      <c r="N332">
        <v>503.08671963834303</v>
      </c>
      <c r="O332">
        <v>510.06153812747402</v>
      </c>
      <c r="P332">
        <v>517.32306425647596</v>
      </c>
      <c r="Q332">
        <v>525.43397592808401</v>
      </c>
      <c r="R332">
        <v>534.82538545272905</v>
      </c>
      <c r="S332">
        <v>545.345623246081</v>
      </c>
      <c r="T332">
        <v>556.71242136522505</v>
      </c>
      <c r="U332">
        <v>568.65866289785095</v>
      </c>
      <c r="V332">
        <v>580.90936381597498</v>
      </c>
      <c r="W332">
        <v>593.23940384363596</v>
      </c>
      <c r="X332">
        <v>605.64280609000298</v>
      </c>
      <c r="Y332">
        <v>618.21007382005496</v>
      </c>
      <c r="Z332">
        <v>631.00309282037597</v>
      </c>
      <c r="AA332">
        <v>644.09297964115103</v>
      </c>
      <c r="AB332">
        <v>657.53613449185605</v>
      </c>
      <c r="AC332">
        <v>671.30033234595999</v>
      </c>
      <c r="AD332">
        <v>685.36243784544899</v>
      </c>
      <c r="AE332">
        <v>699.67337502780504</v>
      </c>
      <c r="AF332">
        <v>714.176315193964</v>
      </c>
      <c r="AG332">
        <v>728.84637508957996</v>
      </c>
      <c r="AH332">
        <v>743.65189728773305</v>
      </c>
      <c r="AI332">
        <v>758.56117715471601</v>
      </c>
      <c r="AJ332">
        <v>773.53401759537905</v>
      </c>
      <c r="AK332">
        <v>788.55803508714905</v>
      </c>
      <c r="AL332">
        <v>803.61847420907498</v>
      </c>
      <c r="AM332">
        <v>818.69116021881496</v>
      </c>
      <c r="AN332">
        <v>833.74602375487405</v>
      </c>
      <c r="AO332">
        <v>848.75486641964801</v>
      </c>
      <c r="AP332">
        <v>863.68834438203601</v>
      </c>
      <c r="AQ332">
        <v>878.530990577951</v>
      </c>
      <c r="AR332">
        <v>893.33139174223402</v>
      </c>
      <c r="AS332">
        <v>908.15656321139704</v>
      </c>
      <c r="AT332">
        <v>923.07214042433395</v>
      </c>
      <c r="AU332">
        <v>938.14429578058002</v>
      </c>
      <c r="AV332">
        <v>953.42291748686705</v>
      </c>
      <c r="AW332">
        <v>968.895953451379</v>
      </c>
      <c r="AX332">
        <v>984.53293684859295</v>
      </c>
      <c r="AY332">
        <v>1000.30488846983</v>
      </c>
      <c r="AZ332">
        <v>1016.18234786524</v>
      </c>
      <c r="BA332">
        <v>1032.1319291510799</v>
      </c>
      <c r="BB332">
        <v>1048.11180841287</v>
      </c>
      <c r="BC332">
        <v>1064.0776834138201</v>
      </c>
      <c r="BD332">
        <v>1079.99347053669</v>
      </c>
      <c r="BE332">
        <v>1095.8123950587899</v>
      </c>
      <c r="BF332">
        <v>1111.4963853060799</v>
      </c>
      <c r="BG332">
        <v>1127.01981875001</v>
      </c>
      <c r="BH332">
        <v>1142.36638695277</v>
      </c>
      <c r="BI332">
        <v>1157.5129659065899</v>
      </c>
      <c r="BJ332">
        <v>1172.4383091647501</v>
      </c>
      <c r="BK332">
        <v>1187.13171774287</v>
      </c>
      <c r="BL332">
        <v>1201.56793786498</v>
      </c>
      <c r="BM332">
        <v>1215.72011012036</v>
      </c>
      <c r="BN332">
        <v>1229.5657411193099</v>
      </c>
      <c r="BO332">
        <v>1243.0857925288999</v>
      </c>
      <c r="BP332">
        <v>1256.26999910428</v>
      </c>
      <c r="BQ332">
        <v>1269.10921739884</v>
      </c>
      <c r="BR332">
        <v>1281.61614807355</v>
      </c>
      <c r="BS332">
        <v>1293.78762452142</v>
      </c>
      <c r="BT332">
        <v>1305.6248718735201</v>
      </c>
      <c r="BU332">
        <v>1317.1260403865399</v>
      </c>
      <c r="BV332">
        <v>1328.2886993505599</v>
      </c>
      <c r="BW332">
        <v>1339.11441153182</v>
      </c>
      <c r="BX332">
        <v>1349.59958047748</v>
      </c>
      <c r="BY332">
        <v>1359.7423889450699</v>
      </c>
      <c r="BZ332">
        <v>1369.5352930572899</v>
      </c>
      <c r="CA332">
        <v>1378.98067574384</v>
      </c>
      <c r="CB332">
        <v>1388.12705204655</v>
      </c>
      <c r="CC332">
        <v>1396.9850758043999</v>
      </c>
      <c r="CD332">
        <v>1405.5487850419299</v>
      </c>
      <c r="CE332">
        <v>1413.8127429921001</v>
      </c>
      <c r="CF332">
        <v>1421.76401181397</v>
      </c>
      <c r="CG332">
        <v>1429.40477794037</v>
      </c>
      <c r="CH332">
        <v>1436.72427848039</v>
      </c>
      <c r="CI332">
        <v>1443.7144237662401</v>
      </c>
    </row>
    <row r="333" spans="2:87" hidden="1" x14ac:dyDescent="0.25">
      <c r="B333" t="s">
        <v>162</v>
      </c>
      <c r="C333" t="s">
        <v>295</v>
      </c>
      <c r="D333" t="s">
        <v>163</v>
      </c>
      <c r="E333" t="s">
        <v>313</v>
      </c>
      <c r="F333" t="s">
        <v>93</v>
      </c>
      <c r="G333">
        <v>416.18400000000003</v>
      </c>
      <c r="H333">
        <v>436.57715160451801</v>
      </c>
      <c r="I333">
        <v>453.40896929489003</v>
      </c>
      <c r="J333">
        <v>467.22095793150203</v>
      </c>
      <c r="K333">
        <v>478.56123240801497</v>
      </c>
      <c r="L333">
        <v>487.97809670813899</v>
      </c>
      <c r="M333">
        <v>496.02633165943399</v>
      </c>
      <c r="N333">
        <v>503.25834512569998</v>
      </c>
      <c r="O333">
        <v>510.23838325722397</v>
      </c>
      <c r="P333">
        <v>517.51934645837196</v>
      </c>
      <c r="Q333">
        <v>525.66137524251997</v>
      </c>
      <c r="R333">
        <v>535.05845818144201</v>
      </c>
      <c r="S333">
        <v>545.58768684214294</v>
      </c>
      <c r="T333">
        <v>556.971286772898</v>
      </c>
      <c r="U333">
        <v>568.93407130071603</v>
      </c>
      <c r="V333">
        <v>581.19414959417395</v>
      </c>
      <c r="W333">
        <v>593.53419927842901</v>
      </c>
      <c r="X333">
        <v>605.94382894448597</v>
      </c>
      <c r="Y333">
        <v>618.50846347893503</v>
      </c>
      <c r="Z333">
        <v>631.27844228795004</v>
      </c>
      <c r="AA333">
        <v>644.34800639129605</v>
      </c>
      <c r="AB333">
        <v>657.76969578604701</v>
      </c>
      <c r="AC333">
        <v>671.518421011589</v>
      </c>
      <c r="AD333">
        <v>685.55052520534105</v>
      </c>
      <c r="AE333">
        <v>699.81767350334906</v>
      </c>
      <c r="AF333">
        <v>714.27316588685096</v>
      </c>
      <c r="AG333">
        <v>728.87417549498196</v>
      </c>
      <c r="AH333">
        <v>743.60020183690699</v>
      </c>
      <c r="AI333">
        <v>758.43219555382996</v>
      </c>
      <c r="AJ333">
        <v>773.35240747590399</v>
      </c>
      <c r="AK333">
        <v>788.34298730973603</v>
      </c>
      <c r="AL333">
        <v>803.375277259634</v>
      </c>
      <c r="AM333">
        <v>818.41851633664396</v>
      </c>
      <c r="AN333">
        <v>833.44948153051803</v>
      </c>
      <c r="AO333">
        <v>848.42657957171002</v>
      </c>
      <c r="AP333">
        <v>863.31457491115805</v>
      </c>
      <c r="AQ333">
        <v>878.09123447963998</v>
      </c>
      <c r="AR333">
        <v>892.82940150436298</v>
      </c>
      <c r="AS333">
        <v>907.58652619159102</v>
      </c>
      <c r="AT333">
        <v>922.42936175908903</v>
      </c>
      <c r="AU333">
        <v>937.44959092518002</v>
      </c>
      <c r="AV333">
        <v>952.67230403019505</v>
      </c>
      <c r="AW333">
        <v>968.09202339778403</v>
      </c>
      <c r="AX333">
        <v>983.68607689661201</v>
      </c>
      <c r="AY333">
        <v>999.39444229554294</v>
      </c>
      <c r="AZ333">
        <v>1015.19657553158</v>
      </c>
      <c r="BA333">
        <v>1031.05255700002</v>
      </c>
      <c r="BB333">
        <v>1046.9185802837901</v>
      </c>
      <c r="BC333">
        <v>1062.7678154729099</v>
      </c>
      <c r="BD333">
        <v>1078.63803619602</v>
      </c>
      <c r="BE333">
        <v>1094.3005629215399</v>
      </c>
      <c r="BF333">
        <v>1109.9091046604101</v>
      </c>
      <c r="BG333">
        <v>1125.3601941250099</v>
      </c>
      <c r="BH333">
        <v>1140.64404879418</v>
      </c>
      <c r="BI333">
        <v>1155.71433845359</v>
      </c>
      <c r="BJ333">
        <v>1170.54256395269</v>
      </c>
      <c r="BK333">
        <v>1185.1200458992</v>
      </c>
      <c r="BL333">
        <v>1199.44008178887</v>
      </c>
      <c r="BM333">
        <v>1213.45755696636</v>
      </c>
      <c r="BN333">
        <v>1227.1575123483799</v>
      </c>
      <c r="BO333">
        <v>1240.4517985019099</v>
      </c>
      <c r="BP333">
        <v>1253.31739891486</v>
      </c>
      <c r="BQ333">
        <v>1265.8659253374401</v>
      </c>
      <c r="BR333">
        <v>1278.09711474544</v>
      </c>
      <c r="BS333">
        <v>1289.9572335252701</v>
      </c>
      <c r="BT333">
        <v>1301.4968066572701</v>
      </c>
      <c r="BU333">
        <v>1312.76765872643</v>
      </c>
      <c r="BV333">
        <v>1323.81725739802</v>
      </c>
      <c r="BW333">
        <v>1334.53181696155</v>
      </c>
      <c r="BX333">
        <v>1344.879994531</v>
      </c>
      <c r="BY333">
        <v>1354.86366907757</v>
      </c>
      <c r="BZ333">
        <v>1364.5170379009</v>
      </c>
      <c r="CA333">
        <v>1373.83610455952</v>
      </c>
      <c r="CB333">
        <v>1382.8455817629001</v>
      </c>
      <c r="CC333">
        <v>1391.5750818372901</v>
      </c>
      <c r="CD333">
        <v>1400.0140953443599</v>
      </c>
      <c r="CE333">
        <v>1408.15791960811</v>
      </c>
      <c r="CF333">
        <v>1415.9927982137301</v>
      </c>
      <c r="CG333">
        <v>1423.5043146350999</v>
      </c>
      <c r="CH333">
        <v>1430.6976970221699</v>
      </c>
      <c r="CI333">
        <v>1437.55032030043</v>
      </c>
    </row>
    <row r="334" spans="2:87" hidden="1" x14ac:dyDescent="0.25">
      <c r="B334" t="s">
        <v>162</v>
      </c>
      <c r="C334" t="s">
        <v>295</v>
      </c>
      <c r="D334" t="s">
        <v>163</v>
      </c>
      <c r="E334" t="s">
        <v>314</v>
      </c>
      <c r="F334" t="s">
        <v>93</v>
      </c>
      <c r="G334">
        <v>416.18400000000003</v>
      </c>
      <c r="H334">
        <v>436.61133606021099</v>
      </c>
      <c r="I334">
        <v>453.47790182509101</v>
      </c>
      <c r="J334">
        <v>467.32716216093201</v>
      </c>
      <c r="K334">
        <v>478.691692979641</v>
      </c>
      <c r="L334">
        <v>488.12999222864499</v>
      </c>
      <c r="M334">
        <v>496.20267584416803</v>
      </c>
      <c r="N334">
        <v>503.47290401149797</v>
      </c>
      <c r="O334">
        <v>510.48707423756599</v>
      </c>
      <c r="P334">
        <v>517.79717316949404</v>
      </c>
      <c r="Q334">
        <v>525.95644706506403</v>
      </c>
      <c r="R334">
        <v>535.37369635435095</v>
      </c>
      <c r="S334">
        <v>545.89395310918803</v>
      </c>
      <c r="T334">
        <v>557.23312777614103</v>
      </c>
      <c r="U334">
        <v>569.13035129769401</v>
      </c>
      <c r="V334">
        <v>581.30536170851599</v>
      </c>
      <c r="W334">
        <v>593.53899270072998</v>
      </c>
      <c r="X334">
        <v>605.84844007398203</v>
      </c>
      <c r="Y334">
        <v>618.30629687594899</v>
      </c>
      <c r="Z334">
        <v>630.979320918045</v>
      </c>
      <c r="AA334">
        <v>643.938613365528</v>
      </c>
      <c r="AB334">
        <v>657.25563619170703</v>
      </c>
      <c r="AC334">
        <v>670.88032726789004</v>
      </c>
      <c r="AD334">
        <v>684.76039666403199</v>
      </c>
      <c r="AE334">
        <v>698.86849952944101</v>
      </c>
      <c r="AF334">
        <v>713.13341882368502</v>
      </c>
      <c r="AG334">
        <v>727.50404527323201</v>
      </c>
      <c r="AH334">
        <v>741.84467398015795</v>
      </c>
      <c r="AI334">
        <v>756.12310927236695</v>
      </c>
      <c r="AJ334">
        <v>770.705307121641</v>
      </c>
      <c r="AK334">
        <v>785.48117504075799</v>
      </c>
      <c r="AL334">
        <v>800.36570637078103</v>
      </c>
      <c r="AM334">
        <v>815.229698340607</v>
      </c>
      <c r="AN334">
        <v>830.102211609243</v>
      </c>
      <c r="AO334">
        <v>844.86807169179599</v>
      </c>
      <c r="AP334">
        <v>859.52700083813602</v>
      </c>
      <c r="AQ334">
        <v>874.06530848551404</v>
      </c>
      <c r="AR334">
        <v>888.56975764789695</v>
      </c>
      <c r="AS334">
        <v>903.08305158281803</v>
      </c>
      <c r="AT334">
        <v>917.68879254533101</v>
      </c>
      <c r="AU334">
        <v>932.46645871002499</v>
      </c>
      <c r="AV334">
        <v>947.500887200904</v>
      </c>
      <c r="AW334">
        <v>962.73616302855805</v>
      </c>
      <c r="AX334">
        <v>978.17530437403002</v>
      </c>
      <c r="AY334">
        <v>993.71580602501399</v>
      </c>
      <c r="AZ334">
        <v>1009.29737600524</v>
      </c>
      <c r="BA334">
        <v>1024.8735439030199</v>
      </c>
      <c r="BB334">
        <v>1040.4313822378299</v>
      </c>
      <c r="BC334">
        <v>1055.95905735321</v>
      </c>
      <c r="BD334">
        <v>1071.53039031599</v>
      </c>
      <c r="BE334">
        <v>1087.14783660238</v>
      </c>
      <c r="BF334">
        <v>1102.37508501509</v>
      </c>
      <c r="BG334">
        <v>1117.46746753867</v>
      </c>
      <c r="BH334">
        <v>1132.46055512679</v>
      </c>
      <c r="BI334">
        <v>1147.2677855542599</v>
      </c>
      <c r="BJ334">
        <v>1161.80919565362</v>
      </c>
      <c r="BK334">
        <v>1176.01326447116</v>
      </c>
      <c r="BL334">
        <v>1189.9447290026501</v>
      </c>
      <c r="BM334">
        <v>1203.66136493253</v>
      </c>
      <c r="BN334">
        <v>1216.87704215483</v>
      </c>
      <c r="BO334">
        <v>1229.9028393148701</v>
      </c>
      <c r="BP334">
        <v>1242.58971718424</v>
      </c>
      <c r="BQ334">
        <v>1254.9424175271199</v>
      </c>
      <c r="BR334">
        <v>1266.9798565957899</v>
      </c>
      <c r="BS334">
        <v>1278.68823903766</v>
      </c>
      <c r="BT334">
        <v>1290.08124995459</v>
      </c>
      <c r="BU334">
        <v>1301.1344864181101</v>
      </c>
      <c r="BV334">
        <v>1311.44565685258</v>
      </c>
      <c r="BW334">
        <v>1321.3497370313601</v>
      </c>
      <c r="BX334">
        <v>1330.79759207027</v>
      </c>
      <c r="BY334">
        <v>1340.1607360314099</v>
      </c>
      <c r="BZ334">
        <v>1349.76140578223</v>
      </c>
      <c r="CA334">
        <v>1359.0354786893399</v>
      </c>
      <c r="CB334">
        <v>1367.8418957465101</v>
      </c>
      <c r="CC334">
        <v>1376.12680889436</v>
      </c>
      <c r="CD334">
        <v>1384.1761990340101</v>
      </c>
      <c r="CE334">
        <v>1391.9663718525001</v>
      </c>
      <c r="CF334">
        <v>1399.47156135467</v>
      </c>
      <c r="CG334">
        <v>1406.80325920531</v>
      </c>
      <c r="CH334">
        <v>1413.7961353797</v>
      </c>
      <c r="CI334">
        <v>1420.43533767644</v>
      </c>
    </row>
    <row r="335" spans="2:87" hidden="1" x14ac:dyDescent="0.25">
      <c r="B335" t="s">
        <v>162</v>
      </c>
      <c r="C335" t="s">
        <v>295</v>
      </c>
      <c r="D335" t="s">
        <v>163</v>
      </c>
      <c r="E335" t="s">
        <v>315</v>
      </c>
      <c r="F335" t="s">
        <v>93</v>
      </c>
      <c r="G335">
        <v>416.18400000000003</v>
      </c>
      <c r="H335">
        <v>434.46476546706998</v>
      </c>
      <c r="I335">
        <v>448.88874394042</v>
      </c>
      <c r="J335">
        <v>460.47707625461902</v>
      </c>
      <c r="K335">
        <v>470.02719137647398</v>
      </c>
      <c r="L335">
        <v>477.67310800863498</v>
      </c>
      <c r="M335">
        <v>483.83296297705402</v>
      </c>
      <c r="N335">
        <v>489.20031700227901</v>
      </c>
      <c r="O335">
        <v>494.20398105700201</v>
      </c>
      <c r="P335">
        <v>499.85642896589798</v>
      </c>
      <c r="Q335">
        <v>506.38202403337499</v>
      </c>
      <c r="R335">
        <v>513.61141487972498</v>
      </c>
      <c r="S335">
        <v>521.85002938465095</v>
      </c>
      <c r="T335">
        <v>531.01507402738503</v>
      </c>
      <c r="U335">
        <v>540.46573142069701</v>
      </c>
      <c r="V335">
        <v>549.83172941371095</v>
      </c>
      <c r="W335">
        <v>559.08891765466001</v>
      </c>
      <c r="X335">
        <v>569.03237145421804</v>
      </c>
      <c r="Y335">
        <v>578.96453159212501</v>
      </c>
      <c r="Z335">
        <v>589.33524297193298</v>
      </c>
      <c r="AA335">
        <v>600.23451647579998</v>
      </c>
      <c r="AB335">
        <v>611.52475442931495</v>
      </c>
      <c r="AC335">
        <v>623.51834237474895</v>
      </c>
      <c r="AD335">
        <v>635.22045405131996</v>
      </c>
      <c r="AE335">
        <v>646.79043413314901</v>
      </c>
      <c r="AF335">
        <v>658.77763468122203</v>
      </c>
      <c r="AG335">
        <v>670.38079066914395</v>
      </c>
      <c r="AH335">
        <v>681.77012190028995</v>
      </c>
      <c r="AI335">
        <v>693.40624232734297</v>
      </c>
      <c r="AJ335">
        <v>705.60265652190697</v>
      </c>
      <c r="AK335">
        <v>718.58799679244601</v>
      </c>
      <c r="AL335">
        <v>732.18168142634704</v>
      </c>
      <c r="AM335">
        <v>745.42480721526101</v>
      </c>
      <c r="AN335">
        <v>758.54719066344705</v>
      </c>
      <c r="AO335">
        <v>771.19210328198506</v>
      </c>
      <c r="AP335">
        <v>783.07338511242995</v>
      </c>
      <c r="AQ335">
        <v>794.35970326594997</v>
      </c>
      <c r="AR335">
        <v>805.95389307483504</v>
      </c>
      <c r="AS335">
        <v>818.15179283881901</v>
      </c>
      <c r="AT335">
        <v>830.61952264660897</v>
      </c>
      <c r="AU335">
        <v>843.60489163456396</v>
      </c>
      <c r="AV335">
        <v>857.10511948324699</v>
      </c>
      <c r="AW335">
        <v>871.31425451778796</v>
      </c>
      <c r="AX335">
        <v>885.54873279401295</v>
      </c>
      <c r="AY335">
        <v>899.57936077190197</v>
      </c>
      <c r="AZ335">
        <v>913.09741884367895</v>
      </c>
      <c r="BA335">
        <v>925.73454289055303</v>
      </c>
      <c r="BB335">
        <v>937.93430172903902</v>
      </c>
      <c r="BC335">
        <v>949.86763395557398</v>
      </c>
      <c r="BD335">
        <v>962.73694303478203</v>
      </c>
      <c r="BE335">
        <v>975.89222635288604</v>
      </c>
      <c r="BF335">
        <v>989.45398934052002</v>
      </c>
      <c r="BG335">
        <v>1002.96772150987</v>
      </c>
      <c r="BH335">
        <v>1016.57950580031</v>
      </c>
      <c r="BI335">
        <v>1029.66760766177</v>
      </c>
      <c r="BJ335">
        <v>1041.87543067571</v>
      </c>
      <c r="BK335">
        <v>1054.10059282772</v>
      </c>
      <c r="BL335">
        <v>1065.92546790039</v>
      </c>
      <c r="BM335">
        <v>1076.92252264788</v>
      </c>
      <c r="BN335">
        <v>1087.17885614989</v>
      </c>
      <c r="BO335">
        <v>1097.02068527813</v>
      </c>
      <c r="BP335">
        <v>1107.00700546953</v>
      </c>
      <c r="BQ335">
        <v>1116.59845379949</v>
      </c>
      <c r="BR335">
        <v>1126.4774613775401</v>
      </c>
      <c r="BS335">
        <v>1136.2675179354501</v>
      </c>
      <c r="BT335">
        <v>1145.90838646165</v>
      </c>
      <c r="BU335">
        <v>1155.17613022826</v>
      </c>
      <c r="BV335">
        <v>1163.87057517431</v>
      </c>
      <c r="BW335">
        <v>1172.04605839488</v>
      </c>
      <c r="BX335">
        <v>1179.4808942483401</v>
      </c>
      <c r="BY335">
        <v>1186.0878060842399</v>
      </c>
      <c r="BZ335">
        <v>1191.52226233638</v>
      </c>
      <c r="CA335">
        <v>1195.90326722449</v>
      </c>
      <c r="CB335">
        <v>1201.1861739828701</v>
      </c>
      <c r="CC335">
        <v>1207.4672749341501</v>
      </c>
      <c r="CD335">
        <v>1214.2613692894799</v>
      </c>
      <c r="CE335">
        <v>1221.1771643979801</v>
      </c>
      <c r="CF335">
        <v>1227.5535511727901</v>
      </c>
      <c r="CG335">
        <v>1233.33438746196</v>
      </c>
      <c r="CH335">
        <v>1238.0644173507101</v>
      </c>
      <c r="CI335">
        <v>1241.4717466012901</v>
      </c>
    </row>
    <row r="336" spans="2:87" hidden="1" x14ac:dyDescent="0.25">
      <c r="B336" t="s">
        <v>162</v>
      </c>
      <c r="C336" t="s">
        <v>295</v>
      </c>
      <c r="D336" t="s">
        <v>163</v>
      </c>
      <c r="E336" t="s">
        <v>316</v>
      </c>
      <c r="F336" t="s">
        <v>93</v>
      </c>
      <c r="G336">
        <v>416.18400000000003</v>
      </c>
      <c r="H336">
        <v>433.64021910077702</v>
      </c>
      <c r="I336">
        <v>447.23743457440901</v>
      </c>
      <c r="J336">
        <v>457.84195576152598</v>
      </c>
      <c r="K336">
        <v>466.14935738320702</v>
      </c>
      <c r="L336">
        <v>472.854134843358</v>
      </c>
      <c r="M336">
        <v>478.43842211362397</v>
      </c>
      <c r="N336">
        <v>483.47316327892997</v>
      </c>
      <c r="O336">
        <v>488.13658322866701</v>
      </c>
      <c r="P336">
        <v>492.96234651211199</v>
      </c>
      <c r="Q336">
        <v>498.19659372183298</v>
      </c>
      <c r="R336">
        <v>505.00304890254898</v>
      </c>
      <c r="S336">
        <v>512.64301224324095</v>
      </c>
      <c r="T336">
        <v>520.85300837418697</v>
      </c>
      <c r="U336">
        <v>529.24675539651901</v>
      </c>
      <c r="V336">
        <v>537.73799659965198</v>
      </c>
      <c r="W336">
        <v>546.00004042011199</v>
      </c>
      <c r="X336">
        <v>555.19061620950697</v>
      </c>
      <c r="Y336">
        <v>564.32732525183701</v>
      </c>
      <c r="Z336">
        <v>573.86829003800995</v>
      </c>
      <c r="AA336">
        <v>583.81587855747796</v>
      </c>
      <c r="AB336">
        <v>594.07095916876096</v>
      </c>
      <c r="AC336">
        <v>604.56768915990301</v>
      </c>
      <c r="AD336">
        <v>615.433290022758</v>
      </c>
      <c r="AE336">
        <v>625.78325013115602</v>
      </c>
      <c r="AF336">
        <v>635.77994513366002</v>
      </c>
      <c r="AG336">
        <v>645.63645379260299</v>
      </c>
      <c r="AH336">
        <v>655.76629787638694</v>
      </c>
      <c r="AI336">
        <v>666.28806658929102</v>
      </c>
      <c r="AJ336">
        <v>677.33838211802595</v>
      </c>
      <c r="AK336">
        <v>689.02405443051396</v>
      </c>
      <c r="AL336">
        <v>700.96906044888306</v>
      </c>
      <c r="AM336">
        <v>712.976871399885</v>
      </c>
      <c r="AN336">
        <v>725.28008347372895</v>
      </c>
      <c r="AO336">
        <v>737.24863854180705</v>
      </c>
      <c r="AP336">
        <v>748.61428135964104</v>
      </c>
      <c r="AQ336">
        <v>759.07637833786703</v>
      </c>
      <c r="AR336">
        <v>769.71308115969703</v>
      </c>
      <c r="AS336">
        <v>780.42024255256399</v>
      </c>
      <c r="AT336">
        <v>791.145031837435</v>
      </c>
      <c r="AU336">
        <v>802.74273822633495</v>
      </c>
      <c r="AV336">
        <v>814.46525736735202</v>
      </c>
      <c r="AW336">
        <v>826.51430219251097</v>
      </c>
      <c r="AX336">
        <v>839.01474410030596</v>
      </c>
      <c r="AY336">
        <v>851.05063230657299</v>
      </c>
      <c r="AZ336">
        <v>862.849628645797</v>
      </c>
      <c r="BA336">
        <v>874.18573106687199</v>
      </c>
      <c r="BB336">
        <v>885.02823862124603</v>
      </c>
      <c r="BC336">
        <v>895.73679528706896</v>
      </c>
      <c r="BD336">
        <v>906.79360332386295</v>
      </c>
      <c r="BE336">
        <v>918.15299679500595</v>
      </c>
      <c r="BF336">
        <v>929.892598343033</v>
      </c>
      <c r="BG336">
        <v>941.60993433084002</v>
      </c>
      <c r="BH336">
        <v>953.47283869736202</v>
      </c>
      <c r="BI336">
        <v>964.849490769201</v>
      </c>
      <c r="BJ336">
        <v>975.51574630636105</v>
      </c>
      <c r="BK336">
        <v>985.87534591224801</v>
      </c>
      <c r="BL336">
        <v>996.012928762608</v>
      </c>
      <c r="BM336">
        <v>1005.5113235502</v>
      </c>
      <c r="BN336">
        <v>1014.50795136221</v>
      </c>
      <c r="BO336">
        <v>1023.1560108011799</v>
      </c>
      <c r="BP336">
        <v>1031.38360902164</v>
      </c>
      <c r="BQ336">
        <v>1039.57484952868</v>
      </c>
      <c r="BR336">
        <v>1047.7149631975699</v>
      </c>
      <c r="BS336">
        <v>1055.3651255795701</v>
      </c>
      <c r="BT336">
        <v>1062.93867559008</v>
      </c>
      <c r="BU336">
        <v>1070.41353135698</v>
      </c>
      <c r="BV336">
        <v>1077.50551005077</v>
      </c>
      <c r="BW336">
        <v>1084.28313371534</v>
      </c>
      <c r="BX336">
        <v>1090.33061458576</v>
      </c>
      <c r="BY336">
        <v>1095.4869930863599</v>
      </c>
      <c r="BZ336">
        <v>1099.9293418018799</v>
      </c>
      <c r="CA336">
        <v>1104.0494855227601</v>
      </c>
      <c r="CB336">
        <v>1108.277560195</v>
      </c>
      <c r="CC336">
        <v>1112.9535972937799</v>
      </c>
      <c r="CD336">
        <v>1117.8158182382999</v>
      </c>
      <c r="CE336">
        <v>1122.6942282977</v>
      </c>
      <c r="CF336">
        <v>1127.3849274179399</v>
      </c>
      <c r="CG336">
        <v>1131.5129360690401</v>
      </c>
      <c r="CH336">
        <v>1135.09072041734</v>
      </c>
      <c r="CI336">
        <v>1137.51522963722</v>
      </c>
    </row>
    <row r="337" spans="2:87" hidden="1" x14ac:dyDescent="0.25">
      <c r="B337" t="s">
        <v>162</v>
      </c>
      <c r="C337" t="s">
        <v>295</v>
      </c>
      <c r="D337" t="s">
        <v>163</v>
      </c>
      <c r="E337" t="s">
        <v>317</v>
      </c>
      <c r="F337" t="s">
        <v>93</v>
      </c>
      <c r="G337">
        <v>416.18400000000003</v>
      </c>
      <c r="H337">
        <v>432.64644578915897</v>
      </c>
      <c r="I337">
        <v>445.158761082735</v>
      </c>
      <c r="J337">
        <v>454.52159949216298</v>
      </c>
      <c r="K337">
        <v>461.89910052529399</v>
      </c>
      <c r="L337">
        <v>467.667162121106</v>
      </c>
      <c r="M337">
        <v>472.186731499789</v>
      </c>
      <c r="N337">
        <v>475.582163267677</v>
      </c>
      <c r="O337">
        <v>478.58519438890698</v>
      </c>
      <c r="P337">
        <v>481.76028153794499</v>
      </c>
      <c r="Q337">
        <v>485.632086356061</v>
      </c>
      <c r="R337">
        <v>490.86917002932898</v>
      </c>
      <c r="S337">
        <v>497.32291676172099</v>
      </c>
      <c r="T337">
        <v>503.956234082592</v>
      </c>
      <c r="U337">
        <v>510.55199238164499</v>
      </c>
      <c r="V337">
        <v>517.30964865260898</v>
      </c>
      <c r="W337">
        <v>524.20951839945496</v>
      </c>
      <c r="X337">
        <v>531.29397975969198</v>
      </c>
      <c r="Y337">
        <v>538.60410585578495</v>
      </c>
      <c r="Z337">
        <v>545.95597477010404</v>
      </c>
      <c r="AA337">
        <v>553.602450106893</v>
      </c>
      <c r="AB337">
        <v>562.16243748818897</v>
      </c>
      <c r="AC337">
        <v>570.63657167981796</v>
      </c>
      <c r="AD337">
        <v>578.86452774860004</v>
      </c>
      <c r="AE337">
        <v>586.87885950284499</v>
      </c>
      <c r="AF337">
        <v>594.80912380619895</v>
      </c>
      <c r="AG337">
        <v>602.60410971644103</v>
      </c>
      <c r="AH337">
        <v>610.47764284317805</v>
      </c>
      <c r="AI337">
        <v>618.20132654101599</v>
      </c>
      <c r="AJ337">
        <v>626.33986771911896</v>
      </c>
      <c r="AK337">
        <v>635.46913723091598</v>
      </c>
      <c r="AL337">
        <v>644.71750832735597</v>
      </c>
      <c r="AM337">
        <v>653.97704829231395</v>
      </c>
      <c r="AN337">
        <v>663.82637393400205</v>
      </c>
      <c r="AO337">
        <v>672.66808896114605</v>
      </c>
      <c r="AP337">
        <v>681.20628164195102</v>
      </c>
      <c r="AQ337">
        <v>689.05378364688795</v>
      </c>
      <c r="AR337">
        <v>696.87764661050596</v>
      </c>
      <c r="AS337">
        <v>704.78971098072498</v>
      </c>
      <c r="AT337">
        <v>712.75001706794603</v>
      </c>
      <c r="AU337">
        <v>721.19495443938195</v>
      </c>
      <c r="AV337">
        <v>730.65633741945305</v>
      </c>
      <c r="AW337">
        <v>740.44228889136298</v>
      </c>
      <c r="AX337">
        <v>750.97109877102503</v>
      </c>
      <c r="AY337">
        <v>761.13942017255897</v>
      </c>
      <c r="AZ337">
        <v>770.619389101244</v>
      </c>
      <c r="BA337">
        <v>779.17955206285103</v>
      </c>
      <c r="BB337">
        <v>787.20196060788703</v>
      </c>
      <c r="BC337">
        <v>795.08430257066095</v>
      </c>
      <c r="BD337">
        <v>803.19936660266205</v>
      </c>
      <c r="BE337">
        <v>811.71364226626201</v>
      </c>
      <c r="BF337">
        <v>820.56329477125803</v>
      </c>
      <c r="BG337">
        <v>829.43894291150195</v>
      </c>
      <c r="BH337">
        <v>838.06881766437198</v>
      </c>
      <c r="BI337">
        <v>846.444952599467</v>
      </c>
      <c r="BJ337">
        <v>853.943567520393</v>
      </c>
      <c r="BK337">
        <v>861.02943552917702</v>
      </c>
      <c r="BL337">
        <v>868.32086587112099</v>
      </c>
      <c r="BM337">
        <v>874.92550012186803</v>
      </c>
      <c r="BN337">
        <v>881.00068694206504</v>
      </c>
      <c r="BO337">
        <v>886.93918519251702</v>
      </c>
      <c r="BP337">
        <v>892.53968335788102</v>
      </c>
      <c r="BQ337">
        <v>898.01025906420296</v>
      </c>
      <c r="BR337">
        <v>903.50858022181797</v>
      </c>
      <c r="BS337">
        <v>908.87002376193902</v>
      </c>
      <c r="BT337">
        <v>914.28495092890898</v>
      </c>
      <c r="BU337">
        <v>919.73752585841305</v>
      </c>
      <c r="BV337">
        <v>924.79562693720504</v>
      </c>
      <c r="BW337">
        <v>929.36674570132197</v>
      </c>
      <c r="BX337">
        <v>933.27613329116605</v>
      </c>
      <c r="BY337">
        <v>935.72094949086397</v>
      </c>
      <c r="BZ337">
        <v>937.13263587898803</v>
      </c>
      <c r="CA337">
        <v>937.807641514544</v>
      </c>
      <c r="CB337">
        <v>939.03559256945198</v>
      </c>
      <c r="CC337">
        <v>940.88723968505496</v>
      </c>
      <c r="CD337">
        <v>943.052374341887</v>
      </c>
      <c r="CE337">
        <v>945.65641750678401</v>
      </c>
      <c r="CF337">
        <v>948.16580315893896</v>
      </c>
      <c r="CG337">
        <v>950.06988358810702</v>
      </c>
      <c r="CH337">
        <v>951.25284905296098</v>
      </c>
      <c r="CI337">
        <v>951.39516570695901</v>
      </c>
    </row>
    <row r="338" spans="2:87" x14ac:dyDescent="0.25">
      <c r="B338" t="s">
        <v>162</v>
      </c>
      <c r="C338" t="s">
        <v>199</v>
      </c>
      <c r="D338" t="s">
        <v>163</v>
      </c>
      <c r="E338" t="s">
        <v>299</v>
      </c>
      <c r="F338" t="s">
        <v>300</v>
      </c>
      <c r="G338">
        <v>0</v>
      </c>
      <c r="H338">
        <v>-0.23363887833914401</v>
      </c>
      <c r="I338">
        <v>-0.48215737641362899</v>
      </c>
      <c r="J338">
        <v>-0.70073821940369396</v>
      </c>
      <c r="K338">
        <v>-0.869328987945025</v>
      </c>
      <c r="L338">
        <v>-1.02848833261723</v>
      </c>
      <c r="M338">
        <v>-1.20112622921728</v>
      </c>
      <c r="N338">
        <v>-1.37036251775285</v>
      </c>
      <c r="O338">
        <v>-1.5460665144292001</v>
      </c>
      <c r="P338">
        <v>-1.68387392856572</v>
      </c>
      <c r="Q338">
        <v>-1.80593007844875</v>
      </c>
      <c r="R338">
        <v>-1.9684312689504999</v>
      </c>
      <c r="S338">
        <v>-2.1299543496600402</v>
      </c>
      <c r="T338">
        <v>-2.2749597697667499</v>
      </c>
      <c r="U338">
        <v>-2.4655543408726399</v>
      </c>
      <c r="V338">
        <v>-2.6691820046813199</v>
      </c>
      <c r="W338">
        <v>-2.8465558749712701</v>
      </c>
      <c r="X338">
        <v>-3.0214504640835802</v>
      </c>
      <c r="Y338">
        <v>-3.2106745355789701</v>
      </c>
      <c r="Z338">
        <v>-3.3316180636189698</v>
      </c>
      <c r="AA338">
        <v>-3.4662571013335799</v>
      </c>
      <c r="AB338">
        <v>-3.65541492935257</v>
      </c>
      <c r="AC338">
        <v>-3.7890664479116198</v>
      </c>
      <c r="AD338">
        <v>-3.9428865050215798</v>
      </c>
      <c r="AE338">
        <v>-4.12165775243969</v>
      </c>
      <c r="AF338">
        <v>-4.3463408929492102</v>
      </c>
      <c r="AG338">
        <v>-4.5721971290951702</v>
      </c>
      <c r="AH338">
        <v>-4.7417225213971799</v>
      </c>
      <c r="AI338">
        <v>-4.93267631031003</v>
      </c>
      <c r="AJ338">
        <v>-5.10367579642939</v>
      </c>
      <c r="AK338">
        <v>-5.2458713483116703</v>
      </c>
      <c r="AL338">
        <v>-5.3848274692036702</v>
      </c>
      <c r="AM338">
        <v>-5.5251395241631904</v>
      </c>
      <c r="AN338">
        <v>-5.6308881133874502</v>
      </c>
      <c r="AO338">
        <v>-5.7675754235357797</v>
      </c>
      <c r="AP338">
        <v>-5.9462498999240099</v>
      </c>
      <c r="AQ338">
        <v>-6.1467740203319901</v>
      </c>
      <c r="AR338">
        <v>-6.3369779405458999</v>
      </c>
      <c r="AS338">
        <v>-6.5067743375277303</v>
      </c>
      <c r="AT338">
        <v>-6.67119384886856</v>
      </c>
      <c r="AU338">
        <v>-6.7837205760132804</v>
      </c>
      <c r="AV338">
        <v>-6.8846029626366203</v>
      </c>
      <c r="AW338">
        <v>-6.9881272657959599</v>
      </c>
      <c r="AX338">
        <v>-7.1015302513275804</v>
      </c>
      <c r="AY338">
        <v>-7.21899556412375</v>
      </c>
      <c r="AZ338">
        <v>-7.3553183795947898</v>
      </c>
      <c r="BA338">
        <v>-7.5097850871235403</v>
      </c>
      <c r="BB338">
        <v>-7.6980885730890503</v>
      </c>
      <c r="BC338">
        <v>-7.8744792449266798</v>
      </c>
      <c r="BD338">
        <v>-8.0235906852148506</v>
      </c>
      <c r="BE338">
        <v>-8.1434289494478094</v>
      </c>
      <c r="BF338">
        <v>-8.2386177648822692</v>
      </c>
      <c r="BG338">
        <v>-8.3348453194670498</v>
      </c>
      <c r="BH338">
        <v>-8.4376501111595008</v>
      </c>
      <c r="BI338">
        <v>-8.5381265453888702</v>
      </c>
      <c r="BJ338">
        <v>-8.6395914550757205</v>
      </c>
      <c r="BK338">
        <v>-8.7346839778999996</v>
      </c>
      <c r="BL338">
        <v>-8.8733580157046301</v>
      </c>
      <c r="BM338">
        <v>-9.0283249874542904</v>
      </c>
      <c r="BN338">
        <v>-9.1943227733859096</v>
      </c>
      <c r="BO338">
        <v>-9.36047740871523</v>
      </c>
      <c r="BP338">
        <v>-9.5107939437534395</v>
      </c>
      <c r="BQ338">
        <v>-9.6531854745374304</v>
      </c>
      <c r="BR338">
        <v>-9.7751705352782992</v>
      </c>
      <c r="BS338">
        <v>-9.8904185302703898</v>
      </c>
      <c r="BT338">
        <v>-9.9894152411750099</v>
      </c>
      <c r="BU338">
        <v>-10.085274883625599</v>
      </c>
      <c r="BV338">
        <v>-10.1983165476625</v>
      </c>
      <c r="BW338">
        <v>-10.3280672477013</v>
      </c>
      <c r="BX338">
        <v>-10.477207223868801</v>
      </c>
      <c r="BY338">
        <v>-10.6494901017271</v>
      </c>
      <c r="BZ338">
        <v>-10.8372110334914</v>
      </c>
      <c r="CA338">
        <v>-11.0355532029623</v>
      </c>
      <c r="CB338">
        <v>-11.2130684401218</v>
      </c>
      <c r="CC338">
        <v>-11.3616334364406</v>
      </c>
      <c r="CD338">
        <v>-11.499344710911901</v>
      </c>
      <c r="CE338">
        <v>-11.596037329058101</v>
      </c>
      <c r="CF338">
        <v>-11.6649399321708</v>
      </c>
      <c r="CG338">
        <v>-11.743550417781201</v>
      </c>
      <c r="CH338">
        <v>-11.8493309122938</v>
      </c>
      <c r="CI338">
        <v>-11.990447069213101</v>
      </c>
    </row>
    <row r="339" spans="2:87" x14ac:dyDescent="0.25">
      <c r="B339" t="s">
        <v>162</v>
      </c>
      <c r="C339" t="s">
        <v>199</v>
      </c>
      <c r="D339" t="s">
        <v>163</v>
      </c>
      <c r="E339" t="s">
        <v>301</v>
      </c>
      <c r="F339" t="s">
        <v>300</v>
      </c>
      <c r="G339">
        <v>0</v>
      </c>
      <c r="H339">
        <v>-0.329114797457494</v>
      </c>
      <c r="I339">
        <v>-0.66942609533970199</v>
      </c>
      <c r="J339">
        <v>-0.99360763781114303</v>
      </c>
      <c r="K339">
        <v>-1.2883884730472099</v>
      </c>
      <c r="L339">
        <v>-1.54340729127487</v>
      </c>
      <c r="M339">
        <v>-1.7659865164108799</v>
      </c>
      <c r="N339">
        <v>-1.9572865145113401</v>
      </c>
      <c r="O339">
        <v>-2.1622416020407802</v>
      </c>
      <c r="P339">
        <v>-2.3755178366521701</v>
      </c>
      <c r="Q339">
        <v>-2.6163147423865398</v>
      </c>
      <c r="R339">
        <v>-2.8068839411022699</v>
      </c>
      <c r="S339">
        <v>-3.0081975497475</v>
      </c>
      <c r="T339">
        <v>-3.2282606789935899</v>
      </c>
      <c r="U339">
        <v>-3.4790673674407802</v>
      </c>
      <c r="V339">
        <v>-3.7301576438656299</v>
      </c>
      <c r="W339">
        <v>-3.99219654996566</v>
      </c>
      <c r="X339">
        <v>-4.2379241472731</v>
      </c>
      <c r="Y339">
        <v>-4.4487870861565204</v>
      </c>
      <c r="Z339">
        <v>-4.64639847050129</v>
      </c>
      <c r="AA339">
        <v>-4.8332312654230298</v>
      </c>
      <c r="AB339">
        <v>-5.0114974256503597</v>
      </c>
      <c r="AC339">
        <v>-5.2284473142335504</v>
      </c>
      <c r="AD339">
        <v>-5.4379359130928302</v>
      </c>
      <c r="AE339">
        <v>-5.6587852707208297</v>
      </c>
      <c r="AF339">
        <v>-5.9479392707976801</v>
      </c>
      <c r="AG339">
        <v>-6.2436915335212699</v>
      </c>
      <c r="AH339">
        <v>-6.5537005390988696</v>
      </c>
      <c r="AI339">
        <v>-6.8321682893657902</v>
      </c>
      <c r="AJ339">
        <v>-7.0674361407714903</v>
      </c>
      <c r="AK339">
        <v>-7.2720253330742501</v>
      </c>
      <c r="AL339">
        <v>-7.4302339590215398</v>
      </c>
      <c r="AM339">
        <v>-7.59541036428132</v>
      </c>
      <c r="AN339">
        <v>-7.7643563595909804</v>
      </c>
      <c r="AO339">
        <v>-7.9344114659026603</v>
      </c>
      <c r="AP339">
        <v>-8.1394149724569207</v>
      </c>
      <c r="AQ339">
        <v>-8.3611160128214408</v>
      </c>
      <c r="AR339">
        <v>-8.5910027874322292</v>
      </c>
      <c r="AS339">
        <v>-8.8270323079700805</v>
      </c>
      <c r="AT339">
        <v>-9.0521060899479799</v>
      </c>
      <c r="AU339">
        <v>-9.23514991393027</v>
      </c>
      <c r="AV339">
        <v>-9.4030783254913306</v>
      </c>
      <c r="AW339">
        <v>-9.5703773818921594</v>
      </c>
      <c r="AX339">
        <v>-9.7452254251890196</v>
      </c>
      <c r="AY339">
        <v>-9.9237881039077305</v>
      </c>
      <c r="AZ339">
        <v>-10.1168926782649</v>
      </c>
      <c r="BA339">
        <v>-10.357419369003299</v>
      </c>
      <c r="BB339">
        <v>-10.6285162619419</v>
      </c>
      <c r="BC339">
        <v>-10.8994146694483</v>
      </c>
      <c r="BD339">
        <v>-11.1507992219298</v>
      </c>
      <c r="BE339">
        <v>-11.3657528593807</v>
      </c>
      <c r="BF339">
        <v>-11.5314594646606</v>
      </c>
      <c r="BG339">
        <v>-11.720146995903701</v>
      </c>
      <c r="BH339">
        <v>-11.9012117766834</v>
      </c>
      <c r="BI339">
        <v>-12.071535361122599</v>
      </c>
      <c r="BJ339">
        <v>-12.2473720408892</v>
      </c>
      <c r="BK339">
        <v>-12.4177510639445</v>
      </c>
      <c r="BL339">
        <v>-12.609456054253799</v>
      </c>
      <c r="BM339">
        <v>-12.837092783750901</v>
      </c>
      <c r="BN339">
        <v>-13.0766052021932</v>
      </c>
      <c r="BO339">
        <v>-13.314096464269401</v>
      </c>
      <c r="BP339">
        <v>-13.5296055598875</v>
      </c>
      <c r="BQ339">
        <v>-13.760355160082399</v>
      </c>
      <c r="BR339">
        <v>-13.945414511478299</v>
      </c>
      <c r="BS339">
        <v>-14.147534900040201</v>
      </c>
      <c r="BT339">
        <v>-14.3276056739571</v>
      </c>
      <c r="BU339">
        <v>-14.4790419631313</v>
      </c>
      <c r="BV339">
        <v>-14.6388148451266</v>
      </c>
      <c r="BW339">
        <v>-14.8002808658478</v>
      </c>
      <c r="BX339">
        <v>-14.993114600615</v>
      </c>
      <c r="BY339">
        <v>-15.2275692108004</v>
      </c>
      <c r="BZ339">
        <v>-15.4637395212416</v>
      </c>
      <c r="CA339">
        <v>-15.711951141446701</v>
      </c>
      <c r="CB339">
        <v>-15.935364657565501</v>
      </c>
      <c r="CC339">
        <v>-16.114458931286801</v>
      </c>
      <c r="CD339">
        <v>-16.265590755199302</v>
      </c>
      <c r="CE339">
        <v>-16.398201638733301</v>
      </c>
      <c r="CF339">
        <v>-16.5656575567251</v>
      </c>
      <c r="CG339">
        <v>-16.7273610947598</v>
      </c>
      <c r="CH339">
        <v>-16.8889300776341</v>
      </c>
      <c r="CI339">
        <v>-17.0969029900827</v>
      </c>
    </row>
    <row r="340" spans="2:87" x14ac:dyDescent="0.25">
      <c r="B340" t="s">
        <v>162</v>
      </c>
      <c r="C340" t="s">
        <v>199</v>
      </c>
      <c r="D340" t="s">
        <v>163</v>
      </c>
      <c r="E340" t="s">
        <v>302</v>
      </c>
      <c r="F340" t="s">
        <v>300</v>
      </c>
      <c r="G340">
        <v>0</v>
      </c>
      <c r="H340">
        <v>-0.44667270902810402</v>
      </c>
      <c r="I340">
        <v>-0.90609148891254299</v>
      </c>
      <c r="J340">
        <v>-1.36018768567023</v>
      </c>
      <c r="K340">
        <v>-1.74461489708102</v>
      </c>
      <c r="L340">
        <v>-2.0916331998874602</v>
      </c>
      <c r="M340">
        <v>-2.4202550841316501</v>
      </c>
      <c r="N340">
        <v>-2.7807802084981699</v>
      </c>
      <c r="O340">
        <v>-3.1449799123053599</v>
      </c>
      <c r="P340">
        <v>-3.5090055248157501</v>
      </c>
      <c r="Q340">
        <v>-3.8645900446278798</v>
      </c>
      <c r="R340">
        <v>-4.17225287755645</v>
      </c>
      <c r="S340">
        <v>-4.4408953101165896</v>
      </c>
      <c r="T340">
        <v>-4.7663825338925001</v>
      </c>
      <c r="U340">
        <v>-5.1433948727642198</v>
      </c>
      <c r="V340">
        <v>-5.5094021241503297</v>
      </c>
      <c r="W340">
        <v>-5.9132765472014297</v>
      </c>
      <c r="X340">
        <v>-6.2828608788798102</v>
      </c>
      <c r="Y340">
        <v>-6.6185694915555002</v>
      </c>
      <c r="Z340">
        <v>-6.9158457069511696</v>
      </c>
      <c r="AA340">
        <v>-7.2313137893665003</v>
      </c>
      <c r="AB340">
        <v>-7.5304451506628203</v>
      </c>
      <c r="AC340">
        <v>-7.8350340346523897</v>
      </c>
      <c r="AD340">
        <v>-8.1505820302814005</v>
      </c>
      <c r="AE340">
        <v>-8.4921931455492796</v>
      </c>
      <c r="AF340">
        <v>-8.8756733715019696</v>
      </c>
      <c r="AG340">
        <v>-9.3047705713069195</v>
      </c>
      <c r="AH340">
        <v>-9.7781311797555794</v>
      </c>
      <c r="AI340">
        <v>-10.216460879360101</v>
      </c>
      <c r="AJ340">
        <v>-10.5785187128718</v>
      </c>
      <c r="AK340">
        <v>-10.893548312211299</v>
      </c>
      <c r="AL340">
        <v>-11.225444284338099</v>
      </c>
      <c r="AM340">
        <v>-11.497104994013601</v>
      </c>
      <c r="AN340">
        <v>-11.802805991576101</v>
      </c>
      <c r="AO340">
        <v>-12.071260866886799</v>
      </c>
      <c r="AP340">
        <v>-12.380764731932899</v>
      </c>
      <c r="AQ340">
        <v>-12.757893276558899</v>
      </c>
      <c r="AR340">
        <v>-13.1379012297015</v>
      </c>
      <c r="AS340">
        <v>-13.502964331966201</v>
      </c>
      <c r="AT340">
        <v>-13.8568730429339</v>
      </c>
      <c r="AU340">
        <v>-14.1632696318227</v>
      </c>
      <c r="AV340">
        <v>-14.429838582778</v>
      </c>
      <c r="AW340">
        <v>-14.7135886147404</v>
      </c>
      <c r="AX340">
        <v>-15.015361097345</v>
      </c>
      <c r="AY340">
        <v>-15.3366197994917</v>
      </c>
      <c r="AZ340">
        <v>-15.6637709464641</v>
      </c>
      <c r="BA340">
        <v>-16.034754627014198</v>
      </c>
      <c r="BB340">
        <v>-16.4039289470063</v>
      </c>
      <c r="BC340">
        <v>-16.8066503368035</v>
      </c>
      <c r="BD340">
        <v>-17.1795484104297</v>
      </c>
      <c r="BE340">
        <v>-17.5306785273416</v>
      </c>
      <c r="BF340">
        <v>-17.863090278078701</v>
      </c>
      <c r="BG340">
        <v>-18.1747686618899</v>
      </c>
      <c r="BH340">
        <v>-18.5223288486294</v>
      </c>
      <c r="BI340">
        <v>-18.816184457496998</v>
      </c>
      <c r="BJ340">
        <v>-19.101310678935999</v>
      </c>
      <c r="BK340">
        <v>-19.397483701306601</v>
      </c>
      <c r="BL340">
        <v>-19.744620452074098</v>
      </c>
      <c r="BM340">
        <v>-20.079519583082199</v>
      </c>
      <c r="BN340">
        <v>-20.425487096651</v>
      </c>
      <c r="BO340">
        <v>-20.7704665166202</v>
      </c>
      <c r="BP340">
        <v>-21.112982709788302</v>
      </c>
      <c r="BQ340">
        <v>-21.464282507610399</v>
      </c>
      <c r="BR340">
        <v>-21.773316224083299</v>
      </c>
      <c r="BS340">
        <v>-22.0816341230808</v>
      </c>
      <c r="BT340">
        <v>-22.3622001660049</v>
      </c>
      <c r="BU340">
        <v>-22.6461828050995</v>
      </c>
      <c r="BV340">
        <v>-22.919509602761899</v>
      </c>
      <c r="BW340">
        <v>-23.2029124601587</v>
      </c>
      <c r="BX340">
        <v>-23.499919762623499</v>
      </c>
      <c r="BY340">
        <v>-23.804484835012399</v>
      </c>
      <c r="BZ340">
        <v>-24.157800184402898</v>
      </c>
      <c r="CA340">
        <v>-24.500130603014501</v>
      </c>
      <c r="CB340">
        <v>-24.821092636111299</v>
      </c>
      <c r="CC340">
        <v>-25.122977166818298</v>
      </c>
      <c r="CD340">
        <v>-25.394952684775401</v>
      </c>
      <c r="CE340">
        <v>-25.663057483937902</v>
      </c>
      <c r="CF340">
        <v>-25.9057036301895</v>
      </c>
      <c r="CG340">
        <v>-26.169259139828899</v>
      </c>
      <c r="CH340">
        <v>-26.445871169702801</v>
      </c>
      <c r="CI340">
        <v>-26.818799158018098</v>
      </c>
    </row>
    <row r="341" spans="2:87" x14ac:dyDescent="0.25">
      <c r="B341" t="s">
        <v>162</v>
      </c>
      <c r="C341" t="s">
        <v>199</v>
      </c>
      <c r="D341" t="s">
        <v>163</v>
      </c>
      <c r="E341" t="s">
        <v>303</v>
      </c>
      <c r="F341" t="s">
        <v>300</v>
      </c>
      <c r="G341">
        <v>0</v>
      </c>
      <c r="H341">
        <v>1.6228329610640801E-2</v>
      </c>
      <c r="I341">
        <v>3.3080818751067102E-2</v>
      </c>
      <c r="J341">
        <v>4.7531397338533898E-2</v>
      </c>
      <c r="K341">
        <v>5.8434835082581002E-2</v>
      </c>
      <c r="L341">
        <v>6.8539169026116994E-2</v>
      </c>
      <c r="M341">
        <v>7.9291654875971201E-2</v>
      </c>
      <c r="N341">
        <v>8.9624515440752298E-2</v>
      </c>
      <c r="O341">
        <v>0.100142248483998</v>
      </c>
      <c r="P341">
        <v>0.108250059311262</v>
      </c>
      <c r="Q341">
        <v>0.11518694409430601</v>
      </c>
      <c r="R341">
        <v>0.124220706743501</v>
      </c>
      <c r="S341">
        <v>0.13303104090078699</v>
      </c>
      <c r="T341">
        <v>0.140823169398756</v>
      </c>
      <c r="U341">
        <v>0.150646876168472</v>
      </c>
      <c r="V341">
        <v>0.16086582723382001</v>
      </c>
      <c r="W341">
        <v>0.16952300062375</v>
      </c>
      <c r="X341">
        <v>0.17779032277370399</v>
      </c>
      <c r="Y341">
        <v>0.18649572122470001</v>
      </c>
      <c r="Z341">
        <v>0.19190508147841401</v>
      </c>
      <c r="AA341">
        <v>0.197784438690391</v>
      </c>
      <c r="AB341">
        <v>0.20578968080801099</v>
      </c>
      <c r="AC341">
        <v>0.21126558320998001</v>
      </c>
      <c r="AD341">
        <v>0.21738218670524301</v>
      </c>
      <c r="AE341">
        <v>0.22424022614374201</v>
      </c>
      <c r="AF341">
        <v>0.232438232063224</v>
      </c>
      <c r="AG341">
        <v>0.23521044007682601</v>
      </c>
      <c r="AH341">
        <v>0.23592797658933301</v>
      </c>
      <c r="AI341">
        <v>0.236049191038159</v>
      </c>
      <c r="AJ341">
        <v>0.23553983313104301</v>
      </c>
      <c r="AK341">
        <v>0.23467155684629801</v>
      </c>
      <c r="AL341">
        <v>0.23343285160529001</v>
      </c>
      <c r="AM341">
        <v>0.23179060006473401</v>
      </c>
      <c r="AN341">
        <v>0.230292891562767</v>
      </c>
      <c r="AO341">
        <v>0.227995804463585</v>
      </c>
      <c r="AP341">
        <v>0.22428031373388699</v>
      </c>
      <c r="AQ341">
        <v>0.21933670846705999</v>
      </c>
      <c r="AR341">
        <v>0.21387678678946301</v>
      </c>
      <c r="AS341">
        <v>0.20823585306492901</v>
      </c>
      <c r="AT341">
        <v>0.20217439667445899</v>
      </c>
      <c r="AU341">
        <v>0.19768485029303601</v>
      </c>
      <c r="AV341">
        <v>0.19342339314992499</v>
      </c>
      <c r="AW341">
        <v>0.18881722057572101</v>
      </c>
      <c r="AX341">
        <v>0.18349972425229399</v>
      </c>
      <c r="AY341">
        <v>0.17745700097016301</v>
      </c>
      <c r="AZ341">
        <v>0.169677724031259</v>
      </c>
      <c r="BA341">
        <v>0.16026304335171701</v>
      </c>
      <c r="BB341">
        <v>0.148314147246498</v>
      </c>
      <c r="BC341">
        <v>0.13576666055536801</v>
      </c>
      <c r="BD341">
        <v>0.124290354420247</v>
      </c>
      <c r="BE341">
        <v>0.11464129396770301</v>
      </c>
      <c r="BF341">
        <v>0.108980982905798</v>
      </c>
      <c r="BG341">
        <v>0.10487354528588901</v>
      </c>
      <c r="BH341">
        <v>9.1289471083787696E-2</v>
      </c>
      <c r="BI341">
        <v>8.3600592225260104E-2</v>
      </c>
      <c r="BJ341">
        <v>7.5806906945568395E-2</v>
      </c>
      <c r="BK341">
        <v>6.8313048212157806E-2</v>
      </c>
      <c r="BL341">
        <v>5.5626931150320899E-2</v>
      </c>
      <c r="BM341">
        <v>4.0842732911889598E-2</v>
      </c>
      <c r="BN341">
        <v>2.4556150522409601E-2</v>
      </c>
      <c r="BO341">
        <v>-6.8868242642689996E-3</v>
      </c>
      <c r="BP341">
        <v>-4.0635291580303698E-2</v>
      </c>
      <c r="BQ341">
        <v>-7.2536060621532394E-2</v>
      </c>
      <c r="BR341">
        <v>-0.101179076998463</v>
      </c>
      <c r="BS341">
        <v>-0.12108785883114299</v>
      </c>
      <c r="BT341">
        <v>-0.129634965371653</v>
      </c>
      <c r="BU341">
        <v>-0.138012509218776</v>
      </c>
      <c r="BV341">
        <v>-0.14781253521193699</v>
      </c>
      <c r="BW341">
        <v>-0.15861411548603599</v>
      </c>
      <c r="BX341">
        <v>-0.17027006100721301</v>
      </c>
      <c r="BY341">
        <v>-0.18400793306921301</v>
      </c>
      <c r="BZ341">
        <v>-0.20091323033157901</v>
      </c>
      <c r="CA341">
        <v>-0.21956755567091099</v>
      </c>
      <c r="CB341">
        <v>-0.23638999240840999</v>
      </c>
      <c r="CC341">
        <v>-0.25118356557742499</v>
      </c>
      <c r="CD341">
        <v>-0.26522879981362202</v>
      </c>
      <c r="CE341">
        <v>-0.27525790445001003</v>
      </c>
      <c r="CF341">
        <v>-0.28248614241627701</v>
      </c>
      <c r="CG341">
        <v>-0.28850980284727401</v>
      </c>
      <c r="CH341">
        <v>-0.30140882567745397</v>
      </c>
      <c r="CI341">
        <v>-0.31649948632674801</v>
      </c>
    </row>
    <row r="342" spans="2:87" x14ac:dyDescent="0.25">
      <c r="B342" t="s">
        <v>162</v>
      </c>
      <c r="C342" t="s">
        <v>199</v>
      </c>
      <c r="D342" t="s">
        <v>163</v>
      </c>
      <c r="E342" t="s">
        <v>304</v>
      </c>
      <c r="F342" t="s">
        <v>300</v>
      </c>
      <c r="G342">
        <v>0</v>
      </c>
      <c r="H342">
        <v>2.2753846856797301E-2</v>
      </c>
      <c r="I342">
        <v>4.5483066570850897E-2</v>
      </c>
      <c r="J342">
        <v>6.6340456590697497E-2</v>
      </c>
      <c r="K342">
        <v>8.4644523693187798E-2</v>
      </c>
      <c r="L342">
        <v>9.9984440083343798E-2</v>
      </c>
      <c r="M342">
        <v>0.11294526943076599</v>
      </c>
      <c r="N342">
        <v>0.123604962651503</v>
      </c>
      <c r="O342">
        <v>0.13478026715924099</v>
      </c>
      <c r="P342">
        <v>0.14605361730667499</v>
      </c>
      <c r="Q342">
        <v>0.15821911759541399</v>
      </c>
      <c r="R342">
        <v>0.16761128302925801</v>
      </c>
      <c r="S342">
        <v>0.177169577479069</v>
      </c>
      <c r="T342">
        <v>0.187289797553614</v>
      </c>
      <c r="U342">
        <v>0.19833598662514901</v>
      </c>
      <c r="V342">
        <v>0.208870447553373</v>
      </c>
      <c r="W342">
        <v>0.219300797377107</v>
      </c>
      <c r="X342">
        <v>0.22855515604856699</v>
      </c>
      <c r="Y342">
        <v>0.234327364204449</v>
      </c>
      <c r="Z342">
        <v>0.235595091406366</v>
      </c>
      <c r="AA342">
        <v>0.236076901881834</v>
      </c>
      <c r="AB342">
        <v>0.23588695023591399</v>
      </c>
      <c r="AC342">
        <v>0.23479966422748699</v>
      </c>
      <c r="AD342">
        <v>0.23285752653842501</v>
      </c>
      <c r="AE342">
        <v>0.229860527873985</v>
      </c>
      <c r="AF342">
        <v>0.224242083397521</v>
      </c>
      <c r="AG342">
        <v>0.21665394885912601</v>
      </c>
      <c r="AH342">
        <v>0.20656611392079999</v>
      </c>
      <c r="AI342">
        <v>0.195666275511368</v>
      </c>
      <c r="AJ342">
        <v>0.18512832952438499</v>
      </c>
      <c r="AK342">
        <v>0.17448308646935201</v>
      </c>
      <c r="AL342">
        <v>0.16521524120432399</v>
      </c>
      <c r="AM342">
        <v>0.15486959657400601</v>
      </c>
      <c r="AN342">
        <v>0.14379091612459499</v>
      </c>
      <c r="AO342">
        <v>0.13121104026090899</v>
      </c>
      <c r="AP342">
        <v>0.114971000372869</v>
      </c>
      <c r="AQ342">
        <v>0.100827570526018</v>
      </c>
      <c r="AR342">
        <v>7.9565144407258107E-2</v>
      </c>
      <c r="AS342">
        <v>5.99401994605612E-2</v>
      </c>
      <c r="AT342">
        <v>3.8525485936603099E-2</v>
      </c>
      <c r="AU342">
        <v>1.9767625715139198E-2</v>
      </c>
      <c r="AV342">
        <v>-1.60819109431013E-2</v>
      </c>
      <c r="AW342">
        <v>-5.3871632656182597E-2</v>
      </c>
      <c r="AX342">
        <v>-9.4059199349645406E-2</v>
      </c>
      <c r="AY342">
        <v>-0.12395263214190699</v>
      </c>
      <c r="AZ342">
        <v>-0.14078008566376399</v>
      </c>
      <c r="BA342">
        <v>-0.16090159477782101</v>
      </c>
      <c r="BB342">
        <v>-0.18231705604408099</v>
      </c>
      <c r="BC342">
        <v>-0.20676063723458099</v>
      </c>
      <c r="BD342">
        <v>-0.23061304476741901</v>
      </c>
      <c r="BE342">
        <v>-0.25160030079141998</v>
      </c>
      <c r="BF342">
        <v>-0.268544971582799</v>
      </c>
      <c r="BG342">
        <v>-0.28749024739465201</v>
      </c>
      <c r="BH342">
        <v>-0.30703024471066598</v>
      </c>
      <c r="BI342">
        <v>-0.32563396646736797</v>
      </c>
      <c r="BJ342">
        <v>-0.34518397010688201</v>
      </c>
      <c r="BK342">
        <v>-0.36312005555973598</v>
      </c>
      <c r="BL342">
        <v>-0.38484581898695103</v>
      </c>
      <c r="BM342">
        <v>-0.41021515381788898</v>
      </c>
      <c r="BN342">
        <v>-0.438152600871558</v>
      </c>
      <c r="BO342">
        <v>-0.46757466442502998</v>
      </c>
      <c r="BP342">
        <v>-0.49492245200549601</v>
      </c>
      <c r="BQ342">
        <v>-0.52522816820784102</v>
      </c>
      <c r="BR342">
        <v>-0.55007071142159703</v>
      </c>
      <c r="BS342">
        <v>-0.55707226633890705</v>
      </c>
      <c r="BT342">
        <v>-0.58513742843793104</v>
      </c>
      <c r="BU342">
        <v>-0.613013911895254</v>
      </c>
      <c r="BV342">
        <v>-0.63947097663958896</v>
      </c>
      <c r="BW342">
        <v>-0.66319881533111402</v>
      </c>
      <c r="BX342">
        <v>-0.69153269486316704</v>
      </c>
      <c r="BY342">
        <v>-0.73968647627942696</v>
      </c>
      <c r="BZ342">
        <v>-0.77393026841372703</v>
      </c>
      <c r="CA342">
        <v>-0.82414785505974597</v>
      </c>
      <c r="CB342">
        <v>-0.85953583182057602</v>
      </c>
      <c r="CC342">
        <v>-0.88837891139418801</v>
      </c>
      <c r="CD342">
        <v>-0.91456949514386499</v>
      </c>
      <c r="CE342">
        <v>-0.93767757787432504</v>
      </c>
      <c r="CF342">
        <v>-0.96443859150629097</v>
      </c>
      <c r="CG342">
        <v>-0.99191306797847301</v>
      </c>
      <c r="CH342">
        <v>-1.0410580829485401</v>
      </c>
      <c r="CI342">
        <v>-1.12665961116498</v>
      </c>
    </row>
    <row r="343" spans="2:87" x14ac:dyDescent="0.25">
      <c r="B343" t="s">
        <v>162</v>
      </c>
      <c r="C343" t="s">
        <v>199</v>
      </c>
      <c r="D343" t="s">
        <v>163</v>
      </c>
      <c r="E343" t="s">
        <v>305</v>
      </c>
      <c r="F343" t="s">
        <v>300</v>
      </c>
      <c r="G343">
        <v>0</v>
      </c>
      <c r="H343">
        <v>3.0702627701104698E-2</v>
      </c>
      <c r="I343">
        <v>6.07850361244896E-2</v>
      </c>
      <c r="J343">
        <v>8.9007517876346601E-2</v>
      </c>
      <c r="K343">
        <v>0.111736884447631</v>
      </c>
      <c r="L343">
        <v>0.13094582567152199</v>
      </c>
      <c r="M343">
        <v>0.148344367792621</v>
      </c>
      <c r="N343">
        <v>0.16634631453933901</v>
      </c>
      <c r="O343">
        <v>0.18350680506785</v>
      </c>
      <c r="P343">
        <v>0.19961965398102399</v>
      </c>
      <c r="Q343">
        <v>0.214293628465277</v>
      </c>
      <c r="R343">
        <v>0.22613203959549699</v>
      </c>
      <c r="S343">
        <v>0.23426055557078401</v>
      </c>
      <c r="T343">
        <v>0.23598456322341299</v>
      </c>
      <c r="U343">
        <v>0.23533794913053599</v>
      </c>
      <c r="V343">
        <v>0.23199438294621999</v>
      </c>
      <c r="W343">
        <v>0.225014868082481</v>
      </c>
      <c r="X343">
        <v>0.21551544440532</v>
      </c>
      <c r="Y343">
        <v>0.20417874394664201</v>
      </c>
      <c r="Z343">
        <v>0.19205819745869601</v>
      </c>
      <c r="AA343">
        <v>0.17677211764711201</v>
      </c>
      <c r="AB343">
        <v>0.158931969531206</v>
      </c>
      <c r="AC343">
        <v>0.13872311381014901</v>
      </c>
      <c r="AD343">
        <v>0.11405262067305</v>
      </c>
      <c r="AE343">
        <v>8.7126267926272094E-2</v>
      </c>
      <c r="AF343">
        <v>5.5410070638161599E-2</v>
      </c>
      <c r="AG343">
        <v>5.0101652369930003E-3</v>
      </c>
      <c r="AH343">
        <v>-0.101885288893949</v>
      </c>
      <c r="AI343">
        <v>-0.14944323425669401</v>
      </c>
      <c r="AJ343">
        <v>-0.178306923769563</v>
      </c>
      <c r="AK343">
        <v>-0.206214404196672</v>
      </c>
      <c r="AL343">
        <v>-0.237543545465916</v>
      </c>
      <c r="AM343">
        <v>-0.264998076162481</v>
      </c>
      <c r="AN343">
        <v>-0.29458851553321203</v>
      </c>
      <c r="AO343">
        <v>-0.32560084482568202</v>
      </c>
      <c r="AP343">
        <v>-0.35919706748103603</v>
      </c>
      <c r="AQ343">
        <v>-0.401315973801808</v>
      </c>
      <c r="AR343">
        <v>-0.445674534723426</v>
      </c>
      <c r="AS343">
        <v>-0.49150828983716899</v>
      </c>
      <c r="AT343">
        <v>-0.53812584971427302</v>
      </c>
      <c r="AU343">
        <v>-0.55745147615993096</v>
      </c>
      <c r="AV343">
        <v>-0.60700212235126305</v>
      </c>
      <c r="AW343">
        <v>-0.64952530447989998</v>
      </c>
      <c r="AX343">
        <v>-0.69516290778150203</v>
      </c>
      <c r="AY343">
        <v>-0.75528922871769799</v>
      </c>
      <c r="AZ343">
        <v>-0.81660253571630403</v>
      </c>
      <c r="BA343">
        <v>-0.87549035291704402</v>
      </c>
      <c r="BB343">
        <v>-0.93863690149168399</v>
      </c>
      <c r="BC343">
        <v>-1.00917307300769</v>
      </c>
      <c r="BD343">
        <v>-1.1591615474825301</v>
      </c>
      <c r="BE343">
        <v>-1.2406556239581501</v>
      </c>
      <c r="BF343">
        <v>-1.2514008631588101</v>
      </c>
      <c r="BG343">
        <v>-1.2636083144225001</v>
      </c>
      <c r="BH343">
        <v>-1.32644948303799</v>
      </c>
      <c r="BI343">
        <v>-1.3846008894508399</v>
      </c>
      <c r="BJ343">
        <v>-1.4172800337012299</v>
      </c>
      <c r="BK343">
        <v>-1.4510228479346501</v>
      </c>
      <c r="BL343">
        <v>-1.48549654667813</v>
      </c>
      <c r="BM343">
        <v>-1.53774317639916</v>
      </c>
      <c r="BN343">
        <v>-1.6052191685915</v>
      </c>
      <c r="BO343">
        <v>-1.67508267685221</v>
      </c>
      <c r="BP343">
        <v>-1.74441749572122</v>
      </c>
      <c r="BQ343">
        <v>-1.81284067074217</v>
      </c>
      <c r="BR343">
        <v>-1.87884578902931</v>
      </c>
      <c r="BS343">
        <v>-1.9439156903602799</v>
      </c>
      <c r="BT343">
        <v>-2.00624343624489</v>
      </c>
      <c r="BU343">
        <v>-2.0692770466130299</v>
      </c>
      <c r="BV343">
        <v>-2.1341324125422698</v>
      </c>
      <c r="BW343">
        <v>-2.1727937934635002</v>
      </c>
      <c r="BX343">
        <v>-2.2750890002923501</v>
      </c>
      <c r="BY343">
        <v>-2.3550951972226501</v>
      </c>
      <c r="BZ343">
        <v>-2.4392001436502002</v>
      </c>
      <c r="CA343">
        <v>-2.5273126226118499</v>
      </c>
      <c r="CB343">
        <v>-2.6128684339395898</v>
      </c>
      <c r="CC343">
        <v>-2.6909692378235999</v>
      </c>
      <c r="CD343">
        <v>-2.77270681429385</v>
      </c>
      <c r="CE343">
        <v>-2.8610385075517399</v>
      </c>
      <c r="CF343">
        <v>-2.91858841222711</v>
      </c>
      <c r="CG343">
        <v>-2.9866307091501398</v>
      </c>
      <c r="CH343">
        <v>-3.1017044389038402</v>
      </c>
      <c r="CI343">
        <v>-3.1938125301081901</v>
      </c>
    </row>
    <row r="344" spans="2:87" x14ac:dyDescent="0.25">
      <c r="B344" t="s">
        <v>162</v>
      </c>
      <c r="C344" t="s">
        <v>199</v>
      </c>
      <c r="D344" t="s">
        <v>163</v>
      </c>
      <c r="E344" t="s">
        <v>306</v>
      </c>
      <c r="F344" t="s">
        <v>300</v>
      </c>
      <c r="G344">
        <v>0</v>
      </c>
      <c r="H344">
        <v>-0.46061203211877499</v>
      </c>
      <c r="I344">
        <v>-0.94921529406097405</v>
      </c>
      <c r="J344">
        <v>-1.3771189749105199</v>
      </c>
      <c r="K344">
        <v>-1.70584721786265</v>
      </c>
      <c r="L344">
        <v>-2.0152638715138802</v>
      </c>
      <c r="M344">
        <v>-2.3498724163356499</v>
      </c>
      <c r="N344">
        <v>-2.67593130265305</v>
      </c>
      <c r="O344">
        <v>-3.01603923828038</v>
      </c>
      <c r="P344">
        <v>-3.2840903560527201</v>
      </c>
      <c r="Q344">
        <v>-3.5186893297997099</v>
      </c>
      <c r="R344">
        <v>-3.83141038608801</v>
      </c>
      <c r="S344">
        <v>-4.1424277200619901</v>
      </c>
      <c r="T344">
        <v>-4.4219657735631497</v>
      </c>
      <c r="U344">
        <v>-4.7826544922804199</v>
      </c>
      <c r="V344">
        <v>-5.1685064773075702</v>
      </c>
      <c r="W344">
        <v>-5.5070897462651098</v>
      </c>
      <c r="X344">
        <v>-5.8401048998313998</v>
      </c>
      <c r="Y344">
        <v>-6.20189033026075</v>
      </c>
      <c r="Z344">
        <v>-6.4336008660638004</v>
      </c>
      <c r="AA344">
        <v>-6.6913815609020304</v>
      </c>
      <c r="AB344">
        <v>-7.05315194805305</v>
      </c>
      <c r="AC344">
        <v>-7.3083757469353099</v>
      </c>
      <c r="AD344">
        <v>-7.6018470819804396</v>
      </c>
      <c r="AE344">
        <v>-7.9439970439190102</v>
      </c>
      <c r="AF344">
        <v>-8.3795414387241198</v>
      </c>
      <c r="AG344">
        <v>-8.8107958127896708</v>
      </c>
      <c r="AH344">
        <v>-9.1315973336019294</v>
      </c>
      <c r="AI344">
        <v>-9.4828279567907305</v>
      </c>
      <c r="AJ344">
        <v>-9.7956402404372191</v>
      </c>
      <c r="AK344">
        <v>-10.054946203857099</v>
      </c>
      <c r="AL344">
        <v>-10.307629858057</v>
      </c>
      <c r="AM344">
        <v>-10.566799293857001</v>
      </c>
      <c r="AN344">
        <v>-10.7569498300675</v>
      </c>
      <c r="AO344">
        <v>-11.002057544476999</v>
      </c>
      <c r="AP344">
        <v>-11.3293116927765</v>
      </c>
      <c r="AQ344">
        <v>-11.6993570435684</v>
      </c>
      <c r="AR344">
        <v>-12.0498090259305</v>
      </c>
      <c r="AS344">
        <v>-12.369626284723999</v>
      </c>
      <c r="AT344">
        <v>-12.679155203258</v>
      </c>
      <c r="AU344">
        <v>-12.8909014989044</v>
      </c>
      <c r="AV344">
        <v>-13.0806726798711</v>
      </c>
      <c r="AW344">
        <v>-13.2753510434441</v>
      </c>
      <c r="AX344">
        <v>-13.4885334173009</v>
      </c>
      <c r="AY344">
        <v>-13.7092717685669</v>
      </c>
      <c r="AZ344">
        <v>-13.9653435065472</v>
      </c>
      <c r="BA344">
        <v>-14.257399670121499</v>
      </c>
      <c r="BB344">
        <v>-14.604610762596</v>
      </c>
      <c r="BC344">
        <v>-14.945809880897301</v>
      </c>
      <c r="BD344">
        <v>-15.2403087863041</v>
      </c>
      <c r="BE344">
        <v>-15.476734622318901</v>
      </c>
      <c r="BF344">
        <v>-15.664749998463201</v>
      </c>
      <c r="BG344">
        <v>-15.848976678127199</v>
      </c>
      <c r="BH344">
        <v>-16.041202059526199</v>
      </c>
      <c r="BI344">
        <v>-16.2282474905893</v>
      </c>
      <c r="BJ344">
        <v>-16.4095115115895</v>
      </c>
      <c r="BK344">
        <v>-16.572664286171602</v>
      </c>
      <c r="BL344">
        <v>-16.809726043334599</v>
      </c>
      <c r="BM344">
        <v>-17.073664886898101</v>
      </c>
      <c r="BN344">
        <v>-17.352586219402699</v>
      </c>
      <c r="BO344">
        <v>-17.6438686539949</v>
      </c>
      <c r="BP344">
        <v>-17.924293797395201</v>
      </c>
      <c r="BQ344">
        <v>-18.180975711263802</v>
      </c>
      <c r="BR344">
        <v>-18.4005976963013</v>
      </c>
      <c r="BS344">
        <v>-18.6078577664283</v>
      </c>
      <c r="BT344">
        <v>-18.7855196063406</v>
      </c>
      <c r="BU344">
        <v>-18.9484598492214</v>
      </c>
      <c r="BV344">
        <v>-19.1263336595018</v>
      </c>
      <c r="BW344">
        <v>-19.334626534951099</v>
      </c>
      <c r="BX344">
        <v>-19.570795972985799</v>
      </c>
      <c r="BY344">
        <v>-19.840892780235801</v>
      </c>
      <c r="BZ344">
        <v>-20.156609277431699</v>
      </c>
      <c r="CA344">
        <v>-20.4952730617374</v>
      </c>
      <c r="CB344">
        <v>-20.768772814459801</v>
      </c>
      <c r="CC344">
        <v>-21.012526307260998</v>
      </c>
      <c r="CD344">
        <v>-21.2475094104033</v>
      </c>
      <c r="CE344">
        <v>-21.4123055907355</v>
      </c>
      <c r="CF344">
        <v>-21.5295934179751</v>
      </c>
      <c r="CG344">
        <v>-21.663258825431999</v>
      </c>
      <c r="CH344">
        <v>-21.842874643726301</v>
      </c>
      <c r="CI344">
        <v>-22.0857013703354</v>
      </c>
    </row>
    <row r="345" spans="2:87" x14ac:dyDescent="0.25">
      <c r="B345" t="s">
        <v>162</v>
      </c>
      <c r="C345" t="s">
        <v>199</v>
      </c>
      <c r="D345" t="s">
        <v>163</v>
      </c>
      <c r="E345" t="s">
        <v>307</v>
      </c>
      <c r="F345" t="s">
        <v>300</v>
      </c>
      <c r="G345">
        <v>0</v>
      </c>
      <c r="H345">
        <v>-0.64852381350886501</v>
      </c>
      <c r="I345">
        <v>-1.31593786107848</v>
      </c>
      <c r="J345">
        <v>-1.94752997311578</v>
      </c>
      <c r="K345">
        <v>-2.51815379582139</v>
      </c>
      <c r="L345">
        <v>-3.0108654531124901</v>
      </c>
      <c r="M345">
        <v>-3.4421420446136302</v>
      </c>
      <c r="N345">
        <v>-3.8098733082201202</v>
      </c>
      <c r="O345">
        <v>-4.2046981443721503</v>
      </c>
      <c r="P345">
        <v>-4.6128149268382703</v>
      </c>
      <c r="Q345">
        <v>-5.0674702992416698</v>
      </c>
      <c r="R345">
        <v>-5.43141499600386</v>
      </c>
      <c r="S345">
        <v>-5.8147640541224499</v>
      </c>
      <c r="T345">
        <v>-6.2355917499047298</v>
      </c>
      <c r="U345">
        <v>-6.7158988998645199</v>
      </c>
      <c r="V345">
        <v>-7.1959155200559097</v>
      </c>
      <c r="W345">
        <v>-7.6958699062349503</v>
      </c>
      <c r="X345">
        <v>-8.1703604895596005</v>
      </c>
      <c r="Y345">
        <v>-8.5752055905518993</v>
      </c>
      <c r="Z345">
        <v>-8.9523868690277499</v>
      </c>
      <c r="AA345">
        <v>-9.3001523932750008</v>
      </c>
      <c r="AB345">
        <v>-9.6271496835000896</v>
      </c>
      <c r="AC345">
        <v>-10.0232117421201</v>
      </c>
      <c r="AD345">
        <v>-10.404215451774</v>
      </c>
      <c r="AE345">
        <v>-10.8070368339996</v>
      </c>
      <c r="AF345">
        <v>-11.332432681735099</v>
      </c>
      <c r="AG345">
        <v>-11.8775846385183</v>
      </c>
      <c r="AH345">
        <v>-12.4579836462324</v>
      </c>
      <c r="AI345">
        <v>-12.982044627816</v>
      </c>
      <c r="AJ345">
        <v>-13.4244491014825</v>
      </c>
      <c r="AK345">
        <v>-13.808897239278799</v>
      </c>
      <c r="AL345">
        <v>-14.106019195021499</v>
      </c>
      <c r="AM345">
        <v>-14.417096048333701</v>
      </c>
      <c r="AN345">
        <v>-14.730141799749999</v>
      </c>
      <c r="AO345">
        <v>-15.0645681070281</v>
      </c>
      <c r="AP345">
        <v>-15.468810569393099</v>
      </c>
      <c r="AQ345">
        <v>-15.898105947125799</v>
      </c>
      <c r="AR345">
        <v>-16.3242140933123</v>
      </c>
      <c r="AS345">
        <v>-16.7306244365232</v>
      </c>
      <c r="AT345">
        <v>-17.114077554406201</v>
      </c>
      <c r="AU345">
        <v>-17.423549149047901</v>
      </c>
      <c r="AV345">
        <v>-17.7212267988624</v>
      </c>
      <c r="AW345">
        <v>-18.0317437612619</v>
      </c>
      <c r="AX345">
        <v>-18.3467079371053</v>
      </c>
      <c r="AY345">
        <v>-18.667826876475701</v>
      </c>
      <c r="AZ345">
        <v>-18.999113931376801</v>
      </c>
      <c r="BA345">
        <v>-19.3816250698356</v>
      </c>
      <c r="BB345">
        <v>-19.808098090984501</v>
      </c>
      <c r="BC345">
        <v>-20.264711332185101</v>
      </c>
      <c r="BD345">
        <v>-20.675784650114998</v>
      </c>
      <c r="BE345">
        <v>-21.0195711918299</v>
      </c>
      <c r="BF345">
        <v>-21.302269909401801</v>
      </c>
      <c r="BG345">
        <v>-21.6234812285958</v>
      </c>
      <c r="BH345">
        <v>-21.930864497977598</v>
      </c>
      <c r="BI345">
        <v>-22.2331676050594</v>
      </c>
      <c r="BJ345">
        <v>-22.542798036833499</v>
      </c>
      <c r="BK345">
        <v>-22.8200670054261</v>
      </c>
      <c r="BL345">
        <v>-23.1477559920963</v>
      </c>
      <c r="BM345">
        <v>-23.519831535185499</v>
      </c>
      <c r="BN345">
        <v>-23.909599188168301</v>
      </c>
      <c r="BO345">
        <v>-24.294339275483701</v>
      </c>
      <c r="BP345">
        <v>-24.641576672222602</v>
      </c>
      <c r="BQ345">
        <v>-25.015858423129199</v>
      </c>
      <c r="BR345">
        <v>-25.314998744737</v>
      </c>
      <c r="BS345">
        <v>-25.649241807864399</v>
      </c>
      <c r="BT345">
        <v>-25.948575474777201</v>
      </c>
      <c r="BU345">
        <v>-26.199553694054799</v>
      </c>
      <c r="BV345">
        <v>-26.471593057747398</v>
      </c>
      <c r="BW345">
        <v>-26.7799576510665</v>
      </c>
      <c r="BX345">
        <v>-27.148277759793199</v>
      </c>
      <c r="BY345">
        <v>-27.537800949933299</v>
      </c>
      <c r="BZ345">
        <v>-27.928637131511302</v>
      </c>
      <c r="CA345">
        <v>-28.318212529543601</v>
      </c>
      <c r="CB345">
        <v>-28.674252190605099</v>
      </c>
      <c r="CC345">
        <v>-28.9608976902366</v>
      </c>
      <c r="CD345">
        <v>-29.216490231735801</v>
      </c>
      <c r="CE345">
        <v>-29.438781397301899</v>
      </c>
      <c r="CF345">
        <v>-29.6925776746899</v>
      </c>
      <c r="CG345">
        <v>-29.926830305773901</v>
      </c>
      <c r="CH345">
        <v>-30.1621586906478</v>
      </c>
      <c r="CI345">
        <v>-30.478507820990199</v>
      </c>
    </row>
    <row r="346" spans="2:87" x14ac:dyDescent="0.25">
      <c r="B346" t="s">
        <v>162</v>
      </c>
      <c r="C346" t="s">
        <v>199</v>
      </c>
      <c r="D346" t="s">
        <v>163</v>
      </c>
      <c r="E346" t="s">
        <v>308</v>
      </c>
      <c r="F346" t="s">
        <v>300</v>
      </c>
      <c r="G346">
        <v>0</v>
      </c>
      <c r="H346">
        <v>-0.87960374973883904</v>
      </c>
      <c r="I346">
        <v>-1.77739551109907</v>
      </c>
      <c r="J346">
        <v>-2.6563156659049101</v>
      </c>
      <c r="K346">
        <v>-3.4010470041099299</v>
      </c>
      <c r="L346">
        <v>-4.0685510080544898</v>
      </c>
      <c r="M346">
        <v>-4.6972494563101597</v>
      </c>
      <c r="N346">
        <v>-5.3816048745425098</v>
      </c>
      <c r="O346">
        <v>-6.0761848426340404</v>
      </c>
      <c r="P346">
        <v>-6.77319071027138</v>
      </c>
      <c r="Q346">
        <v>-7.4524987971484098</v>
      </c>
      <c r="R346">
        <v>-8.0424866555211807</v>
      </c>
      <c r="S346">
        <v>-8.5601359516717004</v>
      </c>
      <c r="T346">
        <v>-9.1770486494490005</v>
      </c>
      <c r="U346">
        <v>-9.8681459082302094</v>
      </c>
      <c r="V346">
        <v>-10.538462346577999</v>
      </c>
      <c r="W346">
        <v>-11.268384687898401</v>
      </c>
      <c r="X346">
        <v>-11.9495604385588</v>
      </c>
      <c r="Y346">
        <v>-12.580104168163899</v>
      </c>
      <c r="Z346">
        <v>-13.1394316200674</v>
      </c>
      <c r="AA346">
        <v>-13.732415153913101</v>
      </c>
      <c r="AB346">
        <v>-14.2972945052115</v>
      </c>
      <c r="AC346">
        <v>-14.8673463213738</v>
      </c>
      <c r="AD346">
        <v>-15.4908564861811</v>
      </c>
      <c r="AE346">
        <v>-16.143152637804501</v>
      </c>
      <c r="AF346">
        <v>-16.813677122274299</v>
      </c>
      <c r="AG346">
        <v>-17.542670991802598</v>
      </c>
      <c r="AH346">
        <v>-18.405924896951099</v>
      </c>
      <c r="AI346">
        <v>-19.155513949033899</v>
      </c>
      <c r="AJ346">
        <v>-19.729824588815699</v>
      </c>
      <c r="AK346">
        <v>-20.254659417326302</v>
      </c>
      <c r="AL346">
        <v>-20.7872269389689</v>
      </c>
      <c r="AM346">
        <v>-21.243689378112599</v>
      </c>
      <c r="AN346">
        <v>-21.7639101750961</v>
      </c>
      <c r="AO346">
        <v>-22.232636182582301</v>
      </c>
      <c r="AP346">
        <v>-22.759957983317499</v>
      </c>
      <c r="AQ346">
        <v>-23.390559480657501</v>
      </c>
      <c r="AR346">
        <v>-24.009065510001701</v>
      </c>
      <c r="AS346">
        <v>-24.598736068082701</v>
      </c>
      <c r="AT346">
        <v>-25.171999037345</v>
      </c>
      <c r="AU346">
        <v>-25.675445844778601</v>
      </c>
      <c r="AV346">
        <v>-26.118065476231799</v>
      </c>
      <c r="AW346">
        <v>-26.600855104656102</v>
      </c>
      <c r="AX346">
        <v>-27.188457646594799</v>
      </c>
      <c r="AY346">
        <v>-27.718728096571201</v>
      </c>
      <c r="AZ346">
        <v>-28.245783219570701</v>
      </c>
      <c r="BA346">
        <v>-28.833434451470001</v>
      </c>
      <c r="BB346">
        <v>-29.447946072776599</v>
      </c>
      <c r="BC346">
        <v>-30.042965703466201</v>
      </c>
      <c r="BD346">
        <v>-30.5978262247381</v>
      </c>
      <c r="BE346">
        <v>-31.111084695813599</v>
      </c>
      <c r="BF346">
        <v>-31.618607845137799</v>
      </c>
      <c r="BG346">
        <v>-32.124855966081199</v>
      </c>
      <c r="BH346">
        <v>-32.669571783916098</v>
      </c>
      <c r="BI346">
        <v>-33.144317582965101</v>
      </c>
      <c r="BJ346">
        <v>-33.630068838596799</v>
      </c>
      <c r="BK346">
        <v>-34.109310904636899</v>
      </c>
      <c r="BL346">
        <v>-34.564648756710902</v>
      </c>
      <c r="BM346">
        <v>-35.050447297119803</v>
      </c>
      <c r="BN346">
        <v>-35.537717092812898</v>
      </c>
      <c r="BO346">
        <v>-36.075687174297698</v>
      </c>
      <c r="BP346">
        <v>-36.5189643454056</v>
      </c>
      <c r="BQ346">
        <v>-36.986348990075101</v>
      </c>
      <c r="BR346">
        <v>-37.426187912265803</v>
      </c>
      <c r="BS346">
        <v>-37.849733261607298</v>
      </c>
      <c r="BT346">
        <v>-38.246510032690097</v>
      </c>
      <c r="BU346">
        <v>-38.639308644942098</v>
      </c>
      <c r="BV346">
        <v>-39.034960367013802</v>
      </c>
      <c r="BW346">
        <v>-39.440408392713401</v>
      </c>
      <c r="BX346">
        <v>-39.829132561573402</v>
      </c>
      <c r="BY346">
        <v>-40.322425929294603</v>
      </c>
      <c r="BZ346">
        <v>-40.783968701340399</v>
      </c>
      <c r="CA346">
        <v>-41.254955668977701</v>
      </c>
      <c r="CB346">
        <v>-41.719490415813198</v>
      </c>
      <c r="CC346">
        <v>-42.125344159037297</v>
      </c>
      <c r="CD346">
        <v>-42.491433827900899</v>
      </c>
      <c r="CE346">
        <v>-42.852178431606603</v>
      </c>
      <c r="CF346">
        <v>-43.1817490771409</v>
      </c>
      <c r="CG346">
        <v>-43.528641230744803</v>
      </c>
      <c r="CH346">
        <v>-43.909872914342401</v>
      </c>
      <c r="CI346">
        <v>-44.321946136207799</v>
      </c>
    </row>
    <row r="347" spans="2:87" x14ac:dyDescent="0.25">
      <c r="B347" t="s">
        <v>162</v>
      </c>
      <c r="C347" t="s">
        <v>199</v>
      </c>
      <c r="D347" t="s">
        <v>163</v>
      </c>
      <c r="E347" t="s">
        <v>309</v>
      </c>
      <c r="F347" t="s">
        <v>93</v>
      </c>
      <c r="G347">
        <v>416.18400000000003</v>
      </c>
      <c r="H347">
        <v>435.47107541325101</v>
      </c>
      <c r="I347">
        <v>451.03526502600897</v>
      </c>
      <c r="J347">
        <v>463.65552129318797</v>
      </c>
      <c r="K347">
        <v>474.00954754284601</v>
      </c>
      <c r="L347">
        <v>482.47810268604599</v>
      </c>
      <c r="M347">
        <v>489.50753799111698</v>
      </c>
      <c r="N347">
        <v>495.73343939343999</v>
      </c>
      <c r="O347">
        <v>501.65643370069603</v>
      </c>
      <c r="P347">
        <v>508.05078392483398</v>
      </c>
      <c r="Q347">
        <v>515.35193716927699</v>
      </c>
      <c r="R347">
        <v>523.66806731616305</v>
      </c>
      <c r="S347">
        <v>533.07001154886802</v>
      </c>
      <c r="T347">
        <v>543.366136470843</v>
      </c>
      <c r="U347">
        <v>553.93308568768202</v>
      </c>
      <c r="V347">
        <v>564.66843917092501</v>
      </c>
      <c r="W347">
        <v>575.58348998143003</v>
      </c>
      <c r="X347">
        <v>586.55409406600495</v>
      </c>
      <c r="Y347">
        <v>597.54343203585404</v>
      </c>
      <c r="Z347">
        <v>609.13211418455296</v>
      </c>
      <c r="AA347">
        <v>620.88456917072801</v>
      </c>
      <c r="AB347">
        <v>632.574946433685</v>
      </c>
      <c r="AC347">
        <v>644.895804681615</v>
      </c>
      <c r="AD347">
        <v>657.31235994058898</v>
      </c>
      <c r="AE347">
        <v>669.74303407085301</v>
      </c>
      <c r="AF347">
        <v>681.98811082338204</v>
      </c>
      <c r="AG347">
        <v>694.31605817143395</v>
      </c>
      <c r="AH347">
        <v>707.12599657016597</v>
      </c>
      <c r="AI347">
        <v>719.82966276367904</v>
      </c>
      <c r="AJ347">
        <v>732.71275874704202</v>
      </c>
      <c r="AK347">
        <v>745.82983449271296</v>
      </c>
      <c r="AL347">
        <v>758.96581201832396</v>
      </c>
      <c r="AM347">
        <v>772.06524832657396</v>
      </c>
      <c r="AN347">
        <v>785.40810956403402</v>
      </c>
      <c r="AO347">
        <v>798.43671997960405</v>
      </c>
      <c r="AP347">
        <v>811.02370009170295</v>
      </c>
      <c r="AQ347">
        <v>823.31889308931898</v>
      </c>
      <c r="AR347">
        <v>835.63180800847897</v>
      </c>
      <c r="AS347">
        <v>848.10062042393099</v>
      </c>
      <c r="AT347">
        <v>860.63763003688598</v>
      </c>
      <c r="AU347">
        <v>873.722712180587</v>
      </c>
      <c r="AV347">
        <v>887.02800874791797</v>
      </c>
      <c r="AW347">
        <v>900.41469821688599</v>
      </c>
      <c r="AX347">
        <v>913.79509719255702</v>
      </c>
      <c r="AY347">
        <v>927.20746955770903</v>
      </c>
      <c r="AZ347">
        <v>940.484523652539</v>
      </c>
      <c r="BA347">
        <v>953.60504987084801</v>
      </c>
      <c r="BB347">
        <v>966.35871050974401</v>
      </c>
      <c r="BC347">
        <v>979.17399816419504</v>
      </c>
      <c r="BD347">
        <v>992.18106413757596</v>
      </c>
      <c r="BE347">
        <v>1005.37366069799</v>
      </c>
      <c r="BF347">
        <v>1018.67699854567</v>
      </c>
      <c r="BG347">
        <v>1031.7906053665399</v>
      </c>
      <c r="BH347">
        <v>1044.63161666305</v>
      </c>
      <c r="BI347">
        <v>1057.2808916712299</v>
      </c>
      <c r="BJ347">
        <v>1069.6816493159499</v>
      </c>
      <c r="BK347">
        <v>1081.90293229285</v>
      </c>
      <c r="BL347">
        <v>1093.33495879048</v>
      </c>
      <c r="BM347">
        <v>1104.2785338973699</v>
      </c>
      <c r="BN347">
        <v>1114.77991050382</v>
      </c>
      <c r="BO347">
        <v>1124.9582042366801</v>
      </c>
      <c r="BP347">
        <v>1135.00433662004</v>
      </c>
      <c r="BQ347">
        <v>1144.82077440889</v>
      </c>
      <c r="BR347">
        <v>1154.5682753481501</v>
      </c>
      <c r="BS347">
        <v>1164.07571946184</v>
      </c>
      <c r="BT347">
        <v>1173.4673634267101</v>
      </c>
      <c r="BU347">
        <v>1182.57457689947</v>
      </c>
      <c r="BV347">
        <v>1191.12882332296</v>
      </c>
      <c r="BW347">
        <v>1199.13119406944</v>
      </c>
      <c r="BX347">
        <v>1206.5408335371401</v>
      </c>
      <c r="BY347">
        <v>1213.30156402137</v>
      </c>
      <c r="BZ347">
        <v>1219.5139157195699</v>
      </c>
      <c r="CA347">
        <v>1225.2462739948401</v>
      </c>
      <c r="CB347">
        <v>1230.93933132958</v>
      </c>
      <c r="CC347">
        <v>1236.7196240640999</v>
      </c>
      <c r="CD347">
        <v>1242.3479497686701</v>
      </c>
      <c r="CE347">
        <v>1248.2600228604599</v>
      </c>
      <c r="CF347">
        <v>1254.28472855205</v>
      </c>
      <c r="CG347">
        <v>1259.8997008202</v>
      </c>
      <c r="CH347">
        <v>1264.8585505148501</v>
      </c>
      <c r="CI347">
        <v>1269.04415544421</v>
      </c>
    </row>
    <row r="348" spans="2:87" x14ac:dyDescent="0.25">
      <c r="B348" t="s">
        <v>162</v>
      </c>
      <c r="C348" t="s">
        <v>199</v>
      </c>
      <c r="D348" t="s">
        <v>163</v>
      </c>
      <c r="E348" t="s">
        <v>310</v>
      </c>
      <c r="F348" t="s">
        <v>93</v>
      </c>
      <c r="G348">
        <v>416.18400000000003</v>
      </c>
      <c r="H348">
        <v>435.05433172622998</v>
      </c>
      <c r="I348">
        <v>450.18652479968301</v>
      </c>
      <c r="J348">
        <v>462.28803355533802</v>
      </c>
      <c r="K348">
        <v>472.00574594543002</v>
      </c>
      <c r="L348">
        <v>479.96791447102601</v>
      </c>
      <c r="M348">
        <v>486.70888899907902</v>
      </c>
      <c r="N348">
        <v>492.78343512491602</v>
      </c>
      <c r="O348">
        <v>498.51681107676302</v>
      </c>
      <c r="P348">
        <v>504.47669853578202</v>
      </c>
      <c r="Q348">
        <v>511.09879533753298</v>
      </c>
      <c r="R348">
        <v>519.18919488715596</v>
      </c>
      <c r="S348">
        <v>528.28647323842404</v>
      </c>
      <c r="T348">
        <v>538.06563794231397</v>
      </c>
      <c r="U348">
        <v>548.17698183742095</v>
      </c>
      <c r="V348">
        <v>558.51314868312295</v>
      </c>
      <c r="W348">
        <v>568.79616644476403</v>
      </c>
      <c r="X348">
        <v>579.19651218204297</v>
      </c>
      <c r="Y348">
        <v>589.89975832319101</v>
      </c>
      <c r="Z348">
        <v>600.847347719136</v>
      </c>
      <c r="AA348">
        <v>612.09248114582704</v>
      </c>
      <c r="AB348">
        <v>623.67124092884296</v>
      </c>
      <c r="AC348">
        <v>635.24772573924099</v>
      </c>
      <c r="AD348">
        <v>647.08183750563705</v>
      </c>
      <c r="AE348">
        <v>659.00567228805096</v>
      </c>
      <c r="AF348">
        <v>670.56909076494105</v>
      </c>
      <c r="AG348">
        <v>682.15455626923904</v>
      </c>
      <c r="AH348">
        <v>693.67523097325102</v>
      </c>
      <c r="AI348">
        <v>705.44711135022897</v>
      </c>
      <c r="AJ348">
        <v>717.55018768333798</v>
      </c>
      <c r="AK348">
        <v>729.88154693400202</v>
      </c>
      <c r="AL348">
        <v>742.55836323470703</v>
      </c>
      <c r="AM348">
        <v>755.14662931799705</v>
      </c>
      <c r="AN348">
        <v>767.65184134696199</v>
      </c>
      <c r="AO348">
        <v>780.07699433127198</v>
      </c>
      <c r="AP348">
        <v>792.11207934138804</v>
      </c>
      <c r="AQ348">
        <v>803.893779257083</v>
      </c>
      <c r="AR348">
        <v>815.522112456439</v>
      </c>
      <c r="AS348">
        <v>827.05297541722302</v>
      </c>
      <c r="AT348">
        <v>838.68189361430495</v>
      </c>
      <c r="AU348">
        <v>850.74529339623803</v>
      </c>
      <c r="AV348">
        <v>863.03672205128998</v>
      </c>
      <c r="AW348">
        <v>875.41685771915002</v>
      </c>
      <c r="AX348">
        <v>887.79040954934999</v>
      </c>
      <c r="AY348">
        <v>900.177110684789</v>
      </c>
      <c r="AZ348">
        <v>912.450341404955</v>
      </c>
      <c r="BA348">
        <v>924.24498800977699</v>
      </c>
      <c r="BB348">
        <v>935.67847562767201</v>
      </c>
      <c r="BC348">
        <v>947.02288423245398</v>
      </c>
      <c r="BD348">
        <v>958.44679339518495</v>
      </c>
      <c r="BE348">
        <v>970.10520305547004</v>
      </c>
      <c r="BF348">
        <v>982.12194654328005</v>
      </c>
      <c r="BG348">
        <v>993.68536812287698</v>
      </c>
      <c r="BH348">
        <v>1005.1159639252</v>
      </c>
      <c r="BI348">
        <v>1016.43539526674</v>
      </c>
      <c r="BJ348">
        <v>1027.4404121228699</v>
      </c>
      <c r="BK348">
        <v>1038.2420844056001</v>
      </c>
      <c r="BL348">
        <v>1048.5093566826099</v>
      </c>
      <c r="BM348">
        <v>1058.0450165144</v>
      </c>
      <c r="BN348">
        <v>1067.11889865171</v>
      </c>
      <c r="BO348">
        <v>1075.88848204687</v>
      </c>
      <c r="BP348">
        <v>1084.5964613477599</v>
      </c>
      <c r="BQ348">
        <v>1092.77717768962</v>
      </c>
      <c r="BR348">
        <v>1101.2034596544299</v>
      </c>
      <c r="BS348">
        <v>1109.0803935470601</v>
      </c>
      <c r="BT348">
        <v>1116.9104051218601</v>
      </c>
      <c r="BU348">
        <v>1124.7869649336101</v>
      </c>
      <c r="BV348">
        <v>1132.23008881501</v>
      </c>
      <c r="BW348">
        <v>1139.3268529399199</v>
      </c>
      <c r="BX348">
        <v>1145.6778233298801</v>
      </c>
      <c r="BY348">
        <v>1151.1352646955299</v>
      </c>
      <c r="BZ348">
        <v>1156.2350979786399</v>
      </c>
      <c r="CA348">
        <v>1160.8414543603501</v>
      </c>
      <c r="CB348">
        <v>1165.46955952741</v>
      </c>
      <c r="CC348">
        <v>1170.4062116320999</v>
      </c>
      <c r="CD348">
        <v>1175.44069375038</v>
      </c>
      <c r="CE348">
        <v>1180.45367629105</v>
      </c>
      <c r="CF348">
        <v>1184.6985951334</v>
      </c>
      <c r="CG348">
        <v>1188.7536076950701</v>
      </c>
      <c r="CH348">
        <v>1192.5462225266699</v>
      </c>
      <c r="CI348">
        <v>1195.4121708969301</v>
      </c>
    </row>
    <row r="349" spans="2:87" x14ac:dyDescent="0.25">
      <c r="B349" t="s">
        <v>162</v>
      </c>
      <c r="C349" t="s">
        <v>199</v>
      </c>
      <c r="D349" t="s">
        <v>163</v>
      </c>
      <c r="E349" t="s">
        <v>311</v>
      </c>
      <c r="F349" t="s">
        <v>93</v>
      </c>
      <c r="G349">
        <v>416.18400000000003</v>
      </c>
      <c r="H349">
        <v>434.54120215430402</v>
      </c>
      <c r="I349">
        <v>449.11390871699302</v>
      </c>
      <c r="J349">
        <v>460.57637064729602</v>
      </c>
      <c r="K349">
        <v>469.82422453913398</v>
      </c>
      <c r="L349">
        <v>477.29535757283799</v>
      </c>
      <c r="M349">
        <v>483.46725897288098</v>
      </c>
      <c r="N349">
        <v>488.64438147268697</v>
      </c>
      <c r="O349">
        <v>493.50942357547501</v>
      </c>
      <c r="P349">
        <v>498.61937551511801</v>
      </c>
      <c r="Q349">
        <v>504.54747206878</v>
      </c>
      <c r="R349">
        <v>511.89562485271</v>
      </c>
      <c r="S349">
        <v>520.482980284159</v>
      </c>
      <c r="T349">
        <v>529.513445712475</v>
      </c>
      <c r="U349">
        <v>538.72466922736396</v>
      </c>
      <c r="V349">
        <v>548.19079421946105</v>
      </c>
      <c r="W349">
        <v>557.414769322913</v>
      </c>
      <c r="X349">
        <v>566.82814806678402</v>
      </c>
      <c r="Y349">
        <v>576.50428088730598</v>
      </c>
      <c r="Z349">
        <v>586.54698222756599</v>
      </c>
      <c r="AA349">
        <v>596.668522745318</v>
      </c>
      <c r="AB349">
        <v>607.13244717047496</v>
      </c>
      <c r="AC349">
        <v>617.77593975322497</v>
      </c>
      <c r="AD349">
        <v>628.51938277326406</v>
      </c>
      <c r="AE349">
        <v>639.21334857485999</v>
      </c>
      <c r="AF349">
        <v>649.69503464443301</v>
      </c>
      <c r="AG349">
        <v>659.88267881501702</v>
      </c>
      <c r="AH349">
        <v>669.73947661680802</v>
      </c>
      <c r="AI349">
        <v>679.82196383160397</v>
      </c>
      <c r="AJ349">
        <v>690.44044429566395</v>
      </c>
      <c r="AK349">
        <v>701.37577180234302</v>
      </c>
      <c r="AL349">
        <v>712.11467424395096</v>
      </c>
      <c r="AM349">
        <v>723.26129158871697</v>
      </c>
      <c r="AN349">
        <v>734.04093807981997</v>
      </c>
      <c r="AO349">
        <v>745.02523288485895</v>
      </c>
      <c r="AP349">
        <v>755.53900095107304</v>
      </c>
      <c r="AQ349">
        <v>765.32345040419102</v>
      </c>
      <c r="AR349">
        <v>774.95612512653395</v>
      </c>
      <c r="AS349">
        <v>784.63641718520796</v>
      </c>
      <c r="AT349">
        <v>794.37442399339204</v>
      </c>
      <c r="AU349">
        <v>804.55368231205102</v>
      </c>
      <c r="AV349">
        <v>815.15122423522996</v>
      </c>
      <c r="AW349">
        <v>825.62726791780699</v>
      </c>
      <c r="AX349">
        <v>835.95075974904103</v>
      </c>
      <c r="AY349">
        <v>846.08394786423696</v>
      </c>
      <c r="AZ349">
        <v>856.14108463400896</v>
      </c>
      <c r="BA349">
        <v>865.70976266784305</v>
      </c>
      <c r="BB349">
        <v>875.21255169694302</v>
      </c>
      <c r="BC349">
        <v>884.23668211284496</v>
      </c>
      <c r="BD349">
        <v>893.41260876211595</v>
      </c>
      <c r="BE349">
        <v>902.62985735246195</v>
      </c>
      <c r="BF349">
        <v>911.83217413787202</v>
      </c>
      <c r="BG349">
        <v>921.03160978504104</v>
      </c>
      <c r="BH349">
        <v>929.57587305401796</v>
      </c>
      <c r="BI349">
        <v>938.46860603228595</v>
      </c>
      <c r="BJ349">
        <v>947.19194888344498</v>
      </c>
      <c r="BK349">
        <v>955.50097818783797</v>
      </c>
      <c r="BL349">
        <v>962.90184933916805</v>
      </c>
      <c r="BM349">
        <v>970.13131758864597</v>
      </c>
      <c r="BN349">
        <v>976.90002521980398</v>
      </c>
      <c r="BO349">
        <v>983.34491579221196</v>
      </c>
      <c r="BP349">
        <v>989.47831050430398</v>
      </c>
      <c r="BQ349">
        <v>995.15762000724499</v>
      </c>
      <c r="BR349">
        <v>1001.03317356427</v>
      </c>
      <c r="BS349">
        <v>1006.58416494738</v>
      </c>
      <c r="BT349">
        <v>1012.1634529711999</v>
      </c>
      <c r="BU349">
        <v>1017.37126507835</v>
      </c>
      <c r="BV349">
        <v>1022.3950186496101</v>
      </c>
      <c r="BW349">
        <v>1026.9632922609701</v>
      </c>
      <c r="BX349">
        <v>1031.02760440101</v>
      </c>
      <c r="BY349">
        <v>1034.66827247373</v>
      </c>
      <c r="BZ349">
        <v>1037.32307104757</v>
      </c>
      <c r="CA349">
        <v>1039.8078895133799</v>
      </c>
      <c r="CB349">
        <v>1042.27809582747</v>
      </c>
      <c r="CC349">
        <v>1044.71559122076</v>
      </c>
      <c r="CD349">
        <v>1047.2852124281601</v>
      </c>
      <c r="CE349">
        <v>1049.63432363171</v>
      </c>
      <c r="CF349">
        <v>1052.0776726489</v>
      </c>
      <c r="CG349">
        <v>1053.9663532964501</v>
      </c>
      <c r="CH349">
        <v>1055.41534442701</v>
      </c>
      <c r="CI349">
        <v>1055.22834879007</v>
      </c>
    </row>
    <row r="350" spans="2:87" x14ac:dyDescent="0.25">
      <c r="B350" t="s">
        <v>162</v>
      </c>
      <c r="C350" t="s">
        <v>199</v>
      </c>
      <c r="D350" t="s">
        <v>163</v>
      </c>
      <c r="E350" t="s">
        <v>312</v>
      </c>
      <c r="F350" t="s">
        <v>93</v>
      </c>
      <c r="G350">
        <v>416.18400000000003</v>
      </c>
      <c r="H350">
        <v>436.56172300762103</v>
      </c>
      <c r="I350">
        <v>453.37043015601103</v>
      </c>
      <c r="J350">
        <v>467.14939761207802</v>
      </c>
      <c r="K350">
        <v>478.44580229115098</v>
      </c>
      <c r="L350">
        <v>487.82602289733001</v>
      </c>
      <c r="M350">
        <v>495.85147878842298</v>
      </c>
      <c r="N350">
        <v>503.07164332392898</v>
      </c>
      <c r="O350">
        <v>510.044429872031</v>
      </c>
      <c r="P350">
        <v>517.31162477885505</v>
      </c>
      <c r="Q350">
        <v>525.43453563869002</v>
      </c>
      <c r="R350">
        <v>534.84666039451599</v>
      </c>
      <c r="S350">
        <v>545.39584260642198</v>
      </c>
      <c r="T350">
        <v>556.79825825983403</v>
      </c>
      <c r="U350">
        <v>568.79143037956896</v>
      </c>
      <c r="V350">
        <v>581.08706920959901</v>
      </c>
      <c r="W350">
        <v>593.45218440506903</v>
      </c>
      <c r="X350">
        <v>605.90402031685198</v>
      </c>
      <c r="Y350">
        <v>618.51637264392502</v>
      </c>
      <c r="Z350">
        <v>631.33473162532005</v>
      </c>
      <c r="AA350">
        <v>644.450907579356</v>
      </c>
      <c r="AB350">
        <v>657.92667012060303</v>
      </c>
      <c r="AC350">
        <v>671.709777365989</v>
      </c>
      <c r="AD350">
        <v>685.78079847938398</v>
      </c>
      <c r="AE350">
        <v>700.10061879445595</v>
      </c>
      <c r="AF350">
        <v>714.63372997162605</v>
      </c>
      <c r="AG350">
        <v>729.29391759010298</v>
      </c>
      <c r="AH350">
        <v>744.076340016774</v>
      </c>
      <c r="AI350">
        <v>758.96615877673503</v>
      </c>
      <c r="AJ350">
        <v>773.93786884812801</v>
      </c>
      <c r="AK350">
        <v>788.96834957430701</v>
      </c>
      <c r="AL350">
        <v>804.03329318922397</v>
      </c>
      <c r="AM350">
        <v>819.11189823507004</v>
      </c>
      <c r="AN350">
        <v>834.18910369314801</v>
      </c>
      <c r="AO350">
        <v>849.23753771515396</v>
      </c>
      <c r="AP350">
        <v>864.23206488400103</v>
      </c>
      <c r="AQ350">
        <v>879.16502074032098</v>
      </c>
      <c r="AR350">
        <v>894.07645840988698</v>
      </c>
      <c r="AS350">
        <v>909.01417077414203</v>
      </c>
      <c r="AT350">
        <v>924.02084044285402</v>
      </c>
      <c r="AU350">
        <v>939.15991393973604</v>
      </c>
      <c r="AV350">
        <v>954.45410393730197</v>
      </c>
      <c r="AW350">
        <v>969.89213280507602</v>
      </c>
      <c r="AX350">
        <v>985.45423961541599</v>
      </c>
      <c r="AY350">
        <v>1001.12395826445</v>
      </c>
      <c r="AZ350">
        <v>1016.87468714841</v>
      </c>
      <c r="BA350">
        <v>1032.6858114072299</v>
      </c>
      <c r="BB350">
        <v>1048.5069509713501</v>
      </c>
      <c r="BC350">
        <v>1064.3124532335801</v>
      </c>
      <c r="BD350">
        <v>1080.07505065649</v>
      </c>
      <c r="BE350">
        <v>1095.7585533188501</v>
      </c>
      <c r="BF350">
        <v>1111.3467756385301</v>
      </c>
      <c r="BG350">
        <v>1126.78878288488</v>
      </c>
      <c r="BH350">
        <v>1141.93798718583</v>
      </c>
      <c r="BI350">
        <v>1156.9463261467899</v>
      </c>
      <c r="BJ350">
        <v>1171.7247754666901</v>
      </c>
      <c r="BK350">
        <v>1186.2578911165299</v>
      </c>
      <c r="BL350">
        <v>1200.46467603161</v>
      </c>
      <c r="BM350">
        <v>1214.3665061429499</v>
      </c>
      <c r="BN350">
        <v>1227.95588513031</v>
      </c>
      <c r="BO350">
        <v>1241.04882526188</v>
      </c>
      <c r="BP350">
        <v>1253.78835083733</v>
      </c>
      <c r="BQ350">
        <v>1266.2210311748699</v>
      </c>
      <c r="BR350">
        <v>1278.36217664985</v>
      </c>
      <c r="BS350">
        <v>1290.28028555271</v>
      </c>
      <c r="BT350">
        <v>1302.0092498638901</v>
      </c>
      <c r="BU350">
        <v>1313.40275413625</v>
      </c>
      <c r="BV350">
        <v>1324.4386295306199</v>
      </c>
      <c r="BW350">
        <v>1335.1214432274601</v>
      </c>
      <c r="BX350">
        <v>1345.45227910376</v>
      </c>
      <c r="BY350">
        <v>1355.4136336438801</v>
      </c>
      <c r="BZ350">
        <v>1364.9906704626601</v>
      </c>
      <c r="CA350">
        <v>1374.20742185831</v>
      </c>
      <c r="CB350">
        <v>1383.11966903543</v>
      </c>
      <c r="CC350">
        <v>1391.7372752256199</v>
      </c>
      <c r="CD350">
        <v>1400.04939078091</v>
      </c>
      <c r="CE350">
        <v>1408.1089250636301</v>
      </c>
      <c r="CF350">
        <v>1415.90614988776</v>
      </c>
      <c r="CG350">
        <v>1423.42545233135</v>
      </c>
      <c r="CH350">
        <v>1430.55766707406</v>
      </c>
      <c r="CI350">
        <v>1437.3753701553601</v>
      </c>
    </row>
    <row r="351" spans="2:87" x14ac:dyDescent="0.25">
      <c r="B351" t="s">
        <v>162</v>
      </c>
      <c r="C351" t="s">
        <v>199</v>
      </c>
      <c r="D351" t="s">
        <v>163</v>
      </c>
      <c r="E351" t="s">
        <v>313</v>
      </c>
      <c r="F351" t="s">
        <v>93</v>
      </c>
      <c r="G351">
        <v>416.18400000000003</v>
      </c>
      <c r="H351">
        <v>436.59020629578401</v>
      </c>
      <c r="I351">
        <v>453.42663968572799</v>
      </c>
      <c r="J351">
        <v>467.23722227478203</v>
      </c>
      <c r="K351">
        <v>478.571128212107</v>
      </c>
      <c r="L351">
        <v>487.97931604666701</v>
      </c>
      <c r="M351">
        <v>496.018218523163</v>
      </c>
      <c r="N351">
        <v>503.24243624579202</v>
      </c>
      <c r="O351">
        <v>510.22092241330301</v>
      </c>
      <c r="P351">
        <v>517.50697551166104</v>
      </c>
      <c r="Q351">
        <v>525.66038139487603</v>
      </c>
      <c r="R351">
        <v>535.07844551758797</v>
      </c>
      <c r="S351">
        <v>545.63625253008297</v>
      </c>
      <c r="T351">
        <v>557.05661980315801</v>
      </c>
      <c r="U351">
        <v>569.06227393571396</v>
      </c>
      <c r="V351">
        <v>581.36556983855803</v>
      </c>
      <c r="W351">
        <v>593.74709189123098</v>
      </c>
      <c r="X351">
        <v>606.21106059467002</v>
      </c>
      <c r="Y351">
        <v>618.811668472973</v>
      </c>
      <c r="Z351">
        <v>631.61003351393197</v>
      </c>
      <c r="AA351">
        <v>644.69719658460099</v>
      </c>
      <c r="AB351">
        <v>658.12428141948601</v>
      </c>
      <c r="AC351">
        <v>671.86752482311101</v>
      </c>
      <c r="AD351">
        <v>685.88669518787901</v>
      </c>
      <c r="AE351">
        <v>700.13987852553703</v>
      </c>
      <c r="AF351">
        <v>714.57529335773495</v>
      </c>
      <c r="AG351">
        <v>729.15890379487598</v>
      </c>
      <c r="AH351">
        <v>743.85837957333297</v>
      </c>
      <c r="AI351">
        <v>758.66038788367905</v>
      </c>
      <c r="AJ351">
        <v>773.54863193942504</v>
      </c>
      <c r="AK351">
        <v>788.49459336401503</v>
      </c>
      <c r="AL351">
        <v>803.48607826917396</v>
      </c>
      <c r="AM351">
        <v>818.48328620682798</v>
      </c>
      <c r="AN351">
        <v>833.46917159201701</v>
      </c>
      <c r="AO351">
        <v>848.41747487562395</v>
      </c>
      <c r="AP351">
        <v>863.28949275176603</v>
      </c>
      <c r="AQ351">
        <v>878.125410100919</v>
      </c>
      <c r="AR351">
        <v>892.87817248986596</v>
      </c>
      <c r="AS351">
        <v>907.66894351369797</v>
      </c>
      <c r="AT351">
        <v>922.51174141433501</v>
      </c>
      <c r="AU351">
        <v>937.49228333956205</v>
      </c>
      <c r="AV351">
        <v>952.45833225372996</v>
      </c>
      <c r="AW351">
        <v>967.54274875205397</v>
      </c>
      <c r="AX351">
        <v>982.72403335630599</v>
      </c>
      <c r="AY351">
        <v>998.11181946602198</v>
      </c>
      <c r="AZ351">
        <v>1013.72306786322</v>
      </c>
      <c r="BA351">
        <v>1029.37449657194</v>
      </c>
      <c r="BB351">
        <v>1045.0453938017599</v>
      </c>
      <c r="BC351">
        <v>1060.6718352928799</v>
      </c>
      <c r="BD351">
        <v>1076.2465860002201</v>
      </c>
      <c r="BE351">
        <v>1091.7500251470301</v>
      </c>
      <c r="BF351">
        <v>1107.1557205691299</v>
      </c>
      <c r="BG351">
        <v>1122.37230339946</v>
      </c>
      <c r="BH351">
        <v>1137.39357161366</v>
      </c>
      <c r="BI351">
        <v>1152.2156568222499</v>
      </c>
      <c r="BJ351">
        <v>1166.7956576695501</v>
      </c>
      <c r="BK351">
        <v>1181.1434756912199</v>
      </c>
      <c r="BL351">
        <v>1195.1798960195999</v>
      </c>
      <c r="BM351">
        <v>1208.8912464888599</v>
      </c>
      <c r="BN351">
        <v>1222.2754206899499</v>
      </c>
      <c r="BO351">
        <v>1235.3310704617099</v>
      </c>
      <c r="BP351">
        <v>1248.09023589495</v>
      </c>
      <c r="BQ351">
        <v>1260.48478765707</v>
      </c>
      <c r="BR351">
        <v>1272.61790377897</v>
      </c>
      <c r="BS351">
        <v>1284.6480447347401</v>
      </c>
      <c r="BT351">
        <v>1296.07086744142</v>
      </c>
      <c r="BU351">
        <v>1307.15545057091</v>
      </c>
      <c r="BV351">
        <v>1317.91727582877</v>
      </c>
      <c r="BW351">
        <v>1328.37392217975</v>
      </c>
      <c r="BX351">
        <v>1338.4269771304801</v>
      </c>
      <c r="BY351">
        <v>1347.8680063571701</v>
      </c>
      <c r="BZ351">
        <v>1357.15329502852</v>
      </c>
      <c r="CA351">
        <v>1365.8809522873</v>
      </c>
      <c r="CB351">
        <v>1374.4803939820999</v>
      </c>
      <c r="CC351">
        <v>1382.8468588169601</v>
      </c>
      <c r="CD351">
        <v>1390.93412401921</v>
      </c>
      <c r="CE351">
        <v>1398.7555887231499</v>
      </c>
      <c r="CF351">
        <v>1406.2229896359299</v>
      </c>
      <c r="CG351">
        <v>1413.3840608241001</v>
      </c>
      <c r="CH351">
        <v>1419.94456910074</v>
      </c>
      <c r="CI351">
        <v>1425.6933545427</v>
      </c>
    </row>
    <row r="352" spans="2:87" x14ac:dyDescent="0.25">
      <c r="B352" t="s">
        <v>162</v>
      </c>
      <c r="C352" t="s">
        <v>199</v>
      </c>
      <c r="D352" t="s">
        <v>163</v>
      </c>
      <c r="E352" t="s">
        <v>314</v>
      </c>
      <c r="F352" t="s">
        <v>93</v>
      </c>
      <c r="G352">
        <v>416.18400000000003</v>
      </c>
      <c r="H352">
        <v>436.62490199986303</v>
      </c>
      <c r="I352">
        <v>453.495991348818</v>
      </c>
      <c r="J352">
        <v>467.34306100840502</v>
      </c>
      <c r="K352">
        <v>478.70067477455802</v>
      </c>
      <c r="L352">
        <v>488.13025029353702</v>
      </c>
      <c r="M352">
        <v>496.193606407912</v>
      </c>
      <c r="N352">
        <v>503.45726332938102</v>
      </c>
      <c r="O352">
        <v>510.46920077424198</v>
      </c>
      <c r="P352">
        <v>517.78377920614696</v>
      </c>
      <c r="Q352">
        <v>525.95467725027402</v>
      </c>
      <c r="R352">
        <v>535.39105350586794</v>
      </c>
      <c r="S352">
        <v>545.947210680235</v>
      </c>
      <c r="T352">
        <v>557.32737013107896</v>
      </c>
      <c r="U352">
        <v>569.272421347006</v>
      </c>
      <c r="V352">
        <v>581.49972422844905</v>
      </c>
      <c r="W352">
        <v>593.78094478021706</v>
      </c>
      <c r="X352">
        <v>606.13219267711099</v>
      </c>
      <c r="Y352">
        <v>618.62554143950604</v>
      </c>
      <c r="Z352">
        <v>631.33569644813895</v>
      </c>
      <c r="AA352">
        <v>644.31576078501701</v>
      </c>
      <c r="AB352">
        <v>657.61901386592899</v>
      </c>
      <c r="AC352">
        <v>671.22352978008598</v>
      </c>
      <c r="AD352">
        <v>685.07372121639901</v>
      </c>
      <c r="AE352">
        <v>699.14283087032902</v>
      </c>
      <c r="AF352">
        <v>713.37156078228304</v>
      </c>
      <c r="AG352">
        <v>727.61902052019002</v>
      </c>
      <c r="AH352">
        <v>741.56866773534796</v>
      </c>
      <c r="AI352">
        <v>756.04729168625397</v>
      </c>
      <c r="AJ352">
        <v>770.74247849458004</v>
      </c>
      <c r="AK352">
        <v>785.498042707114</v>
      </c>
      <c r="AL352">
        <v>800.25530521876101</v>
      </c>
      <c r="AM352">
        <v>815.05205341767305</v>
      </c>
      <c r="AN352">
        <v>829.82066040221298</v>
      </c>
      <c r="AO352">
        <v>844.54688166086203</v>
      </c>
      <c r="AP352">
        <v>859.20075051185495</v>
      </c>
      <c r="AQ352">
        <v>873.72040150614305</v>
      </c>
      <c r="AR352">
        <v>888.19215048183003</v>
      </c>
      <c r="AS352">
        <v>902.66661524240999</v>
      </c>
      <c r="AT352">
        <v>917.19411377782001</v>
      </c>
      <c r="AU352">
        <v>932.08196829234998</v>
      </c>
      <c r="AV352">
        <v>946.82915818444098</v>
      </c>
      <c r="AW352">
        <v>961.77643843713804</v>
      </c>
      <c r="AX352">
        <v>976.81128126087003</v>
      </c>
      <c r="AY352">
        <v>991.80255377409105</v>
      </c>
      <c r="AZ352">
        <v>1006.86244139342</v>
      </c>
      <c r="BA352">
        <v>1022.00684747539</v>
      </c>
      <c r="BB352">
        <v>1037.12707164266</v>
      </c>
      <c r="BC352">
        <v>1052.1432388032899</v>
      </c>
      <c r="BD352">
        <v>1066.2300149208399</v>
      </c>
      <c r="BE352">
        <v>1080.92477705086</v>
      </c>
      <c r="BF352">
        <v>1096.24467427442</v>
      </c>
      <c r="BG352">
        <v>1111.3850372480199</v>
      </c>
      <c r="BH352">
        <v>1125.7630535209701</v>
      </c>
      <c r="BI352">
        <v>1139.9742118321899</v>
      </c>
      <c r="BJ352">
        <v>1154.24315813725</v>
      </c>
      <c r="BK352">
        <v>1168.24695297677</v>
      </c>
      <c r="BL352">
        <v>1181.9743186845999</v>
      </c>
      <c r="BM352">
        <v>1195.20451387091</v>
      </c>
      <c r="BN352">
        <v>1207.94787638159</v>
      </c>
      <c r="BO352">
        <v>1220.3442743442299</v>
      </c>
      <c r="BP352">
        <v>1232.41784407044</v>
      </c>
      <c r="BQ352">
        <v>1244.16893247133</v>
      </c>
      <c r="BR352">
        <v>1255.6141415243801</v>
      </c>
      <c r="BS352">
        <v>1266.7321835103601</v>
      </c>
      <c r="BT352">
        <v>1277.54391836538</v>
      </c>
      <c r="BU352">
        <v>1288.00241686965</v>
      </c>
      <c r="BV352">
        <v>1298.0920982934499</v>
      </c>
      <c r="BW352">
        <v>1308.1869765756101</v>
      </c>
      <c r="BX352">
        <v>1317.08464312305</v>
      </c>
      <c r="BY352">
        <v>1325.9321726402</v>
      </c>
      <c r="BZ352">
        <v>1334.3767555122199</v>
      </c>
      <c r="CA352">
        <v>1342.4244327385099</v>
      </c>
      <c r="CB352">
        <v>1350.1722438643601</v>
      </c>
      <c r="CC352">
        <v>1357.6963634133101</v>
      </c>
      <c r="CD352">
        <v>1364.8501014626099</v>
      </c>
      <c r="CE352">
        <v>1371.59781790032</v>
      </c>
      <c r="CF352">
        <v>1378.47567984126</v>
      </c>
      <c r="CG352">
        <v>1384.90858768611</v>
      </c>
      <c r="CH352">
        <v>1390.37671454114</v>
      </c>
      <c r="CI352">
        <v>1395.88626834767</v>
      </c>
    </row>
    <row r="353" spans="2:87" x14ac:dyDescent="0.25">
      <c r="B353" t="s">
        <v>162</v>
      </c>
      <c r="C353" t="s">
        <v>199</v>
      </c>
      <c r="D353" t="s">
        <v>163</v>
      </c>
      <c r="E353" t="s">
        <v>315</v>
      </c>
      <c r="F353" t="s">
        <v>93</v>
      </c>
      <c r="G353">
        <v>416.18400000000003</v>
      </c>
      <c r="H353">
        <v>434.48035827918801</v>
      </c>
      <c r="I353">
        <v>448.918462791205</v>
      </c>
      <c r="J353">
        <v>460.49731380842201</v>
      </c>
      <c r="K353">
        <v>470.00959855000201</v>
      </c>
      <c r="L353">
        <v>477.66765186274301</v>
      </c>
      <c r="M353">
        <v>483.81597596848098</v>
      </c>
      <c r="N353">
        <v>489.17137427158701</v>
      </c>
      <c r="O353">
        <v>494.16642036981602</v>
      </c>
      <c r="P353">
        <v>499.78162968818901</v>
      </c>
      <c r="Q353">
        <v>506.36286279041201</v>
      </c>
      <c r="R353">
        <v>513.71634782059596</v>
      </c>
      <c r="S353">
        <v>522.10864746986601</v>
      </c>
      <c r="T353">
        <v>531.42845545772605</v>
      </c>
      <c r="U353">
        <v>540.77344318351004</v>
      </c>
      <c r="V353">
        <v>550.16851326865401</v>
      </c>
      <c r="W353">
        <v>559.82121428812195</v>
      </c>
      <c r="X353">
        <v>569.50606326994796</v>
      </c>
      <c r="Y353">
        <v>579.07671224689295</v>
      </c>
      <c r="Z353">
        <v>589.58572988838398</v>
      </c>
      <c r="AA353">
        <v>600.14125237316898</v>
      </c>
      <c r="AB353">
        <v>610.266237428149</v>
      </c>
      <c r="AC353">
        <v>621.30609695792202</v>
      </c>
      <c r="AD353">
        <v>632.27433907713498</v>
      </c>
      <c r="AE353">
        <v>643.04268595976805</v>
      </c>
      <c r="AF353">
        <v>653.23233873413506</v>
      </c>
      <c r="AG353">
        <v>663.47675304549898</v>
      </c>
      <c r="AH353">
        <v>674.53885891070297</v>
      </c>
      <c r="AI353">
        <v>685.37687711568003</v>
      </c>
      <c r="AJ353">
        <v>696.48519945468001</v>
      </c>
      <c r="AK353">
        <v>707.97658678084599</v>
      </c>
      <c r="AL353">
        <v>719.47702166341901</v>
      </c>
      <c r="AM353">
        <v>730.86391410430997</v>
      </c>
      <c r="AN353">
        <v>742.74531066810198</v>
      </c>
      <c r="AO353">
        <v>754.08465375377102</v>
      </c>
      <c r="AP353">
        <v>764.60566053010996</v>
      </c>
      <c r="AQ353">
        <v>774.60936328084995</v>
      </c>
      <c r="AR353">
        <v>784.66373903354599</v>
      </c>
      <c r="AS353">
        <v>794.91721233593</v>
      </c>
      <c r="AT353">
        <v>805.23482532274602</v>
      </c>
      <c r="AU353">
        <v>816.47967788766402</v>
      </c>
      <c r="AV353">
        <v>828.00353419043495</v>
      </c>
      <c r="AW353">
        <v>839.55033183055798</v>
      </c>
      <c r="AX353">
        <v>850.96938871092505</v>
      </c>
      <c r="AY353">
        <v>862.34685921142398</v>
      </c>
      <c r="AZ353">
        <v>873.38270815572901</v>
      </c>
      <c r="BA353">
        <v>884.03488672450601</v>
      </c>
      <c r="BB353">
        <v>894.05058845699796</v>
      </c>
      <c r="BC353">
        <v>904.01498647651295</v>
      </c>
      <c r="BD353">
        <v>914.33185151378404</v>
      </c>
      <c r="BE353">
        <v>925.11035144280402</v>
      </c>
      <c r="BF353">
        <v>936.23676159365903</v>
      </c>
      <c r="BG353">
        <v>947.21091780286497</v>
      </c>
      <c r="BH353">
        <v>957.88296097818602</v>
      </c>
      <c r="BI353">
        <v>968.38463771426404</v>
      </c>
      <c r="BJ353">
        <v>978.70853488402702</v>
      </c>
      <c r="BK353">
        <v>988.98774557811601</v>
      </c>
      <c r="BL353">
        <v>998.11463220443102</v>
      </c>
      <c r="BM353">
        <v>1006.61850787675</v>
      </c>
      <c r="BN353">
        <v>1014.6246286757899</v>
      </c>
      <c r="BO353">
        <v>1022.15019428832</v>
      </c>
      <c r="BP353">
        <v>1029.4739729864</v>
      </c>
      <c r="BQ353">
        <v>1036.7617191551601</v>
      </c>
      <c r="BR353">
        <v>1044.1923996548901</v>
      </c>
      <c r="BS353">
        <v>1051.4599555754701</v>
      </c>
      <c r="BT353">
        <v>1058.79261239077</v>
      </c>
      <c r="BU353">
        <v>1066.0043800034</v>
      </c>
      <c r="BV353">
        <v>1072.7076745404099</v>
      </c>
      <c r="BW353">
        <v>1078.69165561976</v>
      </c>
      <c r="BX353">
        <v>1083.9822558948999</v>
      </c>
      <c r="BY353">
        <v>1088.49037650737</v>
      </c>
      <c r="BZ353">
        <v>1092.0489050761</v>
      </c>
      <c r="CA353">
        <v>1094.9640441008901</v>
      </c>
      <c r="CB353">
        <v>1098.4593351603501</v>
      </c>
      <c r="CC353">
        <v>1102.0663236276</v>
      </c>
      <c r="CD353">
        <v>1105.50588471434</v>
      </c>
      <c r="CE353">
        <v>1109.6547513938999</v>
      </c>
      <c r="CF353">
        <v>1114.2148150861899</v>
      </c>
      <c r="CG353">
        <v>1118.29149298741</v>
      </c>
      <c r="CH353">
        <v>1121.4629374189401</v>
      </c>
      <c r="CI353">
        <v>1123.4767364319</v>
      </c>
    </row>
    <row r="354" spans="2:87" x14ac:dyDescent="0.25">
      <c r="B354" t="s">
        <v>162</v>
      </c>
      <c r="C354" t="s">
        <v>199</v>
      </c>
      <c r="D354" t="s">
        <v>163</v>
      </c>
      <c r="E354" t="s">
        <v>316</v>
      </c>
      <c r="F354" t="s">
        <v>93</v>
      </c>
      <c r="G354">
        <v>416.18400000000003</v>
      </c>
      <c r="H354">
        <v>433.66014047626601</v>
      </c>
      <c r="I354">
        <v>447.25640093530802</v>
      </c>
      <c r="J354">
        <v>457.83390822028599</v>
      </c>
      <c r="K354">
        <v>466.12542153845499</v>
      </c>
      <c r="L354">
        <v>472.81417479617801</v>
      </c>
      <c r="M354">
        <v>478.404231925717</v>
      </c>
      <c r="N354">
        <v>483.47194167868503</v>
      </c>
      <c r="O354">
        <v>488.10979706787401</v>
      </c>
      <c r="P354">
        <v>492.91541570293401</v>
      </c>
      <c r="Q354">
        <v>498.23439562849001</v>
      </c>
      <c r="R354">
        <v>505.16939368513499</v>
      </c>
      <c r="S354">
        <v>512.99991207501205</v>
      </c>
      <c r="T354">
        <v>521.34441827087801</v>
      </c>
      <c r="U354">
        <v>529.79385507138602</v>
      </c>
      <c r="V354">
        <v>538.40642266560599</v>
      </c>
      <c r="W354">
        <v>546.85383331029198</v>
      </c>
      <c r="X354">
        <v>555.41200883300201</v>
      </c>
      <c r="Y354">
        <v>564.42469417431403</v>
      </c>
      <c r="Z354">
        <v>573.71421727556697</v>
      </c>
      <c r="AA354">
        <v>583.36219143876303</v>
      </c>
      <c r="AB354">
        <v>593.36599878550101</v>
      </c>
      <c r="AC354">
        <v>603.10872292719</v>
      </c>
      <c r="AD354">
        <v>613.09792101135395</v>
      </c>
      <c r="AE354">
        <v>623.04337317729301</v>
      </c>
      <c r="AF354">
        <v>632.17891810090896</v>
      </c>
      <c r="AG354">
        <v>641.16333216956502</v>
      </c>
      <c r="AH354">
        <v>649.84626212482704</v>
      </c>
      <c r="AI354">
        <v>658.88154876855106</v>
      </c>
      <c r="AJ354">
        <v>668.466468762452</v>
      </c>
      <c r="AK354">
        <v>678.42844234342203</v>
      </c>
      <c r="AL354">
        <v>689.00783188782896</v>
      </c>
      <c r="AM354">
        <v>699.39860889079898</v>
      </c>
      <c r="AN354">
        <v>709.67752893891895</v>
      </c>
      <c r="AO354">
        <v>719.66276953477995</v>
      </c>
      <c r="AP354">
        <v>728.910840367525</v>
      </c>
      <c r="AQ354">
        <v>737.77622021568004</v>
      </c>
      <c r="AR354">
        <v>746.528851261618</v>
      </c>
      <c r="AS354">
        <v>755.35749865612797</v>
      </c>
      <c r="AT354">
        <v>764.337901649375</v>
      </c>
      <c r="AU354">
        <v>773.99485417753397</v>
      </c>
      <c r="AV354">
        <v>783.79708057885705</v>
      </c>
      <c r="AW354">
        <v>793.505393827283</v>
      </c>
      <c r="AX354">
        <v>803.18199167937803</v>
      </c>
      <c r="AY354">
        <v>812.79351192637603</v>
      </c>
      <c r="AZ354">
        <v>822.282276945121</v>
      </c>
      <c r="BA354">
        <v>831.202409013791</v>
      </c>
      <c r="BB354">
        <v>839.57246089625903</v>
      </c>
      <c r="BC354">
        <v>847.48200889101599</v>
      </c>
      <c r="BD354">
        <v>855.69750965561502</v>
      </c>
      <c r="BE354">
        <v>864.44379456171703</v>
      </c>
      <c r="BF354">
        <v>873.65257070383802</v>
      </c>
      <c r="BG354">
        <v>882.212614286281</v>
      </c>
      <c r="BH354">
        <v>890.68801019166301</v>
      </c>
      <c r="BI354">
        <v>898.968966973688</v>
      </c>
      <c r="BJ354">
        <v>906.89773466388397</v>
      </c>
      <c r="BK354">
        <v>914.92803028014896</v>
      </c>
      <c r="BL354">
        <v>922.07112218420696</v>
      </c>
      <c r="BM354">
        <v>928.37037784455197</v>
      </c>
      <c r="BN354">
        <v>934.12716911440896</v>
      </c>
      <c r="BO354">
        <v>939.60892229360002</v>
      </c>
      <c r="BP354">
        <v>945.21922564677004</v>
      </c>
      <c r="BQ354">
        <v>950.15417510072496</v>
      </c>
      <c r="BR354">
        <v>955.711788043659</v>
      </c>
      <c r="BS354">
        <v>960.49621941833698</v>
      </c>
      <c r="BT354">
        <v>965.407903175358</v>
      </c>
      <c r="BU354">
        <v>970.636694404477</v>
      </c>
      <c r="BV354">
        <v>975.280211627894</v>
      </c>
      <c r="BW354">
        <v>979.12952377443401</v>
      </c>
      <c r="BX354">
        <v>981.85696570171001</v>
      </c>
      <c r="BY354">
        <v>983.97311375133904</v>
      </c>
      <c r="BZ354">
        <v>985.74787713303397</v>
      </c>
      <c r="CA354">
        <v>987.22406729326099</v>
      </c>
      <c r="CB354">
        <v>988.85800840935701</v>
      </c>
      <c r="CC354">
        <v>991.16731623640305</v>
      </c>
      <c r="CD354">
        <v>993.63951544521603</v>
      </c>
      <c r="CE354">
        <v>996.32126982716397</v>
      </c>
      <c r="CF354">
        <v>998.30719601912699</v>
      </c>
      <c r="CG354">
        <v>1000.32536943414</v>
      </c>
      <c r="CH354">
        <v>1002.09098403716</v>
      </c>
      <c r="CI354">
        <v>1002.45757863258</v>
      </c>
    </row>
    <row r="355" spans="2:87" x14ac:dyDescent="0.25">
      <c r="B355" t="s">
        <v>162</v>
      </c>
      <c r="C355" t="s">
        <v>199</v>
      </c>
      <c r="D355" t="s">
        <v>163</v>
      </c>
      <c r="E355" t="s">
        <v>317</v>
      </c>
      <c r="F355" t="s">
        <v>93</v>
      </c>
      <c r="G355">
        <v>416.18400000000003</v>
      </c>
      <c r="H355">
        <v>432.65149761102401</v>
      </c>
      <c r="I355">
        <v>445.16498026150401</v>
      </c>
      <c r="J355">
        <v>454.52439318480299</v>
      </c>
      <c r="K355">
        <v>461.90372298726999</v>
      </c>
      <c r="L355">
        <v>467.65804338836602</v>
      </c>
      <c r="M355">
        <v>472.18569404603102</v>
      </c>
      <c r="N355">
        <v>475.57208606665898</v>
      </c>
      <c r="O355">
        <v>478.573932836447</v>
      </c>
      <c r="P355">
        <v>481.75162544590103</v>
      </c>
      <c r="Q355">
        <v>485.71705056292598</v>
      </c>
      <c r="R355">
        <v>491.22149029786198</v>
      </c>
      <c r="S355">
        <v>498.04666034811402</v>
      </c>
      <c r="T355">
        <v>504.98946904460598</v>
      </c>
      <c r="U355">
        <v>511.89111414336202</v>
      </c>
      <c r="V355">
        <v>519.01451023475897</v>
      </c>
      <c r="W355">
        <v>525.68854632989598</v>
      </c>
      <c r="X355">
        <v>532.55432315934104</v>
      </c>
      <c r="Y355">
        <v>539.69985153759706</v>
      </c>
      <c r="Z355">
        <v>547.33058107211298</v>
      </c>
      <c r="AA355">
        <v>554.854817002044</v>
      </c>
      <c r="AB355">
        <v>562.70297181553303</v>
      </c>
      <c r="AC355">
        <v>570.63879511194295</v>
      </c>
      <c r="AD355">
        <v>578.29037890598397</v>
      </c>
      <c r="AE355">
        <v>585.76877805166998</v>
      </c>
      <c r="AF355">
        <v>593.09893333230798</v>
      </c>
      <c r="AG355">
        <v>599.94515143313799</v>
      </c>
      <c r="AH355">
        <v>605.69320796740703</v>
      </c>
      <c r="AI355">
        <v>612.13734511262999</v>
      </c>
      <c r="AJ355">
        <v>619.78145269850995</v>
      </c>
      <c r="AK355">
        <v>627.69248173842902</v>
      </c>
      <c r="AL355">
        <v>635.41380330855804</v>
      </c>
      <c r="AM355">
        <v>643.61048231581003</v>
      </c>
      <c r="AN355">
        <v>651.13741329780203</v>
      </c>
      <c r="AO355">
        <v>658.92731898726799</v>
      </c>
      <c r="AP355">
        <v>666.03941474905503</v>
      </c>
      <c r="AQ355">
        <v>672.04935270143096</v>
      </c>
      <c r="AR355">
        <v>677.96704167652501</v>
      </c>
      <c r="AS355">
        <v>683.98387442819796</v>
      </c>
      <c r="AT355">
        <v>690.03125685130703</v>
      </c>
      <c r="AU355">
        <v>696.64924881568095</v>
      </c>
      <c r="AV355">
        <v>703.80782714984798</v>
      </c>
      <c r="AW355">
        <v>710.55088944591</v>
      </c>
      <c r="AX355">
        <v>716.21018733218398</v>
      </c>
      <c r="AY355">
        <v>722.34328163918804</v>
      </c>
      <c r="AZ355">
        <v>728.41451023929699</v>
      </c>
      <c r="BA355">
        <v>733.75109305314004</v>
      </c>
      <c r="BB355">
        <v>738.64767048635395</v>
      </c>
      <c r="BC355">
        <v>743.55193230291195</v>
      </c>
      <c r="BD355">
        <v>748.66504512185998</v>
      </c>
      <c r="BE355">
        <v>753.991795783101</v>
      </c>
      <c r="BF355">
        <v>759.12709268268702</v>
      </c>
      <c r="BG355">
        <v>764.00826678549504</v>
      </c>
      <c r="BH355">
        <v>768.17047796799</v>
      </c>
      <c r="BI355">
        <v>772.83826417845705</v>
      </c>
      <c r="BJ355">
        <v>777.083843652101</v>
      </c>
      <c r="BK355">
        <v>781.09990574960102</v>
      </c>
      <c r="BL355">
        <v>785.09155497414099</v>
      </c>
      <c r="BM355">
        <v>788.40360833341902</v>
      </c>
      <c r="BN355">
        <v>791.37406564139906</v>
      </c>
      <c r="BO355">
        <v>793.38657251909103</v>
      </c>
      <c r="BP355">
        <v>796.24138503669099</v>
      </c>
      <c r="BQ355">
        <v>798.47128121138803</v>
      </c>
      <c r="BR355">
        <v>800.73011755974403</v>
      </c>
      <c r="BS355">
        <v>802.88483519972499</v>
      </c>
      <c r="BT355">
        <v>805.07981642939001</v>
      </c>
      <c r="BU355">
        <v>807.02680816239001</v>
      </c>
      <c r="BV355">
        <v>808.63980640650402</v>
      </c>
      <c r="BW355">
        <v>809.82859594426805</v>
      </c>
      <c r="BX355">
        <v>810.95111426381197</v>
      </c>
      <c r="BY355">
        <v>810.36911864771901</v>
      </c>
      <c r="BZ355">
        <v>809.92054016531904</v>
      </c>
      <c r="CA355">
        <v>809.05518185769597</v>
      </c>
      <c r="CB355">
        <v>807.99922056912999</v>
      </c>
      <c r="CC355">
        <v>807.49144404811204</v>
      </c>
      <c r="CD355">
        <v>807.28949457679596</v>
      </c>
      <c r="CE355">
        <v>806.92470000370395</v>
      </c>
      <c r="CF355">
        <v>806.77212853942399</v>
      </c>
      <c r="CG355">
        <v>806.15352594728699</v>
      </c>
      <c r="CH355">
        <v>804.827434414256</v>
      </c>
      <c r="CI355">
        <v>802.84362878108004</v>
      </c>
    </row>
    <row r="356" spans="2:87" hidden="1" x14ac:dyDescent="0.25">
      <c r="B356" t="s">
        <v>162</v>
      </c>
      <c r="C356" t="s">
        <v>296</v>
      </c>
      <c r="D356" t="s">
        <v>163</v>
      </c>
      <c r="E356" t="s">
        <v>299</v>
      </c>
      <c r="F356" t="s">
        <v>300</v>
      </c>
      <c r="G356">
        <v>0</v>
      </c>
      <c r="H356">
        <v>-0.23450360383399499</v>
      </c>
      <c r="I356">
        <v>-0.48422368786527598</v>
      </c>
      <c r="J356">
        <v>-0.70148409808999601</v>
      </c>
      <c r="K356">
        <v>-0.861392610581318</v>
      </c>
      <c r="L356">
        <v>-1.02388509655791</v>
      </c>
      <c r="M356">
        <v>-1.19564152155499</v>
      </c>
      <c r="N356">
        <v>-1.3623248015410501</v>
      </c>
      <c r="O356">
        <v>-1.53329116044547</v>
      </c>
      <c r="P356">
        <v>-1.6509467443433601</v>
      </c>
      <c r="Q356">
        <v>-1.78012330789756</v>
      </c>
      <c r="R356">
        <v>-1.9418476513620999</v>
      </c>
      <c r="S356">
        <v>-2.09294139669688</v>
      </c>
      <c r="T356">
        <v>-2.24727229593999</v>
      </c>
      <c r="U356">
        <v>-2.43712894242252</v>
      </c>
      <c r="V356">
        <v>-2.63259803100346</v>
      </c>
      <c r="W356">
        <v>-2.8243369535129901</v>
      </c>
      <c r="X356">
        <v>-2.9766280841261299</v>
      </c>
      <c r="Y356">
        <v>-3.1228498007118</v>
      </c>
      <c r="Z356">
        <v>-3.2508791765387302</v>
      </c>
      <c r="AA356">
        <v>-3.36628597760842</v>
      </c>
      <c r="AB356">
        <v>-3.4556455689780798</v>
      </c>
      <c r="AC356">
        <v>-3.5509780808583802</v>
      </c>
      <c r="AD356">
        <v>-3.6731590552614901</v>
      </c>
      <c r="AE356">
        <v>-3.81498287576933</v>
      </c>
      <c r="AF356">
        <v>-4.0044168544265002</v>
      </c>
      <c r="AG356">
        <v>-4.1435463949853197</v>
      </c>
      <c r="AH356">
        <v>-4.3342458334513996</v>
      </c>
      <c r="AI356">
        <v>-4.5096705059612399</v>
      </c>
      <c r="AJ356">
        <v>-4.6493058933316602</v>
      </c>
      <c r="AK356">
        <v>-4.7436636960862897</v>
      </c>
      <c r="AL356">
        <v>-4.8015504738313801</v>
      </c>
      <c r="AM356">
        <v>-4.8608652728671498</v>
      </c>
      <c r="AN356">
        <v>-4.9295622657221703</v>
      </c>
      <c r="AO356">
        <v>-5.0407410247662696</v>
      </c>
      <c r="AP356">
        <v>-5.1943066197876497</v>
      </c>
      <c r="AQ356">
        <v>-5.3796959570924701</v>
      </c>
      <c r="AR356">
        <v>-5.5406737872843097</v>
      </c>
      <c r="AS356">
        <v>-5.6566320596473396</v>
      </c>
      <c r="AT356">
        <v>-5.7646676337732901</v>
      </c>
      <c r="AU356">
        <v>-5.8496815830881497</v>
      </c>
      <c r="AV356">
        <v>-5.9261381249112297</v>
      </c>
      <c r="AW356">
        <v>-6.0126901451022698</v>
      </c>
      <c r="AX356">
        <v>-6.0700320048933296</v>
      </c>
      <c r="AY356">
        <v>-6.1427083938107501</v>
      </c>
      <c r="AZ356">
        <v>-6.2303458454317697</v>
      </c>
      <c r="BA356">
        <v>-6.3456342161774302</v>
      </c>
      <c r="BB356">
        <v>-6.5027967649006104</v>
      </c>
      <c r="BC356">
        <v>-6.6558577677496702</v>
      </c>
      <c r="BD356">
        <v>-6.7723810838590497</v>
      </c>
      <c r="BE356">
        <v>-6.84349610346462</v>
      </c>
      <c r="BF356">
        <v>-6.8663807806160904</v>
      </c>
      <c r="BG356">
        <v>-6.9064110231651004</v>
      </c>
      <c r="BH356">
        <v>-6.9385251327854496</v>
      </c>
      <c r="BI356">
        <v>-6.9698520212056598</v>
      </c>
      <c r="BJ356">
        <v>-7.0219281468993797</v>
      </c>
      <c r="BK356">
        <v>-7.0787734132614899</v>
      </c>
      <c r="BL356">
        <v>-7.14542202175081</v>
      </c>
      <c r="BM356">
        <v>-7.2265310218024199</v>
      </c>
      <c r="BN356">
        <v>-7.3299915555973101</v>
      </c>
      <c r="BO356">
        <v>-7.4497039566041803</v>
      </c>
      <c r="BP356">
        <v>-7.5475676129071498</v>
      </c>
      <c r="BQ356">
        <v>-7.6351013930445699</v>
      </c>
      <c r="BR356">
        <v>-7.6893762282524998</v>
      </c>
      <c r="BS356">
        <v>-7.73897984722465</v>
      </c>
      <c r="BT356">
        <v>-7.7646385781368101</v>
      </c>
      <c r="BU356">
        <v>-7.8015735531264099</v>
      </c>
      <c r="BV356">
        <v>-7.8471578572535803</v>
      </c>
      <c r="BW356">
        <v>-7.90087056033952</v>
      </c>
      <c r="BX356">
        <v>-7.9708147744219797</v>
      </c>
      <c r="BY356">
        <v>-8.0606403170658592</v>
      </c>
      <c r="BZ356">
        <v>-8.1535859137019706</v>
      </c>
      <c r="CA356">
        <v>-8.2521374927748692</v>
      </c>
      <c r="CB356">
        <v>-8.3255039040800103</v>
      </c>
      <c r="CC356">
        <v>-8.3660929577995002</v>
      </c>
      <c r="CD356">
        <v>-8.3993628807347491</v>
      </c>
      <c r="CE356">
        <v>-8.4366425836025005</v>
      </c>
      <c r="CF356">
        <v>-8.4561545235769593</v>
      </c>
      <c r="CG356">
        <v>-8.4640191159065594</v>
      </c>
      <c r="CH356">
        <v>-8.4913955909403303</v>
      </c>
      <c r="CI356">
        <v>-8.5575574184353798</v>
      </c>
    </row>
    <row r="357" spans="2:87" hidden="1" x14ac:dyDescent="0.25">
      <c r="B357" t="s">
        <v>162</v>
      </c>
      <c r="C357" t="s">
        <v>296</v>
      </c>
      <c r="D357" t="s">
        <v>163</v>
      </c>
      <c r="E357" t="s">
        <v>301</v>
      </c>
      <c r="F357" t="s">
        <v>300</v>
      </c>
      <c r="G357">
        <v>0</v>
      </c>
      <c r="H357">
        <v>-0.329801561974783</v>
      </c>
      <c r="I357">
        <v>-0.670784786163657</v>
      </c>
      <c r="J357">
        <v>-0.99280819260648701</v>
      </c>
      <c r="K357">
        <v>-1.2840952223548301</v>
      </c>
      <c r="L357">
        <v>-1.53572697744419</v>
      </c>
      <c r="M357">
        <v>-1.7612553990794999</v>
      </c>
      <c r="N357">
        <v>-1.95401992666063</v>
      </c>
      <c r="O357">
        <v>-2.1578961586309902</v>
      </c>
      <c r="P357">
        <v>-2.3603060592023999</v>
      </c>
      <c r="Q357">
        <v>-2.5986276706387801</v>
      </c>
      <c r="R357">
        <v>-2.7866215781504802</v>
      </c>
      <c r="S357">
        <v>-2.9779957867734002</v>
      </c>
      <c r="T357">
        <v>-3.1865355860712699</v>
      </c>
      <c r="U357">
        <v>-3.4483601243119701</v>
      </c>
      <c r="V357">
        <v>-3.71337757932264</v>
      </c>
      <c r="W357">
        <v>-3.9384092753154101</v>
      </c>
      <c r="X357">
        <v>-4.1463803619134003</v>
      </c>
      <c r="Y357">
        <v>-4.3505245033119104</v>
      </c>
      <c r="Z357">
        <v>-4.5177192886723203</v>
      </c>
      <c r="AA357">
        <v>-4.6833075719329802</v>
      </c>
      <c r="AB357">
        <v>-4.8362289892996202</v>
      </c>
      <c r="AC357">
        <v>-5.0044837111517904</v>
      </c>
      <c r="AD357">
        <v>-5.1788645988142301</v>
      </c>
      <c r="AE357">
        <v>-5.3932627823683399</v>
      </c>
      <c r="AF357">
        <v>-5.6396583247931602</v>
      </c>
      <c r="AG357">
        <v>-5.8845699289157096</v>
      </c>
      <c r="AH357">
        <v>-6.1670495421828999</v>
      </c>
      <c r="AI357">
        <v>-6.3937524505330599</v>
      </c>
      <c r="AJ357">
        <v>-6.5796470373661</v>
      </c>
      <c r="AK357">
        <v>-6.72720156175252</v>
      </c>
      <c r="AL357">
        <v>-6.8662629797068204</v>
      </c>
      <c r="AM357">
        <v>-6.9982183714376802</v>
      </c>
      <c r="AN357">
        <v>-7.1190824036555904</v>
      </c>
      <c r="AO357">
        <v>-7.2424391724065398</v>
      </c>
      <c r="AP357">
        <v>-7.4162065496196297</v>
      </c>
      <c r="AQ357">
        <v>-7.6242643351393697</v>
      </c>
      <c r="AR357">
        <v>-7.8209569129504999</v>
      </c>
      <c r="AS357">
        <v>-7.9991304219717998</v>
      </c>
      <c r="AT357">
        <v>-8.1663023091068005</v>
      </c>
      <c r="AU357">
        <v>-8.3071701786817407</v>
      </c>
      <c r="AV357">
        <v>-8.4339427619458096</v>
      </c>
      <c r="AW357">
        <v>-8.549033859104</v>
      </c>
      <c r="AX357">
        <v>-8.6705253109348295</v>
      </c>
      <c r="AY357">
        <v>-8.7992222078294002</v>
      </c>
      <c r="AZ357">
        <v>-8.9403006389400996</v>
      </c>
      <c r="BA357">
        <v>-9.1126628732336101</v>
      </c>
      <c r="BB357">
        <v>-9.2960745451474995</v>
      </c>
      <c r="BC357">
        <v>-9.4807313304282008</v>
      </c>
      <c r="BD357">
        <v>-9.6487975995977706</v>
      </c>
      <c r="BE357">
        <v>-9.8007267502550892</v>
      </c>
      <c r="BF357">
        <v>-9.9292944280852709</v>
      </c>
      <c r="BG357">
        <v>-10.0426235944303</v>
      </c>
      <c r="BH357">
        <v>-10.1352711628546</v>
      </c>
      <c r="BI357">
        <v>-10.2402620082313</v>
      </c>
      <c r="BJ357">
        <v>-10.357008256595799</v>
      </c>
      <c r="BK357">
        <v>-10.466558037900599</v>
      </c>
      <c r="BL357">
        <v>-10.593366462178199</v>
      </c>
      <c r="BM357">
        <v>-10.735560166407801</v>
      </c>
      <c r="BN357">
        <v>-10.900461168559399</v>
      </c>
      <c r="BO357">
        <v>-11.056317372696</v>
      </c>
      <c r="BP357">
        <v>-11.198840671349799</v>
      </c>
      <c r="BQ357">
        <v>-11.3347886712291</v>
      </c>
      <c r="BR357">
        <v>-11.443913451657499</v>
      </c>
      <c r="BS357">
        <v>-11.5586683713107</v>
      </c>
      <c r="BT357">
        <v>-11.6482127460381</v>
      </c>
      <c r="BU357">
        <v>-11.7399461472538</v>
      </c>
      <c r="BV357">
        <v>-11.835500283366899</v>
      </c>
      <c r="BW357">
        <v>-11.938100097801</v>
      </c>
      <c r="BX357">
        <v>-12.0372842216998</v>
      </c>
      <c r="BY357">
        <v>-12.159560110561999</v>
      </c>
      <c r="BZ357">
        <v>-12.3126000966056</v>
      </c>
      <c r="CA357">
        <v>-12.4801765407478</v>
      </c>
      <c r="CB357">
        <v>-12.604849762268501</v>
      </c>
      <c r="CC357">
        <v>-12.6945410311549</v>
      </c>
      <c r="CD357">
        <v>-12.756808533232</v>
      </c>
      <c r="CE357">
        <v>-12.801523171031199</v>
      </c>
      <c r="CF357">
        <v>-12.852535750956401</v>
      </c>
      <c r="CG357">
        <v>-12.9169045584848</v>
      </c>
      <c r="CH357">
        <v>-12.9959264646454</v>
      </c>
      <c r="CI357">
        <v>-13.0996868402526</v>
      </c>
    </row>
    <row r="358" spans="2:87" hidden="1" x14ac:dyDescent="0.25">
      <c r="B358" t="s">
        <v>162</v>
      </c>
      <c r="C358" t="s">
        <v>296</v>
      </c>
      <c r="D358" t="s">
        <v>163</v>
      </c>
      <c r="E358" t="s">
        <v>302</v>
      </c>
      <c r="F358" t="s">
        <v>300</v>
      </c>
      <c r="G358">
        <v>0</v>
      </c>
      <c r="H358">
        <v>-0.44541040537141702</v>
      </c>
      <c r="I358">
        <v>-0.90472568195196301</v>
      </c>
      <c r="J358">
        <v>-1.3605979025624</v>
      </c>
      <c r="K358">
        <v>-1.74330337025863</v>
      </c>
      <c r="L358">
        <v>-2.0939643512995301</v>
      </c>
      <c r="M358">
        <v>-2.4262039398178898</v>
      </c>
      <c r="N358">
        <v>-2.7835674498009899</v>
      </c>
      <c r="O358">
        <v>-3.1516516672239798</v>
      </c>
      <c r="P358">
        <v>-3.5114945405800402</v>
      </c>
      <c r="Q358">
        <v>-3.8583528748454601</v>
      </c>
      <c r="R358">
        <v>-4.1728720317056904</v>
      </c>
      <c r="S358">
        <v>-4.4554143071686498</v>
      </c>
      <c r="T358">
        <v>-4.7897162131676696</v>
      </c>
      <c r="U358">
        <v>-5.1894724975406099</v>
      </c>
      <c r="V358">
        <v>-5.5766569879729699</v>
      </c>
      <c r="W358">
        <v>-5.9119274754795903</v>
      </c>
      <c r="X358">
        <v>-6.2787707644459099</v>
      </c>
      <c r="Y358">
        <v>-6.6257975292500904</v>
      </c>
      <c r="Z358">
        <v>-6.9533811526931002</v>
      </c>
      <c r="AA358">
        <v>-7.2065206004746702</v>
      </c>
      <c r="AB358">
        <v>-7.4414039538069501</v>
      </c>
      <c r="AC358">
        <v>-7.7308243495580697</v>
      </c>
      <c r="AD358">
        <v>-8.02237201199803</v>
      </c>
      <c r="AE358">
        <v>-8.3031374046065398</v>
      </c>
      <c r="AF358">
        <v>-8.6403162890937804</v>
      </c>
      <c r="AG358">
        <v>-9.0093662082690305</v>
      </c>
      <c r="AH358">
        <v>-9.4009480762988105</v>
      </c>
      <c r="AI358">
        <v>-9.7896495174356595</v>
      </c>
      <c r="AJ358">
        <v>-10.117469624384199</v>
      </c>
      <c r="AK358">
        <v>-10.4055621470728</v>
      </c>
      <c r="AL358">
        <v>-10.6879344729858</v>
      </c>
      <c r="AM358">
        <v>-10.957252697180399</v>
      </c>
      <c r="AN358">
        <v>-11.1880129456737</v>
      </c>
      <c r="AO358">
        <v>-11.424924541017701</v>
      </c>
      <c r="AP358">
        <v>-11.713656749830401</v>
      </c>
      <c r="AQ358">
        <v>-12.042932002172501</v>
      </c>
      <c r="AR358">
        <v>-12.3624967400483</v>
      </c>
      <c r="AS358">
        <v>-12.677871548420899</v>
      </c>
      <c r="AT358">
        <v>-12.9957332897571</v>
      </c>
      <c r="AU358">
        <v>-13.2830788336615</v>
      </c>
      <c r="AV358">
        <v>-13.544011049470599</v>
      </c>
      <c r="AW358">
        <v>-13.7909189388311</v>
      </c>
      <c r="AX358">
        <v>-14.0390111109832</v>
      </c>
      <c r="AY358">
        <v>-14.2854392682724</v>
      </c>
      <c r="AZ358">
        <v>-14.528077626244899</v>
      </c>
      <c r="BA358">
        <v>-14.8153922564601</v>
      </c>
      <c r="BB358">
        <v>-15.1219663570824</v>
      </c>
      <c r="BC358">
        <v>-15.4226742186233</v>
      </c>
      <c r="BD358">
        <v>-15.698194593769101</v>
      </c>
      <c r="BE358">
        <v>-15.9413914100359</v>
      </c>
      <c r="BF358">
        <v>-16.141332005820502</v>
      </c>
      <c r="BG358">
        <v>-16.314872857601699</v>
      </c>
      <c r="BH358">
        <v>-16.498216947530999</v>
      </c>
      <c r="BI358">
        <v>-16.703197883571399</v>
      </c>
      <c r="BJ358">
        <v>-16.9226325932419</v>
      </c>
      <c r="BK358">
        <v>-17.143482044138899</v>
      </c>
      <c r="BL358">
        <v>-17.376597049719798</v>
      </c>
      <c r="BM358">
        <v>-17.614266312768098</v>
      </c>
      <c r="BN358">
        <v>-17.895150641795698</v>
      </c>
      <c r="BO358">
        <v>-18.149040332765502</v>
      </c>
      <c r="BP358">
        <v>-18.3896357400737</v>
      </c>
      <c r="BQ358">
        <v>-18.634661875979301</v>
      </c>
      <c r="BR358">
        <v>-18.826641890870398</v>
      </c>
      <c r="BS358">
        <v>-19.020759940081099</v>
      </c>
      <c r="BT358">
        <v>-19.2243843542349</v>
      </c>
      <c r="BU358">
        <v>-19.380661971538</v>
      </c>
      <c r="BV358">
        <v>-19.558562351401999</v>
      </c>
      <c r="BW358">
        <v>-19.752978479503799</v>
      </c>
      <c r="BX358">
        <v>-19.949016389057999</v>
      </c>
      <c r="BY358">
        <v>-20.161115252182</v>
      </c>
      <c r="BZ358">
        <v>-20.3945009129773</v>
      </c>
      <c r="CA358">
        <v>-20.625493336324901</v>
      </c>
      <c r="CB358">
        <v>-20.839343088854701</v>
      </c>
      <c r="CC358">
        <v>-21.0146715444581</v>
      </c>
      <c r="CD358">
        <v>-21.1814552476527</v>
      </c>
      <c r="CE358">
        <v>-21.334308095350998</v>
      </c>
      <c r="CF358">
        <v>-21.479896177451799</v>
      </c>
      <c r="CG358">
        <v>-21.618360488452002</v>
      </c>
      <c r="CH358">
        <v>-21.776045780971799</v>
      </c>
      <c r="CI358">
        <v>-21.955512088066801</v>
      </c>
    </row>
    <row r="359" spans="2:87" hidden="1" x14ac:dyDescent="0.25">
      <c r="B359" t="s">
        <v>162</v>
      </c>
      <c r="C359" t="s">
        <v>296</v>
      </c>
      <c r="D359" t="s">
        <v>163</v>
      </c>
      <c r="E359" t="s">
        <v>303</v>
      </c>
      <c r="F359" t="s">
        <v>300</v>
      </c>
      <c r="G359">
        <v>0</v>
      </c>
      <c r="H359">
        <v>1.62877079839518E-2</v>
      </c>
      <c r="I359">
        <v>3.3219027181591601E-2</v>
      </c>
      <c r="J359">
        <v>4.7580090410982899E-2</v>
      </c>
      <c r="K359">
        <v>5.79261818537532E-2</v>
      </c>
      <c r="L359">
        <v>6.8249508031796996E-2</v>
      </c>
      <c r="M359">
        <v>7.8953368544470603E-2</v>
      </c>
      <c r="N359">
        <v>8.9136811355679094E-2</v>
      </c>
      <c r="O359">
        <v>9.9383643061617996E-2</v>
      </c>
      <c r="P359">
        <v>0.106325359329124</v>
      </c>
      <c r="Q359">
        <v>0.113740196476332</v>
      </c>
      <c r="R359">
        <v>0.12275031766469099</v>
      </c>
      <c r="S359">
        <v>0.13101638927725301</v>
      </c>
      <c r="T359">
        <v>0.139348027291152</v>
      </c>
      <c r="U359">
        <v>0.149204046974618</v>
      </c>
      <c r="V359">
        <v>0.15903667576966901</v>
      </c>
      <c r="W359">
        <v>0.16845391057166001</v>
      </c>
      <c r="X359">
        <v>0.17569981372879701</v>
      </c>
      <c r="Y359">
        <v>0.18249193808988101</v>
      </c>
      <c r="Z359">
        <v>0.18830734674886701</v>
      </c>
      <c r="AA359">
        <v>0.19343332329912799</v>
      </c>
      <c r="AB359">
        <v>0.19732652406917101</v>
      </c>
      <c r="AC359">
        <v>0.20140675637556699</v>
      </c>
      <c r="AD359">
        <v>0.20652529569890299</v>
      </c>
      <c r="AE359">
        <v>0.21231007866358401</v>
      </c>
      <c r="AF359">
        <v>0.21977310515819601</v>
      </c>
      <c r="AG359">
        <v>0.225061334091015</v>
      </c>
      <c r="AH359">
        <v>0.23201423357977899</v>
      </c>
      <c r="AI359">
        <v>0.23480100455043601</v>
      </c>
      <c r="AJ359">
        <v>0.23560792602220401</v>
      </c>
      <c r="AK359">
        <v>0.23593287111046299</v>
      </c>
      <c r="AL359">
        <v>0.23604426179333299</v>
      </c>
      <c r="AM359">
        <v>0.23608901121591699</v>
      </c>
      <c r="AN359">
        <v>0.23605305344563701</v>
      </c>
      <c r="AO359">
        <v>0.235795204403903</v>
      </c>
      <c r="AP359">
        <v>0.23503309523517901</v>
      </c>
      <c r="AQ359">
        <v>0.23348545570054599</v>
      </c>
      <c r="AR359">
        <v>0.23158459357643599</v>
      </c>
      <c r="AS359">
        <v>0.22989445337329401</v>
      </c>
      <c r="AT359">
        <v>0.22805089934747499</v>
      </c>
      <c r="AU359">
        <v>0.226369098627587</v>
      </c>
      <c r="AV359">
        <v>0.224730980080635</v>
      </c>
      <c r="AW359">
        <v>0.22273299776556399</v>
      </c>
      <c r="AX359">
        <v>0.22132533941228399</v>
      </c>
      <c r="AY359">
        <v>0.21944506929975099</v>
      </c>
      <c r="AZ359">
        <v>0.217034722545911</v>
      </c>
      <c r="BA359">
        <v>0.21360437432978599</v>
      </c>
      <c r="BB359">
        <v>0.20837517541263201</v>
      </c>
      <c r="BC359">
        <v>0.20276477397433601</v>
      </c>
      <c r="BD359">
        <v>0.198149859995154</v>
      </c>
      <c r="BE359">
        <v>0.19518685585638501</v>
      </c>
      <c r="BF359">
        <v>0.19420970650302599</v>
      </c>
      <c r="BG359">
        <v>0.19247272690318901</v>
      </c>
      <c r="BH359">
        <v>0.191053705887228</v>
      </c>
      <c r="BI359">
        <v>0.18964754440334</v>
      </c>
      <c r="BJ359">
        <v>0.18726205153814199</v>
      </c>
      <c r="BK359">
        <v>0.18458962892825601</v>
      </c>
      <c r="BL359">
        <v>0.18136517097170199</v>
      </c>
      <c r="BM359">
        <v>0.17703846119255101</v>
      </c>
      <c r="BN359">
        <v>0.17115626450663701</v>
      </c>
      <c r="BO359">
        <v>0.16403366559788299</v>
      </c>
      <c r="BP359">
        <v>0.157820485632126</v>
      </c>
      <c r="BQ359">
        <v>0.152417354600485</v>
      </c>
      <c r="BR359">
        <v>0.148900789227638</v>
      </c>
      <c r="BS359">
        <v>0.14553580884589301</v>
      </c>
      <c r="BT359">
        <v>0.143771421537884</v>
      </c>
      <c r="BU359">
        <v>0.14119646570298</v>
      </c>
      <c r="BV359">
        <v>0.137819118536985</v>
      </c>
      <c r="BW359">
        <v>0.13376393968775099</v>
      </c>
      <c r="BX359">
        <v>0.12841265475788799</v>
      </c>
      <c r="BY359">
        <v>0.121350094832632</v>
      </c>
      <c r="BZ359">
        <v>0.11380498289445</v>
      </c>
      <c r="CA359">
        <v>0.109171639950486</v>
      </c>
      <c r="CB359">
        <v>0.106305146614081</v>
      </c>
      <c r="CC359">
        <v>0.10005775596406601</v>
      </c>
      <c r="CD359">
        <v>9.4884591861745401E-2</v>
      </c>
      <c r="CE359">
        <v>9.1365760430644496E-2</v>
      </c>
      <c r="CF359">
        <v>8.9884368967000194E-2</v>
      </c>
      <c r="CG359">
        <v>8.9284909188568504E-2</v>
      </c>
      <c r="CH359">
        <v>8.7187614755610293E-2</v>
      </c>
      <c r="CI359">
        <v>8.2124244357056897E-2</v>
      </c>
    </row>
    <row r="360" spans="2:87" hidden="1" x14ac:dyDescent="0.25">
      <c r="B360" t="s">
        <v>162</v>
      </c>
      <c r="C360" t="s">
        <v>296</v>
      </c>
      <c r="D360" t="s">
        <v>163</v>
      </c>
      <c r="E360" t="s">
        <v>304</v>
      </c>
      <c r="F360" t="s">
        <v>300</v>
      </c>
      <c r="G360">
        <v>0</v>
      </c>
      <c r="H360">
        <v>2.28005617957464E-2</v>
      </c>
      <c r="I360">
        <v>4.5572135798344598E-2</v>
      </c>
      <c r="J360">
        <v>6.6289960019782102E-2</v>
      </c>
      <c r="K360">
        <v>8.4382455142014701E-2</v>
      </c>
      <c r="L360">
        <v>9.9528373882103699E-2</v>
      </c>
      <c r="M360">
        <v>0.11267885283906599</v>
      </c>
      <c r="N360">
        <v>0.123424295145838</v>
      </c>
      <c r="O360">
        <v>0.13454531778155299</v>
      </c>
      <c r="P360">
        <v>0.14527089691973499</v>
      </c>
      <c r="Q360">
        <v>0.157328695433291</v>
      </c>
      <c r="R360">
        <v>0.166629870896708</v>
      </c>
      <c r="S360">
        <v>0.17576401980043899</v>
      </c>
      <c r="T360">
        <v>0.18540160548951601</v>
      </c>
      <c r="U360">
        <v>0.197011596569972</v>
      </c>
      <c r="V360">
        <v>0.20818287374132999</v>
      </c>
      <c r="W360">
        <v>0.21720696586907101</v>
      </c>
      <c r="X360">
        <v>0.22516734752985201</v>
      </c>
      <c r="Y360">
        <v>0.232584600551941</v>
      </c>
      <c r="Z360">
        <v>0.23485808436748901</v>
      </c>
      <c r="AA360">
        <v>0.23574550022251101</v>
      </c>
      <c r="AB360">
        <v>0.236078952702242</v>
      </c>
      <c r="AC360">
        <v>0.23590641524491601</v>
      </c>
      <c r="AD360">
        <v>0.235131030440242</v>
      </c>
      <c r="AE360">
        <v>0.233345236351998</v>
      </c>
      <c r="AF360">
        <v>0.23015864302073299</v>
      </c>
      <c r="AG360">
        <v>0.22563635490817999</v>
      </c>
      <c r="AH360">
        <v>0.21879128297067499</v>
      </c>
      <c r="AI360">
        <v>0.212060427258009</v>
      </c>
      <c r="AJ360">
        <v>0.20562224050890701</v>
      </c>
      <c r="AK360">
        <v>0.199974545912148</v>
      </c>
      <c r="AL360">
        <v>0.19421476598981799</v>
      </c>
      <c r="AM360">
        <v>0.18835557579800799</v>
      </c>
      <c r="AN360">
        <v>0.18265125044424299</v>
      </c>
      <c r="AO360">
        <v>0.176150475274438</v>
      </c>
      <c r="AP360">
        <v>0.16606094280928599</v>
      </c>
      <c r="AQ360">
        <v>0.15309016844231599</v>
      </c>
      <c r="AR360">
        <v>0.139767532765084</v>
      </c>
      <c r="AS360">
        <v>0.12621056151481</v>
      </c>
      <c r="AT360">
        <v>0.112753842353774</v>
      </c>
      <c r="AU360">
        <v>0.10910405556531901</v>
      </c>
      <c r="AV360">
        <v>9.15700794604523E-2</v>
      </c>
      <c r="AW360">
        <v>8.2772803010922699E-2</v>
      </c>
      <c r="AX360">
        <v>7.3389275298855305E-2</v>
      </c>
      <c r="AY360">
        <v>6.2506030014926398E-2</v>
      </c>
      <c r="AZ360">
        <v>4.9307642244476098E-2</v>
      </c>
      <c r="BA360">
        <v>3.2566529165271703E-2</v>
      </c>
      <c r="BB360">
        <v>6.8543489097636998E-3</v>
      </c>
      <c r="BC360">
        <v>-3.4018372694765597E-2</v>
      </c>
      <c r="BD360">
        <v>-7.1539217191730495E-2</v>
      </c>
      <c r="BE360">
        <v>-0.10728857487353501</v>
      </c>
      <c r="BF360">
        <v>-0.12442693915965999</v>
      </c>
      <c r="BG360">
        <v>-0.134288979179191</v>
      </c>
      <c r="BH360">
        <v>-0.14239533309841401</v>
      </c>
      <c r="BI360">
        <v>-0.152353326668066</v>
      </c>
      <c r="BJ360">
        <v>-0.16086948440936599</v>
      </c>
      <c r="BK360">
        <v>-0.16943220363316899</v>
      </c>
      <c r="BL360">
        <v>-0.179494782249914</v>
      </c>
      <c r="BM360">
        <v>-0.19135354169129901</v>
      </c>
      <c r="BN360">
        <v>-0.20685812861712899</v>
      </c>
      <c r="BO360">
        <v>-0.22154291684455801</v>
      </c>
      <c r="BP360">
        <v>-0.23506603302065701</v>
      </c>
      <c r="BQ360">
        <v>-0.24847380007791001</v>
      </c>
      <c r="BR360">
        <v>-0.25953962704038602</v>
      </c>
      <c r="BS360">
        <v>-0.27136609798676797</v>
      </c>
      <c r="BT360">
        <v>-0.28072513401002802</v>
      </c>
      <c r="BU360">
        <v>-0.288352666167007</v>
      </c>
      <c r="BV360">
        <v>-0.29937655577825201</v>
      </c>
      <c r="BW360">
        <v>-0.31083880240998801</v>
      </c>
      <c r="BX360">
        <v>-0.32168595789121801</v>
      </c>
      <c r="BY360">
        <v>-0.33598652855352501</v>
      </c>
      <c r="BZ360">
        <v>-0.352009791106212</v>
      </c>
      <c r="CA360">
        <v>-0.36977818996929901</v>
      </c>
      <c r="CB360">
        <v>-0.38433907744399098</v>
      </c>
      <c r="CC360">
        <v>-0.39425327086314199</v>
      </c>
      <c r="CD360">
        <v>-0.40119462578925102</v>
      </c>
      <c r="CE360">
        <v>-0.40620881727354802</v>
      </c>
      <c r="CF360">
        <v>-0.41195941936701402</v>
      </c>
      <c r="CG360">
        <v>-0.41914714649715401</v>
      </c>
      <c r="CH360">
        <v>-0.42832835236221201</v>
      </c>
      <c r="CI360">
        <v>-0.440979191631721</v>
      </c>
    </row>
    <row r="361" spans="2:87" hidden="1" x14ac:dyDescent="0.25">
      <c r="B361" t="s">
        <v>162</v>
      </c>
      <c r="C361" t="s">
        <v>296</v>
      </c>
      <c r="D361" t="s">
        <v>163</v>
      </c>
      <c r="E361" t="s">
        <v>305</v>
      </c>
      <c r="F361" t="s">
        <v>300</v>
      </c>
      <c r="G361">
        <v>0</v>
      </c>
      <c r="H361">
        <v>3.0617862651112299E-2</v>
      </c>
      <c r="I361">
        <v>6.0697896306064397E-2</v>
      </c>
      <c r="J361">
        <v>8.9032338171735698E-2</v>
      </c>
      <c r="K361">
        <v>0.111662329003325</v>
      </c>
      <c r="L361">
        <v>0.13107162994307101</v>
      </c>
      <c r="M361">
        <v>0.148647717673351</v>
      </c>
      <c r="N361">
        <v>0.16648165006825899</v>
      </c>
      <c r="O361">
        <v>0.18381197418057099</v>
      </c>
      <c r="P361">
        <v>0.199726040317417</v>
      </c>
      <c r="Q361">
        <v>0.21404537159131801</v>
      </c>
      <c r="R361">
        <v>0.22615505600161001</v>
      </c>
      <c r="S361">
        <v>0.23438250769605101</v>
      </c>
      <c r="T361">
        <v>0.23602692899258501</v>
      </c>
      <c r="U361">
        <v>0.23506426597711799</v>
      </c>
      <c r="V361">
        <v>0.231088881279952</v>
      </c>
      <c r="W361">
        <v>0.225044450482137</v>
      </c>
      <c r="X361">
        <v>0.215635789227521</v>
      </c>
      <c r="Y361">
        <v>0.203907034299743</v>
      </c>
      <c r="Z361">
        <v>0.190389568390503</v>
      </c>
      <c r="AA361">
        <v>0.17814694745120199</v>
      </c>
      <c r="AB361">
        <v>0.164538468975509</v>
      </c>
      <c r="AC361">
        <v>0.146093214884812</v>
      </c>
      <c r="AD361">
        <v>0.124386418295225</v>
      </c>
      <c r="AE361">
        <v>0.109717798949287</v>
      </c>
      <c r="AF361">
        <v>7.5750479814966895E-2</v>
      </c>
      <c r="AG361">
        <v>4.2680847048909003E-2</v>
      </c>
      <c r="AH361">
        <v>-1.56201145416401E-2</v>
      </c>
      <c r="AI361">
        <v>-0.104636691312021</v>
      </c>
      <c r="AJ361">
        <v>-0.14083071921163201</v>
      </c>
      <c r="AK361">
        <v>-0.16465855348825201</v>
      </c>
      <c r="AL361">
        <v>-0.18712050689545101</v>
      </c>
      <c r="AM361">
        <v>-0.21217100553947599</v>
      </c>
      <c r="AN361">
        <v>-0.23406004894769999</v>
      </c>
      <c r="AO361">
        <v>-0.25760079667133401</v>
      </c>
      <c r="AP361">
        <v>-0.28720782708710402</v>
      </c>
      <c r="AQ361">
        <v>-0.322313755735253</v>
      </c>
      <c r="AR361">
        <v>-0.35726546427210099</v>
      </c>
      <c r="AS361">
        <v>-0.39240315173367102</v>
      </c>
      <c r="AT361">
        <v>-0.42830493345361298</v>
      </c>
      <c r="AU361">
        <v>-0.46368939272694698</v>
      </c>
      <c r="AV361">
        <v>-0.49678515781620702</v>
      </c>
      <c r="AW361">
        <v>-0.52929849507218196</v>
      </c>
      <c r="AX361">
        <v>-0.55444121009564196</v>
      </c>
      <c r="AY361">
        <v>-0.57659773078612397</v>
      </c>
      <c r="AZ361">
        <v>-0.62540079807131399</v>
      </c>
      <c r="BA361">
        <v>-0.66559891778721003</v>
      </c>
      <c r="BB361">
        <v>-0.71983725324876302</v>
      </c>
      <c r="BC361">
        <v>-0.76772393100873404</v>
      </c>
      <c r="BD361">
        <v>-0.82199037146998999</v>
      </c>
      <c r="BE361">
        <v>-0.86049956467210698</v>
      </c>
      <c r="BF361">
        <v>-0.89274328494863098</v>
      </c>
      <c r="BG361">
        <v>-0.92334649727817497</v>
      </c>
      <c r="BH361">
        <v>-0.95449383886684203</v>
      </c>
      <c r="BI361">
        <v>-0.98750714412672602</v>
      </c>
      <c r="BJ361">
        <v>-1.0541933971718001</v>
      </c>
      <c r="BK361">
        <v>-1.1448264871157201</v>
      </c>
      <c r="BL361">
        <v>-1.23543601456675</v>
      </c>
      <c r="BM361">
        <v>-1.24370825807041</v>
      </c>
      <c r="BN361">
        <v>-1.252368084048</v>
      </c>
      <c r="BO361">
        <v>-1.26081745899207</v>
      </c>
      <c r="BP361">
        <v>-1.30321637848884</v>
      </c>
      <c r="BQ361">
        <v>-1.34625238557107</v>
      </c>
      <c r="BR361">
        <v>-1.38583511988736</v>
      </c>
      <c r="BS361">
        <v>-1.40891595049277</v>
      </c>
      <c r="BT361">
        <v>-1.4307422324449499</v>
      </c>
      <c r="BU361">
        <v>-1.44904437063003</v>
      </c>
      <c r="BV361">
        <v>-1.4672982011139799</v>
      </c>
      <c r="BW361">
        <v>-1.4863157273041101</v>
      </c>
      <c r="BX361">
        <v>-1.51174295596723</v>
      </c>
      <c r="BY361">
        <v>-1.55415170861503</v>
      </c>
      <c r="BZ361">
        <v>-1.5989573919929401</v>
      </c>
      <c r="CA361">
        <v>-1.6459341510112599</v>
      </c>
      <c r="CB361">
        <v>-1.68849443276524</v>
      </c>
      <c r="CC361">
        <v>-1.72456737155395</v>
      </c>
      <c r="CD361">
        <v>-1.7567829042874501</v>
      </c>
      <c r="CE361">
        <v>-1.7861780185895999</v>
      </c>
      <c r="CF361">
        <v>-1.81579537112036</v>
      </c>
      <c r="CG361">
        <v>-1.84613350385466</v>
      </c>
      <c r="CH361">
        <v>-1.87941230513334</v>
      </c>
      <c r="CI361">
        <v>-1.9168351970838999</v>
      </c>
    </row>
    <row r="362" spans="2:87" hidden="1" x14ac:dyDescent="0.25">
      <c r="B362" t="s">
        <v>162</v>
      </c>
      <c r="C362" t="s">
        <v>296</v>
      </c>
      <c r="D362" t="s">
        <v>163</v>
      </c>
      <c r="E362" t="s">
        <v>306</v>
      </c>
      <c r="F362" t="s">
        <v>300</v>
      </c>
      <c r="G362">
        <v>0</v>
      </c>
      <c r="H362">
        <v>-0.462314773542641</v>
      </c>
      <c r="I362">
        <v>-0.95326764396313302</v>
      </c>
      <c r="J362">
        <v>-1.37857554613972</v>
      </c>
      <c r="K362">
        <v>-1.6903949324390599</v>
      </c>
      <c r="L362">
        <v>-2.0063274301385401</v>
      </c>
      <c r="M362">
        <v>-2.3392580788550501</v>
      </c>
      <c r="N362">
        <v>-2.6604245739247601</v>
      </c>
      <c r="O362">
        <v>-2.9911830605047101</v>
      </c>
      <c r="P362">
        <v>-3.2200552122981101</v>
      </c>
      <c r="Q362">
        <v>-3.4692400958474598</v>
      </c>
      <c r="R362">
        <v>-3.7800349939278499</v>
      </c>
      <c r="S362">
        <v>-4.0710447558307497</v>
      </c>
      <c r="T362">
        <v>-4.3686153541600596</v>
      </c>
      <c r="U362">
        <v>-4.7290732184422</v>
      </c>
      <c r="V362">
        <v>-5.0985956137781896</v>
      </c>
      <c r="W362">
        <v>-5.4647106708313604</v>
      </c>
      <c r="X362">
        <v>-5.7549866658623596</v>
      </c>
      <c r="Y362">
        <v>-6.0339074672858004</v>
      </c>
      <c r="Z362">
        <v>-6.2789325437574401</v>
      </c>
      <c r="AA362">
        <v>-6.4999932527511897</v>
      </c>
      <c r="AB362">
        <v>-6.6710711176164397</v>
      </c>
      <c r="AC362">
        <v>-6.8534975577605097</v>
      </c>
      <c r="AD362">
        <v>-7.0870601566311899</v>
      </c>
      <c r="AE362">
        <v>-7.3578396021968198</v>
      </c>
      <c r="AF362">
        <v>-7.7191670424840897</v>
      </c>
      <c r="AG362">
        <v>-7.98660295506936</v>
      </c>
      <c r="AH362">
        <v>-8.3564352014395507</v>
      </c>
      <c r="AI362">
        <v>-8.6914477270521893</v>
      </c>
      <c r="AJ362">
        <v>-8.9579339045341992</v>
      </c>
      <c r="AK362">
        <v>-9.1351759146267497</v>
      </c>
      <c r="AL362">
        <v>-9.2418307332650595</v>
      </c>
      <c r="AM362">
        <v>-9.3509957632948009</v>
      </c>
      <c r="AN362">
        <v>-9.4771214635370704</v>
      </c>
      <c r="AO362">
        <v>-9.6806370025047208</v>
      </c>
      <c r="AP362">
        <v>-9.9609989465398598</v>
      </c>
      <c r="AQ362">
        <v>-10.2983110690949</v>
      </c>
      <c r="AR362">
        <v>-10.5947605784452</v>
      </c>
      <c r="AS362">
        <v>-10.8031720532619</v>
      </c>
      <c r="AT362">
        <v>-10.9968512188268</v>
      </c>
      <c r="AU362">
        <v>-11.1508162313997</v>
      </c>
      <c r="AV362">
        <v>-11.292152383749499</v>
      </c>
      <c r="AW362">
        <v>-11.452013206139499</v>
      </c>
      <c r="AX362">
        <v>-11.5578426113135</v>
      </c>
      <c r="AY362">
        <v>-11.6918762664962</v>
      </c>
      <c r="AZ362">
        <v>-11.853053963327399</v>
      </c>
      <c r="BA362">
        <v>-12.0661174835727</v>
      </c>
      <c r="BB362">
        <v>-12.3621363191049</v>
      </c>
      <c r="BC362">
        <v>-12.6502908828664</v>
      </c>
      <c r="BD362">
        <v>-12.8695668766214</v>
      </c>
      <c r="BE362">
        <v>-13.0033532827755</v>
      </c>
      <c r="BF362">
        <v>-13.0463991424238</v>
      </c>
      <c r="BG362">
        <v>-13.121688204143799</v>
      </c>
      <c r="BH362">
        <v>-13.182081714135</v>
      </c>
      <c r="BI362">
        <v>-13.2409888988332</v>
      </c>
      <c r="BJ362">
        <v>-13.338900145369999</v>
      </c>
      <c r="BK362">
        <v>-13.445759746769101</v>
      </c>
      <c r="BL362">
        <v>-13.571023529000399</v>
      </c>
      <c r="BM362">
        <v>-13.723429435124499</v>
      </c>
      <c r="BN362">
        <v>-13.917777456124799</v>
      </c>
      <c r="BO362">
        <v>-14.142574240366001</v>
      </c>
      <c r="BP362">
        <v>-14.3303613451328</v>
      </c>
      <c r="BQ362">
        <v>-14.488050634007999</v>
      </c>
      <c r="BR362">
        <v>-14.5881067079573</v>
      </c>
      <c r="BS362">
        <v>-14.682071503573599</v>
      </c>
      <c r="BT362">
        <v>-14.730676398616801</v>
      </c>
      <c r="BU362">
        <v>-14.8008216134197</v>
      </c>
      <c r="BV362">
        <v>-14.891458123234701</v>
      </c>
      <c r="BW362">
        <v>-14.9983313105781</v>
      </c>
      <c r="BX362">
        <v>-15.1362857476868</v>
      </c>
      <c r="BY362">
        <v>-15.3133702559235</v>
      </c>
      <c r="BZ362">
        <v>-15.496787186496899</v>
      </c>
      <c r="CA362">
        <v>-15.691469811985201</v>
      </c>
      <c r="CB362">
        <v>-15.8315058039256</v>
      </c>
      <c r="CC362">
        <v>-15.907412792030801</v>
      </c>
      <c r="CD362">
        <v>-15.9696221551779</v>
      </c>
      <c r="CE362">
        <v>-16.0393185870855</v>
      </c>
      <c r="CF362">
        <v>-16.075792763346101</v>
      </c>
      <c r="CG362">
        <v>-16.090493383702</v>
      </c>
      <c r="CH362">
        <v>-16.1416620397579</v>
      </c>
      <c r="CI362">
        <v>-16.263552428438999</v>
      </c>
    </row>
    <row r="363" spans="2:87" hidden="1" x14ac:dyDescent="0.25">
      <c r="B363" t="s">
        <v>162</v>
      </c>
      <c r="C363" t="s">
        <v>296</v>
      </c>
      <c r="D363" t="s">
        <v>163</v>
      </c>
      <c r="E363" t="s">
        <v>307</v>
      </c>
      <c r="F363" t="s">
        <v>300</v>
      </c>
      <c r="G363">
        <v>0</v>
      </c>
      <c r="H363">
        <v>-0.64987480949648702</v>
      </c>
      <c r="I363">
        <v>-1.31859455426831</v>
      </c>
      <c r="J363">
        <v>-1.9459770479468801</v>
      </c>
      <c r="K363">
        <v>-2.5098851298465599</v>
      </c>
      <c r="L363">
        <v>-2.9959223586174799</v>
      </c>
      <c r="M363">
        <v>-3.4330716301940098</v>
      </c>
      <c r="N363">
        <v>-3.80356033769141</v>
      </c>
      <c r="O363">
        <v>-4.1963182838026301</v>
      </c>
      <c r="P363">
        <v>-4.5840849033894298</v>
      </c>
      <c r="Q363">
        <v>-5.0336557788603997</v>
      </c>
      <c r="R363">
        <v>-5.3927523120585397</v>
      </c>
      <c r="S363">
        <v>-5.7575915158014004</v>
      </c>
      <c r="T363">
        <v>-6.1556264477434102</v>
      </c>
      <c r="U363">
        <v>-6.6571261562609898</v>
      </c>
      <c r="V363">
        <v>-7.1638744670549404</v>
      </c>
      <c r="W363">
        <v>-7.5933087141752704</v>
      </c>
      <c r="X363">
        <v>-7.9921195647628798</v>
      </c>
      <c r="Y363">
        <v>-8.3875334744877197</v>
      </c>
      <c r="Z363">
        <v>-8.7068126732143902</v>
      </c>
      <c r="AA363">
        <v>-9.0228001804666604</v>
      </c>
      <c r="AB363">
        <v>-9.3056691419204594</v>
      </c>
      <c r="AC363">
        <v>-9.6143167615046092</v>
      </c>
      <c r="AD363">
        <v>-9.9328457518889692</v>
      </c>
      <c r="AE363">
        <v>-10.322946231236701</v>
      </c>
      <c r="AF363">
        <v>-10.772699424805699</v>
      </c>
      <c r="AG363">
        <v>-11.215324331429301</v>
      </c>
      <c r="AH363">
        <v>-11.736659021419101</v>
      </c>
      <c r="AI363">
        <v>-12.1567644657435</v>
      </c>
      <c r="AJ363">
        <v>-12.506832778100399</v>
      </c>
      <c r="AK363">
        <v>-12.7845566008659</v>
      </c>
      <c r="AL363">
        <v>-13.046177567959299</v>
      </c>
      <c r="AM363">
        <v>-13.294324060286099</v>
      </c>
      <c r="AN363">
        <v>-13.521522275388399</v>
      </c>
      <c r="AO363">
        <v>-13.7533166582538</v>
      </c>
      <c r="AP363">
        <v>-14.079681233814799</v>
      </c>
      <c r="AQ363">
        <v>-14.468681905471801</v>
      </c>
      <c r="AR363">
        <v>-14.8393549708395</v>
      </c>
      <c r="AS363">
        <v>-15.192089446497301</v>
      </c>
      <c r="AT363">
        <v>-15.521895880253</v>
      </c>
      <c r="AU363">
        <v>-15.7972149381606</v>
      </c>
      <c r="AV363">
        <v>-16.034271499079299</v>
      </c>
      <c r="AW363">
        <v>-16.248066462079699</v>
      </c>
      <c r="AX363">
        <v>-16.4626356672882</v>
      </c>
      <c r="AY363">
        <v>-16.683094224111802</v>
      </c>
      <c r="AZ363">
        <v>-16.923868687986399</v>
      </c>
      <c r="BA363">
        <v>-17.216875791319701</v>
      </c>
      <c r="BB363">
        <v>-17.527202154964399</v>
      </c>
      <c r="BC363">
        <v>-17.870057382336601</v>
      </c>
      <c r="BD363">
        <v>-18.173071063046599</v>
      </c>
      <c r="BE363">
        <v>-18.446577059123701</v>
      </c>
      <c r="BF363">
        <v>-18.677720578352499</v>
      </c>
      <c r="BG363">
        <v>-18.879809486872499</v>
      </c>
      <c r="BH363">
        <v>-19.028533144647501</v>
      </c>
      <c r="BI363">
        <v>-19.1937657338656</v>
      </c>
      <c r="BJ363">
        <v>-19.380967106926899</v>
      </c>
      <c r="BK363">
        <v>-19.554047211208999</v>
      </c>
      <c r="BL363">
        <v>-19.753083755189898</v>
      </c>
      <c r="BM363">
        <v>-19.977461135196702</v>
      </c>
      <c r="BN363">
        <v>-20.266504396522102</v>
      </c>
      <c r="BO363">
        <v>-20.527823454135799</v>
      </c>
      <c r="BP363">
        <v>-20.747546139098301</v>
      </c>
      <c r="BQ363">
        <v>-20.966606911553001</v>
      </c>
      <c r="BR363">
        <v>-21.152929131967198</v>
      </c>
      <c r="BS363">
        <v>-21.348644697276001</v>
      </c>
      <c r="BT363">
        <v>-21.501131054474101</v>
      </c>
      <c r="BU363">
        <v>-21.6571337392465</v>
      </c>
      <c r="BV363">
        <v>-21.8194063505372</v>
      </c>
      <c r="BW363">
        <v>-21.993385324519299</v>
      </c>
      <c r="BX363">
        <v>-22.169655846148402</v>
      </c>
      <c r="BY363">
        <v>-22.398123091278102</v>
      </c>
      <c r="BZ363">
        <v>-22.649060931255399</v>
      </c>
      <c r="CA363">
        <v>-22.9214167850892</v>
      </c>
      <c r="CB363">
        <v>-23.140210494643298</v>
      </c>
      <c r="CC363">
        <v>-23.2870150634804</v>
      </c>
      <c r="CD363">
        <v>-23.388787588497799</v>
      </c>
      <c r="CE363">
        <v>-23.461797482707201</v>
      </c>
      <c r="CF363">
        <v>-23.545015601149998</v>
      </c>
      <c r="CG363">
        <v>-23.648271417480199</v>
      </c>
      <c r="CH363">
        <v>-23.778504361791999</v>
      </c>
      <c r="CI363">
        <v>-23.947067770141999</v>
      </c>
    </row>
    <row r="364" spans="2:87" hidden="1" x14ac:dyDescent="0.25">
      <c r="B364" t="s">
        <v>162</v>
      </c>
      <c r="C364" t="s">
        <v>296</v>
      </c>
      <c r="D364" t="s">
        <v>163</v>
      </c>
      <c r="E364" t="s">
        <v>308</v>
      </c>
      <c r="F364" t="s">
        <v>300</v>
      </c>
      <c r="G364">
        <v>0</v>
      </c>
      <c r="H364">
        <v>-0.87712672163691896</v>
      </c>
      <c r="I364">
        <v>-1.7747381902736701</v>
      </c>
      <c r="J364">
        <v>-2.65710438170075</v>
      </c>
      <c r="K364">
        <v>-3.39851532817609</v>
      </c>
      <c r="L364">
        <v>-4.0729972876614298</v>
      </c>
      <c r="M364">
        <v>-4.7084703172233899</v>
      </c>
      <c r="N364">
        <v>-5.3869240187233602</v>
      </c>
      <c r="O364">
        <v>-6.08892919573442</v>
      </c>
      <c r="P364">
        <v>-6.7779534727450503</v>
      </c>
      <c r="Q364">
        <v>-7.4405986688850998</v>
      </c>
      <c r="R364">
        <v>-8.0436920671006398</v>
      </c>
      <c r="S364">
        <v>-8.5878601238541403</v>
      </c>
      <c r="T364">
        <v>-9.2200359050248792</v>
      </c>
      <c r="U364">
        <v>-9.9521865316868894</v>
      </c>
      <c r="V364">
        <v>-10.659491688982801</v>
      </c>
      <c r="W364">
        <v>-11.2658914687457</v>
      </c>
      <c r="X364">
        <v>-11.942046114993101</v>
      </c>
      <c r="Y364">
        <v>-12.593709946189501</v>
      </c>
      <c r="Z364">
        <v>-13.210017747914501</v>
      </c>
      <c r="AA364">
        <v>-13.6858329815653</v>
      </c>
      <c r="AB364">
        <v>-14.12699121016</v>
      </c>
      <c r="AC364">
        <v>-14.6666225723501</v>
      </c>
      <c r="AD364">
        <v>-15.237906073254001</v>
      </c>
      <c r="AE364">
        <v>-15.789671793347299</v>
      </c>
      <c r="AF364">
        <v>-16.410756768060399</v>
      </c>
      <c r="AG364">
        <v>-17.041429703615702</v>
      </c>
      <c r="AH364">
        <v>-17.717359163799699</v>
      </c>
      <c r="AI364">
        <v>-18.4266488635235</v>
      </c>
      <c r="AJ364">
        <v>-19.000037747119201</v>
      </c>
      <c r="AK364">
        <v>-19.4579944228459</v>
      </c>
      <c r="AL364">
        <v>-19.900941734253902</v>
      </c>
      <c r="AM364">
        <v>-20.363766956630801</v>
      </c>
      <c r="AN364">
        <v>-20.7313841145799</v>
      </c>
      <c r="AO364">
        <v>-21.120511126277499</v>
      </c>
      <c r="AP364">
        <v>-21.6124476221779</v>
      </c>
      <c r="AQ364">
        <v>-22.179777952448301</v>
      </c>
      <c r="AR364">
        <v>-22.730252798653201</v>
      </c>
      <c r="AS364">
        <v>-23.259749559728402</v>
      </c>
      <c r="AT364">
        <v>-23.778190232246001</v>
      </c>
      <c r="AU364">
        <v>-24.244188373999499</v>
      </c>
      <c r="AV364">
        <v>-24.6648907763743</v>
      </c>
      <c r="AW364">
        <v>-25.065331775164601</v>
      </c>
      <c r="AX364">
        <v>-25.468359440735998</v>
      </c>
      <c r="AY364">
        <v>-25.8785990943604</v>
      </c>
      <c r="AZ364">
        <v>-26.2861785443725</v>
      </c>
      <c r="BA364">
        <v>-26.811439312633301</v>
      </c>
      <c r="BB364">
        <v>-27.366124411296699</v>
      </c>
      <c r="BC364">
        <v>-27.860869348677902</v>
      </c>
      <c r="BD364">
        <v>-28.297541269509701</v>
      </c>
      <c r="BE364">
        <v>-28.683911476512598</v>
      </c>
      <c r="BF364">
        <v>-29.003764608940401</v>
      </c>
      <c r="BG364">
        <v>-29.301271125297799</v>
      </c>
      <c r="BH364">
        <v>-29.598710394597799</v>
      </c>
      <c r="BI364">
        <v>-29.8913906090166</v>
      </c>
      <c r="BJ364">
        <v>-30.210900019537</v>
      </c>
      <c r="BK364">
        <v>-30.5453453401954</v>
      </c>
      <c r="BL364">
        <v>-30.883007860500999</v>
      </c>
      <c r="BM364">
        <v>-31.253222542352301</v>
      </c>
      <c r="BN364">
        <v>-31.665297490003599</v>
      </c>
      <c r="BO364">
        <v>-32.080840473635597</v>
      </c>
      <c r="BP364">
        <v>-32.459923125462304</v>
      </c>
      <c r="BQ364">
        <v>-32.846813320036503</v>
      </c>
      <c r="BR364">
        <v>-33.1621773539499</v>
      </c>
      <c r="BS364">
        <v>-33.5086680201319</v>
      </c>
      <c r="BT364">
        <v>-33.822658807480401</v>
      </c>
      <c r="BU364">
        <v>-34.082457966608402</v>
      </c>
      <c r="BV364">
        <v>-34.322954135064897</v>
      </c>
      <c r="BW364">
        <v>-34.575886484578398</v>
      </c>
      <c r="BX364">
        <v>-34.858435036051503</v>
      </c>
      <c r="BY364">
        <v>-35.170242002492799</v>
      </c>
      <c r="BZ364">
        <v>-35.493086145129098</v>
      </c>
      <c r="CA364">
        <v>-35.825075362329798</v>
      </c>
      <c r="CB364">
        <v>-36.147773477182099</v>
      </c>
      <c r="CC364">
        <v>-36.3811021794209</v>
      </c>
      <c r="CD364">
        <v>-36.6043200030714</v>
      </c>
      <c r="CE364">
        <v>-36.805640267840197</v>
      </c>
      <c r="CF364">
        <v>-37.006265412200797</v>
      </c>
      <c r="CG364">
        <v>-37.209520166511197</v>
      </c>
      <c r="CH364">
        <v>-37.429917782849799</v>
      </c>
      <c r="CI364">
        <v>-37.674645668745796</v>
      </c>
    </row>
    <row r="365" spans="2:87" hidden="1" x14ac:dyDescent="0.25">
      <c r="B365" t="s">
        <v>162</v>
      </c>
      <c r="C365" t="s">
        <v>296</v>
      </c>
      <c r="D365" t="s">
        <v>163</v>
      </c>
      <c r="E365" t="s">
        <v>309</v>
      </c>
      <c r="F365" t="s">
        <v>93</v>
      </c>
      <c r="G365">
        <v>416.18400000000003</v>
      </c>
      <c r="H365">
        <v>435.38250973070399</v>
      </c>
      <c r="I365">
        <v>450.91255885384197</v>
      </c>
      <c r="J365">
        <v>463.54890750906202</v>
      </c>
      <c r="K365">
        <v>473.97607285621302</v>
      </c>
      <c r="L365">
        <v>482.46530759206701</v>
      </c>
      <c r="M365">
        <v>489.52317245500501</v>
      </c>
      <c r="N365">
        <v>495.75663982732601</v>
      </c>
      <c r="O365">
        <v>501.65257887603298</v>
      </c>
      <c r="P365">
        <v>508.03742298601202</v>
      </c>
      <c r="Q365">
        <v>515.10991985703299</v>
      </c>
      <c r="R365">
        <v>523.14957505145901</v>
      </c>
      <c r="S365">
        <v>532.25534988274399</v>
      </c>
      <c r="T365">
        <v>542.098402519008</v>
      </c>
      <c r="U365">
        <v>552.24126292977598</v>
      </c>
      <c r="V365">
        <v>562.59215906852899</v>
      </c>
      <c r="W365">
        <v>573.00848480563002</v>
      </c>
      <c r="X365">
        <v>583.731156524173</v>
      </c>
      <c r="Y365">
        <v>594.64880919405698</v>
      </c>
      <c r="Z365">
        <v>605.91844329354899</v>
      </c>
      <c r="AA365">
        <v>617.589835031951</v>
      </c>
      <c r="AB365">
        <v>629.80955705971303</v>
      </c>
      <c r="AC365">
        <v>642.33234760395101</v>
      </c>
      <c r="AD365">
        <v>654.94744525062504</v>
      </c>
      <c r="AE365">
        <v>667.62731155747201</v>
      </c>
      <c r="AF365">
        <v>680.09933193794598</v>
      </c>
      <c r="AG365">
        <v>692.99192509618797</v>
      </c>
      <c r="AH365">
        <v>705.54502676662696</v>
      </c>
      <c r="AI365">
        <v>718.21533293736104</v>
      </c>
      <c r="AJ365">
        <v>731.14350215368995</v>
      </c>
      <c r="AK365">
        <v>744.39626208608797</v>
      </c>
      <c r="AL365">
        <v>757.90318346666299</v>
      </c>
      <c r="AM365">
        <v>771.36398175455599</v>
      </c>
      <c r="AN365">
        <v>784.70613238175099</v>
      </c>
      <c r="AO365">
        <v>797.64127032432805</v>
      </c>
      <c r="AP365">
        <v>810.14546178426303</v>
      </c>
      <c r="AQ365">
        <v>822.29871426356897</v>
      </c>
      <c r="AR365">
        <v>834.64176368864503</v>
      </c>
      <c r="AS365">
        <v>847.44045414930497</v>
      </c>
      <c r="AT365">
        <v>860.44567120860097</v>
      </c>
      <c r="AU365">
        <v>873.87058538528504</v>
      </c>
      <c r="AV365">
        <v>887.63861630988697</v>
      </c>
      <c r="AW365">
        <v>901.54455752820604</v>
      </c>
      <c r="AX365">
        <v>915.91684723072899</v>
      </c>
      <c r="AY365">
        <v>930.27813286726803</v>
      </c>
      <c r="AZ365">
        <v>944.57510829584498</v>
      </c>
      <c r="BA365">
        <v>958.62363223281397</v>
      </c>
      <c r="BB365">
        <v>972.22577275977505</v>
      </c>
      <c r="BC365">
        <v>985.81283016423197</v>
      </c>
      <c r="BD365">
        <v>999.70101710562199</v>
      </c>
      <c r="BE365">
        <v>1013.97118915573</v>
      </c>
      <c r="BF365">
        <v>1028.64702188719</v>
      </c>
      <c r="BG365">
        <v>1043.0055627418899</v>
      </c>
      <c r="BH365">
        <v>1057.3137559852701</v>
      </c>
      <c r="BI365">
        <v>1071.48360146493</v>
      </c>
      <c r="BJ365">
        <v>1085.25446627053</v>
      </c>
      <c r="BK365">
        <v>1098.7876561143701</v>
      </c>
      <c r="BL365">
        <v>1111.9686222626101</v>
      </c>
      <c r="BM365">
        <v>1124.67609969618</v>
      </c>
      <c r="BN365">
        <v>1136.74683753468</v>
      </c>
      <c r="BO365">
        <v>1148.18730224101</v>
      </c>
      <c r="BP365">
        <v>1159.4264692711599</v>
      </c>
      <c r="BQ365">
        <v>1170.35314286124</v>
      </c>
      <c r="BR365">
        <v>1181.3074785502799</v>
      </c>
      <c r="BS365">
        <v>1191.9748910707399</v>
      </c>
      <c r="BT365">
        <v>1202.65042110437</v>
      </c>
      <c r="BU365">
        <v>1212.9103983754001</v>
      </c>
      <c r="BV365">
        <v>1222.77443364492</v>
      </c>
      <c r="BW365">
        <v>1232.2247356391399</v>
      </c>
      <c r="BX365">
        <v>1241.1276441176401</v>
      </c>
      <c r="BY365">
        <v>1249.4068944123601</v>
      </c>
      <c r="BZ365">
        <v>1257.27090564441</v>
      </c>
      <c r="CA365">
        <v>1264.69487180031</v>
      </c>
      <c r="CB365">
        <v>1272.1211564605501</v>
      </c>
      <c r="CC365">
        <v>1279.6791139638699</v>
      </c>
      <c r="CD365">
        <v>1287.03575945124</v>
      </c>
      <c r="CE365">
        <v>1294.0487590110999</v>
      </c>
      <c r="CF365">
        <v>1301.04254180148</v>
      </c>
      <c r="CG365">
        <v>1307.9496280769799</v>
      </c>
      <c r="CH365">
        <v>1314.3407918842599</v>
      </c>
      <c r="CI365">
        <v>1319.9492552664501</v>
      </c>
    </row>
    <row r="366" spans="2:87" hidden="1" x14ac:dyDescent="0.25">
      <c r="B366" t="s">
        <v>162</v>
      </c>
      <c r="C366" t="s">
        <v>296</v>
      </c>
      <c r="D366" t="s">
        <v>163</v>
      </c>
      <c r="E366" t="s">
        <v>310</v>
      </c>
      <c r="F366" t="s">
        <v>93</v>
      </c>
      <c r="G366">
        <v>416.18400000000003</v>
      </c>
      <c r="H366">
        <v>434.966623821383</v>
      </c>
      <c r="I366">
        <v>450.06723818877998</v>
      </c>
      <c r="J366">
        <v>462.18893788093999</v>
      </c>
      <c r="K366">
        <v>471.95515558502802</v>
      </c>
      <c r="L366">
        <v>479.97030209764898</v>
      </c>
      <c r="M366">
        <v>486.72085579636502</v>
      </c>
      <c r="N366">
        <v>492.78275802768599</v>
      </c>
      <c r="O366">
        <v>498.47044034605398</v>
      </c>
      <c r="P366">
        <v>504.373116453693</v>
      </c>
      <c r="Q366">
        <v>510.81730892232503</v>
      </c>
      <c r="R366">
        <v>518.64262575424402</v>
      </c>
      <c r="S366">
        <v>527.44389970973702</v>
      </c>
      <c r="T366">
        <v>536.88961560242797</v>
      </c>
      <c r="U366">
        <v>546.51732739008696</v>
      </c>
      <c r="V366">
        <v>556.34737809183605</v>
      </c>
      <c r="W366">
        <v>566.43921763454296</v>
      </c>
      <c r="X366">
        <v>576.69346203390603</v>
      </c>
      <c r="Y366">
        <v>587.11312819521402</v>
      </c>
      <c r="Z366">
        <v>597.98450258057403</v>
      </c>
      <c r="AA366">
        <v>609.17269865878097</v>
      </c>
      <c r="AB366">
        <v>620.803285925983</v>
      </c>
      <c r="AC366">
        <v>632.65227345509504</v>
      </c>
      <c r="AD366">
        <v>644.70982103937001</v>
      </c>
      <c r="AE366">
        <v>656.67235409702903</v>
      </c>
      <c r="AF366">
        <v>668.51414650428796</v>
      </c>
      <c r="AG366">
        <v>680.40523734548401</v>
      </c>
      <c r="AH366">
        <v>692.02790611043395</v>
      </c>
      <c r="AI366">
        <v>704.04451010878995</v>
      </c>
      <c r="AJ366">
        <v>716.34176004133701</v>
      </c>
      <c r="AK366">
        <v>728.89558013462897</v>
      </c>
      <c r="AL366">
        <v>741.46539284155199</v>
      </c>
      <c r="AM366">
        <v>754.03486475914303</v>
      </c>
      <c r="AN366">
        <v>766.63395431929303</v>
      </c>
      <c r="AO366">
        <v>779.14738856591498</v>
      </c>
      <c r="AP366">
        <v>791.15860476637204</v>
      </c>
      <c r="AQ366">
        <v>802.79226995424096</v>
      </c>
      <c r="AR366">
        <v>814.49320233399806</v>
      </c>
      <c r="AS366">
        <v>826.39893401545396</v>
      </c>
      <c r="AT366">
        <v>838.51678202949495</v>
      </c>
      <c r="AU366">
        <v>851.06102898952804</v>
      </c>
      <c r="AV366">
        <v>863.97610056296696</v>
      </c>
      <c r="AW366">
        <v>877.21545528121806</v>
      </c>
      <c r="AX366">
        <v>890.55927838498803</v>
      </c>
      <c r="AY366">
        <v>903.94776824082498</v>
      </c>
      <c r="AZ366">
        <v>917.27676891692897</v>
      </c>
      <c r="BA366">
        <v>930.30099036214801</v>
      </c>
      <c r="BB366">
        <v>943.18002000496199</v>
      </c>
      <c r="BC366">
        <v>955.97917874182804</v>
      </c>
      <c r="BD366">
        <v>968.85654687422004</v>
      </c>
      <c r="BE366">
        <v>981.78291941489999</v>
      </c>
      <c r="BF366">
        <v>994.81759457432304</v>
      </c>
      <c r="BG366">
        <v>1007.86794270036</v>
      </c>
      <c r="BH366">
        <v>1020.99406991962</v>
      </c>
      <c r="BI366">
        <v>1033.8163425462001</v>
      </c>
      <c r="BJ366">
        <v>1046.32689429273</v>
      </c>
      <c r="BK366">
        <v>1058.7273161483199</v>
      </c>
      <c r="BL366">
        <v>1070.67818604999</v>
      </c>
      <c r="BM366">
        <v>1082.1367696965399</v>
      </c>
      <c r="BN366">
        <v>1092.9492798439101</v>
      </c>
      <c r="BO366">
        <v>1103.44333160577</v>
      </c>
      <c r="BP366">
        <v>1113.63662338836</v>
      </c>
      <c r="BQ366">
        <v>1123.47450499197</v>
      </c>
      <c r="BR366">
        <v>1133.2603229870001</v>
      </c>
      <c r="BS366">
        <v>1142.62606743013</v>
      </c>
      <c r="BT366">
        <v>1152.0127693792999</v>
      </c>
      <c r="BU366">
        <v>1161.09939404285</v>
      </c>
      <c r="BV366">
        <v>1169.8531884844199</v>
      </c>
      <c r="BW366">
        <v>1178.2093054197601</v>
      </c>
      <c r="BX366">
        <v>1186.2862627384</v>
      </c>
      <c r="BY366">
        <v>1193.704759143</v>
      </c>
      <c r="BZ366">
        <v>1200.33882418705</v>
      </c>
      <c r="CA366">
        <v>1206.4136306289199</v>
      </c>
      <c r="CB366">
        <v>1212.7388131279199</v>
      </c>
      <c r="CC366">
        <v>1219.2317885780899</v>
      </c>
      <c r="CD366">
        <v>1225.8114213789299</v>
      </c>
      <c r="CE366">
        <v>1232.36067256723</v>
      </c>
      <c r="CF366">
        <v>1238.5601435907599</v>
      </c>
      <c r="CG366">
        <v>1244.3227372933</v>
      </c>
      <c r="CH366">
        <v>1249.64208170453</v>
      </c>
      <c r="CI366">
        <v>1254.38472988423</v>
      </c>
    </row>
    <row r="367" spans="2:87" hidden="1" x14ac:dyDescent="0.25">
      <c r="B367" t="s">
        <v>162</v>
      </c>
      <c r="C367" t="s">
        <v>296</v>
      </c>
      <c r="D367" t="s">
        <v>163</v>
      </c>
      <c r="E367" t="s">
        <v>311</v>
      </c>
      <c r="F367" t="s">
        <v>93</v>
      </c>
      <c r="G367">
        <v>416.18400000000003</v>
      </c>
      <c r="H367">
        <v>434.46210001101502</v>
      </c>
      <c r="I367">
        <v>449.00723653025301</v>
      </c>
      <c r="J367">
        <v>460.47200871342301</v>
      </c>
      <c r="K367">
        <v>469.75970741101798</v>
      </c>
      <c r="L367">
        <v>477.24913884983602</v>
      </c>
      <c r="M367">
        <v>483.42638858667601</v>
      </c>
      <c r="N367">
        <v>488.61342119141398</v>
      </c>
      <c r="O367">
        <v>493.40761231480298</v>
      </c>
      <c r="P367">
        <v>498.42647222998102</v>
      </c>
      <c r="Q367">
        <v>504.21073425704702</v>
      </c>
      <c r="R367">
        <v>511.24684765398098</v>
      </c>
      <c r="S367">
        <v>519.412161010668</v>
      </c>
      <c r="T367">
        <v>527.99900275396101</v>
      </c>
      <c r="U367">
        <v>536.66199937983401</v>
      </c>
      <c r="V367">
        <v>545.58128631715499</v>
      </c>
      <c r="W367">
        <v>554.80212005105204</v>
      </c>
      <c r="X367">
        <v>563.86415409240601</v>
      </c>
      <c r="Y367">
        <v>573.14710635536596</v>
      </c>
      <c r="Z367">
        <v>582.73048856498599</v>
      </c>
      <c r="AA367">
        <v>593.04674578806305</v>
      </c>
      <c r="AB367">
        <v>603.80836063874904</v>
      </c>
      <c r="AC367">
        <v>614.49535752386203</v>
      </c>
      <c r="AD367">
        <v>625.37618674231703</v>
      </c>
      <c r="AE367">
        <v>636.47469931567105</v>
      </c>
      <c r="AF367">
        <v>647.25540302855495</v>
      </c>
      <c r="AG367">
        <v>657.81459782437798</v>
      </c>
      <c r="AH367">
        <v>668.17756334471403</v>
      </c>
      <c r="AI367">
        <v>678.50281017488498</v>
      </c>
      <c r="AJ367">
        <v>689.21394497397</v>
      </c>
      <c r="AK367">
        <v>700.15042808950795</v>
      </c>
      <c r="AL367">
        <v>711.03992892552697</v>
      </c>
      <c r="AM367">
        <v>721.93601826272902</v>
      </c>
      <c r="AN367">
        <v>733.04922677779098</v>
      </c>
      <c r="AO367">
        <v>744.01523843611994</v>
      </c>
      <c r="AP367">
        <v>754.43549613425603</v>
      </c>
      <c r="AQ367">
        <v>764.39179367050701</v>
      </c>
      <c r="AR367">
        <v>774.36419693949597</v>
      </c>
      <c r="AS367">
        <v>784.37208473494297</v>
      </c>
      <c r="AT367">
        <v>794.42012658871101</v>
      </c>
      <c r="AU367">
        <v>804.87637149430896</v>
      </c>
      <c r="AV367">
        <v>815.75979633586599</v>
      </c>
      <c r="AW367">
        <v>826.93427400140297</v>
      </c>
      <c r="AX367">
        <v>838.21084589495104</v>
      </c>
      <c r="AY367">
        <v>849.57045054762102</v>
      </c>
      <c r="AZ367">
        <v>860.989102075201</v>
      </c>
      <c r="BA367">
        <v>871.92921976463003</v>
      </c>
      <c r="BB367">
        <v>882.59978901526199</v>
      </c>
      <c r="BC367">
        <v>893.22597971717596</v>
      </c>
      <c r="BD367">
        <v>903.98748341150701</v>
      </c>
      <c r="BE367">
        <v>914.94424699971501</v>
      </c>
      <c r="BF367">
        <v>926.20656015144198</v>
      </c>
      <c r="BG367">
        <v>937.59467314127801</v>
      </c>
      <c r="BH367">
        <v>948.70174792143496</v>
      </c>
      <c r="BI367">
        <v>959.37886224330896</v>
      </c>
      <c r="BJ367">
        <v>969.69190936362895</v>
      </c>
      <c r="BK367">
        <v>979.77311000662405</v>
      </c>
      <c r="BL367">
        <v>989.44643921371903</v>
      </c>
      <c r="BM367">
        <v>998.74745069346397</v>
      </c>
      <c r="BN367">
        <v>1007.1481531179001</v>
      </c>
      <c r="BO367">
        <v>1015.45037221808</v>
      </c>
      <c r="BP367">
        <v>1023.45837796507</v>
      </c>
      <c r="BQ367">
        <v>1030.9780082002301</v>
      </c>
      <c r="BR367">
        <v>1038.78287325259</v>
      </c>
      <c r="BS367">
        <v>1046.2188765046899</v>
      </c>
      <c r="BT367">
        <v>1053.2275981120399</v>
      </c>
      <c r="BU367">
        <v>1060.5824543134499</v>
      </c>
      <c r="BV367">
        <v>1067.3760144042401</v>
      </c>
      <c r="BW367">
        <v>1073.6514609913299</v>
      </c>
      <c r="BX367">
        <v>1079.58674690879</v>
      </c>
      <c r="BY367">
        <v>1084.96788959728</v>
      </c>
      <c r="BZ367">
        <v>1089.7069736155099</v>
      </c>
      <c r="CA367">
        <v>1094.1348254442901</v>
      </c>
      <c r="CB367">
        <v>1098.47286545887</v>
      </c>
      <c r="CC367">
        <v>1103.04011251625</v>
      </c>
      <c r="CD367">
        <v>1107.4408300468499</v>
      </c>
      <c r="CE367">
        <v>1111.7683302395999</v>
      </c>
      <c r="CF367">
        <v>1115.94607947854</v>
      </c>
      <c r="CG367">
        <v>1119.9883942578499</v>
      </c>
      <c r="CH367">
        <v>1123.5329682546901</v>
      </c>
      <c r="CI367">
        <v>1126.55306210922</v>
      </c>
    </row>
    <row r="368" spans="2:87" hidden="1" x14ac:dyDescent="0.25">
      <c r="B368" t="s">
        <v>162</v>
      </c>
      <c r="C368" t="s">
        <v>296</v>
      </c>
      <c r="D368" t="s">
        <v>163</v>
      </c>
      <c r="E368" t="s">
        <v>312</v>
      </c>
      <c r="F368" t="s">
        <v>93</v>
      </c>
      <c r="G368">
        <v>416.18400000000003</v>
      </c>
      <c r="H368">
        <v>436.476977805361</v>
      </c>
      <c r="I368">
        <v>453.25712599031499</v>
      </c>
      <c r="J368">
        <v>467.04571592638803</v>
      </c>
      <c r="K368">
        <v>478.37128398954798</v>
      </c>
      <c r="L368">
        <v>487.78898652662002</v>
      </c>
      <c r="M368">
        <v>495.83811385845098</v>
      </c>
      <c r="N368">
        <v>503.05174010822998</v>
      </c>
      <c r="O368">
        <v>509.97047164707999</v>
      </c>
      <c r="P368">
        <v>517.11488699285201</v>
      </c>
      <c r="Q368">
        <v>525.04220556959206</v>
      </c>
      <c r="R368">
        <v>534.16440170562896</v>
      </c>
      <c r="S368">
        <v>544.34552444609403</v>
      </c>
      <c r="T368">
        <v>555.33366556516899</v>
      </c>
      <c r="U368">
        <v>566.88084642029003</v>
      </c>
      <c r="V368">
        <v>578.72231931984402</v>
      </c>
      <c r="W368">
        <v>590.65585148785101</v>
      </c>
      <c r="X368">
        <v>602.69681369751697</v>
      </c>
      <c r="Y368">
        <v>614.93757207482497</v>
      </c>
      <c r="Z368">
        <v>627.45731131271202</v>
      </c>
      <c r="AA368">
        <v>640.34013991310405</v>
      </c>
      <c r="AB368">
        <v>653.63981362346999</v>
      </c>
      <c r="AC368">
        <v>667.32252493964904</v>
      </c>
      <c r="AD368">
        <v>681.32627517091703</v>
      </c>
      <c r="AE368">
        <v>695.58104955545605</v>
      </c>
      <c r="AF368">
        <v>710.02642519947597</v>
      </c>
      <c r="AG368">
        <v>724.57466956780604</v>
      </c>
      <c r="AH368">
        <v>739.22167636067195</v>
      </c>
      <c r="AI368">
        <v>753.90012116239996</v>
      </c>
      <c r="AJ368">
        <v>768.60073338900497</v>
      </c>
      <c r="AK368">
        <v>783.31013611428398</v>
      </c>
      <c r="AL368">
        <v>798.00897411922404</v>
      </c>
      <c r="AM368">
        <v>812.68879475256597</v>
      </c>
      <c r="AN368">
        <v>827.34283538932095</v>
      </c>
      <c r="AO368">
        <v>841.96325752354699</v>
      </c>
      <c r="AP368">
        <v>856.54093418454102</v>
      </c>
      <c r="AQ368">
        <v>871.08012439912204</v>
      </c>
      <c r="AR368">
        <v>885.64538724423596</v>
      </c>
      <c r="AS368">
        <v>900.31625040782001</v>
      </c>
      <c r="AT368">
        <v>915.16409359985403</v>
      </c>
      <c r="AU368">
        <v>930.26637942338402</v>
      </c>
      <c r="AV368">
        <v>945.67544856737095</v>
      </c>
      <c r="AW368">
        <v>961.35594916199796</v>
      </c>
      <c r="AX368">
        <v>977.26425643988</v>
      </c>
      <c r="AY368">
        <v>993.33740235387199</v>
      </c>
      <c r="AZ368">
        <v>1009.52186802457</v>
      </c>
      <c r="BA368">
        <v>1025.7624257069799</v>
      </c>
      <c r="BB368">
        <v>1042.0115428152501</v>
      </c>
      <c r="BC368">
        <v>1058.24713549067</v>
      </c>
      <c r="BD368">
        <v>1074.4476099646099</v>
      </c>
      <c r="BE368">
        <v>1090.58443065607</v>
      </c>
      <c r="BF368">
        <v>1106.63019743878</v>
      </c>
      <c r="BG368">
        <v>1122.54031182565</v>
      </c>
      <c r="BH368">
        <v>1138.3161449036299</v>
      </c>
      <c r="BI368">
        <v>1153.9438205005199</v>
      </c>
      <c r="BJ368">
        <v>1169.40125169117</v>
      </c>
      <c r="BK368">
        <v>1184.6764669469101</v>
      </c>
      <c r="BL368">
        <v>1199.7096646289999</v>
      </c>
      <c r="BM368">
        <v>1214.4282426490399</v>
      </c>
      <c r="BN368">
        <v>1228.7604912023501</v>
      </c>
      <c r="BO368">
        <v>1242.6440164184401</v>
      </c>
      <c r="BP368">
        <v>1256.0581174256199</v>
      </c>
      <c r="BQ368">
        <v>1269.0285831947001</v>
      </c>
      <c r="BR368">
        <v>1281.6146250234001</v>
      </c>
      <c r="BS368">
        <v>1293.8396295564801</v>
      </c>
      <c r="BT368">
        <v>1305.7676255014301</v>
      </c>
      <c r="BU368">
        <v>1317.4009924019099</v>
      </c>
      <c r="BV368">
        <v>1328.7269520069201</v>
      </c>
      <c r="BW368">
        <v>1339.72276990926</v>
      </c>
      <c r="BX368">
        <v>1350.35576597606</v>
      </c>
      <c r="BY368">
        <v>1360.59578310917</v>
      </c>
      <c r="BZ368">
        <v>1370.4419003237799</v>
      </c>
      <c r="CA368">
        <v>1379.9510150250301</v>
      </c>
      <c r="CB368">
        <v>1389.12515579969</v>
      </c>
      <c r="CC368">
        <v>1397.9099806133099</v>
      </c>
      <c r="CD368">
        <v>1406.3842770016799</v>
      </c>
      <c r="CE368">
        <v>1414.57359477314</v>
      </c>
      <c r="CF368">
        <v>1422.5008452540401</v>
      </c>
      <c r="CG368">
        <v>1430.16704149628</v>
      </c>
      <c r="CH368">
        <v>1437.5552362158201</v>
      </c>
      <c r="CI368">
        <v>1444.66094334685</v>
      </c>
    </row>
    <row r="369" spans="2:87" hidden="1" x14ac:dyDescent="0.25">
      <c r="B369" t="s">
        <v>162</v>
      </c>
      <c r="C369" t="s">
        <v>296</v>
      </c>
      <c r="D369" t="s">
        <v>163</v>
      </c>
      <c r="E369" t="s">
        <v>313</v>
      </c>
      <c r="F369" t="s">
        <v>93</v>
      </c>
      <c r="G369">
        <v>416.18400000000003</v>
      </c>
      <c r="H369">
        <v>436.505400283477</v>
      </c>
      <c r="I369">
        <v>453.313098741798</v>
      </c>
      <c r="J369">
        <v>467.13305801340698</v>
      </c>
      <c r="K369">
        <v>478.497769935294</v>
      </c>
      <c r="L369">
        <v>487.94145732877598</v>
      </c>
      <c r="M369">
        <v>496.005205738999</v>
      </c>
      <c r="N369">
        <v>503.22407028245402</v>
      </c>
      <c r="O369">
        <v>510.14960777347898</v>
      </c>
      <c r="P369">
        <v>517.316066260973</v>
      </c>
      <c r="Q369">
        <v>525.27080357806597</v>
      </c>
      <c r="R369">
        <v>534.39850329817295</v>
      </c>
      <c r="S369">
        <v>544.58878745573099</v>
      </c>
      <c r="T369">
        <v>555.58906070101796</v>
      </c>
      <c r="U369">
        <v>567.15145450387604</v>
      </c>
      <c r="V369">
        <v>579.00628772269499</v>
      </c>
      <c r="W369">
        <v>590.94332999296</v>
      </c>
      <c r="X369">
        <v>602.99443003619797</v>
      </c>
      <c r="Y369">
        <v>615.24504955554301</v>
      </c>
      <c r="Z369">
        <v>627.74884833374097</v>
      </c>
      <c r="AA369">
        <v>640.61055868599703</v>
      </c>
      <c r="AB369">
        <v>653.89261607946298</v>
      </c>
      <c r="AC369">
        <v>667.55228617965099</v>
      </c>
      <c r="AD369">
        <v>681.520771873027</v>
      </c>
      <c r="AE369">
        <v>695.72705613938797</v>
      </c>
      <c r="AF369">
        <v>710.10000355725697</v>
      </c>
      <c r="AG369">
        <v>724.57882666696901</v>
      </c>
      <c r="AH369">
        <v>739.12415570531596</v>
      </c>
      <c r="AI369">
        <v>753.72908152542504</v>
      </c>
      <c r="AJ369">
        <v>768.37080491993595</v>
      </c>
      <c r="AK369">
        <v>783.02913388485604</v>
      </c>
      <c r="AL369">
        <v>797.67595705655003</v>
      </c>
      <c r="AM369">
        <v>812.30178416105298</v>
      </c>
      <c r="AN369">
        <v>826.90205986231103</v>
      </c>
      <c r="AO369">
        <v>841.46225216583503</v>
      </c>
      <c r="AP369">
        <v>855.95154472611205</v>
      </c>
      <c r="AQ369">
        <v>870.38144833784804</v>
      </c>
      <c r="AR369">
        <v>884.83409251406101</v>
      </c>
      <c r="AS369">
        <v>899.38490858355794</v>
      </c>
      <c r="AT369">
        <v>914.11133715381402</v>
      </c>
      <c r="AU369">
        <v>929.17796598464997</v>
      </c>
      <c r="AV369">
        <v>944.41900224724395</v>
      </c>
      <c r="AW369">
        <v>960.01342375036097</v>
      </c>
      <c r="AX369">
        <v>975.82172285526804</v>
      </c>
      <c r="AY369">
        <v>991.78188169115697</v>
      </c>
      <c r="AZ369">
        <v>1007.8322934338501</v>
      </c>
      <c r="BA369">
        <v>1023.90936573213</v>
      </c>
      <c r="BB369">
        <v>1039.9160390515599</v>
      </c>
      <c r="BC369">
        <v>1055.7464551226101</v>
      </c>
      <c r="BD369">
        <v>1071.55567249049</v>
      </c>
      <c r="BE369">
        <v>1087.2921068852199</v>
      </c>
      <c r="BF369">
        <v>1103.11090290935</v>
      </c>
      <c r="BG369">
        <v>1118.8793263498501</v>
      </c>
      <c r="BH369">
        <v>1134.52767866298</v>
      </c>
      <c r="BI369">
        <v>1150.00479285195</v>
      </c>
      <c r="BJ369">
        <v>1165.3378064432</v>
      </c>
      <c r="BK369">
        <v>1180.4901810582801</v>
      </c>
      <c r="BL369">
        <v>1195.38823047087</v>
      </c>
      <c r="BM369">
        <v>1209.9622925716601</v>
      </c>
      <c r="BN369">
        <v>1224.1235361276799</v>
      </c>
      <c r="BO369">
        <v>1237.86051863476</v>
      </c>
      <c r="BP369">
        <v>1251.1310104000399</v>
      </c>
      <c r="BQ369">
        <v>1263.94890216977</v>
      </c>
      <c r="BR369">
        <v>1276.38777573384</v>
      </c>
      <c r="BS369">
        <v>1288.45342632394</v>
      </c>
      <c r="BT369">
        <v>1300.2326446284001</v>
      </c>
      <c r="BU369">
        <v>1311.7500867548499</v>
      </c>
      <c r="BV369">
        <v>1322.9258103316099</v>
      </c>
      <c r="BW369">
        <v>1333.7742826686199</v>
      </c>
      <c r="BX369">
        <v>1344.2856282325999</v>
      </c>
      <c r="BY369">
        <v>1354.3808221577799</v>
      </c>
      <c r="BZ369">
        <v>1364.06543621687</v>
      </c>
      <c r="CA369">
        <v>1373.3489495687299</v>
      </c>
      <c r="CB369">
        <v>1382.31673116362</v>
      </c>
      <c r="CC369">
        <v>1391.00686453705</v>
      </c>
      <c r="CD369">
        <v>1399.41411049721</v>
      </c>
      <c r="CE369">
        <v>1407.5414611449901</v>
      </c>
      <c r="CF369">
        <v>1415.3685239651099</v>
      </c>
      <c r="CG369">
        <v>1422.90210030361</v>
      </c>
      <c r="CH369">
        <v>1430.1508651315301</v>
      </c>
      <c r="CI369">
        <v>1437.1100734086999</v>
      </c>
    </row>
    <row r="370" spans="2:87" hidden="1" x14ac:dyDescent="0.25">
      <c r="B370" t="s">
        <v>162</v>
      </c>
      <c r="C370" t="s">
        <v>296</v>
      </c>
      <c r="D370" t="s">
        <v>163</v>
      </c>
      <c r="E370" t="s">
        <v>314</v>
      </c>
      <c r="F370" t="s">
        <v>93</v>
      </c>
      <c r="G370">
        <v>416.18400000000003</v>
      </c>
      <c r="H370">
        <v>436.539515445419</v>
      </c>
      <c r="I370">
        <v>453.38163456222702</v>
      </c>
      <c r="J370">
        <v>467.23922480201202</v>
      </c>
      <c r="K370">
        <v>478.628193468782</v>
      </c>
      <c r="L370">
        <v>488.09521691766997</v>
      </c>
      <c r="M370">
        <v>496.18341237982298</v>
      </c>
      <c r="N370">
        <v>503.44047815655699</v>
      </c>
      <c r="O370">
        <v>510.40060372456202</v>
      </c>
      <c r="P370">
        <v>517.59736282463302</v>
      </c>
      <c r="Q370">
        <v>525.56825174736002</v>
      </c>
      <c r="R370">
        <v>534.71607582576701</v>
      </c>
      <c r="S370">
        <v>544.90745706167695</v>
      </c>
      <c r="T370">
        <v>555.869808948588</v>
      </c>
      <c r="U370">
        <v>567.36684642483397</v>
      </c>
      <c r="V370">
        <v>579.13863941305794</v>
      </c>
      <c r="W370">
        <v>590.98954470394904</v>
      </c>
      <c r="X370">
        <v>602.93708439420004</v>
      </c>
      <c r="Y370">
        <v>615.069021662615</v>
      </c>
      <c r="Z370">
        <v>627.47035180842897</v>
      </c>
      <c r="AA370">
        <v>640.24244408889103</v>
      </c>
      <c r="AB370">
        <v>653.42591991029497</v>
      </c>
      <c r="AC370">
        <v>666.95414715568495</v>
      </c>
      <c r="AD370">
        <v>680.76779482023096</v>
      </c>
      <c r="AE370">
        <v>694.868948960789</v>
      </c>
      <c r="AF370">
        <v>709.00606896984198</v>
      </c>
      <c r="AG370">
        <v>723.25615422468604</v>
      </c>
      <c r="AH370">
        <v>737.39534692548602</v>
      </c>
      <c r="AI370">
        <v>751.34709449428499</v>
      </c>
      <c r="AJ370">
        <v>765.71422404577697</v>
      </c>
      <c r="AK370">
        <v>780.17964872976302</v>
      </c>
      <c r="AL370">
        <v>794.64003348083702</v>
      </c>
      <c r="AM370">
        <v>809.05441619344299</v>
      </c>
      <c r="AN370">
        <v>823.46254785564895</v>
      </c>
      <c r="AO370">
        <v>837.81881687270698</v>
      </c>
      <c r="AP370">
        <v>852.07821577499703</v>
      </c>
      <c r="AQ370">
        <v>866.24994570148203</v>
      </c>
      <c r="AR370">
        <v>880.442313386563</v>
      </c>
      <c r="AS370">
        <v>894.72645457372096</v>
      </c>
      <c r="AT370">
        <v>909.171027931965</v>
      </c>
      <c r="AU370">
        <v>923.86149595692802</v>
      </c>
      <c r="AV370">
        <v>938.86754705761496</v>
      </c>
      <c r="AW370">
        <v>954.14231680562602</v>
      </c>
      <c r="AX370">
        <v>969.69970949731805</v>
      </c>
      <c r="AY370">
        <v>985.44732586569103</v>
      </c>
      <c r="AZ370">
        <v>1001.03571511834</v>
      </c>
      <c r="BA370">
        <v>1016.76311161941</v>
      </c>
      <c r="BB370">
        <v>1032.3595744727199</v>
      </c>
      <c r="BC370">
        <v>1047.9977487158501</v>
      </c>
      <c r="BD370">
        <v>1063.50841363156</v>
      </c>
      <c r="BE370">
        <v>1079.09370729887</v>
      </c>
      <c r="BF370">
        <v>1094.6249627345001</v>
      </c>
      <c r="BG370">
        <v>1110.0388531255801</v>
      </c>
      <c r="BH370">
        <v>1125.30105805988</v>
      </c>
      <c r="BI370">
        <v>1140.3858291122399</v>
      </c>
      <c r="BJ370">
        <v>1154.91079126823</v>
      </c>
      <c r="BK370">
        <v>1168.9562050454399</v>
      </c>
      <c r="BL370">
        <v>1182.7429356145999</v>
      </c>
      <c r="BM370">
        <v>1197.20478537752</v>
      </c>
      <c r="BN370">
        <v>1211.2986734197</v>
      </c>
      <c r="BO370">
        <v>1224.96718513017</v>
      </c>
      <c r="BP370">
        <v>1237.7355620411299</v>
      </c>
      <c r="BQ370">
        <v>1250.03897927618</v>
      </c>
      <c r="BR370">
        <v>1261.97446950327</v>
      </c>
      <c r="BS370">
        <v>1273.75674446108</v>
      </c>
      <c r="BT370">
        <v>1285.23765218311</v>
      </c>
      <c r="BU370">
        <v>1296.4806825805599</v>
      </c>
      <c r="BV370">
        <v>1307.42867866197</v>
      </c>
      <c r="BW370">
        <v>1318.0471878324399</v>
      </c>
      <c r="BX370">
        <v>1328.2362343933801</v>
      </c>
      <c r="BY370">
        <v>1337.82660664278</v>
      </c>
      <c r="BZ370">
        <v>1346.9961694953099</v>
      </c>
      <c r="CA370">
        <v>1355.75782694808</v>
      </c>
      <c r="CB370">
        <v>1364.21961921353</v>
      </c>
      <c r="CC370">
        <v>1372.42885968475</v>
      </c>
      <c r="CD370">
        <v>1380.3674024786999</v>
      </c>
      <c r="CE370">
        <v>1388.0386001444299</v>
      </c>
      <c r="CF370">
        <v>1395.41687909553</v>
      </c>
      <c r="CG370">
        <v>1402.5120170013899</v>
      </c>
      <c r="CH370">
        <v>1409.30890339588</v>
      </c>
      <c r="CI370">
        <v>1415.8064535547201</v>
      </c>
    </row>
    <row r="371" spans="2:87" hidden="1" x14ac:dyDescent="0.25">
      <c r="B371" t="s">
        <v>162</v>
      </c>
      <c r="C371" t="s">
        <v>296</v>
      </c>
      <c r="D371" t="s">
        <v>163</v>
      </c>
      <c r="E371" t="s">
        <v>315</v>
      </c>
      <c r="F371" t="s">
        <v>93</v>
      </c>
      <c r="G371">
        <v>416.18400000000003</v>
      </c>
      <c r="H371">
        <v>434.38832835141602</v>
      </c>
      <c r="I371">
        <v>448.787289692542</v>
      </c>
      <c r="J371">
        <v>460.38808483033</v>
      </c>
      <c r="K371">
        <v>470.01265965877502</v>
      </c>
      <c r="L371">
        <v>477.67633054316201</v>
      </c>
      <c r="M371">
        <v>483.85715919584601</v>
      </c>
      <c r="N371">
        <v>489.23234188515698</v>
      </c>
      <c r="O371">
        <v>494.22514233421799</v>
      </c>
      <c r="P371">
        <v>499.93194768089597</v>
      </c>
      <c r="Q371">
        <v>506.251419494652</v>
      </c>
      <c r="R371">
        <v>513.34267063713503</v>
      </c>
      <c r="S371">
        <v>521.50172179361903</v>
      </c>
      <c r="T371">
        <v>530.33426345030205</v>
      </c>
      <c r="U371">
        <v>539.26802641230199</v>
      </c>
      <c r="V371">
        <v>548.343541191339</v>
      </c>
      <c r="W371">
        <v>557.43919002904204</v>
      </c>
      <c r="X371">
        <v>567.01544734884203</v>
      </c>
      <c r="Y371">
        <v>576.780230572964</v>
      </c>
      <c r="Z371">
        <v>586.95441171518701</v>
      </c>
      <c r="AA371">
        <v>597.56218962192997</v>
      </c>
      <c r="AB371">
        <v>608.83364653152898</v>
      </c>
      <c r="AC371">
        <v>620.33818896557</v>
      </c>
      <c r="AD371">
        <v>631.73557841526303</v>
      </c>
      <c r="AE371">
        <v>643.03608121602304</v>
      </c>
      <c r="AF371">
        <v>653.78146356911498</v>
      </c>
      <c r="AG371">
        <v>665.20864015639495</v>
      </c>
      <c r="AH371">
        <v>675.880955960714</v>
      </c>
      <c r="AI371">
        <v>686.76276035719002</v>
      </c>
      <c r="AJ371">
        <v>698.10519652726202</v>
      </c>
      <c r="AK371">
        <v>710.07806964629901</v>
      </c>
      <c r="AL371">
        <v>722.55279109305798</v>
      </c>
      <c r="AM371">
        <v>734.95914221478597</v>
      </c>
      <c r="AN371">
        <v>747.17083039998897</v>
      </c>
      <c r="AO371">
        <v>758.66695058135997</v>
      </c>
      <c r="AP371">
        <v>769.41252667715901</v>
      </c>
      <c r="AQ371">
        <v>779.55343962650102</v>
      </c>
      <c r="AR371">
        <v>789.98389789241196</v>
      </c>
      <c r="AS371">
        <v>801.21159583418</v>
      </c>
      <c r="AT371">
        <v>812.67155502856895</v>
      </c>
      <c r="AU371">
        <v>824.66729307338005</v>
      </c>
      <c r="AV371">
        <v>837.00732110337401</v>
      </c>
      <c r="AW371">
        <v>849.36951272815304</v>
      </c>
      <c r="AX371">
        <v>862.40487127547703</v>
      </c>
      <c r="AY371">
        <v>875.27687042695698</v>
      </c>
      <c r="AZ371">
        <v>887.93556774019203</v>
      </c>
      <c r="BA371">
        <v>900.07013713387198</v>
      </c>
      <c r="BB371">
        <v>911.29773717325497</v>
      </c>
      <c r="BC371">
        <v>922.50527884793996</v>
      </c>
      <c r="BD371">
        <v>934.31950345794098</v>
      </c>
      <c r="BE371">
        <v>946.92361386165499</v>
      </c>
      <c r="BF371">
        <v>960.38963495898895</v>
      </c>
      <c r="BG371">
        <v>973.37059920690001</v>
      </c>
      <c r="BH371">
        <v>986.37786904437996</v>
      </c>
      <c r="BI371">
        <v>999.25518440972201</v>
      </c>
      <c r="BJ371">
        <v>1011.52178997372</v>
      </c>
      <c r="BK371">
        <v>1023.49844344587</v>
      </c>
      <c r="BL371">
        <v>1035.0196186615301</v>
      </c>
      <c r="BM371">
        <v>1045.91536725731</v>
      </c>
      <c r="BN371">
        <v>1055.9370381779399</v>
      </c>
      <c r="BO371">
        <v>1065.15495114234</v>
      </c>
      <c r="BP371">
        <v>1074.3648826184401</v>
      </c>
      <c r="BQ371">
        <v>1083.51960757897</v>
      </c>
      <c r="BR371">
        <v>1093.02379488317</v>
      </c>
      <c r="BS371">
        <v>1102.2729681235801</v>
      </c>
      <c r="BT371">
        <v>1111.8207415857801</v>
      </c>
      <c r="BU371">
        <v>1120.83224606517</v>
      </c>
      <c r="BV371">
        <v>1129.30373791947</v>
      </c>
      <c r="BW371">
        <v>1137.26545915214</v>
      </c>
      <c r="BX371">
        <v>1144.49238557174</v>
      </c>
      <c r="BY371">
        <v>1150.8461602483501</v>
      </c>
      <c r="BZ371">
        <v>1156.7509952437599</v>
      </c>
      <c r="CA371">
        <v>1162.14768239868</v>
      </c>
      <c r="CB371">
        <v>1167.96412016513</v>
      </c>
      <c r="CC371">
        <v>1174.36362764347</v>
      </c>
      <c r="CD371">
        <v>1180.6697482428301</v>
      </c>
      <c r="CE371">
        <v>1186.60148179157</v>
      </c>
      <c r="CF371">
        <v>1192.75046108885</v>
      </c>
      <c r="CG371">
        <v>1198.97560402919</v>
      </c>
      <c r="CH371">
        <v>1204.4597885906601</v>
      </c>
      <c r="CI371">
        <v>1208.7151052658301</v>
      </c>
    </row>
    <row r="372" spans="2:87" hidden="1" x14ac:dyDescent="0.25">
      <c r="B372" t="s">
        <v>162</v>
      </c>
      <c r="C372" t="s">
        <v>296</v>
      </c>
      <c r="D372" t="s">
        <v>163</v>
      </c>
      <c r="E372" t="s">
        <v>316</v>
      </c>
      <c r="F372" t="s">
        <v>93</v>
      </c>
      <c r="G372">
        <v>416.18400000000003</v>
      </c>
      <c r="H372">
        <v>433.56980529356002</v>
      </c>
      <c r="I372">
        <v>447.13196931974801</v>
      </c>
      <c r="J372">
        <v>457.73932070840101</v>
      </c>
      <c r="K372">
        <v>466.09472339015599</v>
      </c>
      <c r="L372">
        <v>472.85248771980997</v>
      </c>
      <c r="M372">
        <v>478.43789340665001</v>
      </c>
      <c r="N372">
        <v>483.48689883845998</v>
      </c>
      <c r="O372">
        <v>488.08541044121</v>
      </c>
      <c r="P372">
        <v>492.88583888575602</v>
      </c>
      <c r="Q372">
        <v>498.04690871496501</v>
      </c>
      <c r="R372">
        <v>504.73867026133303</v>
      </c>
      <c r="S372">
        <v>512.33309239521202</v>
      </c>
      <c r="T372">
        <v>520.42419871995503</v>
      </c>
      <c r="U372">
        <v>528.35454695198405</v>
      </c>
      <c r="V372">
        <v>536.41028975762504</v>
      </c>
      <c r="W372">
        <v>544.88764470031799</v>
      </c>
      <c r="X372">
        <v>553.55596693101302</v>
      </c>
      <c r="Y372">
        <v>562.33326449694198</v>
      </c>
      <c r="Z372">
        <v>571.74913298993397</v>
      </c>
      <c r="AA372">
        <v>581.43883215743097</v>
      </c>
      <c r="AB372">
        <v>591.64677916371397</v>
      </c>
      <c r="AC372">
        <v>601.951652273288</v>
      </c>
      <c r="AD372">
        <v>612.386454255628</v>
      </c>
      <c r="AE372">
        <v>622.45505699402497</v>
      </c>
      <c r="AF372">
        <v>632.14812102127598</v>
      </c>
      <c r="AG372">
        <v>641.86667664684796</v>
      </c>
      <c r="AH372">
        <v>650.95144877894097</v>
      </c>
      <c r="AI372">
        <v>660.69893139775604</v>
      </c>
      <c r="AJ372">
        <v>670.89244914751305</v>
      </c>
      <c r="AK372">
        <v>681.55938577525103</v>
      </c>
      <c r="AL372">
        <v>692.26525393906797</v>
      </c>
      <c r="AM372">
        <v>702.98763621721105</v>
      </c>
      <c r="AN372">
        <v>713.78856989394399</v>
      </c>
      <c r="AO372">
        <v>724.45714935404703</v>
      </c>
      <c r="AP372">
        <v>734.21704796065103</v>
      </c>
      <c r="AQ372">
        <v>743.31078947395099</v>
      </c>
      <c r="AR372">
        <v>752.47869970972602</v>
      </c>
      <c r="AS372">
        <v>761.788091775064</v>
      </c>
      <c r="AT372">
        <v>771.35419567742701</v>
      </c>
      <c r="AU372">
        <v>781.54103257757697</v>
      </c>
      <c r="AV372">
        <v>792.26281964454097</v>
      </c>
      <c r="AW372">
        <v>803.36483702050998</v>
      </c>
      <c r="AX372">
        <v>814.57793501609797</v>
      </c>
      <c r="AY372">
        <v>825.80579745133196</v>
      </c>
      <c r="AZ372">
        <v>836.85544580865997</v>
      </c>
      <c r="BA372">
        <v>847.34821011636404</v>
      </c>
      <c r="BB372">
        <v>857.58907049798904</v>
      </c>
      <c r="BC372">
        <v>867.37902600996301</v>
      </c>
      <c r="BD372">
        <v>877.44881866481796</v>
      </c>
      <c r="BE372">
        <v>887.67630578883904</v>
      </c>
      <c r="BF372">
        <v>898.19252426030005</v>
      </c>
      <c r="BG372">
        <v>908.85753665515995</v>
      </c>
      <c r="BH372">
        <v>919.95367439239601</v>
      </c>
      <c r="BI372">
        <v>930.69350950653495</v>
      </c>
      <c r="BJ372">
        <v>940.99784787804799</v>
      </c>
      <c r="BK372">
        <v>951.26832862210904</v>
      </c>
      <c r="BL372">
        <v>960.98711383370403</v>
      </c>
      <c r="BM372">
        <v>970.09886435747399</v>
      </c>
      <c r="BN372">
        <v>978.05968181406297</v>
      </c>
      <c r="BO372">
        <v>985.93897472388096</v>
      </c>
      <c r="BP372">
        <v>993.88832060462698</v>
      </c>
      <c r="BQ372">
        <v>1001.4299954537699</v>
      </c>
      <c r="BR372">
        <v>1009.01316308403</v>
      </c>
      <c r="BS372">
        <v>1016.14355135342</v>
      </c>
      <c r="BT372">
        <v>1023.54125725989</v>
      </c>
      <c r="BU372">
        <v>1030.63447813782</v>
      </c>
      <c r="BV372">
        <v>1037.3769153388</v>
      </c>
      <c r="BW372">
        <v>1043.67631628454</v>
      </c>
      <c r="BX372">
        <v>1049.6386710776501</v>
      </c>
      <c r="BY372">
        <v>1054.56814538914</v>
      </c>
      <c r="BZ372">
        <v>1058.8446613063199</v>
      </c>
      <c r="CA372">
        <v>1062.48675722396</v>
      </c>
      <c r="CB372">
        <v>1066.5448786166801</v>
      </c>
      <c r="CC372">
        <v>1071.3065475630001</v>
      </c>
      <c r="CD372">
        <v>1076.4266827111501</v>
      </c>
      <c r="CE372">
        <v>1081.7008984721399</v>
      </c>
      <c r="CF372">
        <v>1086.5961192474799</v>
      </c>
      <c r="CG372">
        <v>1090.98317446331</v>
      </c>
      <c r="CH372">
        <v>1094.7715964271299</v>
      </c>
      <c r="CI372">
        <v>1097.8054437696001</v>
      </c>
    </row>
    <row r="373" spans="2:87" hidden="1" x14ac:dyDescent="0.25">
      <c r="B373" t="s">
        <v>162</v>
      </c>
      <c r="C373" t="s">
        <v>296</v>
      </c>
      <c r="D373" t="s">
        <v>163</v>
      </c>
      <c r="E373" t="s">
        <v>317</v>
      </c>
      <c r="F373" t="s">
        <v>93</v>
      </c>
      <c r="G373">
        <v>416.18400000000003</v>
      </c>
      <c r="H373">
        <v>432.57806454728097</v>
      </c>
      <c r="I373">
        <v>445.06515236129002</v>
      </c>
      <c r="J373">
        <v>454.419610482449</v>
      </c>
      <c r="K373">
        <v>461.84623268893802</v>
      </c>
      <c r="L373">
        <v>467.60221812246499</v>
      </c>
      <c r="M373">
        <v>472.11896961589599</v>
      </c>
      <c r="N373">
        <v>475.52885383634799</v>
      </c>
      <c r="O373">
        <v>478.44323639102902</v>
      </c>
      <c r="P373">
        <v>481.55306752243501</v>
      </c>
      <c r="Q373">
        <v>485.42380022677497</v>
      </c>
      <c r="R373">
        <v>490.59565437616197</v>
      </c>
      <c r="S373">
        <v>496.94681044852501</v>
      </c>
      <c r="T373">
        <v>503.430182179714</v>
      </c>
      <c r="U373">
        <v>509.70330920723598</v>
      </c>
      <c r="V373">
        <v>516.21249459833996</v>
      </c>
      <c r="W373">
        <v>523.23179987718697</v>
      </c>
      <c r="X373">
        <v>529.79163934867904</v>
      </c>
      <c r="Y373">
        <v>536.51502123718205</v>
      </c>
      <c r="Z373">
        <v>543.54655103910898</v>
      </c>
      <c r="AA373">
        <v>551.63720766733002</v>
      </c>
      <c r="AB373">
        <v>560.19476175538705</v>
      </c>
      <c r="AC373">
        <v>568.30424571882702</v>
      </c>
      <c r="AD373">
        <v>576.31617861592599</v>
      </c>
      <c r="AE373">
        <v>584.51011089768497</v>
      </c>
      <c r="AF373">
        <v>592.20420998986299</v>
      </c>
      <c r="AG373">
        <v>599.74698803077001</v>
      </c>
      <c r="AH373">
        <v>606.84315444936396</v>
      </c>
      <c r="AI373">
        <v>613.54099264007903</v>
      </c>
      <c r="AJ373">
        <v>621.10293617407604</v>
      </c>
      <c r="AK373">
        <v>629.408711471586</v>
      </c>
      <c r="AL373">
        <v>637.69243674082304</v>
      </c>
      <c r="AM373">
        <v>645.67038567724205</v>
      </c>
      <c r="AN373">
        <v>654.27876922749704</v>
      </c>
      <c r="AO373">
        <v>662.57399633014404</v>
      </c>
      <c r="AP373">
        <v>669.84711102301299</v>
      </c>
      <c r="AQ373">
        <v>676.29743088110297</v>
      </c>
      <c r="AR373">
        <v>682.75479690248096</v>
      </c>
      <c r="AS373">
        <v>689.32023632812604</v>
      </c>
      <c r="AT373">
        <v>695.96747440193099</v>
      </c>
      <c r="AU373">
        <v>703.139156245903</v>
      </c>
      <c r="AV373">
        <v>710.82818094152196</v>
      </c>
      <c r="AW373">
        <v>718.78791309784106</v>
      </c>
      <c r="AX373">
        <v>726.76257319209697</v>
      </c>
      <c r="AY373">
        <v>734.66341570267105</v>
      </c>
      <c r="AZ373">
        <v>742.545565642974</v>
      </c>
      <c r="BA373">
        <v>749.14055844403902</v>
      </c>
      <c r="BB373">
        <v>755.27955253590505</v>
      </c>
      <c r="BC373">
        <v>761.86548884903402</v>
      </c>
      <c r="BD373">
        <v>768.88181587392899</v>
      </c>
      <c r="BE373">
        <v>776.24702582666202</v>
      </c>
      <c r="BF373">
        <v>784.14289826090999</v>
      </c>
      <c r="BG373">
        <v>792.09716056219895</v>
      </c>
      <c r="BH373">
        <v>799.86108156038199</v>
      </c>
      <c r="BI373">
        <v>807.48259479359297</v>
      </c>
      <c r="BJ373">
        <v>814.589192282461</v>
      </c>
      <c r="BK373">
        <v>821.29692001688795</v>
      </c>
      <c r="BL373">
        <v>827.70207132164501</v>
      </c>
      <c r="BM373">
        <v>833.40483426267701</v>
      </c>
      <c r="BN373">
        <v>838.23513427988303</v>
      </c>
      <c r="BO373">
        <v>842.61120580843397</v>
      </c>
      <c r="BP373">
        <v>847.00586932183603</v>
      </c>
      <c r="BQ373">
        <v>850.89621998593498</v>
      </c>
      <c r="BR373">
        <v>855.32971737930302</v>
      </c>
      <c r="BS373">
        <v>859.04099112074903</v>
      </c>
      <c r="BT373">
        <v>862.88171939537995</v>
      </c>
      <c r="BU373">
        <v>867.17393396858301</v>
      </c>
      <c r="BV373">
        <v>871.46756077873795</v>
      </c>
      <c r="BW373">
        <v>875.33086872207798</v>
      </c>
      <c r="BX373">
        <v>878.51475441912999</v>
      </c>
      <c r="BY373">
        <v>881.00185692511002</v>
      </c>
      <c r="BZ373">
        <v>883.02484979365795</v>
      </c>
      <c r="CA373">
        <v>884.61677329040299</v>
      </c>
      <c r="CB373">
        <v>886.04542927400996</v>
      </c>
      <c r="CC373">
        <v>888.44596309642895</v>
      </c>
      <c r="CD373">
        <v>890.741699149326</v>
      </c>
      <c r="CE373">
        <v>893.11472509697796</v>
      </c>
      <c r="CF373">
        <v>895.28168867218801</v>
      </c>
      <c r="CG373">
        <v>897.20767671653596</v>
      </c>
      <c r="CH373">
        <v>898.69594166174704</v>
      </c>
      <c r="CI373">
        <v>899.65122005984404</v>
      </c>
    </row>
    <row r="374" spans="2:87" x14ac:dyDescent="0.25">
      <c r="B374" t="s">
        <v>162</v>
      </c>
      <c r="C374" t="s">
        <v>90</v>
      </c>
      <c r="D374" t="s">
        <v>163</v>
      </c>
      <c r="E374" t="s">
        <v>299</v>
      </c>
      <c r="F374" t="s">
        <v>300</v>
      </c>
      <c r="G374">
        <v>0</v>
      </c>
      <c r="H374">
        <v>-0.2397146</v>
      </c>
      <c r="I374">
        <v>-0.49157970000000001</v>
      </c>
      <c r="J374">
        <v>-0.70168319999999995</v>
      </c>
      <c r="K374">
        <v>-0.86262760000000005</v>
      </c>
      <c r="L374">
        <v>-1.0468249999999999</v>
      </c>
      <c r="M374">
        <v>-1.2349030000000001</v>
      </c>
      <c r="N374">
        <v>-1.4129879999999999</v>
      </c>
      <c r="O374">
        <v>-1.5817019999999999</v>
      </c>
      <c r="P374">
        <v>-1.738294</v>
      </c>
      <c r="Q374">
        <v>-1.886306</v>
      </c>
      <c r="R374">
        <v>-1.993468</v>
      </c>
      <c r="S374">
        <v>-2.1187390000000001</v>
      </c>
      <c r="T374">
        <v>-2.2117779999999998</v>
      </c>
      <c r="U374">
        <v>-2.3683649999999998</v>
      </c>
      <c r="V374">
        <v>-2.4804940000000002</v>
      </c>
      <c r="W374">
        <v>-2.5747439999999999</v>
      </c>
      <c r="X374">
        <v>-2.6359750000000002</v>
      </c>
      <c r="Y374">
        <v>-2.6875450000000001</v>
      </c>
      <c r="Z374">
        <v>-2.7111830000000001</v>
      </c>
      <c r="AA374">
        <v>-2.6643349999999999</v>
      </c>
      <c r="AB374">
        <v>-2.5993330000000001</v>
      </c>
      <c r="AC374">
        <v>-2.6021299999999998</v>
      </c>
      <c r="AD374">
        <v>-2.6125729999999998</v>
      </c>
      <c r="AE374">
        <v>-2.6309149999999999</v>
      </c>
      <c r="AF374">
        <v>-2.6644739999999998</v>
      </c>
      <c r="AG374">
        <v>-2.708196</v>
      </c>
      <c r="AH374">
        <v>-2.7379540000000002</v>
      </c>
      <c r="AI374">
        <v>-2.7478859999999998</v>
      </c>
      <c r="AJ374">
        <v>-2.7043740000000001</v>
      </c>
      <c r="AK374">
        <v>-2.6039590000000001</v>
      </c>
      <c r="AL374">
        <v>-2.4837500000000001</v>
      </c>
      <c r="AM374">
        <v>-2.3884500000000002</v>
      </c>
      <c r="AN374">
        <v>-2.2820809999999998</v>
      </c>
      <c r="AO374">
        <v>-2.163392</v>
      </c>
      <c r="AP374">
        <v>-2.0990799999999998</v>
      </c>
      <c r="AQ374">
        <v>-2.0848719999999998</v>
      </c>
      <c r="AR374">
        <v>-2.0507409999999999</v>
      </c>
      <c r="AS374">
        <v>-2.004991</v>
      </c>
      <c r="AT374">
        <v>-1.969673</v>
      </c>
      <c r="AU374">
        <v>-1.8798410000000001</v>
      </c>
      <c r="AV374">
        <v>-1.764019</v>
      </c>
      <c r="AW374">
        <v>-1.6706369999999999</v>
      </c>
      <c r="AX374">
        <v>-1.597596</v>
      </c>
      <c r="AY374">
        <v>-1.5349699999999999</v>
      </c>
      <c r="AZ374">
        <v>-1.483595</v>
      </c>
      <c r="BA374">
        <v>-1.456809</v>
      </c>
      <c r="BB374">
        <v>-1.431835</v>
      </c>
      <c r="BC374">
        <v>-1.4046829999999999</v>
      </c>
      <c r="BD374">
        <v>-1.3562209999999999</v>
      </c>
      <c r="BE374">
        <v>-1.2979529999999999</v>
      </c>
      <c r="BF374">
        <v>-1.2132799999999999</v>
      </c>
      <c r="BG374">
        <v>-1.1183689999999999</v>
      </c>
      <c r="BH374">
        <v>-1.0274799999999999</v>
      </c>
      <c r="BI374">
        <v>-0.93607019999999996</v>
      </c>
      <c r="BJ374">
        <v>-0.86358360000000001</v>
      </c>
      <c r="BK374">
        <v>-0.78470709999999999</v>
      </c>
      <c r="BL374">
        <v>-0.72135059999999995</v>
      </c>
      <c r="BM374">
        <v>-0.68326940000000003</v>
      </c>
      <c r="BN374">
        <v>-0.66592899999999999</v>
      </c>
      <c r="BO374">
        <v>-0.65375559999999999</v>
      </c>
      <c r="BP374">
        <v>-0.63060119999999997</v>
      </c>
      <c r="BQ374">
        <v>-0.5895106</v>
      </c>
      <c r="BR374">
        <v>-0.53333909999999995</v>
      </c>
      <c r="BS374">
        <v>-0.47694540000000002</v>
      </c>
      <c r="BT374">
        <v>-0.40224910000000003</v>
      </c>
      <c r="BU374">
        <v>-0.32198310000000002</v>
      </c>
      <c r="BV374">
        <v>-0.2560751</v>
      </c>
      <c r="BW374">
        <v>-0.20359659999999999</v>
      </c>
      <c r="BX374">
        <v>-0.17526069999999999</v>
      </c>
      <c r="BY374">
        <v>-0.1779799</v>
      </c>
      <c r="BZ374">
        <v>-0.1933675</v>
      </c>
      <c r="CA374">
        <v>-0.22002740000000001</v>
      </c>
      <c r="CB374">
        <v>-0.2155629</v>
      </c>
      <c r="CC374">
        <v>-0.16948750000000001</v>
      </c>
      <c r="CD374">
        <v>-0.10562390000000001</v>
      </c>
      <c r="CE374">
        <v>-3.0786480000000001E-2</v>
      </c>
    </row>
    <row r="375" spans="2:87" x14ac:dyDescent="0.25">
      <c r="B375" t="s">
        <v>162</v>
      </c>
      <c r="C375" t="s">
        <v>90</v>
      </c>
      <c r="D375" t="s">
        <v>163</v>
      </c>
      <c r="E375" t="s">
        <v>301</v>
      </c>
      <c r="F375" t="s">
        <v>300</v>
      </c>
      <c r="G375">
        <v>0</v>
      </c>
      <c r="H375">
        <v>-0.33198719999999998</v>
      </c>
      <c r="I375">
        <v>-0.68411770000000005</v>
      </c>
      <c r="J375">
        <v>-1.0033939999999999</v>
      </c>
      <c r="K375">
        <v>-1.2934829999999999</v>
      </c>
      <c r="L375">
        <v>-1.5606439999999999</v>
      </c>
      <c r="M375">
        <v>-1.821026</v>
      </c>
      <c r="N375">
        <v>-2.0537740000000002</v>
      </c>
      <c r="O375">
        <v>-2.2890450000000002</v>
      </c>
      <c r="P375">
        <v>-2.5476239999999999</v>
      </c>
      <c r="Q375">
        <v>-2.7600579999999999</v>
      </c>
      <c r="R375">
        <v>-2.9480089999999999</v>
      </c>
      <c r="S375">
        <v>-3.1144759999999998</v>
      </c>
      <c r="T375">
        <v>-3.3067660000000001</v>
      </c>
      <c r="U375">
        <v>-3.5251209999999999</v>
      </c>
      <c r="V375">
        <v>-3.7064330000000001</v>
      </c>
      <c r="W375">
        <v>-3.8768609999999999</v>
      </c>
      <c r="X375">
        <v>-4.0093829999999997</v>
      </c>
      <c r="Y375">
        <v>-4.1230789999999997</v>
      </c>
      <c r="Z375">
        <v>-4.2337660000000001</v>
      </c>
      <c r="AA375">
        <v>-4.277933</v>
      </c>
      <c r="AB375">
        <v>-4.3095800000000004</v>
      </c>
      <c r="AC375">
        <v>-4.3294420000000002</v>
      </c>
      <c r="AD375">
        <v>-4.3644569999999998</v>
      </c>
      <c r="AE375">
        <v>-4.4025650000000001</v>
      </c>
      <c r="AF375">
        <v>-4.4515339999999997</v>
      </c>
      <c r="AG375">
        <v>-4.5145600000000004</v>
      </c>
      <c r="AH375">
        <v>-4.5746079999999996</v>
      </c>
      <c r="AI375">
        <v>-4.618805</v>
      </c>
      <c r="AJ375">
        <v>-4.6148730000000002</v>
      </c>
      <c r="AK375">
        <v>-4.5550030000000001</v>
      </c>
      <c r="AL375">
        <v>-4.4824979999999996</v>
      </c>
      <c r="AM375">
        <v>-4.402164</v>
      </c>
      <c r="AN375">
        <v>-4.3083720000000003</v>
      </c>
      <c r="AO375">
        <v>-4.1909789999999996</v>
      </c>
      <c r="AP375">
        <v>-4.1158739999999998</v>
      </c>
      <c r="AQ375">
        <v>-4.0976210000000002</v>
      </c>
      <c r="AR375">
        <v>-4.0757680000000001</v>
      </c>
      <c r="AS375">
        <v>-4.0514330000000003</v>
      </c>
      <c r="AT375">
        <v>-4.0038830000000001</v>
      </c>
      <c r="AU375">
        <v>-3.9495260000000001</v>
      </c>
      <c r="AV375">
        <v>-3.855915</v>
      </c>
      <c r="AW375">
        <v>-3.7584849999999999</v>
      </c>
      <c r="AX375">
        <v>-3.662099</v>
      </c>
      <c r="AY375">
        <v>-3.588476</v>
      </c>
      <c r="AZ375">
        <v>-3.5365099999999998</v>
      </c>
      <c r="BA375">
        <v>-3.503943</v>
      </c>
      <c r="BB375">
        <v>-3.5014249999999998</v>
      </c>
      <c r="BC375">
        <v>-3.4839889999999998</v>
      </c>
      <c r="BD375">
        <v>-3.4463659999999998</v>
      </c>
      <c r="BE375">
        <v>-3.3810169999999999</v>
      </c>
      <c r="BF375">
        <v>-3.2792729999999999</v>
      </c>
      <c r="BG375">
        <v>-3.1654610000000001</v>
      </c>
      <c r="BH375">
        <v>-3.0696400000000001</v>
      </c>
      <c r="BI375">
        <v>-2.9645760000000001</v>
      </c>
      <c r="BJ375">
        <v>-2.878819</v>
      </c>
      <c r="BK375">
        <v>-2.7979790000000002</v>
      </c>
      <c r="BL375">
        <v>-2.739303</v>
      </c>
      <c r="BM375">
        <v>-2.6987299999999999</v>
      </c>
      <c r="BN375">
        <v>-2.6685249999999998</v>
      </c>
      <c r="BO375">
        <v>-2.6546560000000001</v>
      </c>
      <c r="BP375">
        <v>-2.6301610000000002</v>
      </c>
      <c r="BQ375">
        <v>-2.5925929999999999</v>
      </c>
      <c r="BR375">
        <v>-2.5353599999999998</v>
      </c>
      <c r="BS375">
        <v>-2.4715940000000001</v>
      </c>
      <c r="BT375">
        <v>-2.4064730000000001</v>
      </c>
      <c r="BU375">
        <v>-2.3279779999999999</v>
      </c>
      <c r="BV375">
        <v>-2.2521360000000001</v>
      </c>
      <c r="BW375">
        <v>-2.1934130000000001</v>
      </c>
      <c r="BX375">
        <v>-2.1515170000000001</v>
      </c>
      <c r="BY375">
        <v>-2.1339950000000001</v>
      </c>
      <c r="BZ375">
        <v>-2.1420710000000001</v>
      </c>
      <c r="CA375">
        <v>-2.1578590000000002</v>
      </c>
      <c r="CB375">
        <v>-2.1544219999999998</v>
      </c>
      <c r="CC375">
        <v>-2.1092469999999999</v>
      </c>
      <c r="CD375">
        <v>-2.03451</v>
      </c>
      <c r="CE375">
        <v>-1.9665490000000001</v>
      </c>
      <c r="CF375">
        <v>-1.902469</v>
      </c>
      <c r="CG375">
        <v>-1.842544</v>
      </c>
      <c r="CH375">
        <v>-1.8021309999999999</v>
      </c>
      <c r="CI375">
        <v>-1.7870060000000001</v>
      </c>
    </row>
    <row r="376" spans="2:87" x14ac:dyDescent="0.25">
      <c r="B376" t="s">
        <v>162</v>
      </c>
      <c r="C376" t="s">
        <v>90</v>
      </c>
      <c r="D376" t="s">
        <v>163</v>
      </c>
      <c r="E376" t="s">
        <v>302</v>
      </c>
      <c r="F376" t="s">
        <v>300</v>
      </c>
      <c r="G376">
        <v>0</v>
      </c>
      <c r="H376">
        <v>-0.44568829999999998</v>
      </c>
      <c r="I376">
        <v>-0.91465269999999999</v>
      </c>
      <c r="J376">
        <v>-1.3716349999999999</v>
      </c>
      <c r="K376">
        <v>-1.7669029999999999</v>
      </c>
      <c r="L376">
        <v>-2.1554069999999999</v>
      </c>
      <c r="M376">
        <v>-2.5569329999999999</v>
      </c>
      <c r="N376">
        <v>-2.9690889999999999</v>
      </c>
      <c r="O376">
        <v>-3.3989220000000002</v>
      </c>
      <c r="P376">
        <v>-3.8002229999999999</v>
      </c>
      <c r="Q376">
        <v>-4.1952670000000003</v>
      </c>
      <c r="R376">
        <v>-4.489217</v>
      </c>
      <c r="S376">
        <v>-4.8276709999999996</v>
      </c>
      <c r="T376">
        <v>-5.1232410000000002</v>
      </c>
      <c r="U376">
        <v>-5.4650720000000002</v>
      </c>
      <c r="V376">
        <v>-5.8205229999999997</v>
      </c>
      <c r="W376">
        <v>-6.1530379999999996</v>
      </c>
      <c r="X376">
        <v>-6.4714020000000003</v>
      </c>
      <c r="Y376">
        <v>-6.7637710000000002</v>
      </c>
      <c r="Z376">
        <v>-7.0114869999999998</v>
      </c>
      <c r="AA376">
        <v>-7.170007</v>
      </c>
      <c r="AB376">
        <v>-7.3417349999999999</v>
      </c>
      <c r="AC376">
        <v>-7.4938200000000004</v>
      </c>
      <c r="AD376">
        <v>-7.6327829999999999</v>
      </c>
      <c r="AE376">
        <v>-7.7538520000000002</v>
      </c>
      <c r="AF376">
        <v>-7.9208429999999996</v>
      </c>
      <c r="AG376">
        <v>-8.0794169999999994</v>
      </c>
      <c r="AH376">
        <v>-8.2344930000000005</v>
      </c>
      <c r="AI376">
        <v>-8.3720099999999995</v>
      </c>
      <c r="AJ376">
        <v>-8.4920519999999993</v>
      </c>
      <c r="AK376">
        <v>-8.5267389999999992</v>
      </c>
      <c r="AL376">
        <v>-8.5613209999999995</v>
      </c>
      <c r="AM376">
        <v>-8.4818090000000002</v>
      </c>
      <c r="AN376">
        <v>-8.3966650000000005</v>
      </c>
      <c r="AO376">
        <v>-8.3298419999999993</v>
      </c>
      <c r="AP376">
        <v>-8.3096250000000005</v>
      </c>
      <c r="AQ376">
        <v>-8.3395879999999991</v>
      </c>
      <c r="AR376">
        <v>-8.3653700000000004</v>
      </c>
      <c r="AS376">
        <v>-8.3816790000000001</v>
      </c>
      <c r="AT376">
        <v>-8.3938179999999996</v>
      </c>
      <c r="AU376">
        <v>-8.3574800000000007</v>
      </c>
      <c r="AV376">
        <v>-8.2238209999999992</v>
      </c>
      <c r="AW376">
        <v>-8.1725670000000008</v>
      </c>
      <c r="AX376">
        <v>-8.1533829999999998</v>
      </c>
      <c r="AY376">
        <v>-8.0982570000000003</v>
      </c>
      <c r="AZ376">
        <v>-8.0625180000000007</v>
      </c>
      <c r="BA376">
        <v>-8.0675749999999997</v>
      </c>
      <c r="BB376">
        <v>-8.1035620000000002</v>
      </c>
      <c r="BC376">
        <v>-8.1233409999999999</v>
      </c>
      <c r="BD376">
        <v>-8.1121719999999993</v>
      </c>
      <c r="BE376">
        <v>-8.0958939999999995</v>
      </c>
      <c r="BF376">
        <v>-8.0531070000000007</v>
      </c>
      <c r="BG376">
        <v>-7.9766440000000003</v>
      </c>
      <c r="BH376">
        <v>-7.9319629999999997</v>
      </c>
      <c r="BI376">
        <v>-7.8966510000000003</v>
      </c>
      <c r="BJ376">
        <v>-7.8625160000000003</v>
      </c>
      <c r="BK376">
        <v>-7.7833269999999999</v>
      </c>
      <c r="BL376">
        <v>-7.708278</v>
      </c>
      <c r="BM376">
        <v>-7.650703</v>
      </c>
      <c r="BN376">
        <v>-7.6384920000000003</v>
      </c>
      <c r="BO376">
        <v>-7.6619989999999998</v>
      </c>
      <c r="BP376">
        <v>-7.6468350000000003</v>
      </c>
      <c r="BQ376">
        <v>-7.5969850000000001</v>
      </c>
      <c r="BR376">
        <v>-7.5325620000000004</v>
      </c>
      <c r="BS376">
        <v>-7.4649840000000003</v>
      </c>
      <c r="BT376">
        <v>-7.3830109999999998</v>
      </c>
      <c r="BU376">
        <v>-7.2818040000000002</v>
      </c>
      <c r="BV376">
        <v>-7.1750030000000002</v>
      </c>
      <c r="BW376">
        <v>-7.0854569999999999</v>
      </c>
      <c r="BX376">
        <v>-7.0285479999999998</v>
      </c>
      <c r="BY376">
        <v>-7.017506</v>
      </c>
      <c r="BZ376">
        <v>-7.0295610000000002</v>
      </c>
      <c r="CA376">
        <v>-7.0197529999999997</v>
      </c>
      <c r="CB376">
        <v>-7.0171130000000002</v>
      </c>
      <c r="CC376">
        <v>-6.9955550000000004</v>
      </c>
      <c r="CD376">
        <v>-6.9160529999999998</v>
      </c>
      <c r="CE376">
        <v>-6.8173760000000003</v>
      </c>
      <c r="CF376">
        <v>-6.7050979999999996</v>
      </c>
      <c r="CG376">
        <v>-6.6424770000000004</v>
      </c>
      <c r="CH376">
        <v>-6.569877</v>
      </c>
      <c r="CI376">
        <v>-6.5368199999999996</v>
      </c>
    </row>
    <row r="377" spans="2:87" x14ac:dyDescent="0.25">
      <c r="B377" t="s">
        <v>162</v>
      </c>
      <c r="C377" t="s">
        <v>90</v>
      </c>
      <c r="D377" t="s">
        <v>163</v>
      </c>
      <c r="E377" t="s">
        <v>303</v>
      </c>
      <c r="F377" t="s">
        <v>300</v>
      </c>
      <c r="G377">
        <v>0</v>
      </c>
      <c r="H377">
        <v>1.6645429999999999E-2</v>
      </c>
      <c r="I377">
        <v>3.3710799999999999E-2</v>
      </c>
      <c r="J377">
        <v>4.7593089999999998E-2</v>
      </c>
      <c r="K377">
        <v>5.8005370000000001E-2</v>
      </c>
      <c r="L377">
        <v>6.9691509999999998E-2</v>
      </c>
      <c r="M377">
        <v>8.1370150000000002E-2</v>
      </c>
      <c r="N377">
        <v>9.2211769999999998E-2</v>
      </c>
      <c r="O377">
        <v>0.102252</v>
      </c>
      <c r="P377">
        <v>0.1113774</v>
      </c>
      <c r="Q377">
        <v>0.1196598</v>
      </c>
      <c r="R377">
        <v>0.1256003</v>
      </c>
      <c r="S377">
        <v>0.1324215</v>
      </c>
      <c r="T377">
        <v>0.13744819999999999</v>
      </c>
      <c r="U377">
        <v>0.1456858</v>
      </c>
      <c r="V377">
        <v>0.1514025</v>
      </c>
      <c r="W377">
        <v>0.1561266</v>
      </c>
      <c r="X377">
        <v>0.15920599999999999</v>
      </c>
      <c r="Y377">
        <v>0.16178000000000001</v>
      </c>
      <c r="Z377">
        <v>0.16294620000000001</v>
      </c>
      <c r="AA377">
        <v>0.16062409999999999</v>
      </c>
      <c r="AB377">
        <v>0.15736430000000001</v>
      </c>
      <c r="AC377">
        <v>0.15750520000000001</v>
      </c>
      <c r="AD377">
        <v>0.158031</v>
      </c>
      <c r="AE377">
        <v>0.15895229999999999</v>
      </c>
      <c r="AF377">
        <v>0.160631</v>
      </c>
      <c r="AG377">
        <v>0.16279940000000001</v>
      </c>
      <c r="AH377">
        <v>0.16425880000000001</v>
      </c>
      <c r="AI377">
        <v>0.16474430000000001</v>
      </c>
      <c r="AJ377">
        <v>0.16261139999999999</v>
      </c>
      <c r="AK377">
        <v>0.1575974</v>
      </c>
      <c r="AL377">
        <v>0.1515669</v>
      </c>
      <c r="AM377">
        <v>0.1467175</v>
      </c>
      <c r="AN377">
        <v>0.14120160000000001</v>
      </c>
      <c r="AO377">
        <v>0.1348425</v>
      </c>
      <c r="AP377">
        <v>0.13135079999999999</v>
      </c>
      <c r="AQ377">
        <v>0.1305809</v>
      </c>
      <c r="AR377">
        <v>0.12873299999999999</v>
      </c>
      <c r="AS377">
        <v>0.1262336</v>
      </c>
      <c r="AT377">
        <v>0.1242892</v>
      </c>
      <c r="AU377">
        <v>0.11929910000000001</v>
      </c>
      <c r="AV377">
        <v>0.1128345</v>
      </c>
      <c r="AW377">
        <v>0.1074773</v>
      </c>
      <c r="AX377">
        <v>0.10319010000000001</v>
      </c>
      <c r="AY377">
        <v>9.9483429999999998E-2</v>
      </c>
      <c r="AZ377">
        <v>9.6434060000000002E-2</v>
      </c>
      <c r="BA377">
        <v>9.484128E-2</v>
      </c>
      <c r="BB377">
        <v>9.3351210000000004E-2</v>
      </c>
      <c r="BC377">
        <v>9.1708639999999994E-2</v>
      </c>
      <c r="BD377">
        <v>8.8767470000000001E-2</v>
      </c>
      <c r="BE377">
        <v>8.5227910000000004E-2</v>
      </c>
      <c r="BF377">
        <v>8.0040509999999995E-2</v>
      </c>
      <c r="BG377">
        <v>7.4164170000000001E-2</v>
      </c>
      <c r="BH377">
        <v>6.8475709999999995E-2</v>
      </c>
      <c r="BI377">
        <v>6.2694299999999994E-2</v>
      </c>
      <c r="BJ377">
        <v>5.8066649999999997E-2</v>
      </c>
      <c r="BK377">
        <v>5.2987769999999997E-2</v>
      </c>
      <c r="BL377">
        <v>4.8875540000000002E-2</v>
      </c>
      <c r="BM377">
        <v>4.638983E-2</v>
      </c>
      <c r="BN377">
        <v>4.5253750000000002E-2</v>
      </c>
      <c r="BO377">
        <v>4.4454830000000001E-2</v>
      </c>
      <c r="BP377">
        <v>4.2932329999999998E-2</v>
      </c>
      <c r="BQ377">
        <v>4.0221060000000003E-2</v>
      </c>
      <c r="BR377">
        <v>3.6495239999999998E-2</v>
      </c>
      <c r="BS377">
        <v>3.2732070000000002E-2</v>
      </c>
      <c r="BT377">
        <v>2.7710619999999998E-2</v>
      </c>
      <c r="BU377">
        <v>2.226854E-2</v>
      </c>
      <c r="BV377">
        <v>1.7767330000000001E-2</v>
      </c>
      <c r="BW377">
        <v>1.4162269999999999E-2</v>
      </c>
      <c r="BX377">
        <v>1.220797E-2</v>
      </c>
      <c r="BY377">
        <v>1.2395750000000001E-2</v>
      </c>
      <c r="BZ377">
        <v>1.34574E-2</v>
      </c>
      <c r="CA377">
        <v>1.5292999999999999E-2</v>
      </c>
      <c r="CB377">
        <v>1.498594E-2</v>
      </c>
      <c r="CC377">
        <v>1.1809129999999999E-2</v>
      </c>
      <c r="CD377">
        <v>7.3821499999999996E-3</v>
      </c>
      <c r="CE377">
        <v>2.159457E-3</v>
      </c>
    </row>
    <row r="378" spans="2:87" x14ac:dyDescent="0.25">
      <c r="B378" t="s">
        <v>162</v>
      </c>
      <c r="C378" t="s">
        <v>90</v>
      </c>
      <c r="D378" t="s">
        <v>163</v>
      </c>
      <c r="E378" t="s">
        <v>304</v>
      </c>
      <c r="F378" t="s">
        <v>300</v>
      </c>
      <c r="G378">
        <v>0</v>
      </c>
      <c r="H378">
        <v>2.2949210000000001E-2</v>
      </c>
      <c r="I378">
        <v>4.6445319999999998E-2</v>
      </c>
      <c r="J378">
        <v>6.6958229999999994E-2</v>
      </c>
      <c r="K378">
        <v>8.4955329999999996E-2</v>
      </c>
      <c r="L378">
        <v>0.1010064</v>
      </c>
      <c r="M378">
        <v>0.1160306</v>
      </c>
      <c r="N378">
        <v>0.1288976</v>
      </c>
      <c r="O378">
        <v>0.14157130000000001</v>
      </c>
      <c r="P378">
        <v>0.15477479999999999</v>
      </c>
      <c r="Q378">
        <v>0.16533809999999999</v>
      </c>
      <c r="R378">
        <v>0.1743528</v>
      </c>
      <c r="S378">
        <v>0.18210689999999999</v>
      </c>
      <c r="T378">
        <v>0.19080340000000001</v>
      </c>
      <c r="U378">
        <v>0.2003076</v>
      </c>
      <c r="V378">
        <v>0.20789759999999999</v>
      </c>
      <c r="W378">
        <v>0.2147811</v>
      </c>
      <c r="X378">
        <v>0.21996470000000001</v>
      </c>
      <c r="Y378">
        <v>0.22429370000000001</v>
      </c>
      <c r="Z378">
        <v>0.22840279999999999</v>
      </c>
      <c r="AA378">
        <v>0.23001340000000001</v>
      </c>
      <c r="AB378">
        <v>0.23114570000000001</v>
      </c>
      <c r="AC378">
        <v>0.23184550000000001</v>
      </c>
      <c r="AD378">
        <v>0.233071</v>
      </c>
      <c r="AE378">
        <v>0.2339184</v>
      </c>
      <c r="AF378">
        <v>0.23435030000000001</v>
      </c>
      <c r="AG378">
        <v>0.23483580000000001</v>
      </c>
      <c r="AH378">
        <v>0.23522470000000001</v>
      </c>
      <c r="AI378">
        <v>0.2354649</v>
      </c>
      <c r="AJ378">
        <v>0.23544509999999999</v>
      </c>
      <c r="AK378">
        <v>0.2351056</v>
      </c>
      <c r="AL378">
        <v>0.2345988</v>
      </c>
      <c r="AM378">
        <v>0.2339147</v>
      </c>
      <c r="AN378">
        <v>0.231103</v>
      </c>
      <c r="AO378">
        <v>0.22682669999999999</v>
      </c>
      <c r="AP378">
        <v>0.22402259999999999</v>
      </c>
      <c r="AQ378">
        <v>0.2233338</v>
      </c>
      <c r="AR378">
        <v>0.2225056</v>
      </c>
      <c r="AS378">
        <v>0.22157850000000001</v>
      </c>
      <c r="AT378">
        <v>0.21975249999999999</v>
      </c>
      <c r="AU378">
        <v>0.21764169999999999</v>
      </c>
      <c r="AV378">
        <v>0.21394830000000001</v>
      </c>
      <c r="AW378">
        <v>0.21002580000000001</v>
      </c>
      <c r="AX378">
        <v>0.2060671</v>
      </c>
      <c r="AY378">
        <v>0.2029909</v>
      </c>
      <c r="AZ378">
        <v>0.20079240000000001</v>
      </c>
      <c r="BA378">
        <v>0.1994031</v>
      </c>
      <c r="BB378">
        <v>0.19929530000000001</v>
      </c>
      <c r="BC378">
        <v>0.19854749999999999</v>
      </c>
      <c r="BD378">
        <v>0.1969253</v>
      </c>
      <c r="BE378">
        <v>0.19407969999999999</v>
      </c>
      <c r="BF378">
        <v>0.18957869999999999</v>
      </c>
      <c r="BG378">
        <v>0.18444250000000001</v>
      </c>
      <c r="BH378">
        <v>0.18003530000000001</v>
      </c>
      <c r="BI378">
        <v>0.17513329999999999</v>
      </c>
      <c r="BJ378">
        <v>0.1710681</v>
      </c>
      <c r="BK378">
        <v>0.16718040000000001</v>
      </c>
      <c r="BL378">
        <v>0.16432479999999999</v>
      </c>
      <c r="BM378">
        <v>0.1623337</v>
      </c>
      <c r="BN378">
        <v>0.16083310000000001</v>
      </c>
      <c r="BO378">
        <v>0.1601408</v>
      </c>
      <c r="BP378">
        <v>0.15891440000000001</v>
      </c>
      <c r="BQ378">
        <v>0.15702430000000001</v>
      </c>
      <c r="BR378">
        <v>0.15416150000000001</v>
      </c>
      <c r="BS378">
        <v>0.15095259999999999</v>
      </c>
      <c r="BT378">
        <v>0.1476404</v>
      </c>
      <c r="BU378">
        <v>0.14360100000000001</v>
      </c>
      <c r="BV378">
        <v>0.1396076</v>
      </c>
      <c r="BW378">
        <v>0.13646130000000001</v>
      </c>
      <c r="BX378">
        <v>0.13420009999999999</v>
      </c>
      <c r="BY378">
        <v>0.13325039999999999</v>
      </c>
      <c r="BZ378">
        <v>0.13368840000000001</v>
      </c>
      <c r="CA378">
        <v>0.1345433</v>
      </c>
      <c r="CB378">
        <v>0.13435739999999999</v>
      </c>
      <c r="CC378">
        <v>0.13190489999999999</v>
      </c>
      <c r="CD378">
        <v>0.12785089999999999</v>
      </c>
      <c r="CE378">
        <v>0.1241168</v>
      </c>
      <c r="CF378">
        <v>0.12056169999999999</v>
      </c>
      <c r="CG378">
        <v>0.1172298</v>
      </c>
      <c r="CH378">
        <v>0.1149743</v>
      </c>
      <c r="CI378">
        <v>0.11412659999999999</v>
      </c>
    </row>
    <row r="379" spans="2:87" x14ac:dyDescent="0.25">
      <c r="B379" t="s">
        <v>162</v>
      </c>
      <c r="C379" t="s">
        <v>90</v>
      </c>
      <c r="D379" t="s">
        <v>163</v>
      </c>
      <c r="E379" t="s">
        <v>305</v>
      </c>
      <c r="F379" t="s">
        <v>300</v>
      </c>
      <c r="G379">
        <v>0</v>
      </c>
      <c r="H379">
        <v>3.063652E-2</v>
      </c>
      <c r="I379">
        <v>6.133094E-2</v>
      </c>
      <c r="J379">
        <v>8.9701909999999996E-2</v>
      </c>
      <c r="K379">
        <v>0.1129969</v>
      </c>
      <c r="L379">
        <v>0.13441059999999999</v>
      </c>
      <c r="M379">
        <v>0.1552395</v>
      </c>
      <c r="N379">
        <v>0.17534559999999999</v>
      </c>
      <c r="O379">
        <v>0.19486290000000001</v>
      </c>
      <c r="P379">
        <v>0.21171590000000001</v>
      </c>
      <c r="Q379">
        <v>0.2269854</v>
      </c>
      <c r="R379">
        <v>0.2346501</v>
      </c>
      <c r="S379">
        <v>0.23607259999999999</v>
      </c>
      <c r="T379">
        <v>0.2354443</v>
      </c>
      <c r="U379">
        <v>0.23254179999999999</v>
      </c>
      <c r="V379">
        <v>0.22696250000000001</v>
      </c>
      <c r="W379">
        <v>0.21916910000000001</v>
      </c>
      <c r="X379">
        <v>0.2094627</v>
      </c>
      <c r="Y379">
        <v>0.19850110000000001</v>
      </c>
      <c r="Z379">
        <v>0.1877451</v>
      </c>
      <c r="AA379">
        <v>0.18014530000000001</v>
      </c>
      <c r="AB379">
        <v>0.1704726</v>
      </c>
      <c r="AC379">
        <v>0.16128410000000001</v>
      </c>
      <c r="AD379">
        <v>0.15256149999999999</v>
      </c>
      <c r="AE379">
        <v>0.14451510000000001</v>
      </c>
      <c r="AF379">
        <v>0.13224469999999999</v>
      </c>
      <c r="AG379">
        <v>0.1198453</v>
      </c>
      <c r="AH379">
        <v>0.1089228</v>
      </c>
      <c r="AI379">
        <v>9.9141110000000005E-2</v>
      </c>
      <c r="AJ379">
        <v>8.7137160000000005E-2</v>
      </c>
      <c r="AK379">
        <v>8.4462270000000006E-2</v>
      </c>
      <c r="AL379">
        <v>8.1837380000000001E-2</v>
      </c>
      <c r="AM379">
        <v>8.7923890000000005E-2</v>
      </c>
      <c r="AN379">
        <v>9.5305819999999999E-2</v>
      </c>
      <c r="AO379">
        <v>0.1056407</v>
      </c>
      <c r="AP379">
        <v>0.1087302</v>
      </c>
      <c r="AQ379">
        <v>0.1041453</v>
      </c>
      <c r="AR379">
        <v>0.1001697</v>
      </c>
      <c r="AS379">
        <v>9.7640160000000004E-2</v>
      </c>
      <c r="AT379">
        <v>9.5750089999999996E-2</v>
      </c>
      <c r="AU379">
        <v>0.1013892</v>
      </c>
      <c r="AV379">
        <v>0.10877240000000001</v>
      </c>
      <c r="AW379">
        <v>0.1122343</v>
      </c>
      <c r="AX379">
        <v>0.1138217</v>
      </c>
      <c r="AY379">
        <v>0.1183256</v>
      </c>
      <c r="AZ379">
        <v>0.12120010000000001</v>
      </c>
      <c r="BA379">
        <v>0.1207955</v>
      </c>
      <c r="BB379">
        <v>0.1178959</v>
      </c>
      <c r="BC379">
        <v>0.1162868</v>
      </c>
      <c r="BD379">
        <v>0.1171967</v>
      </c>
      <c r="BE379">
        <v>0.11851680000000001</v>
      </c>
      <c r="BF379">
        <v>0.121951</v>
      </c>
      <c r="BG379">
        <v>0.12796109999999999</v>
      </c>
      <c r="BH379">
        <v>0.13139790000000001</v>
      </c>
      <c r="BI379">
        <v>0.1340855</v>
      </c>
      <c r="BJ379">
        <v>0.13666800000000001</v>
      </c>
      <c r="BK379">
        <v>0.14247609999999999</v>
      </c>
      <c r="BL379">
        <v>0.1476257</v>
      </c>
      <c r="BM379">
        <v>0.15144440000000001</v>
      </c>
      <c r="BN379">
        <v>0.15220629999999999</v>
      </c>
      <c r="BO379">
        <v>0.15073210000000001</v>
      </c>
      <c r="BP379">
        <v>0.15168609999999999</v>
      </c>
      <c r="BQ379">
        <v>0.15477289999999999</v>
      </c>
      <c r="BR379">
        <v>0.15879499999999999</v>
      </c>
      <c r="BS379">
        <v>0.1631001</v>
      </c>
      <c r="BT379">
        <v>0.16804369999999999</v>
      </c>
      <c r="BU379">
        <v>0.17392740000000001</v>
      </c>
      <c r="BV379">
        <v>0.1798737</v>
      </c>
      <c r="BW379">
        <v>0.18427070000000001</v>
      </c>
      <c r="BX379">
        <v>0.1869545</v>
      </c>
      <c r="BY379">
        <v>0.18746689999999999</v>
      </c>
      <c r="BZ379">
        <v>0.1869074</v>
      </c>
      <c r="CA379">
        <v>0.1873629</v>
      </c>
      <c r="CB379">
        <v>0.18748509999999999</v>
      </c>
      <c r="CC379">
        <v>0.1884776</v>
      </c>
      <c r="CD379">
        <v>0.1920491</v>
      </c>
      <c r="CE379">
        <v>0.19628809999999999</v>
      </c>
      <c r="CF379">
        <v>0.2008509</v>
      </c>
      <c r="CG379">
        <v>0.2032757</v>
      </c>
      <c r="CH379">
        <v>0.20597940000000001</v>
      </c>
      <c r="CI379">
        <v>0.2071723</v>
      </c>
    </row>
    <row r="380" spans="2:87" x14ac:dyDescent="0.25">
      <c r="B380" t="s">
        <v>162</v>
      </c>
      <c r="C380" t="s">
        <v>90</v>
      </c>
      <c r="D380" t="s">
        <v>163</v>
      </c>
      <c r="E380" t="s">
        <v>306</v>
      </c>
      <c r="F380" t="s">
        <v>300</v>
      </c>
      <c r="G380">
        <v>0</v>
      </c>
      <c r="H380">
        <v>-0.47257559999999998</v>
      </c>
      <c r="I380">
        <v>-0.96769280000000002</v>
      </c>
      <c r="J380">
        <v>-1.3789640000000001</v>
      </c>
      <c r="K380">
        <v>-1.6928000000000001</v>
      </c>
      <c r="L380">
        <v>-2.0508549999999999</v>
      </c>
      <c r="M380">
        <v>-2.4150839999999998</v>
      </c>
      <c r="N380">
        <v>-2.758397</v>
      </c>
      <c r="O380">
        <v>-3.0853660000000001</v>
      </c>
      <c r="P380">
        <v>-3.3888449999999999</v>
      </c>
      <c r="Q380">
        <v>-3.672663</v>
      </c>
      <c r="R380">
        <v>-3.879788</v>
      </c>
      <c r="S380">
        <v>-4.1207940000000001</v>
      </c>
      <c r="T380">
        <v>-4.3002039999999999</v>
      </c>
      <c r="U380">
        <v>-4.5993060000000003</v>
      </c>
      <c r="V380">
        <v>-4.8108019999999998</v>
      </c>
      <c r="W380">
        <v>-4.988143</v>
      </c>
      <c r="X380">
        <v>-5.1050500000000003</v>
      </c>
      <c r="Y380">
        <v>-5.2035879999999999</v>
      </c>
      <c r="Z380">
        <v>-5.2487360000000001</v>
      </c>
      <c r="AA380">
        <v>-5.1592460000000004</v>
      </c>
      <c r="AB380">
        <v>-5.0350039999999998</v>
      </c>
      <c r="AC380">
        <v>-5.0403520000000004</v>
      </c>
      <c r="AD380">
        <v>-5.0603179999999996</v>
      </c>
      <c r="AE380">
        <v>-5.0953799999999996</v>
      </c>
      <c r="AF380">
        <v>-5.15951</v>
      </c>
      <c r="AG380">
        <v>-5.2430320000000004</v>
      </c>
      <c r="AH380">
        <v>-5.2998560000000001</v>
      </c>
      <c r="AI380">
        <v>-5.3188180000000003</v>
      </c>
      <c r="AJ380">
        <v>-5.2357319999999996</v>
      </c>
      <c r="AK380">
        <v>-5.0438489999999998</v>
      </c>
      <c r="AL380">
        <v>-4.816935</v>
      </c>
      <c r="AM380">
        <v>-4.6372309999999999</v>
      </c>
      <c r="AN380">
        <v>-4.4356850000000003</v>
      </c>
      <c r="AO380">
        <v>-4.2069169999999998</v>
      </c>
      <c r="AP380">
        <v>-4.0828680000000004</v>
      </c>
      <c r="AQ380">
        <v>-4.0556609999999997</v>
      </c>
      <c r="AR380">
        <v>-3.9902660000000001</v>
      </c>
      <c r="AS380">
        <v>-3.9020480000000002</v>
      </c>
      <c r="AT380">
        <v>-3.8338100000000002</v>
      </c>
      <c r="AU380">
        <v>-3.6601819999999998</v>
      </c>
      <c r="AV380">
        <v>-3.4383689999999998</v>
      </c>
      <c r="AW380">
        <v>-3.2583489999999999</v>
      </c>
      <c r="AX380">
        <v>-3.116285</v>
      </c>
      <c r="AY380">
        <v>-2.9944510000000002</v>
      </c>
      <c r="AZ380">
        <v>-2.894892</v>
      </c>
      <c r="BA380">
        <v>-2.8431259999999998</v>
      </c>
      <c r="BB380">
        <v>-2.7948430000000002</v>
      </c>
      <c r="BC380">
        <v>-2.742334</v>
      </c>
      <c r="BD380">
        <v>-2.6486890000000001</v>
      </c>
      <c r="BE380">
        <v>-2.5365730000000002</v>
      </c>
      <c r="BF380">
        <v>-2.37338</v>
      </c>
      <c r="BG380">
        <v>-2.1896019999999998</v>
      </c>
      <c r="BH380">
        <v>-2.013306</v>
      </c>
      <c r="BI380">
        <v>-1.8357060000000001</v>
      </c>
      <c r="BJ380">
        <v>-1.694661</v>
      </c>
      <c r="BK380">
        <v>-1.540972</v>
      </c>
      <c r="BL380">
        <v>-1.4173640000000001</v>
      </c>
      <c r="BM380">
        <v>-1.343</v>
      </c>
      <c r="BN380">
        <v>-1.3090999999999999</v>
      </c>
      <c r="BO380">
        <v>-1.285293</v>
      </c>
      <c r="BP380">
        <v>-1.2399979999999999</v>
      </c>
      <c r="BQ380">
        <v>-1.159575</v>
      </c>
      <c r="BR380">
        <v>-1.0495509999999999</v>
      </c>
      <c r="BS380">
        <v>-0.93899319999999997</v>
      </c>
      <c r="BT380">
        <v>-0.79233929999999997</v>
      </c>
      <c r="BU380">
        <v>-0.6344938</v>
      </c>
      <c r="BV380">
        <v>-0.50478670000000003</v>
      </c>
      <c r="BW380">
        <v>-0.40144609999999997</v>
      </c>
      <c r="BX380">
        <v>-0.34562399999999999</v>
      </c>
      <c r="BY380">
        <v>-0.3509816</v>
      </c>
      <c r="BZ380">
        <v>-0.38129659999999999</v>
      </c>
      <c r="CA380">
        <v>-0.43380750000000001</v>
      </c>
      <c r="CB380">
        <v>-0.42501499999999998</v>
      </c>
      <c r="CC380">
        <v>-0.33424880000000001</v>
      </c>
      <c r="CD380">
        <v>-0.20837020000000001</v>
      </c>
      <c r="CE380">
        <v>-6.0757329999999998E-2</v>
      </c>
    </row>
    <row r="381" spans="2:87" x14ac:dyDescent="0.25">
      <c r="B381" t="s">
        <v>162</v>
      </c>
      <c r="C381" t="s">
        <v>90</v>
      </c>
      <c r="D381" t="s">
        <v>163</v>
      </c>
      <c r="E381" t="s">
        <v>307</v>
      </c>
      <c r="F381" t="s">
        <v>300</v>
      </c>
      <c r="G381">
        <v>0</v>
      </c>
      <c r="H381">
        <v>-0.65417420000000004</v>
      </c>
      <c r="I381">
        <v>-1.344657</v>
      </c>
      <c r="J381">
        <v>-1.9665379999999999</v>
      </c>
      <c r="K381">
        <v>-2.5279639999999999</v>
      </c>
      <c r="L381">
        <v>-3.0444010000000001</v>
      </c>
      <c r="M381">
        <v>-3.5476049999999999</v>
      </c>
      <c r="N381">
        <v>-3.9960960000000001</v>
      </c>
      <c r="O381">
        <v>-4.4491009999999998</v>
      </c>
      <c r="P381">
        <v>-4.9371530000000003</v>
      </c>
      <c r="Q381">
        <v>-5.3420540000000001</v>
      </c>
      <c r="R381">
        <v>-5.7004720000000004</v>
      </c>
      <c r="S381">
        <v>-6.0179080000000003</v>
      </c>
      <c r="T381">
        <v>-6.3860000000000001</v>
      </c>
      <c r="U381">
        <v>-6.8040269999999996</v>
      </c>
      <c r="V381">
        <v>-7.1506119999999997</v>
      </c>
      <c r="W381">
        <v>-7.4759099999999998</v>
      </c>
      <c r="X381">
        <v>-7.7286339999999996</v>
      </c>
      <c r="Y381">
        <v>-7.9467629999999998</v>
      </c>
      <c r="Z381">
        <v>-8.1622640000000004</v>
      </c>
      <c r="AA381">
        <v>-8.2482849999999992</v>
      </c>
      <c r="AB381">
        <v>-8.3093109999999992</v>
      </c>
      <c r="AC381">
        <v>-8.3472580000000001</v>
      </c>
      <c r="AD381">
        <v>-8.4141480000000008</v>
      </c>
      <c r="AE381">
        <v>-8.4869350000000008</v>
      </c>
      <c r="AF381">
        <v>-8.5804510000000001</v>
      </c>
      <c r="AG381">
        <v>-8.7007820000000002</v>
      </c>
      <c r="AH381">
        <v>-8.8153959999999998</v>
      </c>
      <c r="AI381">
        <v>-8.8997379999999993</v>
      </c>
      <c r="AJ381">
        <v>-8.8922349999999994</v>
      </c>
      <c r="AK381">
        <v>-8.7779799999999994</v>
      </c>
      <c r="AL381">
        <v>-8.6395710000000001</v>
      </c>
      <c r="AM381">
        <v>-8.4861699999999995</v>
      </c>
      <c r="AN381">
        <v>-8.3070029999999999</v>
      </c>
      <c r="AO381">
        <v>-8.0789449999999992</v>
      </c>
      <c r="AP381">
        <v>-7.9327399999999999</v>
      </c>
      <c r="AQ381">
        <v>-7.8972150000000001</v>
      </c>
      <c r="AR381">
        <v>-7.8551589999999996</v>
      </c>
      <c r="AS381">
        <v>-7.8087840000000002</v>
      </c>
      <c r="AT381">
        <v>-7.7181490000000004</v>
      </c>
      <c r="AU381">
        <v>-7.614509</v>
      </c>
      <c r="AV381">
        <v>-7.4359479999999998</v>
      </c>
      <c r="AW381">
        <v>-7.2499989999999999</v>
      </c>
      <c r="AX381">
        <v>-7.0659239999999999</v>
      </c>
      <c r="AY381">
        <v>-6.9252039999999999</v>
      </c>
      <c r="AZ381">
        <v>-6.8258179999999999</v>
      </c>
      <c r="BA381">
        <v>-6.763503</v>
      </c>
      <c r="BB381">
        <v>-6.7586849999999998</v>
      </c>
      <c r="BC381">
        <v>-6.7253170000000004</v>
      </c>
      <c r="BD381">
        <v>-6.6533100000000003</v>
      </c>
      <c r="BE381">
        <v>-6.5282020000000003</v>
      </c>
      <c r="BF381">
        <v>-6.3333329999999997</v>
      </c>
      <c r="BG381">
        <v>-6.1153060000000004</v>
      </c>
      <c r="BH381">
        <v>-5.932226</v>
      </c>
      <c r="BI381">
        <v>-5.73203</v>
      </c>
      <c r="BJ381">
        <v>-5.5686080000000002</v>
      </c>
      <c r="BK381">
        <v>-5.4144249999999996</v>
      </c>
      <c r="BL381">
        <v>-5.3024319999999996</v>
      </c>
      <c r="BM381">
        <v>-5.2249530000000002</v>
      </c>
      <c r="BN381">
        <v>-5.1672510000000003</v>
      </c>
      <c r="BO381">
        <v>-5.1407509999999998</v>
      </c>
      <c r="BP381">
        <v>-5.0939379999999996</v>
      </c>
      <c r="BQ381">
        <v>-5.0221169999999997</v>
      </c>
      <c r="BR381">
        <v>-4.914085</v>
      </c>
      <c r="BS381">
        <v>-4.794035</v>
      </c>
      <c r="BT381">
        <v>-4.6712470000000001</v>
      </c>
      <c r="BU381">
        <v>-4.5229939999999997</v>
      </c>
      <c r="BV381">
        <v>-4.3779880000000002</v>
      </c>
      <c r="BW381">
        <v>-4.2648020000000004</v>
      </c>
      <c r="BX381">
        <v>-4.1840149999999996</v>
      </c>
      <c r="BY381">
        <v>-4.1502220000000003</v>
      </c>
      <c r="BZ381">
        <v>-4.1657979999999997</v>
      </c>
      <c r="CA381">
        <v>-4.1962479999999998</v>
      </c>
      <c r="CB381">
        <v>-4.1896180000000003</v>
      </c>
      <c r="CC381">
        <v>-4.1024820000000002</v>
      </c>
      <c r="CD381">
        <v>-3.9590670000000001</v>
      </c>
      <c r="CE381">
        <v>-3.827772</v>
      </c>
      <c r="CF381">
        <v>-3.703913</v>
      </c>
      <c r="CG381">
        <v>-3.5888059999999999</v>
      </c>
      <c r="CH381">
        <v>-3.5114100000000001</v>
      </c>
      <c r="CI381">
        <v>-3.4824310000000001</v>
      </c>
    </row>
    <row r="382" spans="2:87" x14ac:dyDescent="0.25">
      <c r="B382" t="s">
        <v>162</v>
      </c>
      <c r="C382" t="s">
        <v>90</v>
      </c>
      <c r="D382" t="s">
        <v>163</v>
      </c>
      <c r="E382" t="s">
        <v>308</v>
      </c>
      <c r="F382" t="s">
        <v>300</v>
      </c>
      <c r="G382">
        <v>0</v>
      </c>
      <c r="H382">
        <v>-0.87767200000000001</v>
      </c>
      <c r="I382">
        <v>-1.7940510000000001</v>
      </c>
      <c r="J382">
        <v>-2.6783929999999998</v>
      </c>
      <c r="K382">
        <v>-3.4439000000000002</v>
      </c>
      <c r="L382">
        <v>-4.1915170000000002</v>
      </c>
      <c r="M382">
        <v>-4.9546590000000004</v>
      </c>
      <c r="N382">
        <v>-5.7406280000000001</v>
      </c>
      <c r="O382">
        <v>-6.5624830000000003</v>
      </c>
      <c r="P382">
        <v>-7.3296700000000001</v>
      </c>
      <c r="Q382">
        <v>-8.0872949999999992</v>
      </c>
      <c r="R382">
        <v>-8.6524009999999993</v>
      </c>
      <c r="S382">
        <v>-9.2899180000000001</v>
      </c>
      <c r="T382">
        <v>-9.8313629999999996</v>
      </c>
      <c r="U382">
        <v>-10.45571</v>
      </c>
      <c r="V382">
        <v>-11.09717</v>
      </c>
      <c r="W382">
        <v>-11.71088</v>
      </c>
      <c r="X382">
        <v>-12.30301</v>
      </c>
      <c r="Y382">
        <v>-12.85337</v>
      </c>
      <c r="Z382">
        <v>-13.319269999999999</v>
      </c>
      <c r="AA382">
        <v>-13.61722</v>
      </c>
      <c r="AB382">
        <v>-13.939830000000001</v>
      </c>
      <c r="AC382">
        <v>-14.226570000000001</v>
      </c>
      <c r="AD382">
        <v>-14.48391</v>
      </c>
      <c r="AE382">
        <v>-14.710240000000001</v>
      </c>
      <c r="AF382">
        <v>-15.037839999999999</v>
      </c>
      <c r="AG382">
        <v>-15.35041</v>
      </c>
      <c r="AH382">
        <v>-15.656599999999999</v>
      </c>
      <c r="AI382">
        <v>-15.918480000000001</v>
      </c>
      <c r="AJ382">
        <v>-16.142890000000001</v>
      </c>
      <c r="AK382">
        <v>-16.207550000000001</v>
      </c>
      <c r="AL382">
        <v>-16.270389999999999</v>
      </c>
      <c r="AM382">
        <v>-16.123750000000001</v>
      </c>
      <c r="AN382">
        <v>-15.96458</v>
      </c>
      <c r="AO382">
        <v>-15.83962</v>
      </c>
      <c r="AP382">
        <v>-15.80181</v>
      </c>
      <c r="AQ382">
        <v>-15.857849999999999</v>
      </c>
      <c r="AR382">
        <v>-15.90606</v>
      </c>
      <c r="AS382">
        <v>-15.93656</v>
      </c>
      <c r="AT382">
        <v>-15.959250000000001</v>
      </c>
      <c r="AU382">
        <v>-15.891310000000001</v>
      </c>
      <c r="AV382">
        <v>-15.63551</v>
      </c>
      <c r="AW382">
        <v>-15.534269999999999</v>
      </c>
      <c r="AX382">
        <v>-15.49639</v>
      </c>
      <c r="AY382">
        <v>-15.38758</v>
      </c>
      <c r="AZ382">
        <v>-15.317069999999999</v>
      </c>
      <c r="BA382">
        <v>-15.32705</v>
      </c>
      <c r="BB382">
        <v>-15.39805</v>
      </c>
      <c r="BC382">
        <v>-15.43708</v>
      </c>
      <c r="BD382">
        <v>-15.415039999999999</v>
      </c>
      <c r="BE382">
        <v>-15.38292</v>
      </c>
      <c r="BF382">
        <v>-15.29851</v>
      </c>
      <c r="BG382">
        <v>-15.14777</v>
      </c>
      <c r="BH382">
        <v>-15.059749999999999</v>
      </c>
      <c r="BI382">
        <v>-14.989929999999999</v>
      </c>
      <c r="BJ382">
        <v>-14.92201</v>
      </c>
      <c r="BK382">
        <v>-14.766080000000001</v>
      </c>
      <c r="BL382">
        <v>-14.62391</v>
      </c>
      <c r="BM382">
        <v>-14.515930000000001</v>
      </c>
      <c r="BN382">
        <v>-14.494109999999999</v>
      </c>
      <c r="BO382">
        <v>-14.536250000000001</v>
      </c>
      <c r="BP382">
        <v>-14.50902</v>
      </c>
      <c r="BQ382">
        <v>-14.41991</v>
      </c>
      <c r="BR382">
        <v>-14.30138</v>
      </c>
      <c r="BS382">
        <v>-14.17126</v>
      </c>
      <c r="BT382">
        <v>-14.01735</v>
      </c>
      <c r="BU382">
        <v>-13.82727</v>
      </c>
      <c r="BV382">
        <v>-13.626609999999999</v>
      </c>
      <c r="BW382">
        <v>-13.458320000000001</v>
      </c>
      <c r="BX382">
        <v>-13.35134</v>
      </c>
      <c r="BY382">
        <v>-13.330590000000001</v>
      </c>
      <c r="BZ382">
        <v>-13.353249999999999</v>
      </c>
      <c r="CA382">
        <v>-13.334809999999999</v>
      </c>
      <c r="CB382">
        <v>-13.32985</v>
      </c>
      <c r="CC382">
        <v>-13.28932</v>
      </c>
      <c r="CD382">
        <v>-13.13982</v>
      </c>
      <c r="CE382">
        <v>-12.954219999999999</v>
      </c>
      <c r="CF382">
        <v>-12.74296</v>
      </c>
      <c r="CG382">
        <v>-12.625109999999999</v>
      </c>
      <c r="CH382">
        <v>-12.488440000000001</v>
      </c>
      <c r="CI382">
        <v>-12.4262</v>
      </c>
    </row>
    <row r="383" spans="2:87" x14ac:dyDescent="0.25">
      <c r="B383" t="s">
        <v>162</v>
      </c>
      <c r="C383" t="s">
        <v>90</v>
      </c>
      <c r="D383" t="s">
        <v>163</v>
      </c>
      <c r="E383" t="s">
        <v>309</v>
      </c>
      <c r="F383" t="s">
        <v>93</v>
      </c>
      <c r="G383">
        <v>416.18400000000003</v>
      </c>
      <c r="H383">
        <v>435.70959929173199</v>
      </c>
      <c r="I383">
        <v>451.37945613150799</v>
      </c>
      <c r="J383">
        <v>464.01236762797498</v>
      </c>
      <c r="K383">
        <v>474.22512548529198</v>
      </c>
      <c r="L383">
        <v>482.23751246642502</v>
      </c>
      <c r="M383">
        <v>488.692736289393</v>
      </c>
      <c r="N383">
        <v>494.20929320780101</v>
      </c>
      <c r="O383">
        <v>499.33155394428798</v>
      </c>
      <c r="P383">
        <v>504.61700058600201</v>
      </c>
      <c r="Q383">
        <v>510.58758812375999</v>
      </c>
      <c r="R383">
        <v>517.82545412926504</v>
      </c>
      <c r="S383">
        <v>525.93261729715198</v>
      </c>
      <c r="T383">
        <v>534.96382322962495</v>
      </c>
      <c r="U383">
        <v>544.18045187851999</v>
      </c>
      <c r="V383">
        <v>553.96238189867404</v>
      </c>
      <c r="W383">
        <v>564.00499287432797</v>
      </c>
      <c r="X383">
        <v>574.42945974988095</v>
      </c>
      <c r="Y383">
        <v>585.17998356827104</v>
      </c>
      <c r="Z383">
        <v>596.44546059885397</v>
      </c>
      <c r="AA383">
        <v>608.57557437043499</v>
      </c>
      <c r="AB383">
        <v>621.29442730695803</v>
      </c>
      <c r="AC383">
        <v>633.91148559342605</v>
      </c>
      <c r="AD383">
        <v>646.61847851765106</v>
      </c>
      <c r="AE383">
        <v>659.22930820128204</v>
      </c>
      <c r="AF383">
        <v>671.509131012186</v>
      </c>
      <c r="AG383">
        <v>683.35984173182703</v>
      </c>
      <c r="AH383">
        <v>695.03534628047203</v>
      </c>
      <c r="AI383">
        <v>706.72163167684903</v>
      </c>
      <c r="AJ383">
        <v>718.81234378801696</v>
      </c>
      <c r="AK383">
        <v>731.49111540572096</v>
      </c>
      <c r="AL383">
        <v>744.60588094742798</v>
      </c>
      <c r="AM383">
        <v>757.813633285788</v>
      </c>
      <c r="AN383">
        <v>771.35661617758603</v>
      </c>
      <c r="AO383">
        <v>785.21691741491998</v>
      </c>
      <c r="AP383">
        <v>798.82285044276</v>
      </c>
      <c r="AQ383">
        <v>812.18278322765502</v>
      </c>
      <c r="AR383">
        <v>825.97117094872704</v>
      </c>
      <c r="AS383">
        <v>840.25713980561397</v>
      </c>
      <c r="AT383">
        <v>854.98574284102801</v>
      </c>
      <c r="AU383">
        <v>870.86125203766301</v>
      </c>
      <c r="AV383">
        <v>887.73012294584498</v>
      </c>
      <c r="AW383">
        <v>905.01927126240503</v>
      </c>
      <c r="AX383">
        <v>922.54129121212895</v>
      </c>
      <c r="AY383">
        <v>940.18377030516206</v>
      </c>
      <c r="AZ383">
        <v>957.73580213473497</v>
      </c>
      <c r="BA383">
        <v>974.89618522566502</v>
      </c>
      <c r="BB383">
        <v>991.85561560825295</v>
      </c>
      <c r="BC383">
        <v>1008.66255079642</v>
      </c>
      <c r="BD383">
        <v>1025.52554517521</v>
      </c>
      <c r="BE383">
        <v>1042.3421777271201</v>
      </c>
      <c r="BF383">
        <v>1059.30512401391</v>
      </c>
      <c r="BG383">
        <v>1076.26675486661</v>
      </c>
      <c r="BH383">
        <v>1093.09142030831</v>
      </c>
      <c r="BI383">
        <v>1109.8450523781701</v>
      </c>
      <c r="BJ383">
        <v>1126.3240201482199</v>
      </c>
      <c r="BK383">
        <v>1142.8015844338699</v>
      </c>
      <c r="BL383">
        <v>1158.90961455553</v>
      </c>
      <c r="BM383">
        <v>1174.3834545279601</v>
      </c>
      <c r="BN383">
        <v>1189.1238165530399</v>
      </c>
      <c r="BO383">
        <v>1203.1682587616999</v>
      </c>
      <c r="BP383">
        <v>1216.61358502403</v>
      </c>
      <c r="BQ383">
        <v>1229.62410541278</v>
      </c>
      <c r="BR383">
        <v>1242.2878604063201</v>
      </c>
      <c r="BS383">
        <v>1254.53990296848</v>
      </c>
      <c r="BT383">
        <v>1266.72742137009</v>
      </c>
      <c r="BU383">
        <v>1278.7893360783</v>
      </c>
      <c r="BV383">
        <v>1290.48096396912</v>
      </c>
      <c r="BW383">
        <v>1301.7998761966701</v>
      </c>
      <c r="BX383">
        <v>1312.5911173739501</v>
      </c>
      <c r="BY383">
        <v>1322.7458806919601</v>
      </c>
      <c r="BZ383">
        <v>1332.49034742392</v>
      </c>
      <c r="CA383">
        <v>1341.8284256274601</v>
      </c>
      <c r="CB383">
        <v>1351.31965181891</v>
      </c>
      <c r="CC383">
        <v>1361.10424899657</v>
      </c>
      <c r="CD383">
        <v>1370.8548186784701</v>
      </c>
      <c r="CE383">
        <v>1380.4698959209099</v>
      </c>
      <c r="CF383">
        <v>1389.17567956024</v>
      </c>
      <c r="CG383">
        <v>1397.1347017831299</v>
      </c>
      <c r="CH383">
        <v>1404.7605293373499</v>
      </c>
      <c r="CI383">
        <v>1412.0416</v>
      </c>
    </row>
    <row r="384" spans="2:87" x14ac:dyDescent="0.25">
      <c r="B384" t="s">
        <v>162</v>
      </c>
      <c r="C384" t="s">
        <v>90</v>
      </c>
      <c r="D384" t="s">
        <v>163</v>
      </c>
      <c r="E384" t="s">
        <v>310</v>
      </c>
      <c r="F384" t="s">
        <v>93</v>
      </c>
      <c r="G384">
        <v>416.18400000000003</v>
      </c>
      <c r="H384">
        <v>435.30659265025798</v>
      </c>
      <c r="I384">
        <v>450.50608584321901</v>
      </c>
      <c r="J384">
        <v>462.60249939295898</v>
      </c>
      <c r="K384">
        <v>472.164122140291</v>
      </c>
      <c r="L384">
        <v>479.733471576196</v>
      </c>
      <c r="M384">
        <v>485.792581666226</v>
      </c>
      <c r="N384">
        <v>490.99708107424499</v>
      </c>
      <c r="O384">
        <v>495.74280381815203</v>
      </c>
      <c r="P384">
        <v>500.46073571223502</v>
      </c>
      <c r="Q384">
        <v>506.04054776568</v>
      </c>
      <c r="R384">
        <v>512.78205940114594</v>
      </c>
      <c r="S384">
        <v>520.58235350611199</v>
      </c>
      <c r="T384">
        <v>528.97354183489301</v>
      </c>
      <c r="U384">
        <v>537.73291053812102</v>
      </c>
      <c r="V384">
        <v>546.99839985694302</v>
      </c>
      <c r="W384">
        <v>556.46690142392902</v>
      </c>
      <c r="X384">
        <v>566.32661051520597</v>
      </c>
      <c r="Y384">
        <v>576.54752472698897</v>
      </c>
      <c r="Z384">
        <v>587.11100935627201</v>
      </c>
      <c r="AA384">
        <v>598.48681266471306</v>
      </c>
      <c r="AB384">
        <v>610.38519061334796</v>
      </c>
      <c r="AC384">
        <v>622.66932068773201</v>
      </c>
      <c r="AD384">
        <v>634.98658103852995</v>
      </c>
      <c r="AE384">
        <v>647.23449892609199</v>
      </c>
      <c r="AF384">
        <v>659.18036312052595</v>
      </c>
      <c r="AG384">
        <v>670.67227128498803</v>
      </c>
      <c r="AH384">
        <v>681.91060233988696</v>
      </c>
      <c r="AI384">
        <v>693.12584569305795</v>
      </c>
      <c r="AJ384">
        <v>704.69772918042202</v>
      </c>
      <c r="AK384">
        <v>716.83783651355702</v>
      </c>
      <c r="AL384">
        <v>729.34401930557897</v>
      </c>
      <c r="AM384">
        <v>742.18003334051002</v>
      </c>
      <c r="AN384">
        <v>755.36166883173496</v>
      </c>
      <c r="AO384">
        <v>768.94391238667401</v>
      </c>
      <c r="AP384">
        <v>782.36681374937803</v>
      </c>
      <c r="AQ384">
        <v>795.48750724579997</v>
      </c>
      <c r="AR384">
        <v>808.894840413211</v>
      </c>
      <c r="AS384">
        <v>822.70994511432104</v>
      </c>
      <c r="AT384">
        <v>837.24408471165498</v>
      </c>
      <c r="AU384">
        <v>852.49185181661801</v>
      </c>
      <c r="AV384">
        <v>868.82626435588497</v>
      </c>
      <c r="AW384">
        <v>885.80280714815399</v>
      </c>
      <c r="AX384">
        <v>903.18618213032903</v>
      </c>
      <c r="AY384">
        <v>920.57606782008395</v>
      </c>
      <c r="AZ384">
        <v>937.77821035862996</v>
      </c>
      <c r="BA384">
        <v>954.64371413158699</v>
      </c>
      <c r="BB384">
        <v>971.03008371865496</v>
      </c>
      <c r="BC384">
        <v>987.39056590238397</v>
      </c>
      <c r="BD384">
        <v>1003.7958718765</v>
      </c>
      <c r="BE384">
        <v>1020.34399701964</v>
      </c>
      <c r="BF384">
        <v>1037.15116474614</v>
      </c>
      <c r="BG384">
        <v>1053.9853964234701</v>
      </c>
      <c r="BH384">
        <v>1070.5370024264901</v>
      </c>
      <c r="BI384">
        <v>1087.1190497817099</v>
      </c>
      <c r="BJ384">
        <v>1103.4282153602601</v>
      </c>
      <c r="BK384">
        <v>1119.61191024186</v>
      </c>
      <c r="BL384">
        <v>1135.3534476232801</v>
      </c>
      <c r="BM384">
        <v>1150.5513814462699</v>
      </c>
      <c r="BN384">
        <v>1165.15082748131</v>
      </c>
      <c r="BO384">
        <v>1178.9356381451501</v>
      </c>
      <c r="BP384">
        <v>1192.1322895132901</v>
      </c>
      <c r="BQ384">
        <v>1204.84766160857</v>
      </c>
      <c r="BR384">
        <v>1217.2836405215301</v>
      </c>
      <c r="BS384">
        <v>1229.3963191912601</v>
      </c>
      <c r="BT384">
        <v>1241.2368319767199</v>
      </c>
      <c r="BU384">
        <v>1253.05402385875</v>
      </c>
      <c r="BV384">
        <v>1264.65604684303</v>
      </c>
      <c r="BW384">
        <v>1275.8436026745501</v>
      </c>
      <c r="BX384">
        <v>1286.60540999095</v>
      </c>
      <c r="BY384">
        <v>1296.8266404932101</v>
      </c>
      <c r="BZ384">
        <v>1306.4737537497399</v>
      </c>
      <c r="CA384">
        <v>1315.76871186724</v>
      </c>
      <c r="CB384">
        <v>1325.06286789466</v>
      </c>
      <c r="CC384">
        <v>1334.6572757079</v>
      </c>
      <c r="CD384">
        <v>1344.38463178607</v>
      </c>
      <c r="CE384">
        <v>1353.7390475885099</v>
      </c>
      <c r="CF384">
        <v>1362.74704290107</v>
      </c>
      <c r="CG384">
        <v>1371.39188016351</v>
      </c>
      <c r="CH384">
        <v>1379.4449043623999</v>
      </c>
      <c r="CI384">
        <v>1386.8083318854999</v>
      </c>
    </row>
    <row r="385" spans="2:87" x14ac:dyDescent="0.25">
      <c r="B385" t="s">
        <v>162</v>
      </c>
      <c r="C385" t="s">
        <v>90</v>
      </c>
      <c r="D385" t="s">
        <v>163</v>
      </c>
      <c r="E385" t="s">
        <v>311</v>
      </c>
      <c r="F385" t="s">
        <v>93</v>
      </c>
      <c r="G385">
        <v>416.18400000000003</v>
      </c>
      <c r="H385">
        <v>434.80999562749099</v>
      </c>
      <c r="I385">
        <v>449.46035762639502</v>
      </c>
      <c r="J385">
        <v>460.881741340112</v>
      </c>
      <c r="K385">
        <v>469.89951038518598</v>
      </c>
      <c r="L385">
        <v>476.83495892486297</v>
      </c>
      <c r="M385">
        <v>482.15129120625198</v>
      </c>
      <c r="N385">
        <v>486.40867566428602</v>
      </c>
      <c r="O385">
        <v>490.111771597933</v>
      </c>
      <c r="P385">
        <v>494.02808991309701</v>
      </c>
      <c r="Q385">
        <v>498.57166272132002</v>
      </c>
      <c r="R385">
        <v>504.63896203588399</v>
      </c>
      <c r="S385">
        <v>511.377066190797</v>
      </c>
      <c r="T385">
        <v>519.03626727435301</v>
      </c>
      <c r="U385">
        <v>526.91998692169102</v>
      </c>
      <c r="V385">
        <v>534.98925030333305</v>
      </c>
      <c r="W385">
        <v>543.28987479475904</v>
      </c>
      <c r="X385">
        <v>551.80116085282896</v>
      </c>
      <c r="Y385">
        <v>560.66795308152098</v>
      </c>
      <c r="Z385">
        <v>570.08172343885701</v>
      </c>
      <c r="AA385">
        <v>580.40458560362697</v>
      </c>
      <c r="AB385">
        <v>591.04383431410497</v>
      </c>
      <c r="AC385">
        <v>602.07404936445596</v>
      </c>
      <c r="AD385">
        <v>613.28603867365496</v>
      </c>
      <c r="AE385">
        <v>624.54488845482194</v>
      </c>
      <c r="AF385">
        <v>635.24590909802703</v>
      </c>
      <c r="AG385">
        <v>645.63336754221598</v>
      </c>
      <c r="AH385">
        <v>655.75703532237105</v>
      </c>
      <c r="AI385">
        <v>665.851670844605</v>
      </c>
      <c r="AJ385">
        <v>676.05343920714301</v>
      </c>
      <c r="AK385">
        <v>687.00818874854099</v>
      </c>
      <c r="AL385">
        <v>698.19930657161296</v>
      </c>
      <c r="AM385">
        <v>710.50744336559205</v>
      </c>
      <c r="AN385">
        <v>723.08988197120505</v>
      </c>
      <c r="AO385">
        <v>735.72623126609903</v>
      </c>
      <c r="AP385">
        <v>748.147889883625</v>
      </c>
      <c r="AQ385">
        <v>760.30139622503998</v>
      </c>
      <c r="AR385">
        <v>772.72215648464805</v>
      </c>
      <c r="AS385">
        <v>785.58029784203302</v>
      </c>
      <c r="AT385">
        <v>798.95662865737904</v>
      </c>
      <c r="AU385">
        <v>813.36924563163996</v>
      </c>
      <c r="AV385">
        <v>829.354762255286</v>
      </c>
      <c r="AW385">
        <v>845.17578432352298</v>
      </c>
      <c r="AX385">
        <v>861.07953867311903</v>
      </c>
      <c r="AY385">
        <v>877.51486219377603</v>
      </c>
      <c r="AZ385">
        <v>893.778229823934</v>
      </c>
      <c r="BA385">
        <v>909.49531389788899</v>
      </c>
      <c r="BB385">
        <v>924.72045192984604</v>
      </c>
      <c r="BC385">
        <v>939.92846765320996</v>
      </c>
      <c r="BD385">
        <v>955.28897878766497</v>
      </c>
      <c r="BE385">
        <v>970.55257618015196</v>
      </c>
      <c r="BF385">
        <v>985.96061183182201</v>
      </c>
      <c r="BG385">
        <v>1001.61857902662</v>
      </c>
      <c r="BH385">
        <v>1016.83559567169</v>
      </c>
      <c r="BI385">
        <v>1031.86342800536</v>
      </c>
      <c r="BJ385">
        <v>1046.8066645308199</v>
      </c>
      <c r="BK385">
        <v>1062.18867006561</v>
      </c>
      <c r="BL385">
        <v>1077.3491039221001</v>
      </c>
      <c r="BM385">
        <v>1091.9961398134101</v>
      </c>
      <c r="BN385">
        <v>1105.65557003653</v>
      </c>
      <c r="BO385">
        <v>1118.2924181148601</v>
      </c>
      <c r="BP385">
        <v>1130.71143144489</v>
      </c>
      <c r="BQ385">
        <v>1142.94754348949</v>
      </c>
      <c r="BR385">
        <v>1154.87113642792</v>
      </c>
      <c r="BS385">
        <v>1166.4520392828399</v>
      </c>
      <c r="BT385">
        <v>1177.9430618752299</v>
      </c>
      <c r="BU385">
        <v>1189.5003932930199</v>
      </c>
      <c r="BV385">
        <v>1200.9642865877499</v>
      </c>
      <c r="BW385">
        <v>1212.0290556911</v>
      </c>
      <c r="BX385">
        <v>1222.4775433453999</v>
      </c>
      <c r="BY385">
        <v>1232.11502624124</v>
      </c>
      <c r="BZ385">
        <v>1241.2222460593</v>
      </c>
      <c r="CA385">
        <v>1250.38657754114</v>
      </c>
      <c r="CB385">
        <v>1259.210415348</v>
      </c>
      <c r="CC385">
        <v>1268.03661621058</v>
      </c>
      <c r="CD385">
        <v>1277.3950072907201</v>
      </c>
      <c r="CE385">
        <v>1286.75421887941</v>
      </c>
      <c r="CF385">
        <v>1296.0300888535601</v>
      </c>
      <c r="CG385">
        <v>1304.33035055817</v>
      </c>
      <c r="CH385">
        <v>1312.46949041534</v>
      </c>
      <c r="CI385">
        <v>1319.73898228288</v>
      </c>
    </row>
    <row r="386" spans="2:87" x14ac:dyDescent="0.25">
      <c r="B386" t="s">
        <v>162</v>
      </c>
      <c r="C386" t="s">
        <v>90</v>
      </c>
      <c r="D386" t="s">
        <v>163</v>
      </c>
      <c r="E386" t="s">
        <v>312</v>
      </c>
      <c r="F386" t="s">
        <v>93</v>
      </c>
      <c r="G386">
        <v>416.18400000000003</v>
      </c>
      <c r="H386">
        <v>436.82926856190198</v>
      </c>
      <c r="I386">
        <v>453.76222273041702</v>
      </c>
      <c r="J386">
        <v>467.51367033414999</v>
      </c>
      <c r="K386">
        <v>478.62898726975197</v>
      </c>
      <c r="L386">
        <v>487.67873397761002</v>
      </c>
      <c r="M386">
        <v>495.20569630175203</v>
      </c>
      <c r="N386">
        <v>501.75474670494401</v>
      </c>
      <c r="O386">
        <v>507.87520268317098</v>
      </c>
      <c r="P386">
        <v>514.11587529450503</v>
      </c>
      <c r="Q386">
        <v>521.02671438559196</v>
      </c>
      <c r="R386">
        <v>529.021723218538</v>
      </c>
      <c r="S386">
        <v>538.02848448996394</v>
      </c>
      <c r="T386">
        <v>547.81558598673098</v>
      </c>
      <c r="U386">
        <v>558.19330027944602</v>
      </c>
      <c r="V386">
        <v>568.91294629192305</v>
      </c>
      <c r="W386">
        <v>579.81428829248705</v>
      </c>
      <c r="X386">
        <v>590.92050263490103</v>
      </c>
      <c r="Y386">
        <v>602.31415161161897</v>
      </c>
      <c r="Z386">
        <v>614.06579320619403</v>
      </c>
      <c r="AA386">
        <v>626.23817632477005</v>
      </c>
      <c r="AB386">
        <v>638.87870802099201</v>
      </c>
      <c r="AC386">
        <v>651.87249900499103</v>
      </c>
      <c r="AD386">
        <v>665.01432075563196</v>
      </c>
      <c r="AE386">
        <v>678.11787319244297</v>
      </c>
      <c r="AF386">
        <v>690.99927897284101</v>
      </c>
      <c r="AG386">
        <v>703.52518846706505</v>
      </c>
      <c r="AH386">
        <v>715.77458179303301</v>
      </c>
      <c r="AI386">
        <v>727.88743212502698</v>
      </c>
      <c r="AJ386">
        <v>739.99340381819798</v>
      </c>
      <c r="AK386">
        <v>752.231732278349</v>
      </c>
      <c r="AL386">
        <v>764.72839859859005</v>
      </c>
      <c r="AM386">
        <v>777.49557148022302</v>
      </c>
      <c r="AN386">
        <v>790.48529887474797</v>
      </c>
      <c r="AO386">
        <v>803.66208478608098</v>
      </c>
      <c r="AP386">
        <v>817.02205724665203</v>
      </c>
      <c r="AQ386">
        <v>830.55944002405704</v>
      </c>
      <c r="AR386">
        <v>844.34989795708805</v>
      </c>
      <c r="AS386">
        <v>858.53130197931603</v>
      </c>
      <c r="AT386">
        <v>873.24853846597898</v>
      </c>
      <c r="AU386">
        <v>888.60453403218901</v>
      </c>
      <c r="AV386">
        <v>904.69070471380496</v>
      </c>
      <c r="AW386">
        <v>921.38495958693204</v>
      </c>
      <c r="AX386">
        <v>938.48648503858897</v>
      </c>
      <c r="AY386">
        <v>955.79019004835004</v>
      </c>
      <c r="AZ386">
        <v>973.09619210405299</v>
      </c>
      <c r="BA386">
        <v>990.24679365863506</v>
      </c>
      <c r="BB386">
        <v>1007.20301004577</v>
      </c>
      <c r="BC386">
        <v>1023.97112989042</v>
      </c>
      <c r="BD386">
        <v>1040.54800886721</v>
      </c>
      <c r="BE386">
        <v>1056.9492486617301</v>
      </c>
      <c r="BF386">
        <v>1073.1735978658201</v>
      </c>
      <c r="BG386">
        <v>1089.24675723881</v>
      </c>
      <c r="BH386">
        <v>1105.19558602662</v>
      </c>
      <c r="BI386">
        <v>1121.0345321520299</v>
      </c>
      <c r="BJ386">
        <v>1136.7952158243099</v>
      </c>
      <c r="BK386">
        <v>1152.4504903305999</v>
      </c>
      <c r="BL386">
        <v>1167.90069656987</v>
      </c>
      <c r="BM386">
        <v>1183.0114039376799</v>
      </c>
      <c r="BN386">
        <v>1197.63735412815</v>
      </c>
      <c r="BO386">
        <v>1211.62418613354</v>
      </c>
      <c r="BP386">
        <v>1224.8598867272001</v>
      </c>
      <c r="BQ386">
        <v>1237.4133561623801</v>
      </c>
      <c r="BR386">
        <v>1249.4048006616699</v>
      </c>
      <c r="BS386">
        <v>1260.9646527546399</v>
      </c>
      <c r="BT386">
        <v>1272.19583569157</v>
      </c>
      <c r="BU386">
        <v>1283.2058096383801</v>
      </c>
      <c r="BV386">
        <v>1294.0239210303801</v>
      </c>
      <c r="BW386">
        <v>1304.6404441966099</v>
      </c>
      <c r="BX386">
        <v>1315.05613469083</v>
      </c>
      <c r="BY386">
        <v>1325.26855661627</v>
      </c>
      <c r="BZ386">
        <v>1335.25160863426</v>
      </c>
      <c r="CA386">
        <v>1344.99298454267</v>
      </c>
      <c r="CB386">
        <v>1354.44183386704</v>
      </c>
      <c r="CC386">
        <v>1363.5760745661501</v>
      </c>
      <c r="CD386">
        <v>1372.4056055618801</v>
      </c>
      <c r="CE386">
        <v>1380.9248447258401</v>
      </c>
      <c r="CF386">
        <v>1389.17567956024</v>
      </c>
      <c r="CG386">
        <v>1397.1347017831299</v>
      </c>
      <c r="CH386">
        <v>1404.7605293373499</v>
      </c>
      <c r="CI386">
        <v>1412.0416</v>
      </c>
    </row>
    <row r="387" spans="2:87" x14ac:dyDescent="0.25">
      <c r="B387" t="s">
        <v>162</v>
      </c>
      <c r="C387" t="s">
        <v>90</v>
      </c>
      <c r="D387" t="s">
        <v>163</v>
      </c>
      <c r="E387" t="s">
        <v>313</v>
      </c>
      <c r="F387" t="s">
        <v>93</v>
      </c>
      <c r="G387">
        <v>416.18400000000003</v>
      </c>
      <c r="H387">
        <v>436.85680073511901</v>
      </c>
      <c r="I387">
        <v>453.819987698391</v>
      </c>
      <c r="J387">
        <v>467.604161943176</v>
      </c>
      <c r="K387">
        <v>478.75790281243201</v>
      </c>
      <c r="L387">
        <v>487.83134368070199</v>
      </c>
      <c r="M387">
        <v>495.377197273918</v>
      </c>
      <c r="N387">
        <v>501.93865001783701</v>
      </c>
      <c r="O387">
        <v>508.07469167625402</v>
      </c>
      <c r="P387">
        <v>514.33873999645903</v>
      </c>
      <c r="Q387">
        <v>521.26442608592401</v>
      </c>
      <c r="R387">
        <v>529.27931100312003</v>
      </c>
      <c r="S387">
        <v>538.29545257145901</v>
      </c>
      <c r="T387">
        <v>548.10747289496396</v>
      </c>
      <c r="U387">
        <v>558.49775196466499</v>
      </c>
      <c r="V387">
        <v>569.23386834583005</v>
      </c>
      <c r="W387">
        <v>580.15384532536302</v>
      </c>
      <c r="X387">
        <v>591.27896755267795</v>
      </c>
      <c r="Y387">
        <v>602.69007230890998</v>
      </c>
      <c r="Z387">
        <v>614.46708590498599</v>
      </c>
      <c r="AA387">
        <v>626.67202175134298</v>
      </c>
      <c r="AB387">
        <v>639.34934106767196</v>
      </c>
      <c r="AC387">
        <v>652.35634090022404</v>
      </c>
      <c r="AD387">
        <v>665.51256012926297</v>
      </c>
      <c r="AE387">
        <v>678.62542495018602</v>
      </c>
      <c r="AF387">
        <v>691.50786186252299</v>
      </c>
      <c r="AG387">
        <v>704.03115896898805</v>
      </c>
      <c r="AH387">
        <v>716.28170467301697</v>
      </c>
      <c r="AI387">
        <v>728.40135183092798</v>
      </c>
      <c r="AJ387">
        <v>740.53149339895401</v>
      </c>
      <c r="AK387">
        <v>752.81385614179396</v>
      </c>
      <c r="AL387">
        <v>765.36240617216095</v>
      </c>
      <c r="AM387">
        <v>778.172532628206</v>
      </c>
      <c r="AN387">
        <v>791.19495418058398</v>
      </c>
      <c r="AO387">
        <v>804.40033145520999</v>
      </c>
      <c r="AP387">
        <v>817.778213076768</v>
      </c>
      <c r="AQ387">
        <v>831.32880334934896</v>
      </c>
      <c r="AR387">
        <v>845.14064885214998</v>
      </c>
      <c r="AS387">
        <v>859.34883578829897</v>
      </c>
      <c r="AT387">
        <v>874.08113550979499</v>
      </c>
      <c r="AU387">
        <v>889.47736954975699</v>
      </c>
      <c r="AV387">
        <v>905.60444085398296</v>
      </c>
      <c r="AW387">
        <v>922.32881161553803</v>
      </c>
      <c r="AX387">
        <v>939.45097652007803</v>
      </c>
      <c r="AY387">
        <v>956.77852106698003</v>
      </c>
      <c r="AZ387">
        <v>974.110720785539</v>
      </c>
      <c r="BA387">
        <v>991.28123265339298</v>
      </c>
      <c r="BB387">
        <v>1008.26908691356</v>
      </c>
      <c r="BC387">
        <v>1025.06412659991</v>
      </c>
      <c r="BD387">
        <v>1041.67244488031</v>
      </c>
      <c r="BE387">
        <v>1058.0987771192099</v>
      </c>
      <c r="BF387">
        <v>1074.34819264882</v>
      </c>
      <c r="BG387">
        <v>1090.44707017015</v>
      </c>
      <c r="BH387">
        <v>1106.42769399641</v>
      </c>
      <c r="BI387">
        <v>1122.29422241565</v>
      </c>
      <c r="BJ387">
        <v>1138.07906541328</v>
      </c>
      <c r="BK387">
        <v>1153.76580689804</v>
      </c>
      <c r="BL387">
        <v>1169.2483705986399</v>
      </c>
      <c r="BM387">
        <v>1184.38239714053</v>
      </c>
      <c r="BN387">
        <v>1199.0209494686301</v>
      </c>
      <c r="BO387">
        <v>1213.0252424888099</v>
      </c>
      <c r="BP387">
        <v>1226.27989493582</v>
      </c>
      <c r="BQ387">
        <v>1238.85811395767</v>
      </c>
      <c r="BR387">
        <v>1250.8743922318999</v>
      </c>
      <c r="BS387">
        <v>1262.4548840666801</v>
      </c>
      <c r="BT387">
        <v>1273.72115468313</v>
      </c>
      <c r="BU387">
        <v>1284.7624081823001</v>
      </c>
      <c r="BV387">
        <v>1295.6002831921601</v>
      </c>
      <c r="BW387">
        <v>1306.2357808689601</v>
      </c>
      <c r="BX387">
        <v>1316.6602038559599</v>
      </c>
      <c r="BY387">
        <v>1326.8700067801699</v>
      </c>
      <c r="BZ387">
        <v>1336.85677898165</v>
      </c>
      <c r="CA387">
        <v>1346.59664746354</v>
      </c>
      <c r="CB387">
        <v>1356.0584086000599</v>
      </c>
      <c r="CC387">
        <v>1365.21347838929</v>
      </c>
      <c r="CD387">
        <v>1374.0588033982899</v>
      </c>
      <c r="CE387">
        <v>1382.60894760782</v>
      </c>
      <c r="CF387">
        <v>1390.8504933755</v>
      </c>
      <c r="CG387">
        <v>1398.77255999976</v>
      </c>
      <c r="CH387">
        <v>1406.37564292263</v>
      </c>
      <c r="CI387">
        <v>1413.6531150686701</v>
      </c>
    </row>
    <row r="388" spans="2:87" x14ac:dyDescent="0.25">
      <c r="B388" t="s">
        <v>162</v>
      </c>
      <c r="C388" t="s">
        <v>90</v>
      </c>
      <c r="D388" t="s">
        <v>163</v>
      </c>
      <c r="E388" t="s">
        <v>314</v>
      </c>
      <c r="F388" t="s">
        <v>93</v>
      </c>
      <c r="G388">
        <v>416.18400000000003</v>
      </c>
      <c r="H388">
        <v>436.89037556648901</v>
      </c>
      <c r="I388">
        <v>453.88751025617597</v>
      </c>
      <c r="J388">
        <v>467.71044117474298</v>
      </c>
      <c r="K388">
        <v>478.89204008811498</v>
      </c>
      <c r="L388">
        <v>487.99413540834502</v>
      </c>
      <c r="M388">
        <v>495.57120411651601</v>
      </c>
      <c r="N388">
        <v>502.17149035638897</v>
      </c>
      <c r="O388">
        <v>508.34507003049202</v>
      </c>
      <c r="P388">
        <v>514.63115754406499</v>
      </c>
      <c r="Q388">
        <v>521.58524110101598</v>
      </c>
      <c r="R388">
        <v>529.59789667407495</v>
      </c>
      <c r="S388">
        <v>538.58541943084799</v>
      </c>
      <c r="T388">
        <v>548.35168703494901</v>
      </c>
      <c r="U388">
        <v>558.67741935958202</v>
      </c>
      <c r="V388">
        <v>569.34216706316295</v>
      </c>
      <c r="W388">
        <v>580.179247916132</v>
      </c>
      <c r="X388">
        <v>591.21700772525503</v>
      </c>
      <c r="Y388">
        <v>602.53497075233997</v>
      </c>
      <c r="Z388">
        <v>614.21782703483905</v>
      </c>
      <c r="AA388">
        <v>626.36022948485697</v>
      </c>
      <c r="AB388">
        <v>638.96232257921099</v>
      </c>
      <c r="AC388">
        <v>651.89709387665403</v>
      </c>
      <c r="AD388">
        <v>664.97800518721499</v>
      </c>
      <c r="AE388">
        <v>678.02012732815399</v>
      </c>
      <c r="AF388">
        <v>690.80344441552199</v>
      </c>
      <c r="AG388">
        <v>703.22348672271505</v>
      </c>
      <c r="AH388">
        <v>715.37915030147497</v>
      </c>
      <c r="AI388">
        <v>727.41070013871695</v>
      </c>
      <c r="AJ388">
        <v>739.43580613800998</v>
      </c>
      <c r="AK388">
        <v>751.68245227405203</v>
      </c>
      <c r="AL388">
        <v>764.19596415132901</v>
      </c>
      <c r="AM388">
        <v>777.03912345529102</v>
      </c>
      <c r="AN388">
        <v>790.12301103726702</v>
      </c>
      <c r="AO388">
        <v>803.427717018762</v>
      </c>
      <c r="AP388">
        <v>816.83748439309102</v>
      </c>
      <c r="AQ388">
        <v>830.34016298665904</v>
      </c>
      <c r="AR388">
        <v>844.10903383429604</v>
      </c>
      <c r="AS388">
        <v>858.28612783874701</v>
      </c>
      <c r="AT388">
        <v>872.99963047076801</v>
      </c>
      <c r="AU388">
        <v>888.44557548486398</v>
      </c>
      <c r="AV388">
        <v>904.65399669200201</v>
      </c>
      <c r="AW388">
        <v>921.42874281243098</v>
      </c>
      <c r="AX388">
        <v>938.58615831477903</v>
      </c>
      <c r="AY388">
        <v>955.97010267754797</v>
      </c>
      <c r="AZ388">
        <v>973.33695731655905</v>
      </c>
      <c r="BA388">
        <v>990.50356096860105</v>
      </c>
      <c r="BB388">
        <v>1007.44999433942</v>
      </c>
      <c r="BC388">
        <v>1024.2225725584301</v>
      </c>
      <c r="BD388">
        <v>1040.8435662950601</v>
      </c>
      <c r="BE388">
        <v>1057.3007957182699</v>
      </c>
      <c r="BF388">
        <v>1073.6230104670899</v>
      </c>
      <c r="BG388">
        <v>1089.83230428822</v>
      </c>
      <c r="BH388">
        <v>1105.8905234298099</v>
      </c>
      <c r="BI388">
        <v>1121.8343507162999</v>
      </c>
      <c r="BJ388">
        <v>1137.6882336651399</v>
      </c>
      <c r="BK388">
        <v>1153.4812528504001</v>
      </c>
      <c r="BL388">
        <v>1169.05343696828</v>
      </c>
      <c r="BM388">
        <v>1184.2536352121599</v>
      </c>
      <c r="BN388">
        <v>1198.91767842338</v>
      </c>
      <c r="BO388">
        <v>1212.91129505914</v>
      </c>
      <c r="BP388">
        <v>1226.19139638311</v>
      </c>
      <c r="BQ388">
        <v>1238.8302660341001</v>
      </c>
      <c r="BR388">
        <v>1250.93226228352</v>
      </c>
      <c r="BS388">
        <v>1262.6080096267101</v>
      </c>
      <c r="BT388">
        <v>1273.98065270757</v>
      </c>
      <c r="BU388">
        <v>1285.1514716702</v>
      </c>
      <c r="BV388">
        <v>1296.1212435974701</v>
      </c>
      <c r="BW388">
        <v>1306.85943331415</v>
      </c>
      <c r="BX388">
        <v>1317.3538691470301</v>
      </c>
      <c r="BY388">
        <v>1327.58843195298</v>
      </c>
      <c r="BZ388">
        <v>1337.5672909188099</v>
      </c>
      <c r="CA388">
        <v>1347.3069587501</v>
      </c>
      <c r="CB388">
        <v>1356.7778845739899</v>
      </c>
      <c r="CC388">
        <v>1365.9847991049601</v>
      </c>
      <c r="CD388">
        <v>1374.9397980574099</v>
      </c>
      <c r="CE388">
        <v>1383.60555749892</v>
      </c>
      <c r="CF388">
        <v>1391.96585141522</v>
      </c>
      <c r="CG388">
        <v>1399.9747371281201</v>
      </c>
      <c r="CH388">
        <v>1407.6540466471099</v>
      </c>
      <c r="CI388">
        <v>1414.96695905968</v>
      </c>
    </row>
    <row r="389" spans="2:87" x14ac:dyDescent="0.25">
      <c r="B389" t="s">
        <v>162</v>
      </c>
      <c r="C389" t="s">
        <v>90</v>
      </c>
      <c r="D389" t="s">
        <v>163</v>
      </c>
      <c r="E389" t="s">
        <v>315</v>
      </c>
      <c r="F389" t="s">
        <v>93</v>
      </c>
      <c r="G389">
        <v>416.18400000000003</v>
      </c>
      <c r="H389">
        <v>434.69256357863401</v>
      </c>
      <c r="I389">
        <v>449.21976279613898</v>
      </c>
      <c r="J389">
        <v>460.847493562789</v>
      </c>
      <c r="K389">
        <v>470.25398321034902</v>
      </c>
      <c r="L389">
        <v>477.34448170069498</v>
      </c>
      <c r="M389">
        <v>482.853164419113</v>
      </c>
      <c r="N389">
        <v>487.464858850003</v>
      </c>
      <c r="O389">
        <v>491.70261809609701</v>
      </c>
      <c r="P389">
        <v>496.14069655221903</v>
      </c>
      <c r="Q389">
        <v>501.29131484148002</v>
      </c>
      <c r="R389">
        <v>507.85892954462702</v>
      </c>
      <c r="S389">
        <v>515.17523620739598</v>
      </c>
      <c r="T389">
        <v>523.53880358367906</v>
      </c>
      <c r="U389">
        <v>531.74560449022897</v>
      </c>
      <c r="V389">
        <v>540.72499972574201</v>
      </c>
      <c r="W389">
        <v>550.03357374048596</v>
      </c>
      <c r="X389">
        <v>559.86238101282299</v>
      </c>
      <c r="Y389">
        <v>570.04997784190198</v>
      </c>
      <c r="Z389">
        <v>580.88856501157397</v>
      </c>
      <c r="AA389">
        <v>592.97654502360604</v>
      </c>
      <c r="AB389">
        <v>605.75789284920995</v>
      </c>
      <c r="AC389">
        <v>618.04238157475902</v>
      </c>
      <c r="AD389">
        <v>630.36630720092501</v>
      </c>
      <c r="AE389">
        <v>642.54385247335495</v>
      </c>
      <c r="AF389">
        <v>654.29609970639001</v>
      </c>
      <c r="AG389">
        <v>665.55561715627903</v>
      </c>
      <c r="AH389">
        <v>676.72797442334797</v>
      </c>
      <c r="AI389">
        <v>688.03891946382498</v>
      </c>
      <c r="AJ389">
        <v>700.11087228562303</v>
      </c>
      <c r="AK389">
        <v>713.16636791863095</v>
      </c>
      <c r="AL389">
        <v>726.79035510082895</v>
      </c>
      <c r="AM389">
        <v>740.35507535822603</v>
      </c>
      <c r="AN389">
        <v>754.35669731903397</v>
      </c>
      <c r="AO389">
        <v>768.81599720762597</v>
      </c>
      <c r="AP389">
        <v>782.63612630539603</v>
      </c>
      <c r="AQ389">
        <v>795.835555502288</v>
      </c>
      <c r="AR389">
        <v>809.61584828789501</v>
      </c>
      <c r="AS389">
        <v>823.99084517352503</v>
      </c>
      <c r="AT389">
        <v>838.727401096412</v>
      </c>
      <c r="AU389">
        <v>855.05991204682596</v>
      </c>
      <c r="AV389">
        <v>872.59950668667204</v>
      </c>
      <c r="AW389">
        <v>890.40603760183001</v>
      </c>
      <c r="AX389">
        <v>908.30329240257004</v>
      </c>
      <c r="AY389">
        <v>926.24805780633096</v>
      </c>
      <c r="AZ389">
        <v>944.01575556639602</v>
      </c>
      <c r="BA389">
        <v>961.18123301944502</v>
      </c>
      <c r="BB389">
        <v>978.14016154741103</v>
      </c>
      <c r="BC389">
        <v>994.97794070752798</v>
      </c>
      <c r="BD389">
        <v>1012.08872266336</v>
      </c>
      <c r="BE389">
        <v>1029.2617411260801</v>
      </c>
      <c r="BF389">
        <v>1046.8651940884299</v>
      </c>
      <c r="BG389">
        <v>1064.6070314887099</v>
      </c>
      <c r="BH389">
        <v>1082.2035704029299</v>
      </c>
      <c r="BI389">
        <v>1099.7661432980699</v>
      </c>
      <c r="BJ389">
        <v>1116.8818547743499</v>
      </c>
      <c r="BK389">
        <v>1134.09062163056</v>
      </c>
      <c r="BL389">
        <v>1150.7848402360401</v>
      </c>
      <c r="BM389">
        <v>1166.5823851974901</v>
      </c>
      <c r="BN389">
        <v>1181.4244446606299</v>
      </c>
      <c r="BO389">
        <v>1195.5197989886101</v>
      </c>
      <c r="BP389">
        <v>1209.15253127405</v>
      </c>
      <c r="BQ389">
        <v>1222.5728884626501</v>
      </c>
      <c r="BR389">
        <v>1235.84063707576</v>
      </c>
      <c r="BS389">
        <v>1248.71554996296</v>
      </c>
      <c r="BT389">
        <v>1261.76608490734</v>
      </c>
      <c r="BU389">
        <v>1274.7800734244199</v>
      </c>
      <c r="BV389">
        <v>1287.26314809071</v>
      </c>
      <c r="BW389">
        <v>1299.21901710927</v>
      </c>
      <c r="BX389">
        <v>1310.3510178167201</v>
      </c>
      <c r="BY389">
        <v>1320.4534277261901</v>
      </c>
      <c r="BZ389">
        <v>1329.98135873773</v>
      </c>
      <c r="CA389">
        <v>1338.9535379366901</v>
      </c>
      <c r="CB389">
        <v>1348.4831700280599</v>
      </c>
      <c r="CC389">
        <v>1358.85786860761</v>
      </c>
      <c r="CD389">
        <v>1369.44482678548</v>
      </c>
      <c r="CE389">
        <v>1380.05602994434</v>
      </c>
      <c r="CF389">
        <v>1389.17567956024</v>
      </c>
      <c r="CG389">
        <v>1397.1347017831299</v>
      </c>
      <c r="CH389">
        <v>1404.7605293373499</v>
      </c>
      <c r="CI389">
        <v>1412.0416</v>
      </c>
    </row>
    <row r="390" spans="2:87" x14ac:dyDescent="0.25">
      <c r="B390" t="s">
        <v>162</v>
      </c>
      <c r="C390" t="s">
        <v>90</v>
      </c>
      <c r="D390" t="s">
        <v>163</v>
      </c>
      <c r="E390" t="s">
        <v>316</v>
      </c>
      <c r="F390" t="s">
        <v>93</v>
      </c>
      <c r="G390">
        <v>416.18400000000003</v>
      </c>
      <c r="H390">
        <v>433.89941976473398</v>
      </c>
      <c r="I390">
        <v>447.50981809935701</v>
      </c>
      <c r="J390">
        <v>458.10181154437402</v>
      </c>
      <c r="K390">
        <v>466.25896354104799</v>
      </c>
      <c r="L390">
        <v>472.502543566209</v>
      </c>
      <c r="M390">
        <v>477.249415694042</v>
      </c>
      <c r="N390">
        <v>481.26036663967</v>
      </c>
      <c r="O390">
        <v>484.78362101368299</v>
      </c>
      <c r="P390">
        <v>488.18945521163698</v>
      </c>
      <c r="Q390">
        <v>492.60373730184</v>
      </c>
      <c r="R390">
        <v>498.23919808503501</v>
      </c>
      <c r="S390">
        <v>504.98172091000902</v>
      </c>
      <c r="T390">
        <v>512.12817171190704</v>
      </c>
      <c r="U390">
        <v>519.45690247221899</v>
      </c>
      <c r="V390">
        <v>527.43364116625196</v>
      </c>
      <c r="W390">
        <v>535.63163047940805</v>
      </c>
      <c r="X390">
        <v>544.38372819697599</v>
      </c>
      <c r="Y390">
        <v>553.55413359025999</v>
      </c>
      <c r="Z390">
        <v>563.02669143233595</v>
      </c>
      <c r="AA390">
        <v>573.66282601138505</v>
      </c>
      <c r="AB390">
        <v>584.87190967219306</v>
      </c>
      <c r="AC390">
        <v>596.51947049695195</v>
      </c>
      <c r="AD390">
        <v>608.09804815957204</v>
      </c>
      <c r="AE390">
        <v>619.58161085039501</v>
      </c>
      <c r="AF390">
        <v>630.69533221113898</v>
      </c>
      <c r="AG390">
        <v>641.26901339725998</v>
      </c>
      <c r="AH390">
        <v>651.60589791199402</v>
      </c>
      <c r="AI390">
        <v>662.01672291492196</v>
      </c>
      <c r="AJ390">
        <v>673.09691904277202</v>
      </c>
      <c r="AK390">
        <v>685.12124799161995</v>
      </c>
      <c r="AL390">
        <v>697.60181220340098</v>
      </c>
      <c r="AM390">
        <v>710.47358645772897</v>
      </c>
      <c r="AN390">
        <v>723.79764752359802</v>
      </c>
      <c r="AO390">
        <v>737.73988007257299</v>
      </c>
      <c r="AP390">
        <v>751.22308417177999</v>
      </c>
      <c r="AQ390">
        <v>763.97077542827003</v>
      </c>
      <c r="AR390">
        <v>777.02458389863102</v>
      </c>
      <c r="AS390">
        <v>790.492579794157</v>
      </c>
      <c r="AT390">
        <v>804.84957403008696</v>
      </c>
      <c r="AU390">
        <v>819.96345279438697</v>
      </c>
      <c r="AV390">
        <v>836.47454248281497</v>
      </c>
      <c r="AW390">
        <v>853.66706092265997</v>
      </c>
      <c r="AX390">
        <v>871.274674048066</v>
      </c>
      <c r="AY390">
        <v>888.71564476915103</v>
      </c>
      <c r="AZ390">
        <v>905.800916466834</v>
      </c>
      <c r="BA390">
        <v>922.39660931118203</v>
      </c>
      <c r="BB390">
        <v>938.25346032817004</v>
      </c>
      <c r="BC390">
        <v>954.23071340707895</v>
      </c>
      <c r="BD390">
        <v>970.45567518810799</v>
      </c>
      <c r="BE390">
        <v>987.10817500461599</v>
      </c>
      <c r="BF390">
        <v>1004.40201175224</v>
      </c>
      <c r="BG390">
        <v>1021.87811751431</v>
      </c>
      <c r="BH390">
        <v>1038.9214772636001</v>
      </c>
      <c r="BI390">
        <v>1056.1143729454</v>
      </c>
      <c r="BJ390">
        <v>1072.8685676561599</v>
      </c>
      <c r="BK390">
        <v>1089.4746345559499</v>
      </c>
      <c r="BL390">
        <v>1105.4332698267599</v>
      </c>
      <c r="BM390">
        <v>1120.67973267446</v>
      </c>
      <c r="BN390">
        <v>1135.2386878928601</v>
      </c>
      <c r="BO390">
        <v>1148.8268946256401</v>
      </c>
      <c r="BP390">
        <v>1161.96742382156</v>
      </c>
      <c r="BQ390">
        <v>1174.79649403954</v>
      </c>
      <c r="BR390">
        <v>1187.5745785704501</v>
      </c>
      <c r="BS390">
        <v>1200.12074160273</v>
      </c>
      <c r="BT390">
        <v>1212.4324533327999</v>
      </c>
      <c r="BU390">
        <v>1224.89372191236</v>
      </c>
      <c r="BV390">
        <v>1237.15190018983</v>
      </c>
      <c r="BW390">
        <v>1248.8232507191101</v>
      </c>
      <c r="BX390">
        <v>1259.88018296218</v>
      </c>
      <c r="BY390">
        <v>1270.10952981845</v>
      </c>
      <c r="BZ390">
        <v>1279.4555423766501</v>
      </c>
      <c r="CA390">
        <v>1288.35671493624</v>
      </c>
      <c r="CB390">
        <v>1297.5014522066899</v>
      </c>
      <c r="CC390">
        <v>1307.48120939502</v>
      </c>
      <c r="CD390">
        <v>1317.9738533191201</v>
      </c>
      <c r="CE390">
        <v>1328.0375117793701</v>
      </c>
      <c r="CF390">
        <v>1337.72182097217</v>
      </c>
      <c r="CG390">
        <v>1346.99424777746</v>
      </c>
      <c r="CH390">
        <v>1355.4336276341401</v>
      </c>
      <c r="CI390">
        <v>1362.8682255886999</v>
      </c>
    </row>
    <row r="391" spans="2:87" x14ac:dyDescent="0.25">
      <c r="B391" t="s">
        <v>162</v>
      </c>
      <c r="C391" t="s">
        <v>90</v>
      </c>
      <c r="D391" t="s">
        <v>163</v>
      </c>
      <c r="E391" t="s">
        <v>317</v>
      </c>
      <c r="F391" t="s">
        <v>93</v>
      </c>
      <c r="G391">
        <v>416.18400000000003</v>
      </c>
      <c r="H391">
        <v>432.92327844266202</v>
      </c>
      <c r="I391">
        <v>445.47132508844197</v>
      </c>
      <c r="J391">
        <v>454.77537526023099</v>
      </c>
      <c r="K391">
        <v>461.87756978386898</v>
      </c>
      <c r="L391">
        <v>466.91219877585303</v>
      </c>
      <c r="M391">
        <v>470.28726924500899</v>
      </c>
      <c r="N391">
        <v>472.51515863297698</v>
      </c>
      <c r="O391">
        <v>474.06124174496301</v>
      </c>
      <c r="P391">
        <v>475.90283001920398</v>
      </c>
      <c r="Q391">
        <v>478.31739332820001</v>
      </c>
      <c r="R391">
        <v>482.642441993489</v>
      </c>
      <c r="S391">
        <v>487.40065620424798</v>
      </c>
      <c r="T391">
        <v>493.27984289277902</v>
      </c>
      <c r="U391">
        <v>499.10310521114599</v>
      </c>
      <c r="V391">
        <v>505.01510399707001</v>
      </c>
      <c r="W391">
        <v>511.11494637982503</v>
      </c>
      <c r="X391">
        <v>517.39576899569204</v>
      </c>
      <c r="Y391">
        <v>524.04867918942398</v>
      </c>
      <c r="Z391">
        <v>531.41079852882694</v>
      </c>
      <c r="AA391">
        <v>540.09442432241997</v>
      </c>
      <c r="AB391">
        <v>548.956241070602</v>
      </c>
      <c r="AC391">
        <v>558.25412235137901</v>
      </c>
      <c r="AD391">
        <v>567.79694985245396</v>
      </c>
      <c r="AE391">
        <v>577.44724089225497</v>
      </c>
      <c r="AF391">
        <v>586.14638020775999</v>
      </c>
      <c r="AG391">
        <v>594.56324219318697</v>
      </c>
      <c r="AH391">
        <v>602.71860027982905</v>
      </c>
      <c r="AI391">
        <v>611.01220903300498</v>
      </c>
      <c r="AJ391">
        <v>619.52965678425801</v>
      </c>
      <c r="AK391">
        <v>629.32160366845005</v>
      </c>
      <c r="AL391">
        <v>639.33508533638803</v>
      </c>
      <c r="AM391">
        <v>651.17873611152595</v>
      </c>
      <c r="AN391">
        <v>663.35097875203599</v>
      </c>
      <c r="AO391">
        <v>675.45426505453099</v>
      </c>
      <c r="AP391">
        <v>687.01538389957</v>
      </c>
      <c r="AQ391">
        <v>697.93919458246398</v>
      </c>
      <c r="AR391">
        <v>709.13420683960396</v>
      </c>
      <c r="AS391">
        <v>720.80105280280998</v>
      </c>
      <c r="AT391">
        <v>732.97361404973299</v>
      </c>
      <c r="AU391">
        <v>746.50306142133002</v>
      </c>
      <c r="AV391">
        <v>762.37747429797105</v>
      </c>
      <c r="AW391">
        <v>777.41898329237699</v>
      </c>
      <c r="AX391">
        <v>792.23744860426496</v>
      </c>
      <c r="AY391">
        <v>807.91346989122803</v>
      </c>
      <c r="AZ391">
        <v>823.25247140990996</v>
      </c>
      <c r="BA391">
        <v>837.67670915795202</v>
      </c>
      <c r="BB391">
        <v>851.31867067738006</v>
      </c>
      <c r="BC391">
        <v>865.10650997747996</v>
      </c>
      <c r="BD391">
        <v>879.36652566426403</v>
      </c>
      <c r="BE391">
        <v>893.59799640335996</v>
      </c>
      <c r="BF391">
        <v>908.26704610309105</v>
      </c>
      <c r="BG391">
        <v>923.56520924796803</v>
      </c>
      <c r="BH391">
        <v>938.11351387074899</v>
      </c>
      <c r="BI391">
        <v>952.39514303845397</v>
      </c>
      <c r="BJ391">
        <v>966.60124707645002</v>
      </c>
      <c r="BK391">
        <v>981.75851702303498</v>
      </c>
      <c r="BL391">
        <v>996.62084599388697</v>
      </c>
      <c r="BM391">
        <v>1010.8173801857899</v>
      </c>
      <c r="BN391">
        <v>1023.58726699688</v>
      </c>
      <c r="BO391">
        <v>1035.0393403974999</v>
      </c>
      <c r="BP391">
        <v>1046.69535008818</v>
      </c>
      <c r="BQ391">
        <v>1058.55370235603</v>
      </c>
      <c r="BR391">
        <v>1070.33205212958</v>
      </c>
      <c r="BS391">
        <v>1081.9159398219199</v>
      </c>
      <c r="BT391">
        <v>1093.5646591701</v>
      </c>
      <c r="BU391">
        <v>1105.5272928965601</v>
      </c>
      <c r="BV391">
        <v>1117.49377919738</v>
      </c>
      <c r="BW391">
        <v>1128.8978808013101</v>
      </c>
      <c r="BX391">
        <v>1139.33942874174</v>
      </c>
      <c r="BY391">
        <v>1148.4600786946301</v>
      </c>
      <c r="BZ391">
        <v>1156.79644847905</v>
      </c>
      <c r="CA391">
        <v>1165.4624913617699</v>
      </c>
      <c r="CB391">
        <v>1173.72087596907</v>
      </c>
      <c r="CC391">
        <v>1182.2264759121799</v>
      </c>
      <c r="CD391">
        <v>1191.9859851277399</v>
      </c>
      <c r="CE391">
        <v>1202.0108453980599</v>
      </c>
      <c r="CF391">
        <v>1212.15357838415</v>
      </c>
      <c r="CG391">
        <v>1220.7449088348401</v>
      </c>
      <c r="CH391">
        <v>1229.32785348737</v>
      </c>
      <c r="CI391">
        <v>1236.5784867008001</v>
      </c>
    </row>
    <row r="392" spans="2:87" hidden="1" x14ac:dyDescent="0.25">
      <c r="B392" t="s">
        <v>162</v>
      </c>
      <c r="C392" t="s">
        <v>297</v>
      </c>
      <c r="D392" t="s">
        <v>163</v>
      </c>
      <c r="E392" t="s">
        <v>299</v>
      </c>
      <c r="F392" t="s">
        <v>300</v>
      </c>
      <c r="G392">
        <v>0</v>
      </c>
      <c r="H392">
        <v>-0.23789209263993299</v>
      </c>
      <c r="I392">
        <v>-0.48887639202448602</v>
      </c>
      <c r="J392">
        <v>-0.69734169019159897</v>
      </c>
      <c r="K392">
        <v>-0.86332529574010497</v>
      </c>
      <c r="L392">
        <v>-1.0486006249316999</v>
      </c>
      <c r="M392">
        <v>-1.2367160540871101</v>
      </c>
      <c r="N392">
        <v>-1.4148082366214201</v>
      </c>
      <c r="O392">
        <v>-1.58391903446695</v>
      </c>
      <c r="P392">
        <v>-1.7522100960729701</v>
      </c>
      <c r="Q392">
        <v>-1.8814069004403799</v>
      </c>
      <c r="R392">
        <v>-2.0121469461004802</v>
      </c>
      <c r="S392">
        <v>-2.1365958082148202</v>
      </c>
      <c r="T392">
        <v>-2.2795433334494799</v>
      </c>
      <c r="U392">
        <v>-2.4276863162631401</v>
      </c>
      <c r="V392">
        <v>-2.5759329170301801</v>
      </c>
      <c r="W392">
        <v>-2.70554774803287</v>
      </c>
      <c r="X392">
        <v>-2.7732622054093201</v>
      </c>
      <c r="Y392">
        <v>-2.85219211588011</v>
      </c>
      <c r="Z392">
        <v>-2.8964879279704698</v>
      </c>
      <c r="AA392">
        <v>-2.9165413798767101</v>
      </c>
      <c r="AB392">
        <v>-2.8880923467362298</v>
      </c>
      <c r="AC392">
        <v>-2.87596561517802</v>
      </c>
      <c r="AD392">
        <v>-2.9165196302769898</v>
      </c>
      <c r="AE392">
        <v>-2.9649855245261798</v>
      </c>
      <c r="AF392">
        <v>-3.0294530437509399</v>
      </c>
      <c r="AG392">
        <v>-3.1200908813027399</v>
      </c>
      <c r="AH392">
        <v>-3.2099437730737499</v>
      </c>
      <c r="AI392">
        <v>-3.26137705480033</v>
      </c>
      <c r="AJ392">
        <v>-3.2741318871240899</v>
      </c>
      <c r="AK392">
        <v>-3.2546633042280999</v>
      </c>
      <c r="AL392">
        <v>-3.2207083104274599</v>
      </c>
      <c r="AM392">
        <v>-3.1696662761821899</v>
      </c>
      <c r="AN392">
        <v>-3.1214492841525101</v>
      </c>
      <c r="AO392">
        <v>-3.0852903597867698</v>
      </c>
      <c r="AP392">
        <v>-3.0525410423647799</v>
      </c>
      <c r="AQ392">
        <v>-3.04483165305682</v>
      </c>
      <c r="AR392">
        <v>-3.0403785799393401</v>
      </c>
      <c r="AS392">
        <v>-3.0514642949236599</v>
      </c>
      <c r="AT392">
        <v>-3.0522747881906098</v>
      </c>
      <c r="AU392">
        <v>-2.9850946453845602</v>
      </c>
      <c r="AV392">
        <v>-2.90424563401691</v>
      </c>
      <c r="AW392">
        <v>-2.8599304096831499</v>
      </c>
      <c r="AX392">
        <v>-2.82557378011423</v>
      </c>
      <c r="AY392">
        <v>-2.7858367061888401</v>
      </c>
      <c r="AZ392">
        <v>-2.7373221872066602</v>
      </c>
      <c r="BA392">
        <v>-2.7213586738851201</v>
      </c>
      <c r="BB392">
        <v>-2.7266530752138598</v>
      </c>
      <c r="BC392">
        <v>-2.7190124179153399</v>
      </c>
      <c r="BD392">
        <v>-2.6942434146410799</v>
      </c>
      <c r="BE392">
        <v>-2.6350846475699301</v>
      </c>
      <c r="BF392">
        <v>-2.5550669784529698</v>
      </c>
      <c r="BG392">
        <v>-2.49374359737992</v>
      </c>
      <c r="BH392">
        <v>-2.42031012979945</v>
      </c>
      <c r="BI392">
        <v>-2.3328072127984401</v>
      </c>
      <c r="BJ392">
        <v>-2.2472355187574098</v>
      </c>
      <c r="BK392">
        <v>-2.1583872769301302</v>
      </c>
      <c r="BL392">
        <v>-2.08130144345846</v>
      </c>
      <c r="BM392">
        <v>-2.0287138824509001</v>
      </c>
      <c r="BN392">
        <v>-1.9955818437532</v>
      </c>
      <c r="BO392">
        <v>-1.96941569780991</v>
      </c>
      <c r="BP392">
        <v>-1.9333610439262501</v>
      </c>
      <c r="BQ392">
        <v>-1.8912181385945299</v>
      </c>
      <c r="BR392">
        <v>-1.8289532452808099</v>
      </c>
      <c r="BS392">
        <v>-1.78472989707737</v>
      </c>
      <c r="BT392">
        <v>-1.72141259724454</v>
      </c>
      <c r="BU392">
        <v>-1.6411427513244199</v>
      </c>
      <c r="BV392">
        <v>-1.5660516296501901</v>
      </c>
      <c r="BW392">
        <v>-1.5047486158635599</v>
      </c>
      <c r="BX392">
        <v>-1.4659016235676401</v>
      </c>
      <c r="BY392">
        <v>-1.45626081147334</v>
      </c>
      <c r="BZ392">
        <v>-1.4601559356734499</v>
      </c>
      <c r="CA392">
        <v>-1.4851294502997201</v>
      </c>
      <c r="CB392">
        <v>-1.4803728363311099</v>
      </c>
      <c r="CC392">
        <v>-1.4344014321905401</v>
      </c>
      <c r="CD392">
        <v>-1.37097286914812</v>
      </c>
      <c r="CE392">
        <v>-1.2967433022624699</v>
      </c>
      <c r="CF392">
        <v>-1.2303020153323301</v>
      </c>
      <c r="CG392">
        <v>-1.1728396410119399</v>
      </c>
      <c r="CH392">
        <v>-1.13694608486237</v>
      </c>
      <c r="CI392">
        <v>-1.1282182002374499</v>
      </c>
    </row>
    <row r="393" spans="2:87" hidden="1" x14ac:dyDescent="0.25">
      <c r="B393" t="s">
        <v>162</v>
      </c>
      <c r="C393" t="s">
        <v>297</v>
      </c>
      <c r="D393" t="s">
        <v>163</v>
      </c>
      <c r="E393" t="s">
        <v>301</v>
      </c>
      <c r="F393" t="s">
        <v>300</v>
      </c>
      <c r="G393">
        <v>0</v>
      </c>
      <c r="H393">
        <v>-0.329879631382206</v>
      </c>
      <c r="I393">
        <v>-0.67941202460331196</v>
      </c>
      <c r="J393">
        <v>-0.99668187324406698</v>
      </c>
      <c r="K393">
        <v>-1.28712644887955</v>
      </c>
      <c r="L393">
        <v>-1.54639134637789</v>
      </c>
      <c r="M393">
        <v>-1.8100354503182401</v>
      </c>
      <c r="N393">
        <v>-2.0393377550741598</v>
      </c>
      <c r="O393">
        <v>-2.2653855692692701</v>
      </c>
      <c r="P393">
        <v>-2.5265270188226499</v>
      </c>
      <c r="Q393">
        <v>-2.7366472239443</v>
      </c>
      <c r="R393">
        <v>-2.9325866167250401</v>
      </c>
      <c r="S393">
        <v>-3.1225446220817101</v>
      </c>
      <c r="T393">
        <v>-3.3163487751328802</v>
      </c>
      <c r="U393">
        <v>-3.54674892555298</v>
      </c>
      <c r="V393">
        <v>-3.74953783820881</v>
      </c>
      <c r="W393">
        <v>-3.9402886929183198</v>
      </c>
      <c r="X393">
        <v>-4.0872885070357396</v>
      </c>
      <c r="Y393">
        <v>-4.2165551339264997</v>
      </c>
      <c r="Z393">
        <v>-4.3355430067567804</v>
      </c>
      <c r="AA393">
        <v>-4.43162355402304</v>
      </c>
      <c r="AB393">
        <v>-4.4783214315621898</v>
      </c>
      <c r="AC393">
        <v>-4.5575510760256002</v>
      </c>
      <c r="AD393">
        <v>-4.6337975221601999</v>
      </c>
      <c r="AE393">
        <v>-4.7278256827172296</v>
      </c>
      <c r="AF393">
        <v>-4.8491000980404699</v>
      </c>
      <c r="AG393">
        <v>-4.9654411704027099</v>
      </c>
      <c r="AH393">
        <v>-5.0597824449773299</v>
      </c>
      <c r="AI393">
        <v>-5.1312258751037501</v>
      </c>
      <c r="AJ393">
        <v>-5.1762080086558404</v>
      </c>
      <c r="AK393">
        <v>-5.17441393041618</v>
      </c>
      <c r="AL393">
        <v>-5.1549517983647997</v>
      </c>
      <c r="AM393">
        <v>-5.1265373933333498</v>
      </c>
      <c r="AN393">
        <v>-5.1242797151330999</v>
      </c>
      <c r="AO393">
        <v>-5.1219071477847402</v>
      </c>
      <c r="AP393">
        <v>-5.1379034944267099</v>
      </c>
      <c r="AQ393">
        <v>-5.1846973642226999</v>
      </c>
      <c r="AR393">
        <v>-5.2093461339209499</v>
      </c>
      <c r="AS393">
        <v>-5.23402594899959</v>
      </c>
      <c r="AT393">
        <v>-5.2397146277817503</v>
      </c>
      <c r="AU393">
        <v>-5.2411461780800099</v>
      </c>
      <c r="AV393">
        <v>-5.2070943174433699</v>
      </c>
      <c r="AW393">
        <v>-5.15903858972184</v>
      </c>
      <c r="AX393">
        <v>-5.1153842406092203</v>
      </c>
      <c r="AY393">
        <v>-5.0936691247508499</v>
      </c>
      <c r="AZ393">
        <v>-5.0763692030809304</v>
      </c>
      <c r="BA393">
        <v>-5.08012925822581</v>
      </c>
      <c r="BB393">
        <v>-5.0814543890584103</v>
      </c>
      <c r="BC393">
        <v>-5.0886056243604898</v>
      </c>
      <c r="BD393">
        <v>-5.0851929199455199</v>
      </c>
      <c r="BE393">
        <v>-5.0510417799444296</v>
      </c>
      <c r="BF393">
        <v>-4.9541826686926802</v>
      </c>
      <c r="BG393">
        <v>-4.8911378350086103</v>
      </c>
      <c r="BH393">
        <v>-4.8293277059172297</v>
      </c>
      <c r="BI393">
        <v>-4.7781361657894497</v>
      </c>
      <c r="BJ393">
        <v>-4.7131318741998003</v>
      </c>
      <c r="BK393">
        <v>-4.6386339703528199</v>
      </c>
      <c r="BL393">
        <v>-4.5807480685312401</v>
      </c>
      <c r="BM393">
        <v>-4.5283294331318098</v>
      </c>
      <c r="BN393">
        <v>-4.4834050517820403</v>
      </c>
      <c r="BO393">
        <v>-4.4385316813291897</v>
      </c>
      <c r="BP393">
        <v>-4.4009689474666498</v>
      </c>
      <c r="BQ393">
        <v>-4.3566622267125696</v>
      </c>
      <c r="BR393">
        <v>-4.2980677430043199</v>
      </c>
      <c r="BS393">
        <v>-4.2291985986633502</v>
      </c>
      <c r="BT393">
        <v>-4.1365436790850296</v>
      </c>
      <c r="BU393">
        <v>-4.0462120967011002</v>
      </c>
      <c r="BV393">
        <v>-3.9743739722034901</v>
      </c>
      <c r="BW393">
        <v>-3.9062215129943101</v>
      </c>
      <c r="BX393">
        <v>-3.86295120873974</v>
      </c>
      <c r="BY393">
        <v>-3.8541271843617002</v>
      </c>
      <c r="BZ393">
        <v>-3.8613609864466198</v>
      </c>
      <c r="CA393">
        <v>-3.88335769948731</v>
      </c>
      <c r="CB393">
        <v>-3.8741748018500402</v>
      </c>
      <c r="CC393">
        <v>-3.8255891030401599</v>
      </c>
      <c r="CD393">
        <v>-3.7794178356077799</v>
      </c>
      <c r="CE393">
        <v>-3.7057831854242802</v>
      </c>
      <c r="CF393">
        <v>-3.63361066536081</v>
      </c>
      <c r="CG393">
        <v>-3.54996316755923</v>
      </c>
      <c r="CH393">
        <v>-3.51847041079614</v>
      </c>
      <c r="CI393">
        <v>-3.5113466006957199</v>
      </c>
    </row>
    <row r="394" spans="2:87" hidden="1" x14ac:dyDescent="0.25">
      <c r="B394" t="s">
        <v>162</v>
      </c>
      <c r="C394" t="s">
        <v>297</v>
      </c>
      <c r="D394" t="s">
        <v>163</v>
      </c>
      <c r="E394" t="s">
        <v>302</v>
      </c>
      <c r="F394" t="s">
        <v>300</v>
      </c>
      <c r="G394">
        <v>0</v>
      </c>
      <c r="H394">
        <v>-0.443980088133345</v>
      </c>
      <c r="I394">
        <v>-0.90790051832154195</v>
      </c>
      <c r="J394">
        <v>-1.36273055867721</v>
      </c>
      <c r="K394">
        <v>-1.7569136398468801</v>
      </c>
      <c r="L394">
        <v>-2.1330552851705198</v>
      </c>
      <c r="M394">
        <v>-2.5446823446226698</v>
      </c>
      <c r="N394">
        <v>-2.9417633793464399</v>
      </c>
      <c r="O394">
        <v>-3.3780372353672599</v>
      </c>
      <c r="P394">
        <v>-3.7626343163279601</v>
      </c>
      <c r="Q394">
        <v>-4.1552164096111799</v>
      </c>
      <c r="R394">
        <v>-4.4514168887899803</v>
      </c>
      <c r="S394">
        <v>-4.7500541928358198</v>
      </c>
      <c r="T394">
        <v>-5.0977811616408903</v>
      </c>
      <c r="U394">
        <v>-5.46194437288547</v>
      </c>
      <c r="V394">
        <v>-5.8061890736048696</v>
      </c>
      <c r="W394">
        <v>-6.1611983671902202</v>
      </c>
      <c r="X394">
        <v>-6.46952129424335</v>
      </c>
      <c r="Y394">
        <v>-6.7585582466727896</v>
      </c>
      <c r="Z394">
        <v>-7.0244321814223403</v>
      </c>
      <c r="AA394">
        <v>-7.2344501680742797</v>
      </c>
      <c r="AB394">
        <v>-7.40207292519937</v>
      </c>
      <c r="AC394">
        <v>-7.5600695461200802</v>
      </c>
      <c r="AD394">
        <v>-7.7455545410467899</v>
      </c>
      <c r="AE394">
        <v>-7.9452437054444198</v>
      </c>
      <c r="AF394">
        <v>-8.1727705823654109</v>
      </c>
      <c r="AG394">
        <v>-8.3970942144146203</v>
      </c>
      <c r="AH394">
        <v>-8.6309706399524604</v>
      </c>
      <c r="AI394">
        <v>-8.8408097855016194</v>
      </c>
      <c r="AJ394">
        <v>-8.9791027289332206</v>
      </c>
      <c r="AK394">
        <v>-9.0443060819455301</v>
      </c>
      <c r="AL394">
        <v>-9.09628360048014</v>
      </c>
      <c r="AM394">
        <v>-9.1898760927814092</v>
      </c>
      <c r="AN394">
        <v>-9.2138554624106792</v>
      </c>
      <c r="AO394">
        <v>-9.3320919111983898</v>
      </c>
      <c r="AP394">
        <v>-9.4172073776988707</v>
      </c>
      <c r="AQ394">
        <v>-9.5355288789353008</v>
      </c>
      <c r="AR394">
        <v>-9.6463304294106695</v>
      </c>
      <c r="AS394">
        <v>-9.7228905586316792</v>
      </c>
      <c r="AT394">
        <v>-9.7905989740033696</v>
      </c>
      <c r="AU394">
        <v>-9.8211095807971098</v>
      </c>
      <c r="AV394">
        <v>-9.8380944172214893</v>
      </c>
      <c r="AW394">
        <v>-9.8381158168652902</v>
      </c>
      <c r="AX394">
        <v>-9.8251970096541896</v>
      </c>
      <c r="AY394">
        <v>-9.8224687253531595</v>
      </c>
      <c r="AZ394">
        <v>-9.8375574531355703</v>
      </c>
      <c r="BA394">
        <v>-9.8982433567016592</v>
      </c>
      <c r="BB394">
        <v>-9.9925417415407303</v>
      </c>
      <c r="BC394">
        <v>-10.062647339787199</v>
      </c>
      <c r="BD394">
        <v>-10.103001739688301</v>
      </c>
      <c r="BE394">
        <v>-10.1336667545716</v>
      </c>
      <c r="BF394">
        <v>-10.1413518576872</v>
      </c>
      <c r="BG394">
        <v>-10.0992039395212</v>
      </c>
      <c r="BH394">
        <v>-10.0945395374459</v>
      </c>
      <c r="BI394">
        <v>-10.075881998811299</v>
      </c>
      <c r="BJ394">
        <v>-10.0720288824952</v>
      </c>
      <c r="BK394">
        <v>-10.0494286580001</v>
      </c>
      <c r="BL394">
        <v>-10.020335141189699</v>
      </c>
      <c r="BM394">
        <v>-10.0004020376465</v>
      </c>
      <c r="BN394">
        <v>-9.9883545375007792</v>
      </c>
      <c r="BO394">
        <v>-9.9890502584411802</v>
      </c>
      <c r="BP394">
        <v>-9.9830045763338209</v>
      </c>
      <c r="BQ394">
        <v>-9.9545889009723592</v>
      </c>
      <c r="BR394">
        <v>-9.9037996091386908</v>
      </c>
      <c r="BS394">
        <v>-9.8149928786139302</v>
      </c>
      <c r="BT394">
        <v>-9.7306119015699899</v>
      </c>
      <c r="BU394">
        <v>-9.6397118218005495</v>
      </c>
      <c r="BV394">
        <v>-9.5635983695053</v>
      </c>
      <c r="BW394">
        <v>-9.5325205198087506</v>
      </c>
      <c r="BX394">
        <v>-9.5009189542325494</v>
      </c>
      <c r="BY394">
        <v>-9.5397173165716094</v>
      </c>
      <c r="BZ394">
        <v>-9.60168320394604</v>
      </c>
      <c r="CA394">
        <v>-9.6564085342162294</v>
      </c>
      <c r="CB394">
        <v>-9.6410112590593702</v>
      </c>
      <c r="CC394">
        <v>-9.5965961406898508</v>
      </c>
      <c r="CD394">
        <v>-9.53659967438157</v>
      </c>
      <c r="CE394">
        <v>-9.4667140702899299</v>
      </c>
      <c r="CF394">
        <v>-9.4020494982302196</v>
      </c>
      <c r="CG394">
        <v>-9.3210797893991604</v>
      </c>
      <c r="CH394">
        <v>-9.2509250012249993</v>
      </c>
      <c r="CI394">
        <v>-9.2247325625561096</v>
      </c>
    </row>
    <row r="395" spans="2:87" hidden="1" x14ac:dyDescent="0.25">
      <c r="B395" t="s">
        <v>162</v>
      </c>
      <c r="C395" t="s">
        <v>297</v>
      </c>
      <c r="D395" t="s">
        <v>163</v>
      </c>
      <c r="E395" t="s">
        <v>303</v>
      </c>
      <c r="F395" t="s">
        <v>300</v>
      </c>
      <c r="G395">
        <v>0</v>
      </c>
      <c r="H395">
        <v>1.6520337667680001E-2</v>
      </c>
      <c r="I395">
        <v>3.3530119169526897E-2</v>
      </c>
      <c r="J395">
        <v>4.73096112459628E-2</v>
      </c>
      <c r="K395">
        <v>5.8050092347354101E-2</v>
      </c>
      <c r="L395">
        <v>6.9802944292017693E-2</v>
      </c>
      <c r="M395">
        <v>8.1481474864617501E-2</v>
      </c>
      <c r="N395">
        <v>9.2321963773150495E-2</v>
      </c>
      <c r="O395">
        <v>0.10238300957483699</v>
      </c>
      <c r="P395">
        <v>0.112168365114756</v>
      </c>
      <c r="Q395">
        <v>0.119386049172074</v>
      </c>
      <c r="R395">
        <v>0.12662632485602299</v>
      </c>
      <c r="S395">
        <v>0.133391519506181</v>
      </c>
      <c r="T395">
        <v>0.141066795149867</v>
      </c>
      <c r="U395">
        <v>0.14872326250215201</v>
      </c>
      <c r="V395">
        <v>0.156185686256614</v>
      </c>
      <c r="W395">
        <v>0.16266920547604599</v>
      </c>
      <c r="X395">
        <v>0.16598095597059601</v>
      </c>
      <c r="Y395">
        <v>0.16979354757911</v>
      </c>
      <c r="Z395">
        <v>0.171910677941915</v>
      </c>
      <c r="AA395">
        <v>0.172863810872595</v>
      </c>
      <c r="AB395">
        <v>0.17151065290724701</v>
      </c>
      <c r="AC395">
        <v>0.17093182203835799</v>
      </c>
      <c r="AD395">
        <v>0.17286277892177701</v>
      </c>
      <c r="AE395">
        <v>0.175152633614482</v>
      </c>
      <c r="AF395">
        <v>0.17816445252067001</v>
      </c>
      <c r="AG395">
        <v>0.182365133759196</v>
      </c>
      <c r="AH395">
        <v>0.18646266946417001</v>
      </c>
      <c r="AI395">
        <v>0.188778183348671</v>
      </c>
      <c r="AJ395">
        <v>0.18934901977681101</v>
      </c>
      <c r="AK395">
        <v>0.18847717231432001</v>
      </c>
      <c r="AL395">
        <v>0.186949094379214</v>
      </c>
      <c r="AM395">
        <v>0.18463413788357499</v>
      </c>
      <c r="AN395">
        <v>0.18242757595060999</v>
      </c>
      <c r="AO395">
        <v>0.180760266793352</v>
      </c>
      <c r="AP395">
        <v>0.179240894866843</v>
      </c>
      <c r="AQ395">
        <v>0.17888194349033301</v>
      </c>
      <c r="AR395">
        <v>0.178674384627694</v>
      </c>
      <c r="AS395">
        <v>0.17919079053984099</v>
      </c>
      <c r="AT395">
        <v>0.17922850613857499</v>
      </c>
      <c r="AU395">
        <v>0.17609702336705299</v>
      </c>
      <c r="AV395">
        <v>0.17227979267306601</v>
      </c>
      <c r="AW395">
        <v>0.170164568864762</v>
      </c>
      <c r="AX395">
        <v>0.16851352898331201</v>
      </c>
      <c r="AY395">
        <v>0.16659178737570501</v>
      </c>
      <c r="AZ395">
        <v>0.164227917164431</v>
      </c>
      <c r="BA395">
        <v>0.16344585727237601</v>
      </c>
      <c r="BB395">
        <v>0.16370546490518401</v>
      </c>
      <c r="BC395">
        <v>0.163330736321321</v>
      </c>
      <c r="BD395">
        <v>0.16211266201838401</v>
      </c>
      <c r="BE395">
        <v>0.15916133975576299</v>
      </c>
      <c r="BF395">
        <v>0.15514640664873</v>
      </c>
      <c r="BG395">
        <v>0.15207106584445601</v>
      </c>
      <c r="BH395">
        <v>0.148347176089031</v>
      </c>
      <c r="BI395">
        <v>0.143851039022241</v>
      </c>
      <c r="BJ395">
        <v>0.13934606387578999</v>
      </c>
      <c r="BK395">
        <v>0.13457187894587</v>
      </c>
      <c r="BL395">
        <v>0.13038804010562</v>
      </c>
      <c r="BM395">
        <v>0.12753395957186101</v>
      </c>
      <c r="BN395">
        <v>0.12571657982821999</v>
      </c>
      <c r="BO395">
        <v>0.12427504803473299</v>
      </c>
      <c r="BP395">
        <v>0.122279709201165</v>
      </c>
      <c r="BQ395">
        <v>0.119934164678917</v>
      </c>
      <c r="BR395">
        <v>0.11647285044575199</v>
      </c>
      <c r="BS395">
        <v>0.113998861753754</v>
      </c>
      <c r="BT395">
        <v>0.110415830101298</v>
      </c>
      <c r="BU395">
        <v>0.105750759235099</v>
      </c>
      <c r="BV395">
        <v>0.101326603421835</v>
      </c>
      <c r="BW395">
        <v>9.7688073277631904E-2</v>
      </c>
      <c r="BX395">
        <v>9.5382578028723297E-2</v>
      </c>
      <c r="BY395">
        <v>9.4808615469744201E-2</v>
      </c>
      <c r="BZ395">
        <v>9.5040596480601397E-2</v>
      </c>
      <c r="CA395">
        <v>9.6525164891096998E-2</v>
      </c>
      <c r="CB395">
        <v>9.6242774585277802E-2</v>
      </c>
      <c r="CC395">
        <v>9.3504576692748295E-2</v>
      </c>
      <c r="CD395">
        <v>8.9661648307622993E-2</v>
      </c>
      <c r="CE395">
        <v>8.5154136595418706E-2</v>
      </c>
      <c r="CF395">
        <v>8.1087500515636596E-2</v>
      </c>
      <c r="CG395">
        <v>7.7544656512286106E-2</v>
      </c>
      <c r="CH395">
        <v>7.5319504823234004E-2</v>
      </c>
      <c r="CI395">
        <v>7.4777026056196003E-2</v>
      </c>
    </row>
    <row r="396" spans="2:87" hidden="1" x14ac:dyDescent="0.25">
      <c r="B396" t="s">
        <v>162</v>
      </c>
      <c r="C396" t="s">
        <v>297</v>
      </c>
      <c r="D396" t="s">
        <v>163</v>
      </c>
      <c r="E396" t="s">
        <v>304</v>
      </c>
      <c r="F396" t="s">
        <v>300</v>
      </c>
      <c r="G396">
        <v>0</v>
      </c>
      <c r="H396">
        <v>2.2805872012905199E-2</v>
      </c>
      <c r="I396">
        <v>4.6137389115145797E-2</v>
      </c>
      <c r="J396">
        <v>6.6534596034845295E-2</v>
      </c>
      <c r="K396">
        <v>8.4567501076984603E-2</v>
      </c>
      <c r="L396">
        <v>0.100161521738917</v>
      </c>
      <c r="M396">
        <v>0.115416571086809</v>
      </c>
      <c r="N396">
        <v>0.128113495336869</v>
      </c>
      <c r="O396">
        <v>0.140313750616364</v>
      </c>
      <c r="P396">
        <v>0.15371903584771801</v>
      </c>
      <c r="Q396">
        <v>0.164194892873048</v>
      </c>
      <c r="R396">
        <v>0.173624042461446</v>
      </c>
      <c r="S396">
        <v>0.18247791467697</v>
      </c>
      <c r="T396">
        <v>0.19122881700092501</v>
      </c>
      <c r="U396">
        <v>0.20122735298428501</v>
      </c>
      <c r="V396">
        <v>0.20966162689479501</v>
      </c>
      <c r="W396">
        <v>0.21728053932865701</v>
      </c>
      <c r="X396">
        <v>0.222942740124769</v>
      </c>
      <c r="Y396">
        <v>0.227770711858234</v>
      </c>
      <c r="Z396">
        <v>0.23205976631742101</v>
      </c>
      <c r="AA396">
        <v>0.23418047700952499</v>
      </c>
      <c r="AB396">
        <v>0.234566362758549</v>
      </c>
      <c r="AC396">
        <v>0.23512153208563499</v>
      </c>
      <c r="AD396">
        <v>0.23553751527050501</v>
      </c>
      <c r="AE396">
        <v>0.23589074009085201</v>
      </c>
      <c r="AF396">
        <v>0.23608571933406999</v>
      </c>
      <c r="AG396">
        <v>0.235996815824147</v>
      </c>
      <c r="AH396">
        <v>0.23572628550289099</v>
      </c>
      <c r="AI396">
        <v>0.23540314964068401</v>
      </c>
      <c r="AJ396">
        <v>0.23514739867693901</v>
      </c>
      <c r="AK396">
        <v>0.23515837291319799</v>
      </c>
      <c r="AL396">
        <v>0.23527328976108</v>
      </c>
      <c r="AM396">
        <v>0.235427480865007</v>
      </c>
      <c r="AN396">
        <v>0.235439040646753</v>
      </c>
      <c r="AO396">
        <v>0.235451078980246</v>
      </c>
      <c r="AP396">
        <v>0.23536773768984301</v>
      </c>
      <c r="AQ396">
        <v>0.235094598086731</v>
      </c>
      <c r="AR396">
        <v>0.23493313433608301</v>
      </c>
      <c r="AS396">
        <v>0.23475930823299501</v>
      </c>
      <c r="AT396">
        <v>0.23471751599357801</v>
      </c>
      <c r="AU396">
        <v>0.23470689721191201</v>
      </c>
      <c r="AV396">
        <v>0.23494838874246901</v>
      </c>
      <c r="AW396">
        <v>0.235249786266328</v>
      </c>
      <c r="AX396">
        <v>0.23548359656774401</v>
      </c>
      <c r="AY396">
        <v>0.23558572604231801</v>
      </c>
      <c r="AZ396">
        <v>0.23566035019466799</v>
      </c>
      <c r="BA396">
        <v>0.23564463936784899</v>
      </c>
      <c r="BB396">
        <v>0.23563903521909099</v>
      </c>
      <c r="BC396">
        <v>0.23560818643057499</v>
      </c>
      <c r="BD396">
        <v>0.23562303545663099</v>
      </c>
      <c r="BE396">
        <v>0.235758820660454</v>
      </c>
      <c r="BF396">
        <v>0.23601723008295</v>
      </c>
      <c r="BG396">
        <v>0.236084777881133</v>
      </c>
      <c r="BH396">
        <v>0.23607396244659601</v>
      </c>
      <c r="BI396">
        <v>0.23600726220054</v>
      </c>
      <c r="BJ396">
        <v>0.23584717530044699</v>
      </c>
      <c r="BK396">
        <v>0.23555998866538699</v>
      </c>
      <c r="BL396">
        <v>0.23526036883434101</v>
      </c>
      <c r="BM396">
        <v>0.234931353431721</v>
      </c>
      <c r="BN396">
        <v>0.23460574482837601</v>
      </c>
      <c r="BO396">
        <v>0.234240304208127</v>
      </c>
      <c r="BP396">
        <v>0.23390350865499801</v>
      </c>
      <c r="BQ396">
        <v>0.232799066105709</v>
      </c>
      <c r="BR396">
        <v>0.23073855290621001</v>
      </c>
      <c r="BS396">
        <v>0.228235315190086</v>
      </c>
      <c r="BT396">
        <v>0.22479908338353899</v>
      </c>
      <c r="BU396">
        <v>0.22137892936165801</v>
      </c>
      <c r="BV396">
        <v>0.21860970434965701</v>
      </c>
      <c r="BW396">
        <v>0.21594229211746099</v>
      </c>
      <c r="BX396">
        <v>0.21422842989155599</v>
      </c>
      <c r="BY396">
        <v>0.213876991292825</v>
      </c>
      <c r="BZ396">
        <v>0.21416514373633</v>
      </c>
      <c r="CA396">
        <v>0.21503865957611401</v>
      </c>
      <c r="CB396">
        <v>0.214674490791782</v>
      </c>
      <c r="CC396">
        <v>0.212735908714381</v>
      </c>
      <c r="CD396">
        <v>0.210875280002394</v>
      </c>
      <c r="CE396">
        <v>0.20787091331228899</v>
      </c>
      <c r="CF396">
        <v>0.20488214030993299</v>
      </c>
      <c r="CG396">
        <v>0.20136371672115899</v>
      </c>
      <c r="CH396">
        <v>0.20002393035556801</v>
      </c>
      <c r="CI396">
        <v>0.199719718463853</v>
      </c>
    </row>
    <row r="397" spans="2:87" hidden="1" x14ac:dyDescent="0.25">
      <c r="B397" t="s">
        <v>162</v>
      </c>
      <c r="C397" t="s">
        <v>297</v>
      </c>
      <c r="D397" t="s">
        <v>163</v>
      </c>
      <c r="E397" t="s">
        <v>305</v>
      </c>
      <c r="F397" t="s">
        <v>300</v>
      </c>
      <c r="G397">
        <v>0</v>
      </c>
      <c r="H397">
        <v>3.05218015964831E-2</v>
      </c>
      <c r="I397">
        <v>6.0900433147503201E-2</v>
      </c>
      <c r="J397">
        <v>8.91613555434983E-2</v>
      </c>
      <c r="K397">
        <v>0.11243419354723699</v>
      </c>
      <c r="L397">
        <v>0.133199393264017</v>
      </c>
      <c r="M397">
        <v>0.15462782403209099</v>
      </c>
      <c r="N397">
        <v>0.17405788590161</v>
      </c>
      <c r="O397">
        <v>0.19394908473224301</v>
      </c>
      <c r="P397">
        <v>0.210194496007931</v>
      </c>
      <c r="Q397">
        <v>0.22549745029677801</v>
      </c>
      <c r="R397">
        <v>0.23434935102682</v>
      </c>
      <c r="S397">
        <v>0.23594845284661101</v>
      </c>
      <c r="T397">
        <v>0.23556710933672101</v>
      </c>
      <c r="U397">
        <v>0.23257894488056799</v>
      </c>
      <c r="V397">
        <v>0.227247867777844</v>
      </c>
      <c r="W397">
        <v>0.21894954270276801</v>
      </c>
      <c r="X397">
        <v>0.20952720315229401</v>
      </c>
      <c r="Y397">
        <v>0.19871288689119199</v>
      </c>
      <c r="Z397">
        <v>0.18714583669693499</v>
      </c>
      <c r="AA397">
        <v>0.17659716516149099</v>
      </c>
      <c r="AB397">
        <v>0.166908323770319</v>
      </c>
      <c r="AC397">
        <v>0.157025374819207</v>
      </c>
      <c r="AD397">
        <v>0.14508525426355001</v>
      </c>
      <c r="AE397">
        <v>0.13038218454431999</v>
      </c>
      <c r="AF397">
        <v>0.11221742737776901</v>
      </c>
      <c r="AG397">
        <v>9.5238846793550699E-2</v>
      </c>
      <c r="AH397">
        <v>7.64772056975703E-2</v>
      </c>
      <c r="AI397">
        <v>5.8662524665497699E-2</v>
      </c>
      <c r="AJ397">
        <v>4.5597998689048097E-2</v>
      </c>
      <c r="AK397">
        <v>3.92869459524837E-2</v>
      </c>
      <c r="AL397">
        <v>3.4186550801919402E-2</v>
      </c>
      <c r="AM397">
        <v>2.5016994760697998E-2</v>
      </c>
      <c r="AN397">
        <v>2.2526029133372101E-2</v>
      </c>
      <c r="AO397">
        <v>-8.0672603069120003E-4</v>
      </c>
      <c r="AP397">
        <v>-1.9175632589933201E-2</v>
      </c>
      <c r="AQ397">
        <v>-4.6110459546303301E-2</v>
      </c>
      <c r="AR397">
        <v>-7.0979107622661894E-2</v>
      </c>
      <c r="AS397">
        <v>-8.8776049463337198E-2</v>
      </c>
      <c r="AT397">
        <v>-0.104863766013568</v>
      </c>
      <c r="AU397">
        <v>-0.11218319716163699</v>
      </c>
      <c r="AV397">
        <v>-0.116276674015904</v>
      </c>
      <c r="AW397">
        <v>-0.116281839999262</v>
      </c>
      <c r="AX397">
        <v>-0.11316706727902499</v>
      </c>
      <c r="AY397">
        <v>-0.112510265252197</v>
      </c>
      <c r="AZ397">
        <v>-0.116147055147722</v>
      </c>
      <c r="BA397">
        <v>-0.121758134582353</v>
      </c>
      <c r="BB397">
        <v>-0.129907270290644</v>
      </c>
      <c r="BC397">
        <v>-0.13604060413823299</v>
      </c>
      <c r="BD397">
        <v>-0.13956242856150899</v>
      </c>
      <c r="BE397">
        <v>-0.142254133480823</v>
      </c>
      <c r="BF397">
        <v>-0.14293081096384999</v>
      </c>
      <c r="BG397">
        <v>-0.13922999755249801</v>
      </c>
      <c r="BH397">
        <v>-0.138821991554439</v>
      </c>
      <c r="BI397">
        <v>-0.137193070040944</v>
      </c>
      <c r="BJ397">
        <v>-0.136857285792887</v>
      </c>
      <c r="BK397">
        <v>-0.134887235911682</v>
      </c>
      <c r="BL397">
        <v>-0.13233434023476201</v>
      </c>
      <c r="BM397">
        <v>-0.130592510147861</v>
      </c>
      <c r="BN397">
        <v>-0.12954261556826899</v>
      </c>
      <c r="BO397">
        <v>-0.12960318638853899</v>
      </c>
      <c r="BP397">
        <v>-0.12907707775423799</v>
      </c>
      <c r="BQ397">
        <v>-0.12661155580175501</v>
      </c>
      <c r="BR397">
        <v>-0.122234636142991</v>
      </c>
      <c r="BS397">
        <v>-0.110712326494918</v>
      </c>
      <c r="BT397">
        <v>-9.0599840346730395E-2</v>
      </c>
      <c r="BU397">
        <v>-6.9477888341593103E-2</v>
      </c>
      <c r="BV397">
        <v>-5.2357529127230698E-2</v>
      </c>
      <c r="BW397">
        <v>-4.5443058436366299E-2</v>
      </c>
      <c r="BX397">
        <v>-3.8457217115178299E-2</v>
      </c>
      <c r="BY397">
        <v>-4.7040346852331001E-2</v>
      </c>
      <c r="BZ397">
        <v>-6.0891016966361303E-2</v>
      </c>
      <c r="CA397">
        <v>-7.3268838909958306E-2</v>
      </c>
      <c r="CB397">
        <v>-6.9772466530460903E-2</v>
      </c>
      <c r="CC397">
        <v>-5.9747356503864299E-2</v>
      </c>
      <c r="CD397">
        <v>-4.6348113883584403E-2</v>
      </c>
      <c r="CE397">
        <v>-3.0791220652543399E-2</v>
      </c>
      <c r="CF397">
        <v>-1.5858855029991601E-2</v>
      </c>
      <c r="CG397">
        <v>1.5419878609232E-3</v>
      </c>
      <c r="CH397">
        <v>1.6384279428091401E-2</v>
      </c>
      <c r="CI397">
        <v>2.1391428120554098E-2</v>
      </c>
    </row>
    <row r="398" spans="2:87" hidden="1" x14ac:dyDescent="0.25">
      <c r="B398" t="s">
        <v>162</v>
      </c>
      <c r="C398" t="s">
        <v>297</v>
      </c>
      <c r="D398" t="s">
        <v>163</v>
      </c>
      <c r="E398" t="s">
        <v>306</v>
      </c>
      <c r="F398" t="s">
        <v>300</v>
      </c>
      <c r="G398">
        <v>0</v>
      </c>
      <c r="H398">
        <v>-0.46898694269142499</v>
      </c>
      <c r="I398">
        <v>-0.96239181546910801</v>
      </c>
      <c r="J398">
        <v>-1.37048589588188</v>
      </c>
      <c r="K398">
        <v>-1.69415811409666</v>
      </c>
      <c r="L398">
        <v>-2.0542998711907501</v>
      </c>
      <c r="M398">
        <v>-2.4185800385782299</v>
      </c>
      <c r="N398">
        <v>-2.76191719244237</v>
      </c>
      <c r="O398">
        <v>-3.0896798105363299</v>
      </c>
      <c r="P398">
        <v>-3.4157074843091402</v>
      </c>
      <c r="Q398">
        <v>-3.66318985846697</v>
      </c>
      <c r="R398">
        <v>-3.9158731633553598</v>
      </c>
      <c r="S398">
        <v>-4.1552379901173904</v>
      </c>
      <c r="T398">
        <v>-4.4307966145892896</v>
      </c>
      <c r="U398">
        <v>-4.7112661643050098</v>
      </c>
      <c r="V398">
        <v>-4.9903774637154097</v>
      </c>
      <c r="W398">
        <v>-5.2379742721771496</v>
      </c>
      <c r="X398">
        <v>-5.3672568285759601</v>
      </c>
      <c r="Y398">
        <v>-5.5178384375162599</v>
      </c>
      <c r="Z398">
        <v>-5.6022917452543197</v>
      </c>
      <c r="AA398">
        <v>-5.64051244485246</v>
      </c>
      <c r="AB398">
        <v>-5.5862879065252997</v>
      </c>
      <c r="AC398">
        <v>-5.5631692152940904</v>
      </c>
      <c r="AD398">
        <v>-5.6404709956911097</v>
      </c>
      <c r="AE398">
        <v>-5.7328114027388697</v>
      </c>
      <c r="AF398">
        <v>-5.8554053920931004</v>
      </c>
      <c r="AG398">
        <v>-6.0286363367671001</v>
      </c>
      <c r="AH398">
        <v>-6.2004898593430902</v>
      </c>
      <c r="AI398">
        <v>-6.2990465224008902</v>
      </c>
      <c r="AJ398">
        <v>-6.3234833854441801</v>
      </c>
      <c r="AK398">
        <v>-6.2861830723338397</v>
      </c>
      <c r="AL398">
        <v>-6.22111904640688</v>
      </c>
      <c r="AM398">
        <v>-6.1233374389523698</v>
      </c>
      <c r="AN398">
        <v>-6.0312316848266203</v>
      </c>
      <c r="AO398">
        <v>-5.96213791402129</v>
      </c>
      <c r="AP398">
        <v>-5.8995432714823304</v>
      </c>
      <c r="AQ398">
        <v>-5.8848058907313803</v>
      </c>
      <c r="AR398">
        <v>-5.8762929461247504</v>
      </c>
      <c r="AS398">
        <v>-5.8974849962161402</v>
      </c>
      <c r="AT398">
        <v>-5.8990343102281404</v>
      </c>
      <c r="AU398">
        <v>-5.7711110112492596</v>
      </c>
      <c r="AV398">
        <v>-5.6170784171219701</v>
      </c>
      <c r="AW398">
        <v>-5.5325948658676998</v>
      </c>
      <c r="AX398">
        <v>-5.4670699772985101</v>
      </c>
      <c r="AY398">
        <v>-5.3912545326629102</v>
      </c>
      <c r="AZ398">
        <v>-5.2986502469464201</v>
      </c>
      <c r="BA398">
        <v>-5.2681690499687504</v>
      </c>
      <c r="BB398">
        <v>-5.2782788890072299</v>
      </c>
      <c r="BC398">
        <v>-5.2636886184282696</v>
      </c>
      <c r="BD398">
        <v>-5.2163829094182796</v>
      </c>
      <c r="BE398">
        <v>-5.1033482943571702</v>
      </c>
      <c r="BF398">
        <v>-4.9511507732764102</v>
      </c>
      <c r="BG398">
        <v>-4.8357553832499498</v>
      </c>
      <c r="BH398">
        <v>-4.6973532918198204</v>
      </c>
      <c r="BI398">
        <v>-4.5321226558034402</v>
      </c>
      <c r="BJ398">
        <v>-4.3685444811626803</v>
      </c>
      <c r="BK398">
        <v>-4.1972653829362701</v>
      </c>
      <c r="BL398">
        <v>-4.04885389448315</v>
      </c>
      <c r="BM398">
        <v>-3.9478748952440101</v>
      </c>
      <c r="BN398">
        <v>-3.88387105085586</v>
      </c>
      <c r="BO398">
        <v>-3.83331269538431</v>
      </c>
      <c r="BP398">
        <v>-3.7636316837439199</v>
      </c>
      <c r="BQ398">
        <v>-3.6821606676761398</v>
      </c>
      <c r="BR398">
        <v>-3.5627847841603901</v>
      </c>
      <c r="BS398">
        <v>-3.47806867861881</v>
      </c>
      <c r="BT398">
        <v>-3.35645351059462</v>
      </c>
      <c r="BU398">
        <v>-3.20098744030479</v>
      </c>
      <c r="BV398">
        <v>-3.05492071958738</v>
      </c>
      <c r="BW398">
        <v>-2.9357617658232602</v>
      </c>
      <c r="BX398">
        <v>-2.8607006497678702</v>
      </c>
      <c r="BY398">
        <v>-2.8420663745858601</v>
      </c>
      <c r="BZ398">
        <v>-2.8495953681714301</v>
      </c>
      <c r="CA398">
        <v>-2.8978580223807202</v>
      </c>
      <c r="CB398">
        <v>-2.88866685790232</v>
      </c>
      <c r="CC398">
        <v>-2.7998064801470601</v>
      </c>
      <c r="CD398">
        <v>-2.6771124510397399</v>
      </c>
      <c r="CE398">
        <v>-2.5342425908074402</v>
      </c>
      <c r="CF398">
        <v>-2.4062117967758399</v>
      </c>
      <c r="CG398">
        <v>-2.29511912232564</v>
      </c>
      <c r="CH398">
        <v>-2.2256006545293401</v>
      </c>
      <c r="CI398">
        <v>-2.2086896565249399</v>
      </c>
    </row>
    <row r="399" spans="2:87" hidden="1" x14ac:dyDescent="0.25">
      <c r="B399" t="s">
        <v>162</v>
      </c>
      <c r="C399" t="s">
        <v>297</v>
      </c>
      <c r="D399" t="s">
        <v>163</v>
      </c>
      <c r="E399" t="s">
        <v>307</v>
      </c>
      <c r="F399" t="s">
        <v>300</v>
      </c>
      <c r="G399">
        <v>0</v>
      </c>
      <c r="H399">
        <v>-0.65002838621736703</v>
      </c>
      <c r="I399">
        <v>-1.33546233826775</v>
      </c>
      <c r="J399">
        <v>-1.95350147614868</v>
      </c>
      <c r="K399">
        <v>-2.5157232617608898</v>
      </c>
      <c r="L399">
        <v>-3.0166712280455399</v>
      </c>
      <c r="M399">
        <v>-3.5265535855926098</v>
      </c>
      <c r="N399">
        <v>-3.9683472290366</v>
      </c>
      <c r="O399">
        <v>-4.4035187730634497</v>
      </c>
      <c r="P399">
        <v>-4.8974662954596102</v>
      </c>
      <c r="Q399">
        <v>-5.2973615538511902</v>
      </c>
      <c r="R399">
        <v>-5.6710880101957901</v>
      </c>
      <c r="S399">
        <v>-6.0333244050702897</v>
      </c>
      <c r="T399">
        <v>-6.4043549777954603</v>
      </c>
      <c r="U399">
        <v>-6.84540662478123</v>
      </c>
      <c r="V399">
        <v>-7.2329176053282502</v>
      </c>
      <c r="W399">
        <v>-7.5968929125198796</v>
      </c>
      <c r="X399">
        <v>-7.8771123507829497</v>
      </c>
      <c r="Y399">
        <v>-8.1287466079903794</v>
      </c>
      <c r="Z399">
        <v>-8.3589133605831396</v>
      </c>
      <c r="AA399">
        <v>-8.5424305432735093</v>
      </c>
      <c r="AB399">
        <v>-8.63159802753216</v>
      </c>
      <c r="AC399">
        <v>-8.7828429158976906</v>
      </c>
      <c r="AD399">
        <v>-8.9283448838453499</v>
      </c>
      <c r="AE399">
        <v>-9.1059745022943606</v>
      </c>
      <c r="AF399">
        <v>-9.3293524521692408</v>
      </c>
      <c r="AG399">
        <v>-9.5428481289686307</v>
      </c>
      <c r="AH399">
        <v>-9.7154474457031395</v>
      </c>
      <c r="AI399">
        <v>-9.8459379984173001</v>
      </c>
      <c r="AJ399">
        <v>-9.9280014970152308</v>
      </c>
      <c r="AK399">
        <v>-9.9247298744166894</v>
      </c>
      <c r="AL399">
        <v>-9.8892317952532593</v>
      </c>
      <c r="AM399">
        <v>-9.83738026994215</v>
      </c>
      <c r="AN399">
        <v>-9.8332591187408607</v>
      </c>
      <c r="AO399">
        <v>-9.8289280486349302</v>
      </c>
      <c r="AP399">
        <v>-9.8581250442491104</v>
      </c>
      <c r="AQ399">
        <v>-9.9434808117150801</v>
      </c>
      <c r="AR399">
        <v>-9.98840992049292</v>
      </c>
      <c r="AS399">
        <v>-10.033373340786101</v>
      </c>
      <c r="AT399">
        <v>-10.0437342139885</v>
      </c>
      <c r="AU399">
        <v>-10.0463413307914</v>
      </c>
      <c r="AV399">
        <v>-9.9843062933601097</v>
      </c>
      <c r="AW399">
        <v>-9.8966870739950306</v>
      </c>
      <c r="AX399">
        <v>-9.8170195617899996</v>
      </c>
      <c r="AY399">
        <v>-9.7773643367912406</v>
      </c>
      <c r="AZ399">
        <v>-9.7457596037222292</v>
      </c>
      <c r="BA399">
        <v>-9.7526296725579407</v>
      </c>
      <c r="BB399">
        <v>-9.7550507212225508</v>
      </c>
      <c r="BC399">
        <v>-9.7681151060292493</v>
      </c>
      <c r="BD399">
        <v>-9.76188076852252</v>
      </c>
      <c r="BE399">
        <v>-9.6994699053534692</v>
      </c>
      <c r="BF399">
        <v>-9.5222287185609105</v>
      </c>
      <c r="BG399">
        <v>-9.4066632841908007</v>
      </c>
      <c r="BH399">
        <v>-9.2929681555689996</v>
      </c>
      <c r="BI399">
        <v>-9.1987045397798308</v>
      </c>
      <c r="BJ399">
        <v>-9.0788749230909893</v>
      </c>
      <c r="BK399">
        <v>-8.9375727399921203</v>
      </c>
      <c r="BL399">
        <v>-8.8271150029204204</v>
      </c>
      <c r="BM399">
        <v>-8.7270663973474996</v>
      </c>
      <c r="BN399">
        <v>-8.6413039009497297</v>
      </c>
      <c r="BO399">
        <v>-8.5556224164178207</v>
      </c>
      <c r="BP399">
        <v>-8.4838873266310397</v>
      </c>
      <c r="BQ399">
        <v>-8.3992582347294302</v>
      </c>
      <c r="BR399">
        <v>-8.2873139758729693</v>
      </c>
      <c r="BS399">
        <v>-8.1533678808638204</v>
      </c>
      <c r="BT399">
        <v>-7.9729717747876698</v>
      </c>
      <c r="BU399">
        <v>-7.7988342052683901</v>
      </c>
      <c r="BV399">
        <v>-7.6618894796295898</v>
      </c>
      <c r="BW399">
        <v>-7.5319180550570097</v>
      </c>
      <c r="BX399">
        <v>-7.4493720426525396</v>
      </c>
      <c r="BY399">
        <v>-7.4325360735655996</v>
      </c>
      <c r="BZ399">
        <v>-7.4463380103596597</v>
      </c>
      <c r="CA399">
        <v>-7.4883037215156101</v>
      </c>
      <c r="CB399">
        <v>-7.4707850775487099</v>
      </c>
      <c r="CC399">
        <v>-7.3780804216792903</v>
      </c>
      <c r="CD399">
        <v>-7.2899586100989904</v>
      </c>
      <c r="CE399">
        <v>-7.1493721750705603</v>
      </c>
      <c r="CF399">
        <v>-7.0114804949674197</v>
      </c>
      <c r="CG399">
        <v>-6.8515559105696697</v>
      </c>
      <c r="CH399">
        <v>-6.7913015618261898</v>
      </c>
      <c r="CI399">
        <v>-6.7776703896494999</v>
      </c>
    </row>
    <row r="400" spans="2:87" hidden="1" x14ac:dyDescent="0.25">
      <c r="B400" t="s">
        <v>162</v>
      </c>
      <c r="C400" t="s">
        <v>297</v>
      </c>
      <c r="D400" t="s">
        <v>163</v>
      </c>
      <c r="E400" t="s">
        <v>308</v>
      </c>
      <c r="F400" t="s">
        <v>300</v>
      </c>
      <c r="G400">
        <v>0</v>
      </c>
      <c r="H400">
        <v>-0.87431993927764795</v>
      </c>
      <c r="I400">
        <v>-1.78091506627077</v>
      </c>
      <c r="J400">
        <v>-2.6612046766247501</v>
      </c>
      <c r="K400">
        <v>-3.4247469837990399</v>
      </c>
      <c r="L400">
        <v>-4.1484089932207802</v>
      </c>
      <c r="M400">
        <v>-4.9316211397479197</v>
      </c>
      <c r="N400">
        <v>-5.6885728296483098</v>
      </c>
      <c r="O400">
        <v>-6.5224953681093503</v>
      </c>
      <c r="P400">
        <v>-7.2579200273277404</v>
      </c>
      <c r="Q400">
        <v>-8.0093203400373501</v>
      </c>
      <c r="R400">
        <v>-8.5802271837593107</v>
      </c>
      <c r="S400">
        <v>-9.1469559535531602</v>
      </c>
      <c r="T400">
        <v>-9.7848748887550006</v>
      </c>
      <c r="U400">
        <v>-10.4497766710167</v>
      </c>
      <c r="V400">
        <v>-11.071281296972399</v>
      </c>
      <c r="W400">
        <v>-11.7258951700074</v>
      </c>
      <c r="X400">
        <v>-12.299473339079199</v>
      </c>
      <c r="Y400">
        <v>-12.8435589540014</v>
      </c>
      <c r="Z400">
        <v>-13.343607715829799</v>
      </c>
      <c r="AA400">
        <v>-13.738307613076501</v>
      </c>
      <c r="AB400">
        <v>-14.0531426486525</v>
      </c>
      <c r="AC400">
        <v>-14.3538809909659</v>
      </c>
      <c r="AD400">
        <v>-14.694525884354</v>
      </c>
      <c r="AE400">
        <v>-15.0859056129813</v>
      </c>
      <c r="AF400">
        <v>-15.534668908190501</v>
      </c>
      <c r="AG400">
        <v>-15.9653803994453</v>
      </c>
      <c r="AH400">
        <v>-16.394699339374299</v>
      </c>
      <c r="AI400">
        <v>-16.754159228462999</v>
      </c>
      <c r="AJ400">
        <v>-16.989941443296001</v>
      </c>
      <c r="AK400">
        <v>-17.1008252025606</v>
      </c>
      <c r="AL400">
        <v>-17.189086663761799</v>
      </c>
      <c r="AM400">
        <v>-17.344853826434701</v>
      </c>
      <c r="AN400">
        <v>-17.3865437848557</v>
      </c>
      <c r="AO400">
        <v>-17.592309011403501</v>
      </c>
      <c r="AP400">
        <v>-17.747090294581401</v>
      </c>
      <c r="AQ400">
        <v>-17.968906942937799</v>
      </c>
      <c r="AR400">
        <v>-18.168626373140601</v>
      </c>
      <c r="AS400">
        <v>-18.306503779757499</v>
      </c>
      <c r="AT400">
        <v>-18.4283570394105</v>
      </c>
      <c r="AU400">
        <v>-18.483240785160898</v>
      </c>
      <c r="AV400">
        <v>-18.513786953731199</v>
      </c>
      <c r="AW400">
        <v>-18.513825436560602</v>
      </c>
      <c r="AX400">
        <v>-18.4905922192352</v>
      </c>
      <c r="AY400">
        <v>-18.485685302445901</v>
      </c>
      <c r="AZ400">
        <v>-18.512821332431599</v>
      </c>
      <c r="BA400">
        <v>-18.621921614094202</v>
      </c>
      <c r="BB400">
        <v>-18.791116672730698</v>
      </c>
      <c r="BC400">
        <v>-18.912176090853499</v>
      </c>
      <c r="BD400">
        <v>-18.976866170427702</v>
      </c>
      <c r="BE400">
        <v>-19.025965618314999</v>
      </c>
      <c r="BF400">
        <v>-19.038262803581201</v>
      </c>
      <c r="BG400">
        <v>-18.9707818131896</v>
      </c>
      <c r="BH400">
        <v>-18.963308042957198</v>
      </c>
      <c r="BI400">
        <v>-18.933401469742599</v>
      </c>
      <c r="BJ400">
        <v>-18.927222912846101</v>
      </c>
      <c r="BK400">
        <v>-18.890878583818999</v>
      </c>
      <c r="BL400">
        <v>-18.840864685384201</v>
      </c>
      <c r="BM400">
        <v>-18.8051874066892</v>
      </c>
      <c r="BN400">
        <v>-18.7836206925721</v>
      </c>
      <c r="BO400">
        <v>-18.784866202079801</v>
      </c>
      <c r="BP400">
        <v>-18.774042669514301</v>
      </c>
      <c r="BQ400">
        <v>-18.7231614660245</v>
      </c>
      <c r="BR400">
        <v>-18.631907438206301</v>
      </c>
      <c r="BS400">
        <v>-18.472239076279799</v>
      </c>
      <c r="BT400">
        <v>-18.3204036397001</v>
      </c>
      <c r="BU400">
        <v>-18.156702218021099</v>
      </c>
      <c r="BV400">
        <v>-18.019521853590199</v>
      </c>
      <c r="BW400">
        <v>-17.963481474228299</v>
      </c>
      <c r="BX400">
        <v>-17.906479874606202</v>
      </c>
      <c r="BY400">
        <v>-17.976460384970402</v>
      </c>
      <c r="BZ400">
        <v>-18.088175011006101</v>
      </c>
      <c r="CA400">
        <v>-18.186781764997001</v>
      </c>
      <c r="CB400">
        <v>-18.159043357027599</v>
      </c>
      <c r="CC400">
        <v>-18.0790063064692</v>
      </c>
      <c r="CD400">
        <v>-17.970838047308099</v>
      </c>
      <c r="CE400">
        <v>-17.843476736912901</v>
      </c>
      <c r="CF400">
        <v>-17.719358890431302</v>
      </c>
      <c r="CG400">
        <v>-17.5723032788216</v>
      </c>
      <c r="CH400">
        <v>-17.450858302108799</v>
      </c>
      <c r="CI400">
        <v>-17.405447899808198</v>
      </c>
    </row>
    <row r="401" spans="2:87" hidden="1" x14ac:dyDescent="0.25">
      <c r="B401" t="s">
        <v>162</v>
      </c>
      <c r="C401" t="s">
        <v>297</v>
      </c>
      <c r="D401" t="s">
        <v>163</v>
      </c>
      <c r="E401" t="s">
        <v>309</v>
      </c>
      <c r="F401" t="s">
        <v>93</v>
      </c>
      <c r="G401">
        <v>416.18400000000003</v>
      </c>
      <c r="H401">
        <v>435.13035280761898</v>
      </c>
      <c r="I401">
        <v>450.53310522991001</v>
      </c>
      <c r="J401">
        <v>463.17425008110098</v>
      </c>
      <c r="K401">
        <v>473.59210185947899</v>
      </c>
      <c r="L401">
        <v>482.01433251801802</v>
      </c>
      <c r="M401">
        <v>489.028367888905</v>
      </c>
      <c r="N401">
        <v>495.20595936516298</v>
      </c>
      <c r="O401">
        <v>501.04786567824698</v>
      </c>
      <c r="P401">
        <v>507.01408438968002</v>
      </c>
      <c r="Q401">
        <v>513.80203562816098</v>
      </c>
      <c r="R401">
        <v>521.56858507101504</v>
      </c>
      <c r="S401">
        <v>530.19679349923297</v>
      </c>
      <c r="T401">
        <v>539.26349868729903</v>
      </c>
      <c r="U401">
        <v>548.55106012245801</v>
      </c>
      <c r="V401">
        <v>557.80178835574497</v>
      </c>
      <c r="W401">
        <v>566.93195387587195</v>
      </c>
      <c r="X401">
        <v>576.37406050993798</v>
      </c>
      <c r="Y401">
        <v>585.96614208950098</v>
      </c>
      <c r="Z401">
        <v>596.24544252159205</v>
      </c>
      <c r="AA401">
        <v>607.417415542512</v>
      </c>
      <c r="AB401">
        <v>619.82055870239799</v>
      </c>
      <c r="AC401">
        <v>632.89035170848399</v>
      </c>
      <c r="AD401">
        <v>646.13322078917895</v>
      </c>
      <c r="AE401">
        <v>659.58583629445604</v>
      </c>
      <c r="AF401">
        <v>672.94330468423198</v>
      </c>
      <c r="AG401">
        <v>685.93292671414201</v>
      </c>
      <c r="AH401">
        <v>698.74863420207703</v>
      </c>
      <c r="AI401">
        <v>711.72881104209603</v>
      </c>
      <c r="AJ401">
        <v>724.95220936395594</v>
      </c>
      <c r="AK401">
        <v>738.44631952111695</v>
      </c>
      <c r="AL401">
        <v>752.11722299004396</v>
      </c>
      <c r="AM401">
        <v>765.90118884408605</v>
      </c>
      <c r="AN401">
        <v>779.52431864402502</v>
      </c>
      <c r="AO401">
        <v>792.78895128299996</v>
      </c>
      <c r="AP401">
        <v>805.64104278720595</v>
      </c>
      <c r="AQ401">
        <v>817.84734450730696</v>
      </c>
      <c r="AR401">
        <v>829.82261555451498</v>
      </c>
      <c r="AS401">
        <v>841.76861348920204</v>
      </c>
      <c r="AT401">
        <v>854.21647121809701</v>
      </c>
      <c r="AU401">
        <v>867.99614178905301</v>
      </c>
      <c r="AV401">
        <v>882.88247727503301</v>
      </c>
      <c r="AW401">
        <v>898.37643076685197</v>
      </c>
      <c r="AX401">
        <v>914.59855698897798</v>
      </c>
      <c r="AY401">
        <v>931.577950210474</v>
      </c>
      <c r="AZ401">
        <v>949.23743841822397</v>
      </c>
      <c r="BA401">
        <v>967.02844433324401</v>
      </c>
      <c r="BB401">
        <v>984.78766841759398</v>
      </c>
      <c r="BC401">
        <v>1002.5664547612801</v>
      </c>
      <c r="BD401">
        <v>1020.12629838924</v>
      </c>
      <c r="BE401">
        <v>1037.3703039311099</v>
      </c>
      <c r="BF401">
        <v>1053.99299781833</v>
      </c>
      <c r="BG401">
        <v>1069.8511395778801</v>
      </c>
      <c r="BH401">
        <v>1085.6749759010399</v>
      </c>
      <c r="BI401">
        <v>1101.88961302095</v>
      </c>
      <c r="BJ401">
        <v>1118.7173389547299</v>
      </c>
      <c r="BK401">
        <v>1136.45979867193</v>
      </c>
      <c r="BL401">
        <v>1154.5516423109</v>
      </c>
      <c r="BM401">
        <v>1172.2848696000301</v>
      </c>
      <c r="BN401">
        <v>1189.15710305419</v>
      </c>
      <c r="BO401">
        <v>1204.7606880941501</v>
      </c>
      <c r="BP401">
        <v>1218.9012187921501</v>
      </c>
      <c r="BQ401">
        <v>1231.73854585295</v>
      </c>
      <c r="BR401">
        <v>1243.80759216571</v>
      </c>
      <c r="BS401">
        <v>1254.9826491128199</v>
      </c>
      <c r="BT401">
        <v>1266.0922803118401</v>
      </c>
      <c r="BU401">
        <v>1277.4030133189001</v>
      </c>
      <c r="BV401">
        <v>1288.64571031217</v>
      </c>
      <c r="BW401">
        <v>1299.6519743584199</v>
      </c>
      <c r="BX401">
        <v>1310.24897143265</v>
      </c>
      <c r="BY401">
        <v>1320.2860613357</v>
      </c>
      <c r="BZ401">
        <v>1329.91901956225</v>
      </c>
      <c r="CA401">
        <v>1339.0196921547099</v>
      </c>
      <c r="CB401">
        <v>1348.26216436611</v>
      </c>
      <c r="CC401">
        <v>1357.79753312722</v>
      </c>
      <c r="CD401">
        <v>1367.2918360183501</v>
      </c>
      <c r="CE401">
        <v>1376.64084685584</v>
      </c>
      <c r="CF401">
        <v>1385.5704098373999</v>
      </c>
      <c r="CG401">
        <v>1394.04576099774</v>
      </c>
      <c r="CH401">
        <v>1401.87026395722</v>
      </c>
      <c r="CI401">
        <v>1408.9435548490101</v>
      </c>
    </row>
    <row r="402" spans="2:87" hidden="1" x14ac:dyDescent="0.25">
      <c r="B402" t="s">
        <v>162</v>
      </c>
      <c r="C402" t="s">
        <v>297</v>
      </c>
      <c r="D402" t="s">
        <v>163</v>
      </c>
      <c r="E402" t="s">
        <v>310</v>
      </c>
      <c r="F402" t="s">
        <v>93</v>
      </c>
      <c r="G402">
        <v>416.18400000000003</v>
      </c>
      <c r="H402">
        <v>434.72913263468502</v>
      </c>
      <c r="I402">
        <v>449.67046186814002</v>
      </c>
      <c r="J402">
        <v>461.778047127783</v>
      </c>
      <c r="K402">
        <v>471.56753446820301</v>
      </c>
      <c r="L402">
        <v>479.58948290652302</v>
      </c>
      <c r="M402">
        <v>486.18956547756102</v>
      </c>
      <c r="N402">
        <v>492.06886814684401</v>
      </c>
      <c r="O402">
        <v>497.57843924463998</v>
      </c>
      <c r="P402">
        <v>503.01817174880199</v>
      </c>
      <c r="Q402">
        <v>509.32353460927902</v>
      </c>
      <c r="R402">
        <v>516.66927968071502</v>
      </c>
      <c r="S402">
        <v>524.855196157676</v>
      </c>
      <c r="T402">
        <v>533.54196044430796</v>
      </c>
      <c r="U402">
        <v>542.25969572313602</v>
      </c>
      <c r="V402">
        <v>551.08230985872206</v>
      </c>
      <c r="W402">
        <v>559.73715417031895</v>
      </c>
      <c r="X402">
        <v>568.58432393885801</v>
      </c>
      <c r="Y402">
        <v>577.73671775655203</v>
      </c>
      <c r="Z402">
        <v>587.40920154580294</v>
      </c>
      <c r="AA402">
        <v>597.93807362747498</v>
      </c>
      <c r="AB402">
        <v>609.67085920992304</v>
      </c>
      <c r="AC402">
        <v>621.93261894455304</v>
      </c>
      <c r="AD402">
        <v>634.70398183887698</v>
      </c>
      <c r="AE402">
        <v>647.60310607816098</v>
      </c>
      <c r="AF402">
        <v>660.31556006993196</v>
      </c>
      <c r="AG402">
        <v>672.86740532658303</v>
      </c>
      <c r="AH402">
        <v>685.39424330828194</v>
      </c>
      <c r="AI402">
        <v>697.97189330659296</v>
      </c>
      <c r="AJ402">
        <v>710.69630953503201</v>
      </c>
      <c r="AK402">
        <v>723.79307800349397</v>
      </c>
      <c r="AL402">
        <v>737.08531052884996</v>
      </c>
      <c r="AM402">
        <v>750.42287892401896</v>
      </c>
      <c r="AN402">
        <v>763.40872839692304</v>
      </c>
      <c r="AO402">
        <v>776.12886641542605</v>
      </c>
      <c r="AP402">
        <v>788.311516066938</v>
      </c>
      <c r="AQ402">
        <v>799.79690408914598</v>
      </c>
      <c r="AR402">
        <v>811.25964777125205</v>
      </c>
      <c r="AS402">
        <v>822.81823033957801</v>
      </c>
      <c r="AT402">
        <v>834.94271170806201</v>
      </c>
      <c r="AU402">
        <v>847.81116074001704</v>
      </c>
      <c r="AV402">
        <v>861.94289280309397</v>
      </c>
      <c r="AW402">
        <v>877.11368502823996</v>
      </c>
      <c r="AX402">
        <v>893.047029242284</v>
      </c>
      <c r="AY402">
        <v>909.46259457638303</v>
      </c>
      <c r="AZ402">
        <v>926.40945292967103</v>
      </c>
      <c r="BA402">
        <v>943.58035523969602</v>
      </c>
      <c r="BB402">
        <v>960.94784621798601</v>
      </c>
      <c r="BC402">
        <v>978.14570493893996</v>
      </c>
      <c r="BD402">
        <v>995.06025343903798</v>
      </c>
      <c r="BE402">
        <v>1011.62959255038</v>
      </c>
      <c r="BF402">
        <v>1028.0434583188301</v>
      </c>
      <c r="BG402">
        <v>1043.54662280355</v>
      </c>
      <c r="BH402">
        <v>1058.87216373412</v>
      </c>
      <c r="BI402">
        <v>1074.3012028616599</v>
      </c>
      <c r="BJ402">
        <v>1090.49674566984</v>
      </c>
      <c r="BK402">
        <v>1107.65098635357</v>
      </c>
      <c r="BL402">
        <v>1125.0808645290699</v>
      </c>
      <c r="BM402">
        <v>1142.3754787366299</v>
      </c>
      <c r="BN402">
        <v>1158.9705798889399</v>
      </c>
      <c r="BO402">
        <v>1174.41613906934</v>
      </c>
      <c r="BP402">
        <v>1188.2305410454201</v>
      </c>
      <c r="BQ402">
        <v>1200.7853278192199</v>
      </c>
      <c r="BR402">
        <v>1212.52440369296</v>
      </c>
      <c r="BS402">
        <v>1223.74752850912</v>
      </c>
      <c r="BT402">
        <v>1234.97890252052</v>
      </c>
      <c r="BU402">
        <v>1246.1679734357399</v>
      </c>
      <c r="BV402">
        <v>1257.1172152435399</v>
      </c>
      <c r="BW402">
        <v>1267.9643655827299</v>
      </c>
      <c r="BX402">
        <v>1278.3744040981401</v>
      </c>
      <c r="BY402">
        <v>1288.1595196077401</v>
      </c>
      <c r="BZ402">
        <v>1297.5117400783499</v>
      </c>
      <c r="CA402">
        <v>1306.42283815667</v>
      </c>
      <c r="CB402">
        <v>1315.5024725969499</v>
      </c>
      <c r="CC402">
        <v>1324.85755439326</v>
      </c>
      <c r="CD402">
        <v>1333.903621251</v>
      </c>
      <c r="CE402">
        <v>1343.0413201956301</v>
      </c>
      <c r="CF402">
        <v>1351.8560883488101</v>
      </c>
      <c r="CG402">
        <v>1360.5143009870201</v>
      </c>
      <c r="CH402">
        <v>1368.1004378876801</v>
      </c>
      <c r="CI402">
        <v>1374.98347706865</v>
      </c>
    </row>
    <row r="403" spans="2:87" hidden="1" x14ac:dyDescent="0.25">
      <c r="B403" t="s">
        <v>162</v>
      </c>
      <c r="C403" t="s">
        <v>297</v>
      </c>
      <c r="D403" t="s">
        <v>163</v>
      </c>
      <c r="E403" t="s">
        <v>311</v>
      </c>
      <c r="F403" t="s">
        <v>93</v>
      </c>
      <c r="G403">
        <v>416.18400000000003</v>
      </c>
      <c r="H403">
        <v>434.23146299795502</v>
      </c>
      <c r="I403">
        <v>448.63598826507098</v>
      </c>
      <c r="J403">
        <v>460.07069781554497</v>
      </c>
      <c r="K403">
        <v>469.32328425645699</v>
      </c>
      <c r="L403">
        <v>476.73171203460601</v>
      </c>
      <c r="M403">
        <v>482.55194674575398</v>
      </c>
      <c r="N403">
        <v>487.53586943750298</v>
      </c>
      <c r="O403">
        <v>491.91379849617402</v>
      </c>
      <c r="P403">
        <v>496.63915996375499</v>
      </c>
      <c r="Q403">
        <v>501.89513890719797</v>
      </c>
      <c r="R403">
        <v>508.58486787583303</v>
      </c>
      <c r="S403">
        <v>516.03780049348995</v>
      </c>
      <c r="T403">
        <v>523.71125053777098</v>
      </c>
      <c r="U403">
        <v>531.49247648529695</v>
      </c>
      <c r="V403">
        <v>539.30694704050802</v>
      </c>
      <c r="W403">
        <v>546.79597785580404</v>
      </c>
      <c r="X403">
        <v>554.46210595861896</v>
      </c>
      <c r="Y403">
        <v>562.40412518861501</v>
      </c>
      <c r="Z403">
        <v>570.89859465188601</v>
      </c>
      <c r="AA403">
        <v>580.40176288701798</v>
      </c>
      <c r="AB403">
        <v>591.00990065102405</v>
      </c>
      <c r="AC403">
        <v>602.36727672431402</v>
      </c>
      <c r="AD403">
        <v>613.99387155781199</v>
      </c>
      <c r="AE403">
        <v>625.73302785226701</v>
      </c>
      <c r="AF403">
        <v>637.25039369098795</v>
      </c>
      <c r="AG403">
        <v>648.570481048273</v>
      </c>
      <c r="AH403">
        <v>659.61305285347896</v>
      </c>
      <c r="AI403">
        <v>670.67961163431801</v>
      </c>
      <c r="AJ403">
        <v>682.19393490422101</v>
      </c>
      <c r="AK403">
        <v>694.25462463879103</v>
      </c>
      <c r="AL403">
        <v>706.45537432929905</v>
      </c>
      <c r="AM403">
        <v>718.28299237297301</v>
      </c>
      <c r="AN403">
        <v>730.50233452146006</v>
      </c>
      <c r="AO403">
        <v>741.68839834111998</v>
      </c>
      <c r="AP403">
        <v>752.75016273194001</v>
      </c>
      <c r="AQ403">
        <v>763.09627160740604</v>
      </c>
      <c r="AR403">
        <v>773.28600617351594</v>
      </c>
      <c r="AS403">
        <v>783.84306365851103</v>
      </c>
      <c r="AT403">
        <v>794.84439729523899</v>
      </c>
      <c r="AU403">
        <v>806.83404955733499</v>
      </c>
      <c r="AV403">
        <v>819.83364851068404</v>
      </c>
      <c r="AW403">
        <v>833.84037138607403</v>
      </c>
      <c r="AX403">
        <v>848.71861764446703</v>
      </c>
      <c r="AY403">
        <v>864.14774240230997</v>
      </c>
      <c r="AZ403">
        <v>879.94252193474404</v>
      </c>
      <c r="BA403">
        <v>895.68440071408202</v>
      </c>
      <c r="BB403">
        <v>911.22838640556904</v>
      </c>
      <c r="BC403">
        <v>926.88381407601901</v>
      </c>
      <c r="BD403">
        <v>942.45495117391704</v>
      </c>
      <c r="BE403">
        <v>957.476983311087</v>
      </c>
      <c r="BF403">
        <v>971.93751382102096</v>
      </c>
      <c r="BG403">
        <v>986.40305414983698</v>
      </c>
      <c r="BH403">
        <v>1000.29123633097</v>
      </c>
      <c r="BI403">
        <v>1014.53158177148</v>
      </c>
      <c r="BJ403">
        <v>1029.1676258984701</v>
      </c>
      <c r="BK403">
        <v>1044.80297649111</v>
      </c>
      <c r="BL403">
        <v>1060.9431229045199</v>
      </c>
      <c r="BM403">
        <v>1076.8988664164799</v>
      </c>
      <c r="BN403">
        <v>1092.1751240712199</v>
      </c>
      <c r="BO403">
        <v>1106.2022583928001</v>
      </c>
      <c r="BP403">
        <v>1118.8496577624301</v>
      </c>
      <c r="BQ403">
        <v>1130.5043404221401</v>
      </c>
      <c r="BR403">
        <v>1141.50089844132</v>
      </c>
      <c r="BS403">
        <v>1152.3729357853399</v>
      </c>
      <c r="BT403">
        <v>1162.9122725535999</v>
      </c>
      <c r="BU403">
        <v>1173.52425223251</v>
      </c>
      <c r="BV403">
        <v>1183.9460160506001</v>
      </c>
      <c r="BW403">
        <v>1193.7249427701599</v>
      </c>
      <c r="BX403">
        <v>1203.40399729256</v>
      </c>
      <c r="BY403">
        <v>1211.9841535840901</v>
      </c>
      <c r="BZ403">
        <v>1220.03887853734</v>
      </c>
      <c r="CA403">
        <v>1227.95520470826</v>
      </c>
      <c r="CB403">
        <v>1236.5820825469</v>
      </c>
      <c r="CC403">
        <v>1245.3586294819499</v>
      </c>
      <c r="CD403">
        <v>1254.09194759244</v>
      </c>
      <c r="CE403">
        <v>1262.6920689413801</v>
      </c>
      <c r="CF403">
        <v>1270.93472966427</v>
      </c>
      <c r="CG403">
        <v>1279.10752340001</v>
      </c>
      <c r="CH403">
        <v>1286.8146864207499</v>
      </c>
      <c r="CI403">
        <v>1293.56653301447</v>
      </c>
    </row>
    <row r="404" spans="2:87" hidden="1" x14ac:dyDescent="0.25">
      <c r="B404" t="s">
        <v>162</v>
      </c>
      <c r="C404" t="s">
        <v>297</v>
      </c>
      <c r="D404" t="s">
        <v>163</v>
      </c>
      <c r="E404" t="s">
        <v>312</v>
      </c>
      <c r="F404" t="s">
        <v>93</v>
      </c>
      <c r="G404">
        <v>416.18400000000003</v>
      </c>
      <c r="H404">
        <v>436.240018319711</v>
      </c>
      <c r="I404">
        <v>452.898282299036</v>
      </c>
      <c r="J404">
        <v>466.64750360709701</v>
      </c>
      <c r="K404">
        <v>477.99366271420502</v>
      </c>
      <c r="L404">
        <v>487.46232570770297</v>
      </c>
      <c r="M404">
        <v>495.55544921288703</v>
      </c>
      <c r="N404">
        <v>502.77646608554301</v>
      </c>
      <c r="O404">
        <v>509.63302810055399</v>
      </c>
      <c r="P404">
        <v>516.635330214948</v>
      </c>
      <c r="Q404">
        <v>524.27926994131803</v>
      </c>
      <c r="R404">
        <v>532.95282213667303</v>
      </c>
      <c r="S404">
        <v>542.49495553826296</v>
      </c>
      <c r="T404">
        <v>552.62146621461602</v>
      </c>
      <c r="U404">
        <v>563.03562190421803</v>
      </c>
      <c r="V404">
        <v>573.44454161521901</v>
      </c>
      <c r="W404">
        <v>583.64497094884598</v>
      </c>
      <c r="X404">
        <v>593.79831595836902</v>
      </c>
      <c r="Y404">
        <v>604.19384397217505</v>
      </c>
      <c r="Z404">
        <v>615.086354097043</v>
      </c>
      <c r="AA404">
        <v>626.74674870802403</v>
      </c>
      <c r="AB404">
        <v>639.34859482560603</v>
      </c>
      <c r="AC404">
        <v>652.74488105205603</v>
      </c>
      <c r="AD404">
        <v>666.69441821126497</v>
      </c>
      <c r="AE404">
        <v>680.93061234579397</v>
      </c>
      <c r="AF404">
        <v>695.20310197173103</v>
      </c>
      <c r="AG404">
        <v>709.31510512825298</v>
      </c>
      <c r="AH404">
        <v>723.26803687040899</v>
      </c>
      <c r="AI404">
        <v>737.11241493058105</v>
      </c>
      <c r="AJ404">
        <v>750.91070613978798</v>
      </c>
      <c r="AK404">
        <v>764.72742514683205</v>
      </c>
      <c r="AL404">
        <v>778.59972538761804</v>
      </c>
      <c r="AM404">
        <v>792.43277844079898</v>
      </c>
      <c r="AN404">
        <v>806.10865892600998</v>
      </c>
      <c r="AO404">
        <v>819.506142725828</v>
      </c>
      <c r="AP404">
        <v>832.49740599637403</v>
      </c>
      <c r="AQ404">
        <v>845.04038278819303</v>
      </c>
      <c r="AR404">
        <v>857.37267104712896</v>
      </c>
      <c r="AS404">
        <v>869.81920788110904</v>
      </c>
      <c r="AT404">
        <v>882.68958221457206</v>
      </c>
      <c r="AU404">
        <v>896.27944693584902</v>
      </c>
      <c r="AV404">
        <v>910.85703092932999</v>
      </c>
      <c r="AW404">
        <v>926.39953105073096</v>
      </c>
      <c r="AX404">
        <v>942.778686668398</v>
      </c>
      <c r="AY404">
        <v>959.87030176695703</v>
      </c>
      <c r="AZ404">
        <v>977.555186299036</v>
      </c>
      <c r="BA404">
        <v>995.70573669610303</v>
      </c>
      <c r="BB404">
        <v>1014.04942960502</v>
      </c>
      <c r="BC404">
        <v>1032.2715454411</v>
      </c>
      <c r="BD404">
        <v>1050.0715354812301</v>
      </c>
      <c r="BE404">
        <v>1067.1414776504901</v>
      </c>
      <c r="BF404">
        <v>1083.3074612995499</v>
      </c>
      <c r="BG404">
        <v>1098.8813570941199</v>
      </c>
      <c r="BH404">
        <v>1114.2539451760799</v>
      </c>
      <c r="BI404">
        <v>1129.83148300619</v>
      </c>
      <c r="BJ404">
        <v>1146.0302258228501</v>
      </c>
      <c r="BK404">
        <v>1163.0932098364101</v>
      </c>
      <c r="BL404">
        <v>1180.6294983605901</v>
      </c>
      <c r="BM404">
        <v>1198.08566104089</v>
      </c>
      <c r="BN404">
        <v>1214.8963210971799</v>
      </c>
      <c r="BO404">
        <v>1230.4913957255999</v>
      </c>
      <c r="BP404">
        <v>1244.45142675338</v>
      </c>
      <c r="BQ404">
        <v>1256.98821022064</v>
      </c>
      <c r="BR404">
        <v>1268.4557529814699</v>
      </c>
      <c r="BS404">
        <v>1279.24437180836</v>
      </c>
      <c r="BT404">
        <v>1289.6911525790399</v>
      </c>
      <c r="BU404">
        <v>1300.0902129952301</v>
      </c>
      <c r="BV404">
        <v>1310.47415307088</v>
      </c>
      <c r="BW404">
        <v>1320.79624250902</v>
      </c>
      <c r="BX404">
        <v>1331.01001814605</v>
      </c>
      <c r="BY404">
        <v>1341.06724298581</v>
      </c>
      <c r="BZ404">
        <v>1350.9083510038399</v>
      </c>
      <c r="CA404">
        <v>1360.5176311370201</v>
      </c>
      <c r="CB404">
        <v>1369.8384861320901</v>
      </c>
      <c r="CC404">
        <v>1378.84531287854</v>
      </c>
      <c r="CD404">
        <v>1387.54057727861</v>
      </c>
      <c r="CE404">
        <v>1395.9145418092201</v>
      </c>
      <c r="CF404">
        <v>1403.9669681544201</v>
      </c>
      <c r="CG404">
        <v>1411.68355331364</v>
      </c>
      <c r="CH404">
        <v>1419.0600938774801</v>
      </c>
      <c r="CI404">
        <v>1426.0864882497001</v>
      </c>
    </row>
    <row r="405" spans="2:87" hidden="1" x14ac:dyDescent="0.25">
      <c r="B405" t="s">
        <v>162</v>
      </c>
      <c r="C405" t="s">
        <v>297</v>
      </c>
      <c r="D405" t="s">
        <v>163</v>
      </c>
      <c r="E405" t="s">
        <v>313</v>
      </c>
      <c r="F405" t="s">
        <v>93</v>
      </c>
      <c r="G405">
        <v>416.18400000000003</v>
      </c>
      <c r="H405">
        <v>436.26743380675902</v>
      </c>
      <c r="I405">
        <v>452.95536126941698</v>
      </c>
      <c r="J405">
        <v>466.73717409592302</v>
      </c>
      <c r="K405">
        <v>478.12034071075402</v>
      </c>
      <c r="L405">
        <v>487.61020910841</v>
      </c>
      <c r="M405">
        <v>495.72347951784099</v>
      </c>
      <c r="N405">
        <v>502.95625150167098</v>
      </c>
      <c r="O405">
        <v>509.82613797300598</v>
      </c>
      <c r="P405">
        <v>516.849755142959</v>
      </c>
      <c r="Q405">
        <v>524.51391328852003</v>
      </c>
      <c r="R405">
        <v>533.20298103197604</v>
      </c>
      <c r="S405">
        <v>542.76089201920695</v>
      </c>
      <c r="T405">
        <v>552.89828182034898</v>
      </c>
      <c r="U405">
        <v>563.33079963863202</v>
      </c>
      <c r="V405">
        <v>573.75071827377099</v>
      </c>
      <c r="W405">
        <v>583.96318960867904</v>
      </c>
      <c r="X405">
        <v>594.13599359285104</v>
      </c>
      <c r="Y405">
        <v>604.54354466045402</v>
      </c>
      <c r="Z405">
        <v>615.45568800732599</v>
      </c>
      <c r="AA405">
        <v>627.13038574984296</v>
      </c>
      <c r="AB405">
        <v>639.75105036637206</v>
      </c>
      <c r="AC405">
        <v>653.16316112480195</v>
      </c>
      <c r="AD405">
        <v>667.111546121233</v>
      </c>
      <c r="AE405">
        <v>681.34347356884598</v>
      </c>
      <c r="AF405">
        <v>695.60505627563396</v>
      </c>
      <c r="AG405">
        <v>709.69483026402202</v>
      </c>
      <c r="AH405">
        <v>723.62368171415505</v>
      </c>
      <c r="AI405">
        <v>737.45544577817395</v>
      </c>
      <c r="AJ405">
        <v>751.25396112024703</v>
      </c>
      <c r="AK405">
        <v>765.08373752270904</v>
      </c>
      <c r="AL405">
        <v>778.97527535289805</v>
      </c>
      <c r="AM405">
        <v>792.83453975131795</v>
      </c>
      <c r="AN405">
        <v>806.53521078493304</v>
      </c>
      <c r="AO405">
        <v>819.95352859531499</v>
      </c>
      <c r="AP405">
        <v>832.96382449425403</v>
      </c>
      <c r="AQ405">
        <v>845.51455421270998</v>
      </c>
      <c r="AR405">
        <v>857.854157898533</v>
      </c>
      <c r="AS405">
        <v>870.30168895988004</v>
      </c>
      <c r="AT405">
        <v>883.17850164085201</v>
      </c>
      <c r="AU405">
        <v>896.80383176292401</v>
      </c>
      <c r="AV405">
        <v>911.42687052433996</v>
      </c>
      <c r="AW405">
        <v>927.00145593663603</v>
      </c>
      <c r="AX405">
        <v>943.40900402201498</v>
      </c>
      <c r="AY405">
        <v>960.53145267112905</v>
      </c>
      <c r="AZ405">
        <v>978.25233284357296</v>
      </c>
      <c r="BA405">
        <v>996.42345103689502</v>
      </c>
      <c r="BB405">
        <v>1014.7776793798</v>
      </c>
      <c r="BC405">
        <v>1033.0164283695799</v>
      </c>
      <c r="BD405">
        <v>1050.8421976473801</v>
      </c>
      <c r="BE405">
        <v>1067.9575822171</v>
      </c>
      <c r="BF405">
        <v>1084.1821838632</v>
      </c>
      <c r="BG405">
        <v>1099.8031663080001</v>
      </c>
      <c r="BH405">
        <v>1115.2299964096001</v>
      </c>
      <c r="BI405">
        <v>1130.87119738927</v>
      </c>
      <c r="BJ405">
        <v>1147.1346187998899</v>
      </c>
      <c r="BK405">
        <v>1164.2662171453201</v>
      </c>
      <c r="BL405">
        <v>1181.8660397071601</v>
      </c>
      <c r="BM405">
        <v>1199.37073491146</v>
      </c>
      <c r="BN405">
        <v>1216.2175505523601</v>
      </c>
      <c r="BO405">
        <v>1231.84282924645</v>
      </c>
      <c r="BP405">
        <v>1245.8388342004801</v>
      </c>
      <c r="BQ405">
        <v>1258.40520925909</v>
      </c>
      <c r="BR405">
        <v>1269.9034766529901</v>
      </c>
      <c r="BS405">
        <v>1280.7040711688401</v>
      </c>
      <c r="BT405">
        <v>1291.1647162291199</v>
      </c>
      <c r="BU405">
        <v>1301.5918954778799</v>
      </c>
      <c r="BV405">
        <v>1312.0095620167299</v>
      </c>
      <c r="BW405">
        <v>1322.3566154897601</v>
      </c>
      <c r="BX405">
        <v>1332.59036096877</v>
      </c>
      <c r="BY405">
        <v>1342.66251751303</v>
      </c>
      <c r="BZ405">
        <v>1352.51608645945</v>
      </c>
      <c r="CA405">
        <v>1362.12847325947</v>
      </c>
      <c r="CB405">
        <v>1371.4592494928399</v>
      </c>
      <c r="CC405">
        <v>1380.4877927177799</v>
      </c>
      <c r="CD405">
        <v>1389.22095894567</v>
      </c>
      <c r="CE405">
        <v>1397.6261056732201</v>
      </c>
      <c r="CF405">
        <v>1405.70359581752</v>
      </c>
      <c r="CG405">
        <v>1413.43013224385</v>
      </c>
      <c r="CH405">
        <v>1420.82839274156</v>
      </c>
      <c r="CI405">
        <v>1427.86694772953</v>
      </c>
    </row>
    <row r="406" spans="2:87" hidden="1" x14ac:dyDescent="0.25">
      <c r="B406" t="s">
        <v>162</v>
      </c>
      <c r="C406" t="s">
        <v>297</v>
      </c>
      <c r="D406" t="s">
        <v>163</v>
      </c>
      <c r="E406" t="s">
        <v>314</v>
      </c>
      <c r="F406" t="s">
        <v>93</v>
      </c>
      <c r="G406">
        <v>416.18400000000003</v>
      </c>
      <c r="H406">
        <v>436.30108821956497</v>
      </c>
      <c r="I406">
        <v>453.02220043100499</v>
      </c>
      <c r="J406">
        <v>466.84271137504101</v>
      </c>
      <c r="K406">
        <v>478.253464456313</v>
      </c>
      <c r="L406">
        <v>487.77114394805398</v>
      </c>
      <c r="M406">
        <v>495.91763481791401</v>
      </c>
      <c r="N406">
        <v>503.18703602011698</v>
      </c>
      <c r="O406">
        <v>510.09920177945003</v>
      </c>
      <c r="P406">
        <v>517.141200413653</v>
      </c>
      <c r="Q406">
        <v>524.83492664387404</v>
      </c>
      <c r="R406">
        <v>533.52620898604698</v>
      </c>
      <c r="S406">
        <v>543.05058057151405</v>
      </c>
      <c r="T406">
        <v>553.14295958247203</v>
      </c>
      <c r="U406">
        <v>563.50705813166098</v>
      </c>
      <c r="V406">
        <v>573.85140834870595</v>
      </c>
      <c r="W406">
        <v>583.972914842975</v>
      </c>
      <c r="X406">
        <v>594.05646436360701</v>
      </c>
      <c r="Y406">
        <v>604.36827666455895</v>
      </c>
      <c r="Z406">
        <v>615.17990265960304</v>
      </c>
      <c r="AA406">
        <v>626.77010700660196</v>
      </c>
      <c r="AB406">
        <v>639.31922027941505</v>
      </c>
      <c r="AC406">
        <v>652.65426232593597</v>
      </c>
      <c r="AD406">
        <v>666.50954657909199</v>
      </c>
      <c r="AE406">
        <v>680.62628968195099</v>
      </c>
      <c r="AF406">
        <v>694.74545157759803</v>
      </c>
      <c r="AG406">
        <v>708.69823017909403</v>
      </c>
      <c r="AH406">
        <v>722.47402769648397</v>
      </c>
      <c r="AI406">
        <v>736.15512341419299</v>
      </c>
      <c r="AJ406">
        <v>749.83330438192297</v>
      </c>
      <c r="AK406">
        <v>763.58867285831695</v>
      </c>
      <c r="AL406">
        <v>777.41253608248496</v>
      </c>
      <c r="AM406">
        <v>791.17025093545794</v>
      </c>
      <c r="AN406">
        <v>804.82202588482801</v>
      </c>
      <c r="AO406">
        <v>818.02087484066396</v>
      </c>
      <c r="AP406">
        <v>830.84854897830303</v>
      </c>
      <c r="AQ406">
        <v>843.14250109199099</v>
      </c>
      <c r="AR406">
        <v>855.236027866315</v>
      </c>
      <c r="AS406">
        <v>867.49254999267305</v>
      </c>
      <c r="AT406">
        <v>880.18641571233604</v>
      </c>
      <c r="AU406">
        <v>893.70019255985005</v>
      </c>
      <c r="AV406">
        <v>908.23321437002096</v>
      </c>
      <c r="AW406">
        <v>923.75040074346896</v>
      </c>
      <c r="AX406">
        <v>940.12752960068997</v>
      </c>
      <c r="AY406">
        <v>957.19573965299003</v>
      </c>
      <c r="AZ406">
        <v>974.81886002775695</v>
      </c>
      <c r="BA406">
        <v>992.87057813713102</v>
      </c>
      <c r="BB406">
        <v>1011.07691750327</v>
      </c>
      <c r="BC406">
        <v>1029.1862594985801</v>
      </c>
      <c r="BD406">
        <v>1046.90885832554</v>
      </c>
      <c r="BE406">
        <v>1063.9300594517599</v>
      </c>
      <c r="BF406">
        <v>1080.0833706215601</v>
      </c>
      <c r="BG406">
        <v>1095.68516449958</v>
      </c>
      <c r="BH406">
        <v>1111.05889116868</v>
      </c>
      <c r="BI406">
        <v>1126.66071935732</v>
      </c>
      <c r="BJ406">
        <v>1142.8692566370501</v>
      </c>
      <c r="BK406">
        <v>1159.9633610645201</v>
      </c>
      <c r="BL406">
        <v>1177.5317595204599</v>
      </c>
      <c r="BM406">
        <v>1194.9970238810899</v>
      </c>
      <c r="BN406">
        <v>1211.79908026828</v>
      </c>
      <c r="BO406">
        <v>1227.37132336683</v>
      </c>
      <c r="BP406">
        <v>1241.3272338858201</v>
      </c>
      <c r="BQ406">
        <v>1253.89287194949</v>
      </c>
      <c r="BR406">
        <v>1265.4313767122901</v>
      </c>
      <c r="BS406">
        <v>1276.37303986559</v>
      </c>
      <c r="BT406">
        <v>1287.10153061456</v>
      </c>
      <c r="BU406">
        <v>1297.81448909303</v>
      </c>
      <c r="BV406">
        <v>1308.4622008792801</v>
      </c>
      <c r="BW406">
        <v>1318.9076168614899</v>
      </c>
      <c r="BX406">
        <v>1329.2302946106099</v>
      </c>
      <c r="BY406">
        <v>1339.1667548440801</v>
      </c>
      <c r="BZ406">
        <v>1348.80385793869</v>
      </c>
      <c r="CA406">
        <v>1358.2097814344299</v>
      </c>
      <c r="CB406">
        <v>1367.5665320580799</v>
      </c>
      <c r="CC406">
        <v>1376.7341797868201</v>
      </c>
      <c r="CD406">
        <v>1385.65507720959</v>
      </c>
      <c r="CE406">
        <v>1394.29742075232</v>
      </c>
      <c r="CF406">
        <v>1402.6069761292699</v>
      </c>
      <c r="CG406">
        <v>1410.61146748548</v>
      </c>
      <c r="CH406">
        <v>1418.22439705537</v>
      </c>
      <c r="CI406">
        <v>1425.32573232153</v>
      </c>
    </row>
    <row r="407" spans="2:87" hidden="1" x14ac:dyDescent="0.25">
      <c r="B407" t="s">
        <v>162</v>
      </c>
      <c r="C407" t="s">
        <v>297</v>
      </c>
      <c r="D407" t="s">
        <v>163</v>
      </c>
      <c r="E407" t="s">
        <v>315</v>
      </c>
      <c r="F407" t="s">
        <v>93</v>
      </c>
      <c r="G407">
        <v>416.18400000000003</v>
      </c>
      <c r="H407">
        <v>434.12239111009399</v>
      </c>
      <c r="I407">
        <v>448.389280837581</v>
      </c>
      <c r="J407">
        <v>460.03452484137699</v>
      </c>
      <c r="K407">
        <v>469.62307766219698</v>
      </c>
      <c r="L407">
        <v>477.11534721855901</v>
      </c>
      <c r="M407">
        <v>483.17634482617598</v>
      </c>
      <c r="N407">
        <v>488.43925971276701</v>
      </c>
      <c r="O407">
        <v>493.38186012641302</v>
      </c>
      <c r="P407">
        <v>498.429498354656</v>
      </c>
      <c r="Q407">
        <v>504.47165611535303</v>
      </c>
      <c r="R407">
        <v>511.43545368226899</v>
      </c>
      <c r="S407">
        <v>519.26034978050097</v>
      </c>
      <c r="T407">
        <v>527.39195806496502</v>
      </c>
      <c r="U407">
        <v>535.71278562403904</v>
      </c>
      <c r="V407">
        <v>543.97787886036497</v>
      </c>
      <c r="W407">
        <v>552.17557790427998</v>
      </c>
      <c r="X407">
        <v>560.99648796344104</v>
      </c>
      <c r="Y407">
        <v>569.88777114851803</v>
      </c>
      <c r="Z407">
        <v>579.63097451742499</v>
      </c>
      <c r="AA407">
        <v>590.37447653088896</v>
      </c>
      <c r="AB407">
        <v>602.59921973613996</v>
      </c>
      <c r="AC407">
        <v>615.37969904293197</v>
      </c>
      <c r="AD407">
        <v>628.00412753556498</v>
      </c>
      <c r="AE407">
        <v>640.77181584558195</v>
      </c>
      <c r="AF407">
        <v>653.33213642886903</v>
      </c>
      <c r="AG407">
        <v>665.33972927107504</v>
      </c>
      <c r="AH407">
        <v>677.15922641828695</v>
      </c>
      <c r="AI407">
        <v>689.37996202303395</v>
      </c>
      <c r="AJ407">
        <v>702.097577516613</v>
      </c>
      <c r="AK407">
        <v>715.30706866137996</v>
      </c>
      <c r="AL407">
        <v>728.79962527696296</v>
      </c>
      <c r="AM407">
        <v>742.53846594495201</v>
      </c>
      <c r="AN407">
        <v>756.11102306386294</v>
      </c>
      <c r="AO407">
        <v>769.25554790192803</v>
      </c>
      <c r="AP407">
        <v>781.98222935006299</v>
      </c>
      <c r="AQ407">
        <v>793.89126843264205</v>
      </c>
      <c r="AR407">
        <v>805.55162684426296</v>
      </c>
      <c r="AS407">
        <v>817.05765852463799</v>
      </c>
      <c r="AT407">
        <v>829.13337754046302</v>
      </c>
      <c r="AU407">
        <v>843.06954470902303</v>
      </c>
      <c r="AV407">
        <v>858.21494630397899</v>
      </c>
      <c r="AW407">
        <v>873.65894018947404</v>
      </c>
      <c r="AX407">
        <v>889.73698893845096</v>
      </c>
      <c r="AY407">
        <v>906.61091129359397</v>
      </c>
      <c r="AZ407">
        <v>924.24009574731997</v>
      </c>
      <c r="BA407">
        <v>941.71108748674396</v>
      </c>
      <c r="BB407">
        <v>958.95521055241295</v>
      </c>
      <c r="BC407">
        <v>976.34132012527402</v>
      </c>
      <c r="BD407">
        <v>993.684894333442</v>
      </c>
      <c r="BE407">
        <v>1011.07229504175</v>
      </c>
      <c r="BF407">
        <v>1028.0762521895799</v>
      </c>
      <c r="BG407">
        <v>1044.15428616088</v>
      </c>
      <c r="BH407">
        <v>1060.3405155913099</v>
      </c>
      <c r="BI407">
        <v>1077.07674829898</v>
      </c>
      <c r="BJ407">
        <v>1094.4403261242801</v>
      </c>
      <c r="BK407">
        <v>1112.7776154231001</v>
      </c>
      <c r="BL407">
        <v>1131.35238673305</v>
      </c>
      <c r="BM407">
        <v>1149.32096347223</v>
      </c>
      <c r="BN407">
        <v>1166.24515106784</v>
      </c>
      <c r="BO407">
        <v>1181.8540631329799</v>
      </c>
      <c r="BP407">
        <v>1196.15220712681</v>
      </c>
      <c r="BQ407">
        <v>1209.25357657066</v>
      </c>
      <c r="BR407">
        <v>1221.8402922042201</v>
      </c>
      <c r="BS407">
        <v>1233.3453743012999</v>
      </c>
      <c r="BT407">
        <v>1245.02855999296</v>
      </c>
      <c r="BU407">
        <v>1257.1450481315401</v>
      </c>
      <c r="BV407">
        <v>1269.1542157848501</v>
      </c>
      <c r="BW407">
        <v>1280.76965222063</v>
      </c>
      <c r="BX407">
        <v>1291.7017474812801</v>
      </c>
      <c r="BY407">
        <v>1301.71907997529</v>
      </c>
      <c r="BZ407">
        <v>1311.1667884687799</v>
      </c>
      <c r="CA407">
        <v>1319.8178055041899</v>
      </c>
      <c r="CB407">
        <v>1328.98935954283</v>
      </c>
      <c r="CC407">
        <v>1338.9882971181701</v>
      </c>
      <c r="CD407">
        <v>1349.1848543419401</v>
      </c>
      <c r="CE407">
        <v>1359.3811117107</v>
      </c>
      <c r="CF407">
        <v>1369.07440113178</v>
      </c>
      <c r="CG407">
        <v>1378.2150020454801</v>
      </c>
      <c r="CH407">
        <v>1386.4332284975701</v>
      </c>
      <c r="CI407">
        <v>1393.54661077838</v>
      </c>
    </row>
    <row r="408" spans="2:87" hidden="1" x14ac:dyDescent="0.25">
      <c r="B408" t="s">
        <v>162</v>
      </c>
      <c r="C408" t="s">
        <v>297</v>
      </c>
      <c r="D408" t="s">
        <v>163</v>
      </c>
      <c r="E408" t="s">
        <v>316</v>
      </c>
      <c r="F408" t="s">
        <v>93</v>
      </c>
      <c r="G408">
        <v>416.18400000000003</v>
      </c>
      <c r="H408">
        <v>433.33274633567299</v>
      </c>
      <c r="I408">
        <v>446.70021719311501</v>
      </c>
      <c r="J408">
        <v>457.31518370014402</v>
      </c>
      <c r="K408">
        <v>465.69832664288401</v>
      </c>
      <c r="L408">
        <v>472.42742173050601</v>
      </c>
      <c r="M408">
        <v>477.69019173655897</v>
      </c>
      <c r="N408">
        <v>482.379208167576</v>
      </c>
      <c r="O408">
        <v>486.69295114364502</v>
      </c>
      <c r="P408">
        <v>490.78278601989098</v>
      </c>
      <c r="Q408">
        <v>495.91424903143502</v>
      </c>
      <c r="R408">
        <v>502.09281685912498</v>
      </c>
      <c r="S408">
        <v>509.08539824119902</v>
      </c>
      <c r="T408">
        <v>516.50101440679396</v>
      </c>
      <c r="U408">
        <v>523.71465861601303</v>
      </c>
      <c r="V408">
        <v>531.13820855194001</v>
      </c>
      <c r="W408">
        <v>538.43022734369094</v>
      </c>
      <c r="X408">
        <v>546.11770408730297</v>
      </c>
      <c r="Y408">
        <v>554.13956415009</v>
      </c>
      <c r="Z408">
        <v>562.70446959680896</v>
      </c>
      <c r="AA408">
        <v>572.21818485656695</v>
      </c>
      <c r="AB408">
        <v>583.16240847130496</v>
      </c>
      <c r="AC408">
        <v>594.39930594385703</v>
      </c>
      <c r="AD408">
        <v>606.12188210296097</v>
      </c>
      <c r="AE408">
        <v>617.84307598807095</v>
      </c>
      <c r="AF408">
        <v>629.22410065631198</v>
      </c>
      <c r="AG408">
        <v>640.45826931052898</v>
      </c>
      <c r="AH408">
        <v>651.78397705394195</v>
      </c>
      <c r="AI408">
        <v>663.28464687108601</v>
      </c>
      <c r="AJ408">
        <v>675.08201880768104</v>
      </c>
      <c r="AK408">
        <v>687.53444843832301</v>
      </c>
      <c r="AL408">
        <v>700.29300236091694</v>
      </c>
      <c r="AM408">
        <v>713.16141321490204</v>
      </c>
      <c r="AN408">
        <v>725.51836015769595</v>
      </c>
      <c r="AO408">
        <v>737.624142235725</v>
      </c>
      <c r="AP408">
        <v>749.08610209041103</v>
      </c>
      <c r="AQ408">
        <v>759.65506872364995</v>
      </c>
      <c r="AR408">
        <v>770.35834109128996</v>
      </c>
      <c r="AS408">
        <v>781.14725542225801</v>
      </c>
      <c r="AT408">
        <v>792.61399641715104</v>
      </c>
      <c r="AU408">
        <v>804.81889230609795</v>
      </c>
      <c r="AV408">
        <v>818.50415780066101</v>
      </c>
      <c r="AW408">
        <v>833.29868928570397</v>
      </c>
      <c r="AX408">
        <v>848.79558318269903</v>
      </c>
      <c r="AY408">
        <v>864.57996598392003</v>
      </c>
      <c r="AZ408">
        <v>880.83842524924205</v>
      </c>
      <c r="BA408">
        <v>897.13191861247697</v>
      </c>
      <c r="BB408">
        <v>913.63272670600202</v>
      </c>
      <c r="BC408">
        <v>929.91922875211299</v>
      </c>
      <c r="BD408">
        <v>946.03116789356295</v>
      </c>
      <c r="BE408">
        <v>962.10311497061696</v>
      </c>
      <c r="BF408">
        <v>978.63413142023705</v>
      </c>
      <c r="BG408">
        <v>994.00169896140596</v>
      </c>
      <c r="BH408">
        <v>1009.2095470148799</v>
      </c>
      <c r="BI408">
        <v>1024.4279728041299</v>
      </c>
      <c r="BJ408">
        <v>1040.53363237955</v>
      </c>
      <c r="BK408">
        <v>1057.7175178356799</v>
      </c>
      <c r="BL408">
        <v>1075.01228732956</v>
      </c>
      <c r="BM408">
        <v>1092.1350867847</v>
      </c>
      <c r="BN408">
        <v>1108.51984467427</v>
      </c>
      <c r="BO408">
        <v>1123.8185719706701</v>
      </c>
      <c r="BP408">
        <v>1137.48265938486</v>
      </c>
      <c r="BQ408">
        <v>1150.0312440979501</v>
      </c>
      <c r="BR408">
        <v>1161.9814491713701</v>
      </c>
      <c r="BS408">
        <v>1173.6049757657199</v>
      </c>
      <c r="BT408">
        <v>1185.5554001655801</v>
      </c>
      <c r="BU408">
        <v>1197.4320392919401</v>
      </c>
      <c r="BV408">
        <v>1208.8421930685199</v>
      </c>
      <c r="BW408">
        <v>1220.1230371623501</v>
      </c>
      <c r="BX408">
        <v>1230.6842715837399</v>
      </c>
      <c r="BY408">
        <v>1240.2161046624501</v>
      </c>
      <c r="BZ408">
        <v>1249.12797030414</v>
      </c>
      <c r="CA408">
        <v>1257.4242079426101</v>
      </c>
      <c r="CB408">
        <v>1266.2820919042899</v>
      </c>
      <c r="CC408">
        <v>1275.9199532525799</v>
      </c>
      <c r="CD408">
        <v>1285.2370787472</v>
      </c>
      <c r="CE408">
        <v>1295.0126591206699</v>
      </c>
      <c r="CF408">
        <v>1304.47033563635</v>
      </c>
      <c r="CG408">
        <v>1313.9423732779101</v>
      </c>
      <c r="CH408">
        <v>1321.6919517254</v>
      </c>
      <c r="CI408">
        <v>1328.4376804143801</v>
      </c>
    </row>
    <row r="409" spans="2:87" hidden="1" x14ac:dyDescent="0.25">
      <c r="B409" t="s">
        <v>162</v>
      </c>
      <c r="C409" t="s">
        <v>297</v>
      </c>
      <c r="D409" t="s">
        <v>163</v>
      </c>
      <c r="E409" t="s">
        <v>317</v>
      </c>
      <c r="F409" t="s">
        <v>93</v>
      </c>
      <c r="G409">
        <v>416.18400000000003</v>
      </c>
      <c r="H409">
        <v>432.35445843997701</v>
      </c>
      <c r="I409">
        <v>444.68344566543198</v>
      </c>
      <c r="J409">
        <v>454.01426603349</v>
      </c>
      <c r="K409">
        <v>461.355771716118</v>
      </c>
      <c r="L409">
        <v>466.91447469881598</v>
      </c>
      <c r="M409">
        <v>470.73297175227299</v>
      </c>
      <c r="N409">
        <v>473.73829614379002</v>
      </c>
      <c r="O409">
        <v>475.90499159522801</v>
      </c>
      <c r="P409">
        <v>478.60151162402298</v>
      </c>
      <c r="Q409">
        <v>481.71296565725999</v>
      </c>
      <c r="R409">
        <v>486.608085280247</v>
      </c>
      <c r="S409">
        <v>492.216605695331</v>
      </c>
      <c r="T409">
        <v>497.84585194898102</v>
      </c>
      <c r="U409">
        <v>503.45090822115401</v>
      </c>
      <c r="V409">
        <v>509.16164572034</v>
      </c>
      <c r="W409">
        <v>514.37065083944196</v>
      </c>
      <c r="X409">
        <v>519.901313229366</v>
      </c>
      <c r="Y409">
        <v>525.70124463223203</v>
      </c>
      <c r="Z409">
        <v>532.09691248317699</v>
      </c>
      <c r="AA409">
        <v>539.70939019602997</v>
      </c>
      <c r="AB409">
        <v>548.55918732883799</v>
      </c>
      <c r="AC409">
        <v>558.09669280547303</v>
      </c>
      <c r="AD409">
        <v>567.74541385807095</v>
      </c>
      <c r="AE409">
        <v>577.19509047535098</v>
      </c>
      <c r="AF409">
        <v>586.16127082190405</v>
      </c>
      <c r="AG409">
        <v>594.98520479922195</v>
      </c>
      <c r="AH409">
        <v>603.56499340904895</v>
      </c>
      <c r="AI409">
        <v>612.45923781744</v>
      </c>
      <c r="AJ409">
        <v>622.15337555707197</v>
      </c>
      <c r="AK409">
        <v>632.76011652127795</v>
      </c>
      <c r="AL409">
        <v>643.56240973017395</v>
      </c>
      <c r="AM409">
        <v>653.77937144136604</v>
      </c>
      <c r="AN409">
        <v>664.74155208851505</v>
      </c>
      <c r="AO409">
        <v>674.11755304268604</v>
      </c>
      <c r="AP409">
        <v>683.52817763189501</v>
      </c>
      <c r="AQ409">
        <v>691.958074722535</v>
      </c>
      <c r="AR409">
        <v>700.34849046357499</v>
      </c>
      <c r="AS409">
        <v>709.31469510372597</v>
      </c>
      <c r="AT409">
        <v>718.73621427446801</v>
      </c>
      <c r="AU409">
        <v>729.33362384877501</v>
      </c>
      <c r="AV409">
        <v>740.94639984851494</v>
      </c>
      <c r="AW409">
        <v>753.605170038344</v>
      </c>
      <c r="AX409">
        <v>767.16055486271705</v>
      </c>
      <c r="AY409">
        <v>781.13039937662302</v>
      </c>
      <c r="AZ409">
        <v>795.27607589842205</v>
      </c>
      <c r="BA409">
        <v>808.96397679461904</v>
      </c>
      <c r="BB409">
        <v>822.15230990761802</v>
      </c>
      <c r="BC409">
        <v>835.68160810768097</v>
      </c>
      <c r="BD409">
        <v>849.42384189728295</v>
      </c>
      <c r="BE409">
        <v>862.73436743618402</v>
      </c>
      <c r="BF409">
        <v>875.70591358879699</v>
      </c>
      <c r="BG409">
        <v>889.062964927184</v>
      </c>
      <c r="BH409">
        <v>901.617013792438</v>
      </c>
      <c r="BI409">
        <v>914.60029037647803</v>
      </c>
      <c r="BJ409">
        <v>927.82564182125498</v>
      </c>
      <c r="BK409">
        <v>942.10687282912704</v>
      </c>
      <c r="BL409">
        <v>956.94095558179197</v>
      </c>
      <c r="BM409">
        <v>971.54435820046604</v>
      </c>
      <c r="BN409">
        <v>985.45592285234704</v>
      </c>
      <c r="BO409">
        <v>998.10483814340603</v>
      </c>
      <c r="BP409">
        <v>1009.5830696516</v>
      </c>
      <c r="BQ409">
        <v>1020.4164500665</v>
      </c>
      <c r="BR409">
        <v>1030.91751217918</v>
      </c>
      <c r="BS409">
        <v>1041.75170798866</v>
      </c>
      <c r="BT409">
        <v>1052.2526741960801</v>
      </c>
      <c r="BU409">
        <v>1062.9126662414899</v>
      </c>
      <c r="BV409">
        <v>1073.2454934677201</v>
      </c>
      <c r="BW409">
        <v>1082.4778024647201</v>
      </c>
      <c r="BX409">
        <v>1091.6317506114201</v>
      </c>
      <c r="BY409">
        <v>1098.94892305598</v>
      </c>
      <c r="BZ409">
        <v>1105.50300758345</v>
      </c>
      <c r="CA409">
        <v>1112.0098893085601</v>
      </c>
      <c r="CB409">
        <v>1120.0109918598901</v>
      </c>
      <c r="CC409">
        <v>1128.50857464111</v>
      </c>
      <c r="CD409">
        <v>1137.1683034502801</v>
      </c>
      <c r="CE409">
        <v>1145.8591088435701</v>
      </c>
      <c r="CF409">
        <v>1154.2570641611801</v>
      </c>
      <c r="CG409">
        <v>1162.7166133840601</v>
      </c>
      <c r="CH409">
        <v>1170.5402825285901</v>
      </c>
      <c r="CI409">
        <v>1176.98962968912</v>
      </c>
    </row>
    <row r="410" spans="2:87" hidden="1" x14ac:dyDescent="0.25">
      <c r="B410" t="s">
        <v>162</v>
      </c>
      <c r="C410" t="s">
        <v>298</v>
      </c>
      <c r="D410" t="s">
        <v>163</v>
      </c>
      <c r="E410" t="s">
        <v>299</v>
      </c>
      <c r="F410" t="s">
        <v>300</v>
      </c>
      <c r="G410">
        <v>0</v>
      </c>
      <c r="H410">
        <v>-0.2469066</v>
      </c>
      <c r="I410">
        <v>-0.51260039999999996</v>
      </c>
      <c r="J410">
        <v>-0.73852220000000002</v>
      </c>
      <c r="K410">
        <v>-0.90241210000000005</v>
      </c>
      <c r="L410">
        <v>-1.097294</v>
      </c>
      <c r="M410">
        <v>-1.2942149999999999</v>
      </c>
      <c r="N410">
        <v>-1.4781150000000001</v>
      </c>
      <c r="O410">
        <v>-1.656231</v>
      </c>
      <c r="P410">
        <v>-1.8211409999999999</v>
      </c>
      <c r="Q410">
        <v>-1.967408</v>
      </c>
      <c r="R410">
        <v>-2.074284</v>
      </c>
      <c r="S410">
        <v>-2.221025</v>
      </c>
      <c r="T410">
        <v>-2.3306450000000001</v>
      </c>
      <c r="U410">
        <v>-2.4576199999999999</v>
      </c>
      <c r="V410">
        <v>-2.6007760000000002</v>
      </c>
      <c r="W410">
        <v>-2.706261</v>
      </c>
      <c r="X410">
        <v>-2.7628279999999998</v>
      </c>
      <c r="Y410">
        <v>-2.8196370000000002</v>
      </c>
      <c r="Z410">
        <v>-2.8466990000000001</v>
      </c>
      <c r="AA410">
        <v>-2.847378</v>
      </c>
      <c r="AB410">
        <v>-2.8111619999999999</v>
      </c>
      <c r="AC410">
        <v>-2.764065</v>
      </c>
      <c r="AD410">
        <v>-2.7638750000000001</v>
      </c>
      <c r="AE410">
        <v>-2.7894800000000002</v>
      </c>
      <c r="AF410">
        <v>-2.846511</v>
      </c>
      <c r="AG410">
        <v>-2.8891840000000002</v>
      </c>
      <c r="AH410">
        <v>-2.9339729999999999</v>
      </c>
      <c r="AI410">
        <v>-2.950882</v>
      </c>
      <c r="AJ410">
        <v>-2.9140890000000002</v>
      </c>
      <c r="AK410">
        <v>-2.8149950000000001</v>
      </c>
      <c r="AL410">
        <v>-2.7000359999999999</v>
      </c>
      <c r="AM410">
        <v>-2.5815830000000002</v>
      </c>
      <c r="AN410">
        <v>-2.4724379999999999</v>
      </c>
      <c r="AO410">
        <v>-2.3660329999999998</v>
      </c>
      <c r="AP410">
        <v>-2.2954639999999999</v>
      </c>
      <c r="AQ410">
        <v>-2.2682359999999999</v>
      </c>
      <c r="AR410">
        <v>-2.2234609999999999</v>
      </c>
      <c r="AS410">
        <v>-2.1917759999999999</v>
      </c>
      <c r="AT410">
        <v>-2.1305649999999998</v>
      </c>
      <c r="AU410">
        <v>-2.0281250000000002</v>
      </c>
      <c r="AV410">
        <v>-1.911816</v>
      </c>
      <c r="AW410">
        <v>-1.794915</v>
      </c>
      <c r="AX410">
        <v>-1.707163</v>
      </c>
      <c r="AY410">
        <v>-1.6376850000000001</v>
      </c>
      <c r="AZ410">
        <v>-1.583955</v>
      </c>
      <c r="BA410">
        <v>-1.56365</v>
      </c>
      <c r="BB410">
        <v>-1.5608219999999999</v>
      </c>
      <c r="BC410">
        <v>-1.555034</v>
      </c>
      <c r="BD410">
        <v>-1.527609</v>
      </c>
      <c r="BE410">
        <v>-1.4608190000000001</v>
      </c>
      <c r="BF410">
        <v>-1.3867370000000001</v>
      </c>
      <c r="BG410">
        <v>-1.3123450000000001</v>
      </c>
      <c r="BH410">
        <v>-1.223535</v>
      </c>
      <c r="BI410">
        <v>-1.1303939999999999</v>
      </c>
      <c r="BJ410">
        <v>-1.053523</v>
      </c>
      <c r="BK410">
        <v>-0.96559419999999996</v>
      </c>
      <c r="BL410">
        <v>-0.8907891</v>
      </c>
      <c r="BM410">
        <v>-0.83711120000000006</v>
      </c>
      <c r="BN410">
        <v>-0.82607240000000004</v>
      </c>
      <c r="BO410">
        <v>-0.82153279999999995</v>
      </c>
      <c r="BP410">
        <v>-0.80495150000000004</v>
      </c>
      <c r="BQ410">
        <v>-0.76729499999999995</v>
      </c>
      <c r="BR410">
        <v>-0.70633109999999999</v>
      </c>
      <c r="BS410">
        <v>-0.64307300000000001</v>
      </c>
      <c r="BT410">
        <v>-0.56823749999999995</v>
      </c>
      <c r="BU410">
        <v>-0.49469059999999998</v>
      </c>
      <c r="BV410">
        <v>-0.43881710000000002</v>
      </c>
      <c r="BW410">
        <v>-0.38252180000000002</v>
      </c>
      <c r="BX410">
        <v>-0.34960010000000002</v>
      </c>
      <c r="BY410">
        <v>-0.34634110000000001</v>
      </c>
      <c r="BZ410">
        <v>-0.35445860000000001</v>
      </c>
      <c r="CA410">
        <v>-0.36567139999999998</v>
      </c>
      <c r="CB410">
        <v>-0.34571360000000001</v>
      </c>
      <c r="CC410">
        <v>-0.30351539999999999</v>
      </c>
      <c r="CD410">
        <v>-0.23328070000000001</v>
      </c>
      <c r="CE410">
        <v>-0.1483418</v>
      </c>
      <c r="CF410">
        <v>-7.0834880000000003E-2</v>
      </c>
      <c r="CG410">
        <v>-1.746416E-3</v>
      </c>
    </row>
    <row r="411" spans="2:87" hidden="1" x14ac:dyDescent="0.25">
      <c r="B411" t="s">
        <v>162</v>
      </c>
      <c r="C411" t="s">
        <v>298</v>
      </c>
      <c r="D411" t="s">
        <v>163</v>
      </c>
      <c r="E411" t="s">
        <v>301</v>
      </c>
      <c r="F411" t="s">
        <v>300</v>
      </c>
      <c r="G411">
        <v>0</v>
      </c>
      <c r="H411">
        <v>-0.35000330000000002</v>
      </c>
      <c r="I411">
        <v>-0.70367729999999995</v>
      </c>
      <c r="J411">
        <v>-1.0405340000000001</v>
      </c>
      <c r="K411">
        <v>-1.344606</v>
      </c>
      <c r="L411">
        <v>-1.6208</v>
      </c>
      <c r="M411">
        <v>-1.891162</v>
      </c>
      <c r="N411">
        <v>-2.1252110000000002</v>
      </c>
      <c r="O411">
        <v>-2.366196</v>
      </c>
      <c r="P411">
        <v>-2.6219269999999999</v>
      </c>
      <c r="Q411">
        <v>-2.8452220000000001</v>
      </c>
      <c r="R411">
        <v>-3.0322439999999999</v>
      </c>
      <c r="S411">
        <v>-3.225705</v>
      </c>
      <c r="T411">
        <v>-3.434488</v>
      </c>
      <c r="U411">
        <v>-3.6551680000000002</v>
      </c>
      <c r="V411">
        <v>-3.8427210000000001</v>
      </c>
      <c r="W411">
        <v>-4.0105659999999999</v>
      </c>
      <c r="X411">
        <v>-4.1449569999999998</v>
      </c>
      <c r="Y411">
        <v>-4.2619499999999997</v>
      </c>
      <c r="Z411">
        <v>-4.3620169999999998</v>
      </c>
      <c r="AA411">
        <v>-4.4337840000000002</v>
      </c>
      <c r="AB411">
        <v>-4.4436140000000002</v>
      </c>
      <c r="AC411">
        <v>-4.4807550000000003</v>
      </c>
      <c r="AD411">
        <v>-4.5215690000000004</v>
      </c>
      <c r="AE411">
        <v>-4.5757180000000002</v>
      </c>
      <c r="AF411">
        <v>-4.6301810000000003</v>
      </c>
      <c r="AG411">
        <v>-4.7183479999999998</v>
      </c>
      <c r="AH411">
        <v>-4.7889429999999997</v>
      </c>
      <c r="AI411">
        <v>-4.8450049999999996</v>
      </c>
      <c r="AJ411">
        <v>-4.8497130000000004</v>
      </c>
      <c r="AK411">
        <v>-4.8008090000000001</v>
      </c>
      <c r="AL411">
        <v>-4.6826759999999998</v>
      </c>
      <c r="AM411">
        <v>-4.5539569999999996</v>
      </c>
      <c r="AN411">
        <v>-4.4320810000000002</v>
      </c>
      <c r="AO411">
        <v>-4.3146420000000001</v>
      </c>
      <c r="AP411">
        <v>-4.2103950000000001</v>
      </c>
      <c r="AQ411">
        <v>-4.1811540000000003</v>
      </c>
      <c r="AR411">
        <v>-4.1602459999999999</v>
      </c>
      <c r="AS411">
        <v>-4.143815</v>
      </c>
      <c r="AT411">
        <v>-4.1217259999999998</v>
      </c>
      <c r="AU411">
        <v>-4.0570500000000003</v>
      </c>
      <c r="AV411">
        <v>-3.9417119999999999</v>
      </c>
      <c r="AW411">
        <v>-3.8294619999999999</v>
      </c>
      <c r="AX411">
        <v>-3.72045</v>
      </c>
      <c r="AY411">
        <v>-3.6331340000000001</v>
      </c>
      <c r="AZ411">
        <v>-3.5650780000000002</v>
      </c>
      <c r="BA411">
        <v>-3.5384709999999999</v>
      </c>
      <c r="BB411">
        <v>-3.5225399999999998</v>
      </c>
      <c r="BC411">
        <v>-3.5214639999999999</v>
      </c>
      <c r="BD411">
        <v>-3.499851</v>
      </c>
      <c r="BE411">
        <v>-3.4376000000000002</v>
      </c>
      <c r="BF411">
        <v>-3.3437549999999998</v>
      </c>
      <c r="BG411">
        <v>-3.242165</v>
      </c>
      <c r="BH411">
        <v>-3.148895</v>
      </c>
      <c r="BI411">
        <v>-3.057372</v>
      </c>
      <c r="BJ411">
        <v>-2.986764</v>
      </c>
      <c r="BK411">
        <v>-2.9079739999999998</v>
      </c>
      <c r="BL411">
        <v>-2.8504230000000002</v>
      </c>
      <c r="BM411">
        <v>-2.8106080000000002</v>
      </c>
      <c r="BN411">
        <v>-2.7881429999999998</v>
      </c>
      <c r="BO411">
        <v>-2.7686999999999999</v>
      </c>
      <c r="BP411">
        <v>-2.7457630000000002</v>
      </c>
      <c r="BQ411">
        <v>-2.698588</v>
      </c>
      <c r="BR411">
        <v>-2.6317840000000001</v>
      </c>
      <c r="BS411">
        <v>-2.5670099999999998</v>
      </c>
      <c r="BT411">
        <v>-2.4805079999999999</v>
      </c>
      <c r="BU411">
        <v>-2.3818869999999999</v>
      </c>
      <c r="BV411">
        <v>-2.311877</v>
      </c>
      <c r="BW411">
        <v>-2.248678</v>
      </c>
      <c r="BX411">
        <v>-2.210995</v>
      </c>
      <c r="BY411">
        <v>-2.2031139999999998</v>
      </c>
      <c r="BZ411">
        <v>-2.1973099999999999</v>
      </c>
      <c r="CA411">
        <v>-2.1956720000000001</v>
      </c>
      <c r="CB411">
        <v>-2.1982919999999999</v>
      </c>
      <c r="CC411">
        <v>-2.1372460000000002</v>
      </c>
      <c r="CD411">
        <v>-2.070989</v>
      </c>
      <c r="CE411">
        <v>-1.957354</v>
      </c>
      <c r="CF411">
        <v>-1.8643270000000001</v>
      </c>
      <c r="CG411">
        <v>-1.7694479999999999</v>
      </c>
      <c r="CH411">
        <v>-1.708636</v>
      </c>
      <c r="CI411">
        <v>-1.694048</v>
      </c>
    </row>
    <row r="412" spans="2:87" hidden="1" x14ac:dyDescent="0.25">
      <c r="B412" t="s">
        <v>162</v>
      </c>
      <c r="C412" t="s">
        <v>298</v>
      </c>
      <c r="D412" t="s">
        <v>163</v>
      </c>
      <c r="E412" t="s">
        <v>302</v>
      </c>
      <c r="F412" t="s">
        <v>300</v>
      </c>
      <c r="G412">
        <v>0</v>
      </c>
      <c r="H412">
        <v>-0.46193679999999998</v>
      </c>
      <c r="I412">
        <v>-0.9459052</v>
      </c>
      <c r="J412">
        <v>-1.418919</v>
      </c>
      <c r="K412">
        <v>-1.825178</v>
      </c>
      <c r="L412">
        <v>-2.2058399999999998</v>
      </c>
      <c r="M412">
        <v>-2.6111620000000002</v>
      </c>
      <c r="N412">
        <v>-3.0244270000000002</v>
      </c>
      <c r="O412">
        <v>-3.4510540000000001</v>
      </c>
      <c r="P412">
        <v>-3.848725</v>
      </c>
      <c r="Q412">
        <v>-4.2553590000000003</v>
      </c>
      <c r="R412">
        <v>-4.6059840000000003</v>
      </c>
      <c r="S412">
        <v>-4.8916659999999998</v>
      </c>
      <c r="T412">
        <v>-5.2074379999999998</v>
      </c>
      <c r="U412">
        <v>-5.5532490000000001</v>
      </c>
      <c r="V412">
        <v>-5.9236199999999997</v>
      </c>
      <c r="W412">
        <v>-6.2548630000000003</v>
      </c>
      <c r="X412">
        <v>-6.5442679999999998</v>
      </c>
      <c r="Y412">
        <v>-6.8368219999999997</v>
      </c>
      <c r="Z412">
        <v>-7.034173</v>
      </c>
      <c r="AA412">
        <v>-7.2072450000000003</v>
      </c>
      <c r="AB412">
        <v>-7.3416980000000001</v>
      </c>
      <c r="AC412">
        <v>-7.4883059999999997</v>
      </c>
      <c r="AD412">
        <v>-7.6670680000000004</v>
      </c>
      <c r="AE412">
        <v>-7.8030059999999999</v>
      </c>
      <c r="AF412">
        <v>-7.9721659999999996</v>
      </c>
      <c r="AG412">
        <v>-8.1347439999999995</v>
      </c>
      <c r="AH412">
        <v>-8.3329389999999997</v>
      </c>
      <c r="AI412">
        <v>-8.5354989999999997</v>
      </c>
      <c r="AJ412">
        <v>-8.7301339999999996</v>
      </c>
      <c r="AK412">
        <v>-8.7572279999999996</v>
      </c>
      <c r="AL412">
        <v>-8.6702329999999996</v>
      </c>
      <c r="AM412">
        <v>-8.5924049999999994</v>
      </c>
      <c r="AN412">
        <v>-8.4955400000000001</v>
      </c>
      <c r="AO412">
        <v>-8.4011589999999998</v>
      </c>
      <c r="AP412">
        <v>-8.3509770000000003</v>
      </c>
      <c r="AQ412">
        <v>-8.3664520000000007</v>
      </c>
      <c r="AR412">
        <v>-8.3936019999999996</v>
      </c>
      <c r="AS412">
        <v>-8.4072890000000005</v>
      </c>
      <c r="AT412">
        <v>-8.3960399999999993</v>
      </c>
      <c r="AU412">
        <v>-8.349221</v>
      </c>
      <c r="AV412">
        <v>-8.2648969999999995</v>
      </c>
      <c r="AW412">
        <v>-8.1666690000000006</v>
      </c>
      <c r="AX412">
        <v>-8.1137540000000001</v>
      </c>
      <c r="AY412">
        <v>-8.0613700000000001</v>
      </c>
      <c r="AZ412">
        <v>-8.0397379999999998</v>
      </c>
      <c r="BA412">
        <v>-8.0456780000000006</v>
      </c>
      <c r="BB412">
        <v>-8.0616199999999996</v>
      </c>
      <c r="BC412">
        <v>-8.0544200000000004</v>
      </c>
      <c r="BD412">
        <v>-8.0490290000000009</v>
      </c>
      <c r="BE412">
        <v>-8.0022979999999997</v>
      </c>
      <c r="BF412">
        <v>-7.9470419999999997</v>
      </c>
      <c r="BG412">
        <v>-7.9032280000000004</v>
      </c>
      <c r="BH412">
        <v>-7.8105250000000002</v>
      </c>
      <c r="BI412">
        <v>-7.6879109999999997</v>
      </c>
      <c r="BJ412">
        <v>-7.5610660000000003</v>
      </c>
      <c r="BK412">
        <v>-7.4575310000000004</v>
      </c>
      <c r="BL412">
        <v>-7.3756630000000003</v>
      </c>
      <c r="BM412">
        <v>-7.3107689999999996</v>
      </c>
      <c r="BN412">
        <v>-7.2606109999999999</v>
      </c>
      <c r="BO412">
        <v>-7.2166360000000003</v>
      </c>
      <c r="BP412">
        <v>-7.1652639999999996</v>
      </c>
      <c r="BQ412">
        <v>-7.1039050000000001</v>
      </c>
      <c r="BR412">
        <v>-7.0119449999999999</v>
      </c>
      <c r="BS412">
        <v>-6.9465839999999996</v>
      </c>
      <c r="BT412">
        <v>-6.8663949999999998</v>
      </c>
      <c r="BU412">
        <v>-6.777463</v>
      </c>
      <c r="BV412">
        <v>-6.6973659999999997</v>
      </c>
      <c r="BW412">
        <v>-6.6568569999999996</v>
      </c>
      <c r="BX412">
        <v>-6.6416120000000003</v>
      </c>
      <c r="BY412">
        <v>-6.6454310000000003</v>
      </c>
      <c r="BZ412">
        <v>-6.6026480000000003</v>
      </c>
      <c r="CA412">
        <v>-6.6061370000000004</v>
      </c>
      <c r="CB412">
        <v>-6.6258020000000002</v>
      </c>
      <c r="CC412">
        <v>-6.5837399999999997</v>
      </c>
      <c r="CD412">
        <v>-6.5087279999999996</v>
      </c>
      <c r="CE412">
        <v>-6.4115820000000001</v>
      </c>
      <c r="CF412">
        <v>-6.3183239999999996</v>
      </c>
      <c r="CG412">
        <v>-6.2272020000000001</v>
      </c>
      <c r="CH412">
        <v>-6.1545500000000004</v>
      </c>
      <c r="CI412">
        <v>-6.1401789999999998</v>
      </c>
    </row>
    <row r="413" spans="2:87" hidden="1" x14ac:dyDescent="0.25">
      <c r="B413" t="s">
        <v>162</v>
      </c>
      <c r="C413" t="s">
        <v>298</v>
      </c>
      <c r="D413" t="s">
        <v>163</v>
      </c>
      <c r="E413" t="s">
        <v>303</v>
      </c>
      <c r="F413" t="s">
        <v>300</v>
      </c>
      <c r="G413">
        <v>0</v>
      </c>
      <c r="H413">
        <v>1.7138830000000001E-2</v>
      </c>
      <c r="I413">
        <v>3.5113970000000001E-2</v>
      </c>
      <c r="J413">
        <v>4.9992969999999998E-2</v>
      </c>
      <c r="K413">
        <v>6.0550260000000002E-2</v>
      </c>
      <c r="L413">
        <v>7.2850470000000001E-2</v>
      </c>
      <c r="M413">
        <v>8.4999950000000005E-2</v>
      </c>
      <c r="N413">
        <v>9.6108650000000004E-2</v>
      </c>
      <c r="O413">
        <v>0.1066348</v>
      </c>
      <c r="P413">
        <v>0.116037</v>
      </c>
      <c r="Q413">
        <v>0.1241642</v>
      </c>
      <c r="R413">
        <v>0.1300087</v>
      </c>
      <c r="S413">
        <v>0.13794409999999999</v>
      </c>
      <c r="T413">
        <v>0.14373910000000001</v>
      </c>
      <c r="U413">
        <v>0.15024480000000001</v>
      </c>
      <c r="V413">
        <v>0.15743699999999999</v>
      </c>
      <c r="W413">
        <v>0.1627043</v>
      </c>
      <c r="X413">
        <v>0.16547310000000001</v>
      </c>
      <c r="Y413">
        <v>0.1682273</v>
      </c>
      <c r="Z413">
        <v>0.16952990000000001</v>
      </c>
      <c r="AA413">
        <v>0.1695625</v>
      </c>
      <c r="AB413">
        <v>0.1678181</v>
      </c>
      <c r="AC413">
        <v>0.16553329999999999</v>
      </c>
      <c r="AD413">
        <v>0.16552410000000001</v>
      </c>
      <c r="AE413">
        <v>0.16676849999999999</v>
      </c>
      <c r="AF413">
        <v>0.1695208</v>
      </c>
      <c r="AG413">
        <v>0.17156270000000001</v>
      </c>
      <c r="AH413">
        <v>0.1736896</v>
      </c>
      <c r="AI413">
        <v>0.17448830000000001</v>
      </c>
      <c r="AJ413">
        <v>0.1727474</v>
      </c>
      <c r="AK413">
        <v>0.16800319999999999</v>
      </c>
      <c r="AL413">
        <v>0.16239799999999999</v>
      </c>
      <c r="AM413">
        <v>0.1564683</v>
      </c>
      <c r="AN413">
        <v>0.1509953</v>
      </c>
      <c r="AO413">
        <v>0.1455658</v>
      </c>
      <c r="AP413">
        <v>0.1419117</v>
      </c>
      <c r="AQ413">
        <v>0.14046549999999999</v>
      </c>
      <c r="AR413">
        <v>0.13807459999999999</v>
      </c>
      <c r="AS413">
        <v>0.1363732</v>
      </c>
      <c r="AT413">
        <v>0.13306419999999999</v>
      </c>
      <c r="AU413">
        <v>0.1275017</v>
      </c>
      <c r="AV413">
        <v>0.12108240000000001</v>
      </c>
      <c r="AW413">
        <v>0.11457009999999999</v>
      </c>
      <c r="AX413">
        <v>0.1096023</v>
      </c>
      <c r="AY413">
        <v>0.1055479</v>
      </c>
      <c r="AZ413">
        <v>0.1023852</v>
      </c>
      <c r="BA413">
        <v>0.1011845</v>
      </c>
      <c r="BB413">
        <v>0.10101690000000001</v>
      </c>
      <c r="BC413">
        <v>0.100674</v>
      </c>
      <c r="BD413">
        <v>9.9045830000000001E-2</v>
      </c>
      <c r="BE413">
        <v>9.5080070000000003E-2</v>
      </c>
      <c r="BF413">
        <v>9.0619850000000002E-2</v>
      </c>
      <c r="BG413">
        <v>8.6104449999999999E-2</v>
      </c>
      <c r="BH413">
        <v>8.067154E-2</v>
      </c>
      <c r="BI413">
        <v>7.4912300000000001E-2</v>
      </c>
      <c r="BJ413">
        <v>7.011183E-2</v>
      </c>
      <c r="BK413">
        <v>6.4568239999999999E-2</v>
      </c>
      <c r="BL413">
        <v>5.9807949999999999E-2</v>
      </c>
      <c r="BM413">
        <v>5.6367109999999998E-2</v>
      </c>
      <c r="BN413">
        <v>5.5656919999999999E-2</v>
      </c>
      <c r="BO413">
        <v>5.53646E-2</v>
      </c>
      <c r="BP413">
        <v>5.4295620000000003E-2</v>
      </c>
      <c r="BQ413">
        <v>5.186052E-2</v>
      </c>
      <c r="BR413">
        <v>4.7896420000000002E-2</v>
      </c>
      <c r="BS413">
        <v>4.3752880000000001E-2</v>
      </c>
      <c r="BT413">
        <v>3.8812670000000001E-2</v>
      </c>
      <c r="BU413">
        <v>3.3918650000000002E-2</v>
      </c>
      <c r="BV413">
        <v>3.0174929999999999E-2</v>
      </c>
      <c r="BW413">
        <v>2.6377149999999999E-2</v>
      </c>
      <c r="BX413">
        <v>2.4145920000000001E-2</v>
      </c>
      <c r="BY413">
        <v>2.3924649999999999E-2</v>
      </c>
      <c r="BZ413">
        <v>2.447566E-2</v>
      </c>
      <c r="CA413">
        <v>2.5236049999999999E-2</v>
      </c>
      <c r="CB413">
        <v>2.3882029999999999E-2</v>
      </c>
      <c r="CC413">
        <v>2.1010250000000001E-2</v>
      </c>
      <c r="CD413">
        <v>1.620373E-2</v>
      </c>
      <c r="CE413">
        <v>1.0346370000000001E-2</v>
      </c>
      <c r="CF413">
        <v>4.9590179999999999E-3</v>
      </c>
      <c r="CG413">
        <v>1.226697E-4</v>
      </c>
    </row>
    <row r="414" spans="2:87" hidden="1" x14ac:dyDescent="0.25">
      <c r="B414" t="s">
        <v>162</v>
      </c>
      <c r="C414" t="s">
        <v>298</v>
      </c>
      <c r="D414" t="s">
        <v>163</v>
      </c>
      <c r="E414" t="s">
        <v>304</v>
      </c>
      <c r="F414" t="s">
        <v>300</v>
      </c>
      <c r="G414">
        <v>0</v>
      </c>
      <c r="H414">
        <v>2.417329E-2</v>
      </c>
      <c r="I414">
        <v>4.772324E-2</v>
      </c>
      <c r="J414">
        <v>6.9296399999999994E-2</v>
      </c>
      <c r="K414">
        <v>8.8063829999999996E-2</v>
      </c>
      <c r="L414">
        <v>0.1045563</v>
      </c>
      <c r="M414">
        <v>0.1199311</v>
      </c>
      <c r="N414">
        <v>0.13277340000000001</v>
      </c>
      <c r="O414">
        <v>0.14557419999999999</v>
      </c>
      <c r="P414">
        <v>0.15850120000000001</v>
      </c>
      <c r="Q414">
        <v>0.1694589</v>
      </c>
      <c r="R414">
        <v>0.1782948</v>
      </c>
      <c r="S414">
        <v>0.1871746</v>
      </c>
      <c r="T414">
        <v>0.19641069999999999</v>
      </c>
      <c r="U414">
        <v>0.2057794</v>
      </c>
      <c r="V414">
        <v>0.21342179999999999</v>
      </c>
      <c r="W414">
        <v>0.22001029999999999</v>
      </c>
      <c r="X414">
        <v>0.22511410000000001</v>
      </c>
      <c r="Y414">
        <v>0.22943250000000001</v>
      </c>
      <c r="Z414">
        <v>0.2329859</v>
      </c>
      <c r="AA414">
        <v>0.2341993</v>
      </c>
      <c r="AB414">
        <v>0.23428370000000001</v>
      </c>
      <c r="AC414">
        <v>0.2345853</v>
      </c>
      <c r="AD414">
        <v>0.23488490000000001</v>
      </c>
      <c r="AE414">
        <v>0.2352312</v>
      </c>
      <c r="AF414">
        <v>0.23552039999999999</v>
      </c>
      <c r="AG414">
        <v>0.23586309999999999</v>
      </c>
      <c r="AH414">
        <v>0.2360257</v>
      </c>
      <c r="AI414">
        <v>0.23608390000000001</v>
      </c>
      <c r="AJ414">
        <v>0.23608599999999999</v>
      </c>
      <c r="AK414">
        <v>0.23604330000000001</v>
      </c>
      <c r="AL414">
        <v>0.23574320000000001</v>
      </c>
      <c r="AM414">
        <v>0.23509910000000001</v>
      </c>
      <c r="AN414">
        <v>0.23418449999999999</v>
      </c>
      <c r="AO414">
        <v>0.23132440000000001</v>
      </c>
      <c r="AP414">
        <v>0.22754379999999999</v>
      </c>
      <c r="AQ414">
        <v>0.22646259999999999</v>
      </c>
      <c r="AR414">
        <v>0.2256851</v>
      </c>
      <c r="AS414">
        <v>0.2250714</v>
      </c>
      <c r="AT414">
        <v>0.22424279999999999</v>
      </c>
      <c r="AU414">
        <v>0.22179289999999999</v>
      </c>
      <c r="AV414">
        <v>0.21733620000000001</v>
      </c>
      <c r="AW414">
        <v>0.2128911</v>
      </c>
      <c r="AX414">
        <v>0.20847299999999999</v>
      </c>
      <c r="AY414">
        <v>0.2048623</v>
      </c>
      <c r="AZ414">
        <v>0.20200380000000001</v>
      </c>
      <c r="BA414">
        <v>0.20087579999999999</v>
      </c>
      <c r="BB414">
        <v>0.2001975</v>
      </c>
      <c r="BC414">
        <v>0.20015160000000001</v>
      </c>
      <c r="BD414">
        <v>0.19922790000000001</v>
      </c>
      <c r="BE414">
        <v>0.19654569999999999</v>
      </c>
      <c r="BF414">
        <v>0.19244120000000001</v>
      </c>
      <c r="BG414">
        <v>0.18791579999999999</v>
      </c>
      <c r="BH414">
        <v>0.18368590000000001</v>
      </c>
      <c r="BI414">
        <v>0.1794656</v>
      </c>
      <c r="BJ414">
        <v>0.17617530000000001</v>
      </c>
      <c r="BK414">
        <v>0.172457</v>
      </c>
      <c r="BL414">
        <v>0.16970869999999999</v>
      </c>
      <c r="BM414">
        <v>0.1677913</v>
      </c>
      <c r="BN414">
        <v>0.16670370000000001</v>
      </c>
      <c r="BO414">
        <v>0.16575899999999999</v>
      </c>
      <c r="BP414">
        <v>0.1646406</v>
      </c>
      <c r="BQ414">
        <v>0.16232669999999999</v>
      </c>
      <c r="BR414">
        <v>0.15899579999999999</v>
      </c>
      <c r="BS414">
        <v>0.15574170000000001</v>
      </c>
      <c r="BT414">
        <v>0.15140319999999999</v>
      </c>
      <c r="BU414">
        <v>0.14638080000000001</v>
      </c>
      <c r="BV414">
        <v>0.14276610000000001</v>
      </c>
      <c r="BW414">
        <v>0.13942309999999999</v>
      </c>
      <c r="BX414">
        <v>0.13740620000000001</v>
      </c>
      <c r="BY414">
        <v>0.13698289999999999</v>
      </c>
      <c r="BZ414">
        <v>0.13667090000000001</v>
      </c>
      <c r="CA414">
        <v>0.1365828</v>
      </c>
      <c r="CB414">
        <v>0.13672380000000001</v>
      </c>
      <c r="CC414">
        <v>0.13342680000000001</v>
      </c>
      <c r="CD414">
        <v>0.12983040000000001</v>
      </c>
      <c r="CE414">
        <v>0.1236087</v>
      </c>
      <c r="CF414">
        <v>0.1184398</v>
      </c>
      <c r="CG414">
        <v>0.11314009999999999</v>
      </c>
      <c r="CH414">
        <v>0.10968650000000001</v>
      </c>
      <c r="CI414">
        <v>0.1088432</v>
      </c>
    </row>
    <row r="415" spans="2:87" hidden="1" x14ac:dyDescent="0.25">
      <c r="B415" t="s">
        <v>162</v>
      </c>
      <c r="C415" t="s">
        <v>298</v>
      </c>
      <c r="D415" t="s">
        <v>163</v>
      </c>
      <c r="E415" t="s">
        <v>305</v>
      </c>
      <c r="F415" t="s">
        <v>300</v>
      </c>
      <c r="G415">
        <v>0</v>
      </c>
      <c r="H415">
        <v>3.1726730000000002E-2</v>
      </c>
      <c r="I415">
        <v>6.3319249999999994E-2</v>
      </c>
      <c r="J415">
        <v>9.2570760000000002E-2</v>
      </c>
      <c r="K415">
        <v>0.1162623</v>
      </c>
      <c r="L415">
        <v>0.13712940000000001</v>
      </c>
      <c r="M415">
        <v>0.15795999999999999</v>
      </c>
      <c r="N415">
        <v>0.17792949999999999</v>
      </c>
      <c r="O415">
        <v>0.1971281</v>
      </c>
      <c r="P415">
        <v>0.2136615</v>
      </c>
      <c r="Q415">
        <v>0.22919229999999999</v>
      </c>
      <c r="R415">
        <v>0.2353992</v>
      </c>
      <c r="S415">
        <v>0.2360845</v>
      </c>
      <c r="T415">
        <v>0.23494609999999999</v>
      </c>
      <c r="U415">
        <v>0.23141429999999999</v>
      </c>
      <c r="V415">
        <v>0.22478680000000001</v>
      </c>
      <c r="W415">
        <v>0.21633240000000001</v>
      </c>
      <c r="X415">
        <v>0.2069056</v>
      </c>
      <c r="Y415">
        <v>0.19546959999999999</v>
      </c>
      <c r="Z415">
        <v>0.18669240000000001</v>
      </c>
      <c r="AA415">
        <v>0.17810699999999999</v>
      </c>
      <c r="AB415">
        <v>0.17047470000000001</v>
      </c>
      <c r="AC415">
        <v>0.16163520000000001</v>
      </c>
      <c r="AD415">
        <v>0.15039440000000001</v>
      </c>
      <c r="AE415">
        <v>0.1410913</v>
      </c>
      <c r="AF415">
        <v>0.12830810000000001</v>
      </c>
      <c r="AG415">
        <v>0.1153541</v>
      </c>
      <c r="AH415">
        <v>0.10516590000000001</v>
      </c>
      <c r="AI415">
        <v>8.3799659999999998E-2</v>
      </c>
      <c r="AJ415">
        <v>6.8675769999999997E-2</v>
      </c>
      <c r="AK415">
        <v>6.6347139999999999E-2</v>
      </c>
      <c r="AL415">
        <v>7.3412190000000002E-2</v>
      </c>
      <c r="AM415">
        <v>7.9457369999999999E-2</v>
      </c>
      <c r="AN415">
        <v>8.686866E-2</v>
      </c>
      <c r="AO415">
        <v>9.4603939999999997E-2</v>
      </c>
      <c r="AP415">
        <v>0.1023926</v>
      </c>
      <c r="AQ415">
        <v>0.1000022</v>
      </c>
      <c r="AR415">
        <v>9.5783750000000001E-2</v>
      </c>
      <c r="AS415">
        <v>9.364517E-2</v>
      </c>
      <c r="AT415">
        <v>9.5403390000000005E-2</v>
      </c>
      <c r="AU415">
        <v>0.1026632</v>
      </c>
      <c r="AV415">
        <v>0.10935159999999999</v>
      </c>
      <c r="AW415">
        <v>0.1127235</v>
      </c>
      <c r="AX415">
        <v>0.11706809999999999</v>
      </c>
      <c r="AY415">
        <v>0.12129180000000001</v>
      </c>
      <c r="AZ415">
        <v>0.1230136</v>
      </c>
      <c r="BA415">
        <v>0.1225421</v>
      </c>
      <c r="BB415">
        <v>0.1212718</v>
      </c>
      <c r="BC415">
        <v>0.12184639999999999</v>
      </c>
      <c r="BD415">
        <v>0.1222757</v>
      </c>
      <c r="BE415">
        <v>0.12596280000000001</v>
      </c>
      <c r="BF415">
        <v>0.13024430000000001</v>
      </c>
      <c r="BG415">
        <v>0.13358410000000001</v>
      </c>
      <c r="BH415">
        <v>0.14053789999999999</v>
      </c>
      <c r="BI415">
        <v>0.1489993</v>
      </c>
      <c r="BJ415">
        <v>0.15696489999999999</v>
      </c>
      <c r="BK415">
        <v>0.16355610000000001</v>
      </c>
      <c r="BL415">
        <v>0.16847899999999999</v>
      </c>
      <c r="BM415">
        <v>0.17226830000000001</v>
      </c>
      <c r="BN415">
        <v>0.1751288</v>
      </c>
      <c r="BO415">
        <v>0.17758779999999999</v>
      </c>
      <c r="BP415">
        <v>0.1803862</v>
      </c>
      <c r="BQ415">
        <v>0.1833853</v>
      </c>
      <c r="BR415">
        <v>0.187724</v>
      </c>
      <c r="BS415">
        <v>0.19069410000000001</v>
      </c>
      <c r="BT415">
        <v>0.1942091</v>
      </c>
      <c r="BU415">
        <v>0.1979418</v>
      </c>
      <c r="BV415">
        <v>0.201155</v>
      </c>
      <c r="BW415">
        <v>0.2027264</v>
      </c>
      <c r="BX415">
        <v>0.20330860000000001</v>
      </c>
      <c r="BY415">
        <v>0.20316319999999999</v>
      </c>
      <c r="BZ415">
        <v>0.20477319999999999</v>
      </c>
      <c r="CA415">
        <v>0.2046434</v>
      </c>
      <c r="CB415">
        <v>0.2039068</v>
      </c>
      <c r="CC415">
        <v>0.20547199999999999</v>
      </c>
      <c r="CD415">
        <v>0.2081673</v>
      </c>
      <c r="CE415">
        <v>0.21147560000000001</v>
      </c>
      <c r="CF415">
        <v>0.2144577</v>
      </c>
      <c r="CG415">
        <v>0.21712390000000001</v>
      </c>
      <c r="CH415">
        <v>0.2191285</v>
      </c>
      <c r="CI415">
        <v>0.21951229999999999</v>
      </c>
    </row>
    <row r="416" spans="2:87" hidden="1" x14ac:dyDescent="0.25">
      <c r="B416" t="s">
        <v>162</v>
      </c>
      <c r="C416" t="s">
        <v>298</v>
      </c>
      <c r="D416" t="s">
        <v>163</v>
      </c>
      <c r="E416" t="s">
        <v>306</v>
      </c>
      <c r="F416" t="s">
        <v>300</v>
      </c>
      <c r="G416">
        <v>0</v>
      </c>
      <c r="H416">
        <v>-0.486736</v>
      </c>
      <c r="I416">
        <v>-1.0089049999999999</v>
      </c>
      <c r="J416">
        <v>-1.4508799999999999</v>
      </c>
      <c r="K416">
        <v>-1.7702370000000001</v>
      </c>
      <c r="L416">
        <v>-2.148749</v>
      </c>
      <c r="M416">
        <v>-2.5293739999999998</v>
      </c>
      <c r="N416">
        <v>-2.8843030000000001</v>
      </c>
      <c r="O416">
        <v>-3.2303329999999999</v>
      </c>
      <c r="P416">
        <v>-3.5478239999999999</v>
      </c>
      <c r="Q416">
        <v>-3.8294329999999999</v>
      </c>
      <c r="R416">
        <v>-4.0354720000000004</v>
      </c>
      <c r="S416">
        <v>-4.3180290000000001</v>
      </c>
      <c r="T416">
        <v>-4.528035</v>
      </c>
      <c r="U416">
        <v>-4.7677009999999997</v>
      </c>
      <c r="V416">
        <v>-5.0377619999999999</v>
      </c>
      <c r="W416">
        <v>-5.2393369999999999</v>
      </c>
      <c r="X416">
        <v>-5.3473410000000001</v>
      </c>
      <c r="Y416">
        <v>-5.4557450000000003</v>
      </c>
      <c r="Z416">
        <v>-5.5073629999999998</v>
      </c>
      <c r="AA416">
        <v>-5.5086570000000004</v>
      </c>
      <c r="AB416">
        <v>-5.4395769999999999</v>
      </c>
      <c r="AC416">
        <v>-5.3497019999999997</v>
      </c>
      <c r="AD416">
        <v>-5.3493399999999998</v>
      </c>
      <c r="AE416">
        <v>-5.3982070000000002</v>
      </c>
      <c r="AF416">
        <v>-5.5070040000000002</v>
      </c>
      <c r="AG416">
        <v>-5.588368</v>
      </c>
      <c r="AH416">
        <v>-5.6737289999999998</v>
      </c>
      <c r="AI416">
        <v>-5.7059449999999998</v>
      </c>
      <c r="AJ416">
        <v>-5.6358389999999998</v>
      </c>
      <c r="AK416">
        <v>-5.4468889999999996</v>
      </c>
      <c r="AL416">
        <v>-5.2274479999999999</v>
      </c>
      <c r="AM416">
        <v>-5.0010640000000004</v>
      </c>
      <c r="AN416">
        <v>-4.7956250000000002</v>
      </c>
      <c r="AO416">
        <v>-4.5949030000000004</v>
      </c>
      <c r="AP416">
        <v>-4.4614669999999998</v>
      </c>
      <c r="AQ416">
        <v>-4.4090119999999997</v>
      </c>
      <c r="AR416">
        <v>-4.322724</v>
      </c>
      <c r="AS416">
        <v>-4.2616449999999997</v>
      </c>
      <c r="AT416">
        <v>-4.1436060000000001</v>
      </c>
      <c r="AU416">
        <v>-3.9467370000000002</v>
      </c>
      <c r="AV416">
        <v>-3.7219829999999998</v>
      </c>
      <c r="AW416">
        <v>-3.4975860000000001</v>
      </c>
      <c r="AX416">
        <v>-3.329234</v>
      </c>
      <c r="AY416">
        <v>-3.194261</v>
      </c>
      <c r="AZ416">
        <v>-3.0897510000000001</v>
      </c>
      <c r="BA416">
        <v>-3.050249</v>
      </c>
      <c r="BB416">
        <v>-3.044746</v>
      </c>
      <c r="BC416">
        <v>-3.0334859999999999</v>
      </c>
      <c r="BD416">
        <v>-2.980127</v>
      </c>
      <c r="BE416">
        <v>-2.8508770000000001</v>
      </c>
      <c r="BF416">
        <v>-2.7076159999999998</v>
      </c>
      <c r="BG416">
        <v>-2.564279</v>
      </c>
      <c r="BH416">
        <v>-2.3931619999999998</v>
      </c>
      <c r="BI416">
        <v>-2.2129050000000001</v>
      </c>
      <c r="BJ416">
        <v>-2.0638519999999998</v>
      </c>
      <c r="BK416">
        <v>-1.8931</v>
      </c>
      <c r="BL416">
        <v>-1.747619</v>
      </c>
      <c r="BM416">
        <v>-1.643105</v>
      </c>
      <c r="BN416">
        <v>-1.621599</v>
      </c>
      <c r="BO416">
        <v>-1.6127530000000001</v>
      </c>
      <c r="BP416">
        <v>-1.5804389999999999</v>
      </c>
      <c r="BQ416">
        <v>-1.507015</v>
      </c>
      <c r="BR416">
        <v>-1.3880410000000001</v>
      </c>
      <c r="BS416">
        <v>-1.264397</v>
      </c>
      <c r="BT416">
        <v>-1.1179190000000001</v>
      </c>
      <c r="BU416">
        <v>-0.97379280000000001</v>
      </c>
      <c r="BV416">
        <v>-0.86418790000000001</v>
      </c>
      <c r="BW416">
        <v>-0.75355709999999998</v>
      </c>
      <c r="BX416">
        <v>-0.68881820000000005</v>
      </c>
      <c r="BY416">
        <v>-0.68240840000000003</v>
      </c>
      <c r="BZ416">
        <v>-0.69837349999999998</v>
      </c>
      <c r="CA416">
        <v>-0.72042439999999996</v>
      </c>
      <c r="CB416">
        <v>-0.6811741</v>
      </c>
      <c r="CC416">
        <v>-0.59815810000000003</v>
      </c>
      <c r="CD416">
        <v>-0.4599067</v>
      </c>
      <c r="CE416">
        <v>-0.29257850000000002</v>
      </c>
      <c r="CF416">
        <v>-0.13976469999999999</v>
      </c>
      <c r="CG416">
        <v>-3.4470730000000002E-3</v>
      </c>
    </row>
    <row r="417" spans="2:87" hidden="1" x14ac:dyDescent="0.25">
      <c r="B417" t="s">
        <v>162</v>
      </c>
      <c r="C417" t="s">
        <v>298</v>
      </c>
      <c r="D417" t="s">
        <v>163</v>
      </c>
      <c r="E417" t="s">
        <v>307</v>
      </c>
      <c r="F417" t="s">
        <v>300</v>
      </c>
      <c r="G417">
        <v>0</v>
      </c>
      <c r="H417">
        <v>-0.68961130000000004</v>
      </c>
      <c r="I417">
        <v>-1.3828579999999999</v>
      </c>
      <c r="J417">
        <v>-2.0386440000000001</v>
      </c>
      <c r="K417">
        <v>-2.6263510000000001</v>
      </c>
      <c r="L417">
        <v>-3.1614200000000001</v>
      </c>
      <c r="M417">
        <v>-3.6820529999999998</v>
      </c>
      <c r="N417">
        <v>-4.1332779999999998</v>
      </c>
      <c r="O417">
        <v>-4.5952099999999998</v>
      </c>
      <c r="P417">
        <v>-5.0781989999999997</v>
      </c>
      <c r="Q417">
        <v>-5.5045460000000004</v>
      </c>
      <c r="R417">
        <v>-5.8607420000000001</v>
      </c>
      <c r="S417">
        <v>-6.2306949999999999</v>
      </c>
      <c r="T417">
        <v>-6.6305719999999999</v>
      </c>
      <c r="U417">
        <v>-7.0526799999999996</v>
      </c>
      <c r="V417">
        <v>-7.4107729999999998</v>
      </c>
      <c r="W417">
        <v>-7.7308890000000003</v>
      </c>
      <c r="X417">
        <v>-7.9893489999999998</v>
      </c>
      <c r="Y417">
        <v>-8.2171529999999997</v>
      </c>
      <c r="Z417">
        <v>-8.4094870000000004</v>
      </c>
      <c r="AA417">
        <v>-8.5465549999999997</v>
      </c>
      <c r="AB417">
        <v>-8.5653279999999992</v>
      </c>
      <c r="AC417">
        <v>-8.6362450000000006</v>
      </c>
      <c r="AD417">
        <v>-8.714162</v>
      </c>
      <c r="AE417">
        <v>-8.8175150000000002</v>
      </c>
      <c r="AF417">
        <v>-8.9214450000000003</v>
      </c>
      <c r="AG417">
        <v>-9.0884959999999992</v>
      </c>
      <c r="AH417">
        <v>-9.2186120000000003</v>
      </c>
      <c r="AI417">
        <v>-9.3218180000000004</v>
      </c>
      <c r="AJ417">
        <v>-9.3304799999999997</v>
      </c>
      <c r="AK417">
        <v>-9.2404650000000004</v>
      </c>
      <c r="AL417">
        <v>-9.0215949999999996</v>
      </c>
      <c r="AM417">
        <v>-8.7759830000000001</v>
      </c>
      <c r="AN417">
        <v>-8.5433050000000001</v>
      </c>
      <c r="AO417">
        <v>-8.3189820000000001</v>
      </c>
      <c r="AP417">
        <v>-8.1167499999999997</v>
      </c>
      <c r="AQ417">
        <v>-8.0598159999999996</v>
      </c>
      <c r="AR417">
        <v>-8.0191119999999998</v>
      </c>
      <c r="AS417">
        <v>-7.9871270000000001</v>
      </c>
      <c r="AT417">
        <v>-7.9441300000000004</v>
      </c>
      <c r="AU417">
        <v>-7.8194900000000001</v>
      </c>
      <c r="AV417">
        <v>-7.5996069999999998</v>
      </c>
      <c r="AW417">
        <v>-7.3854699999999998</v>
      </c>
      <c r="AX417">
        <v>-7.1773800000000003</v>
      </c>
      <c r="AY417">
        <v>-7.0105700000000004</v>
      </c>
      <c r="AZ417">
        <v>-6.8804699999999999</v>
      </c>
      <c r="BA417">
        <v>-6.8295700000000004</v>
      </c>
      <c r="BB417">
        <v>-6.7990880000000002</v>
      </c>
      <c r="BC417">
        <v>-6.7970300000000003</v>
      </c>
      <c r="BD417">
        <v>-6.7556719999999997</v>
      </c>
      <c r="BE417">
        <v>-6.6365290000000003</v>
      </c>
      <c r="BF417">
        <v>-6.4568459999999996</v>
      </c>
      <c r="BG417">
        <v>-6.2622359999999997</v>
      </c>
      <c r="BH417">
        <v>-6.0836639999999997</v>
      </c>
      <c r="BI417">
        <v>-5.9087769999999997</v>
      </c>
      <c r="BJ417">
        <v>-5.7742899999999997</v>
      </c>
      <c r="BK417">
        <v>-5.6241839999999996</v>
      </c>
      <c r="BL417">
        <v>-5.5144650000000004</v>
      </c>
      <c r="BM417">
        <v>-5.4385209999999997</v>
      </c>
      <c r="BN417">
        <v>-5.3956559999999998</v>
      </c>
      <c r="BO417">
        <v>-5.358549</v>
      </c>
      <c r="BP417">
        <v>-5.3147650000000004</v>
      </c>
      <c r="BQ417">
        <v>-5.2246819999999996</v>
      </c>
      <c r="BR417">
        <v>-5.0970389999999997</v>
      </c>
      <c r="BS417">
        <v>-4.9736060000000002</v>
      </c>
      <c r="BT417">
        <v>-4.8108279999999999</v>
      </c>
      <c r="BU417">
        <v>-4.624841</v>
      </c>
      <c r="BV417">
        <v>-4.4925499999999996</v>
      </c>
      <c r="BW417">
        <v>-4.3713249999999997</v>
      </c>
      <c r="BX417">
        <v>-4.2986959999999996</v>
      </c>
      <c r="BY417">
        <v>-4.2835029999999996</v>
      </c>
      <c r="BZ417">
        <v>-4.2723139999999997</v>
      </c>
      <c r="CA417">
        <v>-4.2691559999999997</v>
      </c>
      <c r="CB417">
        <v>-4.2742079999999998</v>
      </c>
      <c r="CC417">
        <v>-4.1564920000000001</v>
      </c>
      <c r="CD417">
        <v>-4.0291769999999998</v>
      </c>
      <c r="CE417">
        <v>-3.8100040000000002</v>
      </c>
      <c r="CF417">
        <v>-3.6304989999999999</v>
      </c>
      <c r="CG417">
        <v>-3.448779</v>
      </c>
      <c r="CH417">
        <v>-3.3320479999999999</v>
      </c>
      <c r="CI417">
        <v>-3.3038750000000001</v>
      </c>
    </row>
    <row r="418" spans="2:87" hidden="1" x14ac:dyDescent="0.25">
      <c r="B418" t="s">
        <v>162</v>
      </c>
      <c r="C418" t="s">
        <v>298</v>
      </c>
      <c r="D418" t="s">
        <v>163</v>
      </c>
      <c r="E418" t="s">
        <v>308</v>
      </c>
      <c r="F418" t="s">
        <v>300</v>
      </c>
      <c r="G418">
        <v>0</v>
      </c>
      <c r="H418">
        <v>-0.90955260000000004</v>
      </c>
      <c r="I418">
        <v>-1.8548279999999999</v>
      </c>
      <c r="J418">
        <v>-2.7698670000000001</v>
      </c>
      <c r="K418">
        <v>-3.5555560000000002</v>
      </c>
      <c r="L418">
        <v>-4.2887579999999996</v>
      </c>
      <c r="M418">
        <v>-5.0576210000000001</v>
      </c>
      <c r="N418">
        <v>-5.845796</v>
      </c>
      <c r="O418">
        <v>-6.6622820000000003</v>
      </c>
      <c r="P418">
        <v>-7.4222289999999997</v>
      </c>
      <c r="Q418">
        <v>-8.2043160000000004</v>
      </c>
      <c r="R418">
        <v>-8.875273</v>
      </c>
      <c r="S418">
        <v>-9.4076339999999998</v>
      </c>
      <c r="T418">
        <v>-9.9849320000000006</v>
      </c>
      <c r="U418">
        <v>-10.61739</v>
      </c>
      <c r="V418">
        <v>-11.2875</v>
      </c>
      <c r="W418">
        <v>-11.89812</v>
      </c>
      <c r="X418">
        <v>-12.44022</v>
      </c>
      <c r="Y418">
        <v>-12.9908</v>
      </c>
      <c r="Z418">
        <v>-13.36192</v>
      </c>
      <c r="AA418">
        <v>-13.687189999999999</v>
      </c>
      <c r="AB418">
        <v>-13.93976</v>
      </c>
      <c r="AC418">
        <v>-14.21593</v>
      </c>
      <c r="AD418">
        <v>-14.54585</v>
      </c>
      <c r="AE418">
        <v>-14.80367</v>
      </c>
      <c r="AF418">
        <v>-15.138949999999999</v>
      </c>
      <c r="AG418">
        <v>-15.45959</v>
      </c>
      <c r="AH418">
        <v>-15.845409999999999</v>
      </c>
      <c r="AI418">
        <v>-16.223469999999999</v>
      </c>
      <c r="AJ418">
        <v>-16.564869999999999</v>
      </c>
      <c r="AK418">
        <v>-16.611260000000001</v>
      </c>
      <c r="AL418">
        <v>-16.462129999999998</v>
      </c>
      <c r="AM418">
        <v>-16.32676</v>
      </c>
      <c r="AN418">
        <v>-16.14941</v>
      </c>
      <c r="AO418">
        <v>-15.97298</v>
      </c>
      <c r="AP418">
        <v>-15.879149999999999</v>
      </c>
      <c r="AQ418">
        <v>-15.90808</v>
      </c>
      <c r="AR418">
        <v>-15.95885</v>
      </c>
      <c r="AS418">
        <v>-15.984439999999999</v>
      </c>
      <c r="AT418">
        <v>-15.96341</v>
      </c>
      <c r="AU418">
        <v>-15.875859999999999</v>
      </c>
      <c r="AV418">
        <v>-15.71669</v>
      </c>
      <c r="AW418">
        <v>-15.52262</v>
      </c>
      <c r="AX418">
        <v>-15.41816</v>
      </c>
      <c r="AY418">
        <v>-15.31481</v>
      </c>
      <c r="AZ418">
        <v>-15.27215</v>
      </c>
      <c r="BA418">
        <v>-15.283860000000001</v>
      </c>
      <c r="BB418">
        <v>-15.315300000000001</v>
      </c>
      <c r="BC418">
        <v>-15.3011</v>
      </c>
      <c r="BD418">
        <v>-15.290469999999999</v>
      </c>
      <c r="BE418">
        <v>-15.19833</v>
      </c>
      <c r="BF418">
        <v>-15.089449999999999</v>
      </c>
      <c r="BG418">
        <v>-15.003019999999999</v>
      </c>
      <c r="BH418">
        <v>-14.818619999999999</v>
      </c>
      <c r="BI418">
        <v>-14.585330000000001</v>
      </c>
      <c r="BJ418">
        <v>-14.35566</v>
      </c>
      <c r="BK418">
        <v>-14.15727</v>
      </c>
      <c r="BL418">
        <v>-14.003550000000001</v>
      </c>
      <c r="BM418">
        <v>-13.88167</v>
      </c>
      <c r="BN418">
        <v>-13.787459999999999</v>
      </c>
      <c r="BO418">
        <v>-13.704840000000001</v>
      </c>
      <c r="BP418">
        <v>-13.608309999999999</v>
      </c>
      <c r="BQ418">
        <v>-13.493</v>
      </c>
      <c r="BR418">
        <v>-13.320130000000001</v>
      </c>
      <c r="BS418">
        <v>-13.197240000000001</v>
      </c>
      <c r="BT418">
        <v>-13.046430000000001</v>
      </c>
      <c r="BU418">
        <v>-12.87913</v>
      </c>
      <c r="BV418">
        <v>-12.72841</v>
      </c>
      <c r="BW418">
        <v>-12.65217</v>
      </c>
      <c r="BX418">
        <v>-12.623480000000001</v>
      </c>
      <c r="BY418">
        <v>-12.63067</v>
      </c>
      <c r="BZ418">
        <v>-12.550129999999999</v>
      </c>
      <c r="CA418">
        <v>-12.556699999999999</v>
      </c>
      <c r="CB418">
        <v>-12.593719999999999</v>
      </c>
      <c r="CC418">
        <v>-12.51454</v>
      </c>
      <c r="CD418">
        <v>-12.3733</v>
      </c>
      <c r="CE418">
        <v>-12.19035</v>
      </c>
      <c r="CF418">
        <v>-12.014699999999999</v>
      </c>
      <c r="CG418">
        <v>-11.84728</v>
      </c>
      <c r="CH418">
        <v>-11.713660000000001</v>
      </c>
      <c r="CI418">
        <v>-11.68722</v>
      </c>
    </row>
    <row r="419" spans="2:87" hidden="1" x14ac:dyDescent="0.25">
      <c r="B419" t="s">
        <v>162</v>
      </c>
      <c r="C419" t="s">
        <v>298</v>
      </c>
      <c r="D419" t="s">
        <v>163</v>
      </c>
      <c r="E419" t="s">
        <v>309</v>
      </c>
      <c r="F419" t="s">
        <v>93</v>
      </c>
      <c r="G419">
        <v>416.18</v>
      </c>
      <c r="H419">
        <v>435.36702288902899</v>
      </c>
      <c r="I419">
        <v>450.73661310368601</v>
      </c>
      <c r="J419">
        <v>463.089764162817</v>
      </c>
      <c r="K419">
        <v>473.07749929476302</v>
      </c>
      <c r="L419">
        <v>480.78771355861397</v>
      </c>
      <c r="M419">
        <v>486.87282311635499</v>
      </c>
      <c r="N419">
        <v>491.92154676521301</v>
      </c>
      <c r="O419">
        <v>496.409426466593</v>
      </c>
      <c r="P419">
        <v>500.88114132192902</v>
      </c>
      <c r="Q419">
        <v>505.86925172728002</v>
      </c>
      <c r="R419">
        <v>511.87744168805301</v>
      </c>
      <c r="S419">
        <v>518.45461754459404</v>
      </c>
      <c r="T419">
        <v>525.85961744375595</v>
      </c>
      <c r="U419">
        <v>533.65820952914498</v>
      </c>
      <c r="V419">
        <v>541.70760170217602</v>
      </c>
      <c r="W419">
        <v>550.16404143330396</v>
      </c>
      <c r="X419">
        <v>558.96099841322496</v>
      </c>
      <c r="Y419">
        <v>567.68426566034395</v>
      </c>
      <c r="Z419">
        <v>576.37129212258901</v>
      </c>
      <c r="AA419">
        <v>584.86956838104197</v>
      </c>
      <c r="AB419">
        <v>593.21359453045898</v>
      </c>
      <c r="AC419">
        <v>601.63092454906905</v>
      </c>
      <c r="AD419">
        <v>610.24553223185899</v>
      </c>
      <c r="AE419">
        <v>619.66292957518294</v>
      </c>
      <c r="AF419">
        <v>630.32144120867702</v>
      </c>
      <c r="AG419">
        <v>642.75658933699003</v>
      </c>
      <c r="AH419">
        <v>656.15785362848499</v>
      </c>
      <c r="AI419">
        <v>669.790951198691</v>
      </c>
      <c r="AJ419">
        <v>682.90990638542598</v>
      </c>
      <c r="AK419">
        <v>694.65596600384504</v>
      </c>
      <c r="AL419">
        <v>704.06033427905197</v>
      </c>
      <c r="AM419">
        <v>711.55512531223405</v>
      </c>
      <c r="AN419">
        <v>717.86169286052905</v>
      </c>
      <c r="AO419">
        <v>723.84607720307895</v>
      </c>
      <c r="AP419">
        <v>730.08317351135202</v>
      </c>
      <c r="AQ419">
        <v>737.13464976293506</v>
      </c>
      <c r="AR419">
        <v>745.27906386986001</v>
      </c>
      <c r="AS419">
        <v>753.90774958407803</v>
      </c>
      <c r="AT419">
        <v>762.97214282666801</v>
      </c>
      <c r="AU419">
        <v>772.19413654375001</v>
      </c>
      <c r="AV419">
        <v>781.06423480524904</v>
      </c>
      <c r="AW419">
        <v>789.48524284349196</v>
      </c>
      <c r="AX419">
        <v>797.29980460811703</v>
      </c>
      <c r="AY419">
        <v>804.67498741882901</v>
      </c>
      <c r="AZ419">
        <v>811.71270663756002</v>
      </c>
      <c r="BA419">
        <v>818.31555195022099</v>
      </c>
      <c r="BB419">
        <v>824.53357618405801</v>
      </c>
      <c r="BC419">
        <v>830.426501442534</v>
      </c>
      <c r="BD419">
        <v>836.04397809642103</v>
      </c>
      <c r="BE419">
        <v>841.43109205723101</v>
      </c>
      <c r="BF419">
        <v>846.23402897872302</v>
      </c>
      <c r="BG419">
        <v>850.41446420606405</v>
      </c>
      <c r="BH419">
        <v>854.14182799316598</v>
      </c>
      <c r="BI419">
        <v>857.37725987533304</v>
      </c>
      <c r="BJ419">
        <v>859.98944593289696</v>
      </c>
      <c r="BK419">
        <v>862.24892711122698</v>
      </c>
      <c r="BL419">
        <v>863.92189676393696</v>
      </c>
      <c r="BM419">
        <v>864.90047119272595</v>
      </c>
      <c r="BN419">
        <v>864.95926887894097</v>
      </c>
      <c r="BO419">
        <v>864.37654178852802</v>
      </c>
      <c r="BP419">
        <v>863.28602765973199</v>
      </c>
      <c r="BQ419">
        <v>861.77349619514803</v>
      </c>
      <c r="BR419">
        <v>859.873443533</v>
      </c>
      <c r="BS419">
        <v>857.41877966403104</v>
      </c>
      <c r="BT419">
        <v>854.50503284055003</v>
      </c>
      <c r="BU419">
        <v>851.03735249681904</v>
      </c>
      <c r="BV419">
        <v>846.89550455216897</v>
      </c>
      <c r="BW419">
        <v>842.25486678379798</v>
      </c>
      <c r="BX419">
        <v>836.93549230296105</v>
      </c>
      <c r="BY419">
        <v>830.90921829843296</v>
      </c>
      <c r="BZ419">
        <v>824.34909034537998</v>
      </c>
      <c r="CA419">
        <v>817.32419500415597</v>
      </c>
      <c r="CB419">
        <v>810.10830830425903</v>
      </c>
      <c r="CC419">
        <v>802.616766585959</v>
      </c>
      <c r="CD419">
        <v>794.88435235239899</v>
      </c>
      <c r="CE419">
        <v>786.79246354637201</v>
      </c>
      <c r="CF419">
        <v>778.15807520381202</v>
      </c>
      <c r="CG419">
        <v>768.968977529825</v>
      </c>
      <c r="CH419">
        <v>758.77394737121597</v>
      </c>
      <c r="CI419">
        <v>748.07870000000003</v>
      </c>
    </row>
    <row r="420" spans="2:87" hidden="1" x14ac:dyDescent="0.25">
      <c r="B420" t="s">
        <v>162</v>
      </c>
      <c r="C420" t="s">
        <v>298</v>
      </c>
      <c r="D420" t="s">
        <v>163</v>
      </c>
      <c r="E420" t="s">
        <v>310</v>
      </c>
      <c r="F420" t="s">
        <v>93</v>
      </c>
      <c r="G420">
        <v>416.18</v>
      </c>
      <c r="H420">
        <v>434.91706287456901</v>
      </c>
      <c r="I420">
        <v>449.87092202024598</v>
      </c>
      <c r="J420">
        <v>461.68077271582098</v>
      </c>
      <c r="K420">
        <v>470.96652980651999</v>
      </c>
      <c r="L420">
        <v>478.2428362448</v>
      </c>
      <c r="M420">
        <v>483.92834249507399</v>
      </c>
      <c r="N420">
        <v>488.69058477919799</v>
      </c>
      <c r="O420">
        <v>492.82573914155898</v>
      </c>
      <c r="P420">
        <v>496.79575461322202</v>
      </c>
      <c r="Q420">
        <v>501.33954275727001</v>
      </c>
      <c r="R420">
        <v>506.86999181615801</v>
      </c>
      <c r="S420">
        <v>513.127490878</v>
      </c>
      <c r="T420">
        <v>519.916438463021</v>
      </c>
      <c r="U420">
        <v>527.10637717171005</v>
      </c>
      <c r="V420">
        <v>534.80024638899602</v>
      </c>
      <c r="W420">
        <v>542.78862635072005</v>
      </c>
      <c r="X420">
        <v>551.015927717669</v>
      </c>
      <c r="Y420">
        <v>559.258917462608</v>
      </c>
      <c r="Z420">
        <v>567.38152250439896</v>
      </c>
      <c r="AA420">
        <v>575.31922816997599</v>
      </c>
      <c r="AB420">
        <v>583.24956225323001</v>
      </c>
      <c r="AC420">
        <v>591.00919512502298</v>
      </c>
      <c r="AD420">
        <v>599.21439631883595</v>
      </c>
      <c r="AE420">
        <v>608.27665706066</v>
      </c>
      <c r="AF420">
        <v>618.74918110136696</v>
      </c>
      <c r="AG420">
        <v>630.64972768753103</v>
      </c>
      <c r="AH420">
        <v>643.61841865454403</v>
      </c>
      <c r="AI420">
        <v>656.718535168519</v>
      </c>
      <c r="AJ420">
        <v>669.29457547878803</v>
      </c>
      <c r="AK420">
        <v>680.46182625487904</v>
      </c>
      <c r="AL420">
        <v>689.71399617398401</v>
      </c>
      <c r="AM420">
        <v>697.14868275289098</v>
      </c>
      <c r="AN420">
        <v>703.43753816483104</v>
      </c>
      <c r="AO420">
        <v>709.399332653074</v>
      </c>
      <c r="AP420">
        <v>715.77412544898505</v>
      </c>
      <c r="AQ420">
        <v>722.70660628716996</v>
      </c>
      <c r="AR420">
        <v>730.51636796673301</v>
      </c>
      <c r="AS420">
        <v>738.86139387486503</v>
      </c>
      <c r="AT420">
        <v>747.44941732117297</v>
      </c>
      <c r="AU420">
        <v>756.20256765229999</v>
      </c>
      <c r="AV420">
        <v>764.90042076242503</v>
      </c>
      <c r="AW420">
        <v>773.12921777237204</v>
      </c>
      <c r="AX420">
        <v>780.96907918892896</v>
      </c>
      <c r="AY420">
        <v>788.35076915526099</v>
      </c>
      <c r="AZ420">
        <v>795.37286375409599</v>
      </c>
      <c r="BA420">
        <v>801.89858061170798</v>
      </c>
      <c r="BB420">
        <v>808.10208629489296</v>
      </c>
      <c r="BC420">
        <v>813.83880121181096</v>
      </c>
      <c r="BD420">
        <v>819.29937556667403</v>
      </c>
      <c r="BE420">
        <v>824.5512582824</v>
      </c>
      <c r="BF420">
        <v>829.44019033529605</v>
      </c>
      <c r="BG420">
        <v>833.78475665739302</v>
      </c>
      <c r="BH420">
        <v>837.492816409841</v>
      </c>
      <c r="BI420">
        <v>840.66689574704799</v>
      </c>
      <c r="BJ420">
        <v>843.18675717779604</v>
      </c>
      <c r="BK420">
        <v>845.33748219404504</v>
      </c>
      <c r="BL420">
        <v>846.84002697123799</v>
      </c>
      <c r="BM420">
        <v>847.68759717430305</v>
      </c>
      <c r="BN420">
        <v>847.84679594644001</v>
      </c>
      <c r="BO420">
        <v>847.40626892449995</v>
      </c>
      <c r="BP420">
        <v>846.39531108055303</v>
      </c>
      <c r="BQ420">
        <v>845.00143379105202</v>
      </c>
      <c r="BR420">
        <v>843.19921008160998</v>
      </c>
      <c r="BS420">
        <v>840.81581332338999</v>
      </c>
      <c r="BT420">
        <v>838.07120198692803</v>
      </c>
      <c r="BU420">
        <v>834.89676022509104</v>
      </c>
      <c r="BV420">
        <v>830.96272871662904</v>
      </c>
      <c r="BW420">
        <v>826.47672051840902</v>
      </c>
      <c r="BX420">
        <v>821.30216360016504</v>
      </c>
      <c r="BY420">
        <v>815.42750156141994</v>
      </c>
      <c r="BZ420">
        <v>809.10352236624203</v>
      </c>
      <c r="CA420">
        <v>802.31226298966999</v>
      </c>
      <c r="CB420">
        <v>795.04835245247602</v>
      </c>
      <c r="CC420">
        <v>787.85413046225995</v>
      </c>
      <c r="CD420">
        <v>780.24254011173002</v>
      </c>
      <c r="CE420">
        <v>772.53814678207198</v>
      </c>
      <c r="CF420">
        <v>764.19197857610095</v>
      </c>
      <c r="CG420">
        <v>755.37566333774805</v>
      </c>
      <c r="CH420">
        <v>745.80926254781002</v>
      </c>
      <c r="CI420">
        <v>735.40588774422395</v>
      </c>
    </row>
    <row r="421" spans="2:87" hidden="1" x14ac:dyDescent="0.25">
      <c r="B421" t="s">
        <v>162</v>
      </c>
      <c r="C421" t="s">
        <v>298</v>
      </c>
      <c r="D421" t="s">
        <v>163</v>
      </c>
      <c r="E421" t="s">
        <v>311</v>
      </c>
      <c r="F421" t="s">
        <v>93</v>
      </c>
      <c r="G421">
        <v>416.18</v>
      </c>
      <c r="H421">
        <v>434.428535120736</v>
      </c>
      <c r="I421">
        <v>448.77348673010698</v>
      </c>
      <c r="J421">
        <v>459.91547338423402</v>
      </c>
      <c r="K421">
        <v>468.67234883997099</v>
      </c>
      <c r="L421">
        <v>475.39882868104002</v>
      </c>
      <c r="M421">
        <v>480.37689479984698</v>
      </c>
      <c r="N421">
        <v>484.20078309101399</v>
      </c>
      <c r="O421">
        <v>487.34970600744401</v>
      </c>
      <c r="P421">
        <v>490.53697356126997</v>
      </c>
      <c r="Q421">
        <v>494.062932657815</v>
      </c>
      <c r="R421">
        <v>498.64373585411602</v>
      </c>
      <c r="S421">
        <v>504.29404613081198</v>
      </c>
      <c r="T421">
        <v>510.37073388918702</v>
      </c>
      <c r="U421">
        <v>516.72190113164095</v>
      </c>
      <c r="V421">
        <v>523.22686047911998</v>
      </c>
      <c r="W421">
        <v>530.09786618066801</v>
      </c>
      <c r="X421">
        <v>537.22365831617105</v>
      </c>
      <c r="Y421">
        <v>544.21766555362501</v>
      </c>
      <c r="Z421">
        <v>551.52870030875295</v>
      </c>
      <c r="AA421">
        <v>558.62268509580497</v>
      </c>
      <c r="AB421">
        <v>565.56046479852796</v>
      </c>
      <c r="AC421">
        <v>572.40048129141303</v>
      </c>
      <c r="AD421">
        <v>579.47351594757697</v>
      </c>
      <c r="AE421">
        <v>587.70449330037104</v>
      </c>
      <c r="AF421">
        <v>597.066740013762</v>
      </c>
      <c r="AG421">
        <v>608.03730271537904</v>
      </c>
      <c r="AH421">
        <v>619.66131563406202</v>
      </c>
      <c r="AI421">
        <v>631.24834504630599</v>
      </c>
      <c r="AJ421">
        <v>641.99939006464501</v>
      </c>
      <c r="AK421">
        <v>652.18225717566804</v>
      </c>
      <c r="AL421">
        <v>660.86012409673594</v>
      </c>
      <c r="AM421">
        <v>667.65140224681397</v>
      </c>
      <c r="AN421">
        <v>673.52802851657998</v>
      </c>
      <c r="AO421">
        <v>679.10240433228</v>
      </c>
      <c r="AP421">
        <v>684.83421855721099</v>
      </c>
      <c r="AQ421">
        <v>691.13930360977702</v>
      </c>
      <c r="AR421">
        <v>698.24859055330001</v>
      </c>
      <c r="AS421">
        <v>705.99845089013002</v>
      </c>
      <c r="AT421">
        <v>714.12765029867001</v>
      </c>
      <c r="AU421">
        <v>722.37256001752598</v>
      </c>
      <c r="AV421">
        <v>730.47542637220897</v>
      </c>
      <c r="AW421">
        <v>738.26176746002295</v>
      </c>
      <c r="AX421">
        <v>745.33290744241503</v>
      </c>
      <c r="AY421">
        <v>752.12459099355704</v>
      </c>
      <c r="AZ421">
        <v>758.46690619521598</v>
      </c>
      <c r="BA421">
        <v>764.42951980277996</v>
      </c>
      <c r="BB421">
        <v>770.08242846124597</v>
      </c>
      <c r="BC421">
        <v>775.60132757326198</v>
      </c>
      <c r="BD421">
        <v>780.67623629316199</v>
      </c>
      <c r="BE421">
        <v>785.57306926080196</v>
      </c>
      <c r="BF421">
        <v>789.93781523839402</v>
      </c>
      <c r="BG421">
        <v>793.619293269134</v>
      </c>
      <c r="BH421">
        <v>797.18267603755896</v>
      </c>
      <c r="BI421">
        <v>800.51179651902203</v>
      </c>
      <c r="BJ421">
        <v>803.42938974257402</v>
      </c>
      <c r="BK421">
        <v>805.72649437226096</v>
      </c>
      <c r="BL421">
        <v>807.39410778158197</v>
      </c>
      <c r="BM421">
        <v>808.43711328417305</v>
      </c>
      <c r="BN421">
        <v>808.83954126789797</v>
      </c>
      <c r="BO421">
        <v>808.64088318786003</v>
      </c>
      <c r="BP421">
        <v>807.93277166732605</v>
      </c>
      <c r="BQ421">
        <v>806.74403233315695</v>
      </c>
      <c r="BR421">
        <v>805.26744500510597</v>
      </c>
      <c r="BS421">
        <v>803.02147821348603</v>
      </c>
      <c r="BT421">
        <v>800.37939787181995</v>
      </c>
      <c r="BU421">
        <v>797.30279278461103</v>
      </c>
      <c r="BV421">
        <v>793.65852228616302</v>
      </c>
      <c r="BW421">
        <v>789.20604991430105</v>
      </c>
      <c r="BX421">
        <v>784.09066596621699</v>
      </c>
      <c r="BY421">
        <v>778.38759568493003</v>
      </c>
      <c r="BZ421">
        <v>772.65897781420699</v>
      </c>
      <c r="CA421">
        <v>766.13216516223304</v>
      </c>
      <c r="CB421">
        <v>759.05629665967797</v>
      </c>
      <c r="CC421">
        <v>752.05717481991599</v>
      </c>
      <c r="CD421">
        <v>744.88516527095999</v>
      </c>
      <c r="CE421">
        <v>737.44055216528795</v>
      </c>
      <c r="CF421">
        <v>729.50827309010504</v>
      </c>
      <c r="CG421">
        <v>721.09631932320497</v>
      </c>
      <c r="CH421">
        <v>712.074825393281</v>
      </c>
      <c r="CI421">
        <v>702.14532875912698</v>
      </c>
    </row>
    <row r="422" spans="2:87" hidden="1" x14ac:dyDescent="0.25">
      <c r="B422" t="s">
        <v>162</v>
      </c>
      <c r="C422" t="s">
        <v>298</v>
      </c>
      <c r="D422" t="s">
        <v>163</v>
      </c>
      <c r="E422" t="s">
        <v>312</v>
      </c>
      <c r="F422" t="s">
        <v>93</v>
      </c>
      <c r="G422">
        <v>416.18</v>
      </c>
      <c r="H422">
        <v>436.51943499825097</v>
      </c>
      <c r="I422">
        <v>453.218082325664</v>
      </c>
      <c r="J422">
        <v>466.76846522799599</v>
      </c>
      <c r="K422">
        <v>477.67454181454201</v>
      </c>
      <c r="L422">
        <v>486.47604208892301</v>
      </c>
      <c r="M422">
        <v>493.67589222107603</v>
      </c>
      <c r="N422">
        <v>499.78167381071597</v>
      </c>
      <c r="O422">
        <v>505.30783670258398</v>
      </c>
      <c r="P422">
        <v>510.76408289882897</v>
      </c>
      <c r="Q422">
        <v>516.66221396730305</v>
      </c>
      <c r="R422">
        <v>523.39972361865102</v>
      </c>
      <c r="S422">
        <v>530.96260735058195</v>
      </c>
      <c r="T422">
        <v>539.18189930212304</v>
      </c>
      <c r="U422">
        <v>547.92594074363899</v>
      </c>
      <c r="V422">
        <v>557.04802114138795</v>
      </c>
      <c r="W422">
        <v>566.38709504809003</v>
      </c>
      <c r="X422">
        <v>575.79412994969596</v>
      </c>
      <c r="Y422">
        <v>585.13803408306796</v>
      </c>
      <c r="Z422">
        <v>594.26535985406497</v>
      </c>
      <c r="AA422">
        <v>603.03188507143796</v>
      </c>
      <c r="AB422">
        <v>611.396459245394</v>
      </c>
      <c r="AC422">
        <v>619.75731921773104</v>
      </c>
      <c r="AD422">
        <v>628.63018827300698</v>
      </c>
      <c r="AE422">
        <v>638.50736746176403</v>
      </c>
      <c r="AF422">
        <v>649.88913281167402</v>
      </c>
      <c r="AG422">
        <v>663.01504447875698</v>
      </c>
      <c r="AH422">
        <v>677.16538102442405</v>
      </c>
      <c r="AI422">
        <v>691.36090246898698</v>
      </c>
      <c r="AJ422">
        <v>704.62295553167303</v>
      </c>
      <c r="AK422">
        <v>715.97774806486098</v>
      </c>
      <c r="AL422">
        <v>724.77284182830203</v>
      </c>
      <c r="AM422">
        <v>731.55416138652004</v>
      </c>
      <c r="AN422">
        <v>737.17174461640798</v>
      </c>
      <c r="AO422">
        <v>742.46675804551501</v>
      </c>
      <c r="AP422">
        <v>748.29611488487706</v>
      </c>
      <c r="AQ422">
        <v>755.30210386297495</v>
      </c>
      <c r="AR422">
        <v>763.27932302470003</v>
      </c>
      <c r="AS422">
        <v>771.85317024796802</v>
      </c>
      <c r="AT422">
        <v>780.61898038416496</v>
      </c>
      <c r="AU422">
        <v>789.18434213404998</v>
      </c>
      <c r="AV422">
        <v>797.25195659274596</v>
      </c>
      <c r="AW422">
        <v>804.83587675292301</v>
      </c>
      <c r="AX422">
        <v>812.03644934153601</v>
      </c>
      <c r="AY422">
        <v>818.93589528660004</v>
      </c>
      <c r="AZ422">
        <v>825.621249376234</v>
      </c>
      <c r="BA422">
        <v>832.15556087754601</v>
      </c>
      <c r="BB422">
        <v>838.45325734249604</v>
      </c>
      <c r="BC422">
        <v>844.39312520926205</v>
      </c>
      <c r="BD422">
        <v>849.85449860122901</v>
      </c>
      <c r="BE422">
        <v>854.71699356681404</v>
      </c>
      <c r="BF422">
        <v>858.91173176820303</v>
      </c>
      <c r="BG422">
        <v>862.46522820224004</v>
      </c>
      <c r="BH422">
        <v>865.41958892697005</v>
      </c>
      <c r="BI422">
        <v>867.82943273829005</v>
      </c>
      <c r="BJ422">
        <v>869.75547423608396</v>
      </c>
      <c r="BK422">
        <v>871.21809748656199</v>
      </c>
      <c r="BL422">
        <v>872.20812565262099</v>
      </c>
      <c r="BM422">
        <v>872.69340482617497</v>
      </c>
      <c r="BN422">
        <v>872.64939436285204</v>
      </c>
      <c r="BO422">
        <v>872.01902269707898</v>
      </c>
      <c r="BP422">
        <v>870.76398189454301</v>
      </c>
      <c r="BQ422">
        <v>868.88734556968598</v>
      </c>
      <c r="BR422">
        <v>866.40497995434896</v>
      </c>
      <c r="BS422">
        <v>863.34586925559302</v>
      </c>
      <c r="BT422">
        <v>859.72195158371005</v>
      </c>
      <c r="BU422">
        <v>855.55837975996701</v>
      </c>
      <c r="BV422">
        <v>850.88488304596206</v>
      </c>
      <c r="BW422">
        <v>845.71206261813495</v>
      </c>
      <c r="BX422">
        <v>840.07447929708098</v>
      </c>
      <c r="BY422">
        <v>833.99648301396098</v>
      </c>
      <c r="BZ422">
        <v>827.48394322633101</v>
      </c>
      <c r="CA422">
        <v>820.53090218411899</v>
      </c>
      <c r="CB422">
        <v>813.112820216312</v>
      </c>
      <c r="CC422">
        <v>805.22939359003306</v>
      </c>
      <c r="CD422">
        <v>796.87210208451404</v>
      </c>
      <c r="CE422">
        <v>788.04286497646001</v>
      </c>
      <c r="CF422">
        <v>778.74828961928301</v>
      </c>
      <c r="CG422">
        <v>768.98335047003297</v>
      </c>
      <c r="CH422">
        <v>758.77394737121597</v>
      </c>
      <c r="CI422">
        <v>748.07870000000003</v>
      </c>
    </row>
    <row r="423" spans="2:87" hidden="1" x14ac:dyDescent="0.25">
      <c r="B423" t="s">
        <v>162</v>
      </c>
      <c r="C423" t="s">
        <v>298</v>
      </c>
      <c r="D423" t="s">
        <v>163</v>
      </c>
      <c r="E423" t="s">
        <v>313</v>
      </c>
      <c r="F423" t="s">
        <v>93</v>
      </c>
      <c r="G423">
        <v>416.18</v>
      </c>
      <c r="H423">
        <v>436.55013652141702</v>
      </c>
      <c r="I423">
        <v>453.27520975764401</v>
      </c>
      <c r="J423">
        <v>466.858522529624</v>
      </c>
      <c r="K423">
        <v>477.805887603759</v>
      </c>
      <c r="L423">
        <v>486.63017107213</v>
      </c>
      <c r="M423">
        <v>493.84819243240901</v>
      </c>
      <c r="N423">
        <v>499.96474156801401</v>
      </c>
      <c r="O423">
        <v>505.504390947123</v>
      </c>
      <c r="P423">
        <v>510.980723397384</v>
      </c>
      <c r="Q423">
        <v>516.89594435766298</v>
      </c>
      <c r="R423">
        <v>523.65212478911701</v>
      </c>
      <c r="S423">
        <v>531.22364281397302</v>
      </c>
      <c r="T423">
        <v>539.46548740840399</v>
      </c>
      <c r="U423">
        <v>548.22977273136496</v>
      </c>
      <c r="V423">
        <v>557.35939314718303</v>
      </c>
      <c r="W423">
        <v>566.71114159910496</v>
      </c>
      <c r="X423">
        <v>576.13697201534603</v>
      </c>
      <c r="Y423">
        <v>585.49556751826003</v>
      </c>
      <c r="Z423">
        <v>594.64181867055902</v>
      </c>
      <c r="AA423">
        <v>603.42100578212205</v>
      </c>
      <c r="AB423">
        <v>611.80214675334298</v>
      </c>
      <c r="AC423">
        <v>620.18456680476697</v>
      </c>
      <c r="AD423">
        <v>629.06549067025901</v>
      </c>
      <c r="AE423">
        <v>638.943779048171</v>
      </c>
      <c r="AF423">
        <v>650.31733115451698</v>
      </c>
      <c r="AG423">
        <v>663.44063564871499</v>
      </c>
      <c r="AH423">
        <v>677.58676760883202</v>
      </c>
      <c r="AI423">
        <v>691.78600860455902</v>
      </c>
      <c r="AJ423">
        <v>705.06848420778101</v>
      </c>
      <c r="AK423">
        <v>716.46408298239805</v>
      </c>
      <c r="AL423">
        <v>725.30356603319206</v>
      </c>
      <c r="AM423">
        <v>732.12848963440501</v>
      </c>
      <c r="AN423">
        <v>737.78406731488496</v>
      </c>
      <c r="AO423">
        <v>743.10256163010604</v>
      </c>
      <c r="AP423">
        <v>748.93598850673698</v>
      </c>
      <c r="AQ423">
        <v>755.95073067164606</v>
      </c>
      <c r="AR423">
        <v>763.94711380654803</v>
      </c>
      <c r="AS423">
        <v>772.53685775009603</v>
      </c>
      <c r="AT423">
        <v>781.32979200601505</v>
      </c>
      <c r="AU423">
        <v>789.92752594846297</v>
      </c>
      <c r="AV423">
        <v>798.01841385169598</v>
      </c>
      <c r="AW423">
        <v>805.62629385364301</v>
      </c>
      <c r="AX423">
        <v>812.83843646692003</v>
      </c>
      <c r="AY423">
        <v>819.74835901897995</v>
      </c>
      <c r="AZ423">
        <v>826.44288047751797</v>
      </c>
      <c r="BA423">
        <v>832.98430900955395</v>
      </c>
      <c r="BB423">
        <v>839.28400112223505</v>
      </c>
      <c r="BC423">
        <v>845.23226243177805</v>
      </c>
      <c r="BD423">
        <v>850.70505798631302</v>
      </c>
      <c r="BE423">
        <v>855.58341375613099</v>
      </c>
      <c r="BF423">
        <v>859.78549548542799</v>
      </c>
      <c r="BG423">
        <v>863.34256027239996</v>
      </c>
      <c r="BH423">
        <v>866.31037676555002</v>
      </c>
      <c r="BI423">
        <v>868.73609784490498</v>
      </c>
      <c r="BJ423">
        <v>870.67732074911305</v>
      </c>
      <c r="BK423">
        <v>872.15743737360299</v>
      </c>
      <c r="BL423">
        <v>873.16611596990401</v>
      </c>
      <c r="BM423">
        <v>873.66524858344701</v>
      </c>
      <c r="BN423">
        <v>873.61790437314005</v>
      </c>
      <c r="BO423">
        <v>872.98115018703504</v>
      </c>
      <c r="BP423">
        <v>871.72430482292305</v>
      </c>
      <c r="BQ423">
        <v>869.84667471575699</v>
      </c>
      <c r="BR423">
        <v>867.36708969924302</v>
      </c>
      <c r="BS423">
        <v>864.31229726700303</v>
      </c>
      <c r="BT423">
        <v>860.68954153802895</v>
      </c>
      <c r="BU423">
        <v>856.52023286076303</v>
      </c>
      <c r="BV423">
        <v>851.84261529610001</v>
      </c>
      <c r="BW423">
        <v>846.66785374312803</v>
      </c>
      <c r="BX423">
        <v>841.02572031864497</v>
      </c>
      <c r="BY423">
        <v>834.93915931071297</v>
      </c>
      <c r="BZ423">
        <v>828.41211364655896</v>
      </c>
      <c r="CA423">
        <v>821.44430616935995</v>
      </c>
      <c r="CB423">
        <v>814.03013204205604</v>
      </c>
      <c r="CC423">
        <v>806.13441454672704</v>
      </c>
      <c r="CD423">
        <v>797.777414623872</v>
      </c>
      <c r="CE423">
        <v>788.93532834916903</v>
      </c>
      <c r="CF423">
        <v>779.63197544601599</v>
      </c>
      <c r="CG423">
        <v>769.85243462606604</v>
      </c>
      <c r="CH423">
        <v>759.60621995699898</v>
      </c>
      <c r="CI423">
        <v>748.89293279559797</v>
      </c>
    </row>
    <row r="424" spans="2:87" hidden="1" x14ac:dyDescent="0.25">
      <c r="B424" t="s">
        <v>162</v>
      </c>
      <c r="C424" t="s">
        <v>298</v>
      </c>
      <c r="D424" t="s">
        <v>163</v>
      </c>
      <c r="E424" t="s">
        <v>314</v>
      </c>
      <c r="F424" t="s">
        <v>93</v>
      </c>
      <c r="G424">
        <v>416.18</v>
      </c>
      <c r="H424">
        <v>436.58310310494102</v>
      </c>
      <c r="I424">
        <v>453.34586888386099</v>
      </c>
      <c r="J424">
        <v>466.96710561867599</v>
      </c>
      <c r="K424">
        <v>477.94050300615402</v>
      </c>
      <c r="L424">
        <v>486.78851604473903</v>
      </c>
      <c r="M424">
        <v>494.035772500821</v>
      </c>
      <c r="N424">
        <v>500.19020678884198</v>
      </c>
      <c r="O424">
        <v>505.76461934991198</v>
      </c>
      <c r="P424">
        <v>511.26213585522902</v>
      </c>
      <c r="Q424">
        <v>517.20418154434401</v>
      </c>
      <c r="R424">
        <v>523.95062098986102</v>
      </c>
      <c r="S424">
        <v>531.48297835618598</v>
      </c>
      <c r="T424">
        <v>539.672965083485</v>
      </c>
      <c r="U424">
        <v>548.370022280694</v>
      </c>
      <c r="V424">
        <v>557.42260214044302</v>
      </c>
      <c r="W424">
        <v>566.69034428625901</v>
      </c>
      <c r="X424">
        <v>576.03230174233897</v>
      </c>
      <c r="Y424">
        <v>585.29717142926597</v>
      </c>
      <c r="Z424">
        <v>594.36717803419106</v>
      </c>
      <c r="AA424">
        <v>603.08332390987698</v>
      </c>
      <c r="AB424">
        <v>611.41267439178</v>
      </c>
      <c r="AC424">
        <v>619.733200382375</v>
      </c>
      <c r="AD424">
        <v>628.53523558100005</v>
      </c>
      <c r="AE424">
        <v>638.34368961110295</v>
      </c>
      <c r="AF424">
        <v>649.62174922383304</v>
      </c>
      <c r="AG424">
        <v>662.64301127467604</v>
      </c>
      <c r="AH424">
        <v>676.70216680515205</v>
      </c>
      <c r="AI424">
        <v>690.73500878030302</v>
      </c>
      <c r="AJ424">
        <v>703.89090753038602</v>
      </c>
      <c r="AK424">
        <v>715.25113403053103</v>
      </c>
      <c r="AL424">
        <v>724.12894252393301</v>
      </c>
      <c r="AM424">
        <v>730.99166485214698</v>
      </c>
      <c r="AN424">
        <v>736.69973385961396</v>
      </c>
      <c r="AO424">
        <v>742.08893315955095</v>
      </c>
      <c r="AP424">
        <v>748.00081406135803</v>
      </c>
      <c r="AQ424">
        <v>754.99691239550305</v>
      </c>
      <c r="AR424">
        <v>762.95697079766705</v>
      </c>
      <c r="AS424">
        <v>771.52382173693195</v>
      </c>
      <c r="AT424">
        <v>780.32538362531704</v>
      </c>
      <c r="AU424">
        <v>788.98857019378102</v>
      </c>
      <c r="AV424">
        <v>797.15854566441499</v>
      </c>
      <c r="AW424">
        <v>804.82103166165905</v>
      </c>
      <c r="AX424">
        <v>812.09700798510505</v>
      </c>
      <c r="AY424">
        <v>819.06469179300996</v>
      </c>
      <c r="AZ424">
        <v>825.79138763364494</v>
      </c>
      <c r="BA424">
        <v>832.33310968174601</v>
      </c>
      <c r="BB424">
        <v>838.62291382959404</v>
      </c>
      <c r="BC424">
        <v>844.57172369706302</v>
      </c>
      <c r="BD424">
        <v>850.05172335354996</v>
      </c>
      <c r="BE424">
        <v>854.98070277330305</v>
      </c>
      <c r="BF424">
        <v>859.25176268239704</v>
      </c>
      <c r="BG424">
        <v>862.87437138347605</v>
      </c>
      <c r="BH424">
        <v>865.93726651510497</v>
      </c>
      <c r="BI424">
        <v>868.471900242939</v>
      </c>
      <c r="BJ424">
        <v>870.51035430671902</v>
      </c>
      <c r="BK424">
        <v>872.07994115990505</v>
      </c>
      <c r="BL424">
        <v>873.15539683747602</v>
      </c>
      <c r="BM424">
        <v>873.70429705668505</v>
      </c>
      <c r="BN424">
        <v>873.69138506017703</v>
      </c>
      <c r="BO424">
        <v>873.08424249654695</v>
      </c>
      <c r="BP424">
        <v>871.86133743375103</v>
      </c>
      <c r="BQ424">
        <v>870.02955538344497</v>
      </c>
      <c r="BR424">
        <v>867.61587309635399</v>
      </c>
      <c r="BS424">
        <v>864.61392539761403</v>
      </c>
      <c r="BT424">
        <v>861.05741047714503</v>
      </c>
      <c r="BU424">
        <v>856.96121774083304</v>
      </c>
      <c r="BV424">
        <v>852.33928774901199</v>
      </c>
      <c r="BW424">
        <v>847.20307621082998</v>
      </c>
      <c r="BX424">
        <v>841.57921591568504</v>
      </c>
      <c r="BY424">
        <v>835.49096866670402</v>
      </c>
      <c r="BZ424">
        <v>828.97551134872106</v>
      </c>
      <c r="CA424">
        <v>822.00262352732398</v>
      </c>
      <c r="CB424">
        <v>814.57627519798996</v>
      </c>
      <c r="CC424">
        <v>806.714421812821</v>
      </c>
      <c r="CD424">
        <v>798.40155839103898</v>
      </c>
      <c r="CE424">
        <v>789.62768555145703</v>
      </c>
      <c r="CF424">
        <v>780.379676121383</v>
      </c>
      <c r="CG424">
        <v>770.65205175436404</v>
      </c>
      <c r="CH424">
        <v>760.43663734048096</v>
      </c>
      <c r="CI424">
        <v>749.72082476017999</v>
      </c>
    </row>
    <row r="425" spans="2:87" hidden="1" x14ac:dyDescent="0.25">
      <c r="B425" t="s">
        <v>162</v>
      </c>
      <c r="C425" t="s">
        <v>298</v>
      </c>
      <c r="D425" t="s">
        <v>163</v>
      </c>
      <c r="E425" t="s">
        <v>315</v>
      </c>
      <c r="F425" t="s">
        <v>93</v>
      </c>
      <c r="G425">
        <v>416.18</v>
      </c>
      <c r="H425">
        <v>434.320300343187</v>
      </c>
      <c r="I425">
        <v>448.48806046917002</v>
      </c>
      <c r="J425">
        <v>459.76636405924199</v>
      </c>
      <c r="K425">
        <v>468.93462919855102</v>
      </c>
      <c r="L425">
        <v>475.67636053496898</v>
      </c>
      <c r="M425">
        <v>480.78031952776001</v>
      </c>
      <c r="N425">
        <v>484.90042474747401</v>
      </c>
      <c r="O425">
        <v>488.46383846477499</v>
      </c>
      <c r="P425">
        <v>492.07208649535801</v>
      </c>
      <c r="Q425">
        <v>496.26080239190497</v>
      </c>
      <c r="R425">
        <v>501.62591699040098</v>
      </c>
      <c r="S425">
        <v>507.335648391875</v>
      </c>
      <c r="T425">
        <v>514.028693969605</v>
      </c>
      <c r="U425">
        <v>521.01966523355395</v>
      </c>
      <c r="V425">
        <v>528.15375817831205</v>
      </c>
      <c r="W425">
        <v>535.84033115408795</v>
      </c>
      <c r="X425">
        <v>544.10410842785996</v>
      </c>
      <c r="Y425">
        <v>552.28530039632903</v>
      </c>
      <c r="Z425">
        <v>560.58664732102898</v>
      </c>
      <c r="AA425">
        <v>568.84837339907301</v>
      </c>
      <c r="AB425">
        <v>577.17048153359701</v>
      </c>
      <c r="AC425">
        <v>585.63273232869005</v>
      </c>
      <c r="AD425">
        <v>594.01937693215098</v>
      </c>
      <c r="AE425">
        <v>603.03374772036102</v>
      </c>
      <c r="AF425">
        <v>613.06044729742803</v>
      </c>
      <c r="AG425">
        <v>624.89124360832295</v>
      </c>
      <c r="AH425">
        <v>637.63734267334098</v>
      </c>
      <c r="AI425">
        <v>650.776700421241</v>
      </c>
      <c r="AJ425">
        <v>663.76490358780597</v>
      </c>
      <c r="AK425">
        <v>675.84379565935899</v>
      </c>
      <c r="AL425">
        <v>685.77203832880002</v>
      </c>
      <c r="AM425">
        <v>693.88296270518197</v>
      </c>
      <c r="AN425">
        <v>700.76163500558596</v>
      </c>
      <c r="AO425">
        <v>707.32151248785397</v>
      </c>
      <c r="AP425">
        <v>713.89802583228095</v>
      </c>
      <c r="AQ425">
        <v>720.98800406255702</v>
      </c>
      <c r="AR425">
        <v>729.27791697452301</v>
      </c>
      <c r="AS425">
        <v>737.95315787485902</v>
      </c>
      <c r="AT425">
        <v>747.27884485914694</v>
      </c>
      <c r="AU425">
        <v>757.07203199382195</v>
      </c>
      <c r="AV425">
        <v>766.65009596539903</v>
      </c>
      <c r="AW425">
        <v>775.79721815599703</v>
      </c>
      <c r="AX425">
        <v>784.14241765264205</v>
      </c>
      <c r="AY425">
        <v>791.94106820173397</v>
      </c>
      <c r="AZ425">
        <v>799.29325057423205</v>
      </c>
      <c r="BA425">
        <v>805.95724039952199</v>
      </c>
      <c r="BB425">
        <v>812.10412291794705</v>
      </c>
      <c r="BC425">
        <v>817.95510984379302</v>
      </c>
      <c r="BD425">
        <v>823.71190293662698</v>
      </c>
      <c r="BE425">
        <v>829.56131590227301</v>
      </c>
      <c r="BF425">
        <v>834.89911596643003</v>
      </c>
      <c r="BG425">
        <v>839.62625790172604</v>
      </c>
      <c r="BH425">
        <v>844.02780595512195</v>
      </c>
      <c r="BI425">
        <v>847.98994305963799</v>
      </c>
      <c r="BJ425">
        <v>851.20821083222802</v>
      </c>
      <c r="BK425">
        <v>854.17354285987301</v>
      </c>
      <c r="BL425">
        <v>856.45302373296397</v>
      </c>
      <c r="BM425">
        <v>857.87057900388095</v>
      </c>
      <c r="BN425">
        <v>858.02097246413098</v>
      </c>
      <c r="BO425">
        <v>857.48076895015504</v>
      </c>
      <c r="BP425">
        <v>856.53702623780305</v>
      </c>
      <c r="BQ425">
        <v>855.34949424331705</v>
      </c>
      <c r="BR425">
        <v>853.96990259532004</v>
      </c>
      <c r="BS425">
        <v>852.05695053000397</v>
      </c>
      <c r="BT425">
        <v>849.78113379260401</v>
      </c>
      <c r="BU425">
        <v>846.93974333081599</v>
      </c>
      <c r="BV425">
        <v>843.27718054481397</v>
      </c>
      <c r="BW425">
        <v>839.11780396289203</v>
      </c>
      <c r="BX425">
        <v>834.08649553218504</v>
      </c>
      <c r="BY425">
        <v>828.10709923305205</v>
      </c>
      <c r="BZ425">
        <v>821.50394613733999</v>
      </c>
      <c r="CA425">
        <v>814.41407141297498</v>
      </c>
      <c r="CB425">
        <v>807.38128723998602</v>
      </c>
      <c r="CC425">
        <v>800.24471533338999</v>
      </c>
      <c r="CD425">
        <v>793.07872556121902</v>
      </c>
      <c r="CE425">
        <v>785.65593411288501</v>
      </c>
      <c r="CF425">
        <v>777.62131202770695</v>
      </c>
      <c r="CG425">
        <v>768.95589977668897</v>
      </c>
      <c r="CH425">
        <v>758.77394737121597</v>
      </c>
      <c r="CI425">
        <v>748.07870000000003</v>
      </c>
    </row>
    <row r="426" spans="2:87" hidden="1" x14ac:dyDescent="0.25">
      <c r="B426" t="s">
        <v>162</v>
      </c>
      <c r="C426" t="s">
        <v>298</v>
      </c>
      <c r="D426" t="s">
        <v>163</v>
      </c>
      <c r="E426" t="s">
        <v>316</v>
      </c>
      <c r="F426" t="s">
        <v>93</v>
      </c>
      <c r="G426">
        <v>416.18</v>
      </c>
      <c r="H426">
        <v>433.43486198365099</v>
      </c>
      <c r="I426">
        <v>446.79383276437898</v>
      </c>
      <c r="J426">
        <v>457.02423792757401</v>
      </c>
      <c r="K426">
        <v>464.84766523894399</v>
      </c>
      <c r="L426">
        <v>470.75354502902002</v>
      </c>
      <c r="M426">
        <v>475.09465400291799</v>
      </c>
      <c r="N426">
        <v>478.66427007106802</v>
      </c>
      <c r="O426">
        <v>481.57435460975398</v>
      </c>
      <c r="P426">
        <v>484.26454030406899</v>
      </c>
      <c r="Q426">
        <v>487.61685916261001</v>
      </c>
      <c r="R426">
        <v>492.08486305529402</v>
      </c>
      <c r="S426">
        <v>497.194096800436</v>
      </c>
      <c r="T426">
        <v>502.70846663236699</v>
      </c>
      <c r="U426">
        <v>508.51845497036697</v>
      </c>
      <c r="V426">
        <v>514.95572594734801</v>
      </c>
      <c r="W426">
        <v>521.75142541513503</v>
      </c>
      <c r="X426">
        <v>528.91671250590002</v>
      </c>
      <c r="Y426">
        <v>536.15438850964904</v>
      </c>
      <c r="Z426">
        <v>543.36951787135604</v>
      </c>
      <c r="AA426">
        <v>550.55989023239499</v>
      </c>
      <c r="AB426">
        <v>558.09176812910903</v>
      </c>
      <c r="AC426">
        <v>565.29780261715598</v>
      </c>
      <c r="AD426">
        <v>572.90204433322799</v>
      </c>
      <c r="AE426">
        <v>581.23756339380998</v>
      </c>
      <c r="AF426">
        <v>590.907919434615</v>
      </c>
      <c r="AG426">
        <v>601.724613688099</v>
      </c>
      <c r="AH426">
        <v>613.67424361043095</v>
      </c>
      <c r="AI426">
        <v>625.82151210017196</v>
      </c>
      <c r="AJ426">
        <v>637.77650925283604</v>
      </c>
      <c r="AK426">
        <v>648.72819072741504</v>
      </c>
      <c r="AL426">
        <v>658.31767662807204</v>
      </c>
      <c r="AM426">
        <v>666.31052779188894</v>
      </c>
      <c r="AN426">
        <v>673.17644930085601</v>
      </c>
      <c r="AO426">
        <v>679.71165438033302</v>
      </c>
      <c r="AP426">
        <v>686.58444632024998</v>
      </c>
      <c r="AQ426">
        <v>693.45208311168699</v>
      </c>
      <c r="AR426">
        <v>701.10305400110803</v>
      </c>
      <c r="AS426">
        <v>709.23706800151695</v>
      </c>
      <c r="AT426">
        <v>717.65065767134695</v>
      </c>
      <c r="AU426">
        <v>726.54779063494004</v>
      </c>
      <c r="AV426">
        <v>735.77304942508897</v>
      </c>
      <c r="AW426">
        <v>744.54194207851799</v>
      </c>
      <c r="AX426">
        <v>752.92828092054697</v>
      </c>
      <c r="AY426">
        <v>760.72089616164601</v>
      </c>
      <c r="AZ426">
        <v>768.02827970904002</v>
      </c>
      <c r="BA426">
        <v>774.53920072096798</v>
      </c>
      <c r="BB426">
        <v>780.65748654438801</v>
      </c>
      <c r="BC426">
        <v>786.20796416500798</v>
      </c>
      <c r="BD426">
        <v>791.657012939266</v>
      </c>
      <c r="BE426">
        <v>797.23544040602098</v>
      </c>
      <c r="BF426">
        <v>802.72569515114003</v>
      </c>
      <c r="BG426">
        <v>807.76010280044204</v>
      </c>
      <c r="BH426">
        <v>812.11522308943199</v>
      </c>
      <c r="BI426">
        <v>815.94008733137798</v>
      </c>
      <c r="BJ426">
        <v>818.95908366231004</v>
      </c>
      <c r="BK426">
        <v>821.68863875029695</v>
      </c>
      <c r="BL426">
        <v>823.61792483967201</v>
      </c>
      <c r="BM426">
        <v>824.76689347699903</v>
      </c>
      <c r="BN426">
        <v>825.10500692333005</v>
      </c>
      <c r="BO426">
        <v>824.83478959461502</v>
      </c>
      <c r="BP426">
        <v>824.03750627913803</v>
      </c>
      <c r="BQ426">
        <v>823.06389960716001</v>
      </c>
      <c r="BR426">
        <v>821.85034333591796</v>
      </c>
      <c r="BS426">
        <v>820.04765283605605</v>
      </c>
      <c r="BT426">
        <v>818.04470222404802</v>
      </c>
      <c r="BU426">
        <v>815.71348603156196</v>
      </c>
      <c r="BV426">
        <v>812.41330908535303</v>
      </c>
      <c r="BW426">
        <v>808.52997263321697</v>
      </c>
      <c r="BX426">
        <v>803.76815404305603</v>
      </c>
      <c r="BY426">
        <v>798.08128049108996</v>
      </c>
      <c r="BZ426">
        <v>791.93739896693603</v>
      </c>
      <c r="CA426">
        <v>785.302978489368</v>
      </c>
      <c r="CB426">
        <v>778.17284353365699</v>
      </c>
      <c r="CC426">
        <v>771.59798359846604</v>
      </c>
      <c r="CD426">
        <v>764.64081429488999</v>
      </c>
      <c r="CE426">
        <v>757.93998102432795</v>
      </c>
      <c r="CF426">
        <v>750.43862636557799</v>
      </c>
      <c r="CG426">
        <v>742.46190338973702</v>
      </c>
      <c r="CH426">
        <v>733.49123523331195</v>
      </c>
      <c r="CI426">
        <v>723.36311485037504</v>
      </c>
    </row>
    <row r="427" spans="2:87" hidden="1" x14ac:dyDescent="0.25">
      <c r="B427" t="s">
        <v>162</v>
      </c>
      <c r="C427" t="s">
        <v>298</v>
      </c>
      <c r="D427" t="s">
        <v>163</v>
      </c>
      <c r="E427" t="s">
        <v>317</v>
      </c>
      <c r="F427" t="s">
        <v>93</v>
      </c>
      <c r="G427">
        <v>416.18</v>
      </c>
      <c r="H427">
        <v>432.47493998296301</v>
      </c>
      <c r="I427">
        <v>444.655530224139</v>
      </c>
      <c r="J427">
        <v>453.61282501971101</v>
      </c>
      <c r="K427">
        <v>460.41177545547299</v>
      </c>
      <c r="L427">
        <v>465.27330812399799</v>
      </c>
      <c r="M427">
        <v>468.30957372065802</v>
      </c>
      <c r="N427">
        <v>470.11363684451902</v>
      </c>
      <c r="O427">
        <v>471.14040402580599</v>
      </c>
      <c r="P427">
        <v>472.30595335723098</v>
      </c>
      <c r="Q427">
        <v>473.68546551205998</v>
      </c>
      <c r="R427">
        <v>476.32730233274202</v>
      </c>
      <c r="S427">
        <v>480.34897550306601</v>
      </c>
      <c r="T427">
        <v>484.64832416118298</v>
      </c>
      <c r="U427">
        <v>489.01578591420298</v>
      </c>
      <c r="V427">
        <v>493.39444035000002</v>
      </c>
      <c r="W427">
        <v>498.18710696966798</v>
      </c>
      <c r="X427">
        <v>503.33119570407001</v>
      </c>
      <c r="Y427">
        <v>508.26887534566998</v>
      </c>
      <c r="Z427">
        <v>513.98873329708294</v>
      </c>
      <c r="AA427">
        <v>519.61269692191001</v>
      </c>
      <c r="AB427">
        <v>525.28773228623299</v>
      </c>
      <c r="AC427">
        <v>530.77444409499503</v>
      </c>
      <c r="AD427">
        <v>536.30287352741698</v>
      </c>
      <c r="AE427">
        <v>543.07915888994398</v>
      </c>
      <c r="AF427">
        <v>550.56941226765002</v>
      </c>
      <c r="AG427">
        <v>559.55564818599305</v>
      </c>
      <c r="AH427">
        <v>568.87766867583002</v>
      </c>
      <c r="AI427">
        <v>578.18930118278502</v>
      </c>
      <c r="AJ427">
        <v>586.88924304944601</v>
      </c>
      <c r="AK427">
        <v>596.04345072106003</v>
      </c>
      <c r="AL427">
        <v>604.47813400177597</v>
      </c>
      <c r="AM427">
        <v>611.15879940320303</v>
      </c>
      <c r="AN427">
        <v>617.19092788102398</v>
      </c>
      <c r="AO427">
        <v>622.96586602964305</v>
      </c>
      <c r="AP427">
        <v>628.58102234344994</v>
      </c>
      <c r="AQ427">
        <v>634.25712849194804</v>
      </c>
      <c r="AR427">
        <v>640.58423665974203</v>
      </c>
      <c r="AS427">
        <v>647.59361922005701</v>
      </c>
      <c r="AT427">
        <v>655.13382342654904</v>
      </c>
      <c r="AU427">
        <v>663.04914190715999</v>
      </c>
      <c r="AV427">
        <v>671.13770841147903</v>
      </c>
      <c r="AW427">
        <v>679.12618642997904</v>
      </c>
      <c r="AX427">
        <v>686.08340712960603</v>
      </c>
      <c r="AY427">
        <v>692.78619761858204</v>
      </c>
      <c r="AZ427">
        <v>698.81564993879999</v>
      </c>
      <c r="BA427">
        <v>704.25747057049796</v>
      </c>
      <c r="BB427">
        <v>709.32508740649996</v>
      </c>
      <c r="BC427">
        <v>714.47240078310404</v>
      </c>
      <c r="BD427">
        <v>719.19541837750398</v>
      </c>
      <c r="BE427">
        <v>724.12578501516998</v>
      </c>
      <c r="BF427">
        <v>728.64637720485302</v>
      </c>
      <c r="BG427">
        <v>732.43873517750103</v>
      </c>
      <c r="BH427">
        <v>736.58213648545302</v>
      </c>
      <c r="BI427">
        <v>740.69877165036701</v>
      </c>
      <c r="BJ427">
        <v>744.37444098074002</v>
      </c>
      <c r="BK427">
        <v>747.39481945575199</v>
      </c>
      <c r="BL427">
        <v>749.619692501911</v>
      </c>
      <c r="BM427">
        <v>751.12559846411705</v>
      </c>
      <c r="BN427">
        <v>751.91471560310003</v>
      </c>
      <c r="BO427">
        <v>752.09381713339997</v>
      </c>
      <c r="BP427">
        <v>751.85949309668399</v>
      </c>
      <c r="BQ427">
        <v>751.25876932764902</v>
      </c>
      <c r="BR427">
        <v>750.63918100313799</v>
      </c>
      <c r="BS427">
        <v>749.08029865567198</v>
      </c>
      <c r="BT427">
        <v>747.26889396588001</v>
      </c>
      <c r="BU427">
        <v>745.11717011976395</v>
      </c>
      <c r="BV427">
        <v>742.35676087090803</v>
      </c>
      <c r="BW427">
        <v>738.51633518367703</v>
      </c>
      <c r="BX427">
        <v>733.85065042693805</v>
      </c>
      <c r="BY427">
        <v>728.48285246010005</v>
      </c>
      <c r="BZ427">
        <v>723.45656185397297</v>
      </c>
      <c r="CA427">
        <v>717.31827559087799</v>
      </c>
      <c r="CB427">
        <v>710.54197650617505</v>
      </c>
      <c r="CC427">
        <v>704.31066160667103</v>
      </c>
      <c r="CD427">
        <v>698.15959838100002</v>
      </c>
      <c r="CE427">
        <v>691.90609442122104</v>
      </c>
      <c r="CF427">
        <v>685.15004215247802</v>
      </c>
      <c r="CG427">
        <v>677.878908234444</v>
      </c>
      <c r="CH427">
        <v>669.89374700757298</v>
      </c>
      <c r="CI427">
        <v>660.64909655786005</v>
      </c>
    </row>
    <row r="429" spans="2:87" x14ac:dyDescent="0.25">
      <c r="B429" t="s">
        <v>67</v>
      </c>
      <c r="C429" t="s">
        <v>68</v>
      </c>
      <c r="D429" t="s">
        <v>69</v>
      </c>
      <c r="E429" t="s">
        <v>70</v>
      </c>
      <c r="F429" t="s">
        <v>71</v>
      </c>
      <c r="G429" t="s">
        <v>72</v>
      </c>
      <c r="H429" t="s">
        <v>98</v>
      </c>
      <c r="I429" t="s">
        <v>99</v>
      </c>
      <c r="J429" t="s">
        <v>100</v>
      </c>
      <c r="K429" t="s">
        <v>101</v>
      </c>
      <c r="L429" t="s">
        <v>73</v>
      </c>
      <c r="M429" t="s">
        <v>102</v>
      </c>
      <c r="N429" t="s">
        <v>103</v>
      </c>
      <c r="O429" t="s">
        <v>104</v>
      </c>
      <c r="P429" t="s">
        <v>105</v>
      </c>
      <c r="Q429" t="s">
        <v>74</v>
      </c>
      <c r="R429" t="s">
        <v>106</v>
      </c>
      <c r="S429" t="s">
        <v>107</v>
      </c>
      <c r="T429" t="s">
        <v>108</v>
      </c>
      <c r="U429" t="s">
        <v>109</v>
      </c>
      <c r="V429" t="s">
        <v>75</v>
      </c>
      <c r="W429" t="s">
        <v>110</v>
      </c>
      <c r="X429" t="s">
        <v>111</v>
      </c>
      <c r="Y429" t="s">
        <v>112</v>
      </c>
      <c r="Z429" t="s">
        <v>113</v>
      </c>
      <c r="AA429" t="s">
        <v>76</v>
      </c>
      <c r="AB429" t="s">
        <v>114</v>
      </c>
      <c r="AC429" t="s">
        <v>115</v>
      </c>
      <c r="AD429" t="s">
        <v>116</v>
      </c>
      <c r="AE429" t="s">
        <v>117</v>
      </c>
      <c r="AF429" t="s">
        <v>77</v>
      </c>
      <c r="AG429" t="s">
        <v>118</v>
      </c>
      <c r="AH429" t="s">
        <v>119</v>
      </c>
      <c r="AI429" t="s">
        <v>120</v>
      </c>
      <c r="AJ429" t="s">
        <v>121</v>
      </c>
      <c r="AK429" t="s">
        <v>78</v>
      </c>
      <c r="AL429" t="s">
        <v>122</v>
      </c>
      <c r="AM429" t="s">
        <v>123</v>
      </c>
      <c r="AN429" t="s">
        <v>124</v>
      </c>
      <c r="AO429" t="s">
        <v>125</v>
      </c>
      <c r="AP429" t="s">
        <v>79</v>
      </c>
      <c r="AQ429" t="s">
        <v>126</v>
      </c>
      <c r="AR429" t="s">
        <v>127</v>
      </c>
      <c r="AS429" t="s">
        <v>128</v>
      </c>
      <c r="AT429" t="s">
        <v>129</v>
      </c>
      <c r="AU429" t="s">
        <v>80</v>
      </c>
      <c r="AV429" t="s">
        <v>130</v>
      </c>
      <c r="AW429" t="s">
        <v>131</v>
      </c>
      <c r="AX429" t="s">
        <v>132</v>
      </c>
      <c r="AY429" t="s">
        <v>133</v>
      </c>
      <c r="AZ429" t="s">
        <v>81</v>
      </c>
      <c r="BA429" t="s">
        <v>134</v>
      </c>
      <c r="BB429" t="s">
        <v>135</v>
      </c>
      <c r="BC429" t="s">
        <v>136</v>
      </c>
      <c r="BD429" t="s">
        <v>137</v>
      </c>
      <c r="BE429" t="s">
        <v>82</v>
      </c>
      <c r="BF429" t="s">
        <v>138</v>
      </c>
      <c r="BG429" t="s">
        <v>139</v>
      </c>
      <c r="BH429" t="s">
        <v>140</v>
      </c>
      <c r="BI429" t="s">
        <v>141</v>
      </c>
      <c r="BJ429" t="s">
        <v>83</v>
      </c>
      <c r="BK429" t="s">
        <v>142</v>
      </c>
      <c r="BL429" t="s">
        <v>143</v>
      </c>
      <c r="BM429" t="s">
        <v>144</v>
      </c>
      <c r="BN429" t="s">
        <v>145</v>
      </c>
      <c r="BO429" t="s">
        <v>84</v>
      </c>
      <c r="BP429" t="s">
        <v>146</v>
      </c>
      <c r="BQ429" t="s">
        <v>147</v>
      </c>
      <c r="BR429" t="s">
        <v>148</v>
      </c>
      <c r="BS429" t="s">
        <v>149</v>
      </c>
      <c r="BT429" t="s">
        <v>85</v>
      </c>
      <c r="BU429" t="s">
        <v>150</v>
      </c>
      <c r="BV429" t="s">
        <v>151</v>
      </c>
      <c r="BW429" t="s">
        <v>152</v>
      </c>
      <c r="BX429" t="s">
        <v>153</v>
      </c>
      <c r="BY429" t="s">
        <v>86</v>
      </c>
      <c r="BZ429" t="s">
        <v>154</v>
      </c>
      <c r="CA429" t="s">
        <v>155</v>
      </c>
      <c r="CB429" t="s">
        <v>156</v>
      </c>
      <c r="CC429" t="s">
        <v>157</v>
      </c>
      <c r="CD429" t="s">
        <v>87</v>
      </c>
      <c r="CE429" t="s">
        <v>158</v>
      </c>
      <c r="CF429" t="s">
        <v>159</v>
      </c>
      <c r="CG429" t="s">
        <v>160</v>
      </c>
      <c r="CH429" t="s">
        <v>161</v>
      </c>
      <c r="CI429" t="s">
        <v>88</v>
      </c>
    </row>
    <row r="430" spans="2:87" hidden="1" x14ac:dyDescent="0.25">
      <c r="B430" t="s">
        <v>166</v>
      </c>
      <c r="C430" t="s">
        <v>251</v>
      </c>
      <c r="D430" t="s">
        <v>163</v>
      </c>
      <c r="E430" t="s">
        <v>252</v>
      </c>
      <c r="F430" t="s">
        <v>93</v>
      </c>
      <c r="G430">
        <v>348.38639999999998</v>
      </c>
      <c r="L430">
        <v>406.91460000000001</v>
      </c>
      <c r="Q430">
        <v>435.02109999999999</v>
      </c>
      <c r="V430">
        <v>477.35579999999999</v>
      </c>
      <c r="AA430">
        <v>526.87559999999996</v>
      </c>
      <c r="AF430">
        <v>583.29489999999998</v>
      </c>
      <c r="AK430">
        <v>644.35670000000005</v>
      </c>
    </row>
    <row r="431" spans="2:87" hidden="1" x14ac:dyDescent="0.25">
      <c r="B431" t="s">
        <v>166</v>
      </c>
      <c r="C431" t="s">
        <v>251</v>
      </c>
      <c r="D431" t="s">
        <v>163</v>
      </c>
      <c r="E431" t="s">
        <v>253</v>
      </c>
      <c r="F431" t="s">
        <v>254</v>
      </c>
      <c r="G431">
        <v>19.284800000000001</v>
      </c>
      <c r="L431">
        <v>19.651299999999999</v>
      </c>
      <c r="Q431">
        <v>20.008600000000001</v>
      </c>
      <c r="V431">
        <v>20.285599999999999</v>
      </c>
      <c r="AA431">
        <v>20.447299999999998</v>
      </c>
      <c r="AF431">
        <v>20.507300000000001</v>
      </c>
      <c r="AK431">
        <v>20.479900000000001</v>
      </c>
    </row>
    <row r="432" spans="2:87" hidden="1" x14ac:dyDescent="0.25">
      <c r="B432" t="s">
        <v>166</v>
      </c>
      <c r="C432" t="s">
        <v>251</v>
      </c>
      <c r="D432" t="s">
        <v>163</v>
      </c>
      <c r="E432" t="s">
        <v>318</v>
      </c>
      <c r="F432" t="s">
        <v>256</v>
      </c>
      <c r="G432">
        <v>0.94879999999999998</v>
      </c>
      <c r="L432">
        <v>0.93630000000000002</v>
      </c>
      <c r="Q432">
        <v>0.92400000000000004</v>
      </c>
      <c r="V432">
        <v>0.93489999999999995</v>
      </c>
      <c r="AA432">
        <v>0.95289999999999997</v>
      </c>
      <c r="AF432">
        <v>0.97440000000000004</v>
      </c>
      <c r="AK432">
        <v>0.99760000000000004</v>
      </c>
    </row>
    <row r="433" spans="2:37" hidden="1" x14ac:dyDescent="0.25">
      <c r="B433" t="s">
        <v>166</v>
      </c>
      <c r="C433" t="s">
        <v>251</v>
      </c>
      <c r="D433" t="s">
        <v>163</v>
      </c>
      <c r="E433" t="s">
        <v>257</v>
      </c>
      <c r="F433" t="s">
        <v>256</v>
      </c>
      <c r="G433">
        <v>0.9365</v>
      </c>
      <c r="L433">
        <v>0.92300000000000004</v>
      </c>
      <c r="Q433">
        <v>0.90939999999999999</v>
      </c>
      <c r="V433">
        <v>0.90749999999999997</v>
      </c>
      <c r="AA433">
        <v>0.90690000000000004</v>
      </c>
      <c r="AF433">
        <v>0.9073</v>
      </c>
      <c r="AK433">
        <v>0.90800000000000003</v>
      </c>
    </row>
    <row r="434" spans="2:37" hidden="1" x14ac:dyDescent="0.25">
      <c r="B434" t="s">
        <v>166</v>
      </c>
      <c r="C434" t="s">
        <v>251</v>
      </c>
      <c r="D434" t="s">
        <v>163</v>
      </c>
      <c r="E434" t="s">
        <v>260</v>
      </c>
      <c r="F434" t="s">
        <v>261</v>
      </c>
      <c r="G434">
        <v>0</v>
      </c>
      <c r="L434">
        <v>0</v>
      </c>
      <c r="Q434">
        <v>12.548</v>
      </c>
      <c r="V434">
        <v>40.309699999999999</v>
      </c>
      <c r="AA434">
        <v>74.246700000000004</v>
      </c>
      <c r="AF434">
        <v>83.739599999999996</v>
      </c>
      <c r="AK434">
        <v>110.18340000000001</v>
      </c>
    </row>
    <row r="435" spans="2:37" hidden="1" x14ac:dyDescent="0.25">
      <c r="B435" t="s">
        <v>166</v>
      </c>
      <c r="C435" t="s">
        <v>251</v>
      </c>
      <c r="D435" t="s">
        <v>163</v>
      </c>
      <c r="E435" t="s">
        <v>272</v>
      </c>
      <c r="F435" t="s">
        <v>168</v>
      </c>
      <c r="G435">
        <v>1.5246</v>
      </c>
      <c r="L435">
        <v>2.641</v>
      </c>
      <c r="Q435">
        <v>3.2439</v>
      </c>
      <c r="V435">
        <v>3.4226999999999999</v>
      </c>
      <c r="AA435">
        <v>6.0862999999999996</v>
      </c>
      <c r="AF435">
        <v>5.915</v>
      </c>
      <c r="AK435">
        <v>6.8674999999999997</v>
      </c>
    </row>
    <row r="436" spans="2:37" hidden="1" x14ac:dyDescent="0.25">
      <c r="B436" t="s">
        <v>166</v>
      </c>
      <c r="C436" t="s">
        <v>251</v>
      </c>
      <c r="D436" t="s">
        <v>163</v>
      </c>
      <c r="E436" t="s">
        <v>274</v>
      </c>
      <c r="F436" t="s">
        <v>168</v>
      </c>
      <c r="G436">
        <v>1.7563</v>
      </c>
      <c r="L436">
        <v>1.7538</v>
      </c>
      <c r="Q436">
        <v>1.7833000000000001</v>
      </c>
      <c r="V436">
        <v>0.43959999999999999</v>
      </c>
      <c r="AA436">
        <v>-0.55469999999999997</v>
      </c>
      <c r="AF436">
        <v>0.19869999999999999</v>
      </c>
      <c r="AK436">
        <v>2.5556999999999999</v>
      </c>
    </row>
    <row r="437" spans="2:37" hidden="1" x14ac:dyDescent="0.25">
      <c r="B437" t="s">
        <v>166</v>
      </c>
      <c r="C437" t="s">
        <v>251</v>
      </c>
      <c r="D437" t="s">
        <v>163</v>
      </c>
      <c r="E437" t="s">
        <v>276</v>
      </c>
      <c r="F437" t="s">
        <v>168</v>
      </c>
      <c r="G437">
        <v>1.1055999999999999</v>
      </c>
      <c r="L437">
        <v>2.2195999999999998</v>
      </c>
      <c r="Q437">
        <v>2.6061000000000001</v>
      </c>
      <c r="V437">
        <v>2.5684999999999998</v>
      </c>
      <c r="AA437">
        <v>2.8130000000000002</v>
      </c>
      <c r="AF437">
        <v>2.7480000000000002</v>
      </c>
      <c r="AK437">
        <v>3.0242</v>
      </c>
    </row>
    <row r="438" spans="2:37" hidden="1" x14ac:dyDescent="0.25">
      <c r="B438" t="s">
        <v>166</v>
      </c>
      <c r="C438" t="s">
        <v>251</v>
      </c>
      <c r="D438" t="s">
        <v>163</v>
      </c>
      <c r="E438" t="s">
        <v>278</v>
      </c>
      <c r="F438" t="s">
        <v>168</v>
      </c>
      <c r="G438">
        <v>0.51780000000000004</v>
      </c>
      <c r="L438">
        <v>3.8511000000000002</v>
      </c>
      <c r="Q438">
        <v>4.0282999999999998</v>
      </c>
      <c r="V438">
        <v>4.0065999999999997</v>
      </c>
      <c r="AA438">
        <v>4.3487</v>
      </c>
      <c r="AF438">
        <v>5.0206999999999997</v>
      </c>
      <c r="AK438">
        <v>4.0713999999999997</v>
      </c>
    </row>
    <row r="439" spans="2:37" hidden="1" x14ac:dyDescent="0.25">
      <c r="B439" t="s">
        <v>166</v>
      </c>
      <c r="C439" t="s">
        <v>251</v>
      </c>
      <c r="D439" t="s">
        <v>163</v>
      </c>
      <c r="E439" t="s">
        <v>167</v>
      </c>
      <c r="F439" t="s">
        <v>168</v>
      </c>
      <c r="G439">
        <v>0</v>
      </c>
      <c r="L439">
        <v>4.7637</v>
      </c>
      <c r="Q439">
        <v>6.0271999999999997</v>
      </c>
      <c r="V439">
        <v>11.143000000000001</v>
      </c>
      <c r="AA439">
        <v>12.124700000000001</v>
      </c>
      <c r="AF439">
        <v>10.809799999999999</v>
      </c>
      <c r="AK439">
        <v>10.249499999999999</v>
      </c>
    </row>
    <row r="440" spans="2:37" hidden="1" x14ac:dyDescent="0.25">
      <c r="B440" t="s">
        <v>166</v>
      </c>
      <c r="C440" t="s">
        <v>251</v>
      </c>
      <c r="D440" t="s">
        <v>163</v>
      </c>
      <c r="E440" t="s">
        <v>282</v>
      </c>
      <c r="F440" t="s">
        <v>168</v>
      </c>
      <c r="G440">
        <v>6.6750999999999996</v>
      </c>
      <c r="L440">
        <v>4.8612000000000002</v>
      </c>
      <c r="Q440">
        <v>4.4485999999999999</v>
      </c>
      <c r="V440">
        <v>11.215199999999999</v>
      </c>
      <c r="AA440">
        <v>7.1951999999999998</v>
      </c>
      <c r="AF440">
        <v>7.2652999999999999</v>
      </c>
      <c r="AK440">
        <v>9.0235000000000003</v>
      </c>
    </row>
    <row r="441" spans="2:37" hidden="1" x14ac:dyDescent="0.25">
      <c r="B441" t="s">
        <v>166</v>
      </c>
      <c r="C441" t="s">
        <v>251</v>
      </c>
      <c r="D441" t="s">
        <v>163</v>
      </c>
      <c r="E441" t="s">
        <v>283</v>
      </c>
      <c r="F441" t="s">
        <v>168</v>
      </c>
      <c r="G441">
        <v>0</v>
      </c>
      <c r="L441">
        <v>0</v>
      </c>
      <c r="Q441">
        <v>0</v>
      </c>
      <c r="V441">
        <v>0</v>
      </c>
      <c r="AA441">
        <v>0</v>
      </c>
      <c r="AF441">
        <v>0</v>
      </c>
      <c r="AK441">
        <v>0</v>
      </c>
    </row>
    <row r="442" spans="2:37" hidden="1" x14ac:dyDescent="0.25">
      <c r="B442" t="s">
        <v>166</v>
      </c>
      <c r="C442" t="s">
        <v>251</v>
      </c>
      <c r="D442" t="s">
        <v>163</v>
      </c>
      <c r="E442" t="s">
        <v>284</v>
      </c>
      <c r="F442" t="s">
        <v>168</v>
      </c>
      <c r="G442">
        <v>24.7684</v>
      </c>
      <c r="L442">
        <v>10.244899999999999</v>
      </c>
      <c r="Q442">
        <v>20.1616</v>
      </c>
      <c r="V442">
        <v>21.4923</v>
      </c>
      <c r="AA442">
        <v>19.279199999999999</v>
      </c>
      <c r="AF442">
        <v>19.172499999999999</v>
      </c>
      <c r="AK442">
        <v>19.8718</v>
      </c>
    </row>
    <row r="443" spans="2:37" hidden="1" x14ac:dyDescent="0.25">
      <c r="B443" t="s">
        <v>166</v>
      </c>
      <c r="C443" t="s">
        <v>251</v>
      </c>
      <c r="D443" t="s">
        <v>163</v>
      </c>
      <c r="E443" t="s">
        <v>286</v>
      </c>
      <c r="F443" t="s">
        <v>168</v>
      </c>
      <c r="G443">
        <v>1.3544</v>
      </c>
      <c r="L443">
        <v>4.9794999999999998</v>
      </c>
      <c r="Q443">
        <v>5.4008000000000003</v>
      </c>
      <c r="V443">
        <v>6.3930999999999996</v>
      </c>
      <c r="AA443">
        <v>7.8959999999999999</v>
      </c>
      <c r="AF443">
        <v>6.6402999999999999</v>
      </c>
      <c r="AK443">
        <v>5.4038000000000004</v>
      </c>
    </row>
    <row r="444" spans="2:37" hidden="1" x14ac:dyDescent="0.25">
      <c r="B444" t="s">
        <v>166</v>
      </c>
      <c r="C444" t="s">
        <v>251</v>
      </c>
      <c r="D444" t="s">
        <v>163</v>
      </c>
      <c r="E444" t="s">
        <v>290</v>
      </c>
      <c r="F444" t="s">
        <v>93</v>
      </c>
      <c r="G444">
        <v>0</v>
      </c>
      <c r="L444">
        <v>0</v>
      </c>
      <c r="Q444">
        <v>0.59460000000000002</v>
      </c>
      <c r="V444">
        <v>1.4453</v>
      </c>
      <c r="AA444">
        <v>1.6658999999999999</v>
      </c>
      <c r="AF444">
        <v>1.4060999999999999</v>
      </c>
      <c r="AK444">
        <v>1.4273</v>
      </c>
    </row>
    <row r="445" spans="2:37" hidden="1" x14ac:dyDescent="0.25">
      <c r="B445" t="s">
        <v>166</v>
      </c>
      <c r="C445" t="s">
        <v>251</v>
      </c>
      <c r="D445" t="s">
        <v>163</v>
      </c>
      <c r="E445" t="s">
        <v>291</v>
      </c>
      <c r="F445" t="s">
        <v>93</v>
      </c>
      <c r="G445">
        <v>0</v>
      </c>
      <c r="L445">
        <v>0</v>
      </c>
      <c r="Q445">
        <v>5.6800000000000003E-2</v>
      </c>
      <c r="V445">
        <v>0.12039999999999999</v>
      </c>
      <c r="AA445">
        <v>0.1779</v>
      </c>
      <c r="AF445">
        <v>0.1638</v>
      </c>
      <c r="AK445">
        <v>0.20680000000000001</v>
      </c>
    </row>
    <row r="446" spans="2:37" hidden="1" x14ac:dyDescent="0.25">
      <c r="B446" t="s">
        <v>166</v>
      </c>
      <c r="C446" t="s">
        <v>251</v>
      </c>
      <c r="D446" t="s">
        <v>163</v>
      </c>
      <c r="E446" t="s">
        <v>292</v>
      </c>
      <c r="F446" t="s">
        <v>93</v>
      </c>
      <c r="G446">
        <v>0</v>
      </c>
      <c r="L446">
        <v>0</v>
      </c>
      <c r="Q446">
        <v>5.6899999999999999E-2</v>
      </c>
      <c r="V446">
        <v>0.127</v>
      </c>
      <c r="AA446">
        <v>0.1691</v>
      </c>
      <c r="AF446">
        <v>9.9099999999999994E-2</v>
      </c>
      <c r="AK446">
        <v>8.48E-2</v>
      </c>
    </row>
    <row r="447" spans="2:37" hidden="1" x14ac:dyDescent="0.25">
      <c r="B447" t="s">
        <v>166</v>
      </c>
      <c r="C447" t="s">
        <v>251</v>
      </c>
      <c r="D447" t="s">
        <v>163</v>
      </c>
      <c r="E447" t="s">
        <v>293</v>
      </c>
      <c r="F447" t="s">
        <v>93</v>
      </c>
      <c r="G447">
        <v>0</v>
      </c>
      <c r="L447">
        <v>0</v>
      </c>
      <c r="Q447">
        <v>0.1867</v>
      </c>
      <c r="V447">
        <v>0.44490000000000002</v>
      </c>
      <c r="AA447">
        <v>0.68899999999999995</v>
      </c>
      <c r="AF447">
        <v>0.73</v>
      </c>
      <c r="AK447">
        <v>0.81320000000000003</v>
      </c>
    </row>
    <row r="448" spans="2:37" hidden="1" x14ac:dyDescent="0.25">
      <c r="B448" t="s">
        <v>166</v>
      </c>
      <c r="C448" t="s">
        <v>251</v>
      </c>
      <c r="D448" t="s">
        <v>163</v>
      </c>
      <c r="E448" t="s">
        <v>294</v>
      </c>
      <c r="F448" t="s">
        <v>93</v>
      </c>
      <c r="G448">
        <v>0</v>
      </c>
      <c r="L448">
        <v>0</v>
      </c>
      <c r="Q448">
        <v>0.29420000000000002</v>
      </c>
      <c r="V448">
        <v>0.75290000000000001</v>
      </c>
      <c r="AA448">
        <v>0.62990000000000002</v>
      </c>
      <c r="AF448">
        <v>0.4133</v>
      </c>
      <c r="AK448">
        <v>0.32250000000000001</v>
      </c>
    </row>
    <row r="449" spans="2:37" hidden="1" x14ac:dyDescent="0.25">
      <c r="B449" t="s">
        <v>166</v>
      </c>
      <c r="C449" t="s">
        <v>295</v>
      </c>
      <c r="D449" t="s">
        <v>163</v>
      </c>
      <c r="E449" t="s">
        <v>252</v>
      </c>
      <c r="F449" t="s">
        <v>93</v>
      </c>
      <c r="G449">
        <v>348.38639999999998</v>
      </c>
      <c r="L449">
        <v>406.91460000000001</v>
      </c>
      <c r="Q449">
        <v>435.02109999999999</v>
      </c>
      <c r="V449">
        <v>478.33159999999998</v>
      </c>
      <c r="AA449">
        <v>528.58159999999998</v>
      </c>
      <c r="AF449">
        <v>584.88340000000005</v>
      </c>
      <c r="AK449">
        <v>645.6653</v>
      </c>
    </row>
    <row r="450" spans="2:37" hidden="1" x14ac:dyDescent="0.25">
      <c r="B450" t="s">
        <v>166</v>
      </c>
      <c r="C450" t="s">
        <v>295</v>
      </c>
      <c r="D450" t="s">
        <v>163</v>
      </c>
      <c r="E450" t="s">
        <v>253</v>
      </c>
      <c r="F450" t="s">
        <v>254</v>
      </c>
      <c r="G450">
        <v>19.284800000000001</v>
      </c>
      <c r="L450">
        <v>19.651299999999999</v>
      </c>
      <c r="Q450">
        <v>20.008600000000001</v>
      </c>
      <c r="V450">
        <v>20.285599999999999</v>
      </c>
      <c r="AA450">
        <v>20.447299999999998</v>
      </c>
      <c r="AF450">
        <v>20.507300000000001</v>
      </c>
      <c r="AK450">
        <v>20.479900000000001</v>
      </c>
    </row>
    <row r="451" spans="2:37" hidden="1" x14ac:dyDescent="0.25">
      <c r="B451" t="s">
        <v>166</v>
      </c>
      <c r="C451" t="s">
        <v>295</v>
      </c>
      <c r="D451" t="s">
        <v>163</v>
      </c>
      <c r="E451" t="s">
        <v>318</v>
      </c>
      <c r="F451" t="s">
        <v>256</v>
      </c>
      <c r="G451">
        <v>0.94879999999999998</v>
      </c>
      <c r="L451">
        <v>0.93630000000000002</v>
      </c>
      <c r="Q451">
        <v>0.92400000000000004</v>
      </c>
      <c r="V451">
        <v>0.92169999999999996</v>
      </c>
      <c r="AA451">
        <v>0.92249999999999999</v>
      </c>
      <c r="AF451">
        <v>0.93300000000000005</v>
      </c>
      <c r="AK451">
        <v>0.94469999999999998</v>
      </c>
    </row>
    <row r="452" spans="2:37" hidden="1" x14ac:dyDescent="0.25">
      <c r="B452" t="s">
        <v>166</v>
      </c>
      <c r="C452" t="s">
        <v>295</v>
      </c>
      <c r="D452" t="s">
        <v>163</v>
      </c>
      <c r="E452" t="s">
        <v>257</v>
      </c>
      <c r="F452" t="s">
        <v>256</v>
      </c>
      <c r="G452">
        <v>0.9365</v>
      </c>
      <c r="L452">
        <v>0.92300000000000004</v>
      </c>
      <c r="Q452">
        <v>0.90939999999999999</v>
      </c>
      <c r="V452">
        <v>0.90429999999999999</v>
      </c>
      <c r="AA452">
        <v>0.90010000000000001</v>
      </c>
      <c r="AF452">
        <v>0.89780000000000004</v>
      </c>
      <c r="AK452">
        <v>0.89500000000000002</v>
      </c>
    </row>
    <row r="453" spans="2:37" hidden="1" x14ac:dyDescent="0.25">
      <c r="B453" t="s">
        <v>166</v>
      </c>
      <c r="C453" t="s">
        <v>295</v>
      </c>
      <c r="D453" t="s">
        <v>163</v>
      </c>
      <c r="E453" t="s">
        <v>260</v>
      </c>
      <c r="F453" t="s">
        <v>261</v>
      </c>
      <c r="G453">
        <v>0</v>
      </c>
      <c r="L453">
        <v>0</v>
      </c>
      <c r="Q453">
        <v>12.548</v>
      </c>
      <c r="V453">
        <v>12.1912</v>
      </c>
      <c r="AA453">
        <v>0</v>
      </c>
      <c r="AF453">
        <v>0</v>
      </c>
      <c r="AK453">
        <v>224.04259999999999</v>
      </c>
    </row>
    <row r="454" spans="2:37" hidden="1" x14ac:dyDescent="0.25">
      <c r="B454" t="s">
        <v>166</v>
      </c>
      <c r="C454" t="s">
        <v>295</v>
      </c>
      <c r="D454" t="s">
        <v>163</v>
      </c>
      <c r="E454" t="s">
        <v>272</v>
      </c>
      <c r="F454" t="s">
        <v>168</v>
      </c>
      <c r="G454">
        <v>1.5246</v>
      </c>
      <c r="L454">
        <v>2.641</v>
      </c>
      <c r="Q454">
        <v>3.2439</v>
      </c>
      <c r="V454">
        <v>2.4752000000000001</v>
      </c>
      <c r="AA454">
        <v>2.0893000000000002</v>
      </c>
      <c r="AF454">
        <v>2.9016999999999999</v>
      </c>
      <c r="AK454">
        <v>5.9028</v>
      </c>
    </row>
    <row r="455" spans="2:37" hidden="1" x14ac:dyDescent="0.25">
      <c r="B455" t="s">
        <v>166</v>
      </c>
      <c r="C455" t="s">
        <v>295</v>
      </c>
      <c r="D455" t="s">
        <v>163</v>
      </c>
      <c r="E455" t="s">
        <v>274</v>
      </c>
      <c r="F455" t="s">
        <v>168</v>
      </c>
      <c r="G455">
        <v>1.7563</v>
      </c>
      <c r="L455">
        <v>1.7538</v>
      </c>
      <c r="Q455">
        <v>1.7833000000000001</v>
      </c>
      <c r="V455">
        <v>1.8449</v>
      </c>
      <c r="AA455">
        <v>2.1444000000000001</v>
      </c>
      <c r="AF455">
        <v>3.6633</v>
      </c>
      <c r="AK455">
        <v>0.55859999999999999</v>
      </c>
    </row>
    <row r="456" spans="2:37" hidden="1" x14ac:dyDescent="0.25">
      <c r="B456" t="s">
        <v>166</v>
      </c>
      <c r="C456" t="s">
        <v>295</v>
      </c>
      <c r="D456" t="s">
        <v>163</v>
      </c>
      <c r="E456" t="s">
        <v>276</v>
      </c>
      <c r="F456" t="s">
        <v>168</v>
      </c>
      <c r="G456">
        <v>1.1055999999999999</v>
      </c>
      <c r="L456">
        <v>2.2195999999999998</v>
      </c>
      <c r="Q456">
        <v>2.6061000000000001</v>
      </c>
      <c r="V456">
        <v>2.5230999999999999</v>
      </c>
      <c r="AA456">
        <v>2.6086999999999998</v>
      </c>
      <c r="AF456">
        <v>3.8561000000000001</v>
      </c>
      <c r="AK456">
        <v>1.1897</v>
      </c>
    </row>
    <row r="457" spans="2:37" hidden="1" x14ac:dyDescent="0.25">
      <c r="B457" t="s">
        <v>166</v>
      </c>
      <c r="C457" t="s">
        <v>295</v>
      </c>
      <c r="D457" t="s">
        <v>163</v>
      </c>
      <c r="E457" t="s">
        <v>278</v>
      </c>
      <c r="F457" t="s">
        <v>168</v>
      </c>
      <c r="G457">
        <v>0.51780000000000004</v>
      </c>
      <c r="L457">
        <v>3.8511000000000002</v>
      </c>
      <c r="Q457">
        <v>4.0282999999999998</v>
      </c>
      <c r="V457">
        <v>3.8942999999999999</v>
      </c>
      <c r="AA457">
        <v>3.996</v>
      </c>
      <c r="AF457">
        <v>4.6558000000000002</v>
      </c>
      <c r="AK457">
        <v>3.6236000000000002</v>
      </c>
    </row>
    <row r="458" spans="2:37" hidden="1" x14ac:dyDescent="0.25">
      <c r="B458" t="s">
        <v>166</v>
      </c>
      <c r="C458" t="s">
        <v>295</v>
      </c>
      <c r="D458" t="s">
        <v>163</v>
      </c>
      <c r="E458" t="s">
        <v>167</v>
      </c>
      <c r="F458" t="s">
        <v>168</v>
      </c>
      <c r="G458">
        <v>0</v>
      </c>
      <c r="L458">
        <v>4.7637</v>
      </c>
      <c r="Q458">
        <v>6.0271999999999997</v>
      </c>
      <c r="V458">
        <v>8.0166000000000004</v>
      </c>
      <c r="AA458">
        <v>6.5217999999999998</v>
      </c>
      <c r="AF458">
        <v>9.6402000000000001</v>
      </c>
      <c r="AK458">
        <v>10.8134</v>
      </c>
    </row>
    <row r="459" spans="2:37" hidden="1" x14ac:dyDescent="0.25">
      <c r="B459" t="s">
        <v>166</v>
      </c>
      <c r="C459" t="s">
        <v>295</v>
      </c>
      <c r="D459" t="s">
        <v>163</v>
      </c>
      <c r="E459" t="s">
        <v>282</v>
      </c>
      <c r="F459" t="s">
        <v>168</v>
      </c>
      <c r="G459">
        <v>6.6750999999999996</v>
      </c>
      <c r="L459">
        <v>4.8612000000000002</v>
      </c>
      <c r="Q459">
        <v>4.4485999999999999</v>
      </c>
      <c r="V459">
        <v>4.4633000000000003</v>
      </c>
      <c r="AA459">
        <v>5.5170000000000003</v>
      </c>
      <c r="AF459">
        <v>5.5572999999999997</v>
      </c>
      <c r="AK459">
        <v>14.0517</v>
      </c>
    </row>
    <row r="460" spans="2:37" hidden="1" x14ac:dyDescent="0.25">
      <c r="B460" t="s">
        <v>166</v>
      </c>
      <c r="C460" t="s">
        <v>295</v>
      </c>
      <c r="D460" t="s">
        <v>163</v>
      </c>
      <c r="E460" t="s">
        <v>283</v>
      </c>
      <c r="F460" t="s">
        <v>168</v>
      </c>
      <c r="G460">
        <v>0</v>
      </c>
      <c r="L460">
        <v>0</v>
      </c>
      <c r="Q460">
        <v>0</v>
      </c>
      <c r="V460">
        <v>0</v>
      </c>
      <c r="AA460">
        <v>0</v>
      </c>
      <c r="AF460">
        <v>0</v>
      </c>
      <c r="AK460">
        <v>0</v>
      </c>
    </row>
    <row r="461" spans="2:37" hidden="1" x14ac:dyDescent="0.25">
      <c r="B461" t="s">
        <v>166</v>
      </c>
      <c r="C461" t="s">
        <v>295</v>
      </c>
      <c r="D461" t="s">
        <v>163</v>
      </c>
      <c r="E461" t="s">
        <v>284</v>
      </c>
      <c r="F461" t="s">
        <v>168</v>
      </c>
      <c r="G461">
        <v>24.7684</v>
      </c>
      <c r="L461">
        <v>10.244899999999999</v>
      </c>
      <c r="Q461">
        <v>20.1616</v>
      </c>
      <c r="V461">
        <v>14.856400000000001</v>
      </c>
      <c r="AA461">
        <v>12.413600000000001</v>
      </c>
      <c r="AF461">
        <v>16.083100000000002</v>
      </c>
      <c r="AK461">
        <v>17.497199999999999</v>
      </c>
    </row>
    <row r="462" spans="2:37" hidden="1" x14ac:dyDescent="0.25">
      <c r="B462" t="s">
        <v>166</v>
      </c>
      <c r="C462" t="s">
        <v>295</v>
      </c>
      <c r="D462" t="s">
        <v>163</v>
      </c>
      <c r="E462" t="s">
        <v>286</v>
      </c>
      <c r="F462" t="s">
        <v>168</v>
      </c>
      <c r="G462">
        <v>1.3544</v>
      </c>
      <c r="L462">
        <v>4.9794999999999998</v>
      </c>
      <c r="Q462">
        <v>5.4008000000000003</v>
      </c>
      <c r="V462">
        <v>5.3464</v>
      </c>
      <c r="AA462">
        <v>6.1216999999999997</v>
      </c>
      <c r="AF462">
        <v>5.5911999999999997</v>
      </c>
      <c r="AK462">
        <v>5.5719000000000003</v>
      </c>
    </row>
    <row r="463" spans="2:37" hidden="1" x14ac:dyDescent="0.25">
      <c r="B463" t="s">
        <v>166</v>
      </c>
      <c r="C463" t="s">
        <v>295</v>
      </c>
      <c r="D463" t="s">
        <v>163</v>
      </c>
      <c r="E463" t="s">
        <v>290</v>
      </c>
      <c r="F463" t="s">
        <v>93</v>
      </c>
      <c r="G463">
        <v>0</v>
      </c>
      <c r="L463">
        <v>0</v>
      </c>
      <c r="Q463">
        <v>0.59619999999999995</v>
      </c>
      <c r="V463">
        <v>0.59799999999999998</v>
      </c>
      <c r="AA463">
        <v>0</v>
      </c>
      <c r="AF463">
        <v>0</v>
      </c>
      <c r="AK463">
        <v>3.6698</v>
      </c>
    </row>
    <row r="464" spans="2:37" hidden="1" x14ac:dyDescent="0.25">
      <c r="B464" t="s">
        <v>166</v>
      </c>
      <c r="C464" t="s">
        <v>295</v>
      </c>
      <c r="D464" t="s">
        <v>163</v>
      </c>
      <c r="E464" t="s">
        <v>291</v>
      </c>
      <c r="F464" t="s">
        <v>93</v>
      </c>
      <c r="G464">
        <v>0</v>
      </c>
      <c r="L464">
        <v>0</v>
      </c>
      <c r="Q464">
        <v>5.28E-2</v>
      </c>
      <c r="V464">
        <v>5.0200000000000002E-2</v>
      </c>
      <c r="AA464">
        <v>0</v>
      </c>
      <c r="AF464">
        <v>0</v>
      </c>
      <c r="AK464">
        <v>0.55500000000000005</v>
      </c>
    </row>
    <row r="465" spans="2:37" hidden="1" x14ac:dyDescent="0.25">
      <c r="B465" t="s">
        <v>166</v>
      </c>
      <c r="C465" t="s">
        <v>295</v>
      </c>
      <c r="D465" t="s">
        <v>163</v>
      </c>
      <c r="E465" t="s">
        <v>292</v>
      </c>
      <c r="F465" t="s">
        <v>93</v>
      </c>
      <c r="G465">
        <v>0</v>
      </c>
      <c r="L465">
        <v>0</v>
      </c>
      <c r="Q465">
        <v>5.7599999999999998E-2</v>
      </c>
      <c r="V465">
        <v>4.8399999999999999E-2</v>
      </c>
      <c r="AA465">
        <v>0</v>
      </c>
      <c r="AF465">
        <v>0</v>
      </c>
      <c r="AK465">
        <v>0.26679999999999998</v>
      </c>
    </row>
    <row r="466" spans="2:37" hidden="1" x14ac:dyDescent="0.25">
      <c r="B466" t="s">
        <v>166</v>
      </c>
      <c r="C466" t="s">
        <v>295</v>
      </c>
      <c r="D466" t="s">
        <v>163</v>
      </c>
      <c r="E466" t="s">
        <v>293</v>
      </c>
      <c r="F466" t="s">
        <v>93</v>
      </c>
      <c r="G466">
        <v>0</v>
      </c>
      <c r="L466">
        <v>0</v>
      </c>
      <c r="Q466">
        <v>0.1951</v>
      </c>
      <c r="V466">
        <v>0.1668</v>
      </c>
      <c r="AA466">
        <v>0</v>
      </c>
      <c r="AF466">
        <v>0</v>
      </c>
      <c r="AK466">
        <v>1.7681</v>
      </c>
    </row>
    <row r="467" spans="2:37" hidden="1" x14ac:dyDescent="0.25">
      <c r="B467" t="s">
        <v>166</v>
      </c>
      <c r="C467" t="s">
        <v>295</v>
      </c>
      <c r="D467" t="s">
        <v>163</v>
      </c>
      <c r="E467" t="s">
        <v>294</v>
      </c>
      <c r="F467" t="s">
        <v>93</v>
      </c>
      <c r="G467">
        <v>0</v>
      </c>
      <c r="L467">
        <v>0</v>
      </c>
      <c r="Q467">
        <v>0.29070000000000001</v>
      </c>
      <c r="V467">
        <v>0.3327</v>
      </c>
      <c r="AA467">
        <v>0</v>
      </c>
      <c r="AF467">
        <v>0</v>
      </c>
      <c r="AK467">
        <v>1.0799000000000001</v>
      </c>
    </row>
    <row r="468" spans="2:37" x14ac:dyDescent="0.25">
      <c r="B468" t="s">
        <v>166</v>
      </c>
      <c r="C468" t="s">
        <v>199</v>
      </c>
      <c r="D468" t="s">
        <v>163</v>
      </c>
      <c r="E468" t="s">
        <v>252</v>
      </c>
      <c r="F468" t="s">
        <v>93</v>
      </c>
      <c r="G468">
        <v>348.38639999999998</v>
      </c>
      <c r="L468">
        <v>406.91460000000001</v>
      </c>
      <c r="Q468">
        <v>435.02109999999999</v>
      </c>
      <c r="V468">
        <v>478.53440000000001</v>
      </c>
      <c r="AA468">
        <v>529.07349999999997</v>
      </c>
      <c r="AF468">
        <v>586.03830000000005</v>
      </c>
      <c r="AK468">
        <v>647.44269999999995</v>
      </c>
    </row>
    <row r="469" spans="2:37" x14ac:dyDescent="0.25">
      <c r="B469" t="s">
        <v>166</v>
      </c>
      <c r="C469" t="s">
        <v>199</v>
      </c>
      <c r="D469" t="s">
        <v>163</v>
      </c>
      <c r="E469" t="s">
        <v>253</v>
      </c>
      <c r="F469" t="s">
        <v>254</v>
      </c>
      <c r="G469">
        <v>19.284800000000001</v>
      </c>
      <c r="L469">
        <v>19.651299999999999</v>
      </c>
      <c r="Q469">
        <v>20.008600000000001</v>
      </c>
      <c r="V469">
        <v>20.285599999999999</v>
      </c>
      <c r="AA469">
        <v>20.447299999999998</v>
      </c>
      <c r="AF469">
        <v>20.507300000000001</v>
      </c>
      <c r="AK469">
        <v>20.479900000000001</v>
      </c>
    </row>
    <row r="470" spans="2:37" x14ac:dyDescent="0.25">
      <c r="B470" t="s">
        <v>166</v>
      </c>
      <c r="C470" t="s">
        <v>199</v>
      </c>
      <c r="D470" t="s">
        <v>163</v>
      </c>
      <c r="E470" t="s">
        <v>318</v>
      </c>
      <c r="F470" t="s">
        <v>256</v>
      </c>
      <c r="G470">
        <v>0.94879999999999998</v>
      </c>
      <c r="L470">
        <v>0.93630000000000002</v>
      </c>
      <c r="Q470">
        <v>0.92400000000000004</v>
      </c>
      <c r="V470">
        <v>0.91830000000000001</v>
      </c>
      <c r="AA470">
        <v>0.91390000000000005</v>
      </c>
      <c r="AF470">
        <v>0.91169999999999995</v>
      </c>
      <c r="AK470">
        <v>0.90710000000000002</v>
      </c>
    </row>
    <row r="471" spans="2:37" x14ac:dyDescent="0.25">
      <c r="B471" t="s">
        <v>166</v>
      </c>
      <c r="C471" t="s">
        <v>199</v>
      </c>
      <c r="D471" t="s">
        <v>163</v>
      </c>
      <c r="E471" t="s">
        <v>257</v>
      </c>
      <c r="F471" t="s">
        <v>256</v>
      </c>
      <c r="G471">
        <v>0.9365</v>
      </c>
      <c r="L471">
        <v>0.92300000000000004</v>
      </c>
      <c r="Q471">
        <v>0.90939999999999999</v>
      </c>
      <c r="V471">
        <v>0.90329999999999999</v>
      </c>
      <c r="AA471">
        <v>0.89739999999999998</v>
      </c>
      <c r="AF471">
        <v>0.89229999999999998</v>
      </c>
      <c r="AK471">
        <v>0.88639999999999997</v>
      </c>
    </row>
    <row r="472" spans="2:37" x14ac:dyDescent="0.25">
      <c r="B472" t="s">
        <v>166</v>
      </c>
      <c r="C472" t="s">
        <v>199</v>
      </c>
      <c r="D472" t="s">
        <v>163</v>
      </c>
      <c r="E472" t="s">
        <v>260</v>
      </c>
      <c r="F472" t="s">
        <v>261</v>
      </c>
      <c r="G472">
        <v>0</v>
      </c>
      <c r="L472">
        <v>0</v>
      </c>
      <c r="Q472">
        <v>12.548</v>
      </c>
      <c r="V472">
        <v>12.1912</v>
      </c>
      <c r="AA472">
        <v>11.8344</v>
      </c>
      <c r="AF472">
        <v>11.477600000000001</v>
      </c>
      <c r="AK472">
        <v>11.120799999999999</v>
      </c>
    </row>
    <row r="473" spans="2:37" x14ac:dyDescent="0.25">
      <c r="B473" t="s">
        <v>166</v>
      </c>
      <c r="C473" t="s">
        <v>199</v>
      </c>
      <c r="D473" t="s">
        <v>163</v>
      </c>
      <c r="E473" t="s">
        <v>272</v>
      </c>
      <c r="F473" t="s">
        <v>168</v>
      </c>
      <c r="G473">
        <v>1.5246</v>
      </c>
      <c r="L473">
        <v>2.641</v>
      </c>
      <c r="Q473">
        <v>3.2439</v>
      </c>
      <c r="V473">
        <v>2.0931000000000002</v>
      </c>
      <c r="AA473">
        <v>2.2564000000000002</v>
      </c>
      <c r="AF473">
        <v>1.278</v>
      </c>
      <c r="AK473">
        <v>3.0148999999999999</v>
      </c>
    </row>
    <row r="474" spans="2:37" x14ac:dyDescent="0.25">
      <c r="B474" t="s">
        <v>166</v>
      </c>
      <c r="C474" t="s">
        <v>199</v>
      </c>
      <c r="D474" t="s">
        <v>163</v>
      </c>
      <c r="E474" t="s">
        <v>274</v>
      </c>
      <c r="F474" t="s">
        <v>168</v>
      </c>
      <c r="G474">
        <v>1.7563</v>
      </c>
      <c r="L474">
        <v>1.7538</v>
      </c>
      <c r="Q474">
        <v>1.7833000000000001</v>
      </c>
      <c r="V474">
        <v>1.4135</v>
      </c>
      <c r="AA474">
        <v>1.8230999999999999</v>
      </c>
      <c r="AF474">
        <v>1.9026000000000001</v>
      </c>
      <c r="AK474">
        <v>2.1764000000000001</v>
      </c>
    </row>
    <row r="475" spans="2:37" x14ac:dyDescent="0.25">
      <c r="B475" t="s">
        <v>166</v>
      </c>
      <c r="C475" t="s">
        <v>199</v>
      </c>
      <c r="D475" t="s">
        <v>163</v>
      </c>
      <c r="E475" t="s">
        <v>276</v>
      </c>
      <c r="F475" t="s">
        <v>168</v>
      </c>
      <c r="G475">
        <v>1.1055999999999999</v>
      </c>
      <c r="L475">
        <v>2.2195999999999998</v>
      </c>
      <c r="Q475">
        <v>2.6061000000000001</v>
      </c>
      <c r="V475">
        <v>2.5684999999999998</v>
      </c>
      <c r="AA475">
        <v>2.7118000000000002</v>
      </c>
      <c r="AF475">
        <v>2.6471</v>
      </c>
      <c r="AK475">
        <v>2.8694000000000002</v>
      </c>
    </row>
    <row r="476" spans="2:37" x14ac:dyDescent="0.25">
      <c r="B476" t="s">
        <v>166</v>
      </c>
      <c r="C476" t="s">
        <v>199</v>
      </c>
      <c r="D476" t="s">
        <v>163</v>
      </c>
      <c r="E476" t="s">
        <v>278</v>
      </c>
      <c r="F476" t="s">
        <v>168</v>
      </c>
      <c r="G476">
        <v>0.51780000000000004</v>
      </c>
      <c r="L476">
        <v>3.8511000000000002</v>
      </c>
      <c r="Q476">
        <v>4.0282999999999998</v>
      </c>
      <c r="V476">
        <v>3.9582999999999999</v>
      </c>
      <c r="AA476">
        <v>4.1280999999999999</v>
      </c>
      <c r="AF476">
        <v>4.0121000000000002</v>
      </c>
      <c r="AK476">
        <v>4.0522999999999998</v>
      </c>
    </row>
    <row r="477" spans="2:37" x14ac:dyDescent="0.25">
      <c r="B477" t="s">
        <v>166</v>
      </c>
      <c r="C477" t="s">
        <v>199</v>
      </c>
      <c r="D477" t="s">
        <v>163</v>
      </c>
      <c r="E477" t="s">
        <v>167</v>
      </c>
      <c r="F477" t="s">
        <v>168</v>
      </c>
      <c r="G477">
        <v>0</v>
      </c>
      <c r="L477">
        <v>4.7637</v>
      </c>
      <c r="Q477">
        <v>6.0271999999999997</v>
      </c>
      <c r="V477">
        <v>6.8291000000000004</v>
      </c>
      <c r="AA477">
        <v>7.4184999999999999</v>
      </c>
      <c r="AF477">
        <v>6.8459000000000003</v>
      </c>
      <c r="AK477">
        <v>6.7382999999999997</v>
      </c>
    </row>
    <row r="478" spans="2:37" x14ac:dyDescent="0.25">
      <c r="B478" t="s">
        <v>166</v>
      </c>
      <c r="C478" t="s">
        <v>199</v>
      </c>
      <c r="D478" t="s">
        <v>163</v>
      </c>
      <c r="E478" t="s">
        <v>282</v>
      </c>
      <c r="F478" t="s">
        <v>168</v>
      </c>
      <c r="G478">
        <v>6.6750999999999996</v>
      </c>
      <c r="L478">
        <v>4.8612000000000002</v>
      </c>
      <c r="Q478">
        <v>4.4485999999999999</v>
      </c>
      <c r="V478">
        <v>4.6178999999999997</v>
      </c>
      <c r="AA478">
        <v>4.4107000000000003</v>
      </c>
      <c r="AF478">
        <v>4.5250000000000004</v>
      </c>
      <c r="AK478">
        <v>5.9954999999999998</v>
      </c>
    </row>
    <row r="479" spans="2:37" x14ac:dyDescent="0.25">
      <c r="B479" t="s">
        <v>166</v>
      </c>
      <c r="C479" t="s">
        <v>199</v>
      </c>
      <c r="D479" t="s">
        <v>163</v>
      </c>
      <c r="E479" t="s">
        <v>283</v>
      </c>
      <c r="F479" t="s">
        <v>168</v>
      </c>
      <c r="G479">
        <v>0</v>
      </c>
      <c r="L479">
        <v>0</v>
      </c>
      <c r="Q479">
        <v>0</v>
      </c>
      <c r="V479">
        <v>0</v>
      </c>
      <c r="AA479">
        <v>0</v>
      </c>
      <c r="AF479">
        <v>0</v>
      </c>
      <c r="AK479">
        <v>0</v>
      </c>
    </row>
    <row r="480" spans="2:37" x14ac:dyDescent="0.25">
      <c r="B480" t="s">
        <v>166</v>
      </c>
      <c r="C480" t="s">
        <v>199</v>
      </c>
      <c r="D480" t="s">
        <v>163</v>
      </c>
      <c r="E480" t="s">
        <v>284</v>
      </c>
      <c r="F480" t="s">
        <v>168</v>
      </c>
      <c r="G480">
        <v>24.7684</v>
      </c>
      <c r="L480">
        <v>10.244899999999999</v>
      </c>
      <c r="Q480">
        <v>20.1616</v>
      </c>
      <c r="V480">
        <v>17.841200000000001</v>
      </c>
      <c r="AA480">
        <v>11</v>
      </c>
      <c r="AF480">
        <v>12.066599999999999</v>
      </c>
      <c r="AK480">
        <v>11.074</v>
      </c>
    </row>
    <row r="481" spans="2:37" x14ac:dyDescent="0.25">
      <c r="B481" t="s">
        <v>166</v>
      </c>
      <c r="C481" t="s">
        <v>199</v>
      </c>
      <c r="D481" t="s">
        <v>163</v>
      </c>
      <c r="E481" t="s">
        <v>286</v>
      </c>
      <c r="F481" t="s">
        <v>168</v>
      </c>
      <c r="G481">
        <v>1.3544</v>
      </c>
      <c r="L481">
        <v>4.9794999999999998</v>
      </c>
      <c r="Q481">
        <v>5.4008000000000003</v>
      </c>
      <c r="V481">
        <v>5.5885999999999996</v>
      </c>
      <c r="AA481">
        <v>5.6866000000000003</v>
      </c>
      <c r="AF481">
        <v>5.5449000000000002</v>
      </c>
      <c r="AK481">
        <v>5.3867000000000003</v>
      </c>
    </row>
    <row r="482" spans="2:37" x14ac:dyDescent="0.25">
      <c r="B482" t="s">
        <v>166</v>
      </c>
      <c r="C482" t="s">
        <v>199</v>
      </c>
      <c r="D482" t="s">
        <v>163</v>
      </c>
      <c r="E482" t="s">
        <v>290</v>
      </c>
      <c r="F482" t="s">
        <v>93</v>
      </c>
      <c r="G482">
        <v>0</v>
      </c>
      <c r="L482">
        <v>0</v>
      </c>
      <c r="Q482">
        <v>0.59240000000000004</v>
      </c>
      <c r="V482">
        <v>0.59040000000000004</v>
      </c>
      <c r="AA482">
        <v>0.46160000000000001</v>
      </c>
      <c r="AF482">
        <v>0.44779999999999998</v>
      </c>
      <c r="AK482">
        <v>0.43240000000000001</v>
      </c>
    </row>
    <row r="483" spans="2:37" x14ac:dyDescent="0.25">
      <c r="B483" t="s">
        <v>166</v>
      </c>
      <c r="C483" t="s">
        <v>199</v>
      </c>
      <c r="D483" t="s">
        <v>163</v>
      </c>
      <c r="E483" t="s">
        <v>291</v>
      </c>
      <c r="F483" t="s">
        <v>93</v>
      </c>
      <c r="G483">
        <v>0</v>
      </c>
      <c r="L483">
        <v>0</v>
      </c>
      <c r="Q483">
        <v>5.8099999999999999E-2</v>
      </c>
      <c r="V483">
        <v>4.2599999999999999E-2</v>
      </c>
      <c r="AA483">
        <v>3.8600000000000002E-2</v>
      </c>
      <c r="AF483">
        <v>3.5400000000000001E-2</v>
      </c>
      <c r="AK483">
        <v>4.1000000000000002E-2</v>
      </c>
    </row>
    <row r="484" spans="2:37" x14ac:dyDescent="0.25">
      <c r="B484" t="s">
        <v>166</v>
      </c>
      <c r="C484" t="s">
        <v>199</v>
      </c>
      <c r="D484" t="s">
        <v>163</v>
      </c>
      <c r="E484" t="s">
        <v>292</v>
      </c>
      <c r="F484" t="s">
        <v>93</v>
      </c>
      <c r="G484">
        <v>0</v>
      </c>
      <c r="L484">
        <v>0</v>
      </c>
      <c r="Q484">
        <v>5.5800000000000002E-2</v>
      </c>
      <c r="V484">
        <v>5.2900000000000003E-2</v>
      </c>
      <c r="AA484">
        <v>4.48E-2</v>
      </c>
      <c r="AF484">
        <v>3.6200000000000003E-2</v>
      </c>
      <c r="AK484">
        <v>3.6200000000000003E-2</v>
      </c>
    </row>
    <row r="485" spans="2:37" x14ac:dyDescent="0.25">
      <c r="B485" t="s">
        <v>166</v>
      </c>
      <c r="C485" t="s">
        <v>199</v>
      </c>
      <c r="D485" t="s">
        <v>163</v>
      </c>
      <c r="E485" t="s">
        <v>293</v>
      </c>
      <c r="F485" t="s">
        <v>93</v>
      </c>
      <c r="G485">
        <v>0</v>
      </c>
      <c r="L485">
        <v>0</v>
      </c>
      <c r="Q485">
        <v>0.1857</v>
      </c>
      <c r="V485">
        <v>0.15429999999999999</v>
      </c>
      <c r="AA485">
        <v>0.11509999999999999</v>
      </c>
      <c r="AF485">
        <v>0.1089</v>
      </c>
      <c r="AK485">
        <v>0.1016</v>
      </c>
    </row>
    <row r="486" spans="2:37" x14ac:dyDescent="0.25">
      <c r="B486" t="s">
        <v>166</v>
      </c>
      <c r="C486" t="s">
        <v>199</v>
      </c>
      <c r="D486" t="s">
        <v>163</v>
      </c>
      <c r="E486" t="s">
        <v>294</v>
      </c>
      <c r="F486" t="s">
        <v>93</v>
      </c>
      <c r="G486">
        <v>0</v>
      </c>
      <c r="L486">
        <v>0</v>
      </c>
      <c r="Q486">
        <v>0.2928</v>
      </c>
      <c r="V486">
        <v>0.34050000000000002</v>
      </c>
      <c r="AA486">
        <v>0.2631</v>
      </c>
      <c r="AF486">
        <v>0.26729999999999998</v>
      </c>
      <c r="AK486">
        <v>0.2535</v>
      </c>
    </row>
    <row r="487" spans="2:37" hidden="1" x14ac:dyDescent="0.25">
      <c r="B487" t="s">
        <v>166</v>
      </c>
      <c r="C487" t="s">
        <v>296</v>
      </c>
      <c r="D487" t="s">
        <v>163</v>
      </c>
      <c r="E487" t="s">
        <v>252</v>
      </c>
      <c r="F487" t="s">
        <v>93</v>
      </c>
      <c r="G487">
        <v>348.38639999999998</v>
      </c>
      <c r="L487">
        <v>406.91699999999997</v>
      </c>
      <c r="Q487">
        <v>434.74709999999999</v>
      </c>
      <c r="V487">
        <v>477.6191</v>
      </c>
      <c r="AA487">
        <v>527.69069999999999</v>
      </c>
      <c r="AF487">
        <v>584.28150000000005</v>
      </c>
      <c r="AK487">
        <v>645.44860000000006</v>
      </c>
    </row>
    <row r="488" spans="2:37" hidden="1" x14ac:dyDescent="0.25">
      <c r="B488" t="s">
        <v>166</v>
      </c>
      <c r="C488" t="s">
        <v>296</v>
      </c>
      <c r="D488" t="s">
        <v>163</v>
      </c>
      <c r="E488" t="s">
        <v>253</v>
      </c>
      <c r="F488" t="s">
        <v>254</v>
      </c>
      <c r="G488">
        <v>19.284800000000001</v>
      </c>
      <c r="L488">
        <v>19.651299999999999</v>
      </c>
      <c r="Q488">
        <v>20.008600000000001</v>
      </c>
      <c r="V488">
        <v>20.285599999999999</v>
      </c>
      <c r="AA488">
        <v>20.447299999999998</v>
      </c>
      <c r="AF488">
        <v>20.507300000000001</v>
      </c>
      <c r="AK488">
        <v>20.479900000000001</v>
      </c>
    </row>
    <row r="489" spans="2:37" hidden="1" x14ac:dyDescent="0.25">
      <c r="B489" t="s">
        <v>166</v>
      </c>
      <c r="C489" t="s">
        <v>296</v>
      </c>
      <c r="D489" t="s">
        <v>163</v>
      </c>
      <c r="E489" t="s">
        <v>318</v>
      </c>
      <c r="F489" t="s">
        <v>256</v>
      </c>
      <c r="G489">
        <v>0.94879999999999998</v>
      </c>
      <c r="L489">
        <v>0.93630000000000002</v>
      </c>
      <c r="Q489">
        <v>0.92530000000000001</v>
      </c>
      <c r="V489">
        <v>0.92800000000000005</v>
      </c>
      <c r="AA489">
        <v>0.93510000000000004</v>
      </c>
      <c r="AF489">
        <v>0.94479999999999997</v>
      </c>
      <c r="AK489">
        <v>0.95530000000000004</v>
      </c>
    </row>
    <row r="490" spans="2:37" hidden="1" x14ac:dyDescent="0.25">
      <c r="B490" t="s">
        <v>166</v>
      </c>
      <c r="C490" t="s">
        <v>296</v>
      </c>
      <c r="D490" t="s">
        <v>163</v>
      </c>
      <c r="E490" t="s">
        <v>257</v>
      </c>
      <c r="F490" t="s">
        <v>256</v>
      </c>
      <c r="G490">
        <v>0.9365</v>
      </c>
      <c r="L490">
        <v>0.92300000000000004</v>
      </c>
      <c r="Q490">
        <v>0.90990000000000004</v>
      </c>
      <c r="V490">
        <v>0.90600000000000003</v>
      </c>
      <c r="AA490">
        <v>0.90339999999999998</v>
      </c>
      <c r="AF490">
        <v>0.90039999999999998</v>
      </c>
      <c r="AK490">
        <v>0.89710000000000001</v>
      </c>
    </row>
    <row r="491" spans="2:37" hidden="1" x14ac:dyDescent="0.25">
      <c r="B491" t="s">
        <v>166</v>
      </c>
      <c r="C491" t="s">
        <v>296</v>
      </c>
      <c r="D491" t="s">
        <v>163</v>
      </c>
      <c r="E491" t="s">
        <v>260</v>
      </c>
      <c r="F491" t="s">
        <v>261</v>
      </c>
      <c r="G491">
        <v>0</v>
      </c>
      <c r="L491">
        <v>0</v>
      </c>
      <c r="Q491">
        <v>40.113300000000002</v>
      </c>
      <c r="V491">
        <v>45.223799999999997</v>
      </c>
      <c r="AA491">
        <v>50.334299999999999</v>
      </c>
      <c r="AF491">
        <v>55.444800000000001</v>
      </c>
      <c r="AK491">
        <v>60.555300000000003</v>
      </c>
    </row>
    <row r="492" spans="2:37" hidden="1" x14ac:dyDescent="0.25">
      <c r="B492" t="s">
        <v>166</v>
      </c>
      <c r="C492" t="s">
        <v>296</v>
      </c>
      <c r="D492" t="s">
        <v>163</v>
      </c>
      <c r="E492" t="s">
        <v>272</v>
      </c>
      <c r="F492" t="s">
        <v>168</v>
      </c>
      <c r="G492">
        <v>1.5246</v>
      </c>
      <c r="L492">
        <v>2.6400999999999999</v>
      </c>
      <c r="Q492">
        <v>2.8637999999999999</v>
      </c>
      <c r="V492">
        <v>3.9137</v>
      </c>
      <c r="AA492">
        <v>3.4213</v>
      </c>
      <c r="AF492">
        <v>3.3755999999999999</v>
      </c>
      <c r="AK492">
        <v>5.3613</v>
      </c>
    </row>
    <row r="493" spans="2:37" hidden="1" x14ac:dyDescent="0.25">
      <c r="B493" t="s">
        <v>166</v>
      </c>
      <c r="C493" t="s">
        <v>296</v>
      </c>
      <c r="D493" t="s">
        <v>163</v>
      </c>
      <c r="E493" t="s">
        <v>274</v>
      </c>
      <c r="F493" t="s">
        <v>168</v>
      </c>
      <c r="G493">
        <v>1.7563</v>
      </c>
      <c r="L493">
        <v>1.7529999999999999</v>
      </c>
      <c r="Q493">
        <v>0.75370000000000004</v>
      </c>
      <c r="V493">
        <v>1.1057999999999999</v>
      </c>
      <c r="AA493">
        <v>1.637</v>
      </c>
      <c r="AF493">
        <v>2.2216999999999998</v>
      </c>
      <c r="AK493">
        <v>1.7603</v>
      </c>
    </row>
    <row r="494" spans="2:37" hidden="1" x14ac:dyDescent="0.25">
      <c r="B494" t="s">
        <v>166</v>
      </c>
      <c r="C494" t="s">
        <v>296</v>
      </c>
      <c r="D494" t="s">
        <v>163</v>
      </c>
      <c r="E494" t="s">
        <v>276</v>
      </c>
      <c r="F494" t="s">
        <v>168</v>
      </c>
      <c r="G494">
        <v>1.1055999999999999</v>
      </c>
      <c r="L494">
        <v>2.2195999999999998</v>
      </c>
      <c r="Q494">
        <v>2.7231000000000001</v>
      </c>
      <c r="V494">
        <v>2.6073</v>
      </c>
      <c r="AA494">
        <v>2.7473000000000001</v>
      </c>
      <c r="AF494">
        <v>2.6726999999999999</v>
      </c>
      <c r="AK494">
        <v>2.8765999999999998</v>
      </c>
    </row>
    <row r="495" spans="2:37" hidden="1" x14ac:dyDescent="0.25">
      <c r="B495" t="s">
        <v>166</v>
      </c>
      <c r="C495" t="s">
        <v>296</v>
      </c>
      <c r="D495" t="s">
        <v>163</v>
      </c>
      <c r="E495" t="s">
        <v>278</v>
      </c>
      <c r="F495" t="s">
        <v>168</v>
      </c>
      <c r="G495">
        <v>0.51780000000000004</v>
      </c>
      <c r="L495">
        <v>3.8511000000000002</v>
      </c>
      <c r="Q495">
        <v>4.1486999999999998</v>
      </c>
      <c r="V495">
        <v>4.0266000000000002</v>
      </c>
      <c r="AA495">
        <v>4.1997</v>
      </c>
      <c r="AF495">
        <v>4.0815000000000001</v>
      </c>
      <c r="AK495">
        <v>4.3280000000000003</v>
      </c>
    </row>
    <row r="496" spans="2:37" hidden="1" x14ac:dyDescent="0.25">
      <c r="B496" t="s">
        <v>166</v>
      </c>
      <c r="C496" t="s">
        <v>296</v>
      </c>
      <c r="D496" t="s">
        <v>163</v>
      </c>
      <c r="E496" t="s">
        <v>167</v>
      </c>
      <c r="F496" t="s">
        <v>168</v>
      </c>
      <c r="G496">
        <v>0</v>
      </c>
      <c r="L496">
        <v>4.7614999999999998</v>
      </c>
      <c r="Q496">
        <v>9.7569999999999997</v>
      </c>
      <c r="V496">
        <v>9.6240000000000006</v>
      </c>
      <c r="AA496">
        <v>10.5916</v>
      </c>
      <c r="AF496">
        <v>10.536899999999999</v>
      </c>
      <c r="AK496">
        <v>10.1835</v>
      </c>
    </row>
    <row r="497" spans="2:37" hidden="1" x14ac:dyDescent="0.25">
      <c r="B497" t="s">
        <v>166</v>
      </c>
      <c r="C497" t="s">
        <v>296</v>
      </c>
      <c r="D497" t="s">
        <v>163</v>
      </c>
      <c r="E497" t="s">
        <v>282</v>
      </c>
      <c r="F497" t="s">
        <v>168</v>
      </c>
      <c r="G497">
        <v>6.6750999999999996</v>
      </c>
      <c r="L497">
        <v>4.8613999999999997</v>
      </c>
      <c r="Q497">
        <v>6.3563999999999998</v>
      </c>
      <c r="V497">
        <v>9.9123000000000001</v>
      </c>
      <c r="AA497">
        <v>6.2183000000000002</v>
      </c>
      <c r="AF497">
        <v>9.1713000000000005</v>
      </c>
      <c r="AK497">
        <v>8.5717999999999996</v>
      </c>
    </row>
    <row r="498" spans="2:37" hidden="1" x14ac:dyDescent="0.25">
      <c r="B498" t="s">
        <v>166</v>
      </c>
      <c r="C498" t="s">
        <v>296</v>
      </c>
      <c r="D498" t="s">
        <v>163</v>
      </c>
      <c r="E498" t="s">
        <v>283</v>
      </c>
      <c r="F498" t="s">
        <v>168</v>
      </c>
      <c r="G498">
        <v>0</v>
      </c>
      <c r="L498">
        <v>0</v>
      </c>
      <c r="Q498">
        <v>0</v>
      </c>
      <c r="V498">
        <v>0</v>
      </c>
      <c r="AA498">
        <v>0</v>
      </c>
      <c r="AF498">
        <v>0</v>
      </c>
      <c r="AK498">
        <v>0</v>
      </c>
    </row>
    <row r="499" spans="2:37" hidden="1" x14ac:dyDescent="0.25">
      <c r="B499" t="s">
        <v>166</v>
      </c>
      <c r="C499" t="s">
        <v>296</v>
      </c>
      <c r="D499" t="s">
        <v>163</v>
      </c>
      <c r="E499" t="s">
        <v>284</v>
      </c>
      <c r="F499" t="s">
        <v>168</v>
      </c>
      <c r="G499">
        <v>24.7684</v>
      </c>
      <c r="L499">
        <v>10.242900000000001</v>
      </c>
      <c r="Q499">
        <v>13.9915</v>
      </c>
      <c r="V499">
        <v>18.350899999999999</v>
      </c>
      <c r="AA499">
        <v>16.3567</v>
      </c>
      <c r="AF499">
        <v>21.1767</v>
      </c>
      <c r="AK499">
        <v>16.550799999999999</v>
      </c>
    </row>
    <row r="500" spans="2:37" hidden="1" x14ac:dyDescent="0.25">
      <c r="B500" t="s">
        <v>166</v>
      </c>
      <c r="C500" t="s">
        <v>296</v>
      </c>
      <c r="D500" t="s">
        <v>163</v>
      </c>
      <c r="E500" t="s">
        <v>286</v>
      </c>
      <c r="F500" t="s">
        <v>168</v>
      </c>
      <c r="G500">
        <v>1.3544</v>
      </c>
      <c r="L500">
        <v>4.9795999999999996</v>
      </c>
      <c r="Q500">
        <v>6.2948000000000004</v>
      </c>
      <c r="V500">
        <v>6.4683999999999999</v>
      </c>
      <c r="AA500">
        <v>6.3438999999999997</v>
      </c>
      <c r="AF500">
        <v>5.4181999999999997</v>
      </c>
      <c r="AK500">
        <v>5.6407999999999996</v>
      </c>
    </row>
    <row r="501" spans="2:37" hidden="1" x14ac:dyDescent="0.25">
      <c r="B501" t="s">
        <v>166</v>
      </c>
      <c r="C501" t="s">
        <v>296</v>
      </c>
      <c r="D501" t="s">
        <v>163</v>
      </c>
      <c r="E501" t="s">
        <v>290</v>
      </c>
      <c r="F501" t="s">
        <v>93</v>
      </c>
      <c r="G501">
        <v>0</v>
      </c>
      <c r="L501">
        <v>0</v>
      </c>
      <c r="Q501">
        <v>1.7579</v>
      </c>
      <c r="V501">
        <v>1.4988999999999999</v>
      </c>
      <c r="AA501">
        <v>1.3433999999999999</v>
      </c>
      <c r="AF501">
        <v>1.2085999999999999</v>
      </c>
      <c r="AK501">
        <v>1.1476</v>
      </c>
    </row>
    <row r="502" spans="2:37" hidden="1" x14ac:dyDescent="0.25">
      <c r="B502" t="s">
        <v>166</v>
      </c>
      <c r="C502" t="s">
        <v>296</v>
      </c>
      <c r="D502" t="s">
        <v>163</v>
      </c>
      <c r="E502" t="s">
        <v>291</v>
      </c>
      <c r="F502" t="s">
        <v>93</v>
      </c>
      <c r="G502">
        <v>0</v>
      </c>
      <c r="L502">
        <v>0</v>
      </c>
      <c r="Q502">
        <v>0.1154</v>
      </c>
      <c r="V502">
        <v>7.9600000000000004E-2</v>
      </c>
      <c r="AA502">
        <v>7.2599999999999998E-2</v>
      </c>
      <c r="AF502">
        <v>8.2799999999999999E-2</v>
      </c>
      <c r="AK502">
        <v>0.10390000000000001</v>
      </c>
    </row>
    <row r="503" spans="2:37" hidden="1" x14ac:dyDescent="0.25">
      <c r="B503" t="s">
        <v>166</v>
      </c>
      <c r="C503" t="s">
        <v>296</v>
      </c>
      <c r="D503" t="s">
        <v>163</v>
      </c>
      <c r="E503" t="s">
        <v>292</v>
      </c>
      <c r="F503" t="s">
        <v>93</v>
      </c>
      <c r="G503">
        <v>0</v>
      </c>
      <c r="L503">
        <v>0</v>
      </c>
      <c r="Q503">
        <v>0.1593</v>
      </c>
      <c r="V503">
        <v>0.1477</v>
      </c>
      <c r="AA503">
        <v>0.1069</v>
      </c>
      <c r="AF503">
        <v>6.8599999999999994E-2</v>
      </c>
      <c r="AK503">
        <v>5.9799999999999999E-2</v>
      </c>
    </row>
    <row r="504" spans="2:37" hidden="1" x14ac:dyDescent="0.25">
      <c r="B504" t="s">
        <v>166</v>
      </c>
      <c r="C504" t="s">
        <v>296</v>
      </c>
      <c r="D504" t="s">
        <v>163</v>
      </c>
      <c r="E504" t="s">
        <v>293</v>
      </c>
      <c r="F504" t="s">
        <v>93</v>
      </c>
      <c r="G504">
        <v>0</v>
      </c>
      <c r="L504">
        <v>0</v>
      </c>
      <c r="Q504">
        <v>0.52029999999999998</v>
      </c>
      <c r="V504">
        <v>0.47710000000000002</v>
      </c>
      <c r="AA504">
        <v>0.42549999999999999</v>
      </c>
      <c r="AF504">
        <v>0.43930000000000002</v>
      </c>
      <c r="AK504">
        <v>0.41720000000000002</v>
      </c>
    </row>
    <row r="505" spans="2:37" hidden="1" x14ac:dyDescent="0.25">
      <c r="B505" t="s">
        <v>166</v>
      </c>
      <c r="C505" t="s">
        <v>296</v>
      </c>
      <c r="D505" t="s">
        <v>163</v>
      </c>
      <c r="E505" t="s">
        <v>294</v>
      </c>
      <c r="F505" t="s">
        <v>93</v>
      </c>
      <c r="G505">
        <v>0</v>
      </c>
      <c r="L505">
        <v>0</v>
      </c>
      <c r="Q505">
        <v>0.96279999999999999</v>
      </c>
      <c r="V505">
        <v>0.79459999999999997</v>
      </c>
      <c r="AA505">
        <v>0.73839999999999995</v>
      </c>
      <c r="AF505">
        <v>0.61799999999999999</v>
      </c>
      <c r="AK505">
        <v>0.56679999999999997</v>
      </c>
    </row>
    <row r="506" spans="2:37" x14ac:dyDescent="0.25">
      <c r="B506" t="s">
        <v>166</v>
      </c>
      <c r="C506" t="s">
        <v>90</v>
      </c>
      <c r="D506" t="s">
        <v>163</v>
      </c>
      <c r="E506" t="s">
        <v>252</v>
      </c>
      <c r="F506" t="s">
        <v>93</v>
      </c>
      <c r="G506">
        <v>348.38639999999998</v>
      </c>
      <c r="L506">
        <v>406.91699999999997</v>
      </c>
      <c r="Q506">
        <v>431.18729999999999</v>
      </c>
      <c r="V506">
        <v>472.36630000000002</v>
      </c>
      <c r="AA506">
        <v>521.52009999999996</v>
      </c>
      <c r="AF506">
        <v>577.68949999999995</v>
      </c>
      <c r="AK506">
        <v>639.10339999999997</v>
      </c>
    </row>
    <row r="507" spans="2:37" x14ac:dyDescent="0.25">
      <c r="B507" t="s">
        <v>166</v>
      </c>
      <c r="C507" t="s">
        <v>90</v>
      </c>
      <c r="D507" t="s">
        <v>163</v>
      </c>
      <c r="E507" t="s">
        <v>253</v>
      </c>
      <c r="F507" t="s">
        <v>254</v>
      </c>
      <c r="G507">
        <v>19.284800000000001</v>
      </c>
      <c r="L507">
        <v>19.651299999999999</v>
      </c>
      <c r="Q507">
        <v>20.008600000000001</v>
      </c>
      <c r="V507">
        <v>20.285599999999999</v>
      </c>
      <c r="AA507">
        <v>20.447299999999998</v>
      </c>
      <c r="AF507">
        <v>20.507300000000001</v>
      </c>
      <c r="AK507">
        <v>20.479900000000001</v>
      </c>
    </row>
    <row r="508" spans="2:37" x14ac:dyDescent="0.25">
      <c r="B508" t="s">
        <v>166</v>
      </c>
      <c r="C508" t="s">
        <v>90</v>
      </c>
      <c r="D508" t="s">
        <v>163</v>
      </c>
      <c r="E508" t="s">
        <v>318</v>
      </c>
      <c r="F508" t="s">
        <v>256</v>
      </c>
      <c r="G508">
        <v>0.94879999999999998</v>
      </c>
      <c r="L508">
        <v>0.93630000000000002</v>
      </c>
      <c r="Q508">
        <v>0.9587</v>
      </c>
      <c r="V508">
        <v>1.01</v>
      </c>
      <c r="AA508">
        <v>1.0689</v>
      </c>
      <c r="AF508">
        <v>1.1276999999999999</v>
      </c>
      <c r="AK508">
        <v>1.1895</v>
      </c>
    </row>
    <row r="509" spans="2:37" x14ac:dyDescent="0.25">
      <c r="B509" t="s">
        <v>166</v>
      </c>
      <c r="C509" t="s">
        <v>90</v>
      </c>
      <c r="D509" t="s">
        <v>163</v>
      </c>
      <c r="E509" t="s">
        <v>257</v>
      </c>
      <c r="F509" t="s">
        <v>256</v>
      </c>
      <c r="G509">
        <v>0.9365</v>
      </c>
      <c r="L509">
        <v>0.92300000000000004</v>
      </c>
      <c r="Q509">
        <v>0.92369999999999997</v>
      </c>
      <c r="V509">
        <v>0.93840000000000001</v>
      </c>
      <c r="AA509">
        <v>0.95420000000000005</v>
      </c>
      <c r="AF509">
        <v>0.9657</v>
      </c>
      <c r="AK509">
        <v>0.9788</v>
      </c>
    </row>
    <row r="510" spans="2:37" x14ac:dyDescent="0.25">
      <c r="B510" t="s">
        <v>166</v>
      </c>
      <c r="C510" t="s">
        <v>90</v>
      </c>
      <c r="D510" t="s">
        <v>163</v>
      </c>
      <c r="E510" t="s">
        <v>260</v>
      </c>
      <c r="F510" t="s">
        <v>261</v>
      </c>
      <c r="G510">
        <v>0</v>
      </c>
      <c r="L510">
        <v>0</v>
      </c>
      <c r="Q510">
        <v>271.45699999999999</v>
      </c>
      <c r="V510">
        <v>256.13850000000002</v>
      </c>
      <c r="AA510">
        <v>323.94069999999999</v>
      </c>
      <c r="AF510">
        <v>384.13150000000002</v>
      </c>
      <c r="AK510">
        <v>494.1114</v>
      </c>
    </row>
    <row r="511" spans="2:37" x14ac:dyDescent="0.25">
      <c r="B511" t="s">
        <v>166</v>
      </c>
      <c r="C511" t="s">
        <v>90</v>
      </c>
      <c r="D511" t="s">
        <v>163</v>
      </c>
      <c r="E511" t="s">
        <v>272</v>
      </c>
      <c r="F511" t="s">
        <v>168</v>
      </c>
      <c r="G511">
        <v>1.5246</v>
      </c>
      <c r="L511">
        <v>2.6400999999999999</v>
      </c>
      <c r="Q511">
        <v>8.2013999999999996</v>
      </c>
      <c r="V511">
        <v>9.9126999999999992</v>
      </c>
      <c r="AA511">
        <v>11.673299999999999</v>
      </c>
      <c r="AF511">
        <v>12.2439</v>
      </c>
      <c r="AK511">
        <v>14.634600000000001</v>
      </c>
    </row>
    <row r="512" spans="2:37" x14ac:dyDescent="0.25">
      <c r="B512" t="s">
        <v>166</v>
      </c>
      <c r="C512" t="s">
        <v>90</v>
      </c>
      <c r="D512" t="s">
        <v>163</v>
      </c>
      <c r="E512" t="s">
        <v>274</v>
      </c>
      <c r="F512" t="s">
        <v>168</v>
      </c>
      <c r="G512">
        <v>1.7563</v>
      </c>
      <c r="L512">
        <v>1.7529999999999999</v>
      </c>
      <c r="Q512">
        <v>-4.0296000000000003</v>
      </c>
      <c r="V512">
        <v>-1.7563</v>
      </c>
      <c r="AA512">
        <v>0</v>
      </c>
      <c r="AF512">
        <v>4.3883000000000001</v>
      </c>
      <c r="AK512">
        <v>4.6173000000000002</v>
      </c>
    </row>
    <row r="513" spans="2:37" x14ac:dyDescent="0.25">
      <c r="B513" t="s">
        <v>166</v>
      </c>
      <c r="C513" t="s">
        <v>90</v>
      </c>
      <c r="D513" t="s">
        <v>163</v>
      </c>
      <c r="E513" t="s">
        <v>276</v>
      </c>
      <c r="F513" t="s">
        <v>168</v>
      </c>
      <c r="G513">
        <v>1.1055999999999999</v>
      </c>
      <c r="L513">
        <v>2.2195999999999998</v>
      </c>
      <c r="Q513">
        <v>2.5855999999999999</v>
      </c>
      <c r="V513">
        <v>3.7181999999999999</v>
      </c>
      <c r="AA513">
        <v>2.0394000000000001</v>
      </c>
      <c r="AF513">
        <v>4.4946000000000002</v>
      </c>
      <c r="AK513">
        <v>1.9490000000000001</v>
      </c>
    </row>
    <row r="514" spans="2:37" x14ac:dyDescent="0.25">
      <c r="B514" t="s">
        <v>166</v>
      </c>
      <c r="C514" t="s">
        <v>90</v>
      </c>
      <c r="D514" t="s">
        <v>163</v>
      </c>
      <c r="E514" t="s">
        <v>278</v>
      </c>
      <c r="F514" t="s">
        <v>168</v>
      </c>
      <c r="G514">
        <v>0.51780000000000004</v>
      </c>
      <c r="L514">
        <v>3.8511000000000002</v>
      </c>
      <c r="Q514">
        <v>4.8056999999999999</v>
      </c>
      <c r="V514">
        <v>1.9657</v>
      </c>
      <c r="AA514">
        <v>1.2376</v>
      </c>
      <c r="AF514">
        <v>2.6497999999999999</v>
      </c>
      <c r="AK514">
        <v>3.1314000000000002</v>
      </c>
    </row>
    <row r="515" spans="2:37" x14ac:dyDescent="0.25">
      <c r="B515" t="s">
        <v>166</v>
      </c>
      <c r="C515" t="s">
        <v>90</v>
      </c>
      <c r="D515" t="s">
        <v>163</v>
      </c>
      <c r="E515" t="s">
        <v>167</v>
      </c>
      <c r="F515" t="s">
        <v>168</v>
      </c>
      <c r="G515">
        <v>0</v>
      </c>
      <c r="L515">
        <v>4.7614999999999998</v>
      </c>
      <c r="Q515">
        <v>13.9594</v>
      </c>
      <c r="V515">
        <v>13.833600000000001</v>
      </c>
      <c r="AA515">
        <v>12.5562</v>
      </c>
      <c r="AF515">
        <v>12.2018</v>
      </c>
      <c r="AK515">
        <v>10.581099999999999</v>
      </c>
    </row>
    <row r="516" spans="2:37" x14ac:dyDescent="0.25">
      <c r="B516" t="s">
        <v>166</v>
      </c>
      <c r="C516" t="s">
        <v>90</v>
      </c>
      <c r="D516" t="s">
        <v>163</v>
      </c>
      <c r="E516" t="s">
        <v>282</v>
      </c>
      <c r="F516" t="s">
        <v>168</v>
      </c>
      <c r="G516">
        <v>6.6750999999999996</v>
      </c>
      <c r="L516">
        <v>4.8613999999999997</v>
      </c>
      <c r="Q516">
        <v>17.623000000000001</v>
      </c>
      <c r="V516">
        <v>17.897099999999998</v>
      </c>
      <c r="AA516">
        <v>20.0181</v>
      </c>
      <c r="AF516">
        <v>20.976400000000002</v>
      </c>
      <c r="AK516">
        <v>13.245900000000001</v>
      </c>
    </row>
    <row r="517" spans="2:37" x14ac:dyDescent="0.25">
      <c r="B517" t="s">
        <v>166</v>
      </c>
      <c r="C517" t="s">
        <v>90</v>
      </c>
      <c r="D517" t="s">
        <v>163</v>
      </c>
      <c r="E517" t="s">
        <v>283</v>
      </c>
      <c r="F517" t="s">
        <v>168</v>
      </c>
      <c r="G517">
        <v>0</v>
      </c>
      <c r="L517">
        <v>0</v>
      </c>
      <c r="Q517">
        <v>0</v>
      </c>
      <c r="V517">
        <v>0</v>
      </c>
      <c r="AA517">
        <v>0</v>
      </c>
      <c r="AF517">
        <v>0</v>
      </c>
      <c r="AK517">
        <v>0</v>
      </c>
    </row>
    <row r="518" spans="2:37" x14ac:dyDescent="0.25">
      <c r="B518" t="s">
        <v>166</v>
      </c>
      <c r="C518" t="s">
        <v>90</v>
      </c>
      <c r="D518" t="s">
        <v>163</v>
      </c>
      <c r="E518" t="s">
        <v>284</v>
      </c>
      <c r="F518" t="s">
        <v>168</v>
      </c>
      <c r="G518">
        <v>24.7684</v>
      </c>
      <c r="L518">
        <v>10.242900000000001</v>
      </c>
      <c r="Q518">
        <v>27.855499999999999</v>
      </c>
      <c r="V518">
        <v>31.915500000000002</v>
      </c>
      <c r="AA518">
        <v>34.484400000000001</v>
      </c>
      <c r="AF518">
        <v>44.517299999999999</v>
      </c>
      <c r="AK518">
        <v>45.036499999999997</v>
      </c>
    </row>
    <row r="519" spans="2:37" x14ac:dyDescent="0.25">
      <c r="B519" t="s">
        <v>166</v>
      </c>
      <c r="C519" t="s">
        <v>90</v>
      </c>
      <c r="D519" t="s">
        <v>163</v>
      </c>
      <c r="E519" t="s">
        <v>286</v>
      </c>
      <c r="F519" t="s">
        <v>168</v>
      </c>
      <c r="G519">
        <v>1.3544</v>
      </c>
      <c r="L519">
        <v>4.9795999999999996</v>
      </c>
      <c r="Q519">
        <v>11.7956</v>
      </c>
      <c r="V519">
        <v>4.5353000000000003</v>
      </c>
      <c r="AA519">
        <v>3.6916000000000002</v>
      </c>
      <c r="AF519">
        <v>6.0023999999999997</v>
      </c>
      <c r="AK519">
        <v>7.1073000000000004</v>
      </c>
    </row>
    <row r="520" spans="2:37" x14ac:dyDescent="0.25">
      <c r="B520" t="s">
        <v>166</v>
      </c>
      <c r="C520" t="s">
        <v>90</v>
      </c>
      <c r="D520" t="s">
        <v>163</v>
      </c>
      <c r="E520" t="s">
        <v>290</v>
      </c>
      <c r="F520" t="s">
        <v>93</v>
      </c>
      <c r="G520">
        <v>0</v>
      </c>
      <c r="L520">
        <v>0</v>
      </c>
      <c r="Q520">
        <v>7.8151999999999999</v>
      </c>
      <c r="V520">
        <v>4.7973999999999997</v>
      </c>
      <c r="AA520">
        <v>3.1467000000000001</v>
      </c>
      <c r="AF520">
        <v>2.3973</v>
      </c>
      <c r="AK520">
        <v>1.6587000000000001</v>
      </c>
    </row>
    <row r="521" spans="2:37" x14ac:dyDescent="0.25">
      <c r="B521" t="s">
        <v>166</v>
      </c>
      <c r="C521" t="s">
        <v>90</v>
      </c>
      <c r="D521" t="s">
        <v>163</v>
      </c>
      <c r="E521" t="s">
        <v>291</v>
      </c>
      <c r="F521" t="s">
        <v>93</v>
      </c>
      <c r="G521">
        <v>0</v>
      </c>
      <c r="L521">
        <v>0</v>
      </c>
      <c r="Q521">
        <v>0.81289999999999996</v>
      </c>
      <c r="V521">
        <v>0.47849999999999998</v>
      </c>
      <c r="AA521">
        <v>0.39989999999999998</v>
      </c>
      <c r="AF521">
        <v>0.37880000000000003</v>
      </c>
      <c r="AK521">
        <v>0.20050000000000001</v>
      </c>
    </row>
    <row r="522" spans="2:37" x14ac:dyDescent="0.25">
      <c r="B522" t="s">
        <v>166</v>
      </c>
      <c r="C522" t="s">
        <v>90</v>
      </c>
      <c r="D522" t="s">
        <v>163</v>
      </c>
      <c r="E522" t="s">
        <v>292</v>
      </c>
      <c r="F522" t="s">
        <v>93</v>
      </c>
      <c r="G522">
        <v>0</v>
      </c>
      <c r="L522">
        <v>0</v>
      </c>
      <c r="Q522">
        <v>0.7651</v>
      </c>
      <c r="V522">
        <v>0.44</v>
      </c>
      <c r="AA522">
        <v>0.314</v>
      </c>
      <c r="AF522">
        <v>0.15820000000000001</v>
      </c>
      <c r="AK522">
        <v>0.1285</v>
      </c>
    </row>
    <row r="523" spans="2:37" x14ac:dyDescent="0.25">
      <c r="B523" t="s">
        <v>166</v>
      </c>
      <c r="C523" t="s">
        <v>90</v>
      </c>
      <c r="D523" t="s">
        <v>163</v>
      </c>
      <c r="E523" t="s">
        <v>293</v>
      </c>
      <c r="F523" t="s">
        <v>93</v>
      </c>
      <c r="G523">
        <v>0</v>
      </c>
      <c r="L523">
        <v>0</v>
      </c>
      <c r="Q523">
        <v>3.1602000000000001</v>
      </c>
      <c r="V523">
        <v>2.2867999999999999</v>
      </c>
      <c r="AA523">
        <v>1.9421999999999999</v>
      </c>
      <c r="AF523">
        <v>2.0518999999999998</v>
      </c>
      <c r="AK523">
        <v>1.7217</v>
      </c>
    </row>
    <row r="524" spans="2:37" x14ac:dyDescent="0.25">
      <c r="B524" t="s">
        <v>166</v>
      </c>
      <c r="C524" t="s">
        <v>90</v>
      </c>
      <c r="D524" t="s">
        <v>163</v>
      </c>
      <c r="E524" t="s">
        <v>294</v>
      </c>
      <c r="F524" t="s">
        <v>93</v>
      </c>
      <c r="G524">
        <v>0</v>
      </c>
      <c r="L524">
        <v>0</v>
      </c>
      <c r="Q524">
        <v>3.077</v>
      </c>
      <c r="V524">
        <v>1.5921000000000001</v>
      </c>
      <c r="AA524">
        <v>0.49049999999999999</v>
      </c>
      <c r="AF524">
        <v>-0.1915</v>
      </c>
      <c r="AK524">
        <v>-0.39200000000000002</v>
      </c>
    </row>
    <row r="525" spans="2:37" hidden="1" x14ac:dyDescent="0.25">
      <c r="B525" t="s">
        <v>166</v>
      </c>
      <c r="C525" t="s">
        <v>297</v>
      </c>
      <c r="D525" t="s">
        <v>163</v>
      </c>
      <c r="E525" t="s">
        <v>252</v>
      </c>
      <c r="F525" t="s">
        <v>93</v>
      </c>
      <c r="G525">
        <v>348.38639999999998</v>
      </c>
      <c r="L525">
        <v>406.91699999999997</v>
      </c>
      <c r="Q525">
        <v>433.99740000000003</v>
      </c>
      <c r="V525">
        <v>476.75490000000002</v>
      </c>
      <c r="AA525">
        <v>526.68060000000003</v>
      </c>
      <c r="AF525">
        <v>583.27239999999995</v>
      </c>
      <c r="AK525">
        <v>644.43629999999996</v>
      </c>
    </row>
    <row r="526" spans="2:37" hidden="1" x14ac:dyDescent="0.25">
      <c r="B526" t="s">
        <v>166</v>
      </c>
      <c r="C526" t="s">
        <v>297</v>
      </c>
      <c r="D526" t="s">
        <v>163</v>
      </c>
      <c r="E526" t="s">
        <v>253</v>
      </c>
      <c r="F526" t="s">
        <v>254</v>
      </c>
      <c r="G526">
        <v>19.284800000000001</v>
      </c>
      <c r="L526">
        <v>19.651299999999999</v>
      </c>
      <c r="Q526">
        <v>20.008600000000001</v>
      </c>
      <c r="V526">
        <v>20.285599999999999</v>
      </c>
      <c r="AA526">
        <v>20.447299999999998</v>
      </c>
      <c r="AF526">
        <v>20.507300000000001</v>
      </c>
      <c r="AK526">
        <v>20.479900000000001</v>
      </c>
    </row>
    <row r="527" spans="2:37" hidden="1" x14ac:dyDescent="0.25">
      <c r="B527" t="s">
        <v>166</v>
      </c>
      <c r="C527" t="s">
        <v>297</v>
      </c>
      <c r="D527" t="s">
        <v>163</v>
      </c>
      <c r="E527" t="s">
        <v>318</v>
      </c>
      <c r="F527" t="s">
        <v>256</v>
      </c>
      <c r="G527">
        <v>0.94879999999999998</v>
      </c>
      <c r="L527">
        <v>0.93630000000000002</v>
      </c>
      <c r="Q527">
        <v>0.93720000000000003</v>
      </c>
      <c r="V527">
        <v>0.95009999999999994</v>
      </c>
      <c r="AA527">
        <v>0.96850000000000003</v>
      </c>
      <c r="AF527">
        <v>0.98899999999999999</v>
      </c>
      <c r="AK527">
        <v>1.0107999999999999</v>
      </c>
    </row>
    <row r="528" spans="2:37" hidden="1" x14ac:dyDescent="0.25">
      <c r="B528" t="s">
        <v>166</v>
      </c>
      <c r="C528" t="s">
        <v>297</v>
      </c>
      <c r="D528" t="s">
        <v>163</v>
      </c>
      <c r="E528" t="s">
        <v>257</v>
      </c>
      <c r="F528" t="s">
        <v>256</v>
      </c>
      <c r="G528">
        <v>0.9365</v>
      </c>
      <c r="L528">
        <v>0.92300000000000004</v>
      </c>
      <c r="Q528">
        <v>0.91310000000000002</v>
      </c>
      <c r="V528">
        <v>0.91139999999999999</v>
      </c>
      <c r="AA528">
        <v>0.91080000000000005</v>
      </c>
      <c r="AF528">
        <v>0.91080000000000005</v>
      </c>
      <c r="AK528">
        <v>0.91110000000000002</v>
      </c>
    </row>
    <row r="529" spans="2:37" hidden="1" x14ac:dyDescent="0.25">
      <c r="B529" t="s">
        <v>166</v>
      </c>
      <c r="C529" t="s">
        <v>297</v>
      </c>
      <c r="D529" t="s">
        <v>163</v>
      </c>
      <c r="E529" t="s">
        <v>260</v>
      </c>
      <c r="F529" t="s">
        <v>261</v>
      </c>
      <c r="G529">
        <v>0</v>
      </c>
      <c r="L529">
        <v>0</v>
      </c>
      <c r="Q529">
        <v>51.1175</v>
      </c>
      <c r="V529">
        <v>59.656599999999997</v>
      </c>
      <c r="AA529">
        <v>61.4833</v>
      </c>
      <c r="AF529">
        <v>85.081400000000002</v>
      </c>
      <c r="AK529">
        <v>113.4671</v>
      </c>
    </row>
    <row r="530" spans="2:37" hidden="1" x14ac:dyDescent="0.25">
      <c r="B530" t="s">
        <v>166</v>
      </c>
      <c r="C530" t="s">
        <v>297</v>
      </c>
      <c r="D530" t="s">
        <v>163</v>
      </c>
      <c r="E530" t="s">
        <v>272</v>
      </c>
      <c r="F530" t="s">
        <v>168</v>
      </c>
      <c r="G530">
        <v>1.5246</v>
      </c>
      <c r="L530">
        <v>2.6400999999999999</v>
      </c>
      <c r="Q530">
        <v>3.4298999999999999</v>
      </c>
      <c r="V530">
        <v>3.4053</v>
      </c>
      <c r="AA530">
        <v>4.0952000000000002</v>
      </c>
      <c r="AF530">
        <v>5.3380000000000001</v>
      </c>
      <c r="AK530">
        <v>6.3681000000000001</v>
      </c>
    </row>
    <row r="531" spans="2:37" hidden="1" x14ac:dyDescent="0.25">
      <c r="B531" t="s">
        <v>166</v>
      </c>
      <c r="C531" t="s">
        <v>297</v>
      </c>
      <c r="D531" t="s">
        <v>163</v>
      </c>
      <c r="E531" t="s">
        <v>274</v>
      </c>
      <c r="F531" t="s">
        <v>168</v>
      </c>
      <c r="G531">
        <v>1.7563</v>
      </c>
      <c r="L531">
        <v>1.7529999999999999</v>
      </c>
      <c r="Q531">
        <v>0</v>
      </c>
      <c r="V531">
        <v>-1.3885000000000001</v>
      </c>
      <c r="AA531">
        <v>1.1153</v>
      </c>
      <c r="AF531">
        <v>2.4152</v>
      </c>
      <c r="AK531">
        <v>2.1057999999999999</v>
      </c>
    </row>
    <row r="532" spans="2:37" hidden="1" x14ac:dyDescent="0.25">
      <c r="B532" t="s">
        <v>166</v>
      </c>
      <c r="C532" t="s">
        <v>297</v>
      </c>
      <c r="D532" t="s">
        <v>163</v>
      </c>
      <c r="E532" t="s">
        <v>276</v>
      </c>
      <c r="F532" t="s">
        <v>168</v>
      </c>
      <c r="G532">
        <v>1.1055999999999999</v>
      </c>
      <c r="L532">
        <v>2.2195999999999998</v>
      </c>
      <c r="Q532">
        <v>2.6625000000000001</v>
      </c>
      <c r="V532">
        <v>2.641</v>
      </c>
      <c r="AA532">
        <v>2.7627000000000002</v>
      </c>
      <c r="AF532">
        <v>2.7509999999999999</v>
      </c>
      <c r="AK532">
        <v>3.0341999999999998</v>
      </c>
    </row>
    <row r="533" spans="2:37" hidden="1" x14ac:dyDescent="0.25">
      <c r="B533" t="s">
        <v>166</v>
      </c>
      <c r="C533" t="s">
        <v>297</v>
      </c>
      <c r="D533" t="s">
        <v>163</v>
      </c>
      <c r="E533" t="s">
        <v>278</v>
      </c>
      <c r="F533" t="s">
        <v>168</v>
      </c>
      <c r="G533">
        <v>0.51780000000000004</v>
      </c>
      <c r="L533">
        <v>3.8511000000000002</v>
      </c>
      <c r="Q533">
        <v>4.1231</v>
      </c>
      <c r="V533">
        <v>4.0871000000000004</v>
      </c>
      <c r="AA533">
        <v>4.4790000000000001</v>
      </c>
      <c r="AF533">
        <v>4.4641999999999999</v>
      </c>
      <c r="AK533">
        <v>4.3266</v>
      </c>
    </row>
    <row r="534" spans="2:37" hidden="1" x14ac:dyDescent="0.25">
      <c r="B534" t="s">
        <v>166</v>
      </c>
      <c r="C534" t="s">
        <v>297</v>
      </c>
      <c r="D534" t="s">
        <v>163</v>
      </c>
      <c r="E534" t="s">
        <v>167</v>
      </c>
      <c r="F534" t="s">
        <v>168</v>
      </c>
      <c r="G534">
        <v>0</v>
      </c>
      <c r="L534">
        <v>4.7614999999999998</v>
      </c>
      <c r="Q534">
        <v>10.681900000000001</v>
      </c>
      <c r="V534">
        <v>11.9351</v>
      </c>
      <c r="AA534">
        <v>11.7105</v>
      </c>
      <c r="AF534">
        <v>10.809799999999999</v>
      </c>
      <c r="AK534">
        <v>10.176399999999999</v>
      </c>
    </row>
    <row r="535" spans="2:37" hidden="1" x14ac:dyDescent="0.25">
      <c r="B535" t="s">
        <v>166</v>
      </c>
      <c r="C535" t="s">
        <v>297</v>
      </c>
      <c r="D535" t="s">
        <v>163</v>
      </c>
      <c r="E535" t="s">
        <v>282</v>
      </c>
      <c r="F535" t="s">
        <v>168</v>
      </c>
      <c r="G535">
        <v>6.6750999999999996</v>
      </c>
      <c r="L535">
        <v>4.8613999999999997</v>
      </c>
      <c r="Q535">
        <v>7.1896000000000004</v>
      </c>
      <c r="V535">
        <v>11.7963</v>
      </c>
      <c r="AA535">
        <v>6.5124000000000004</v>
      </c>
      <c r="AF535">
        <v>7.3436000000000003</v>
      </c>
      <c r="AK535">
        <v>9.2174999999999994</v>
      </c>
    </row>
    <row r="536" spans="2:37" hidden="1" x14ac:dyDescent="0.25">
      <c r="B536" t="s">
        <v>166</v>
      </c>
      <c r="C536" t="s">
        <v>297</v>
      </c>
      <c r="D536" t="s">
        <v>163</v>
      </c>
      <c r="E536" t="s">
        <v>283</v>
      </c>
      <c r="F536" t="s">
        <v>168</v>
      </c>
      <c r="G536">
        <v>0</v>
      </c>
      <c r="L536">
        <v>0</v>
      </c>
      <c r="Q536">
        <v>0</v>
      </c>
      <c r="V536">
        <v>0</v>
      </c>
      <c r="AA536">
        <v>0</v>
      </c>
      <c r="AF536">
        <v>0</v>
      </c>
      <c r="AK536">
        <v>0</v>
      </c>
    </row>
    <row r="537" spans="2:37" hidden="1" x14ac:dyDescent="0.25">
      <c r="B537" t="s">
        <v>166</v>
      </c>
      <c r="C537" t="s">
        <v>297</v>
      </c>
      <c r="D537" t="s">
        <v>163</v>
      </c>
      <c r="E537" t="s">
        <v>284</v>
      </c>
      <c r="F537" t="s">
        <v>168</v>
      </c>
      <c r="G537">
        <v>24.7684</v>
      </c>
      <c r="L537">
        <v>10.242900000000001</v>
      </c>
      <c r="Q537">
        <v>17.016300000000001</v>
      </c>
      <c r="V537">
        <v>19.215499999999999</v>
      </c>
      <c r="AA537">
        <v>17.682200000000002</v>
      </c>
      <c r="AF537">
        <v>20.240300000000001</v>
      </c>
      <c r="AK537">
        <v>19.513300000000001</v>
      </c>
    </row>
    <row r="538" spans="2:37" hidden="1" x14ac:dyDescent="0.25">
      <c r="B538" t="s">
        <v>166</v>
      </c>
      <c r="C538" t="s">
        <v>297</v>
      </c>
      <c r="D538" t="s">
        <v>163</v>
      </c>
      <c r="E538" t="s">
        <v>286</v>
      </c>
      <c r="F538" t="s">
        <v>168</v>
      </c>
      <c r="G538">
        <v>1.3544</v>
      </c>
      <c r="L538">
        <v>4.9795999999999996</v>
      </c>
      <c r="Q538">
        <v>6.4877000000000002</v>
      </c>
      <c r="V538">
        <v>7.1383999999999999</v>
      </c>
      <c r="AA538">
        <v>7.5254000000000003</v>
      </c>
      <c r="AF538">
        <v>6.0361000000000002</v>
      </c>
      <c r="AK538">
        <v>5.6776999999999997</v>
      </c>
    </row>
    <row r="539" spans="2:37" hidden="1" x14ac:dyDescent="0.25">
      <c r="B539" t="s">
        <v>166</v>
      </c>
      <c r="C539" t="s">
        <v>297</v>
      </c>
      <c r="D539" t="s">
        <v>163</v>
      </c>
      <c r="E539" t="s">
        <v>290</v>
      </c>
      <c r="F539" t="s">
        <v>93</v>
      </c>
      <c r="G539">
        <v>0</v>
      </c>
      <c r="L539">
        <v>0</v>
      </c>
      <c r="Q539">
        <v>1.7487999999999999</v>
      </c>
      <c r="V539">
        <v>1.5382</v>
      </c>
      <c r="AA539">
        <v>1.1709000000000001</v>
      </c>
      <c r="AF539">
        <v>1.2350000000000001</v>
      </c>
      <c r="AK539">
        <v>1.2023999999999999</v>
      </c>
    </row>
    <row r="540" spans="2:37" hidden="1" x14ac:dyDescent="0.25">
      <c r="B540" t="s">
        <v>166</v>
      </c>
      <c r="C540" t="s">
        <v>297</v>
      </c>
      <c r="D540" t="s">
        <v>163</v>
      </c>
      <c r="E540" t="s">
        <v>291</v>
      </c>
      <c r="F540" t="s">
        <v>93</v>
      </c>
      <c r="G540">
        <v>0</v>
      </c>
      <c r="L540">
        <v>0</v>
      </c>
      <c r="Q540">
        <v>0.13270000000000001</v>
      </c>
      <c r="V540">
        <v>0.1057</v>
      </c>
      <c r="AA540">
        <v>0.1047</v>
      </c>
      <c r="AF540">
        <v>0.14699999999999999</v>
      </c>
      <c r="AK540">
        <v>0.17419999999999999</v>
      </c>
    </row>
    <row r="541" spans="2:37" hidden="1" x14ac:dyDescent="0.25">
      <c r="B541" t="s">
        <v>166</v>
      </c>
      <c r="C541" t="s">
        <v>297</v>
      </c>
      <c r="D541" t="s">
        <v>163</v>
      </c>
      <c r="E541" t="s">
        <v>292</v>
      </c>
      <c r="F541" t="s">
        <v>93</v>
      </c>
      <c r="G541">
        <v>0</v>
      </c>
      <c r="L541">
        <v>0</v>
      </c>
      <c r="Q541">
        <v>0.17680000000000001</v>
      </c>
      <c r="V541">
        <v>0.15</v>
      </c>
      <c r="AA541">
        <v>0.11070000000000001</v>
      </c>
      <c r="AF541">
        <v>7.4999999999999997E-2</v>
      </c>
      <c r="AK541">
        <v>5.8400000000000001E-2</v>
      </c>
    </row>
    <row r="542" spans="2:37" hidden="1" x14ac:dyDescent="0.25">
      <c r="B542" t="s">
        <v>166</v>
      </c>
      <c r="C542" t="s">
        <v>297</v>
      </c>
      <c r="D542" t="s">
        <v>163</v>
      </c>
      <c r="E542" t="s">
        <v>293</v>
      </c>
      <c r="F542" t="s">
        <v>93</v>
      </c>
      <c r="G542">
        <v>0</v>
      </c>
      <c r="L542">
        <v>0</v>
      </c>
      <c r="Q542">
        <v>0.62680000000000002</v>
      </c>
      <c r="V542">
        <v>0.6149</v>
      </c>
      <c r="AA542">
        <v>0.5272</v>
      </c>
      <c r="AF542">
        <v>0.70760000000000001</v>
      </c>
      <c r="AK542">
        <v>0.78120000000000001</v>
      </c>
    </row>
    <row r="543" spans="2:37" hidden="1" x14ac:dyDescent="0.25">
      <c r="B543" t="s">
        <v>166</v>
      </c>
      <c r="C543" t="s">
        <v>297</v>
      </c>
      <c r="D543" t="s">
        <v>163</v>
      </c>
      <c r="E543" t="s">
        <v>294</v>
      </c>
      <c r="F543" t="s">
        <v>93</v>
      </c>
      <c r="G543">
        <v>0</v>
      </c>
      <c r="L543">
        <v>0</v>
      </c>
      <c r="Q543">
        <v>0.81259999999999999</v>
      </c>
      <c r="V543">
        <v>0.66759999999999997</v>
      </c>
      <c r="AA543">
        <v>0.42830000000000001</v>
      </c>
      <c r="AF543">
        <v>0.30530000000000002</v>
      </c>
      <c r="AK543">
        <v>0.18859999999999999</v>
      </c>
    </row>
    <row r="544" spans="2:37" hidden="1" x14ac:dyDescent="0.25">
      <c r="B544" t="s">
        <v>166</v>
      </c>
      <c r="C544" t="s">
        <v>298</v>
      </c>
      <c r="D544" t="s">
        <v>163</v>
      </c>
      <c r="E544" t="s">
        <v>252</v>
      </c>
      <c r="F544" t="s">
        <v>93</v>
      </c>
      <c r="G544">
        <v>348.38639999999998</v>
      </c>
      <c r="L544">
        <v>406.91699999999997</v>
      </c>
      <c r="Q544">
        <v>435.20940000000002</v>
      </c>
      <c r="V544">
        <v>478.9144</v>
      </c>
      <c r="AA544">
        <v>529.56960000000004</v>
      </c>
      <c r="AF544">
        <v>586.60069999999996</v>
      </c>
      <c r="AK544">
        <v>648.03800000000001</v>
      </c>
    </row>
    <row r="545" spans="2:37" hidden="1" x14ac:dyDescent="0.25">
      <c r="B545" t="s">
        <v>166</v>
      </c>
      <c r="C545" t="s">
        <v>298</v>
      </c>
      <c r="D545" t="s">
        <v>163</v>
      </c>
      <c r="E545" t="s">
        <v>253</v>
      </c>
      <c r="F545" t="s">
        <v>254</v>
      </c>
      <c r="G545">
        <v>19.284800000000001</v>
      </c>
      <c r="L545">
        <v>19.651299999999999</v>
      </c>
      <c r="Q545">
        <v>20.008600000000001</v>
      </c>
      <c r="V545">
        <v>20.285599999999999</v>
      </c>
      <c r="AA545">
        <v>20.447299999999998</v>
      </c>
      <c r="AF545">
        <v>20.507300000000001</v>
      </c>
      <c r="AK545">
        <v>20.479900000000001</v>
      </c>
    </row>
    <row r="546" spans="2:37" hidden="1" x14ac:dyDescent="0.25">
      <c r="B546" t="s">
        <v>166</v>
      </c>
      <c r="C546" t="s">
        <v>298</v>
      </c>
      <c r="D546" t="s">
        <v>163</v>
      </c>
      <c r="E546" t="s">
        <v>318</v>
      </c>
      <c r="F546" t="s">
        <v>256</v>
      </c>
      <c r="G546">
        <v>0.94879999999999998</v>
      </c>
      <c r="L546">
        <v>0.93630000000000002</v>
      </c>
      <c r="Q546">
        <v>0.94420000000000004</v>
      </c>
      <c r="V546">
        <v>0.96870000000000001</v>
      </c>
      <c r="AA546">
        <v>1.0018</v>
      </c>
      <c r="AF546">
        <v>1.0424</v>
      </c>
      <c r="AK546">
        <v>1.0855999999999999</v>
      </c>
    </row>
    <row r="547" spans="2:37" hidden="1" x14ac:dyDescent="0.25">
      <c r="B547" t="s">
        <v>166</v>
      </c>
      <c r="C547" t="s">
        <v>298</v>
      </c>
      <c r="D547" t="s">
        <v>163</v>
      </c>
      <c r="E547" t="s">
        <v>257</v>
      </c>
      <c r="F547" t="s">
        <v>256</v>
      </c>
      <c r="G547">
        <v>0.9365</v>
      </c>
      <c r="L547">
        <v>0.92300000000000004</v>
      </c>
      <c r="Q547">
        <v>0.91559999999999997</v>
      </c>
      <c r="V547">
        <v>0.91790000000000005</v>
      </c>
      <c r="AA547">
        <v>0.92230000000000001</v>
      </c>
      <c r="AF547">
        <v>0.92820000000000003</v>
      </c>
      <c r="AK547">
        <v>0.93459999999999999</v>
      </c>
    </row>
    <row r="548" spans="2:37" hidden="1" x14ac:dyDescent="0.25">
      <c r="B548" t="s">
        <v>166</v>
      </c>
      <c r="C548" t="s">
        <v>298</v>
      </c>
      <c r="D548" t="s">
        <v>163</v>
      </c>
      <c r="E548" t="s">
        <v>260</v>
      </c>
      <c r="F548" t="s">
        <v>261</v>
      </c>
      <c r="G548">
        <v>0</v>
      </c>
      <c r="L548">
        <v>0</v>
      </c>
      <c r="Q548">
        <v>100.4461</v>
      </c>
      <c r="V548">
        <v>129.0069</v>
      </c>
      <c r="AA548">
        <v>164.87700000000001</v>
      </c>
      <c r="AF548">
        <v>200.51310000000001</v>
      </c>
      <c r="AK548">
        <v>251.0317</v>
      </c>
    </row>
    <row r="549" spans="2:37" hidden="1" x14ac:dyDescent="0.25">
      <c r="B549" t="s">
        <v>166</v>
      </c>
      <c r="C549" t="s">
        <v>298</v>
      </c>
      <c r="D549" t="s">
        <v>163</v>
      </c>
      <c r="E549" t="s">
        <v>272</v>
      </c>
      <c r="F549" t="s">
        <v>168</v>
      </c>
      <c r="G549">
        <v>1.5246</v>
      </c>
      <c r="L549">
        <v>2.6400999999999999</v>
      </c>
      <c r="Q549">
        <v>3.3508</v>
      </c>
      <c r="V549">
        <v>4.2884000000000002</v>
      </c>
      <c r="AA549">
        <v>4.5297999999999998</v>
      </c>
      <c r="AF549">
        <v>3.8391000000000002</v>
      </c>
      <c r="AK549">
        <v>8.1279000000000003</v>
      </c>
    </row>
    <row r="550" spans="2:37" hidden="1" x14ac:dyDescent="0.25">
      <c r="B550" t="s">
        <v>166</v>
      </c>
      <c r="C550" t="s">
        <v>298</v>
      </c>
      <c r="D550" t="s">
        <v>163</v>
      </c>
      <c r="E550" t="s">
        <v>274</v>
      </c>
      <c r="F550" t="s">
        <v>168</v>
      </c>
      <c r="G550">
        <v>1.7563</v>
      </c>
      <c r="L550">
        <v>1.7529999999999999</v>
      </c>
      <c r="Q550">
        <v>-3.4249000000000001</v>
      </c>
      <c r="V550">
        <v>-1.7563</v>
      </c>
      <c r="AA550">
        <v>0</v>
      </c>
      <c r="AF550">
        <v>3.2227000000000001</v>
      </c>
      <c r="AK550">
        <v>3.0727000000000002</v>
      </c>
    </row>
    <row r="551" spans="2:37" hidden="1" x14ac:dyDescent="0.25">
      <c r="B551" t="s">
        <v>166</v>
      </c>
      <c r="C551" t="s">
        <v>298</v>
      </c>
      <c r="D551" t="s">
        <v>163</v>
      </c>
      <c r="E551" t="s">
        <v>276</v>
      </c>
      <c r="F551" t="s">
        <v>168</v>
      </c>
      <c r="G551">
        <v>1.1055999999999999</v>
      </c>
      <c r="L551">
        <v>2.2195999999999998</v>
      </c>
      <c r="Q551">
        <v>1.603</v>
      </c>
      <c r="V551">
        <v>3.9460000000000002</v>
      </c>
      <c r="AA551">
        <v>2.3294999999999999</v>
      </c>
      <c r="AF551">
        <v>0.83169999999999999</v>
      </c>
      <c r="AK551">
        <v>1.32</v>
      </c>
    </row>
    <row r="552" spans="2:37" hidden="1" x14ac:dyDescent="0.25">
      <c r="B552" t="s">
        <v>166</v>
      </c>
      <c r="C552" t="s">
        <v>298</v>
      </c>
      <c r="D552" t="s">
        <v>163</v>
      </c>
      <c r="E552" t="s">
        <v>278</v>
      </c>
      <c r="F552" t="s">
        <v>168</v>
      </c>
      <c r="G552">
        <v>0.51780000000000004</v>
      </c>
      <c r="L552">
        <v>3.8511000000000002</v>
      </c>
      <c r="Q552">
        <v>4.0606999999999998</v>
      </c>
      <c r="V552">
        <v>8.1605000000000008</v>
      </c>
      <c r="AA552">
        <v>1.3603000000000001</v>
      </c>
      <c r="AF552">
        <v>1.0668</v>
      </c>
      <c r="AK552">
        <v>1.3261000000000001</v>
      </c>
    </row>
    <row r="553" spans="2:37" hidden="1" x14ac:dyDescent="0.25">
      <c r="B553" t="s">
        <v>166</v>
      </c>
      <c r="C553" t="s">
        <v>298</v>
      </c>
      <c r="D553" t="s">
        <v>163</v>
      </c>
      <c r="E553" t="s">
        <v>167</v>
      </c>
      <c r="F553" t="s">
        <v>168</v>
      </c>
      <c r="G553">
        <v>0</v>
      </c>
      <c r="L553">
        <v>4.7614999999999998</v>
      </c>
      <c r="Q553">
        <v>13.134600000000001</v>
      </c>
      <c r="V553">
        <v>12.6816</v>
      </c>
      <c r="AA553">
        <v>12.4261</v>
      </c>
      <c r="AF553">
        <v>12.046099999999999</v>
      </c>
      <c r="AK553">
        <v>10.5777</v>
      </c>
    </row>
    <row r="554" spans="2:37" hidden="1" x14ac:dyDescent="0.25">
      <c r="B554" t="s">
        <v>166</v>
      </c>
      <c r="C554" t="s">
        <v>298</v>
      </c>
      <c r="D554" t="s">
        <v>163</v>
      </c>
      <c r="E554" t="s">
        <v>282</v>
      </c>
      <c r="F554" t="s">
        <v>168</v>
      </c>
      <c r="G554">
        <v>6.6750999999999996</v>
      </c>
      <c r="L554">
        <v>4.8613999999999997</v>
      </c>
      <c r="Q554">
        <v>7.0566000000000004</v>
      </c>
      <c r="V554">
        <v>16.255600000000001</v>
      </c>
      <c r="AA554">
        <v>14.311199999999999</v>
      </c>
      <c r="AF554">
        <v>11.8932</v>
      </c>
      <c r="AK554">
        <v>10.6073</v>
      </c>
    </row>
    <row r="555" spans="2:37" hidden="1" x14ac:dyDescent="0.25">
      <c r="B555" t="s">
        <v>166</v>
      </c>
      <c r="C555" t="s">
        <v>298</v>
      </c>
      <c r="D555" t="s">
        <v>163</v>
      </c>
      <c r="E555" t="s">
        <v>283</v>
      </c>
      <c r="F555" t="s">
        <v>168</v>
      </c>
      <c r="G555">
        <v>0</v>
      </c>
      <c r="L555">
        <v>0</v>
      </c>
      <c r="Q555">
        <v>0</v>
      </c>
      <c r="V555">
        <v>0</v>
      </c>
      <c r="AA555">
        <v>0</v>
      </c>
      <c r="AF555">
        <v>0</v>
      </c>
      <c r="AK555">
        <v>0</v>
      </c>
    </row>
    <row r="556" spans="2:37" hidden="1" x14ac:dyDescent="0.25">
      <c r="B556" t="s">
        <v>166</v>
      </c>
      <c r="C556" t="s">
        <v>298</v>
      </c>
      <c r="D556" t="s">
        <v>163</v>
      </c>
      <c r="E556" t="s">
        <v>284</v>
      </c>
      <c r="F556" t="s">
        <v>168</v>
      </c>
      <c r="G556">
        <v>24.7684</v>
      </c>
      <c r="L556">
        <v>10.242900000000001</v>
      </c>
      <c r="Q556">
        <v>15.3857</v>
      </c>
      <c r="V556">
        <v>22.9847</v>
      </c>
      <c r="AA556">
        <v>18.546900000000001</v>
      </c>
      <c r="AF556">
        <v>19.183499999999999</v>
      </c>
      <c r="AK556">
        <v>21.783200000000001</v>
      </c>
    </row>
    <row r="557" spans="2:37" hidden="1" x14ac:dyDescent="0.25">
      <c r="B557" t="s">
        <v>166</v>
      </c>
      <c r="C557" t="s">
        <v>298</v>
      </c>
      <c r="D557" t="s">
        <v>163</v>
      </c>
      <c r="E557" t="s">
        <v>286</v>
      </c>
      <c r="F557" t="s">
        <v>168</v>
      </c>
      <c r="G557">
        <v>1.3544</v>
      </c>
      <c r="L557">
        <v>4.9795999999999996</v>
      </c>
      <c r="Q557">
        <v>7.3815999999999997</v>
      </c>
      <c r="V557">
        <v>15.3315</v>
      </c>
      <c r="AA557">
        <v>3.1516000000000002</v>
      </c>
      <c r="AF557">
        <v>3.0655000000000001</v>
      </c>
      <c r="AK557">
        <v>3.3658999999999999</v>
      </c>
    </row>
    <row r="558" spans="2:37" hidden="1" x14ac:dyDescent="0.25">
      <c r="B558" t="s">
        <v>166</v>
      </c>
      <c r="C558" t="s">
        <v>298</v>
      </c>
      <c r="D558" t="s">
        <v>163</v>
      </c>
      <c r="E558" t="s">
        <v>290</v>
      </c>
      <c r="F558" t="s">
        <v>93</v>
      </c>
      <c r="G558">
        <v>0</v>
      </c>
      <c r="L558">
        <v>0</v>
      </c>
      <c r="Q558">
        <v>2.8729</v>
      </c>
      <c r="V558">
        <v>2.6454</v>
      </c>
      <c r="AA558">
        <v>2.3052000000000001</v>
      </c>
      <c r="AF558">
        <v>1.6412</v>
      </c>
      <c r="AK558">
        <v>1.1266</v>
      </c>
    </row>
    <row r="559" spans="2:37" hidden="1" x14ac:dyDescent="0.25">
      <c r="B559" t="s">
        <v>166</v>
      </c>
      <c r="C559" t="s">
        <v>298</v>
      </c>
      <c r="D559" t="s">
        <v>163</v>
      </c>
      <c r="E559" t="s">
        <v>291</v>
      </c>
      <c r="F559" t="s">
        <v>93</v>
      </c>
      <c r="G559">
        <v>0</v>
      </c>
      <c r="L559">
        <v>0</v>
      </c>
      <c r="Q559">
        <v>0.24049999999999999</v>
      </c>
      <c r="V559">
        <v>0.22359999999999999</v>
      </c>
      <c r="AA559">
        <v>0.22009999999999999</v>
      </c>
      <c r="AF559">
        <v>0.32619999999999999</v>
      </c>
      <c r="AK559">
        <v>0.32729999999999998</v>
      </c>
    </row>
    <row r="560" spans="2:37" hidden="1" x14ac:dyDescent="0.25">
      <c r="B560" t="s">
        <v>166</v>
      </c>
      <c r="C560" t="s">
        <v>298</v>
      </c>
      <c r="D560" t="s">
        <v>163</v>
      </c>
      <c r="E560" t="s">
        <v>292</v>
      </c>
      <c r="F560" t="s">
        <v>93</v>
      </c>
      <c r="G560">
        <v>0</v>
      </c>
      <c r="L560">
        <v>0</v>
      </c>
      <c r="Q560">
        <v>0.27279999999999999</v>
      </c>
      <c r="V560">
        <v>0.21679999999999999</v>
      </c>
      <c r="AA560">
        <v>0.16309999999999999</v>
      </c>
      <c r="AF560">
        <v>8.9599999999999999E-2</v>
      </c>
      <c r="AK560">
        <v>0.04</v>
      </c>
    </row>
    <row r="561" spans="2:87" hidden="1" x14ac:dyDescent="0.25">
      <c r="B561" t="s">
        <v>166</v>
      </c>
      <c r="C561" t="s">
        <v>298</v>
      </c>
      <c r="D561" t="s">
        <v>163</v>
      </c>
      <c r="E561" t="s">
        <v>293</v>
      </c>
      <c r="F561" t="s">
        <v>93</v>
      </c>
      <c r="G561">
        <v>0</v>
      </c>
      <c r="L561">
        <v>0</v>
      </c>
      <c r="Q561">
        <v>1.1165</v>
      </c>
      <c r="V561">
        <v>1.2337</v>
      </c>
      <c r="AA561">
        <v>1.1012999999999999</v>
      </c>
      <c r="AF561">
        <v>1.3589</v>
      </c>
      <c r="AK561">
        <v>1.1419999999999999</v>
      </c>
    </row>
    <row r="562" spans="2:87" hidden="1" x14ac:dyDescent="0.25">
      <c r="B562" t="s">
        <v>166</v>
      </c>
      <c r="C562" t="s">
        <v>298</v>
      </c>
      <c r="D562" t="s">
        <v>163</v>
      </c>
      <c r="E562" t="s">
        <v>294</v>
      </c>
      <c r="F562" t="s">
        <v>93</v>
      </c>
      <c r="G562">
        <v>0</v>
      </c>
      <c r="L562">
        <v>0</v>
      </c>
      <c r="Q562">
        <v>1.2432000000000001</v>
      </c>
      <c r="V562">
        <v>0.97130000000000005</v>
      </c>
      <c r="AA562">
        <v>0.82069999999999999</v>
      </c>
      <c r="AF562">
        <v>-0.13350000000000001</v>
      </c>
      <c r="AK562">
        <v>-0.38269999999999998</v>
      </c>
    </row>
    <row r="563" spans="2:87" hidden="1" x14ac:dyDescent="0.25">
      <c r="B563" t="s">
        <v>166</v>
      </c>
      <c r="C563" t="s">
        <v>251</v>
      </c>
      <c r="D563" t="s">
        <v>163</v>
      </c>
      <c r="E563" t="s">
        <v>299</v>
      </c>
      <c r="F563" t="s">
        <v>300</v>
      </c>
      <c r="G563">
        <v>0</v>
      </c>
      <c r="H563">
        <v>-0.2679974</v>
      </c>
      <c r="I563">
        <v>-0.50258199999999997</v>
      </c>
      <c r="J563">
        <v>-0.73534999999999995</v>
      </c>
      <c r="K563">
        <v>-0.93015599999999998</v>
      </c>
      <c r="L563">
        <v>-1.109845</v>
      </c>
      <c r="M563">
        <v>-1.265136</v>
      </c>
      <c r="N563">
        <v>-1.399667</v>
      </c>
      <c r="O563">
        <v>-1.5788230000000001</v>
      </c>
      <c r="P563">
        <v>-1.7239120000000001</v>
      </c>
      <c r="Q563">
        <v>-1.867502</v>
      </c>
      <c r="R563">
        <v>-2.02705</v>
      </c>
      <c r="S563">
        <v>-2.21041</v>
      </c>
      <c r="T563">
        <v>-2.4194619999999998</v>
      </c>
      <c r="U563">
        <v>-2.6790289999999999</v>
      </c>
      <c r="V563">
        <v>-2.90354</v>
      </c>
      <c r="W563">
        <v>-3.0560800000000001</v>
      </c>
      <c r="X563">
        <v>-3.1978439999999999</v>
      </c>
      <c r="Y563">
        <v>-3.3119990000000001</v>
      </c>
      <c r="Z563">
        <v>-3.3618999999999999</v>
      </c>
      <c r="AA563">
        <v>-3.4201489999999999</v>
      </c>
      <c r="AB563">
        <v>-3.4576899999999999</v>
      </c>
      <c r="AC563">
        <v>-3.5137770000000002</v>
      </c>
      <c r="AD563">
        <v>-3.5595620000000001</v>
      </c>
      <c r="AE563">
        <v>-3.6465749999999999</v>
      </c>
      <c r="AF563">
        <v>-3.7586400000000002</v>
      </c>
      <c r="AG563">
        <v>-3.8711069999999999</v>
      </c>
      <c r="AH563">
        <v>-3.9919120000000001</v>
      </c>
      <c r="AI563">
        <v>-4.0821540000000001</v>
      </c>
      <c r="AJ563">
        <v>-4.1151949999999999</v>
      </c>
      <c r="AK563">
        <v>-4.1074869999999999</v>
      </c>
      <c r="AL563">
        <v>-4.0840240000000003</v>
      </c>
      <c r="AM563">
        <v>-4.0823679999999998</v>
      </c>
      <c r="AN563">
        <v>-4.0776859999999999</v>
      </c>
      <c r="AO563">
        <v>-4.0804520000000002</v>
      </c>
      <c r="AP563">
        <v>-4.098382</v>
      </c>
      <c r="AQ563">
        <v>-4.125712</v>
      </c>
      <c r="AR563">
        <v>-4.1391720000000003</v>
      </c>
      <c r="AS563">
        <v>-4.1435399999999998</v>
      </c>
      <c r="AT563">
        <v>-4.1430639999999999</v>
      </c>
      <c r="AU563">
        <v>-4.118271</v>
      </c>
      <c r="AV563">
        <v>-4.0506219999999997</v>
      </c>
      <c r="AW563">
        <v>-3.9830380000000001</v>
      </c>
      <c r="AX563">
        <v>-3.946132</v>
      </c>
      <c r="AY563">
        <v>-3.8801760000000001</v>
      </c>
      <c r="AZ563">
        <v>-3.830657</v>
      </c>
      <c r="BA563">
        <v>-3.8239939999999999</v>
      </c>
      <c r="BB563">
        <v>-3.8399459999999999</v>
      </c>
      <c r="BC563">
        <v>-3.8484950000000002</v>
      </c>
      <c r="BD563">
        <v>-3.8275549999999998</v>
      </c>
      <c r="BE563">
        <v>-3.7707190000000002</v>
      </c>
      <c r="BF563">
        <v>-3.6845690000000002</v>
      </c>
      <c r="BG563">
        <v>-3.5990030000000002</v>
      </c>
      <c r="BH563">
        <v>-3.5380340000000001</v>
      </c>
      <c r="BI563">
        <v>-3.484273</v>
      </c>
      <c r="BJ563">
        <v>-3.4345249999999998</v>
      </c>
      <c r="BK563">
        <v>-3.3806889999999998</v>
      </c>
      <c r="BL563">
        <v>-3.3338410000000001</v>
      </c>
      <c r="BM563">
        <v>-3.3135699999999999</v>
      </c>
      <c r="BN563">
        <v>-3.300287</v>
      </c>
      <c r="BO563">
        <v>-3.2772429999999999</v>
      </c>
      <c r="BP563">
        <v>-3.2447970000000002</v>
      </c>
      <c r="BQ563">
        <v>-3.2058059999999999</v>
      </c>
      <c r="BR563">
        <v>-3.1432829999999998</v>
      </c>
      <c r="BS563">
        <v>-3.0770309999999998</v>
      </c>
      <c r="BT563">
        <v>-3.0223</v>
      </c>
      <c r="BU563">
        <v>-2.9647939999999999</v>
      </c>
      <c r="BV563">
        <v>-2.9074010000000001</v>
      </c>
      <c r="BW563">
        <v>-2.8581759999999998</v>
      </c>
      <c r="BX563">
        <v>-2.8138830000000001</v>
      </c>
      <c r="BY563">
        <v>-2.8015110000000001</v>
      </c>
      <c r="BZ563">
        <v>-2.802505</v>
      </c>
      <c r="CA563">
        <v>-2.8059289999999999</v>
      </c>
      <c r="CB563">
        <v>-2.7941590000000001</v>
      </c>
      <c r="CC563">
        <v>-2.7356370000000001</v>
      </c>
      <c r="CD563">
        <v>-2.6717170000000001</v>
      </c>
      <c r="CE563">
        <v>-2.6140110000000001</v>
      </c>
      <c r="CF563">
        <v>-2.5526580000000001</v>
      </c>
      <c r="CG563">
        <v>-2.497315</v>
      </c>
      <c r="CH563">
        <v>-2.4599829999999998</v>
      </c>
      <c r="CI563">
        <v>-2.4415119999999999</v>
      </c>
    </row>
    <row r="564" spans="2:87" hidden="1" x14ac:dyDescent="0.25">
      <c r="B564" t="s">
        <v>166</v>
      </c>
      <c r="C564" t="s">
        <v>251</v>
      </c>
      <c r="D564" t="s">
        <v>163</v>
      </c>
      <c r="E564" t="s">
        <v>301</v>
      </c>
      <c r="F564" t="s">
        <v>300</v>
      </c>
      <c r="G564">
        <v>0</v>
      </c>
      <c r="H564">
        <v>-0.30107879999999998</v>
      </c>
      <c r="I564">
        <v>-0.65217389999999997</v>
      </c>
      <c r="J564">
        <v>-1.009331</v>
      </c>
      <c r="K564">
        <v>-1.3133900000000001</v>
      </c>
      <c r="L564">
        <v>-1.580697</v>
      </c>
      <c r="M564">
        <v>-1.777263</v>
      </c>
      <c r="N564">
        <v>-1.962097</v>
      </c>
      <c r="O564">
        <v>-2.1631529999999999</v>
      </c>
      <c r="P564">
        <v>-2.3707449999999999</v>
      </c>
      <c r="Q564">
        <v>-2.6067130000000001</v>
      </c>
      <c r="R564">
        <v>-2.8691230000000001</v>
      </c>
      <c r="S564">
        <v>-3.1780650000000001</v>
      </c>
      <c r="T564">
        <v>-3.4580570000000002</v>
      </c>
      <c r="U564">
        <v>-3.7608039999999998</v>
      </c>
      <c r="V564">
        <v>-4.0580629999999998</v>
      </c>
      <c r="W564">
        <v>-4.3361130000000001</v>
      </c>
      <c r="X564">
        <v>-4.555212</v>
      </c>
      <c r="Y564">
        <v>-4.7829790000000001</v>
      </c>
      <c r="Z564">
        <v>-5.0002019999999998</v>
      </c>
      <c r="AA564">
        <v>-5.167656</v>
      </c>
      <c r="AB564">
        <v>-5.280354</v>
      </c>
      <c r="AC564">
        <v>-5.3869870000000004</v>
      </c>
      <c r="AD564">
        <v>-5.5053380000000001</v>
      </c>
      <c r="AE564">
        <v>-5.6423120000000004</v>
      </c>
      <c r="AF564">
        <v>-5.8126319999999998</v>
      </c>
      <c r="AG564">
        <v>-5.9938580000000004</v>
      </c>
      <c r="AH564">
        <v>-6.161702</v>
      </c>
      <c r="AI564">
        <v>-6.3040960000000004</v>
      </c>
      <c r="AJ564">
        <v>-6.4030519999999997</v>
      </c>
      <c r="AK564">
        <v>-6.4398350000000004</v>
      </c>
      <c r="AL564">
        <v>-6.4659190000000004</v>
      </c>
      <c r="AM564">
        <v>-6.4587779999999997</v>
      </c>
      <c r="AN564">
        <v>-6.4412700000000003</v>
      </c>
      <c r="AO564">
        <v>-6.4619179999999998</v>
      </c>
      <c r="AP564">
        <v>-6.4990620000000003</v>
      </c>
      <c r="AQ564">
        <v>-6.5522210000000003</v>
      </c>
      <c r="AR564">
        <v>-6.6034420000000003</v>
      </c>
      <c r="AS564">
        <v>-6.6465870000000002</v>
      </c>
      <c r="AT564">
        <v>-6.6645250000000003</v>
      </c>
      <c r="AU564">
        <v>-6.6554060000000002</v>
      </c>
      <c r="AV564">
        <v>-6.606935</v>
      </c>
      <c r="AW564">
        <v>-6.5614999999999997</v>
      </c>
      <c r="AX564">
        <v>-6.5324119999999999</v>
      </c>
      <c r="AY564">
        <v>-6.5067259999999996</v>
      </c>
      <c r="AZ564">
        <v>-6.4824260000000002</v>
      </c>
      <c r="BA564">
        <v>-6.5008109999999997</v>
      </c>
      <c r="BB564">
        <v>-6.5540789999999998</v>
      </c>
      <c r="BC564">
        <v>-6.5904360000000004</v>
      </c>
      <c r="BD564">
        <v>-6.5932909999999998</v>
      </c>
      <c r="BE564">
        <v>-6.552848</v>
      </c>
      <c r="BF564">
        <v>-6.4890910000000002</v>
      </c>
      <c r="BG564">
        <v>-6.4380329999999999</v>
      </c>
      <c r="BH564">
        <v>-6.3884040000000004</v>
      </c>
      <c r="BI564">
        <v>-6.3330229999999998</v>
      </c>
      <c r="BJ564">
        <v>-6.2732559999999999</v>
      </c>
      <c r="BK564">
        <v>-6.2235180000000003</v>
      </c>
      <c r="BL564">
        <v>-6.180612</v>
      </c>
      <c r="BM564">
        <v>-6.1588240000000001</v>
      </c>
      <c r="BN564">
        <v>-6.1596029999999997</v>
      </c>
      <c r="BO564">
        <v>-6.1492209999999998</v>
      </c>
      <c r="BP564">
        <v>-6.1303280000000004</v>
      </c>
      <c r="BQ564">
        <v>-6.1097429999999999</v>
      </c>
      <c r="BR564">
        <v>-6.0823900000000002</v>
      </c>
      <c r="BS564">
        <v>-6.0400879999999999</v>
      </c>
      <c r="BT564">
        <v>-5.9984380000000002</v>
      </c>
      <c r="BU564">
        <v>-5.9504549999999998</v>
      </c>
      <c r="BV564">
        <v>-5.8852609999999999</v>
      </c>
      <c r="BW564">
        <v>-5.8387869999999999</v>
      </c>
      <c r="BX564">
        <v>-5.815061</v>
      </c>
      <c r="BY564">
        <v>-5.820773</v>
      </c>
      <c r="BZ564">
        <v>-5.8541179999999997</v>
      </c>
      <c r="CA564">
        <v>-5.8840769999999996</v>
      </c>
      <c r="CB564">
        <v>-5.8812530000000001</v>
      </c>
      <c r="CC564">
        <v>-5.8337599999999998</v>
      </c>
      <c r="CD564">
        <v>-5.7746180000000003</v>
      </c>
      <c r="CE564">
        <v>-5.7165119999999998</v>
      </c>
      <c r="CF564">
        <v>-5.6568930000000002</v>
      </c>
      <c r="CG564">
        <v>-5.5977579999999998</v>
      </c>
      <c r="CH564">
        <v>-5.5586970000000004</v>
      </c>
      <c r="CI564">
        <v>-5.5501659999999999</v>
      </c>
    </row>
    <row r="565" spans="2:87" hidden="1" x14ac:dyDescent="0.25">
      <c r="B565" t="s">
        <v>166</v>
      </c>
      <c r="C565" t="s">
        <v>251</v>
      </c>
      <c r="D565" t="s">
        <v>163</v>
      </c>
      <c r="E565" t="s">
        <v>302</v>
      </c>
      <c r="F565" t="s">
        <v>300</v>
      </c>
      <c r="G565">
        <v>0</v>
      </c>
      <c r="H565">
        <v>-0.38597409999999999</v>
      </c>
      <c r="I565">
        <v>-0.82049970000000005</v>
      </c>
      <c r="J565">
        <v>-1.2692559999999999</v>
      </c>
      <c r="K565">
        <v>-1.6333880000000001</v>
      </c>
      <c r="L565">
        <v>-1.9674210000000001</v>
      </c>
      <c r="M565">
        <v>-2.3179240000000001</v>
      </c>
      <c r="N565">
        <v>-2.6498900000000001</v>
      </c>
      <c r="O565">
        <v>-2.990453</v>
      </c>
      <c r="P565">
        <v>-3.3109090000000001</v>
      </c>
      <c r="Q565">
        <v>-3.6749420000000002</v>
      </c>
      <c r="R565">
        <v>-3.987155</v>
      </c>
      <c r="S565">
        <v>-4.3653510000000004</v>
      </c>
      <c r="T565">
        <v>-4.8302930000000002</v>
      </c>
      <c r="U565">
        <v>-5.3252499999999996</v>
      </c>
      <c r="V565">
        <v>-5.7813619999999997</v>
      </c>
      <c r="W565">
        <v>-6.2160289999999998</v>
      </c>
      <c r="X565">
        <v>-6.6312850000000001</v>
      </c>
      <c r="Y565">
        <v>-6.9926529999999998</v>
      </c>
      <c r="Z565">
        <v>-7.3278930000000004</v>
      </c>
      <c r="AA565">
        <v>-7.6477139999999997</v>
      </c>
      <c r="AB565">
        <v>-7.8546339999999999</v>
      </c>
      <c r="AC565">
        <v>-8.0976199999999992</v>
      </c>
      <c r="AD565">
        <v>-8.3631980000000006</v>
      </c>
      <c r="AE565">
        <v>-8.6028000000000002</v>
      </c>
      <c r="AF565">
        <v>-8.9128229999999995</v>
      </c>
      <c r="AG565">
        <v>-9.2428640000000009</v>
      </c>
      <c r="AH565">
        <v>-9.5543990000000001</v>
      </c>
      <c r="AI565">
        <v>-9.8215439999999994</v>
      </c>
      <c r="AJ565">
        <v>-10.040290000000001</v>
      </c>
      <c r="AK565">
        <v>-10.175039999999999</v>
      </c>
      <c r="AL565">
        <v>-10.315300000000001</v>
      </c>
      <c r="AM565">
        <v>-10.44726</v>
      </c>
      <c r="AN565">
        <v>-10.56972</v>
      </c>
      <c r="AO565">
        <v>-10.67765</v>
      </c>
      <c r="AP565">
        <v>-10.83562</v>
      </c>
      <c r="AQ565">
        <v>-10.97247</v>
      </c>
      <c r="AR565">
        <v>-11.125450000000001</v>
      </c>
      <c r="AS565">
        <v>-11.26816</v>
      </c>
      <c r="AT565">
        <v>-11.3697</v>
      </c>
      <c r="AU565">
        <v>-11.431800000000001</v>
      </c>
      <c r="AV565">
        <v>-11.479100000000001</v>
      </c>
      <c r="AW565">
        <v>-11.541919999999999</v>
      </c>
      <c r="AX565">
        <v>-11.55917</v>
      </c>
      <c r="AY565">
        <v>-11.584949999999999</v>
      </c>
      <c r="AZ565">
        <v>-11.6273</v>
      </c>
      <c r="BA565">
        <v>-11.70829</v>
      </c>
      <c r="BB565">
        <v>-11.83076</v>
      </c>
      <c r="BC565">
        <v>-11.95581</v>
      </c>
      <c r="BD565">
        <v>-12.0349</v>
      </c>
      <c r="BE565">
        <v>-12.019780000000001</v>
      </c>
      <c r="BF565">
        <v>-11.97996</v>
      </c>
      <c r="BG565">
        <v>-11.961869999999999</v>
      </c>
      <c r="BH565">
        <v>-11.969620000000001</v>
      </c>
      <c r="BI565">
        <v>-11.989190000000001</v>
      </c>
      <c r="BJ565">
        <v>-11.99441</v>
      </c>
      <c r="BK565">
        <v>-11.973750000000001</v>
      </c>
      <c r="BL565">
        <v>-11.969950000000001</v>
      </c>
      <c r="BM565">
        <v>-11.997400000000001</v>
      </c>
      <c r="BN565">
        <v>-12.05062</v>
      </c>
      <c r="BO565">
        <v>-12.10751</v>
      </c>
      <c r="BP565">
        <v>-12.1515</v>
      </c>
      <c r="BQ565">
        <v>-12.18051</v>
      </c>
      <c r="BR565">
        <v>-12.17967</v>
      </c>
      <c r="BS565">
        <v>-12.16522</v>
      </c>
      <c r="BT565">
        <v>-12.126150000000001</v>
      </c>
      <c r="BU565">
        <v>-12.081250000000001</v>
      </c>
      <c r="BV565">
        <v>-12.07009</v>
      </c>
      <c r="BW565">
        <v>-12.085559999999999</v>
      </c>
      <c r="BX565">
        <v>-12.125170000000001</v>
      </c>
      <c r="BY565">
        <v>-12.19844</v>
      </c>
      <c r="BZ565">
        <v>-12.24518</v>
      </c>
      <c r="CA565">
        <v>-12.30532</v>
      </c>
      <c r="CB565">
        <v>-12.356640000000001</v>
      </c>
      <c r="CC565">
        <v>-12.36415</v>
      </c>
      <c r="CD565">
        <v>-12.34263</v>
      </c>
      <c r="CE565">
        <v>-12.3184</v>
      </c>
      <c r="CF565">
        <v>-12.29688</v>
      </c>
      <c r="CG565">
        <v>-12.282109999999999</v>
      </c>
      <c r="CH565">
        <v>-12.28482</v>
      </c>
      <c r="CI565">
        <v>-12.309850000000001</v>
      </c>
    </row>
    <row r="566" spans="2:87" hidden="1" x14ac:dyDescent="0.25">
      <c r="B566" t="s">
        <v>166</v>
      </c>
      <c r="C566" t="s">
        <v>251</v>
      </c>
      <c r="D566" t="s">
        <v>163</v>
      </c>
      <c r="E566" t="s">
        <v>303</v>
      </c>
      <c r="F566" t="s">
        <v>300</v>
      </c>
      <c r="G566">
        <v>0</v>
      </c>
      <c r="H566">
        <v>1.8583740000000001E-2</v>
      </c>
      <c r="I566">
        <v>3.4445620000000003E-2</v>
      </c>
      <c r="J566">
        <v>4.9786700000000003E-2</v>
      </c>
      <c r="K566">
        <v>6.2318159999999997E-2</v>
      </c>
      <c r="L566">
        <v>7.3633270000000001E-2</v>
      </c>
      <c r="M566">
        <v>8.3223539999999999E-2</v>
      </c>
      <c r="N566">
        <v>9.1404550000000001E-2</v>
      </c>
      <c r="O566">
        <v>0.1020819</v>
      </c>
      <c r="P566">
        <v>0.1105584</v>
      </c>
      <c r="Q566">
        <v>0.11861579999999999</v>
      </c>
      <c r="R566">
        <v>0.1274429</v>
      </c>
      <c r="S566">
        <v>0.13737479999999999</v>
      </c>
      <c r="T566">
        <v>0.14830389999999999</v>
      </c>
      <c r="U566">
        <v>0.16135630000000001</v>
      </c>
      <c r="V566">
        <v>0.17224619999999999</v>
      </c>
      <c r="W566">
        <v>0.1794055</v>
      </c>
      <c r="X566">
        <v>0.18591469999999999</v>
      </c>
      <c r="Y566">
        <v>0.19103580000000001</v>
      </c>
      <c r="Z566">
        <v>0.19324050000000001</v>
      </c>
      <c r="AA566">
        <v>0.19578799999999999</v>
      </c>
      <c r="AB566">
        <v>0.1974148</v>
      </c>
      <c r="AC566">
        <v>0.19982359999999999</v>
      </c>
      <c r="AD566">
        <v>0.20177039999999999</v>
      </c>
      <c r="AE566">
        <v>0.2054222</v>
      </c>
      <c r="AF566">
        <v>0.2100321</v>
      </c>
      <c r="AG566">
        <v>0.21455270000000001</v>
      </c>
      <c r="AH566">
        <v>0.21928980000000001</v>
      </c>
      <c r="AI566">
        <v>0.222748</v>
      </c>
      <c r="AJ566">
        <v>0.223997</v>
      </c>
      <c r="AK566">
        <v>0.2237065</v>
      </c>
      <c r="AL566">
        <v>0.22281899999999999</v>
      </c>
      <c r="AM566">
        <v>0.22275619999999999</v>
      </c>
      <c r="AN566">
        <v>0.22257850000000001</v>
      </c>
      <c r="AO566">
        <v>0.22268350000000001</v>
      </c>
      <c r="AP566">
        <v>0.22336259999999999</v>
      </c>
      <c r="AQ566">
        <v>0.2243926</v>
      </c>
      <c r="AR566">
        <v>0.2248976</v>
      </c>
      <c r="AS566">
        <v>0.22506109999999999</v>
      </c>
      <c r="AT566">
        <v>0.2250433</v>
      </c>
      <c r="AU566">
        <v>0.2241128</v>
      </c>
      <c r="AV566">
        <v>0.22154750000000001</v>
      </c>
      <c r="AW566">
        <v>0.218946</v>
      </c>
      <c r="AX566">
        <v>0.21750910000000001</v>
      </c>
      <c r="AY566">
        <v>0.21491260000000001</v>
      </c>
      <c r="AZ566">
        <v>0.21293899999999999</v>
      </c>
      <c r="BA566">
        <v>0.2126719</v>
      </c>
      <c r="BB566">
        <v>0.21331079999999999</v>
      </c>
      <c r="BC566">
        <v>0.21365229999999999</v>
      </c>
      <c r="BD566">
        <v>0.2128147</v>
      </c>
      <c r="BE566">
        <v>0.21052270000000001</v>
      </c>
      <c r="BF566">
        <v>0.20699690000000001</v>
      </c>
      <c r="BG566">
        <v>0.20343349999999999</v>
      </c>
      <c r="BH566">
        <v>0.20085720000000001</v>
      </c>
      <c r="BI566">
        <v>0.19855970000000001</v>
      </c>
      <c r="BJ566">
        <v>0.19641230000000001</v>
      </c>
      <c r="BK566">
        <v>0.1940653</v>
      </c>
      <c r="BL566">
        <v>0.19200339999999999</v>
      </c>
      <c r="BM566">
        <v>0.19110550000000001</v>
      </c>
      <c r="BN566">
        <v>0.1905154</v>
      </c>
      <c r="BO566">
        <v>0.18948799999999999</v>
      </c>
      <c r="BP566">
        <v>0.18803420000000001</v>
      </c>
      <c r="BQ566">
        <v>0.18627540000000001</v>
      </c>
      <c r="BR566">
        <v>0.18342910000000001</v>
      </c>
      <c r="BS566">
        <v>0.18037790000000001</v>
      </c>
      <c r="BT566">
        <v>0.17783009999999999</v>
      </c>
      <c r="BU566">
        <v>0.17514360000000001</v>
      </c>
      <c r="BV566">
        <v>0.17242979999999999</v>
      </c>
      <c r="BW566">
        <v>0.1700805</v>
      </c>
      <c r="BX566">
        <v>0.1679495</v>
      </c>
      <c r="BY566">
        <v>0.16735140000000001</v>
      </c>
      <c r="BZ566">
        <v>0.16739950000000001</v>
      </c>
      <c r="CA566">
        <v>0.16756509999999999</v>
      </c>
      <c r="CB566">
        <v>0.16699530000000001</v>
      </c>
      <c r="CC566">
        <v>0.1641455</v>
      </c>
      <c r="CD566">
        <v>0.1609922</v>
      </c>
      <c r="CE566">
        <v>0.1581033</v>
      </c>
      <c r="CF566">
        <v>0.1550262</v>
      </c>
      <c r="CG566">
        <v>0.152251</v>
      </c>
      <c r="CH566">
        <v>0.15036459999999999</v>
      </c>
      <c r="CI566">
        <v>0.149427</v>
      </c>
    </row>
    <row r="567" spans="2:87" hidden="1" x14ac:dyDescent="0.25">
      <c r="B567" t="s">
        <v>166</v>
      </c>
      <c r="C567" t="s">
        <v>251</v>
      </c>
      <c r="D567" t="s">
        <v>163</v>
      </c>
      <c r="E567" t="s">
        <v>304</v>
      </c>
      <c r="F567" t="s">
        <v>300</v>
      </c>
      <c r="G567">
        <v>0</v>
      </c>
      <c r="H567">
        <v>2.0844060000000001E-2</v>
      </c>
      <c r="I567">
        <v>4.435095E-2</v>
      </c>
      <c r="J567">
        <v>6.7332669999999997E-2</v>
      </c>
      <c r="K567">
        <v>8.6168040000000001E-2</v>
      </c>
      <c r="L567">
        <v>0.1021927</v>
      </c>
      <c r="M567">
        <v>0.1135795</v>
      </c>
      <c r="N567">
        <v>0.12387090000000001</v>
      </c>
      <c r="O567">
        <v>0.13482949999999999</v>
      </c>
      <c r="P567">
        <v>0.1458083</v>
      </c>
      <c r="Q567">
        <v>0.15773599999999999</v>
      </c>
      <c r="R567">
        <v>0.1706047</v>
      </c>
      <c r="S567">
        <v>0.1850165</v>
      </c>
      <c r="T567">
        <v>0.19743069999999999</v>
      </c>
      <c r="U567">
        <v>0.2101201</v>
      </c>
      <c r="V567">
        <v>0.22183159999999999</v>
      </c>
      <c r="W567">
        <v>0.2320798</v>
      </c>
      <c r="X567">
        <v>0.23510690000000001</v>
      </c>
      <c r="Y567">
        <v>0.2360158</v>
      </c>
      <c r="Z567">
        <v>0.23591780000000001</v>
      </c>
      <c r="AA567">
        <v>0.23519909999999999</v>
      </c>
      <c r="AB567">
        <v>0.2344001</v>
      </c>
      <c r="AC567">
        <v>0.2334106</v>
      </c>
      <c r="AD567">
        <v>0.23204620000000001</v>
      </c>
      <c r="AE567">
        <v>0.23011770000000001</v>
      </c>
      <c r="AF567">
        <v>0.22712009999999999</v>
      </c>
      <c r="AG567">
        <v>0.22318070000000001</v>
      </c>
      <c r="AH567">
        <v>0.21893599999999999</v>
      </c>
      <c r="AI567">
        <v>0.2148852</v>
      </c>
      <c r="AJ567">
        <v>0.21175620000000001</v>
      </c>
      <c r="AK567">
        <v>0.21053459999999999</v>
      </c>
      <c r="AL567">
        <v>0.20965049999999999</v>
      </c>
      <c r="AM567">
        <v>0.209894</v>
      </c>
      <c r="AN567">
        <v>0.21048629999999999</v>
      </c>
      <c r="AO567">
        <v>0.2097871</v>
      </c>
      <c r="AP567">
        <v>0.20850569999999999</v>
      </c>
      <c r="AQ567">
        <v>0.20661950000000001</v>
      </c>
      <c r="AR567">
        <v>0.2047437</v>
      </c>
      <c r="AS567">
        <v>0.2031192</v>
      </c>
      <c r="AT567">
        <v>0.2024318</v>
      </c>
      <c r="AU567">
        <v>0.20278209999999999</v>
      </c>
      <c r="AV567">
        <v>0.20461370000000001</v>
      </c>
      <c r="AW567">
        <v>0.20628389999999999</v>
      </c>
      <c r="AX567">
        <v>0.2073296</v>
      </c>
      <c r="AY567">
        <v>0.20823749999999999</v>
      </c>
      <c r="AZ567">
        <v>0.2090833</v>
      </c>
      <c r="BA567">
        <v>0.20844460000000001</v>
      </c>
      <c r="BB567">
        <v>0.2065524</v>
      </c>
      <c r="BC567">
        <v>0.2052254</v>
      </c>
      <c r="BD567">
        <v>0.20512</v>
      </c>
      <c r="BE567">
        <v>0.2065969</v>
      </c>
      <c r="BF567">
        <v>0.2088526</v>
      </c>
      <c r="BG567">
        <v>0.21059510000000001</v>
      </c>
      <c r="BH567">
        <v>0.21223449999999999</v>
      </c>
      <c r="BI567">
        <v>0.21400069999999999</v>
      </c>
      <c r="BJ567">
        <v>0.2157975</v>
      </c>
      <c r="BK567">
        <v>0.21722810000000001</v>
      </c>
      <c r="BL567">
        <v>0.2184218</v>
      </c>
      <c r="BM567">
        <v>0.2190136</v>
      </c>
      <c r="BN567">
        <v>0.21899260000000001</v>
      </c>
      <c r="BO567">
        <v>0.2192713</v>
      </c>
      <c r="BP567">
        <v>0.219773</v>
      </c>
      <c r="BQ567">
        <v>0.22031129999999999</v>
      </c>
      <c r="BR567">
        <v>0.22101319999999999</v>
      </c>
      <c r="BS567">
        <v>0.22206880000000001</v>
      </c>
      <c r="BT567">
        <v>0.22307250000000001</v>
      </c>
      <c r="BU567">
        <v>0.2241851</v>
      </c>
      <c r="BV567">
        <v>0.22562160000000001</v>
      </c>
      <c r="BW567">
        <v>0.22659280000000001</v>
      </c>
      <c r="BX567">
        <v>0.22707169999999999</v>
      </c>
      <c r="BY567">
        <v>0.22695750000000001</v>
      </c>
      <c r="BZ567">
        <v>0.22627729999999999</v>
      </c>
      <c r="CA567">
        <v>0.22564690000000001</v>
      </c>
      <c r="CB567">
        <v>0.22570709999999999</v>
      </c>
      <c r="CC567">
        <v>0.22669529999999999</v>
      </c>
      <c r="CD567">
        <v>0.2278616</v>
      </c>
      <c r="CE567">
        <v>0.22891649999999999</v>
      </c>
      <c r="CF567">
        <v>0.22989039999999999</v>
      </c>
      <c r="CG567">
        <v>0.2307862</v>
      </c>
      <c r="CH567">
        <v>0.2313395</v>
      </c>
      <c r="CI567">
        <v>0.2314563</v>
      </c>
    </row>
    <row r="568" spans="2:87" hidden="1" x14ac:dyDescent="0.25">
      <c r="B568" t="s">
        <v>166</v>
      </c>
      <c r="C568" t="s">
        <v>251</v>
      </c>
      <c r="D568" t="s">
        <v>163</v>
      </c>
      <c r="E568" t="s">
        <v>305</v>
      </c>
      <c r="F568" t="s">
        <v>300</v>
      </c>
      <c r="G568">
        <v>0</v>
      </c>
      <c r="H568">
        <v>2.6610700000000001E-2</v>
      </c>
      <c r="I568">
        <v>5.5298060000000003E-2</v>
      </c>
      <c r="J568">
        <v>8.3475599999999997E-2</v>
      </c>
      <c r="K568">
        <v>0.10529579999999999</v>
      </c>
      <c r="L568">
        <v>0.12416489999999999</v>
      </c>
      <c r="M568">
        <v>0.14307990000000001</v>
      </c>
      <c r="N568">
        <v>0.15990260000000001</v>
      </c>
      <c r="O568">
        <v>0.1763477</v>
      </c>
      <c r="P568">
        <v>0.1909874</v>
      </c>
      <c r="Q568">
        <v>0.206599</v>
      </c>
      <c r="R568">
        <v>0.21910560000000001</v>
      </c>
      <c r="S568">
        <v>0.23310210000000001</v>
      </c>
      <c r="T568">
        <v>0.2360747</v>
      </c>
      <c r="U568">
        <v>0.2340112</v>
      </c>
      <c r="V568">
        <v>0.2277322</v>
      </c>
      <c r="W568">
        <v>0.2174392</v>
      </c>
      <c r="X568">
        <v>0.20369999999999999</v>
      </c>
      <c r="Y568">
        <v>0.18861049999999999</v>
      </c>
      <c r="Z568">
        <v>0.17127809999999999</v>
      </c>
      <c r="AA568">
        <v>0.15163119999999999</v>
      </c>
      <c r="AB568">
        <v>0.13725960000000001</v>
      </c>
      <c r="AC568">
        <v>0.1183772</v>
      </c>
      <c r="AD568">
        <v>0.1005056</v>
      </c>
      <c r="AE568">
        <v>7.8657089999999999E-2</v>
      </c>
      <c r="AF568">
        <v>5.1913809999999998E-2</v>
      </c>
      <c r="AG568">
        <v>1.811453E-2</v>
      </c>
      <c r="AH568">
        <v>-5.030627E-2</v>
      </c>
      <c r="AI568">
        <v>-0.11228779999999999</v>
      </c>
      <c r="AJ568">
        <v>-0.13408439999999999</v>
      </c>
      <c r="AK568">
        <v>-0.14578869999999999</v>
      </c>
      <c r="AL568">
        <v>-0.15762200000000001</v>
      </c>
      <c r="AM568">
        <v>-0.16791710000000001</v>
      </c>
      <c r="AN568">
        <v>-0.17760400000000001</v>
      </c>
      <c r="AO568">
        <v>-0.18628629999999999</v>
      </c>
      <c r="AP568">
        <v>-0.2007574</v>
      </c>
      <c r="AQ568">
        <v>-0.21360199999999999</v>
      </c>
      <c r="AR568">
        <v>-0.22827449999999999</v>
      </c>
      <c r="AS568">
        <v>-0.2417928</v>
      </c>
      <c r="AT568">
        <v>-0.252</v>
      </c>
      <c r="AU568">
        <v>-0.25830239999999999</v>
      </c>
      <c r="AV568">
        <v>-0.2631462</v>
      </c>
      <c r="AW568">
        <v>-0.26962789999999998</v>
      </c>
      <c r="AX568">
        <v>-0.27141779999999999</v>
      </c>
      <c r="AY568">
        <v>-0.27410129999999999</v>
      </c>
      <c r="AZ568">
        <v>-0.27852949999999999</v>
      </c>
      <c r="BA568">
        <v>-0.28697420000000001</v>
      </c>
      <c r="BB568">
        <v>-0.29868159999999999</v>
      </c>
      <c r="BC568">
        <v>-0.31268689999999999</v>
      </c>
      <c r="BD568">
        <v>-0.32142080000000001</v>
      </c>
      <c r="BE568">
        <v>-0.31974370000000002</v>
      </c>
      <c r="BF568">
        <v>-0.3153435</v>
      </c>
      <c r="BG568">
        <v>-0.31335249999999998</v>
      </c>
      <c r="BH568">
        <v>-0.3142045</v>
      </c>
      <c r="BI568">
        <v>-0.316361</v>
      </c>
      <c r="BJ568">
        <v>-0.31693640000000001</v>
      </c>
      <c r="BK568">
        <v>-0.31465949999999998</v>
      </c>
      <c r="BL568">
        <v>-0.31424049999999998</v>
      </c>
      <c r="BM568">
        <v>-0.31726769999999999</v>
      </c>
      <c r="BN568">
        <v>-0.32316929999999999</v>
      </c>
      <c r="BO568">
        <v>-0.32998830000000001</v>
      </c>
      <c r="BP568">
        <v>-0.33507350000000002</v>
      </c>
      <c r="BQ568">
        <v>-0.33823979999999998</v>
      </c>
      <c r="BR568">
        <v>-0.33815339999999999</v>
      </c>
      <c r="BS568">
        <v>-0.33662880000000001</v>
      </c>
      <c r="BT568">
        <v>-0.33220919999999998</v>
      </c>
      <c r="BU568">
        <v>-0.32680730000000002</v>
      </c>
      <c r="BV568">
        <v>-0.32545930000000001</v>
      </c>
      <c r="BW568">
        <v>-0.3273279</v>
      </c>
      <c r="BX568">
        <v>-0.33209909999999998</v>
      </c>
      <c r="BY568">
        <v>-0.34009719999999999</v>
      </c>
      <c r="BZ568">
        <v>-0.34495550000000003</v>
      </c>
      <c r="CA568">
        <v>-0.35124490000000003</v>
      </c>
      <c r="CB568">
        <v>-0.35664689999999999</v>
      </c>
      <c r="CC568">
        <v>-0.35744049999999999</v>
      </c>
      <c r="CD568">
        <v>-0.35516880000000001</v>
      </c>
      <c r="CE568">
        <v>-0.35261900000000002</v>
      </c>
      <c r="CF568">
        <v>-0.35036010000000001</v>
      </c>
      <c r="CG568">
        <v>-0.34881269999999998</v>
      </c>
      <c r="CH568">
        <v>-0.34909649999999998</v>
      </c>
      <c r="CI568">
        <v>-0.35172120000000001</v>
      </c>
    </row>
    <row r="569" spans="2:87" hidden="1" x14ac:dyDescent="0.25">
      <c r="B569" t="s">
        <v>166</v>
      </c>
      <c r="C569" t="s">
        <v>251</v>
      </c>
      <c r="D569" t="s">
        <v>163</v>
      </c>
      <c r="E569" t="s">
        <v>306</v>
      </c>
      <c r="F569" t="s">
        <v>300</v>
      </c>
      <c r="G569">
        <v>0</v>
      </c>
      <c r="H569">
        <v>-0.52825619999999995</v>
      </c>
      <c r="I569">
        <v>-0.98926519999999996</v>
      </c>
      <c r="J569">
        <v>-1.4446889999999999</v>
      </c>
      <c r="K569">
        <v>-1.8242050000000001</v>
      </c>
      <c r="L569">
        <v>-2.173082</v>
      </c>
      <c r="M569">
        <v>-2.47336</v>
      </c>
      <c r="N569">
        <v>-2.732631</v>
      </c>
      <c r="O569">
        <v>-3.0797659999999998</v>
      </c>
      <c r="P569">
        <v>-3.361227</v>
      </c>
      <c r="Q569">
        <v>-3.636574</v>
      </c>
      <c r="R569">
        <v>-3.9446599999999998</v>
      </c>
      <c r="S569">
        <v>-4.2975680000000001</v>
      </c>
      <c r="T569">
        <v>-4.695754</v>
      </c>
      <c r="U569">
        <v>-5.1873180000000003</v>
      </c>
      <c r="V569">
        <v>-5.6157329999999996</v>
      </c>
      <c r="W569">
        <v>-5.9063090000000003</v>
      </c>
      <c r="X569">
        <v>-6.1772999999999998</v>
      </c>
      <c r="Y569">
        <v>-6.3960229999999996</v>
      </c>
      <c r="Z569">
        <v>-6.4915940000000001</v>
      </c>
      <c r="AA569">
        <v>-6.6031230000000001</v>
      </c>
      <c r="AB569">
        <v>-6.6749840000000003</v>
      </c>
      <c r="AC569">
        <v>-6.7823209999999996</v>
      </c>
      <c r="AD569">
        <v>-6.8699199999999996</v>
      </c>
      <c r="AE569">
        <v>-7.0362590000000003</v>
      </c>
      <c r="AF569">
        <v>-7.2502940000000002</v>
      </c>
      <c r="AG569">
        <v>-7.4649320000000001</v>
      </c>
      <c r="AH569">
        <v>-7.6953279999999999</v>
      </c>
      <c r="AI569">
        <v>-7.8673279999999997</v>
      </c>
      <c r="AJ569">
        <v>-7.931419</v>
      </c>
      <c r="AK569">
        <v>-7.916417</v>
      </c>
      <c r="AL569">
        <v>-7.8708920000000004</v>
      </c>
      <c r="AM569">
        <v>-7.8677359999999998</v>
      </c>
      <c r="AN569">
        <v>-7.8588149999999999</v>
      </c>
      <c r="AO569">
        <v>-7.8640860000000004</v>
      </c>
      <c r="AP569">
        <v>-7.8986960000000002</v>
      </c>
      <c r="AQ569">
        <v>-7.9518890000000004</v>
      </c>
      <c r="AR569">
        <v>-7.9780879999999996</v>
      </c>
      <c r="AS569">
        <v>-7.9865899999999996</v>
      </c>
      <c r="AT569">
        <v>-7.9856639999999999</v>
      </c>
      <c r="AU569">
        <v>-7.9374060000000002</v>
      </c>
      <c r="AV569">
        <v>-7.8072400000000002</v>
      </c>
      <c r="AW569">
        <v>-7.6784090000000003</v>
      </c>
      <c r="AX569">
        <v>-7.6080370000000004</v>
      </c>
      <c r="AY569">
        <v>-7.4822350000000002</v>
      </c>
      <c r="AZ569">
        <v>-7.3877509999999997</v>
      </c>
      <c r="BA569">
        <v>-7.3750359999999997</v>
      </c>
      <c r="BB569">
        <v>-7.4054779999999996</v>
      </c>
      <c r="BC569">
        <v>-7.4217899999999997</v>
      </c>
      <c r="BD569">
        <v>-7.381831</v>
      </c>
      <c r="BE569">
        <v>-7.2733540000000003</v>
      </c>
      <c r="BF569">
        <v>-7.1088579999999997</v>
      </c>
      <c r="BG569">
        <v>-6.9453290000000001</v>
      </c>
      <c r="BH569">
        <v>-6.8287329999999997</v>
      </c>
      <c r="BI569">
        <v>-6.7258610000000001</v>
      </c>
      <c r="BJ569">
        <v>-6.6306430000000001</v>
      </c>
      <c r="BK569">
        <v>-6.5275730000000003</v>
      </c>
      <c r="BL569">
        <v>-6.4378590000000004</v>
      </c>
      <c r="BM569">
        <v>-6.3990330000000002</v>
      </c>
      <c r="BN569">
        <v>-6.3735889999999999</v>
      </c>
      <c r="BO569">
        <v>-6.3294430000000004</v>
      </c>
      <c r="BP569">
        <v>-6.2672790000000003</v>
      </c>
      <c r="BQ569">
        <v>-6.1925590000000001</v>
      </c>
      <c r="BR569">
        <v>-6.0729430000000004</v>
      </c>
      <c r="BS569">
        <v>-5.9463530000000002</v>
      </c>
      <c r="BT569">
        <v>-5.8417289999999999</v>
      </c>
      <c r="BU569">
        <v>-5.7324460000000004</v>
      </c>
      <c r="BV569">
        <v>-5.6230929999999999</v>
      </c>
      <c r="BW569">
        <v>-5.5292490000000001</v>
      </c>
      <c r="BX569">
        <v>-5.444769</v>
      </c>
      <c r="BY569">
        <v>-5.421163</v>
      </c>
      <c r="BZ569">
        <v>-5.4230600000000004</v>
      </c>
      <c r="CA569">
        <v>-5.4295939999999998</v>
      </c>
      <c r="CB569">
        <v>-5.4071350000000002</v>
      </c>
      <c r="CC569">
        <v>-5.2954330000000001</v>
      </c>
      <c r="CD569">
        <v>-5.173349</v>
      </c>
      <c r="CE569">
        <v>-5.0630649999999999</v>
      </c>
      <c r="CF569">
        <v>-4.9466210000000004</v>
      </c>
      <c r="CG569">
        <v>-4.8424810000000003</v>
      </c>
      <c r="CH569">
        <v>-4.7721559999999998</v>
      </c>
      <c r="CI569">
        <v>-4.7373380000000003</v>
      </c>
    </row>
    <row r="570" spans="2:87" hidden="1" x14ac:dyDescent="0.25">
      <c r="B570" t="s">
        <v>166</v>
      </c>
      <c r="C570" t="s">
        <v>251</v>
      </c>
      <c r="D570" t="s">
        <v>163</v>
      </c>
      <c r="E570" t="s">
        <v>307</v>
      </c>
      <c r="F570" t="s">
        <v>300</v>
      </c>
      <c r="G570">
        <v>0</v>
      </c>
      <c r="H570">
        <v>-0.59336350000000004</v>
      </c>
      <c r="I570">
        <v>-1.2821990000000001</v>
      </c>
      <c r="J570">
        <v>-1.9780679999999999</v>
      </c>
      <c r="K570">
        <v>-2.5662910000000001</v>
      </c>
      <c r="L570">
        <v>-3.083412</v>
      </c>
      <c r="M570">
        <v>-3.4637570000000002</v>
      </c>
      <c r="N570">
        <v>-3.8191709999999999</v>
      </c>
      <c r="O570">
        <v>-4.2064560000000002</v>
      </c>
      <c r="P570">
        <v>-4.6038019999999999</v>
      </c>
      <c r="Q570">
        <v>-5.0491140000000003</v>
      </c>
      <c r="R570">
        <v>-5.5501240000000003</v>
      </c>
      <c r="S570">
        <v>-6.1393899999999997</v>
      </c>
      <c r="T570">
        <v>-6.6756869999999999</v>
      </c>
      <c r="U570">
        <v>-7.2544269999999997</v>
      </c>
      <c r="V570">
        <v>-7.8214199999999998</v>
      </c>
      <c r="W570">
        <v>-8.3600030000000007</v>
      </c>
      <c r="X570">
        <v>-8.778378</v>
      </c>
      <c r="Y570">
        <v>-9.2076259999999994</v>
      </c>
      <c r="Z570">
        <v>-9.6064819999999997</v>
      </c>
      <c r="AA570">
        <v>-9.9124060000000007</v>
      </c>
      <c r="AB570">
        <v>-10.11772</v>
      </c>
      <c r="AC570">
        <v>-10.31155</v>
      </c>
      <c r="AD570">
        <v>-10.531140000000001</v>
      </c>
      <c r="AE570">
        <v>-10.77746</v>
      </c>
      <c r="AF570">
        <v>-11.08292</v>
      </c>
      <c r="AG570">
        <v>-11.41724</v>
      </c>
      <c r="AH570">
        <v>-11.72682</v>
      </c>
      <c r="AI570">
        <v>-11.988569999999999</v>
      </c>
      <c r="AJ570">
        <v>-12.17428</v>
      </c>
      <c r="AK570">
        <v>-12.24356</v>
      </c>
      <c r="AL570">
        <v>-12.29269</v>
      </c>
      <c r="AM570">
        <v>-12.27924</v>
      </c>
      <c r="AN570">
        <v>-12.246270000000001</v>
      </c>
      <c r="AO570">
        <v>-12.28515</v>
      </c>
      <c r="AP570">
        <v>-12.3551</v>
      </c>
      <c r="AQ570">
        <v>-12.4552</v>
      </c>
      <c r="AR570">
        <v>-12.551629999999999</v>
      </c>
      <c r="AS570">
        <v>-12.63284</v>
      </c>
      <c r="AT570">
        <v>-12.666600000000001</v>
      </c>
      <c r="AU570">
        <v>-12.64944</v>
      </c>
      <c r="AV570">
        <v>-12.558199999999999</v>
      </c>
      <c r="AW570">
        <v>-12.472670000000001</v>
      </c>
      <c r="AX570">
        <v>-12.417899999999999</v>
      </c>
      <c r="AY570">
        <v>-12.369540000000001</v>
      </c>
      <c r="AZ570">
        <v>-12.323779999999999</v>
      </c>
      <c r="BA570">
        <v>-12.3584</v>
      </c>
      <c r="BB570">
        <v>-12.4587</v>
      </c>
      <c r="BC570">
        <v>-12.527139999999999</v>
      </c>
      <c r="BD570">
        <v>-12.53252</v>
      </c>
      <c r="BE570">
        <v>-12.456379999999999</v>
      </c>
      <c r="BF570">
        <v>-12.33633</v>
      </c>
      <c r="BG570">
        <v>-12.240170000000001</v>
      </c>
      <c r="BH570">
        <v>-12.14669</v>
      </c>
      <c r="BI570">
        <v>-12.04236</v>
      </c>
      <c r="BJ570">
        <v>-11.93191</v>
      </c>
      <c r="BK570">
        <v>-11.8405</v>
      </c>
      <c r="BL570">
        <v>-11.761609999999999</v>
      </c>
      <c r="BM570">
        <v>-11.72153</v>
      </c>
      <c r="BN570">
        <v>-11.72296</v>
      </c>
      <c r="BO570">
        <v>-11.703860000000001</v>
      </c>
      <c r="BP570">
        <v>-11.66905</v>
      </c>
      <c r="BQ570">
        <v>-11.63109</v>
      </c>
      <c r="BR570">
        <v>-11.580640000000001</v>
      </c>
      <c r="BS570">
        <v>-11.50259</v>
      </c>
      <c r="BT570">
        <v>-11.425700000000001</v>
      </c>
      <c r="BU570">
        <v>-11.33708</v>
      </c>
      <c r="BV570">
        <v>-11.2166</v>
      </c>
      <c r="BW570">
        <v>-11.13067</v>
      </c>
      <c r="BX570">
        <v>-11.08731</v>
      </c>
      <c r="BY570">
        <v>-11.097619999999999</v>
      </c>
      <c r="BZ570">
        <v>-11.15902</v>
      </c>
      <c r="CA570">
        <v>-11.214410000000001</v>
      </c>
      <c r="CB570">
        <v>-11.20919</v>
      </c>
      <c r="CC570">
        <v>-11.121370000000001</v>
      </c>
      <c r="CD570">
        <v>-11.014670000000001</v>
      </c>
      <c r="CE570">
        <v>-10.91058</v>
      </c>
      <c r="CF570">
        <v>-10.80364</v>
      </c>
      <c r="CG570">
        <v>-10.697430000000001</v>
      </c>
      <c r="CH570">
        <v>-10.627190000000001</v>
      </c>
      <c r="CI570">
        <v>-10.611840000000001</v>
      </c>
    </row>
    <row r="571" spans="2:87" hidden="1" x14ac:dyDescent="0.25">
      <c r="B571" t="s">
        <v>166</v>
      </c>
      <c r="C571" t="s">
        <v>251</v>
      </c>
      <c r="D571" t="s">
        <v>163</v>
      </c>
      <c r="E571" t="s">
        <v>308</v>
      </c>
      <c r="F571" t="s">
        <v>300</v>
      </c>
      <c r="G571">
        <v>0</v>
      </c>
      <c r="H571">
        <v>-0.76034460000000004</v>
      </c>
      <c r="I571">
        <v>-1.6107400000000001</v>
      </c>
      <c r="J571">
        <v>-2.4812989999999999</v>
      </c>
      <c r="K571">
        <v>-3.185905</v>
      </c>
      <c r="L571">
        <v>-3.8294579999999998</v>
      </c>
      <c r="M571">
        <v>-4.5039860000000003</v>
      </c>
      <c r="N571">
        <v>-5.1316439999999997</v>
      </c>
      <c r="O571">
        <v>-5.7812989999999997</v>
      </c>
      <c r="P571">
        <v>-6.3939360000000001</v>
      </c>
      <c r="Q571">
        <v>-7.0904660000000002</v>
      </c>
      <c r="R571">
        <v>-7.6862579999999996</v>
      </c>
      <c r="S571">
        <v>-8.4158559999999998</v>
      </c>
      <c r="T571">
        <v>-9.2947450000000007</v>
      </c>
      <c r="U571">
        <v>-10.19938</v>
      </c>
      <c r="V571">
        <v>-11.02674</v>
      </c>
      <c r="W571">
        <v>-11.82673</v>
      </c>
      <c r="X571">
        <v>-12.604039999999999</v>
      </c>
      <c r="Y571">
        <v>-13.283860000000001</v>
      </c>
      <c r="Z571">
        <v>-13.91384</v>
      </c>
      <c r="AA571">
        <v>-14.510590000000001</v>
      </c>
      <c r="AB571">
        <v>-14.906330000000001</v>
      </c>
      <c r="AC571">
        <v>-15.38632</v>
      </c>
      <c r="AD571">
        <v>-15.901999999999999</v>
      </c>
      <c r="AE571">
        <v>-16.345590000000001</v>
      </c>
      <c r="AF571">
        <v>-16.877040000000001</v>
      </c>
      <c r="AG571">
        <v>-17.436910000000001</v>
      </c>
      <c r="AH571">
        <v>-18.002939999999999</v>
      </c>
      <c r="AI571">
        <v>-18.484020000000001</v>
      </c>
      <c r="AJ571">
        <v>-18.87602</v>
      </c>
      <c r="AK571">
        <v>-19.089970000000001</v>
      </c>
      <c r="AL571">
        <v>-19.314160000000001</v>
      </c>
      <c r="AM571">
        <v>-19.523679999999999</v>
      </c>
      <c r="AN571">
        <v>-19.71603</v>
      </c>
      <c r="AO571">
        <v>-19.884889999999999</v>
      </c>
      <c r="AP571">
        <v>-20.15371</v>
      </c>
      <c r="AQ571">
        <v>-20.389810000000001</v>
      </c>
      <c r="AR571">
        <v>-20.637869999999999</v>
      </c>
      <c r="AS571">
        <v>-20.854880000000001</v>
      </c>
      <c r="AT571">
        <v>-21.026319999999998</v>
      </c>
      <c r="AU571">
        <v>-21.132249999999999</v>
      </c>
      <c r="AV571">
        <v>-21.212980000000002</v>
      </c>
      <c r="AW571">
        <v>-21.32009</v>
      </c>
      <c r="AX571">
        <v>-21.349489999999999</v>
      </c>
      <c r="AY571">
        <v>-21.393419999999999</v>
      </c>
      <c r="AZ571">
        <v>-21.465540000000001</v>
      </c>
      <c r="BA571">
        <v>-21.60332</v>
      </c>
      <c r="BB571">
        <v>-21.81137</v>
      </c>
      <c r="BC571">
        <v>-22.023599999999998</v>
      </c>
      <c r="BD571">
        <v>-22.165379999999999</v>
      </c>
      <c r="BE571">
        <v>-22.138290000000001</v>
      </c>
      <c r="BF571">
        <v>-22.06691</v>
      </c>
      <c r="BG571">
        <v>-22.034469999999999</v>
      </c>
      <c r="BH571">
        <v>-22.048359999999999</v>
      </c>
      <c r="BI571">
        <v>-22.083449999999999</v>
      </c>
      <c r="BJ571">
        <v>-22.0928</v>
      </c>
      <c r="BK571">
        <v>-22.055769999999999</v>
      </c>
      <c r="BL571">
        <v>-22.048950000000001</v>
      </c>
      <c r="BM571">
        <v>-22.09817</v>
      </c>
      <c r="BN571">
        <v>-22.193560000000002</v>
      </c>
      <c r="BO571">
        <v>-22.30283</v>
      </c>
      <c r="BP571">
        <v>-22.383669999999999</v>
      </c>
      <c r="BQ571">
        <v>-22.433730000000001</v>
      </c>
      <c r="BR571">
        <v>-22.432359999999999</v>
      </c>
      <c r="BS571">
        <v>-22.408280000000001</v>
      </c>
      <c r="BT571">
        <v>-22.338200000000001</v>
      </c>
      <c r="BU571">
        <v>-22.25198</v>
      </c>
      <c r="BV571">
        <v>-22.230360000000001</v>
      </c>
      <c r="BW571">
        <v>-22.26031</v>
      </c>
      <c r="BX571">
        <v>-22.336449999999999</v>
      </c>
      <c r="BY571">
        <v>-22.463000000000001</v>
      </c>
      <c r="BZ571">
        <v>-22.53922</v>
      </c>
      <c r="CA571">
        <v>-22.6372</v>
      </c>
      <c r="CB571">
        <v>-22.72072</v>
      </c>
      <c r="CC571">
        <v>-22.732949999999999</v>
      </c>
      <c r="CD571">
        <v>-22.697929999999999</v>
      </c>
      <c r="CE571">
        <v>-22.6585</v>
      </c>
      <c r="CF571">
        <v>-22.623460000000001</v>
      </c>
      <c r="CG571">
        <v>-22.599399999999999</v>
      </c>
      <c r="CH571">
        <v>-22.603819999999999</v>
      </c>
      <c r="CI571">
        <v>-22.644590000000001</v>
      </c>
    </row>
    <row r="572" spans="2:87" hidden="1" x14ac:dyDescent="0.25">
      <c r="B572" t="s">
        <v>166</v>
      </c>
      <c r="C572" t="s">
        <v>251</v>
      </c>
      <c r="D572" t="s">
        <v>163</v>
      </c>
      <c r="E572" t="s">
        <v>309</v>
      </c>
      <c r="F572" t="s">
        <v>93</v>
      </c>
      <c r="G572">
        <v>348.38639999999998</v>
      </c>
      <c r="H572">
        <v>364.37959999999998</v>
      </c>
      <c r="I572">
        <v>377.31970000000001</v>
      </c>
      <c r="J572">
        <v>387.58789999999999</v>
      </c>
      <c r="K572">
        <v>395.81509999999997</v>
      </c>
      <c r="L572">
        <v>402.39850000000001</v>
      </c>
      <c r="M572">
        <v>407.85489999999999</v>
      </c>
      <c r="N572">
        <v>412.64499999999998</v>
      </c>
      <c r="O572">
        <v>416.96300000000002</v>
      </c>
      <c r="P572">
        <v>421.60489999999999</v>
      </c>
      <c r="Q572">
        <v>426.89710000000002</v>
      </c>
      <c r="R572">
        <v>433.10969999999998</v>
      </c>
      <c r="S572">
        <v>440.09879999999998</v>
      </c>
      <c r="T572">
        <v>447.63240000000002</v>
      </c>
      <c r="U572">
        <v>455.37150000000003</v>
      </c>
      <c r="V572">
        <v>463.49560000000002</v>
      </c>
      <c r="W572">
        <v>472.0265</v>
      </c>
      <c r="X572">
        <v>480.69420000000002</v>
      </c>
      <c r="Y572">
        <v>489.64490000000001</v>
      </c>
      <c r="Z572">
        <v>499.13369999999998</v>
      </c>
      <c r="AA572">
        <v>508.85570000000001</v>
      </c>
      <c r="AB572">
        <v>519.00630000000001</v>
      </c>
      <c r="AC572">
        <v>529.35599999999999</v>
      </c>
      <c r="AD572">
        <v>540.02329999999995</v>
      </c>
      <c r="AE572">
        <v>550.68060000000003</v>
      </c>
      <c r="AF572">
        <v>561.37090000000001</v>
      </c>
      <c r="AG572">
        <v>572.19860000000006</v>
      </c>
      <c r="AH572">
        <v>583.09400000000005</v>
      </c>
      <c r="AI572">
        <v>594.27719999999999</v>
      </c>
      <c r="AJ572">
        <v>605.90989999999999</v>
      </c>
      <c r="AK572">
        <v>617.88980000000004</v>
      </c>
      <c r="AL572">
        <v>630.04740000000004</v>
      </c>
      <c r="AM572">
        <v>642.10419999999999</v>
      </c>
      <c r="AN572">
        <v>654.18550000000005</v>
      </c>
      <c r="AO572">
        <v>666.18359999999996</v>
      </c>
      <c r="AP572">
        <v>678.00519999999995</v>
      </c>
      <c r="AQ572">
        <v>689.67010000000005</v>
      </c>
      <c r="AR572">
        <v>701.40930000000003</v>
      </c>
      <c r="AS572">
        <v>713.27639999999997</v>
      </c>
      <c r="AT572">
        <v>725.32690000000002</v>
      </c>
      <c r="AU572">
        <v>737.79639999999995</v>
      </c>
      <c r="AV572">
        <v>750.8922</v>
      </c>
      <c r="AW572">
        <v>764.21659999999997</v>
      </c>
      <c r="AX572">
        <v>777.4171</v>
      </c>
      <c r="AY572">
        <v>790.86770000000001</v>
      </c>
      <c r="AZ572">
        <v>804.09460000000001</v>
      </c>
      <c r="BA572">
        <v>816.7876</v>
      </c>
      <c r="BB572">
        <v>829.13070000000005</v>
      </c>
      <c r="BC572">
        <v>841.43029999999999</v>
      </c>
      <c r="BD572">
        <v>853.93809999999996</v>
      </c>
      <c r="BE572">
        <v>866.77570000000003</v>
      </c>
      <c r="BF572">
        <v>879.93140000000005</v>
      </c>
      <c r="BG572">
        <v>893.10199999999998</v>
      </c>
      <c r="BH572">
        <v>906.00599999999997</v>
      </c>
      <c r="BI572">
        <v>918.74369999999999</v>
      </c>
      <c r="BJ572">
        <v>931.28710000000001</v>
      </c>
      <c r="BK572">
        <v>943.66510000000005</v>
      </c>
      <c r="BL572">
        <v>955.75</v>
      </c>
      <c r="BM572">
        <v>967.3306</v>
      </c>
      <c r="BN572">
        <v>978.58349999999996</v>
      </c>
      <c r="BO572">
        <v>989.66549999999995</v>
      </c>
      <c r="BP572">
        <v>1000.568</v>
      </c>
      <c r="BQ572">
        <v>1011.276</v>
      </c>
      <c r="BR572">
        <v>1021.986</v>
      </c>
      <c r="BS572">
        <v>1032.509</v>
      </c>
      <c r="BT572">
        <v>1042.6969999999999</v>
      </c>
      <c r="BU572">
        <v>1052.712</v>
      </c>
      <c r="BV572">
        <v>1062.502</v>
      </c>
      <c r="BW572">
        <v>1071.952</v>
      </c>
      <c r="BX572">
        <v>1081.068</v>
      </c>
      <c r="BY572">
        <v>1089.521</v>
      </c>
      <c r="BZ572">
        <v>1097.492</v>
      </c>
      <c r="CA572">
        <v>1105.1199999999999</v>
      </c>
      <c r="CB572">
        <v>1112.6300000000001</v>
      </c>
      <c r="CC572">
        <v>1120.414</v>
      </c>
      <c r="CD572">
        <v>1128.028</v>
      </c>
      <c r="CE572">
        <v>1135.3610000000001</v>
      </c>
      <c r="CF572">
        <v>1142.5509999999999</v>
      </c>
      <c r="CG572">
        <v>1149.511</v>
      </c>
      <c r="CH572">
        <v>1156.1220000000001</v>
      </c>
      <c r="CI572">
        <v>1162.394</v>
      </c>
    </row>
    <row r="573" spans="2:87" hidden="1" x14ac:dyDescent="0.25">
      <c r="B573" t="s">
        <v>166</v>
      </c>
      <c r="C573" t="s">
        <v>251</v>
      </c>
      <c r="D573" t="s">
        <v>163</v>
      </c>
      <c r="E573" t="s">
        <v>310</v>
      </c>
      <c r="F573" t="s">
        <v>93</v>
      </c>
      <c r="G573">
        <v>348.38639999999998</v>
      </c>
      <c r="H573">
        <v>364.25880000000001</v>
      </c>
      <c r="I573">
        <v>376.75240000000002</v>
      </c>
      <c r="J573">
        <v>386.5181</v>
      </c>
      <c r="K573">
        <v>394.28399999999999</v>
      </c>
      <c r="L573">
        <v>400.48250000000002</v>
      </c>
      <c r="M573">
        <v>405.73939999999999</v>
      </c>
      <c r="N573">
        <v>410.2912</v>
      </c>
      <c r="O573">
        <v>414.48750000000001</v>
      </c>
      <c r="P573">
        <v>418.83</v>
      </c>
      <c r="Q573">
        <v>423.68130000000002</v>
      </c>
      <c r="R573">
        <v>429.38709999999998</v>
      </c>
      <c r="S573">
        <v>435.7439</v>
      </c>
      <c r="T573">
        <v>442.86799999999999</v>
      </c>
      <c r="U573">
        <v>450.3098</v>
      </c>
      <c r="V573">
        <v>457.98439999999999</v>
      </c>
      <c r="W573">
        <v>465.79399999999998</v>
      </c>
      <c r="X573">
        <v>473.95389999999998</v>
      </c>
      <c r="Y573">
        <v>482.19560000000001</v>
      </c>
      <c r="Z573">
        <v>490.67189999999999</v>
      </c>
      <c r="AA573">
        <v>499.64850000000001</v>
      </c>
      <c r="AB573">
        <v>509.20780000000002</v>
      </c>
      <c r="AC573">
        <v>519.07889999999998</v>
      </c>
      <c r="AD573">
        <v>529.12779999999998</v>
      </c>
      <c r="AE573">
        <v>539.27449999999999</v>
      </c>
      <c r="AF573">
        <v>549.39009999999996</v>
      </c>
      <c r="AG573">
        <v>559.56309999999996</v>
      </c>
      <c r="AH573">
        <v>569.91600000000005</v>
      </c>
      <c r="AI573">
        <v>580.51070000000004</v>
      </c>
      <c r="AJ573">
        <v>591.45259999999996</v>
      </c>
      <c r="AK573">
        <v>602.86120000000005</v>
      </c>
      <c r="AL573">
        <v>614.40129999999999</v>
      </c>
      <c r="AM573">
        <v>626.19579999999996</v>
      </c>
      <c r="AN573">
        <v>638.06600000000003</v>
      </c>
      <c r="AO573">
        <v>649.64380000000006</v>
      </c>
      <c r="AP573">
        <v>661.03279999999995</v>
      </c>
      <c r="AQ573">
        <v>672.21500000000003</v>
      </c>
      <c r="AR573">
        <v>683.37829999999997</v>
      </c>
      <c r="AS573">
        <v>694.65099999999995</v>
      </c>
      <c r="AT573">
        <v>706.24760000000003</v>
      </c>
      <c r="AU573">
        <v>718.27350000000001</v>
      </c>
      <c r="AV573">
        <v>730.88670000000002</v>
      </c>
      <c r="AW573">
        <v>743.69420000000002</v>
      </c>
      <c r="AX573">
        <v>756.48490000000004</v>
      </c>
      <c r="AY573">
        <v>769.25660000000005</v>
      </c>
      <c r="AZ573">
        <v>781.92250000000001</v>
      </c>
      <c r="BA573">
        <v>794.05439999999999</v>
      </c>
      <c r="BB573">
        <v>805.72829999999999</v>
      </c>
      <c r="BC573">
        <v>817.43529999999998</v>
      </c>
      <c r="BD573">
        <v>829.38049999999998</v>
      </c>
      <c r="BE573">
        <v>841.71600000000001</v>
      </c>
      <c r="BF573">
        <v>854.30949999999996</v>
      </c>
      <c r="BG573">
        <v>866.8</v>
      </c>
      <c r="BH573">
        <v>879.23429999999996</v>
      </c>
      <c r="BI573">
        <v>891.62609999999995</v>
      </c>
      <c r="BJ573">
        <v>903.91010000000006</v>
      </c>
      <c r="BK573">
        <v>915.89970000000005</v>
      </c>
      <c r="BL573">
        <v>927.60360000000003</v>
      </c>
      <c r="BM573">
        <v>938.86429999999996</v>
      </c>
      <c r="BN573">
        <v>949.64779999999996</v>
      </c>
      <c r="BO573">
        <v>960.27949999999998</v>
      </c>
      <c r="BP573">
        <v>970.72839999999997</v>
      </c>
      <c r="BQ573">
        <v>980.93669999999997</v>
      </c>
      <c r="BR573">
        <v>990.97360000000003</v>
      </c>
      <c r="BS573">
        <v>1000.943</v>
      </c>
      <c r="BT573">
        <v>1010.698</v>
      </c>
      <c r="BU573">
        <v>1020.321</v>
      </c>
      <c r="BV573">
        <v>1029.915</v>
      </c>
      <c r="BW573">
        <v>1039.0609999999999</v>
      </c>
      <c r="BX573">
        <v>1047.684</v>
      </c>
      <c r="BY573">
        <v>1055.6769999999999</v>
      </c>
      <c r="BZ573">
        <v>1063.0350000000001</v>
      </c>
      <c r="CA573">
        <v>1070.1210000000001</v>
      </c>
      <c r="CB573">
        <v>1077.2950000000001</v>
      </c>
      <c r="CC573">
        <v>1084.7260000000001</v>
      </c>
      <c r="CD573">
        <v>1092.0650000000001</v>
      </c>
      <c r="CE573">
        <v>1099.19</v>
      </c>
      <c r="CF573">
        <v>1106.155</v>
      </c>
      <c r="CG573">
        <v>1112.9590000000001</v>
      </c>
      <c r="CH573">
        <v>1119.394</v>
      </c>
      <c r="CI573">
        <v>1125.355</v>
      </c>
    </row>
    <row r="574" spans="2:87" hidden="1" x14ac:dyDescent="0.25">
      <c r="B574" t="s">
        <v>166</v>
      </c>
      <c r="C574" t="s">
        <v>251</v>
      </c>
      <c r="D574" t="s">
        <v>163</v>
      </c>
      <c r="E574" t="s">
        <v>311</v>
      </c>
      <c r="F574" t="s">
        <v>93</v>
      </c>
      <c r="G574">
        <v>348.38639999999998</v>
      </c>
      <c r="H574">
        <v>363.9486</v>
      </c>
      <c r="I574">
        <v>376.11410000000001</v>
      </c>
      <c r="J574">
        <v>385.50319999999999</v>
      </c>
      <c r="K574">
        <v>393.00549999999998</v>
      </c>
      <c r="L574">
        <v>398.90890000000002</v>
      </c>
      <c r="M574">
        <v>403.50599999999997</v>
      </c>
      <c r="N574">
        <v>407.41269999999997</v>
      </c>
      <c r="O574">
        <v>410.98259999999999</v>
      </c>
      <c r="P574">
        <v>414.79669999999999</v>
      </c>
      <c r="Q574">
        <v>419.03429999999997</v>
      </c>
      <c r="R574">
        <v>424.44470000000001</v>
      </c>
      <c r="S574">
        <v>430.40050000000002</v>
      </c>
      <c r="T574">
        <v>436.57319999999999</v>
      </c>
      <c r="U574">
        <v>442.9896</v>
      </c>
      <c r="V574">
        <v>449.75810000000001</v>
      </c>
      <c r="W574">
        <v>456.64049999999997</v>
      </c>
      <c r="X574">
        <v>463.64460000000003</v>
      </c>
      <c r="Y574">
        <v>471.00540000000001</v>
      </c>
      <c r="Z574">
        <v>478.64949999999999</v>
      </c>
      <c r="AA574">
        <v>486.58170000000001</v>
      </c>
      <c r="AB574">
        <v>495.36860000000001</v>
      </c>
      <c r="AC574">
        <v>504.20749999999998</v>
      </c>
      <c r="AD574">
        <v>513.12509999999997</v>
      </c>
      <c r="AE574">
        <v>522.35469999999998</v>
      </c>
      <c r="AF574">
        <v>531.30690000000004</v>
      </c>
      <c r="AG574">
        <v>540.22370000000001</v>
      </c>
      <c r="AH574">
        <v>549.31089999999995</v>
      </c>
      <c r="AI574">
        <v>558.71770000000004</v>
      </c>
      <c r="AJ574">
        <v>568.46839999999997</v>
      </c>
      <c r="AK574">
        <v>578.79319999999996</v>
      </c>
      <c r="AL574">
        <v>589.11580000000004</v>
      </c>
      <c r="AM574">
        <v>599.49559999999997</v>
      </c>
      <c r="AN574">
        <v>609.91020000000003</v>
      </c>
      <c r="AO574">
        <v>620.36450000000002</v>
      </c>
      <c r="AP574">
        <v>630.37419999999997</v>
      </c>
      <c r="AQ574">
        <v>640.41800000000001</v>
      </c>
      <c r="AR574">
        <v>650.29100000000005</v>
      </c>
      <c r="AS574">
        <v>660.26149999999996</v>
      </c>
      <c r="AT574">
        <v>670.64459999999997</v>
      </c>
      <c r="AU574">
        <v>681.51980000000003</v>
      </c>
      <c r="AV574">
        <v>692.75750000000005</v>
      </c>
      <c r="AW574">
        <v>704.05409999999995</v>
      </c>
      <c r="AX574">
        <v>715.80060000000003</v>
      </c>
      <c r="AY574">
        <v>727.47329999999999</v>
      </c>
      <c r="AZ574">
        <v>738.90499999999997</v>
      </c>
      <c r="BA574">
        <v>749.82920000000001</v>
      </c>
      <c r="BB574">
        <v>760.23059999999998</v>
      </c>
      <c r="BC574">
        <v>770.48249999999996</v>
      </c>
      <c r="BD574">
        <v>781.06320000000005</v>
      </c>
      <c r="BE574">
        <v>792.47310000000004</v>
      </c>
      <c r="BF574">
        <v>804.14520000000005</v>
      </c>
      <c r="BG574">
        <v>815.62469999999996</v>
      </c>
      <c r="BH574">
        <v>826.81349999999998</v>
      </c>
      <c r="BI574">
        <v>837.78440000000001</v>
      </c>
      <c r="BJ574">
        <v>848.73479999999995</v>
      </c>
      <c r="BK574">
        <v>859.73810000000003</v>
      </c>
      <c r="BL574">
        <v>870.36379999999997</v>
      </c>
      <c r="BM574">
        <v>880.45039999999995</v>
      </c>
      <c r="BN574">
        <v>890.03179999999998</v>
      </c>
      <c r="BO574">
        <v>899.31439999999998</v>
      </c>
      <c r="BP574">
        <v>908.46199999999999</v>
      </c>
      <c r="BQ574">
        <v>917.51120000000003</v>
      </c>
      <c r="BR574">
        <v>926.63800000000003</v>
      </c>
      <c r="BS574">
        <v>935.69309999999996</v>
      </c>
      <c r="BT574">
        <v>944.8134</v>
      </c>
      <c r="BU574">
        <v>953.8098</v>
      </c>
      <c r="BV574">
        <v>962.23329999999999</v>
      </c>
      <c r="BW574">
        <v>970.12869999999998</v>
      </c>
      <c r="BX574">
        <v>977.49249999999995</v>
      </c>
      <c r="BY574">
        <v>984.18830000000003</v>
      </c>
      <c r="BZ574">
        <v>990.87149999999997</v>
      </c>
      <c r="CA574">
        <v>997.10969999999998</v>
      </c>
      <c r="CB574">
        <v>1003.177</v>
      </c>
      <c r="CC574">
        <v>1009.501</v>
      </c>
      <c r="CD574">
        <v>1015.943</v>
      </c>
      <c r="CE574">
        <v>1022.223</v>
      </c>
      <c r="CF574">
        <v>1028.3019999999999</v>
      </c>
      <c r="CG574">
        <v>1034.153</v>
      </c>
      <c r="CH574">
        <v>1039.67</v>
      </c>
      <c r="CI574">
        <v>1044.8150000000001</v>
      </c>
    </row>
    <row r="575" spans="2:87" hidden="1" x14ac:dyDescent="0.25">
      <c r="B575" t="s">
        <v>166</v>
      </c>
      <c r="C575" t="s">
        <v>251</v>
      </c>
      <c r="D575" t="s">
        <v>163</v>
      </c>
      <c r="E575" t="s">
        <v>312</v>
      </c>
      <c r="F575" t="s">
        <v>93</v>
      </c>
      <c r="G575">
        <v>348.38639999999998</v>
      </c>
      <c r="H575">
        <v>365.42669999999998</v>
      </c>
      <c r="I575">
        <v>379.35629999999998</v>
      </c>
      <c r="J575">
        <v>390.65350000000001</v>
      </c>
      <c r="K575">
        <v>399.78039999999999</v>
      </c>
      <c r="L575">
        <v>407.21420000000001</v>
      </c>
      <c r="M575">
        <v>413.42469999999997</v>
      </c>
      <c r="N575">
        <v>418.88510000000002</v>
      </c>
      <c r="O575">
        <v>424.08420000000001</v>
      </c>
      <c r="P575">
        <v>429.47480000000002</v>
      </c>
      <c r="Q575">
        <v>435.53710000000001</v>
      </c>
      <c r="R575">
        <v>442.63409999999999</v>
      </c>
      <c r="S575">
        <v>450.66489999999999</v>
      </c>
      <c r="T575">
        <v>459.41160000000002</v>
      </c>
      <c r="U575">
        <v>468.66180000000003</v>
      </c>
      <c r="V575">
        <v>478.178</v>
      </c>
      <c r="W575">
        <v>487.78030000000001</v>
      </c>
      <c r="X575">
        <v>497.49709999999999</v>
      </c>
      <c r="Y575">
        <v>507.38490000000002</v>
      </c>
      <c r="Z575">
        <v>517.49599999999998</v>
      </c>
      <c r="AA575">
        <v>527.90719999999999</v>
      </c>
      <c r="AB575">
        <v>538.65599999999995</v>
      </c>
      <c r="AC575">
        <v>549.73009999999999</v>
      </c>
      <c r="AD575">
        <v>561.08510000000001</v>
      </c>
      <c r="AE575">
        <v>572.69550000000004</v>
      </c>
      <c r="AF575">
        <v>584.52</v>
      </c>
      <c r="AG575">
        <v>596.5181</v>
      </c>
      <c r="AH575">
        <v>608.6703</v>
      </c>
      <c r="AI575">
        <v>620.94899999999996</v>
      </c>
      <c r="AJ575">
        <v>633.32989999999995</v>
      </c>
      <c r="AK575">
        <v>645.79819999999995</v>
      </c>
      <c r="AL575">
        <v>658.33789999999999</v>
      </c>
      <c r="AM575">
        <v>670.92420000000004</v>
      </c>
      <c r="AN575">
        <v>683.51310000000001</v>
      </c>
      <c r="AO575">
        <v>696.06989999999996</v>
      </c>
      <c r="AP575">
        <v>708.55899999999997</v>
      </c>
      <c r="AQ575">
        <v>720.96249999999998</v>
      </c>
      <c r="AR575">
        <v>733.34100000000001</v>
      </c>
      <c r="AS575">
        <v>745.78359999999998</v>
      </c>
      <c r="AT575">
        <v>758.37929999999994</v>
      </c>
      <c r="AU575">
        <v>771.21040000000005</v>
      </c>
      <c r="AV575">
        <v>784.32590000000005</v>
      </c>
      <c r="AW575">
        <v>797.66099999999994</v>
      </c>
      <c r="AX575">
        <v>811.11569999999995</v>
      </c>
      <c r="AY575">
        <v>824.56179999999995</v>
      </c>
      <c r="AZ575">
        <v>837.904</v>
      </c>
      <c r="BA575">
        <v>851.06949999999995</v>
      </c>
      <c r="BB575">
        <v>864.07950000000005</v>
      </c>
      <c r="BC575">
        <v>876.97850000000005</v>
      </c>
      <c r="BD575">
        <v>889.81349999999998</v>
      </c>
      <c r="BE575">
        <v>902.63639999999998</v>
      </c>
      <c r="BF575">
        <v>915.48450000000003</v>
      </c>
      <c r="BG575">
        <v>928.32950000000005</v>
      </c>
      <c r="BH575">
        <v>941.12300000000005</v>
      </c>
      <c r="BI575">
        <v>953.80100000000004</v>
      </c>
      <c r="BJ575">
        <v>966.30420000000004</v>
      </c>
      <c r="BK575">
        <v>978.57920000000001</v>
      </c>
      <c r="BL575">
        <v>990.61040000000003</v>
      </c>
      <c r="BM575">
        <v>1002.394</v>
      </c>
      <c r="BN575">
        <v>1013.91</v>
      </c>
      <c r="BO575">
        <v>1025.1369999999999</v>
      </c>
      <c r="BP575">
        <v>1036.068</v>
      </c>
      <c r="BQ575">
        <v>1046.7159999999999</v>
      </c>
      <c r="BR575">
        <v>1057.088</v>
      </c>
      <c r="BS575">
        <v>1067.2090000000001</v>
      </c>
      <c r="BT575">
        <v>1077.105</v>
      </c>
      <c r="BU575">
        <v>1086.777</v>
      </c>
      <c r="BV575">
        <v>1096.2049999999999</v>
      </c>
      <c r="BW575">
        <v>1105.3689999999999</v>
      </c>
      <c r="BX575">
        <v>1114.2370000000001</v>
      </c>
      <c r="BY575">
        <v>1122.799</v>
      </c>
      <c r="BZ575">
        <v>1131.0260000000001</v>
      </c>
      <c r="CA575">
        <v>1138.9290000000001</v>
      </c>
      <c r="CB575">
        <v>1146.5239999999999</v>
      </c>
      <c r="CC575">
        <v>1153.818</v>
      </c>
      <c r="CD575">
        <v>1160.8589999999999</v>
      </c>
      <c r="CE575">
        <v>1167.6790000000001</v>
      </c>
      <c r="CF575">
        <v>1174.298</v>
      </c>
      <c r="CG575">
        <v>1180.749</v>
      </c>
      <c r="CH575">
        <v>1187.0619999999999</v>
      </c>
      <c r="CI575">
        <v>1193.2650000000001</v>
      </c>
    </row>
    <row r="576" spans="2:87" hidden="1" x14ac:dyDescent="0.25">
      <c r="B576" t="s">
        <v>166</v>
      </c>
      <c r="C576" t="s">
        <v>251</v>
      </c>
      <c r="D576" t="s">
        <v>163</v>
      </c>
      <c r="E576" t="s">
        <v>313</v>
      </c>
      <c r="F576" t="s">
        <v>93</v>
      </c>
      <c r="G576">
        <v>348.38639999999998</v>
      </c>
      <c r="H576">
        <v>365.435</v>
      </c>
      <c r="I576">
        <v>379.3938</v>
      </c>
      <c r="J576">
        <v>390.72199999999998</v>
      </c>
      <c r="K576">
        <v>399.87560000000002</v>
      </c>
      <c r="L576">
        <v>407.3304</v>
      </c>
      <c r="M576">
        <v>413.55009999999999</v>
      </c>
      <c r="N576">
        <v>419.02100000000002</v>
      </c>
      <c r="O576">
        <v>424.22289999999998</v>
      </c>
      <c r="P576">
        <v>429.62599999999998</v>
      </c>
      <c r="Q576">
        <v>435.70729999999998</v>
      </c>
      <c r="R576">
        <v>442.82490000000001</v>
      </c>
      <c r="S576">
        <v>450.8793</v>
      </c>
      <c r="T576">
        <v>459.63690000000003</v>
      </c>
      <c r="U576">
        <v>468.89</v>
      </c>
      <c r="V576">
        <v>478.41469999999998</v>
      </c>
      <c r="W576">
        <v>488.03680000000003</v>
      </c>
      <c r="X576">
        <v>497.74130000000002</v>
      </c>
      <c r="Y576">
        <v>507.61270000000002</v>
      </c>
      <c r="Z576">
        <v>517.71640000000002</v>
      </c>
      <c r="AA576">
        <v>528.11479999999995</v>
      </c>
      <c r="AB576">
        <v>538.85479999999995</v>
      </c>
      <c r="AC576">
        <v>549.91430000000003</v>
      </c>
      <c r="AD576">
        <v>561.25459999999998</v>
      </c>
      <c r="AE576">
        <v>572.83669999999995</v>
      </c>
      <c r="AF576">
        <v>584.61969999999997</v>
      </c>
      <c r="AG576">
        <v>596.56949999999995</v>
      </c>
      <c r="AH576">
        <v>608.66809999999998</v>
      </c>
      <c r="AI576">
        <v>620.90030000000002</v>
      </c>
      <c r="AJ576">
        <v>633.25260000000003</v>
      </c>
      <c r="AK576">
        <v>645.7133</v>
      </c>
      <c r="AL576">
        <v>658.25139999999999</v>
      </c>
      <c r="AM576">
        <v>670.83810000000005</v>
      </c>
      <c r="AN576">
        <v>683.43060000000003</v>
      </c>
      <c r="AO576">
        <v>695.98030000000006</v>
      </c>
      <c r="AP576">
        <v>708.45399999999995</v>
      </c>
      <c r="AQ576">
        <v>720.83460000000002</v>
      </c>
      <c r="AR576">
        <v>733.19349999999997</v>
      </c>
      <c r="AS576">
        <v>745.62030000000004</v>
      </c>
      <c r="AT576">
        <v>758.20820000000003</v>
      </c>
      <c r="AU576">
        <v>771.04629999999997</v>
      </c>
      <c r="AV576">
        <v>784.19330000000002</v>
      </c>
      <c r="AW576">
        <v>797.56020000000001</v>
      </c>
      <c r="AX576">
        <v>811.03330000000005</v>
      </c>
      <c r="AY576">
        <v>824.50689999999997</v>
      </c>
      <c r="AZ576">
        <v>837.87180000000001</v>
      </c>
      <c r="BA576">
        <v>851.03359999999998</v>
      </c>
      <c r="BB576">
        <v>864.02120000000002</v>
      </c>
      <c r="BC576">
        <v>876.90480000000002</v>
      </c>
      <c r="BD576">
        <v>889.74519999999995</v>
      </c>
      <c r="BE576">
        <v>902.601</v>
      </c>
      <c r="BF576">
        <v>915.50149999999996</v>
      </c>
      <c r="BG576">
        <v>928.39580000000001</v>
      </c>
      <c r="BH576">
        <v>941.22990000000004</v>
      </c>
      <c r="BI576">
        <v>953.9479</v>
      </c>
      <c r="BJ576">
        <v>966.49120000000005</v>
      </c>
      <c r="BK576">
        <v>978.80539999999996</v>
      </c>
      <c r="BL576">
        <v>990.87159999999994</v>
      </c>
      <c r="BM576">
        <v>1002.673</v>
      </c>
      <c r="BN576">
        <v>1014.198</v>
      </c>
      <c r="BO576">
        <v>1025.442</v>
      </c>
      <c r="BP576">
        <v>1036.396</v>
      </c>
      <c r="BQ576">
        <v>1047.0709999999999</v>
      </c>
      <c r="BR576">
        <v>1057.4839999999999</v>
      </c>
      <c r="BS576">
        <v>1067.653</v>
      </c>
      <c r="BT576">
        <v>1077.5909999999999</v>
      </c>
      <c r="BU576">
        <v>1087.309</v>
      </c>
      <c r="BV576">
        <v>1096.788</v>
      </c>
      <c r="BW576">
        <v>1105.992</v>
      </c>
      <c r="BX576">
        <v>1114.895</v>
      </c>
      <c r="BY576">
        <v>1123.4680000000001</v>
      </c>
      <c r="BZ576">
        <v>1131.691</v>
      </c>
      <c r="CA576">
        <v>1139.5899999999999</v>
      </c>
      <c r="CB576">
        <v>1147.1959999999999</v>
      </c>
      <c r="CC576">
        <v>1154.538</v>
      </c>
      <c r="CD576">
        <v>1161.634</v>
      </c>
      <c r="CE576">
        <v>1168.5039999999999</v>
      </c>
      <c r="CF576">
        <v>1175.1759999999999</v>
      </c>
      <c r="CG576">
        <v>1181.674</v>
      </c>
      <c r="CH576">
        <v>1188.0219999999999</v>
      </c>
      <c r="CI576">
        <v>1194.242</v>
      </c>
    </row>
    <row r="577" spans="2:87" hidden="1" x14ac:dyDescent="0.25">
      <c r="B577" t="s">
        <v>166</v>
      </c>
      <c r="C577" t="s">
        <v>251</v>
      </c>
      <c r="D577" t="s">
        <v>163</v>
      </c>
      <c r="E577" t="s">
        <v>314</v>
      </c>
      <c r="F577" t="s">
        <v>93</v>
      </c>
      <c r="G577">
        <v>348.38639999999998</v>
      </c>
      <c r="H577">
        <v>365.45600000000002</v>
      </c>
      <c r="I577">
        <v>379.43540000000002</v>
      </c>
      <c r="J577">
        <v>390.7851</v>
      </c>
      <c r="K577">
        <v>399.95209999999997</v>
      </c>
      <c r="L577">
        <v>407.41980000000001</v>
      </c>
      <c r="M577">
        <v>413.67200000000003</v>
      </c>
      <c r="N577">
        <v>419.17180000000002</v>
      </c>
      <c r="O577">
        <v>424.39879999999999</v>
      </c>
      <c r="P577">
        <v>429.81979999999999</v>
      </c>
      <c r="Q577">
        <v>435.91980000000001</v>
      </c>
      <c r="R577">
        <v>443.03930000000003</v>
      </c>
      <c r="S577">
        <v>451.09570000000002</v>
      </c>
      <c r="T577">
        <v>459.81420000000003</v>
      </c>
      <c r="U577">
        <v>469.0018</v>
      </c>
      <c r="V577">
        <v>478.44290000000001</v>
      </c>
      <c r="W577">
        <v>487.96550000000002</v>
      </c>
      <c r="X577">
        <v>497.58539999999999</v>
      </c>
      <c r="Y577">
        <v>507.37259999999998</v>
      </c>
      <c r="Z577">
        <v>517.38250000000005</v>
      </c>
      <c r="AA577">
        <v>527.67449999999997</v>
      </c>
      <c r="AB577">
        <v>538.33259999999996</v>
      </c>
      <c r="AC577">
        <v>549.28319999999997</v>
      </c>
      <c r="AD577">
        <v>560.51800000000003</v>
      </c>
      <c r="AE577">
        <v>571.97109999999998</v>
      </c>
      <c r="AF577">
        <v>583.59770000000003</v>
      </c>
      <c r="AG577">
        <v>595.34879999999998</v>
      </c>
      <c r="AH577">
        <v>607.03290000000004</v>
      </c>
      <c r="AI577">
        <v>618.87329999999997</v>
      </c>
      <c r="AJ577">
        <v>631.06719999999996</v>
      </c>
      <c r="AK577">
        <v>643.41729999999995</v>
      </c>
      <c r="AL577">
        <v>655.83889999999997</v>
      </c>
      <c r="AM577">
        <v>668.30889999999999</v>
      </c>
      <c r="AN577">
        <v>680.78390000000002</v>
      </c>
      <c r="AO577">
        <v>693.22950000000003</v>
      </c>
      <c r="AP577">
        <v>705.56060000000002</v>
      </c>
      <c r="AQ577">
        <v>717.81179999999995</v>
      </c>
      <c r="AR577">
        <v>730.02509999999995</v>
      </c>
      <c r="AS577">
        <v>742.30970000000002</v>
      </c>
      <c r="AT577">
        <v>754.76959999999997</v>
      </c>
      <c r="AU577">
        <v>767.49829999999997</v>
      </c>
      <c r="AV577">
        <v>780.53269999999998</v>
      </c>
      <c r="AW577">
        <v>793.77229999999997</v>
      </c>
      <c r="AX577">
        <v>807.15859999999998</v>
      </c>
      <c r="AY577">
        <v>820.53830000000005</v>
      </c>
      <c r="AZ577">
        <v>833.79470000000003</v>
      </c>
      <c r="BA577">
        <v>846.82619999999997</v>
      </c>
      <c r="BB577">
        <v>859.66489999999999</v>
      </c>
      <c r="BC577">
        <v>872.37249999999995</v>
      </c>
      <c r="BD577">
        <v>885.06989999999996</v>
      </c>
      <c r="BE577">
        <v>897.86</v>
      </c>
      <c r="BF577">
        <v>910.7124</v>
      </c>
      <c r="BG577">
        <v>923.54179999999997</v>
      </c>
      <c r="BH577">
        <v>936.28539999999998</v>
      </c>
      <c r="BI577">
        <v>948.89940000000001</v>
      </c>
      <c r="BJ577">
        <v>961.35339999999997</v>
      </c>
      <c r="BK577">
        <v>973.6105</v>
      </c>
      <c r="BL577">
        <v>985.60509999999999</v>
      </c>
      <c r="BM577">
        <v>997.30809999999997</v>
      </c>
      <c r="BN577">
        <v>1008.711</v>
      </c>
      <c r="BO577">
        <v>1019.822</v>
      </c>
      <c r="BP577">
        <v>1030.6579999999999</v>
      </c>
      <c r="BQ577">
        <v>1041.2360000000001</v>
      </c>
      <c r="BR577">
        <v>1051.5840000000001</v>
      </c>
      <c r="BS577">
        <v>1061.702</v>
      </c>
      <c r="BT577">
        <v>1071.6210000000001</v>
      </c>
      <c r="BU577">
        <v>1081.3309999999999</v>
      </c>
      <c r="BV577">
        <v>1090.7570000000001</v>
      </c>
      <c r="BW577">
        <v>1099.8800000000001</v>
      </c>
      <c r="BX577">
        <v>1108.675</v>
      </c>
      <c r="BY577">
        <v>1117.1110000000001</v>
      </c>
      <c r="BZ577">
        <v>1125.241</v>
      </c>
      <c r="CA577">
        <v>1133.03</v>
      </c>
      <c r="CB577">
        <v>1140.53</v>
      </c>
      <c r="CC577">
        <v>1147.809</v>
      </c>
      <c r="CD577">
        <v>1154.876</v>
      </c>
      <c r="CE577">
        <v>1161.7249999999999</v>
      </c>
      <c r="CF577">
        <v>1168.373</v>
      </c>
      <c r="CG577">
        <v>1174.8409999999999</v>
      </c>
      <c r="CH577">
        <v>1181.1420000000001</v>
      </c>
      <c r="CI577">
        <v>1187.2940000000001</v>
      </c>
    </row>
    <row r="578" spans="2:87" hidden="1" x14ac:dyDescent="0.25">
      <c r="B578" t="s">
        <v>166</v>
      </c>
      <c r="C578" t="s">
        <v>251</v>
      </c>
      <c r="D578" t="s">
        <v>163</v>
      </c>
      <c r="E578" t="s">
        <v>315</v>
      </c>
      <c r="F578" t="s">
        <v>93</v>
      </c>
      <c r="G578">
        <v>348.38639999999998</v>
      </c>
      <c r="H578">
        <v>363.42880000000002</v>
      </c>
      <c r="I578">
        <v>375.47410000000002</v>
      </c>
      <c r="J578">
        <v>384.81819999999999</v>
      </c>
      <c r="K578">
        <v>392.24310000000003</v>
      </c>
      <c r="L578">
        <v>398.072</v>
      </c>
      <c r="M578">
        <v>402.86399999999998</v>
      </c>
      <c r="N578">
        <v>407.06650000000002</v>
      </c>
      <c r="O578">
        <v>410.60430000000002</v>
      </c>
      <c r="P578">
        <v>414.58080000000001</v>
      </c>
      <c r="Q578">
        <v>419.20119999999997</v>
      </c>
      <c r="R578">
        <v>424.63249999999999</v>
      </c>
      <c r="S578">
        <v>430.7056</v>
      </c>
      <c r="T578">
        <v>437.19029999999998</v>
      </c>
      <c r="U578">
        <v>443.63499999999999</v>
      </c>
      <c r="V578">
        <v>450.54880000000003</v>
      </c>
      <c r="W578">
        <v>458.14859999999999</v>
      </c>
      <c r="X578">
        <v>465.899</v>
      </c>
      <c r="Y578">
        <v>474.02690000000001</v>
      </c>
      <c r="Z578">
        <v>482.96890000000002</v>
      </c>
      <c r="AA578">
        <v>492.08539999999999</v>
      </c>
      <c r="AB578">
        <v>501.71030000000002</v>
      </c>
      <c r="AC578">
        <v>511.4237</v>
      </c>
      <c r="AD578">
        <v>521.48680000000002</v>
      </c>
      <c r="AE578">
        <v>531.30780000000004</v>
      </c>
      <c r="AF578">
        <v>541.00429999999994</v>
      </c>
      <c r="AG578">
        <v>550.80669999999998</v>
      </c>
      <c r="AH578">
        <v>560.60170000000005</v>
      </c>
      <c r="AI578">
        <v>570.82539999999995</v>
      </c>
      <c r="AJ578">
        <v>581.79470000000003</v>
      </c>
      <c r="AK578">
        <v>593.34670000000006</v>
      </c>
      <c r="AL578">
        <v>605.17240000000004</v>
      </c>
      <c r="AM578">
        <v>616.76369999999997</v>
      </c>
      <c r="AN578">
        <v>628.39840000000004</v>
      </c>
      <c r="AO578">
        <v>639.90539999999999</v>
      </c>
      <c r="AP578">
        <v>651.1377</v>
      </c>
      <c r="AQ578">
        <v>662.14649999999995</v>
      </c>
      <c r="AR578">
        <v>673.32010000000002</v>
      </c>
      <c r="AS578">
        <v>684.68</v>
      </c>
      <c r="AT578">
        <v>696.25080000000003</v>
      </c>
      <c r="AU578">
        <v>708.40869999999995</v>
      </c>
      <c r="AV578">
        <v>721.4932</v>
      </c>
      <c r="AW578">
        <v>734.80449999999996</v>
      </c>
      <c r="AX578">
        <v>747.77930000000003</v>
      </c>
      <c r="AY578">
        <v>761.23019999999997</v>
      </c>
      <c r="AZ578">
        <v>774.35289999999998</v>
      </c>
      <c r="BA578">
        <v>786.62990000000002</v>
      </c>
      <c r="BB578">
        <v>798.38720000000001</v>
      </c>
      <c r="BC578">
        <v>810.16010000000006</v>
      </c>
      <c r="BD578">
        <v>822.37890000000004</v>
      </c>
      <c r="BE578">
        <v>835.22609999999997</v>
      </c>
      <c r="BF578">
        <v>848.64729999999997</v>
      </c>
      <c r="BG578">
        <v>862.10019999999997</v>
      </c>
      <c r="BH578">
        <v>875.09860000000003</v>
      </c>
      <c r="BI578">
        <v>887.88660000000004</v>
      </c>
      <c r="BJ578">
        <v>900.46339999999998</v>
      </c>
      <c r="BK578">
        <v>912.93</v>
      </c>
      <c r="BL578">
        <v>925.06020000000001</v>
      </c>
      <c r="BM578">
        <v>936.46109999999999</v>
      </c>
      <c r="BN578">
        <v>947.48230000000001</v>
      </c>
      <c r="BO578">
        <v>958.43550000000005</v>
      </c>
      <c r="BP578">
        <v>969.31209999999999</v>
      </c>
      <c r="BQ578">
        <v>980.07140000000004</v>
      </c>
      <c r="BR578">
        <v>991.07330000000002</v>
      </c>
      <c r="BS578">
        <v>1001.942</v>
      </c>
      <c r="BT578">
        <v>1012.383</v>
      </c>
      <c r="BU578">
        <v>1022.687</v>
      </c>
      <c r="BV578">
        <v>1032.7840000000001</v>
      </c>
      <c r="BW578">
        <v>1042.4770000000001</v>
      </c>
      <c r="BX578">
        <v>1051.8030000000001</v>
      </c>
      <c r="BY578">
        <v>1060.1559999999999</v>
      </c>
      <c r="BZ578">
        <v>1067.902</v>
      </c>
      <c r="CA578">
        <v>1075.288</v>
      </c>
      <c r="CB578">
        <v>1082.722</v>
      </c>
      <c r="CC578">
        <v>1090.9269999999999</v>
      </c>
      <c r="CD578">
        <v>1099.0340000000001</v>
      </c>
      <c r="CE578">
        <v>1106.809</v>
      </c>
      <c r="CF578">
        <v>1114.4829999999999</v>
      </c>
      <c r="CG578">
        <v>1121.8630000000001</v>
      </c>
      <c r="CH578">
        <v>1128.7159999999999</v>
      </c>
      <c r="CI578">
        <v>1135.04</v>
      </c>
    </row>
    <row r="579" spans="2:87" hidden="1" x14ac:dyDescent="0.25">
      <c r="B579" t="s">
        <v>166</v>
      </c>
      <c r="C579" t="s">
        <v>251</v>
      </c>
      <c r="D579" t="s">
        <v>163</v>
      </c>
      <c r="E579" t="s">
        <v>316</v>
      </c>
      <c r="F579" t="s">
        <v>93</v>
      </c>
      <c r="G579">
        <v>348.38639999999998</v>
      </c>
      <c r="H579">
        <v>363.1909</v>
      </c>
      <c r="I579">
        <v>374.36320000000001</v>
      </c>
      <c r="J579">
        <v>382.73559999999998</v>
      </c>
      <c r="K579">
        <v>389.27820000000003</v>
      </c>
      <c r="L579">
        <v>394.36770000000001</v>
      </c>
      <c r="M579">
        <v>398.77280000000002</v>
      </c>
      <c r="N579">
        <v>402.51929999999999</v>
      </c>
      <c r="O579">
        <v>405.83100000000002</v>
      </c>
      <c r="P579">
        <v>409.25020000000001</v>
      </c>
      <c r="Q579">
        <v>413.0564</v>
      </c>
      <c r="R579">
        <v>417.53519999999997</v>
      </c>
      <c r="S579">
        <v>422.41649999999998</v>
      </c>
      <c r="T579">
        <v>428.1078</v>
      </c>
      <c r="U579">
        <v>433.96289999999999</v>
      </c>
      <c r="V579">
        <v>440.01979999999998</v>
      </c>
      <c r="W579">
        <v>446.20139999999998</v>
      </c>
      <c r="X579">
        <v>452.98270000000002</v>
      </c>
      <c r="Y579">
        <v>459.78840000000002</v>
      </c>
      <c r="Z579">
        <v>466.88060000000002</v>
      </c>
      <c r="AA579">
        <v>474.64960000000002</v>
      </c>
      <c r="AB579">
        <v>483.20240000000001</v>
      </c>
      <c r="AC579">
        <v>492.06110000000001</v>
      </c>
      <c r="AD579">
        <v>500.98559999999998</v>
      </c>
      <c r="AE579">
        <v>509.92599999999999</v>
      </c>
      <c r="AF579">
        <v>518.64880000000005</v>
      </c>
      <c r="AG579">
        <v>527.28089999999997</v>
      </c>
      <c r="AH579">
        <v>536.11689999999999</v>
      </c>
      <c r="AI579">
        <v>545.29150000000004</v>
      </c>
      <c r="AJ579">
        <v>554.98339999999996</v>
      </c>
      <c r="AK579">
        <v>565.46450000000004</v>
      </c>
      <c r="AL579">
        <v>576.1268</v>
      </c>
      <c r="AM579">
        <v>587.23170000000005</v>
      </c>
      <c r="AN579">
        <v>598.47619999999995</v>
      </c>
      <c r="AO579">
        <v>609.20000000000005</v>
      </c>
      <c r="AP579">
        <v>619.6318</v>
      </c>
      <c r="AQ579">
        <v>629.75210000000004</v>
      </c>
      <c r="AR579">
        <v>639.85569999999996</v>
      </c>
      <c r="AS579">
        <v>650.10680000000002</v>
      </c>
      <c r="AT579">
        <v>660.83130000000006</v>
      </c>
      <c r="AU579">
        <v>672.15020000000004</v>
      </c>
      <c r="AV579">
        <v>684.31259999999997</v>
      </c>
      <c r="AW579">
        <v>696.64610000000005</v>
      </c>
      <c r="AX579">
        <v>708.85040000000004</v>
      </c>
      <c r="AY579">
        <v>721.01779999999997</v>
      </c>
      <c r="AZ579">
        <v>733.08159999999998</v>
      </c>
      <c r="BA579">
        <v>744.30799999999999</v>
      </c>
      <c r="BB579">
        <v>754.81629999999996</v>
      </c>
      <c r="BC579">
        <v>765.48270000000002</v>
      </c>
      <c r="BD579">
        <v>776.64469999999994</v>
      </c>
      <c r="BE579">
        <v>788.54049999999995</v>
      </c>
      <c r="BF579">
        <v>800.8895</v>
      </c>
      <c r="BG579">
        <v>813.04639999999995</v>
      </c>
      <c r="BH579">
        <v>825.15039999999999</v>
      </c>
      <c r="BI579">
        <v>837.27829999999994</v>
      </c>
      <c r="BJ579">
        <v>849.3374</v>
      </c>
      <c r="BK579">
        <v>861.03949999999998</v>
      </c>
      <c r="BL579">
        <v>872.42359999999996</v>
      </c>
      <c r="BM579">
        <v>883.21050000000002</v>
      </c>
      <c r="BN579">
        <v>893.34760000000006</v>
      </c>
      <c r="BO579">
        <v>903.44449999999995</v>
      </c>
      <c r="BP579">
        <v>913.4511</v>
      </c>
      <c r="BQ579">
        <v>923.25130000000001</v>
      </c>
      <c r="BR579">
        <v>932.95870000000002</v>
      </c>
      <c r="BS579">
        <v>942.75210000000004</v>
      </c>
      <c r="BT579">
        <v>952.34460000000001</v>
      </c>
      <c r="BU579">
        <v>961.88310000000001</v>
      </c>
      <c r="BV579">
        <v>971.57309999999995</v>
      </c>
      <c r="BW579">
        <v>980.66579999999999</v>
      </c>
      <c r="BX579">
        <v>989.03740000000005</v>
      </c>
      <c r="BY579">
        <v>996.52760000000001</v>
      </c>
      <c r="BZ579">
        <v>1003.136</v>
      </c>
      <c r="CA579">
        <v>1009.514</v>
      </c>
      <c r="CB579">
        <v>1016.311</v>
      </c>
      <c r="CC579">
        <v>1023.817</v>
      </c>
      <c r="CD579">
        <v>1031.3340000000001</v>
      </c>
      <c r="CE579">
        <v>1038.636</v>
      </c>
      <c r="CF579">
        <v>1045.81</v>
      </c>
      <c r="CG579">
        <v>1052.836</v>
      </c>
      <c r="CH579">
        <v>1059.318</v>
      </c>
      <c r="CI579">
        <v>1065.046</v>
      </c>
    </row>
    <row r="580" spans="2:87" hidden="1" x14ac:dyDescent="0.25">
      <c r="B580" t="s">
        <v>166</v>
      </c>
      <c r="C580" t="s">
        <v>251</v>
      </c>
      <c r="D580" t="s">
        <v>163</v>
      </c>
      <c r="E580" t="s">
        <v>317</v>
      </c>
      <c r="F580" t="s">
        <v>93</v>
      </c>
      <c r="G580">
        <v>348.38639999999998</v>
      </c>
      <c r="H580">
        <v>362.58080000000001</v>
      </c>
      <c r="I580">
        <v>373.1173</v>
      </c>
      <c r="J580">
        <v>380.77069999999998</v>
      </c>
      <c r="K580">
        <v>386.80270000000002</v>
      </c>
      <c r="L580">
        <v>391.33199999999999</v>
      </c>
      <c r="M580">
        <v>394.47579999999999</v>
      </c>
      <c r="N580">
        <v>397.0265</v>
      </c>
      <c r="O580">
        <v>399.1592</v>
      </c>
      <c r="P580">
        <v>401.57049999999998</v>
      </c>
      <c r="Q580">
        <v>404.17610000000002</v>
      </c>
      <c r="R580">
        <v>408.09199999999998</v>
      </c>
      <c r="S580">
        <v>412.17140000000001</v>
      </c>
      <c r="T580">
        <v>416.0933</v>
      </c>
      <c r="U580">
        <v>420.18329999999997</v>
      </c>
      <c r="V580">
        <v>424.71899999999999</v>
      </c>
      <c r="W580">
        <v>429.32159999999999</v>
      </c>
      <c r="X580">
        <v>433.9855</v>
      </c>
      <c r="Y580">
        <v>439.1456</v>
      </c>
      <c r="Z580">
        <v>444.63319999999999</v>
      </c>
      <c r="AA580">
        <v>450.42290000000003</v>
      </c>
      <c r="AB580">
        <v>457.459</v>
      </c>
      <c r="AC580">
        <v>464.2192</v>
      </c>
      <c r="AD580">
        <v>470.91120000000001</v>
      </c>
      <c r="AE580">
        <v>478.10289999999998</v>
      </c>
      <c r="AF580">
        <v>484.85199999999998</v>
      </c>
      <c r="AG580">
        <v>491.44940000000003</v>
      </c>
      <c r="AH580">
        <v>497.99970000000002</v>
      </c>
      <c r="AI580">
        <v>505.04770000000002</v>
      </c>
      <c r="AJ580">
        <v>512.63419999999996</v>
      </c>
      <c r="AK580">
        <v>521.3492</v>
      </c>
      <c r="AL580">
        <v>530.00450000000001</v>
      </c>
      <c r="AM580">
        <v>538.73500000000001</v>
      </c>
      <c r="AN580">
        <v>547.53269999999998</v>
      </c>
      <c r="AO580">
        <v>556.41809999999998</v>
      </c>
      <c r="AP580">
        <v>564.49720000000002</v>
      </c>
      <c r="AQ580">
        <v>572.67449999999997</v>
      </c>
      <c r="AR580">
        <v>580.68910000000005</v>
      </c>
      <c r="AS580">
        <v>588.92579999999998</v>
      </c>
      <c r="AT580">
        <v>597.5752</v>
      </c>
      <c r="AU580">
        <v>606.87620000000004</v>
      </c>
      <c r="AV580">
        <v>616.58090000000004</v>
      </c>
      <c r="AW580">
        <v>626.2278</v>
      </c>
      <c r="AX580">
        <v>636.56209999999999</v>
      </c>
      <c r="AY580">
        <v>646.76980000000003</v>
      </c>
      <c r="AZ580">
        <v>656.64509999999996</v>
      </c>
      <c r="BA580">
        <v>665.79430000000002</v>
      </c>
      <c r="BB580">
        <v>674.17380000000003</v>
      </c>
      <c r="BC580">
        <v>682.37829999999997</v>
      </c>
      <c r="BD580">
        <v>691.11220000000003</v>
      </c>
      <c r="BE580">
        <v>701.33169999999996</v>
      </c>
      <c r="BF580">
        <v>711.99159999999995</v>
      </c>
      <c r="BG580">
        <v>722.30759999999998</v>
      </c>
      <c r="BH580">
        <v>732.15030000000002</v>
      </c>
      <c r="BI580">
        <v>741.6961</v>
      </c>
      <c r="BJ580">
        <v>751.34490000000005</v>
      </c>
      <c r="BK580">
        <v>761.26859999999999</v>
      </c>
      <c r="BL580">
        <v>770.7115</v>
      </c>
      <c r="BM580">
        <v>779.39400000000001</v>
      </c>
      <c r="BN580">
        <v>787.38710000000003</v>
      </c>
      <c r="BO580">
        <v>794.99609999999996</v>
      </c>
      <c r="BP580">
        <v>802.64880000000005</v>
      </c>
      <c r="BQ580">
        <v>810.38869999999997</v>
      </c>
      <c r="BR580">
        <v>818.45650000000001</v>
      </c>
      <c r="BS580">
        <v>826.57510000000002</v>
      </c>
      <c r="BT580">
        <v>835.01419999999996</v>
      </c>
      <c r="BU580">
        <v>843.47</v>
      </c>
      <c r="BV580">
        <v>851.04750000000001</v>
      </c>
      <c r="BW580">
        <v>857.85109999999997</v>
      </c>
      <c r="BX580">
        <v>863.90539999999999</v>
      </c>
      <c r="BY580">
        <v>869.13049999999998</v>
      </c>
      <c r="BZ580">
        <v>874.6377</v>
      </c>
      <c r="CA580">
        <v>879.63369999999998</v>
      </c>
      <c r="CB580">
        <v>884.54819999999995</v>
      </c>
      <c r="CC580">
        <v>890.06</v>
      </c>
      <c r="CD580">
        <v>895.92550000000006</v>
      </c>
      <c r="CE580">
        <v>901.67470000000003</v>
      </c>
      <c r="CF580">
        <v>907.22500000000002</v>
      </c>
      <c r="CG580">
        <v>912.51710000000003</v>
      </c>
      <c r="CH580">
        <v>917.36120000000005</v>
      </c>
      <c r="CI580">
        <v>921.67780000000005</v>
      </c>
    </row>
    <row r="581" spans="2:87" hidden="1" x14ac:dyDescent="0.25">
      <c r="B581" t="s">
        <v>166</v>
      </c>
      <c r="C581" t="s">
        <v>295</v>
      </c>
      <c r="D581" t="s">
        <v>163</v>
      </c>
      <c r="E581" t="s">
        <v>299</v>
      </c>
      <c r="F581" t="s">
        <v>300</v>
      </c>
      <c r="G581">
        <v>0</v>
      </c>
      <c r="H581">
        <v>-0.26711810000000002</v>
      </c>
      <c r="I581">
        <v>-0.50183639999999996</v>
      </c>
      <c r="J581">
        <v>-0.73419650000000003</v>
      </c>
      <c r="K581">
        <v>-0.92878830000000001</v>
      </c>
      <c r="L581">
        <v>-1.1072029999999999</v>
      </c>
      <c r="M581">
        <v>-1.2636080000000001</v>
      </c>
      <c r="N581">
        <v>-1.3960360000000001</v>
      </c>
      <c r="O581">
        <v>-1.576252</v>
      </c>
      <c r="P581">
        <v>-1.720224</v>
      </c>
      <c r="Q581">
        <v>-1.8600110000000001</v>
      </c>
      <c r="R581">
        <v>-2.0081020000000001</v>
      </c>
      <c r="S581">
        <v>-2.1789160000000001</v>
      </c>
      <c r="T581">
        <v>-2.380665</v>
      </c>
      <c r="U581">
        <v>-2.6187239999999998</v>
      </c>
      <c r="V581">
        <v>-2.86415</v>
      </c>
      <c r="W581">
        <v>-3.0672130000000002</v>
      </c>
      <c r="X581">
        <v>-3.2134800000000001</v>
      </c>
      <c r="Y581">
        <v>-3.364058</v>
      </c>
      <c r="Z581">
        <v>-3.4904679999999999</v>
      </c>
      <c r="AA581">
        <v>-3.5255990000000001</v>
      </c>
      <c r="AB581">
        <v>-3.5687479999999998</v>
      </c>
      <c r="AC581">
        <v>-3.6713640000000001</v>
      </c>
      <c r="AD581">
        <v>-3.7923800000000001</v>
      </c>
      <c r="AE581">
        <v>-3.9205540000000001</v>
      </c>
      <c r="AF581">
        <v>-4.0756500000000004</v>
      </c>
      <c r="AG581">
        <v>-4.2324989999999998</v>
      </c>
      <c r="AH581">
        <v>-4.4280359999999996</v>
      </c>
      <c r="AI581">
        <v>-4.5716989999999997</v>
      </c>
      <c r="AJ581">
        <v>-4.6700419999999996</v>
      </c>
      <c r="AK581">
        <v>-4.7252660000000004</v>
      </c>
      <c r="AL581">
        <v>-4.7697320000000003</v>
      </c>
      <c r="AM581">
        <v>-4.7878509999999999</v>
      </c>
      <c r="AN581">
        <v>-4.8368570000000002</v>
      </c>
      <c r="AO581">
        <v>-4.89947</v>
      </c>
      <c r="AP581">
        <v>-4.9754779999999998</v>
      </c>
      <c r="AQ581">
        <v>-5.0593370000000002</v>
      </c>
      <c r="AR581">
        <v>-5.1093209999999996</v>
      </c>
      <c r="AS581">
        <v>-5.1446069999999997</v>
      </c>
      <c r="AT581">
        <v>-5.1733419999999999</v>
      </c>
      <c r="AU581">
        <v>-5.1758480000000002</v>
      </c>
      <c r="AV581">
        <v>-5.1601710000000001</v>
      </c>
      <c r="AW581">
        <v>-5.1396699999999997</v>
      </c>
      <c r="AX581">
        <v>-5.111103</v>
      </c>
      <c r="AY581">
        <v>-5.0920170000000002</v>
      </c>
      <c r="AZ581">
        <v>-5.1112060000000001</v>
      </c>
      <c r="BA581">
        <v>-5.135529</v>
      </c>
      <c r="BB581">
        <v>-5.1871720000000003</v>
      </c>
      <c r="BC581">
        <v>-5.2376969999999998</v>
      </c>
      <c r="BD581">
        <v>-5.2641739999999997</v>
      </c>
      <c r="BE581">
        <v>-5.2691470000000002</v>
      </c>
      <c r="BF581">
        <v>-5.2341090000000001</v>
      </c>
      <c r="BG581">
        <v>-5.1982530000000002</v>
      </c>
      <c r="BH581">
        <v>-5.1684219999999996</v>
      </c>
      <c r="BI581">
        <v>-5.1337020000000004</v>
      </c>
      <c r="BJ581">
        <v>-5.0912610000000003</v>
      </c>
      <c r="BK581">
        <v>-5.0629999999999997</v>
      </c>
      <c r="BL581">
        <v>-5.0668889999999998</v>
      </c>
      <c r="BM581">
        <v>-5.0877759999999999</v>
      </c>
      <c r="BN581">
        <v>-5.119745</v>
      </c>
      <c r="BO581">
        <v>-5.153181</v>
      </c>
      <c r="BP581">
        <v>-5.1748310000000002</v>
      </c>
      <c r="BQ581">
        <v>-5.1802659999999996</v>
      </c>
      <c r="BR581">
        <v>-5.1607729999999998</v>
      </c>
      <c r="BS581">
        <v>-5.1375000000000002</v>
      </c>
      <c r="BT581">
        <v>-5.0917830000000004</v>
      </c>
      <c r="BU581">
        <v>-5.0447559999999996</v>
      </c>
      <c r="BV581">
        <v>-5.0152489999999998</v>
      </c>
      <c r="BW581">
        <v>-4.9998750000000003</v>
      </c>
      <c r="BX581">
        <v>-5.0152089999999996</v>
      </c>
      <c r="BY581">
        <v>-5.0667549999999997</v>
      </c>
      <c r="BZ581">
        <v>-5.1298430000000002</v>
      </c>
      <c r="CA581">
        <v>-5.2091229999999999</v>
      </c>
      <c r="CB581">
        <v>-5.2395209999999999</v>
      </c>
      <c r="CC581">
        <v>-5.2286809999999999</v>
      </c>
      <c r="CD581">
        <v>-5.2089689999999997</v>
      </c>
      <c r="CE581">
        <v>-5.1807119999999998</v>
      </c>
      <c r="CF581">
        <v>-5.1582119999999998</v>
      </c>
      <c r="CG581">
        <v>-5.1403169999999996</v>
      </c>
      <c r="CH581">
        <v>-5.1485339999999997</v>
      </c>
      <c r="CI581">
        <v>-5.18811</v>
      </c>
    </row>
    <row r="582" spans="2:87" hidden="1" x14ac:dyDescent="0.25">
      <c r="B582" t="s">
        <v>166</v>
      </c>
      <c r="C582" t="s">
        <v>295</v>
      </c>
      <c r="D582" t="s">
        <v>163</v>
      </c>
      <c r="E582" t="s">
        <v>301</v>
      </c>
      <c r="F582" t="s">
        <v>300</v>
      </c>
      <c r="G582">
        <v>0</v>
      </c>
      <c r="H582">
        <v>-0.30046659999999997</v>
      </c>
      <c r="I582">
        <v>-0.65165890000000004</v>
      </c>
      <c r="J582">
        <v>-1.008686</v>
      </c>
      <c r="K582">
        <v>-1.3110580000000001</v>
      </c>
      <c r="L582">
        <v>-1.578573</v>
      </c>
      <c r="M582">
        <v>-1.7751589999999999</v>
      </c>
      <c r="N582">
        <v>-1.9596009999999999</v>
      </c>
      <c r="O582">
        <v>-2.1591179999999999</v>
      </c>
      <c r="P582">
        <v>-2.367105</v>
      </c>
      <c r="Q582">
        <v>-2.5964689999999999</v>
      </c>
      <c r="R582">
        <v>-2.8390240000000002</v>
      </c>
      <c r="S582">
        <v>-3.118795</v>
      </c>
      <c r="T582">
        <v>-3.4102999999999999</v>
      </c>
      <c r="U582">
        <v>-3.7019479999999998</v>
      </c>
      <c r="V582">
        <v>-3.9768349999999999</v>
      </c>
      <c r="W582">
        <v>-4.263776</v>
      </c>
      <c r="X582">
        <v>-4.5034020000000003</v>
      </c>
      <c r="Y582">
        <v>-4.7585040000000003</v>
      </c>
      <c r="Z582">
        <v>-4.9880240000000002</v>
      </c>
      <c r="AA582">
        <v>-5.1794830000000003</v>
      </c>
      <c r="AB582">
        <v>-5.3600289999999999</v>
      </c>
      <c r="AC582">
        <v>-5.5252999999999997</v>
      </c>
      <c r="AD582">
        <v>-5.7019130000000002</v>
      </c>
      <c r="AE582">
        <v>-5.8983290000000004</v>
      </c>
      <c r="AF582">
        <v>-6.1132660000000003</v>
      </c>
      <c r="AG582">
        <v>-6.3507179999999996</v>
      </c>
      <c r="AH582">
        <v>-6.5885449999999999</v>
      </c>
      <c r="AI582">
        <v>-6.7942629999999999</v>
      </c>
      <c r="AJ582">
        <v>-6.9510750000000003</v>
      </c>
      <c r="AK582">
        <v>-7.0434320000000001</v>
      </c>
      <c r="AL582">
        <v>-7.1543729999999996</v>
      </c>
      <c r="AM582">
        <v>-7.2544219999999999</v>
      </c>
      <c r="AN582">
        <v>-7.3121619999999998</v>
      </c>
      <c r="AO582">
        <v>-7.4061640000000004</v>
      </c>
      <c r="AP582">
        <v>-7.5129580000000002</v>
      </c>
      <c r="AQ582">
        <v>-7.6372730000000004</v>
      </c>
      <c r="AR582">
        <v>-7.7306660000000003</v>
      </c>
      <c r="AS582">
        <v>-7.8137410000000003</v>
      </c>
      <c r="AT582">
        <v>-7.8861429999999997</v>
      </c>
      <c r="AU582">
        <v>-7.9259820000000003</v>
      </c>
      <c r="AV582">
        <v>-7.9572880000000001</v>
      </c>
      <c r="AW582">
        <v>-7.9855289999999997</v>
      </c>
      <c r="AX582">
        <v>-8.0075099999999999</v>
      </c>
      <c r="AY582">
        <v>-8.0105489999999993</v>
      </c>
      <c r="AZ582">
        <v>-8.0542850000000001</v>
      </c>
      <c r="BA582">
        <v>-8.1063310000000008</v>
      </c>
      <c r="BB582">
        <v>-8.1869460000000007</v>
      </c>
      <c r="BC582">
        <v>-8.2668970000000002</v>
      </c>
      <c r="BD582">
        <v>-8.3193850000000005</v>
      </c>
      <c r="BE582">
        <v>-8.3586229999999997</v>
      </c>
      <c r="BF582">
        <v>-8.3625830000000008</v>
      </c>
      <c r="BG582">
        <v>-8.3611690000000003</v>
      </c>
      <c r="BH582">
        <v>-8.3366559999999996</v>
      </c>
      <c r="BI582">
        <v>-8.3327589999999994</v>
      </c>
      <c r="BJ582">
        <v>-8.3375299999999992</v>
      </c>
      <c r="BK582">
        <v>-8.329027</v>
      </c>
      <c r="BL582">
        <v>-8.3338629999999991</v>
      </c>
      <c r="BM582">
        <v>-8.361383</v>
      </c>
      <c r="BN582">
        <v>-8.4323090000000001</v>
      </c>
      <c r="BO582">
        <v>-8.5137990000000006</v>
      </c>
      <c r="BP582">
        <v>-8.5812690000000007</v>
      </c>
      <c r="BQ582">
        <v>-8.6407600000000002</v>
      </c>
      <c r="BR582">
        <v>-8.6610999999999994</v>
      </c>
      <c r="BS582">
        <v>-8.6717960000000005</v>
      </c>
      <c r="BT582">
        <v>-8.6640979999999992</v>
      </c>
      <c r="BU582">
        <v>-8.6565799999999999</v>
      </c>
      <c r="BV582">
        <v>-8.6781559999999995</v>
      </c>
      <c r="BW582">
        <v>-8.7070209999999992</v>
      </c>
      <c r="BX582">
        <v>-8.7577759999999998</v>
      </c>
      <c r="BY582">
        <v>-8.8388010000000001</v>
      </c>
      <c r="BZ582">
        <v>-8.9092190000000002</v>
      </c>
      <c r="CA582">
        <v>-8.9807290000000002</v>
      </c>
      <c r="CB582">
        <v>-9.0455229999999993</v>
      </c>
      <c r="CC582">
        <v>-9.0885689999999997</v>
      </c>
      <c r="CD582">
        <v>-9.1095900000000007</v>
      </c>
      <c r="CE582">
        <v>-9.0993119999999994</v>
      </c>
      <c r="CF582">
        <v>-9.1147469999999995</v>
      </c>
      <c r="CG582">
        <v>-9.1375650000000004</v>
      </c>
      <c r="CH582">
        <v>-9.1735570000000006</v>
      </c>
      <c r="CI582">
        <v>-9.2309839999999994</v>
      </c>
    </row>
    <row r="583" spans="2:87" hidden="1" x14ac:dyDescent="0.25">
      <c r="B583" t="s">
        <v>166</v>
      </c>
      <c r="C583" t="s">
        <v>295</v>
      </c>
      <c r="D583" t="s">
        <v>163</v>
      </c>
      <c r="E583" t="s">
        <v>302</v>
      </c>
      <c r="F583" t="s">
        <v>300</v>
      </c>
      <c r="G583">
        <v>0</v>
      </c>
      <c r="H583">
        <v>-0.3856773</v>
      </c>
      <c r="I583">
        <v>-0.81941549999999996</v>
      </c>
      <c r="J583">
        <v>-1.2673449999999999</v>
      </c>
      <c r="K583">
        <v>-1.6310770000000001</v>
      </c>
      <c r="L583">
        <v>-1.9650300000000001</v>
      </c>
      <c r="M583">
        <v>-2.3135789999999998</v>
      </c>
      <c r="N583">
        <v>-2.645289</v>
      </c>
      <c r="O583">
        <v>-2.9854240000000001</v>
      </c>
      <c r="P583">
        <v>-3.3066689999999999</v>
      </c>
      <c r="Q583">
        <v>-3.661813</v>
      </c>
      <c r="R583">
        <v>-3.9591180000000001</v>
      </c>
      <c r="S583">
        <v>-4.2939220000000002</v>
      </c>
      <c r="T583">
        <v>-4.7238059999999997</v>
      </c>
      <c r="U583">
        <v>-5.1813739999999999</v>
      </c>
      <c r="V583">
        <v>-5.6267760000000004</v>
      </c>
      <c r="W583">
        <v>-6.0932659999999998</v>
      </c>
      <c r="X583">
        <v>-6.4915250000000002</v>
      </c>
      <c r="Y583">
        <v>-6.9108179999999999</v>
      </c>
      <c r="Z583">
        <v>-7.1898179999999998</v>
      </c>
      <c r="AA583">
        <v>-7.5394490000000003</v>
      </c>
      <c r="AB583">
        <v>-7.8730169999999999</v>
      </c>
      <c r="AC583">
        <v>-8.1862879999999993</v>
      </c>
      <c r="AD583">
        <v>-8.4944550000000003</v>
      </c>
      <c r="AE583">
        <v>-8.837961</v>
      </c>
      <c r="AF583">
        <v>-9.1962309999999992</v>
      </c>
      <c r="AG583">
        <v>-9.64297</v>
      </c>
      <c r="AH583">
        <v>-10.014419999999999</v>
      </c>
      <c r="AI583">
        <v>-10.36307</v>
      </c>
      <c r="AJ583">
        <v>-10.66639</v>
      </c>
      <c r="AK583">
        <v>-10.915979999999999</v>
      </c>
      <c r="AL583">
        <v>-11.14321</v>
      </c>
      <c r="AM583">
        <v>-11.33863</v>
      </c>
      <c r="AN583">
        <v>-11.493040000000001</v>
      </c>
      <c r="AO583">
        <v>-11.690379999999999</v>
      </c>
      <c r="AP583">
        <v>-11.944610000000001</v>
      </c>
      <c r="AQ583">
        <v>-12.195209999999999</v>
      </c>
      <c r="AR583">
        <v>-12.4572</v>
      </c>
      <c r="AS583">
        <v>-12.685790000000001</v>
      </c>
      <c r="AT583">
        <v>-12.874750000000001</v>
      </c>
      <c r="AU583">
        <v>-13.01675</v>
      </c>
      <c r="AV583">
        <v>-13.15558</v>
      </c>
      <c r="AW583">
        <v>-13.278510000000001</v>
      </c>
      <c r="AX583">
        <v>-13.41128</v>
      </c>
      <c r="AY583">
        <v>-13.528879999999999</v>
      </c>
      <c r="AZ583">
        <v>-13.66231</v>
      </c>
      <c r="BA583">
        <v>-13.82098</v>
      </c>
      <c r="BB583">
        <v>-14.007400000000001</v>
      </c>
      <c r="BC583">
        <v>-14.189299999999999</v>
      </c>
      <c r="BD583">
        <v>-14.338010000000001</v>
      </c>
      <c r="BE583">
        <v>-14.454980000000001</v>
      </c>
      <c r="BF583">
        <v>-14.53551</v>
      </c>
      <c r="BG583">
        <v>-14.600239999999999</v>
      </c>
      <c r="BH583">
        <v>-14.675509999999999</v>
      </c>
      <c r="BI583">
        <v>-14.724320000000001</v>
      </c>
      <c r="BJ583">
        <v>-14.77135</v>
      </c>
      <c r="BK583">
        <v>-14.823449999999999</v>
      </c>
      <c r="BL583">
        <v>-14.90494</v>
      </c>
      <c r="BM583">
        <v>-15.010770000000001</v>
      </c>
      <c r="BN583">
        <v>-15.14297</v>
      </c>
      <c r="BO583">
        <v>-15.26745</v>
      </c>
      <c r="BP583">
        <v>-15.35538</v>
      </c>
      <c r="BQ583">
        <v>-15.45533</v>
      </c>
      <c r="BR583">
        <v>-15.54129</v>
      </c>
      <c r="BS583">
        <v>-15.626580000000001</v>
      </c>
      <c r="BT583">
        <v>-15.7014</v>
      </c>
      <c r="BU583">
        <v>-15.7706</v>
      </c>
      <c r="BV583">
        <v>-15.850339999999999</v>
      </c>
      <c r="BW583">
        <v>-15.9415</v>
      </c>
      <c r="BX583">
        <v>-16.054359999999999</v>
      </c>
      <c r="BY583">
        <v>-16.19455</v>
      </c>
      <c r="BZ583">
        <v>-16.335920000000002</v>
      </c>
      <c r="CA583">
        <v>-16.495550000000001</v>
      </c>
      <c r="CB583">
        <v>-16.651700000000002</v>
      </c>
      <c r="CC583">
        <v>-16.768599999999999</v>
      </c>
      <c r="CD583">
        <v>-16.872430000000001</v>
      </c>
      <c r="CE583">
        <v>-16.966889999999999</v>
      </c>
      <c r="CF583">
        <v>-17.058109999999999</v>
      </c>
      <c r="CG583">
        <v>-17.149190000000001</v>
      </c>
      <c r="CH583">
        <v>-17.247589999999999</v>
      </c>
      <c r="CI583">
        <v>-17.39141</v>
      </c>
    </row>
    <row r="584" spans="2:87" hidden="1" x14ac:dyDescent="0.25">
      <c r="B584" t="s">
        <v>166</v>
      </c>
      <c r="C584" t="s">
        <v>295</v>
      </c>
      <c r="D584" t="s">
        <v>163</v>
      </c>
      <c r="E584" t="s">
        <v>303</v>
      </c>
      <c r="F584" t="s">
        <v>300</v>
      </c>
      <c r="G584">
        <v>0</v>
      </c>
      <c r="H584">
        <v>1.852357E-2</v>
      </c>
      <c r="I584">
        <v>3.4395849999999999E-2</v>
      </c>
      <c r="J584">
        <v>4.9711680000000001E-2</v>
      </c>
      <c r="K584">
        <v>6.2231139999999997E-2</v>
      </c>
      <c r="L584">
        <v>7.3468560000000002E-2</v>
      </c>
      <c r="M584">
        <v>8.3130040000000002E-2</v>
      </c>
      <c r="N584">
        <v>9.1184280000000006E-2</v>
      </c>
      <c r="O584">
        <v>0.10193000000000001</v>
      </c>
      <c r="P584">
        <v>0.1103481</v>
      </c>
      <c r="Q584">
        <v>0.1182004</v>
      </c>
      <c r="R584">
        <v>0.1264044</v>
      </c>
      <c r="S584">
        <v>0.13568050000000001</v>
      </c>
      <c r="T584">
        <v>0.146318</v>
      </c>
      <c r="U584">
        <v>0.15834019999999999</v>
      </c>
      <c r="V584">
        <v>0.17036670000000001</v>
      </c>
      <c r="W584">
        <v>0.17992269999999999</v>
      </c>
      <c r="X584">
        <v>0.1866226</v>
      </c>
      <c r="Y584">
        <v>0.19333539999999999</v>
      </c>
      <c r="Z584">
        <v>0.19882569999999999</v>
      </c>
      <c r="AA584">
        <v>0.2003279</v>
      </c>
      <c r="AB584">
        <v>0.2021589</v>
      </c>
      <c r="AC584">
        <v>0.206451</v>
      </c>
      <c r="AD584">
        <v>0.21139939999999999</v>
      </c>
      <c r="AE584">
        <v>0.21650649999999999</v>
      </c>
      <c r="AF584">
        <v>0.22250110000000001</v>
      </c>
      <c r="AG584">
        <v>0.22835639999999999</v>
      </c>
      <c r="AH584">
        <v>0.234149</v>
      </c>
      <c r="AI584">
        <v>0.23520750000000001</v>
      </c>
      <c r="AJ584">
        <v>0.2356946</v>
      </c>
      <c r="AK584">
        <v>0.2358835</v>
      </c>
      <c r="AL584">
        <v>0.23599129999999999</v>
      </c>
      <c r="AM584">
        <v>0.23602390000000001</v>
      </c>
      <c r="AN584">
        <v>0.23607939999999999</v>
      </c>
      <c r="AO584">
        <v>0.2360804</v>
      </c>
      <c r="AP584">
        <v>0.23597650000000001</v>
      </c>
      <c r="AQ584">
        <v>0.23572799999999999</v>
      </c>
      <c r="AR584">
        <v>0.2355131</v>
      </c>
      <c r="AS584">
        <v>0.23533129999999999</v>
      </c>
      <c r="AT584">
        <v>0.23516490000000001</v>
      </c>
      <c r="AU584">
        <v>0.23514959999999999</v>
      </c>
      <c r="AV584">
        <v>0.23524320000000001</v>
      </c>
      <c r="AW584">
        <v>0.23535819999999999</v>
      </c>
      <c r="AX584">
        <v>0.23550450000000001</v>
      </c>
      <c r="AY584">
        <v>0.2355931</v>
      </c>
      <c r="AZ584">
        <v>0.23550399999999999</v>
      </c>
      <c r="BA584">
        <v>0.23538039999999999</v>
      </c>
      <c r="BB584">
        <v>0.23507890000000001</v>
      </c>
      <c r="BC584">
        <v>0.23473240000000001</v>
      </c>
      <c r="BD584">
        <v>0.2345305</v>
      </c>
      <c r="BE584">
        <v>0.234491</v>
      </c>
      <c r="BF584">
        <v>0.23475869999999999</v>
      </c>
      <c r="BG584">
        <v>0.2350073</v>
      </c>
      <c r="BH584">
        <v>0.2351946</v>
      </c>
      <c r="BI584">
        <v>0.23539009999999999</v>
      </c>
      <c r="BJ584">
        <v>0.23559649999999999</v>
      </c>
      <c r="BK584">
        <v>0.2357139</v>
      </c>
      <c r="BL584">
        <v>0.23569870000000001</v>
      </c>
      <c r="BM584">
        <v>0.23561180000000001</v>
      </c>
      <c r="BN584">
        <v>0.235462</v>
      </c>
      <c r="BO584">
        <v>0.2352834</v>
      </c>
      <c r="BP584">
        <v>0.2351558</v>
      </c>
      <c r="BQ584">
        <v>0.23512230000000001</v>
      </c>
      <c r="BR584">
        <v>0.2352397</v>
      </c>
      <c r="BS584">
        <v>0.23536989999999999</v>
      </c>
      <c r="BT584">
        <v>0.2355942</v>
      </c>
      <c r="BU584">
        <v>0.2357813</v>
      </c>
      <c r="BV584">
        <v>0.23587610000000001</v>
      </c>
      <c r="BW584">
        <v>0.23591870000000001</v>
      </c>
      <c r="BX584">
        <v>0.23587630000000001</v>
      </c>
      <c r="BY584">
        <v>0.2356992</v>
      </c>
      <c r="BZ584">
        <v>0.23541039999999999</v>
      </c>
      <c r="CA584">
        <v>0.2349347</v>
      </c>
      <c r="CB584">
        <v>0.23471890000000001</v>
      </c>
      <c r="CC584">
        <v>0.23479800000000001</v>
      </c>
      <c r="CD584">
        <v>0.2349357</v>
      </c>
      <c r="CE584">
        <v>0.23511960000000001</v>
      </c>
      <c r="CF584">
        <v>0.23525460000000001</v>
      </c>
      <c r="CG584">
        <v>0.2353547</v>
      </c>
      <c r="CH584">
        <v>0.2353095</v>
      </c>
      <c r="CI584">
        <v>0.235073</v>
      </c>
    </row>
    <row r="585" spans="2:87" hidden="1" x14ac:dyDescent="0.25">
      <c r="B585" t="s">
        <v>166</v>
      </c>
      <c r="C585" t="s">
        <v>295</v>
      </c>
      <c r="D585" t="s">
        <v>163</v>
      </c>
      <c r="E585" t="s">
        <v>304</v>
      </c>
      <c r="F585" t="s">
        <v>300</v>
      </c>
      <c r="G585">
        <v>0</v>
      </c>
      <c r="H585">
        <v>2.0802299999999999E-2</v>
      </c>
      <c r="I585">
        <v>4.4317130000000003E-2</v>
      </c>
      <c r="J585">
        <v>6.7292000000000005E-2</v>
      </c>
      <c r="K585">
        <v>8.6026119999999998E-2</v>
      </c>
      <c r="L585">
        <v>0.1020672</v>
      </c>
      <c r="M585">
        <v>0.1134613</v>
      </c>
      <c r="N585">
        <v>0.12373290000000001</v>
      </c>
      <c r="O585">
        <v>0.13461139999999999</v>
      </c>
      <c r="P585">
        <v>0.145621</v>
      </c>
      <c r="Q585">
        <v>0.15721979999999999</v>
      </c>
      <c r="R585">
        <v>0.16916100000000001</v>
      </c>
      <c r="S585">
        <v>0.18230550000000001</v>
      </c>
      <c r="T585">
        <v>0.19535920000000001</v>
      </c>
      <c r="U585">
        <v>0.20771319999999999</v>
      </c>
      <c r="V585">
        <v>0.21870529999999999</v>
      </c>
      <c r="W585">
        <v>0.22949900000000001</v>
      </c>
      <c r="X585">
        <v>0.23475570000000001</v>
      </c>
      <c r="Y585">
        <v>0.23596780000000001</v>
      </c>
      <c r="Z585">
        <v>0.2359482</v>
      </c>
      <c r="AA585">
        <v>0.23512720000000001</v>
      </c>
      <c r="AB585">
        <v>0.23368220000000001</v>
      </c>
      <c r="AC585">
        <v>0.23178850000000001</v>
      </c>
      <c r="AD585">
        <v>0.22916149999999999</v>
      </c>
      <c r="AE585">
        <v>0.2253406</v>
      </c>
      <c r="AF585">
        <v>0.22021969999999999</v>
      </c>
      <c r="AG585">
        <v>0.21344360000000001</v>
      </c>
      <c r="AH585">
        <v>0.20529520000000001</v>
      </c>
      <c r="AI585">
        <v>0.19725000000000001</v>
      </c>
      <c r="AJ585">
        <v>0.190493</v>
      </c>
      <c r="AK585">
        <v>0.18625949999999999</v>
      </c>
      <c r="AL585">
        <v>0.18092459999999999</v>
      </c>
      <c r="AM585">
        <v>0.17547760000000001</v>
      </c>
      <c r="AN585">
        <v>0.17218800000000001</v>
      </c>
      <c r="AO585">
        <v>0.16666349999999999</v>
      </c>
      <c r="AP585">
        <v>0.16005929999999999</v>
      </c>
      <c r="AQ585">
        <v>0.15228220000000001</v>
      </c>
      <c r="AR585">
        <v>0.14610400000000001</v>
      </c>
      <c r="AS585">
        <v>0.1403007</v>
      </c>
      <c r="AT585">
        <v>0.134884</v>
      </c>
      <c r="AU585">
        <v>0.13185379999999999</v>
      </c>
      <c r="AV585">
        <v>0.12945680000000001</v>
      </c>
      <c r="AW585">
        <v>0.1272711</v>
      </c>
      <c r="AX585">
        <v>0.12555459999999999</v>
      </c>
      <c r="AY585">
        <v>0.12531619999999999</v>
      </c>
      <c r="AZ585">
        <v>0.1218572</v>
      </c>
      <c r="BA585">
        <v>0.11767130000000001</v>
      </c>
      <c r="BB585">
        <v>0.1110377</v>
      </c>
      <c r="BC585">
        <v>0.1093798</v>
      </c>
      <c r="BD585">
        <v>0.1072408</v>
      </c>
      <c r="BE585">
        <v>0.10121280000000001</v>
      </c>
      <c r="BF585">
        <v>0.1006008</v>
      </c>
      <c r="BG585">
        <v>0.1008194</v>
      </c>
      <c r="BH585">
        <v>0.1045957</v>
      </c>
      <c r="BI585">
        <v>0.1051936</v>
      </c>
      <c r="BJ585">
        <v>0.1044615</v>
      </c>
      <c r="BK585">
        <v>0.1057657</v>
      </c>
      <c r="BL585">
        <v>0.1050242</v>
      </c>
      <c r="BM585">
        <v>0.1007863</v>
      </c>
      <c r="BN585">
        <v>9.1693640000000007E-2</v>
      </c>
      <c r="BO585">
        <v>8.5459069999999998E-2</v>
      </c>
      <c r="BP585">
        <v>8.0312270000000005E-2</v>
      </c>
      <c r="BQ585">
        <v>7.5715909999999997E-2</v>
      </c>
      <c r="BR585">
        <v>7.4127979999999996E-2</v>
      </c>
      <c r="BS585">
        <v>7.3289579999999993E-2</v>
      </c>
      <c r="BT585">
        <v>7.3893210000000001E-2</v>
      </c>
      <c r="BU585">
        <v>7.4481560000000002E-2</v>
      </c>
      <c r="BV585">
        <v>7.2789909999999999E-2</v>
      </c>
      <c r="BW585">
        <v>7.0512019999999995E-2</v>
      </c>
      <c r="BX585">
        <v>6.6297209999999995E-2</v>
      </c>
      <c r="BY585">
        <v>5.8849039999999998E-2</v>
      </c>
      <c r="BZ585">
        <v>5.2254399999999999E-2</v>
      </c>
      <c r="CA585">
        <v>4.5441809999999999E-2</v>
      </c>
      <c r="CB585">
        <v>3.916824E-2</v>
      </c>
      <c r="CC585">
        <v>3.4947480000000003E-2</v>
      </c>
      <c r="CD585">
        <v>3.2870900000000002E-2</v>
      </c>
      <c r="CE585">
        <v>3.3887470000000003E-2</v>
      </c>
      <c r="CF585">
        <v>3.236E-2</v>
      </c>
      <c r="CG585">
        <v>3.0183419999999999E-2</v>
      </c>
      <c r="CH585">
        <v>2.6704039999999998E-2</v>
      </c>
      <c r="CI585">
        <v>2.0662199999999999E-2</v>
      </c>
    </row>
    <row r="586" spans="2:87" hidden="1" x14ac:dyDescent="0.25">
      <c r="B586" t="s">
        <v>166</v>
      </c>
      <c r="C586" t="s">
        <v>295</v>
      </c>
      <c r="D586" t="s">
        <v>163</v>
      </c>
      <c r="E586" t="s">
        <v>305</v>
      </c>
      <c r="F586" t="s">
        <v>300</v>
      </c>
      <c r="G586">
        <v>0</v>
      </c>
      <c r="H586">
        <v>2.6590619999999999E-2</v>
      </c>
      <c r="I586">
        <v>5.5228220000000001E-2</v>
      </c>
      <c r="J586">
        <v>8.3358730000000006E-2</v>
      </c>
      <c r="K586">
        <v>0.10516010000000001</v>
      </c>
      <c r="L586">
        <v>0.1240329</v>
      </c>
      <c r="M586">
        <v>0.1428545</v>
      </c>
      <c r="N586">
        <v>0.15967239999999999</v>
      </c>
      <c r="O586">
        <v>0.1761124</v>
      </c>
      <c r="P586">
        <v>0.1907991</v>
      </c>
      <c r="Q586">
        <v>0.20605519999999999</v>
      </c>
      <c r="R586">
        <v>0.21801599999999999</v>
      </c>
      <c r="S586">
        <v>0.23059160000000001</v>
      </c>
      <c r="T586">
        <v>0.23587920000000001</v>
      </c>
      <c r="U586">
        <v>0.2351154</v>
      </c>
      <c r="V586">
        <v>0.23035530000000001</v>
      </c>
      <c r="W586">
        <v>0.22073590000000001</v>
      </c>
      <c r="X586">
        <v>0.20876810000000001</v>
      </c>
      <c r="Y586">
        <v>0.19227939999999999</v>
      </c>
      <c r="Z586">
        <v>0.1790649</v>
      </c>
      <c r="AA586">
        <v>0.1583485</v>
      </c>
      <c r="AB586">
        <v>0.1358771</v>
      </c>
      <c r="AC586">
        <v>0.1110926</v>
      </c>
      <c r="AD586">
        <v>8.6952189999999999E-2</v>
      </c>
      <c r="AE586">
        <v>5.8927069999999998E-2</v>
      </c>
      <c r="AF586">
        <v>2.435824E-2</v>
      </c>
      <c r="AG586">
        <v>-7.0216650000000005E-2</v>
      </c>
      <c r="AH586">
        <v>-0.1318164</v>
      </c>
      <c r="AI586">
        <v>-0.16134319999999999</v>
      </c>
      <c r="AJ586">
        <v>-0.18537400000000001</v>
      </c>
      <c r="AK586">
        <v>-0.20830599999999999</v>
      </c>
      <c r="AL586">
        <v>-0.22991230000000001</v>
      </c>
      <c r="AM586">
        <v>-0.24886079999999999</v>
      </c>
      <c r="AN586">
        <v>-0.26457900000000001</v>
      </c>
      <c r="AO586">
        <v>-0.28517160000000003</v>
      </c>
      <c r="AP586">
        <v>-0.31151329999999999</v>
      </c>
      <c r="AQ586">
        <v>-0.33976250000000002</v>
      </c>
      <c r="AR586">
        <v>-0.3673225</v>
      </c>
      <c r="AS586">
        <v>-0.39328160000000001</v>
      </c>
      <c r="AT586">
        <v>-0.41443609999999997</v>
      </c>
      <c r="AU586">
        <v>-0.43085600000000002</v>
      </c>
      <c r="AV586">
        <v>-0.44785320000000001</v>
      </c>
      <c r="AW586">
        <v>-0.46311829999999998</v>
      </c>
      <c r="AX586">
        <v>-0.47983130000000002</v>
      </c>
      <c r="AY586">
        <v>-0.49482939999999997</v>
      </c>
      <c r="AZ586">
        <v>-0.5122584</v>
      </c>
      <c r="BA586">
        <v>-0.53331379999999995</v>
      </c>
      <c r="BB586">
        <v>-0.55366979999999999</v>
      </c>
      <c r="BC586">
        <v>-0.55807759999999995</v>
      </c>
      <c r="BD586">
        <v>-0.58735000000000004</v>
      </c>
      <c r="BE586">
        <v>-0.60901559999999999</v>
      </c>
      <c r="BF586">
        <v>-0.6263917</v>
      </c>
      <c r="BG586">
        <v>-0.63500219999999996</v>
      </c>
      <c r="BH586">
        <v>-0.64386489999999996</v>
      </c>
      <c r="BI586">
        <v>-0.65120979999999995</v>
      </c>
      <c r="BJ586">
        <v>-0.65861729999999996</v>
      </c>
      <c r="BK586">
        <v>-0.66686639999999997</v>
      </c>
      <c r="BL586">
        <v>-0.67866680000000001</v>
      </c>
      <c r="BM586">
        <v>-0.69410700000000003</v>
      </c>
      <c r="BN586">
        <v>-0.72473379999999998</v>
      </c>
      <c r="BO586">
        <v>-0.74537209999999998</v>
      </c>
      <c r="BP586">
        <v>-0.75799110000000003</v>
      </c>
      <c r="BQ586">
        <v>-0.77259089999999997</v>
      </c>
      <c r="BR586">
        <v>-0.79589909999999997</v>
      </c>
      <c r="BS586">
        <v>-0.81079889999999999</v>
      </c>
      <c r="BT586">
        <v>-0.82249280000000002</v>
      </c>
      <c r="BU586">
        <v>-0.83337419999999995</v>
      </c>
      <c r="BV586">
        <v>-0.84599049999999998</v>
      </c>
      <c r="BW586">
        <v>-0.86051759999999999</v>
      </c>
      <c r="BX586">
        <v>-0.87865260000000001</v>
      </c>
      <c r="BY586">
        <v>-0.90199070000000003</v>
      </c>
      <c r="BZ586">
        <v>-0.92710720000000002</v>
      </c>
      <c r="CA586">
        <v>-0.95404290000000003</v>
      </c>
      <c r="CB586">
        <v>-0.97814570000000001</v>
      </c>
      <c r="CC586">
        <v>-0.99945150000000005</v>
      </c>
      <c r="CD586">
        <v>-1.034643</v>
      </c>
      <c r="CE586">
        <v>-1.071507</v>
      </c>
      <c r="CF586">
        <v>-1.110053</v>
      </c>
      <c r="CG586">
        <v>-1.1470579999999999</v>
      </c>
      <c r="CH586">
        <v>-1.1865889999999999</v>
      </c>
      <c r="CI586">
        <v>-1.2359290000000001</v>
      </c>
    </row>
    <row r="587" spans="2:87" hidden="1" x14ac:dyDescent="0.25">
      <c r="B587" t="s">
        <v>166</v>
      </c>
      <c r="C587" t="s">
        <v>295</v>
      </c>
      <c r="D587" t="s">
        <v>163</v>
      </c>
      <c r="E587" t="s">
        <v>306</v>
      </c>
      <c r="F587" t="s">
        <v>300</v>
      </c>
      <c r="G587">
        <v>0</v>
      </c>
      <c r="H587">
        <v>-0.52652540000000003</v>
      </c>
      <c r="I587">
        <v>-0.98780349999999995</v>
      </c>
      <c r="J587">
        <v>-1.4424380000000001</v>
      </c>
      <c r="K587">
        <v>-1.821545</v>
      </c>
      <c r="L587">
        <v>-2.1679599999999999</v>
      </c>
      <c r="M587">
        <v>-2.4704160000000002</v>
      </c>
      <c r="N587">
        <v>-2.725606</v>
      </c>
      <c r="O587">
        <v>-3.0747640000000001</v>
      </c>
      <c r="P587">
        <v>-3.3541840000000001</v>
      </c>
      <c r="Q587">
        <v>-3.622239</v>
      </c>
      <c r="R587">
        <v>-3.9080590000000002</v>
      </c>
      <c r="S587">
        <v>-4.2368509999999997</v>
      </c>
      <c r="T587">
        <v>-4.6225329999999998</v>
      </c>
      <c r="U587">
        <v>-5.072076</v>
      </c>
      <c r="V587">
        <v>-5.5406420000000001</v>
      </c>
      <c r="W587">
        <v>-5.9275880000000001</v>
      </c>
      <c r="X587">
        <v>-6.2072659999999997</v>
      </c>
      <c r="Y587">
        <v>-6.4957269999999996</v>
      </c>
      <c r="Z587">
        <v>-6.7377159999999998</v>
      </c>
      <c r="AA587">
        <v>-6.8049410000000004</v>
      </c>
      <c r="AB587">
        <v>-6.8874880000000003</v>
      </c>
      <c r="AC587">
        <v>-7.0836300000000003</v>
      </c>
      <c r="AD587">
        <v>-7.3147000000000002</v>
      </c>
      <c r="AE587">
        <v>-7.5592540000000001</v>
      </c>
      <c r="AF587">
        <v>-7.8549340000000001</v>
      </c>
      <c r="AG587">
        <v>-8.1597950000000008</v>
      </c>
      <c r="AH587">
        <v>-8.5355799999999995</v>
      </c>
      <c r="AI587">
        <v>-8.8098449999999993</v>
      </c>
      <c r="AJ587">
        <v>-8.9974939999999997</v>
      </c>
      <c r="AK587">
        <v>-9.1012540000000008</v>
      </c>
      <c r="AL587">
        <v>-9.1832200000000004</v>
      </c>
      <c r="AM587">
        <v>-9.2166010000000007</v>
      </c>
      <c r="AN587">
        <v>-9.3068249999999999</v>
      </c>
      <c r="AO587">
        <v>-9.4219600000000003</v>
      </c>
      <c r="AP587">
        <v>-9.5612270000000006</v>
      </c>
      <c r="AQ587">
        <v>-9.7146319999999999</v>
      </c>
      <c r="AR587">
        <v>-9.805949</v>
      </c>
      <c r="AS587">
        <v>-9.8703579999999995</v>
      </c>
      <c r="AT587">
        <v>-9.9227749999999997</v>
      </c>
      <c r="AU587">
        <v>-9.9273439999999997</v>
      </c>
      <c r="AV587">
        <v>-9.8987529999999992</v>
      </c>
      <c r="AW587">
        <v>-9.8613490000000006</v>
      </c>
      <c r="AX587">
        <v>-9.8092030000000001</v>
      </c>
      <c r="AY587">
        <v>-9.7743459999999995</v>
      </c>
      <c r="AZ587">
        <v>-9.8093909999999997</v>
      </c>
      <c r="BA587">
        <v>-9.8537920000000003</v>
      </c>
      <c r="BB587">
        <v>-9.9479919999999993</v>
      </c>
      <c r="BC587">
        <v>-10.04006</v>
      </c>
      <c r="BD587">
        <v>-10.08827</v>
      </c>
      <c r="BE587">
        <v>-10.09732</v>
      </c>
      <c r="BF587">
        <v>-10.033519999999999</v>
      </c>
      <c r="BG587">
        <v>-9.9681920000000002</v>
      </c>
      <c r="BH587">
        <v>-9.9138020000000004</v>
      </c>
      <c r="BI587">
        <v>-9.8504579999999997</v>
      </c>
      <c r="BJ587">
        <v>-9.7729660000000003</v>
      </c>
      <c r="BK587">
        <v>-9.7213270000000005</v>
      </c>
      <c r="BL587">
        <v>-9.7284360000000003</v>
      </c>
      <c r="BM587">
        <v>-9.7666000000000004</v>
      </c>
      <c r="BN587">
        <v>-9.8249809999999993</v>
      </c>
      <c r="BO587">
        <v>-9.8860010000000003</v>
      </c>
      <c r="BP587">
        <v>-9.9254899999999999</v>
      </c>
      <c r="BQ587">
        <v>-9.9354010000000006</v>
      </c>
      <c r="BR587">
        <v>-9.8998500000000007</v>
      </c>
      <c r="BS587">
        <v>-9.8573880000000003</v>
      </c>
      <c r="BT587">
        <v>-9.7739189999999994</v>
      </c>
      <c r="BU587">
        <v>-9.6879779999999993</v>
      </c>
      <c r="BV587">
        <v>-9.6340129999999995</v>
      </c>
      <c r="BW587">
        <v>-9.6058839999999996</v>
      </c>
      <c r="BX587">
        <v>-9.6339400000000008</v>
      </c>
      <c r="BY587">
        <v>-9.728192</v>
      </c>
      <c r="BZ587">
        <v>-9.8434139999999992</v>
      </c>
      <c r="CA587">
        <v>-9.9880030000000009</v>
      </c>
      <c r="CB587">
        <v>-10.043380000000001</v>
      </c>
      <c r="CC587">
        <v>-10.02364</v>
      </c>
      <c r="CD587">
        <v>-9.9877219999999998</v>
      </c>
      <c r="CE587">
        <v>-9.9362150000000007</v>
      </c>
      <c r="CF587">
        <v>-9.8951779999999996</v>
      </c>
      <c r="CG587">
        <v>-9.8625290000000003</v>
      </c>
      <c r="CH587">
        <v>-9.8775230000000001</v>
      </c>
      <c r="CI587">
        <v>-9.9497029999999995</v>
      </c>
    </row>
    <row r="588" spans="2:87" hidden="1" x14ac:dyDescent="0.25">
      <c r="B588" t="s">
        <v>166</v>
      </c>
      <c r="C588" t="s">
        <v>295</v>
      </c>
      <c r="D588" t="s">
        <v>163</v>
      </c>
      <c r="E588" t="s">
        <v>307</v>
      </c>
      <c r="F588" t="s">
        <v>300</v>
      </c>
      <c r="G588">
        <v>0</v>
      </c>
      <c r="H588">
        <v>-0.59215890000000004</v>
      </c>
      <c r="I588">
        <v>-1.2811920000000001</v>
      </c>
      <c r="J588">
        <v>-1.976815</v>
      </c>
      <c r="K588">
        <v>-2.5618020000000001</v>
      </c>
      <c r="L588">
        <v>-3.0792790000000001</v>
      </c>
      <c r="M588">
        <v>-3.4597259999999999</v>
      </c>
      <c r="N588">
        <v>-3.814346</v>
      </c>
      <c r="O588">
        <v>-4.1986749999999997</v>
      </c>
      <c r="P588">
        <v>-4.5969280000000001</v>
      </c>
      <c r="Q588">
        <v>-5.029528</v>
      </c>
      <c r="R588">
        <v>-5.4927250000000001</v>
      </c>
      <c r="S588">
        <v>-6.02616</v>
      </c>
      <c r="T588">
        <v>-6.5842679999999998</v>
      </c>
      <c r="U588">
        <v>-7.142048</v>
      </c>
      <c r="V588">
        <v>-7.666582</v>
      </c>
      <c r="W588">
        <v>-8.2207100000000004</v>
      </c>
      <c r="X588">
        <v>-8.6794809999999991</v>
      </c>
      <c r="Y588">
        <v>-9.1625300000000003</v>
      </c>
      <c r="Z588">
        <v>-9.5841940000000001</v>
      </c>
      <c r="AA588">
        <v>-9.9339739999999992</v>
      </c>
      <c r="AB588">
        <v>-10.262589999999999</v>
      </c>
      <c r="AC588">
        <v>-10.56709</v>
      </c>
      <c r="AD588">
        <v>-10.884410000000001</v>
      </c>
      <c r="AE588">
        <v>-11.24076</v>
      </c>
      <c r="AF588">
        <v>-11.637589999999999</v>
      </c>
      <c r="AG588">
        <v>-12.075699999999999</v>
      </c>
      <c r="AH588">
        <v>-12.523580000000001</v>
      </c>
      <c r="AI588">
        <v>-12.910740000000001</v>
      </c>
      <c r="AJ588">
        <v>-13.205679999999999</v>
      </c>
      <c r="AK588">
        <v>-13.37933</v>
      </c>
      <c r="AL588">
        <v>-13.58784</v>
      </c>
      <c r="AM588">
        <v>-13.775829999999999</v>
      </c>
      <c r="AN588">
        <v>-13.88429</v>
      </c>
      <c r="AO588">
        <v>-14.06082</v>
      </c>
      <c r="AP588">
        <v>-14.263529999999999</v>
      </c>
      <c r="AQ588">
        <v>-14.49193</v>
      </c>
      <c r="AR588">
        <v>-14.666320000000001</v>
      </c>
      <c r="AS588">
        <v>-14.825010000000001</v>
      </c>
      <c r="AT588">
        <v>-14.96902</v>
      </c>
      <c r="AU588">
        <v>-15.04796</v>
      </c>
      <c r="AV588">
        <v>-15.109629999999999</v>
      </c>
      <c r="AW588">
        <v>-15.165279999999999</v>
      </c>
      <c r="AX588">
        <v>-15.20861</v>
      </c>
      <c r="AY588">
        <v>-15.214600000000001</v>
      </c>
      <c r="AZ588">
        <v>-15.300840000000001</v>
      </c>
      <c r="BA588">
        <v>-15.403510000000001</v>
      </c>
      <c r="BB588">
        <v>-15.562670000000001</v>
      </c>
      <c r="BC588">
        <v>-15.72064</v>
      </c>
      <c r="BD588">
        <v>-15.82006</v>
      </c>
      <c r="BE588">
        <v>-15.89344</v>
      </c>
      <c r="BF588">
        <v>-15.90085</v>
      </c>
      <c r="BG588">
        <v>-15.898210000000001</v>
      </c>
      <c r="BH588">
        <v>-15.852359999999999</v>
      </c>
      <c r="BI588">
        <v>-15.845079999999999</v>
      </c>
      <c r="BJ588">
        <v>-15.853999999999999</v>
      </c>
      <c r="BK588">
        <v>-15.838089999999999</v>
      </c>
      <c r="BL588">
        <v>-15.84714</v>
      </c>
      <c r="BM588">
        <v>-15.89861</v>
      </c>
      <c r="BN588">
        <v>-16.031220000000001</v>
      </c>
      <c r="BO588">
        <v>-16.183530000000001</v>
      </c>
      <c r="BP588">
        <v>-16.306570000000001</v>
      </c>
      <c r="BQ588">
        <v>-16.411519999999999</v>
      </c>
      <c r="BR588">
        <v>-16.446449999999999</v>
      </c>
      <c r="BS588">
        <v>-16.46482</v>
      </c>
      <c r="BT588">
        <v>-16.451599999999999</v>
      </c>
      <c r="BU588">
        <v>-16.438690000000001</v>
      </c>
      <c r="BV588">
        <v>-16.475729999999999</v>
      </c>
      <c r="BW588">
        <v>-16.525259999999999</v>
      </c>
      <c r="BX588">
        <v>-16.612200000000001</v>
      </c>
      <c r="BY588">
        <v>-16.750730000000001</v>
      </c>
      <c r="BZ588">
        <v>-16.870899999999999</v>
      </c>
      <c r="CA588">
        <v>-16.992709999999999</v>
      </c>
      <c r="CB588">
        <v>-17.102889999999999</v>
      </c>
      <c r="CC588">
        <v>-17.175989999999999</v>
      </c>
      <c r="CD588">
        <v>-17.211659999999998</v>
      </c>
      <c r="CE588">
        <v>-17.194230000000001</v>
      </c>
      <c r="CF588">
        <v>-17.220410000000001</v>
      </c>
      <c r="CG588">
        <v>-17.257539999999999</v>
      </c>
      <c r="CH588">
        <v>-17.316469999999999</v>
      </c>
      <c r="CI588">
        <v>-17.416309999999999</v>
      </c>
    </row>
    <row r="589" spans="2:87" hidden="1" x14ac:dyDescent="0.25">
      <c r="B589" t="s">
        <v>166</v>
      </c>
      <c r="C589" t="s">
        <v>295</v>
      </c>
      <c r="D589" t="s">
        <v>163</v>
      </c>
      <c r="E589" t="s">
        <v>308</v>
      </c>
      <c r="F589" t="s">
        <v>300</v>
      </c>
      <c r="G589">
        <v>0</v>
      </c>
      <c r="H589">
        <v>-0.75976109999999997</v>
      </c>
      <c r="I589">
        <v>-1.6086279999999999</v>
      </c>
      <c r="J589">
        <v>-2.4776180000000001</v>
      </c>
      <c r="K589">
        <v>-3.1814100000000001</v>
      </c>
      <c r="L589">
        <v>-3.8248380000000002</v>
      </c>
      <c r="M589">
        <v>-4.4957690000000001</v>
      </c>
      <c r="N589">
        <v>-5.1228509999999998</v>
      </c>
      <c r="O589">
        <v>-5.7717369999999999</v>
      </c>
      <c r="P589">
        <v>-6.3858139999999999</v>
      </c>
      <c r="Q589">
        <v>-7.0653779999999999</v>
      </c>
      <c r="R589">
        <v>-7.6327990000000003</v>
      </c>
      <c r="S589">
        <v>-8.2793919999999996</v>
      </c>
      <c r="T589">
        <v>-9.0985610000000001</v>
      </c>
      <c r="U589">
        <v>-9.9374210000000005</v>
      </c>
      <c r="V589">
        <v>-10.749560000000001</v>
      </c>
      <c r="W589">
        <v>-11.6007</v>
      </c>
      <c r="X589">
        <v>-12.340909999999999</v>
      </c>
      <c r="Y589">
        <v>-13.12998</v>
      </c>
      <c r="Z589">
        <v>-13.654450000000001</v>
      </c>
      <c r="AA589">
        <v>-14.314679999999999</v>
      </c>
      <c r="AB589">
        <v>-14.9429</v>
      </c>
      <c r="AC589">
        <v>-15.561360000000001</v>
      </c>
      <c r="AD589">
        <v>-16.147379999999998</v>
      </c>
      <c r="AE589">
        <v>-16.749289999999998</v>
      </c>
      <c r="AF589">
        <v>-17.355899999999998</v>
      </c>
      <c r="AG589">
        <v>-18.162569999999999</v>
      </c>
      <c r="AH589">
        <v>-18.830269999999999</v>
      </c>
      <c r="AI589">
        <v>-19.390650000000001</v>
      </c>
      <c r="AJ589">
        <v>-19.8673</v>
      </c>
      <c r="AK589">
        <v>-20.293099999999999</v>
      </c>
      <c r="AL589">
        <v>-20.664439999999999</v>
      </c>
      <c r="AM589">
        <v>-20.973179999999999</v>
      </c>
      <c r="AN589">
        <v>-21.236750000000001</v>
      </c>
      <c r="AO589">
        <v>-21.572859999999999</v>
      </c>
      <c r="AP589">
        <v>-22.00442</v>
      </c>
      <c r="AQ589">
        <v>-22.457730000000002</v>
      </c>
      <c r="AR589">
        <v>-22.884129999999999</v>
      </c>
      <c r="AS589">
        <v>-23.2727</v>
      </c>
      <c r="AT589">
        <v>-23.580690000000001</v>
      </c>
      <c r="AU589">
        <v>-23.812360000000002</v>
      </c>
      <c r="AV589">
        <v>-24.03773</v>
      </c>
      <c r="AW589">
        <v>-24.236799999999999</v>
      </c>
      <c r="AX589">
        <v>-24.451139999999999</v>
      </c>
      <c r="AY589">
        <v>-24.640409999999999</v>
      </c>
      <c r="AZ589">
        <v>-24.85698</v>
      </c>
      <c r="BA589">
        <v>-25.113959999999999</v>
      </c>
      <c r="BB589">
        <v>-25.41563</v>
      </c>
      <c r="BC589">
        <v>-25.718789999999998</v>
      </c>
      <c r="BD589">
        <v>-25.96583</v>
      </c>
      <c r="BE589">
        <v>-26.15971</v>
      </c>
      <c r="BF589">
        <v>-26.299309999999998</v>
      </c>
      <c r="BG589">
        <v>-26.412949999999999</v>
      </c>
      <c r="BH589">
        <v>-26.529029999999999</v>
      </c>
      <c r="BI589">
        <v>-26.6219</v>
      </c>
      <c r="BJ589">
        <v>-26.719709999999999</v>
      </c>
      <c r="BK589">
        <v>-26.828040000000001</v>
      </c>
      <c r="BL589">
        <v>-26.981919999999999</v>
      </c>
      <c r="BM589">
        <v>-27.180209999999999</v>
      </c>
      <c r="BN589">
        <v>-27.3992</v>
      </c>
      <c r="BO589">
        <v>-27.604209999999998</v>
      </c>
      <c r="BP589">
        <v>-27.74973</v>
      </c>
      <c r="BQ589">
        <v>-27.914770000000001</v>
      </c>
      <c r="BR589">
        <v>-28.0565</v>
      </c>
      <c r="BS589">
        <v>-28.189810000000001</v>
      </c>
      <c r="BT589">
        <v>-28.30236</v>
      </c>
      <c r="BU589">
        <v>-28.409839999999999</v>
      </c>
      <c r="BV589">
        <v>-28.537880000000001</v>
      </c>
      <c r="BW589">
        <v>-28.684090000000001</v>
      </c>
      <c r="BX589">
        <v>-28.864799999999999</v>
      </c>
      <c r="BY589">
        <v>-29.09423</v>
      </c>
      <c r="BZ589">
        <v>-29.33747</v>
      </c>
      <c r="CA589">
        <v>-29.594439999999999</v>
      </c>
      <c r="CB589">
        <v>-29.81579</v>
      </c>
      <c r="CC589">
        <v>-29.987259999999999</v>
      </c>
      <c r="CD589">
        <v>-30.138280000000002</v>
      </c>
      <c r="CE589">
        <v>-30.274830000000001</v>
      </c>
      <c r="CF589">
        <v>-30.417090000000002</v>
      </c>
      <c r="CG589">
        <v>-30.553529999999999</v>
      </c>
      <c r="CH589">
        <v>-30.696629999999999</v>
      </c>
      <c r="CI589">
        <v>-30.90437</v>
      </c>
    </row>
    <row r="590" spans="2:87" hidden="1" x14ac:dyDescent="0.25">
      <c r="B590" t="s">
        <v>166</v>
      </c>
      <c r="C590" t="s">
        <v>295</v>
      </c>
      <c r="D590" t="s">
        <v>163</v>
      </c>
      <c r="E590" t="s">
        <v>309</v>
      </c>
      <c r="F590" t="s">
        <v>93</v>
      </c>
      <c r="G590">
        <v>348.38639999999998</v>
      </c>
      <c r="H590">
        <v>364.4588</v>
      </c>
      <c r="I590">
        <v>377.42349999999999</v>
      </c>
      <c r="J590">
        <v>387.68049999999999</v>
      </c>
      <c r="K590">
        <v>395.87079999999997</v>
      </c>
      <c r="L590">
        <v>402.4092</v>
      </c>
      <c r="M590">
        <v>407.81110000000001</v>
      </c>
      <c r="N590">
        <v>412.57260000000002</v>
      </c>
      <c r="O590">
        <v>416.8741</v>
      </c>
      <c r="P590">
        <v>421.54599999999999</v>
      </c>
      <c r="Q590">
        <v>426.92970000000003</v>
      </c>
      <c r="R590">
        <v>433.3254</v>
      </c>
      <c r="S590">
        <v>440.54969999999997</v>
      </c>
      <c r="T590">
        <v>448.32569999999998</v>
      </c>
      <c r="U590">
        <v>456.38720000000001</v>
      </c>
      <c r="V590">
        <v>464.63150000000002</v>
      </c>
      <c r="W590">
        <v>473.11689999999999</v>
      </c>
      <c r="X590">
        <v>481.9341</v>
      </c>
      <c r="Y590">
        <v>490.84280000000001</v>
      </c>
      <c r="Z590">
        <v>500.04180000000002</v>
      </c>
      <c r="AA590">
        <v>509.94589999999999</v>
      </c>
      <c r="AB590">
        <v>520.08780000000002</v>
      </c>
      <c r="AC590">
        <v>530.1662</v>
      </c>
      <c r="AD590">
        <v>540.36220000000003</v>
      </c>
      <c r="AE590">
        <v>550.70460000000003</v>
      </c>
      <c r="AF590">
        <v>561.04560000000004</v>
      </c>
      <c r="AG590">
        <v>571.49940000000004</v>
      </c>
      <c r="AH590">
        <v>581.82619999999997</v>
      </c>
      <c r="AI590">
        <v>592.56280000000004</v>
      </c>
      <c r="AJ590">
        <v>603.67550000000006</v>
      </c>
      <c r="AK590">
        <v>615.15589999999997</v>
      </c>
      <c r="AL590">
        <v>626.79110000000003</v>
      </c>
      <c r="AM590">
        <v>638.65369999999996</v>
      </c>
      <c r="AN590">
        <v>650.32119999999998</v>
      </c>
      <c r="AO590">
        <v>661.86120000000005</v>
      </c>
      <c r="AP590">
        <v>673.22919999999999</v>
      </c>
      <c r="AQ590">
        <v>684.44</v>
      </c>
      <c r="AR590">
        <v>695.86040000000003</v>
      </c>
      <c r="AS590">
        <v>707.44439999999997</v>
      </c>
      <c r="AT590">
        <v>719.22</v>
      </c>
      <c r="AU590">
        <v>731.42560000000003</v>
      </c>
      <c r="AV590">
        <v>744.06100000000004</v>
      </c>
      <c r="AW590">
        <v>756.95339999999999</v>
      </c>
      <c r="AX590">
        <v>770.02599999999995</v>
      </c>
      <c r="AY590">
        <v>783.03210000000001</v>
      </c>
      <c r="AZ590">
        <v>795.62130000000002</v>
      </c>
      <c r="BA590">
        <v>807.98099999999999</v>
      </c>
      <c r="BB590">
        <v>819.94110000000001</v>
      </c>
      <c r="BC590">
        <v>831.78970000000004</v>
      </c>
      <c r="BD590">
        <v>843.7808</v>
      </c>
      <c r="BE590">
        <v>855.95</v>
      </c>
      <c r="BF590">
        <v>868.5077</v>
      </c>
      <c r="BG590">
        <v>881.0711</v>
      </c>
      <c r="BH590">
        <v>893.52520000000004</v>
      </c>
      <c r="BI590">
        <v>905.92110000000002</v>
      </c>
      <c r="BJ590">
        <v>918.2373</v>
      </c>
      <c r="BK590">
        <v>930.21659999999997</v>
      </c>
      <c r="BL590">
        <v>941.65250000000003</v>
      </c>
      <c r="BM590">
        <v>952.66859999999997</v>
      </c>
      <c r="BN590">
        <v>963.30190000000005</v>
      </c>
      <c r="BO590">
        <v>973.63059999999996</v>
      </c>
      <c r="BP590">
        <v>983.78099999999995</v>
      </c>
      <c r="BQ590">
        <v>993.81790000000001</v>
      </c>
      <c r="BR590">
        <v>1003.859</v>
      </c>
      <c r="BS590">
        <v>1013.707</v>
      </c>
      <c r="BT590">
        <v>1023.583</v>
      </c>
      <c r="BU590">
        <v>1033.277</v>
      </c>
      <c r="BV590">
        <v>1042.5619999999999</v>
      </c>
      <c r="BW590">
        <v>1051.442</v>
      </c>
      <c r="BX590">
        <v>1059.6990000000001</v>
      </c>
      <c r="BY590">
        <v>1067.2349999999999</v>
      </c>
      <c r="BZ590">
        <v>1074.3009999999999</v>
      </c>
      <c r="CA590">
        <v>1080.8589999999999</v>
      </c>
      <c r="CB590">
        <v>1087.6780000000001</v>
      </c>
      <c r="CC590">
        <v>1094.7059999999999</v>
      </c>
      <c r="CD590">
        <v>1101.6030000000001</v>
      </c>
      <c r="CE590">
        <v>1108.3900000000001</v>
      </c>
      <c r="CF590">
        <v>1114.9269999999999</v>
      </c>
      <c r="CG590">
        <v>1121.2529999999999</v>
      </c>
      <c r="CH590">
        <v>1127.135</v>
      </c>
      <c r="CI590">
        <v>1132.5319999999999</v>
      </c>
    </row>
    <row r="591" spans="2:87" hidden="1" x14ac:dyDescent="0.25">
      <c r="B591" t="s">
        <v>166</v>
      </c>
      <c r="C591" t="s">
        <v>295</v>
      </c>
      <c r="D591" t="s">
        <v>163</v>
      </c>
      <c r="E591" t="s">
        <v>310</v>
      </c>
      <c r="F591" t="s">
        <v>93</v>
      </c>
      <c r="G591">
        <v>348.38639999999998</v>
      </c>
      <c r="H591">
        <v>364.33690000000001</v>
      </c>
      <c r="I591">
        <v>376.85520000000002</v>
      </c>
      <c r="J591">
        <v>386.60849999999999</v>
      </c>
      <c r="K591">
        <v>394.34339999999997</v>
      </c>
      <c r="L591">
        <v>400.49119999999999</v>
      </c>
      <c r="M591">
        <v>405.69830000000002</v>
      </c>
      <c r="N591">
        <v>410.21460000000002</v>
      </c>
      <c r="O591">
        <v>414.40530000000001</v>
      </c>
      <c r="P591">
        <v>418.7713</v>
      </c>
      <c r="Q591">
        <v>423.72590000000002</v>
      </c>
      <c r="R591">
        <v>429.65100000000001</v>
      </c>
      <c r="S591">
        <v>436.31689999999998</v>
      </c>
      <c r="T591">
        <v>443.59699999999998</v>
      </c>
      <c r="U591">
        <v>451.31060000000002</v>
      </c>
      <c r="V591">
        <v>459.3091</v>
      </c>
      <c r="W591">
        <v>467.27659999999997</v>
      </c>
      <c r="X591">
        <v>475.51119999999997</v>
      </c>
      <c r="Y591">
        <v>483.75990000000002</v>
      </c>
      <c r="Z591">
        <v>492.28250000000003</v>
      </c>
      <c r="AA591">
        <v>501.2038</v>
      </c>
      <c r="AB591">
        <v>510.42680000000001</v>
      </c>
      <c r="AC591">
        <v>519.96259999999995</v>
      </c>
      <c r="AD591">
        <v>529.63710000000003</v>
      </c>
      <c r="AE591">
        <v>539.36850000000004</v>
      </c>
      <c r="AF591">
        <v>549.12789999999995</v>
      </c>
      <c r="AG591">
        <v>558.85879999999997</v>
      </c>
      <c r="AH591">
        <v>568.67340000000002</v>
      </c>
      <c r="AI591">
        <v>578.76179999999999</v>
      </c>
      <c r="AJ591">
        <v>589.23090000000002</v>
      </c>
      <c r="AK591">
        <v>600.18830000000003</v>
      </c>
      <c r="AL591">
        <v>611.09580000000005</v>
      </c>
      <c r="AM591">
        <v>622.1087</v>
      </c>
      <c r="AN591">
        <v>633.40560000000005</v>
      </c>
      <c r="AO591">
        <v>644.41570000000002</v>
      </c>
      <c r="AP591">
        <v>655.25160000000005</v>
      </c>
      <c r="AQ591">
        <v>665.85530000000006</v>
      </c>
      <c r="AR591">
        <v>676.63729999999998</v>
      </c>
      <c r="AS591">
        <v>687.5376</v>
      </c>
      <c r="AT591">
        <v>698.64449999999999</v>
      </c>
      <c r="AU591">
        <v>710.21249999999998</v>
      </c>
      <c r="AV591">
        <v>722.1164</v>
      </c>
      <c r="AW591">
        <v>734.24440000000004</v>
      </c>
      <c r="AX591">
        <v>746.52160000000003</v>
      </c>
      <c r="AY591">
        <v>758.9529</v>
      </c>
      <c r="AZ591">
        <v>770.94420000000002</v>
      </c>
      <c r="BA591">
        <v>782.67809999999997</v>
      </c>
      <c r="BB591">
        <v>793.99900000000002</v>
      </c>
      <c r="BC591">
        <v>805.20039999999995</v>
      </c>
      <c r="BD591">
        <v>816.56899999999996</v>
      </c>
      <c r="BE591">
        <v>828.03470000000004</v>
      </c>
      <c r="BF591">
        <v>839.83590000000004</v>
      </c>
      <c r="BG591">
        <v>851.67550000000006</v>
      </c>
      <c r="BH591">
        <v>863.67340000000002</v>
      </c>
      <c r="BI591">
        <v>875.37189999999998</v>
      </c>
      <c r="BJ591">
        <v>886.82979999999998</v>
      </c>
      <c r="BK591">
        <v>898.21519999999998</v>
      </c>
      <c r="BL591">
        <v>909.24699999999996</v>
      </c>
      <c r="BM591">
        <v>919.81020000000001</v>
      </c>
      <c r="BN591">
        <v>929.67010000000005</v>
      </c>
      <c r="BO591">
        <v>939.13279999999997</v>
      </c>
      <c r="BP591">
        <v>948.44029999999998</v>
      </c>
      <c r="BQ591">
        <v>957.54809999999998</v>
      </c>
      <c r="BR591">
        <v>966.80870000000004</v>
      </c>
      <c r="BS591">
        <v>975.93889999999999</v>
      </c>
      <c r="BT591">
        <v>985.05579999999998</v>
      </c>
      <c r="BU591">
        <v>993.97429999999997</v>
      </c>
      <c r="BV591">
        <v>1002.3579999999999</v>
      </c>
      <c r="BW591">
        <v>1010.412</v>
      </c>
      <c r="BX591">
        <v>1017.9450000000001</v>
      </c>
      <c r="BY591">
        <v>1024.83</v>
      </c>
      <c r="BZ591">
        <v>1031.5039999999999</v>
      </c>
      <c r="CA591">
        <v>1037.8530000000001</v>
      </c>
      <c r="CB591">
        <v>1043.992</v>
      </c>
      <c r="CC591">
        <v>1050.1210000000001</v>
      </c>
      <c r="CD591">
        <v>1056.2719999999999</v>
      </c>
      <c r="CE591">
        <v>1062.5840000000001</v>
      </c>
      <c r="CF591">
        <v>1068.4159999999999</v>
      </c>
      <c r="CG591">
        <v>1074.0050000000001</v>
      </c>
      <c r="CH591">
        <v>1079.3050000000001</v>
      </c>
      <c r="CI591">
        <v>1084.24</v>
      </c>
    </row>
    <row r="592" spans="2:87" hidden="1" x14ac:dyDescent="0.25">
      <c r="B592" t="s">
        <v>166</v>
      </c>
      <c r="C592" t="s">
        <v>295</v>
      </c>
      <c r="D592" t="s">
        <v>163</v>
      </c>
      <c r="E592" t="s">
        <v>311</v>
      </c>
      <c r="F592" t="s">
        <v>93</v>
      </c>
      <c r="G592">
        <v>348.38639999999998</v>
      </c>
      <c r="H592">
        <v>364.02550000000002</v>
      </c>
      <c r="I592">
        <v>376.21879999999999</v>
      </c>
      <c r="J592">
        <v>385.59829999999999</v>
      </c>
      <c r="K592">
        <v>393.06459999999998</v>
      </c>
      <c r="L592">
        <v>398.91860000000003</v>
      </c>
      <c r="M592">
        <v>403.4744</v>
      </c>
      <c r="N592">
        <v>407.34559999999999</v>
      </c>
      <c r="O592">
        <v>410.90550000000002</v>
      </c>
      <c r="P592">
        <v>414.74130000000002</v>
      </c>
      <c r="Q592">
        <v>419.09140000000002</v>
      </c>
      <c r="R592">
        <v>424.6979</v>
      </c>
      <c r="S592">
        <v>431.02449999999999</v>
      </c>
      <c r="T592">
        <v>437.56459999999998</v>
      </c>
      <c r="U592">
        <v>444.37709999999998</v>
      </c>
      <c r="V592">
        <v>451.41699999999997</v>
      </c>
      <c r="W592">
        <v>458.34710000000001</v>
      </c>
      <c r="X592">
        <v>465.61160000000001</v>
      </c>
      <c r="Y592">
        <v>472.82769999999999</v>
      </c>
      <c r="Z592">
        <v>480.87439999999998</v>
      </c>
      <c r="AA592">
        <v>488.72949999999997</v>
      </c>
      <c r="AB592">
        <v>496.8734</v>
      </c>
      <c r="AC592">
        <v>505.31729999999999</v>
      </c>
      <c r="AD592">
        <v>513.95240000000001</v>
      </c>
      <c r="AE592">
        <v>522.51919999999996</v>
      </c>
      <c r="AF592">
        <v>531.09619999999995</v>
      </c>
      <c r="AG592">
        <v>539.21199999999999</v>
      </c>
      <c r="AH592">
        <v>547.81719999999996</v>
      </c>
      <c r="AI592">
        <v>556.60119999999995</v>
      </c>
      <c r="AJ592">
        <v>565.70370000000003</v>
      </c>
      <c r="AK592">
        <v>575.18460000000005</v>
      </c>
      <c r="AL592">
        <v>584.84180000000003</v>
      </c>
      <c r="AM592">
        <v>594.71310000000005</v>
      </c>
      <c r="AN592">
        <v>604.83450000000005</v>
      </c>
      <c r="AO592">
        <v>614.59929999999997</v>
      </c>
      <c r="AP592">
        <v>623.85429999999997</v>
      </c>
      <c r="AQ592">
        <v>632.99649999999997</v>
      </c>
      <c r="AR592">
        <v>641.97630000000004</v>
      </c>
      <c r="AS592">
        <v>651.20119999999997</v>
      </c>
      <c r="AT592">
        <v>660.80799999999999</v>
      </c>
      <c r="AU592">
        <v>670.94479999999999</v>
      </c>
      <c r="AV592">
        <v>681.33349999999996</v>
      </c>
      <c r="AW592">
        <v>692.00819999999999</v>
      </c>
      <c r="AX592">
        <v>702.66980000000001</v>
      </c>
      <c r="AY592">
        <v>713.42430000000002</v>
      </c>
      <c r="AZ592">
        <v>723.92219999999998</v>
      </c>
      <c r="BA592">
        <v>734.00519999999995</v>
      </c>
      <c r="BB592">
        <v>743.66369999999995</v>
      </c>
      <c r="BC592">
        <v>753.21569999999997</v>
      </c>
      <c r="BD592">
        <v>762.96310000000005</v>
      </c>
      <c r="BE592">
        <v>772.95050000000003</v>
      </c>
      <c r="BF592">
        <v>783.26250000000005</v>
      </c>
      <c r="BG592">
        <v>793.69060000000002</v>
      </c>
      <c r="BH592">
        <v>803.94719999999995</v>
      </c>
      <c r="BI592">
        <v>814.33600000000001</v>
      </c>
      <c r="BJ592">
        <v>824.5829</v>
      </c>
      <c r="BK592">
        <v>834.58119999999997</v>
      </c>
      <c r="BL592">
        <v>844.06780000000003</v>
      </c>
      <c r="BM592">
        <v>853.06790000000001</v>
      </c>
      <c r="BN592">
        <v>861.53790000000004</v>
      </c>
      <c r="BO592">
        <v>869.80470000000003</v>
      </c>
      <c r="BP592">
        <v>878.16110000000003</v>
      </c>
      <c r="BQ592">
        <v>886.12360000000001</v>
      </c>
      <c r="BR592">
        <v>893.98289999999997</v>
      </c>
      <c r="BS592">
        <v>901.61969999999997</v>
      </c>
      <c r="BT592">
        <v>909.15859999999998</v>
      </c>
      <c r="BU592">
        <v>916.56150000000002</v>
      </c>
      <c r="BV592">
        <v>923.63509999999997</v>
      </c>
      <c r="BW592">
        <v>930.34199999999998</v>
      </c>
      <c r="BX592">
        <v>936.5403</v>
      </c>
      <c r="BY592">
        <v>942.13660000000004</v>
      </c>
      <c r="BZ592">
        <v>947.40449999999998</v>
      </c>
      <c r="CA592">
        <v>952.16489999999999</v>
      </c>
      <c r="CB592">
        <v>956.68690000000004</v>
      </c>
      <c r="CC592">
        <v>961.4085</v>
      </c>
      <c r="CD592">
        <v>966.05709999999999</v>
      </c>
      <c r="CE592">
        <v>970.6155</v>
      </c>
      <c r="CF592">
        <v>975.03629999999998</v>
      </c>
      <c r="CG592">
        <v>979.3066</v>
      </c>
      <c r="CH592">
        <v>983.36019999999996</v>
      </c>
      <c r="CI592">
        <v>986.76329999999996</v>
      </c>
    </row>
    <row r="593" spans="2:87" hidden="1" x14ac:dyDescent="0.25">
      <c r="B593" t="s">
        <v>166</v>
      </c>
      <c r="C593" t="s">
        <v>295</v>
      </c>
      <c r="D593" t="s">
        <v>163</v>
      </c>
      <c r="E593" t="s">
        <v>312</v>
      </c>
      <c r="F593" t="s">
        <v>93</v>
      </c>
      <c r="G593">
        <v>348.38639999999998</v>
      </c>
      <c r="H593">
        <v>365.50259999999997</v>
      </c>
      <c r="I593">
        <v>379.45760000000001</v>
      </c>
      <c r="J593">
        <v>390.74200000000002</v>
      </c>
      <c r="K593">
        <v>399.83080000000001</v>
      </c>
      <c r="L593">
        <v>407.21359999999999</v>
      </c>
      <c r="M593">
        <v>413.37360000000001</v>
      </c>
      <c r="N593">
        <v>418.79539999999997</v>
      </c>
      <c r="O593">
        <v>423.98200000000003</v>
      </c>
      <c r="P593">
        <v>429.39769999999999</v>
      </c>
      <c r="Q593">
        <v>435.53530000000001</v>
      </c>
      <c r="R593">
        <v>442.76429999999999</v>
      </c>
      <c r="S593">
        <v>450.97379999999998</v>
      </c>
      <c r="T593">
        <v>459.93110000000001</v>
      </c>
      <c r="U593">
        <v>469.40219999999999</v>
      </c>
      <c r="V593">
        <v>479.1465</v>
      </c>
      <c r="W593">
        <v>488.9658</v>
      </c>
      <c r="X593">
        <v>498.86450000000002</v>
      </c>
      <c r="Y593">
        <v>508.91180000000003</v>
      </c>
      <c r="Z593">
        <v>519.15700000000004</v>
      </c>
      <c r="AA593">
        <v>529.64049999999997</v>
      </c>
      <c r="AB593">
        <v>540.42570000000001</v>
      </c>
      <c r="AC593">
        <v>551.5086</v>
      </c>
      <c r="AD593">
        <v>562.85</v>
      </c>
      <c r="AE593">
        <v>574.41729999999995</v>
      </c>
      <c r="AF593">
        <v>586.1848</v>
      </c>
      <c r="AG593">
        <v>598.11990000000003</v>
      </c>
      <c r="AH593">
        <v>610.2088</v>
      </c>
      <c r="AI593">
        <v>622.41129999999998</v>
      </c>
      <c r="AJ593">
        <v>634.74099999999999</v>
      </c>
      <c r="AK593">
        <v>647.18830000000003</v>
      </c>
      <c r="AL593">
        <v>659.73800000000006</v>
      </c>
      <c r="AM593">
        <v>672.35230000000001</v>
      </c>
      <c r="AN593">
        <v>684.98839999999996</v>
      </c>
      <c r="AO593">
        <v>697.60260000000005</v>
      </c>
      <c r="AP593">
        <v>710.15120000000002</v>
      </c>
      <c r="AQ593">
        <v>722.61279999999999</v>
      </c>
      <c r="AR593">
        <v>735.05560000000003</v>
      </c>
      <c r="AS593">
        <v>747.56870000000004</v>
      </c>
      <c r="AT593">
        <v>760.24120000000005</v>
      </c>
      <c r="AU593">
        <v>773.16330000000005</v>
      </c>
      <c r="AV593">
        <v>786.39049999999997</v>
      </c>
      <c r="AW593">
        <v>799.84429999999998</v>
      </c>
      <c r="AX593">
        <v>813.41390000000001</v>
      </c>
      <c r="AY593">
        <v>826.98720000000003</v>
      </c>
      <c r="AZ593">
        <v>840.45219999999995</v>
      </c>
      <c r="BA593">
        <v>853.72619999999995</v>
      </c>
      <c r="BB593">
        <v>866.83270000000005</v>
      </c>
      <c r="BC593">
        <v>879.82470000000001</v>
      </c>
      <c r="BD593">
        <v>892.7559</v>
      </c>
      <c r="BE593">
        <v>905.67870000000005</v>
      </c>
      <c r="BF593">
        <v>918.62860000000001</v>
      </c>
      <c r="BG593">
        <v>931.56679999999994</v>
      </c>
      <c r="BH593">
        <v>944.4393</v>
      </c>
      <c r="BI593">
        <v>957.19299999999998</v>
      </c>
      <c r="BJ593">
        <v>969.77440000000001</v>
      </c>
      <c r="BK593">
        <v>982.13469999999995</v>
      </c>
      <c r="BL593">
        <v>994.24950000000001</v>
      </c>
      <c r="BM593">
        <v>1006.101</v>
      </c>
      <c r="BN593">
        <v>1017.672</v>
      </c>
      <c r="BO593">
        <v>1028.9449999999999</v>
      </c>
      <c r="BP593">
        <v>1039.9079999999999</v>
      </c>
      <c r="BQ593">
        <v>1050.577</v>
      </c>
      <c r="BR593">
        <v>1060.9749999999999</v>
      </c>
      <c r="BS593">
        <v>1071.1210000000001</v>
      </c>
      <c r="BT593">
        <v>1081.039</v>
      </c>
      <c r="BU593">
        <v>1090.739</v>
      </c>
      <c r="BV593">
        <v>1100.1990000000001</v>
      </c>
      <c r="BW593">
        <v>1109.3900000000001</v>
      </c>
      <c r="BX593">
        <v>1118.2819999999999</v>
      </c>
      <c r="BY593">
        <v>1126.845</v>
      </c>
      <c r="BZ593">
        <v>1135.057</v>
      </c>
      <c r="CA593">
        <v>1142.9349999999999</v>
      </c>
      <c r="CB593">
        <v>1150.5119999999999</v>
      </c>
      <c r="CC593">
        <v>1157.8150000000001</v>
      </c>
      <c r="CD593">
        <v>1164.8679999999999</v>
      </c>
      <c r="CE593">
        <v>1171.6980000000001</v>
      </c>
      <c r="CF593">
        <v>1178.3309999999999</v>
      </c>
      <c r="CG593">
        <v>1184.7940000000001</v>
      </c>
      <c r="CH593">
        <v>1191.1120000000001</v>
      </c>
      <c r="CI593">
        <v>1197.3119999999999</v>
      </c>
    </row>
    <row r="594" spans="2:87" hidden="1" x14ac:dyDescent="0.25">
      <c r="B594" t="s">
        <v>166</v>
      </c>
      <c r="C594" t="s">
        <v>295</v>
      </c>
      <c r="D594" t="s">
        <v>163</v>
      </c>
      <c r="E594" t="s">
        <v>313</v>
      </c>
      <c r="F594" t="s">
        <v>93</v>
      </c>
      <c r="G594">
        <v>348.38639999999998</v>
      </c>
      <c r="H594">
        <v>365.51089999999999</v>
      </c>
      <c r="I594">
        <v>379.49520000000001</v>
      </c>
      <c r="J594">
        <v>390.8107</v>
      </c>
      <c r="K594">
        <v>399.92590000000001</v>
      </c>
      <c r="L594">
        <v>407.32990000000001</v>
      </c>
      <c r="M594">
        <v>413.49889999999999</v>
      </c>
      <c r="N594">
        <v>418.93150000000003</v>
      </c>
      <c r="O594">
        <v>424.12040000000002</v>
      </c>
      <c r="P594">
        <v>429.54899999999998</v>
      </c>
      <c r="Q594">
        <v>435.70499999999998</v>
      </c>
      <c r="R594">
        <v>442.95339999999999</v>
      </c>
      <c r="S594">
        <v>451.18380000000002</v>
      </c>
      <c r="T594">
        <v>460.15629999999999</v>
      </c>
      <c r="U594">
        <v>469.6336</v>
      </c>
      <c r="V594">
        <v>479.3777</v>
      </c>
      <c r="W594">
        <v>489.20769999999999</v>
      </c>
      <c r="X594">
        <v>499.10410000000002</v>
      </c>
      <c r="Y594">
        <v>509.1284</v>
      </c>
      <c r="Z594">
        <v>519.34929999999997</v>
      </c>
      <c r="AA594">
        <v>529.82439999999997</v>
      </c>
      <c r="AB594">
        <v>540.59569999999997</v>
      </c>
      <c r="AC594">
        <v>551.64800000000002</v>
      </c>
      <c r="AD594">
        <v>562.94970000000001</v>
      </c>
      <c r="AE594">
        <v>574.46789999999999</v>
      </c>
      <c r="AF594">
        <v>586.17139999999995</v>
      </c>
      <c r="AG594">
        <v>598.03089999999997</v>
      </c>
      <c r="AH594">
        <v>610.03309999999999</v>
      </c>
      <c r="AI594">
        <v>622.17560000000003</v>
      </c>
      <c r="AJ594">
        <v>634.45479999999998</v>
      </c>
      <c r="AK594">
        <v>646.86789999999996</v>
      </c>
      <c r="AL594">
        <v>659.37559999999996</v>
      </c>
      <c r="AM594">
        <v>671.9461</v>
      </c>
      <c r="AN594">
        <v>684.55179999999996</v>
      </c>
      <c r="AO594">
        <v>697.11950000000002</v>
      </c>
      <c r="AP594">
        <v>709.61339999999996</v>
      </c>
      <c r="AQ594">
        <v>722.01120000000003</v>
      </c>
      <c r="AR594">
        <v>734.3999</v>
      </c>
      <c r="AS594">
        <v>746.85990000000004</v>
      </c>
      <c r="AT594">
        <v>759.48059999999998</v>
      </c>
      <c r="AU594">
        <v>772.36659999999995</v>
      </c>
      <c r="AV594">
        <v>785.56060000000002</v>
      </c>
      <c r="AW594">
        <v>798.98180000000002</v>
      </c>
      <c r="AX594">
        <v>812.52160000000003</v>
      </c>
      <c r="AY594">
        <v>826.07740000000001</v>
      </c>
      <c r="AZ594">
        <v>839.49929999999995</v>
      </c>
      <c r="BA594">
        <v>852.72370000000001</v>
      </c>
      <c r="BB594">
        <v>865.76</v>
      </c>
      <c r="BC594">
        <v>878.72439999999995</v>
      </c>
      <c r="BD594">
        <v>891.62220000000002</v>
      </c>
      <c r="BE594">
        <v>904.47439999999995</v>
      </c>
      <c r="BF594">
        <v>917.39909999999998</v>
      </c>
      <c r="BG594">
        <v>930.31970000000001</v>
      </c>
      <c r="BH594">
        <v>943.2088</v>
      </c>
      <c r="BI594">
        <v>955.94970000000001</v>
      </c>
      <c r="BJ594">
        <v>968.50570000000005</v>
      </c>
      <c r="BK594">
        <v>980.8614</v>
      </c>
      <c r="BL594">
        <v>992.95330000000001</v>
      </c>
      <c r="BM594">
        <v>1004.748</v>
      </c>
      <c r="BN594">
        <v>1016.213</v>
      </c>
      <c r="BO594">
        <v>1027.4069999999999</v>
      </c>
      <c r="BP594">
        <v>1038.3009999999999</v>
      </c>
      <c r="BQ594">
        <v>1048.9069999999999</v>
      </c>
      <c r="BR594">
        <v>1059.27</v>
      </c>
      <c r="BS594">
        <v>1069.3889999999999</v>
      </c>
      <c r="BT594">
        <v>1079.2950000000001</v>
      </c>
      <c r="BU594">
        <v>1088.9829999999999</v>
      </c>
      <c r="BV594">
        <v>1098.4090000000001</v>
      </c>
      <c r="BW594">
        <v>1107.56</v>
      </c>
      <c r="BX594">
        <v>1116.3910000000001</v>
      </c>
      <c r="BY594">
        <v>1124.856</v>
      </c>
      <c r="BZ594">
        <v>1132.9829999999999</v>
      </c>
      <c r="CA594">
        <v>1140.7750000000001</v>
      </c>
      <c r="CB594">
        <v>1148.268</v>
      </c>
      <c r="CC594">
        <v>1155.5070000000001</v>
      </c>
      <c r="CD594">
        <v>1162.52</v>
      </c>
      <c r="CE594">
        <v>1169.346</v>
      </c>
      <c r="CF594">
        <v>1175.9459999999999</v>
      </c>
      <c r="CG594">
        <v>1182.3689999999999</v>
      </c>
      <c r="CH594">
        <v>1188.633</v>
      </c>
      <c r="CI594">
        <v>1194.751</v>
      </c>
    </row>
    <row r="595" spans="2:87" hidden="1" x14ac:dyDescent="0.25">
      <c r="B595" t="s">
        <v>166</v>
      </c>
      <c r="C595" t="s">
        <v>295</v>
      </c>
      <c r="D595" t="s">
        <v>163</v>
      </c>
      <c r="E595" t="s">
        <v>314</v>
      </c>
      <c r="F595" t="s">
        <v>93</v>
      </c>
      <c r="G595">
        <v>348.38639999999998</v>
      </c>
      <c r="H595">
        <v>365.53210000000001</v>
      </c>
      <c r="I595">
        <v>379.53660000000002</v>
      </c>
      <c r="J595">
        <v>390.87349999999998</v>
      </c>
      <c r="K595">
        <v>400.00229999999999</v>
      </c>
      <c r="L595">
        <v>407.41930000000002</v>
      </c>
      <c r="M595">
        <v>413.62029999999999</v>
      </c>
      <c r="N595">
        <v>419.08190000000002</v>
      </c>
      <c r="O595">
        <v>424.2962</v>
      </c>
      <c r="P595">
        <v>429.74279999999999</v>
      </c>
      <c r="Q595">
        <v>435.91750000000002</v>
      </c>
      <c r="R595">
        <v>443.1694</v>
      </c>
      <c r="S595">
        <v>451.40120000000002</v>
      </c>
      <c r="T595">
        <v>460.3424</v>
      </c>
      <c r="U595">
        <v>469.762</v>
      </c>
      <c r="V595">
        <v>479.43349999999998</v>
      </c>
      <c r="W595">
        <v>489.16500000000002</v>
      </c>
      <c r="X595">
        <v>498.97469999999998</v>
      </c>
      <c r="Y595">
        <v>508.90640000000002</v>
      </c>
      <c r="Z595">
        <v>519.05460000000005</v>
      </c>
      <c r="AA595">
        <v>529.41859999999997</v>
      </c>
      <c r="AB595">
        <v>540.06820000000005</v>
      </c>
      <c r="AC595">
        <v>550.98379999999997</v>
      </c>
      <c r="AD595">
        <v>562.15099999999995</v>
      </c>
      <c r="AE595">
        <v>573.51400000000001</v>
      </c>
      <c r="AF595">
        <v>585.02589999999998</v>
      </c>
      <c r="AG595">
        <v>596.33810000000005</v>
      </c>
      <c r="AH595">
        <v>607.98080000000004</v>
      </c>
      <c r="AI595">
        <v>619.94889999999998</v>
      </c>
      <c r="AJ595">
        <v>632.07460000000003</v>
      </c>
      <c r="AK595">
        <v>644.32029999999997</v>
      </c>
      <c r="AL595">
        <v>656.67150000000004</v>
      </c>
      <c r="AM595">
        <v>669.09979999999996</v>
      </c>
      <c r="AN595">
        <v>681.56700000000001</v>
      </c>
      <c r="AO595">
        <v>693.97490000000005</v>
      </c>
      <c r="AP595">
        <v>706.27239999999995</v>
      </c>
      <c r="AQ595">
        <v>718.46400000000006</v>
      </c>
      <c r="AR595">
        <v>730.63480000000004</v>
      </c>
      <c r="AS595">
        <v>742.88040000000001</v>
      </c>
      <c r="AT595">
        <v>755.3143</v>
      </c>
      <c r="AU595">
        <v>768.02610000000004</v>
      </c>
      <c r="AV595">
        <v>781.03129999999999</v>
      </c>
      <c r="AW595">
        <v>794.27070000000003</v>
      </c>
      <c r="AX595">
        <v>807.60889999999995</v>
      </c>
      <c r="AY595">
        <v>820.96090000000004</v>
      </c>
      <c r="AZ595">
        <v>834.18240000000003</v>
      </c>
      <c r="BA595">
        <v>847.17909999999995</v>
      </c>
      <c r="BB595">
        <v>860.01160000000004</v>
      </c>
      <c r="BC595">
        <v>872.86569999999995</v>
      </c>
      <c r="BD595">
        <v>885.4357</v>
      </c>
      <c r="BE595">
        <v>898.05709999999999</v>
      </c>
      <c r="BF595">
        <v>910.7364</v>
      </c>
      <c r="BG595">
        <v>923.48109999999997</v>
      </c>
      <c r="BH595">
        <v>936.15660000000003</v>
      </c>
      <c r="BI595">
        <v>948.72649999999999</v>
      </c>
      <c r="BJ595">
        <v>961.12289999999996</v>
      </c>
      <c r="BK595">
        <v>973.29100000000005</v>
      </c>
      <c r="BL595">
        <v>985.1798</v>
      </c>
      <c r="BM595">
        <v>996.76949999999999</v>
      </c>
      <c r="BN595">
        <v>1007.924</v>
      </c>
      <c r="BO595">
        <v>1018.878</v>
      </c>
      <c r="BP595">
        <v>1029.604</v>
      </c>
      <c r="BQ595">
        <v>1040.0150000000001</v>
      </c>
      <c r="BR595">
        <v>1050.0609999999999</v>
      </c>
      <c r="BS595">
        <v>1059.942</v>
      </c>
      <c r="BT595">
        <v>1069.627</v>
      </c>
      <c r="BU595">
        <v>1079.104</v>
      </c>
      <c r="BV595">
        <v>1088.3240000000001</v>
      </c>
      <c r="BW595">
        <v>1097.2550000000001</v>
      </c>
      <c r="BX595">
        <v>1105.848</v>
      </c>
      <c r="BY595">
        <v>1114.0550000000001</v>
      </c>
      <c r="BZ595">
        <v>1121.8920000000001</v>
      </c>
      <c r="CA595">
        <v>1129.3779999999999</v>
      </c>
      <c r="CB595">
        <v>1136.5909999999999</v>
      </c>
      <c r="CC595">
        <v>1143.558</v>
      </c>
      <c r="CD595">
        <v>1150.114</v>
      </c>
      <c r="CE595">
        <v>1156.425</v>
      </c>
      <c r="CF595">
        <v>1162.5160000000001</v>
      </c>
      <c r="CG595">
        <v>1168.454</v>
      </c>
      <c r="CH595">
        <v>1174.2159999999999</v>
      </c>
      <c r="CI595">
        <v>1179.741</v>
      </c>
    </row>
    <row r="596" spans="2:87" hidden="1" x14ac:dyDescent="0.25">
      <c r="B596" t="s">
        <v>166</v>
      </c>
      <c r="C596" t="s">
        <v>295</v>
      </c>
      <c r="D596" t="s">
        <v>163</v>
      </c>
      <c r="E596" t="s">
        <v>315</v>
      </c>
      <c r="F596" t="s">
        <v>93</v>
      </c>
      <c r="G596">
        <v>348.38639999999998</v>
      </c>
      <c r="H596">
        <v>363.51080000000002</v>
      </c>
      <c r="I596">
        <v>375.58010000000002</v>
      </c>
      <c r="J596">
        <v>384.91449999999998</v>
      </c>
      <c r="K596">
        <v>392.30349999999999</v>
      </c>
      <c r="L596">
        <v>398.09289999999999</v>
      </c>
      <c r="M596">
        <v>402.82670000000002</v>
      </c>
      <c r="N596">
        <v>407.0095</v>
      </c>
      <c r="O596">
        <v>410.52710000000002</v>
      </c>
      <c r="P596">
        <v>414.53750000000002</v>
      </c>
      <c r="Q596">
        <v>419.2636</v>
      </c>
      <c r="R596">
        <v>424.9237</v>
      </c>
      <c r="S596">
        <v>431.28149999999999</v>
      </c>
      <c r="T596">
        <v>438.02969999999999</v>
      </c>
      <c r="U596">
        <v>444.88929999999999</v>
      </c>
      <c r="V596">
        <v>451.82900000000001</v>
      </c>
      <c r="W596">
        <v>459.1558</v>
      </c>
      <c r="X596">
        <v>467.02699999999999</v>
      </c>
      <c r="Y596">
        <v>474.93610000000001</v>
      </c>
      <c r="Z596">
        <v>483.21690000000001</v>
      </c>
      <c r="AA596">
        <v>492.61189999999999</v>
      </c>
      <c r="AB596">
        <v>502.18869999999998</v>
      </c>
      <c r="AC596">
        <v>511.38600000000002</v>
      </c>
      <c r="AD596">
        <v>520.57870000000003</v>
      </c>
      <c r="AE596">
        <v>529.84839999999997</v>
      </c>
      <c r="AF596">
        <v>538.94119999999998</v>
      </c>
      <c r="AG596">
        <v>548.06299999999999</v>
      </c>
      <c r="AH596">
        <v>556.82010000000002</v>
      </c>
      <c r="AI596">
        <v>566.24599999999998</v>
      </c>
      <c r="AJ596">
        <v>576.27200000000005</v>
      </c>
      <c r="AK596">
        <v>586.90170000000001</v>
      </c>
      <c r="AL596">
        <v>597.74220000000003</v>
      </c>
      <c r="AM596">
        <v>608.947</v>
      </c>
      <c r="AN596">
        <v>619.77459999999996</v>
      </c>
      <c r="AO596">
        <v>630.38649999999996</v>
      </c>
      <c r="AP596">
        <v>640.74009999999998</v>
      </c>
      <c r="AQ596">
        <v>650.87929999999994</v>
      </c>
      <c r="AR596">
        <v>661.41869999999994</v>
      </c>
      <c r="AS596">
        <v>672.19910000000004</v>
      </c>
      <c r="AT596">
        <v>683.19759999999997</v>
      </c>
      <c r="AU596">
        <v>694.77499999999998</v>
      </c>
      <c r="AV596">
        <v>706.88469999999995</v>
      </c>
      <c r="AW596">
        <v>719.27599999999995</v>
      </c>
      <c r="AX596">
        <v>731.9008</v>
      </c>
      <c r="AY596">
        <v>744.40089999999998</v>
      </c>
      <c r="AZ596">
        <v>756.22810000000004</v>
      </c>
      <c r="BA596">
        <v>767.79459999999995</v>
      </c>
      <c r="BB596">
        <v>778.76949999999999</v>
      </c>
      <c r="BC596">
        <v>789.63620000000003</v>
      </c>
      <c r="BD596">
        <v>800.81420000000003</v>
      </c>
      <c r="BE596">
        <v>812.32460000000003</v>
      </c>
      <c r="BF596">
        <v>824.52210000000002</v>
      </c>
      <c r="BG596">
        <v>836.74009999999998</v>
      </c>
      <c r="BH596">
        <v>848.81309999999996</v>
      </c>
      <c r="BI596">
        <v>860.87869999999998</v>
      </c>
      <c r="BJ596">
        <v>872.94200000000001</v>
      </c>
      <c r="BK596">
        <v>884.57309999999995</v>
      </c>
      <c r="BL596">
        <v>895.41409999999996</v>
      </c>
      <c r="BM596">
        <v>905.70550000000003</v>
      </c>
      <c r="BN596">
        <v>915.53049999999996</v>
      </c>
      <c r="BO596">
        <v>925.04679999999996</v>
      </c>
      <c r="BP596">
        <v>934.49450000000002</v>
      </c>
      <c r="BQ596">
        <v>943.97879999999998</v>
      </c>
      <c r="BR596">
        <v>953.69669999999996</v>
      </c>
      <c r="BS596">
        <v>963.26959999999997</v>
      </c>
      <c r="BT596">
        <v>973.08640000000003</v>
      </c>
      <c r="BU596">
        <v>982.75099999999998</v>
      </c>
      <c r="BV596">
        <v>991.86609999999996</v>
      </c>
      <c r="BW596">
        <v>1000.463</v>
      </c>
      <c r="BX596">
        <v>1008.17</v>
      </c>
      <c r="BY596">
        <v>1014.831</v>
      </c>
      <c r="BZ596">
        <v>1020.925</v>
      </c>
      <c r="CA596">
        <v>1026.3679999999999</v>
      </c>
      <c r="CB596">
        <v>1032.538</v>
      </c>
      <c r="CC596">
        <v>1039.32</v>
      </c>
      <c r="CD596">
        <v>1046.067</v>
      </c>
      <c r="CE596">
        <v>1052.8009999999999</v>
      </c>
      <c r="CF596">
        <v>1059.241</v>
      </c>
      <c r="CG596">
        <v>1065.4359999999999</v>
      </c>
      <c r="CH596">
        <v>1070.94</v>
      </c>
      <c r="CI596">
        <v>1075.655</v>
      </c>
    </row>
    <row r="597" spans="2:87" hidden="1" x14ac:dyDescent="0.25">
      <c r="B597" t="s">
        <v>166</v>
      </c>
      <c r="C597" t="s">
        <v>295</v>
      </c>
      <c r="D597" t="s">
        <v>163</v>
      </c>
      <c r="E597" t="s">
        <v>316</v>
      </c>
      <c r="F597" t="s">
        <v>93</v>
      </c>
      <c r="G597">
        <v>348.38639999999998</v>
      </c>
      <c r="H597">
        <v>363.27089999999998</v>
      </c>
      <c r="I597">
        <v>374.46719999999999</v>
      </c>
      <c r="J597">
        <v>382.82749999999999</v>
      </c>
      <c r="K597">
        <v>389.34559999999999</v>
      </c>
      <c r="L597">
        <v>394.38459999999998</v>
      </c>
      <c r="M597">
        <v>398.7405</v>
      </c>
      <c r="N597">
        <v>402.45409999999998</v>
      </c>
      <c r="O597">
        <v>405.76679999999999</v>
      </c>
      <c r="P597">
        <v>409.20710000000003</v>
      </c>
      <c r="Q597">
        <v>413.14159999999998</v>
      </c>
      <c r="R597">
        <v>417.9162</v>
      </c>
      <c r="S597">
        <v>423.22320000000002</v>
      </c>
      <c r="T597">
        <v>429.02019999999999</v>
      </c>
      <c r="U597">
        <v>435.18819999999999</v>
      </c>
      <c r="V597">
        <v>441.65989999999999</v>
      </c>
      <c r="W597">
        <v>447.9633</v>
      </c>
      <c r="X597">
        <v>454.71699999999998</v>
      </c>
      <c r="Y597">
        <v>461.39060000000001</v>
      </c>
      <c r="Z597">
        <v>468.46850000000001</v>
      </c>
      <c r="AA597">
        <v>476.07240000000002</v>
      </c>
      <c r="AB597">
        <v>483.98559999999998</v>
      </c>
      <c r="AC597">
        <v>492.214</v>
      </c>
      <c r="AD597">
        <v>500.529</v>
      </c>
      <c r="AE597">
        <v>508.74689999999998</v>
      </c>
      <c r="AF597">
        <v>516.81700000000001</v>
      </c>
      <c r="AG597">
        <v>524.69460000000004</v>
      </c>
      <c r="AH597">
        <v>532.54179999999997</v>
      </c>
      <c r="AI597">
        <v>540.78150000000005</v>
      </c>
      <c r="AJ597">
        <v>549.62369999999999</v>
      </c>
      <c r="AK597">
        <v>559.27959999999996</v>
      </c>
      <c r="AL597">
        <v>568.75170000000003</v>
      </c>
      <c r="AM597">
        <v>578.36509999999998</v>
      </c>
      <c r="AN597">
        <v>588.49329999999998</v>
      </c>
      <c r="AO597">
        <v>598.1019</v>
      </c>
      <c r="AP597">
        <v>607.42529999999999</v>
      </c>
      <c r="AQ597">
        <v>616.43910000000005</v>
      </c>
      <c r="AR597">
        <v>625.77620000000002</v>
      </c>
      <c r="AS597">
        <v>635.24659999999994</v>
      </c>
      <c r="AT597">
        <v>644.9239</v>
      </c>
      <c r="AU597">
        <v>655.27710000000002</v>
      </c>
      <c r="AV597">
        <v>666.00300000000004</v>
      </c>
      <c r="AW597">
        <v>676.95240000000001</v>
      </c>
      <c r="AX597">
        <v>688.08450000000005</v>
      </c>
      <c r="AY597">
        <v>699.51639999999998</v>
      </c>
      <c r="AZ597">
        <v>710.18349999999998</v>
      </c>
      <c r="BA597">
        <v>720.52639999999997</v>
      </c>
      <c r="BB597">
        <v>730.21379999999999</v>
      </c>
      <c r="BC597">
        <v>739.77409999999998</v>
      </c>
      <c r="BD597">
        <v>749.76300000000003</v>
      </c>
      <c r="BE597">
        <v>759.95309999999995</v>
      </c>
      <c r="BF597">
        <v>770.74950000000001</v>
      </c>
      <c r="BG597">
        <v>781.62760000000003</v>
      </c>
      <c r="BH597">
        <v>792.85860000000002</v>
      </c>
      <c r="BI597">
        <v>803.63340000000005</v>
      </c>
      <c r="BJ597">
        <v>814.10839999999996</v>
      </c>
      <c r="BK597">
        <v>824.6395</v>
      </c>
      <c r="BL597">
        <v>834.72199999999998</v>
      </c>
      <c r="BM597">
        <v>844.15639999999996</v>
      </c>
      <c r="BN597">
        <v>852.51969999999994</v>
      </c>
      <c r="BO597">
        <v>860.4008</v>
      </c>
      <c r="BP597">
        <v>868.29280000000006</v>
      </c>
      <c r="BQ597">
        <v>876.10170000000005</v>
      </c>
      <c r="BR597">
        <v>884.40189999999996</v>
      </c>
      <c r="BS597">
        <v>892.66219999999998</v>
      </c>
      <c r="BT597">
        <v>901.06769999999995</v>
      </c>
      <c r="BU597">
        <v>909.29150000000004</v>
      </c>
      <c r="BV597">
        <v>916.77070000000003</v>
      </c>
      <c r="BW597">
        <v>923.88109999999995</v>
      </c>
      <c r="BX597">
        <v>930.31669999999997</v>
      </c>
      <c r="BY597">
        <v>935.88409999999999</v>
      </c>
      <c r="BZ597">
        <v>941.34640000000002</v>
      </c>
      <c r="CA597">
        <v>946.49590000000001</v>
      </c>
      <c r="CB597">
        <v>951.50800000000004</v>
      </c>
      <c r="CC597">
        <v>956.70259999999996</v>
      </c>
      <c r="CD597">
        <v>962.11469999999997</v>
      </c>
      <c r="CE597">
        <v>967.95799999999997</v>
      </c>
      <c r="CF597">
        <v>973.12840000000006</v>
      </c>
      <c r="CG597">
        <v>978.0258</v>
      </c>
      <c r="CH597">
        <v>982.54160000000002</v>
      </c>
      <c r="CI597">
        <v>986.46590000000003</v>
      </c>
    </row>
    <row r="598" spans="2:87" hidden="1" x14ac:dyDescent="0.25">
      <c r="B598" t="s">
        <v>166</v>
      </c>
      <c r="C598" t="s">
        <v>295</v>
      </c>
      <c r="D598" t="s">
        <v>163</v>
      </c>
      <c r="E598" t="s">
        <v>317</v>
      </c>
      <c r="F598" t="s">
        <v>93</v>
      </c>
      <c r="G598">
        <v>348.38639999999998</v>
      </c>
      <c r="H598">
        <v>362.6585</v>
      </c>
      <c r="I598">
        <v>373.22519999999997</v>
      </c>
      <c r="J598">
        <v>380.8716</v>
      </c>
      <c r="K598">
        <v>386.8698</v>
      </c>
      <c r="L598">
        <v>391.35079999999999</v>
      </c>
      <c r="M598">
        <v>394.46129999999999</v>
      </c>
      <c r="N598">
        <v>396.97910000000002</v>
      </c>
      <c r="O598">
        <v>399.10410000000002</v>
      </c>
      <c r="P598">
        <v>401.53410000000002</v>
      </c>
      <c r="Q598">
        <v>404.28519999999997</v>
      </c>
      <c r="R598">
        <v>408.45269999999999</v>
      </c>
      <c r="S598">
        <v>413.0754</v>
      </c>
      <c r="T598">
        <v>417.47309999999999</v>
      </c>
      <c r="U598">
        <v>422.0874</v>
      </c>
      <c r="V598">
        <v>426.91300000000001</v>
      </c>
      <c r="W598">
        <v>431.46600000000001</v>
      </c>
      <c r="X598">
        <v>436.4855</v>
      </c>
      <c r="Y598">
        <v>441.23869999999999</v>
      </c>
      <c r="Z598">
        <v>447.37939999999998</v>
      </c>
      <c r="AA598">
        <v>452.91680000000002</v>
      </c>
      <c r="AB598">
        <v>458.74299999999999</v>
      </c>
      <c r="AC598">
        <v>464.7269</v>
      </c>
      <c r="AD598">
        <v>470.96879999999999</v>
      </c>
      <c r="AE598">
        <v>477.17329999999998</v>
      </c>
      <c r="AF598">
        <v>483.3716</v>
      </c>
      <c r="AG598">
        <v>488.3707</v>
      </c>
      <c r="AH598">
        <v>494.14780000000002</v>
      </c>
      <c r="AI598">
        <v>500.5444</v>
      </c>
      <c r="AJ598">
        <v>507.4391</v>
      </c>
      <c r="AK598">
        <v>514.63980000000004</v>
      </c>
      <c r="AL598">
        <v>522.17460000000005</v>
      </c>
      <c r="AM598">
        <v>530.08749999999998</v>
      </c>
      <c r="AN598">
        <v>538.24839999999995</v>
      </c>
      <c r="AO598">
        <v>545.82119999999998</v>
      </c>
      <c r="AP598">
        <v>552.58259999999996</v>
      </c>
      <c r="AQ598">
        <v>559.01260000000002</v>
      </c>
      <c r="AR598">
        <v>565.51260000000002</v>
      </c>
      <c r="AS598">
        <v>572.24260000000004</v>
      </c>
      <c r="AT598">
        <v>579.60810000000004</v>
      </c>
      <c r="AU598">
        <v>587.673</v>
      </c>
      <c r="AV598">
        <v>595.95809999999994</v>
      </c>
      <c r="AW598">
        <v>604.56479999999999</v>
      </c>
      <c r="AX598">
        <v>613.08100000000002</v>
      </c>
      <c r="AY598">
        <v>621.74940000000004</v>
      </c>
      <c r="AZ598">
        <v>630.05740000000003</v>
      </c>
      <c r="BA598">
        <v>637.82050000000004</v>
      </c>
      <c r="BB598">
        <v>645.00540000000001</v>
      </c>
      <c r="BC598">
        <v>652.01390000000004</v>
      </c>
      <c r="BD598">
        <v>659.39790000000005</v>
      </c>
      <c r="BE598">
        <v>667.19119999999998</v>
      </c>
      <c r="BF598">
        <v>675.44989999999996</v>
      </c>
      <c r="BG598">
        <v>683.90530000000001</v>
      </c>
      <c r="BH598">
        <v>692.26059999999995</v>
      </c>
      <c r="BI598">
        <v>700.72069999999997</v>
      </c>
      <c r="BJ598">
        <v>708.98310000000004</v>
      </c>
      <c r="BK598">
        <v>716.95719999999994</v>
      </c>
      <c r="BL598">
        <v>724.27480000000003</v>
      </c>
      <c r="BM598">
        <v>730.91869999999994</v>
      </c>
      <c r="BN598">
        <v>737.10270000000003</v>
      </c>
      <c r="BO598">
        <v>743.16420000000005</v>
      </c>
      <c r="BP598">
        <v>749.57360000000006</v>
      </c>
      <c r="BQ598">
        <v>755.53470000000004</v>
      </c>
      <c r="BR598">
        <v>761.51120000000003</v>
      </c>
      <c r="BS598">
        <v>767.3682</v>
      </c>
      <c r="BT598">
        <v>773.25760000000002</v>
      </c>
      <c r="BU598">
        <v>779.02480000000003</v>
      </c>
      <c r="BV598">
        <v>784.37530000000004</v>
      </c>
      <c r="BW598">
        <v>789.30970000000002</v>
      </c>
      <c r="BX598">
        <v>793.62049999999999</v>
      </c>
      <c r="BY598">
        <v>797.1191</v>
      </c>
      <c r="BZ598">
        <v>800.17610000000002</v>
      </c>
      <c r="CA598">
        <v>802.8039</v>
      </c>
      <c r="CB598">
        <v>805.58709999999996</v>
      </c>
      <c r="CC598">
        <v>808.71929999999998</v>
      </c>
      <c r="CD598">
        <v>811.88959999999997</v>
      </c>
      <c r="CE598">
        <v>815.05229999999995</v>
      </c>
      <c r="CF598">
        <v>817.99279999999999</v>
      </c>
      <c r="CG598">
        <v>820.86559999999997</v>
      </c>
      <c r="CH598">
        <v>823.54309999999998</v>
      </c>
      <c r="CI598">
        <v>825.35040000000004</v>
      </c>
    </row>
    <row r="599" spans="2:87" x14ac:dyDescent="0.25">
      <c r="B599" t="s">
        <v>166</v>
      </c>
      <c r="C599" t="s">
        <v>199</v>
      </c>
      <c r="D599" t="s">
        <v>163</v>
      </c>
      <c r="E599" t="s">
        <v>299</v>
      </c>
      <c r="F599" t="s">
        <v>300</v>
      </c>
      <c r="G599">
        <v>0</v>
      </c>
      <c r="H599">
        <v>-0.26675700000000002</v>
      </c>
      <c r="I599">
        <v>-0.5064303</v>
      </c>
      <c r="J599">
        <v>-0.74360749999999998</v>
      </c>
      <c r="K599">
        <v>-0.92996160000000005</v>
      </c>
      <c r="L599">
        <v>-1.1152869999999999</v>
      </c>
      <c r="M599">
        <v>-1.2827310000000001</v>
      </c>
      <c r="N599">
        <v>-1.4043870000000001</v>
      </c>
      <c r="O599">
        <v>-1.588622</v>
      </c>
      <c r="P599">
        <v>-1.729579</v>
      </c>
      <c r="Q599">
        <v>-1.863043</v>
      </c>
      <c r="R599">
        <v>-1.987063</v>
      </c>
      <c r="S599">
        <v>-2.14</v>
      </c>
      <c r="T599">
        <v>-2.321698</v>
      </c>
      <c r="U599">
        <v>-2.5341749999999998</v>
      </c>
      <c r="V599">
        <v>-2.75589</v>
      </c>
      <c r="W599">
        <v>-2.9702030000000001</v>
      </c>
      <c r="X599">
        <v>-3.1375709999999999</v>
      </c>
      <c r="Y599">
        <v>-3.3161079999999998</v>
      </c>
      <c r="Z599">
        <v>-3.45845</v>
      </c>
      <c r="AA599">
        <v>-3.581664</v>
      </c>
      <c r="AB599">
        <v>-3.7116709999999999</v>
      </c>
      <c r="AC599">
        <v>-3.8021240000000001</v>
      </c>
      <c r="AD599">
        <v>-3.8989159999999998</v>
      </c>
      <c r="AE599">
        <v>-4.0162110000000002</v>
      </c>
      <c r="AF599">
        <v>-4.1779820000000001</v>
      </c>
      <c r="AG599">
        <v>-4.3853859999999996</v>
      </c>
      <c r="AH599">
        <v>-4.603332</v>
      </c>
      <c r="AI599">
        <v>-4.8160819999999998</v>
      </c>
      <c r="AJ599">
        <v>-4.9762829999999996</v>
      </c>
      <c r="AK599">
        <v>-5.0979679999999998</v>
      </c>
      <c r="AL599">
        <v>-5.218261</v>
      </c>
      <c r="AM599">
        <v>-5.3501349999999999</v>
      </c>
      <c r="AN599">
        <v>-5.4691280000000004</v>
      </c>
      <c r="AO599">
        <v>-5.6149459999999998</v>
      </c>
      <c r="AP599">
        <v>-5.7937430000000001</v>
      </c>
      <c r="AQ599">
        <v>-5.9727880000000004</v>
      </c>
      <c r="AR599">
        <v>-6.1293249999999997</v>
      </c>
      <c r="AS599">
        <v>-6.2607910000000002</v>
      </c>
      <c r="AT599">
        <v>-6.4117509999999998</v>
      </c>
      <c r="AU599">
        <v>-6.5352059999999996</v>
      </c>
      <c r="AV599">
        <v>-6.6215529999999996</v>
      </c>
      <c r="AW599">
        <v>-6.6954520000000004</v>
      </c>
      <c r="AX599">
        <v>-6.7757719999999999</v>
      </c>
      <c r="AY599">
        <v>-6.8644360000000004</v>
      </c>
      <c r="AZ599">
        <v>-6.965795</v>
      </c>
      <c r="BA599">
        <v>-7.1189809999999998</v>
      </c>
      <c r="BB599">
        <v>-7.2981889999999998</v>
      </c>
      <c r="BC599">
        <v>-7.4716670000000001</v>
      </c>
      <c r="BD599">
        <v>-7.612311</v>
      </c>
      <c r="BE599">
        <v>-7.6856970000000002</v>
      </c>
      <c r="BF599">
        <v>-7.7322369999999996</v>
      </c>
      <c r="BG599">
        <v>-7.7901220000000002</v>
      </c>
      <c r="BH599">
        <v>-7.8514090000000003</v>
      </c>
      <c r="BI599">
        <v>-7.9079899999999999</v>
      </c>
      <c r="BJ599">
        <v>-7.9845240000000004</v>
      </c>
      <c r="BK599">
        <v>-8.0432159999999993</v>
      </c>
      <c r="BL599">
        <v>-8.124466</v>
      </c>
      <c r="BM599">
        <v>-8.2403700000000004</v>
      </c>
      <c r="BN599">
        <v>-8.3798849999999998</v>
      </c>
      <c r="BO599">
        <v>-8.5244719999999994</v>
      </c>
      <c r="BP599">
        <v>-8.6562450000000002</v>
      </c>
      <c r="BQ599">
        <v>-8.7758380000000002</v>
      </c>
      <c r="BR599">
        <v>-8.8655159999999995</v>
      </c>
      <c r="BS599">
        <v>-8.9537929999999992</v>
      </c>
      <c r="BT599">
        <v>-9.0137029999999996</v>
      </c>
      <c r="BU599">
        <v>-9.0752330000000008</v>
      </c>
      <c r="BV599">
        <v>-9.1592660000000006</v>
      </c>
      <c r="BW599">
        <v>-9.2554759999999998</v>
      </c>
      <c r="BX599">
        <v>-9.3872859999999996</v>
      </c>
      <c r="BY599">
        <v>-9.536861</v>
      </c>
      <c r="BZ599">
        <v>-9.6702119999999994</v>
      </c>
      <c r="CA599">
        <v>-9.8141149999999993</v>
      </c>
      <c r="CB599">
        <v>-9.9423630000000003</v>
      </c>
      <c r="CC599">
        <v>-10.06729</v>
      </c>
      <c r="CD599">
        <v>-10.149850000000001</v>
      </c>
      <c r="CE599">
        <v>-10.19359</v>
      </c>
      <c r="CF599">
        <v>-10.27928</v>
      </c>
      <c r="CG599">
        <v>-10.377829999999999</v>
      </c>
      <c r="CH599">
        <v>-10.505710000000001</v>
      </c>
      <c r="CI599">
        <v>-10.653409999999999</v>
      </c>
    </row>
    <row r="600" spans="2:87" x14ac:dyDescent="0.25">
      <c r="B600" t="s">
        <v>166</v>
      </c>
      <c r="C600" t="s">
        <v>199</v>
      </c>
      <c r="D600" t="s">
        <v>163</v>
      </c>
      <c r="E600" t="s">
        <v>301</v>
      </c>
      <c r="F600" t="s">
        <v>300</v>
      </c>
      <c r="G600">
        <v>0</v>
      </c>
      <c r="H600">
        <v>-0.30214600000000003</v>
      </c>
      <c r="I600">
        <v>-0.66038410000000003</v>
      </c>
      <c r="J600">
        <v>-1.018392</v>
      </c>
      <c r="K600">
        <v>-1.3283320000000001</v>
      </c>
      <c r="L600">
        <v>-1.59402</v>
      </c>
      <c r="M600">
        <v>-1.8029299999999999</v>
      </c>
      <c r="N600">
        <v>-1.9819199999999999</v>
      </c>
      <c r="O600">
        <v>-2.1842739999999998</v>
      </c>
      <c r="P600">
        <v>-2.3743669999999999</v>
      </c>
      <c r="Q600">
        <v>-2.598125</v>
      </c>
      <c r="R600">
        <v>-2.807118</v>
      </c>
      <c r="S600">
        <v>-3.0415570000000001</v>
      </c>
      <c r="T600">
        <v>-3.3057660000000002</v>
      </c>
      <c r="U600">
        <v>-3.5718890000000001</v>
      </c>
      <c r="V600">
        <v>-3.827385</v>
      </c>
      <c r="W600">
        <v>-4.0722930000000002</v>
      </c>
      <c r="X600">
        <v>-4.3306139999999997</v>
      </c>
      <c r="Y600">
        <v>-4.5910019999999996</v>
      </c>
      <c r="Z600">
        <v>-4.821618</v>
      </c>
      <c r="AA600">
        <v>-5.0314509999999997</v>
      </c>
      <c r="AB600">
        <v>-5.2261620000000004</v>
      </c>
      <c r="AC600">
        <v>-5.4196270000000002</v>
      </c>
      <c r="AD600">
        <v>-5.6330169999999997</v>
      </c>
      <c r="AE600">
        <v>-5.8443100000000001</v>
      </c>
      <c r="AF600">
        <v>-6.0984470000000002</v>
      </c>
      <c r="AG600">
        <v>-6.3763430000000003</v>
      </c>
      <c r="AH600">
        <v>-6.66655</v>
      </c>
      <c r="AI600">
        <v>-6.9345939999999997</v>
      </c>
      <c r="AJ600">
        <v>-7.1618769999999996</v>
      </c>
      <c r="AK600">
        <v>-7.3360669999999999</v>
      </c>
      <c r="AL600">
        <v>-7.5069419999999996</v>
      </c>
      <c r="AM600">
        <v>-7.6760630000000001</v>
      </c>
      <c r="AN600">
        <v>-7.8479910000000004</v>
      </c>
      <c r="AO600">
        <v>-8.0159310000000001</v>
      </c>
      <c r="AP600">
        <v>-8.2180999999999997</v>
      </c>
      <c r="AQ600">
        <v>-8.4423569999999994</v>
      </c>
      <c r="AR600">
        <v>-8.6669660000000004</v>
      </c>
      <c r="AS600">
        <v>-8.8794599999999999</v>
      </c>
      <c r="AT600">
        <v>-9.0842159999999996</v>
      </c>
      <c r="AU600">
        <v>-9.2567889999999995</v>
      </c>
      <c r="AV600">
        <v>-9.4042440000000003</v>
      </c>
      <c r="AW600">
        <v>-9.5486280000000008</v>
      </c>
      <c r="AX600">
        <v>-9.6926629999999996</v>
      </c>
      <c r="AY600">
        <v>-9.8480860000000003</v>
      </c>
      <c r="AZ600">
        <v>-10.012230000000001</v>
      </c>
      <c r="BA600">
        <v>-10.22176</v>
      </c>
      <c r="BB600">
        <v>-10.46537</v>
      </c>
      <c r="BC600">
        <v>-10.71302</v>
      </c>
      <c r="BD600">
        <v>-10.90789</v>
      </c>
      <c r="BE600">
        <v>-11.0807</v>
      </c>
      <c r="BF600">
        <v>-11.214930000000001</v>
      </c>
      <c r="BG600">
        <v>-11.30555</v>
      </c>
      <c r="BH600">
        <v>-11.42258</v>
      </c>
      <c r="BI600">
        <v>-11.530099999999999</v>
      </c>
      <c r="BJ600">
        <v>-11.65625</v>
      </c>
      <c r="BK600">
        <v>-11.823399999999999</v>
      </c>
      <c r="BL600">
        <v>-11.9786</v>
      </c>
      <c r="BM600">
        <v>-12.131819999999999</v>
      </c>
      <c r="BN600">
        <v>-12.3232</v>
      </c>
      <c r="BO600">
        <v>-12.50986</v>
      </c>
      <c r="BP600">
        <v>-12.683920000000001</v>
      </c>
      <c r="BQ600">
        <v>-12.85948</v>
      </c>
      <c r="BR600">
        <v>-13.023669999999999</v>
      </c>
      <c r="BS600">
        <v>-13.1843</v>
      </c>
      <c r="BT600">
        <v>-13.316979999999999</v>
      </c>
      <c r="BU600">
        <v>-13.45316</v>
      </c>
      <c r="BV600">
        <v>-13.605119999999999</v>
      </c>
      <c r="BW600">
        <v>-13.764110000000001</v>
      </c>
      <c r="BX600">
        <v>-13.93866</v>
      </c>
      <c r="BY600">
        <v>-14.12853</v>
      </c>
      <c r="BZ600">
        <v>-14.34371</v>
      </c>
      <c r="CA600">
        <v>-14.569369999999999</v>
      </c>
      <c r="CB600">
        <v>-14.77312</v>
      </c>
      <c r="CC600">
        <v>-14.92807</v>
      </c>
      <c r="CD600">
        <v>-15.058020000000001</v>
      </c>
      <c r="CE600">
        <v>-15.18169</v>
      </c>
      <c r="CF600">
        <v>-15.311030000000001</v>
      </c>
      <c r="CG600">
        <v>-15.45599</v>
      </c>
      <c r="CH600">
        <v>-15.631309999999999</v>
      </c>
      <c r="CI600">
        <v>-15.834960000000001</v>
      </c>
    </row>
    <row r="601" spans="2:87" x14ac:dyDescent="0.25">
      <c r="B601" t="s">
        <v>166</v>
      </c>
      <c r="C601" t="s">
        <v>199</v>
      </c>
      <c r="D601" t="s">
        <v>163</v>
      </c>
      <c r="E601" t="s">
        <v>302</v>
      </c>
      <c r="F601" t="s">
        <v>300</v>
      </c>
      <c r="G601">
        <v>0</v>
      </c>
      <c r="H601">
        <v>-0.39157160000000002</v>
      </c>
      <c r="I601">
        <v>-0.82149430000000001</v>
      </c>
      <c r="J601">
        <v>-1.2775559999999999</v>
      </c>
      <c r="K601">
        <v>-1.64707</v>
      </c>
      <c r="L601">
        <v>-2.0130509999999999</v>
      </c>
      <c r="M601">
        <v>-2.3299500000000002</v>
      </c>
      <c r="N601">
        <v>-2.6541830000000002</v>
      </c>
      <c r="O601">
        <v>-2.994415</v>
      </c>
      <c r="P601">
        <v>-3.3204600000000002</v>
      </c>
      <c r="Q601">
        <v>-3.6604290000000002</v>
      </c>
      <c r="R601">
        <v>-3.9392559999999999</v>
      </c>
      <c r="S601">
        <v>-4.2023900000000003</v>
      </c>
      <c r="T601">
        <v>-4.558033</v>
      </c>
      <c r="U601">
        <v>-4.9646340000000002</v>
      </c>
      <c r="V601">
        <v>-5.4073399999999996</v>
      </c>
      <c r="W601">
        <v>-5.8433539999999997</v>
      </c>
      <c r="X601">
        <v>-6.2043699999999999</v>
      </c>
      <c r="Y601">
        <v>-6.5764899999999997</v>
      </c>
      <c r="Z601">
        <v>-6.9218289999999998</v>
      </c>
      <c r="AA601">
        <v>-7.2364550000000003</v>
      </c>
      <c r="AB601">
        <v>-7.5385759999999999</v>
      </c>
      <c r="AC601">
        <v>-7.8437570000000001</v>
      </c>
      <c r="AD601">
        <v>-8.1620039999999996</v>
      </c>
      <c r="AE601">
        <v>-8.5112889999999997</v>
      </c>
      <c r="AF601">
        <v>-8.9204380000000008</v>
      </c>
      <c r="AG601">
        <v>-9.362088</v>
      </c>
      <c r="AH601">
        <v>-9.8056450000000002</v>
      </c>
      <c r="AI601">
        <v>-10.24597</v>
      </c>
      <c r="AJ601">
        <v>-10.647679999999999</v>
      </c>
      <c r="AK601">
        <v>-10.961309999999999</v>
      </c>
      <c r="AL601">
        <v>-11.307410000000001</v>
      </c>
      <c r="AM601">
        <v>-11.641550000000001</v>
      </c>
      <c r="AN601">
        <v>-11.955719999999999</v>
      </c>
      <c r="AO601">
        <v>-12.26609</v>
      </c>
      <c r="AP601">
        <v>-12.601290000000001</v>
      </c>
      <c r="AQ601">
        <v>-12.97634</v>
      </c>
      <c r="AR601">
        <v>-13.334110000000001</v>
      </c>
      <c r="AS601">
        <v>-13.67605</v>
      </c>
      <c r="AT601">
        <v>-14.00989</v>
      </c>
      <c r="AU601">
        <v>-14.304830000000001</v>
      </c>
      <c r="AV601">
        <v>-14.550509999999999</v>
      </c>
      <c r="AW601">
        <v>-14.818849999999999</v>
      </c>
      <c r="AX601">
        <v>-15.11088</v>
      </c>
      <c r="AY601">
        <v>-15.37917</v>
      </c>
      <c r="AZ601">
        <v>-15.656639999999999</v>
      </c>
      <c r="BA601">
        <v>-16.000959999999999</v>
      </c>
      <c r="BB601">
        <v>-16.346620000000001</v>
      </c>
      <c r="BC601">
        <v>-16.721440000000001</v>
      </c>
      <c r="BD601">
        <v>-17.06607</v>
      </c>
      <c r="BE601">
        <v>-17.38785</v>
      </c>
      <c r="BF601">
        <v>-17.67897</v>
      </c>
      <c r="BG601">
        <v>-17.98188</v>
      </c>
      <c r="BH601">
        <v>-18.177530000000001</v>
      </c>
      <c r="BI601">
        <v>-18.436129999999999</v>
      </c>
      <c r="BJ601">
        <v>-18.706969999999998</v>
      </c>
      <c r="BK601">
        <v>-18.901779999999999</v>
      </c>
      <c r="BL601">
        <v>-19.126639999999998</v>
      </c>
      <c r="BM601">
        <v>-19.376850000000001</v>
      </c>
      <c r="BN601">
        <v>-19.693449999999999</v>
      </c>
      <c r="BO601">
        <v>-20.030149999999999</v>
      </c>
      <c r="BP601">
        <v>-20.364740000000001</v>
      </c>
      <c r="BQ601">
        <v>-20.672560000000001</v>
      </c>
      <c r="BR601">
        <v>-20.956700000000001</v>
      </c>
      <c r="BS601">
        <v>-21.243490000000001</v>
      </c>
      <c r="BT601">
        <v>-21.498010000000001</v>
      </c>
      <c r="BU601">
        <v>-21.756119999999999</v>
      </c>
      <c r="BV601">
        <v>-22.039020000000001</v>
      </c>
      <c r="BW601">
        <v>-22.320679999999999</v>
      </c>
      <c r="BX601">
        <v>-22.633050000000001</v>
      </c>
      <c r="BY601">
        <v>-22.959990000000001</v>
      </c>
      <c r="BZ601">
        <v>-23.288730000000001</v>
      </c>
      <c r="CA601">
        <v>-23.60013</v>
      </c>
      <c r="CB601">
        <v>-23.95073</v>
      </c>
      <c r="CC601">
        <v>-24.222819999999999</v>
      </c>
      <c r="CD601">
        <v>-24.471589999999999</v>
      </c>
      <c r="CE601">
        <v>-24.703959999999999</v>
      </c>
      <c r="CF601">
        <v>-24.985810000000001</v>
      </c>
      <c r="CG601">
        <v>-25.228909999999999</v>
      </c>
      <c r="CH601">
        <v>-25.483609999999999</v>
      </c>
      <c r="CI601">
        <v>-25.752929999999999</v>
      </c>
    </row>
    <row r="602" spans="2:87" x14ac:dyDescent="0.25">
      <c r="B602" t="s">
        <v>166</v>
      </c>
      <c r="C602" t="s">
        <v>199</v>
      </c>
      <c r="D602" t="s">
        <v>163</v>
      </c>
      <c r="E602" t="s">
        <v>303</v>
      </c>
      <c r="F602" t="s">
        <v>300</v>
      </c>
      <c r="G602">
        <v>0</v>
      </c>
      <c r="H602">
        <v>1.8498850000000001E-2</v>
      </c>
      <c r="I602">
        <v>3.4702429999999999E-2</v>
      </c>
      <c r="J602">
        <v>5.0323479999999997E-2</v>
      </c>
      <c r="K602">
        <v>6.230579E-2</v>
      </c>
      <c r="L602">
        <v>7.3972259999999998E-2</v>
      </c>
      <c r="M602">
        <v>8.4299150000000003E-2</v>
      </c>
      <c r="N602">
        <v>9.1690690000000005E-2</v>
      </c>
      <c r="O602">
        <v>0.10266069999999999</v>
      </c>
      <c r="P602">
        <v>0.1108813</v>
      </c>
      <c r="Q602">
        <v>0.1183685</v>
      </c>
      <c r="R602">
        <v>0.1252479</v>
      </c>
      <c r="S602">
        <v>0.13357620000000001</v>
      </c>
      <c r="T602">
        <v>0.1432756</v>
      </c>
      <c r="U602">
        <v>0.15410219999999999</v>
      </c>
      <c r="V602">
        <v>0.1651349</v>
      </c>
      <c r="W602">
        <v>0.175398</v>
      </c>
      <c r="X602">
        <v>0.18316750000000001</v>
      </c>
      <c r="Y602">
        <v>0.1912182</v>
      </c>
      <c r="Z602">
        <v>0.1974476</v>
      </c>
      <c r="AA602">
        <v>0.202704</v>
      </c>
      <c r="AB602">
        <v>0.20811279999999999</v>
      </c>
      <c r="AC602">
        <v>0.21179249999999999</v>
      </c>
      <c r="AD602">
        <v>0.21565409999999999</v>
      </c>
      <c r="AE602">
        <v>0.2202277</v>
      </c>
      <c r="AF602">
        <v>0.22634489999999999</v>
      </c>
      <c r="AG602">
        <v>0.2337555</v>
      </c>
      <c r="AH602">
        <v>0.23538519999999999</v>
      </c>
      <c r="AI602">
        <v>0.23606170000000001</v>
      </c>
      <c r="AJ602">
        <v>0.23597480000000001</v>
      </c>
      <c r="AK602">
        <v>0.23556630000000001</v>
      </c>
      <c r="AL602">
        <v>0.23487169999999999</v>
      </c>
      <c r="AM602">
        <v>0.23377819999999999</v>
      </c>
      <c r="AN602">
        <v>0.23249339999999999</v>
      </c>
      <c r="AO602">
        <v>0.23053299999999999</v>
      </c>
      <c r="AP602">
        <v>0.22749230000000001</v>
      </c>
      <c r="AQ602">
        <v>0.22367310000000001</v>
      </c>
      <c r="AR602">
        <v>0.21979940000000001</v>
      </c>
      <c r="AS602">
        <v>0.21616079999999999</v>
      </c>
      <c r="AT602">
        <v>0.21146999999999999</v>
      </c>
      <c r="AU602">
        <v>0.20722989999999999</v>
      </c>
      <c r="AV602">
        <v>0.20406669999999999</v>
      </c>
      <c r="AW602">
        <v>0.2012301</v>
      </c>
      <c r="AX602">
        <v>0.1980111</v>
      </c>
      <c r="AY602">
        <v>0.1942932</v>
      </c>
      <c r="AZ602">
        <v>0.1898309</v>
      </c>
      <c r="BA602">
        <v>0.18265609999999999</v>
      </c>
      <c r="BB602">
        <v>0.17299129999999999</v>
      </c>
      <c r="BC602">
        <v>0.16269</v>
      </c>
      <c r="BD602">
        <v>0.15382940000000001</v>
      </c>
      <c r="BE602">
        <v>0.149148</v>
      </c>
      <c r="BF602">
        <v>0.14599680000000001</v>
      </c>
      <c r="BG602">
        <v>0.14200309999999999</v>
      </c>
      <c r="BH602">
        <v>0.13750109999999999</v>
      </c>
      <c r="BI602">
        <v>0.13322020000000001</v>
      </c>
      <c r="BJ602">
        <v>0.1273492</v>
      </c>
      <c r="BK602">
        <v>0.12273770000000001</v>
      </c>
      <c r="BL602">
        <v>0.1161949</v>
      </c>
      <c r="BM602">
        <v>0.1090057</v>
      </c>
      <c r="BN602">
        <v>9.7918870000000005E-2</v>
      </c>
      <c r="BO602">
        <v>8.4633490000000006E-2</v>
      </c>
      <c r="BP602">
        <v>7.4507740000000003E-2</v>
      </c>
      <c r="BQ602">
        <v>6.4649880000000007E-2</v>
      </c>
      <c r="BR602">
        <v>5.6360519999999997E-2</v>
      </c>
      <c r="BS602">
        <v>4.8021630000000003E-2</v>
      </c>
      <c r="BT602">
        <v>4.2261090000000001E-2</v>
      </c>
      <c r="BU602">
        <v>3.6259619999999999E-2</v>
      </c>
      <c r="BV602">
        <v>2.8113059999999999E-2</v>
      </c>
      <c r="BW602">
        <v>1.5417739999999999E-2</v>
      </c>
      <c r="BX602">
        <v>-1.2663489999999999E-2</v>
      </c>
      <c r="BY602">
        <v>-4.640623E-2</v>
      </c>
      <c r="BZ602">
        <v>-7.6412369999999993E-2</v>
      </c>
      <c r="CA602">
        <v>-0.1105013</v>
      </c>
      <c r="CB602">
        <v>-0.12555440000000001</v>
      </c>
      <c r="CC602">
        <v>-0.13644500000000001</v>
      </c>
      <c r="CD602">
        <v>-0.14367150000000001</v>
      </c>
      <c r="CE602">
        <v>-0.1473884</v>
      </c>
      <c r="CF602">
        <v>-0.15585689999999999</v>
      </c>
      <c r="CG602">
        <v>-0.16249839999999999</v>
      </c>
      <c r="CH602">
        <v>-0.1725188</v>
      </c>
      <c r="CI602">
        <v>-0.1843245</v>
      </c>
    </row>
    <row r="603" spans="2:87" x14ac:dyDescent="0.25">
      <c r="B603" t="s">
        <v>166</v>
      </c>
      <c r="C603" t="s">
        <v>199</v>
      </c>
      <c r="D603" t="s">
        <v>163</v>
      </c>
      <c r="E603" t="s">
        <v>304</v>
      </c>
      <c r="F603" t="s">
        <v>300</v>
      </c>
      <c r="G603">
        <v>0</v>
      </c>
      <c r="H603">
        <v>2.0916859999999999E-2</v>
      </c>
      <c r="I603">
        <v>4.4889980000000003E-2</v>
      </c>
      <c r="J603">
        <v>6.7903669999999999E-2</v>
      </c>
      <c r="K603">
        <v>8.7076329999999993E-2</v>
      </c>
      <c r="L603">
        <v>0.10297920000000001</v>
      </c>
      <c r="M603">
        <v>0.1150191</v>
      </c>
      <c r="N603">
        <v>0.1249646</v>
      </c>
      <c r="O603">
        <v>0.13596920000000001</v>
      </c>
      <c r="P603">
        <v>0.1459945</v>
      </c>
      <c r="Q603">
        <v>0.15730330000000001</v>
      </c>
      <c r="R603">
        <v>0.16762260000000001</v>
      </c>
      <c r="S603">
        <v>0.17872930000000001</v>
      </c>
      <c r="T603">
        <v>0.19075900000000001</v>
      </c>
      <c r="U603">
        <v>0.20229159999999999</v>
      </c>
      <c r="V603">
        <v>0.21280789999999999</v>
      </c>
      <c r="W603">
        <v>0.2223735</v>
      </c>
      <c r="X603">
        <v>0.2318867</v>
      </c>
      <c r="Y603">
        <v>0.23531830000000001</v>
      </c>
      <c r="Z603">
        <v>0.23606730000000001</v>
      </c>
      <c r="AA603">
        <v>0.23582620000000001</v>
      </c>
      <c r="AB603">
        <v>0.234816</v>
      </c>
      <c r="AC603">
        <v>0.2330622</v>
      </c>
      <c r="AD603">
        <v>0.2302604</v>
      </c>
      <c r="AE603">
        <v>0.22647970000000001</v>
      </c>
      <c r="AF603">
        <v>0.22060299999999999</v>
      </c>
      <c r="AG603">
        <v>0.21262490000000001</v>
      </c>
      <c r="AH603">
        <v>0.2023537</v>
      </c>
      <c r="AI603">
        <v>0.1912286</v>
      </c>
      <c r="AJ603">
        <v>0.18055389999999999</v>
      </c>
      <c r="AK603">
        <v>0.17080290000000001</v>
      </c>
      <c r="AL603">
        <v>0.16044539999999999</v>
      </c>
      <c r="AM603">
        <v>0.1497936</v>
      </c>
      <c r="AN603">
        <v>0.13775689999999999</v>
      </c>
      <c r="AO603">
        <v>0.1248934</v>
      </c>
      <c r="AP603">
        <v>0.1086917</v>
      </c>
      <c r="AQ603">
        <v>9.0932810000000003E-2</v>
      </c>
      <c r="AR603">
        <v>7.3668449999999996E-2</v>
      </c>
      <c r="AS603">
        <v>5.5055140000000002E-2</v>
      </c>
      <c r="AT603">
        <v>3.5376230000000002E-2</v>
      </c>
      <c r="AU603">
        <v>1.5142020000000001E-2</v>
      </c>
      <c r="AV603">
        <v>-1.6334709999999999E-2</v>
      </c>
      <c r="AW603">
        <v>-4.9021219999999997E-2</v>
      </c>
      <c r="AX603">
        <v>-8.1662990000000005E-2</v>
      </c>
      <c r="AY603">
        <v>-0.1174774</v>
      </c>
      <c r="AZ603">
        <v>-0.13162499999999999</v>
      </c>
      <c r="BA603">
        <v>-0.14992069999999999</v>
      </c>
      <c r="BB603">
        <v>-0.16933899999999999</v>
      </c>
      <c r="BC603">
        <v>-0.18932979999999999</v>
      </c>
      <c r="BD603">
        <v>-0.20755090000000001</v>
      </c>
      <c r="BE603">
        <v>-0.22391910000000001</v>
      </c>
      <c r="BF603">
        <v>-0.23656340000000001</v>
      </c>
      <c r="BG603">
        <v>-0.245534</v>
      </c>
      <c r="BH603">
        <v>-0.25736189999999998</v>
      </c>
      <c r="BI603">
        <v>-0.26840419999999998</v>
      </c>
      <c r="BJ603">
        <v>-0.28157090000000001</v>
      </c>
      <c r="BK603">
        <v>-0.29760259999999999</v>
      </c>
      <c r="BL603">
        <v>-0.31519269999999999</v>
      </c>
      <c r="BM603">
        <v>-0.33284960000000002</v>
      </c>
      <c r="BN603">
        <v>-0.35312379999999999</v>
      </c>
      <c r="BO603">
        <v>-0.37321130000000002</v>
      </c>
      <c r="BP603">
        <v>-0.39307399999999998</v>
      </c>
      <c r="BQ603">
        <v>-0.41274470000000002</v>
      </c>
      <c r="BR603">
        <v>-0.43169659999999999</v>
      </c>
      <c r="BS603">
        <v>-0.4514012</v>
      </c>
      <c r="BT603">
        <v>-0.46793689999999999</v>
      </c>
      <c r="BU603">
        <v>-0.48515039999999998</v>
      </c>
      <c r="BV603">
        <v>-0.50475400000000004</v>
      </c>
      <c r="BW603">
        <v>-0.52572739999999996</v>
      </c>
      <c r="BX603">
        <v>-0.54915530000000001</v>
      </c>
      <c r="BY603">
        <v>-0.55661349999999998</v>
      </c>
      <c r="BZ603">
        <v>-0.5885648</v>
      </c>
      <c r="CA603">
        <v>-0.63091870000000005</v>
      </c>
      <c r="CB603">
        <v>-0.65889799999999998</v>
      </c>
      <c r="CC603">
        <v>-0.68202989999999997</v>
      </c>
      <c r="CD603">
        <v>-0.70500050000000003</v>
      </c>
      <c r="CE603">
        <v>-0.73317370000000004</v>
      </c>
      <c r="CF603">
        <v>-0.75161299999999998</v>
      </c>
      <c r="CG603">
        <v>-0.77269620000000006</v>
      </c>
      <c r="CH603">
        <v>-0.81153600000000004</v>
      </c>
      <c r="CI603">
        <v>-0.84355139999999995</v>
      </c>
    </row>
    <row r="604" spans="2:87" x14ac:dyDescent="0.25">
      <c r="B604" t="s">
        <v>166</v>
      </c>
      <c r="C604" t="s">
        <v>199</v>
      </c>
      <c r="D604" t="s">
        <v>163</v>
      </c>
      <c r="E604" t="s">
        <v>305</v>
      </c>
      <c r="F604" t="s">
        <v>300</v>
      </c>
      <c r="G604">
        <v>0</v>
      </c>
      <c r="H604">
        <v>2.6989200000000001E-2</v>
      </c>
      <c r="I604">
        <v>5.5362130000000002E-2</v>
      </c>
      <c r="J604">
        <v>8.3983039999999995E-2</v>
      </c>
      <c r="K604">
        <v>0.1060982</v>
      </c>
      <c r="L604">
        <v>0.12667590000000001</v>
      </c>
      <c r="M604">
        <v>0.1437032</v>
      </c>
      <c r="N604">
        <v>0.16011719999999999</v>
      </c>
      <c r="O604">
        <v>0.1765312</v>
      </c>
      <c r="P604">
        <v>0.1914111</v>
      </c>
      <c r="Q604">
        <v>0.20599780000000001</v>
      </c>
      <c r="R604">
        <v>0.21724009999999999</v>
      </c>
      <c r="S604">
        <v>0.2272486</v>
      </c>
      <c r="T604">
        <v>0.23512449999999999</v>
      </c>
      <c r="U604">
        <v>0.2359984</v>
      </c>
      <c r="V604">
        <v>0.23319590000000001</v>
      </c>
      <c r="W604">
        <v>0.22649929999999999</v>
      </c>
      <c r="X604">
        <v>0.2177655</v>
      </c>
      <c r="Y604">
        <v>0.2057379</v>
      </c>
      <c r="Z604">
        <v>0.1917943</v>
      </c>
      <c r="AA604">
        <v>0.17648520000000001</v>
      </c>
      <c r="AB604">
        <v>0.15840509999999999</v>
      </c>
      <c r="AC604">
        <v>0.13807320000000001</v>
      </c>
      <c r="AD604">
        <v>0.11310969999999999</v>
      </c>
      <c r="AE604">
        <v>8.5653259999999995E-2</v>
      </c>
      <c r="AF604">
        <v>5.1193269999999999E-2</v>
      </c>
      <c r="AG604">
        <v>-7.232886E-3</v>
      </c>
      <c r="AH604">
        <v>-0.10846790000000001</v>
      </c>
      <c r="AI604">
        <v>-0.1536718</v>
      </c>
      <c r="AJ604">
        <v>-0.1838621</v>
      </c>
      <c r="AK604">
        <v>-0.21255199999999999</v>
      </c>
      <c r="AL604">
        <v>-0.24572060000000001</v>
      </c>
      <c r="AM604">
        <v>-0.28002510000000003</v>
      </c>
      <c r="AN604">
        <v>-0.31267650000000002</v>
      </c>
      <c r="AO604">
        <v>-0.34713729999999998</v>
      </c>
      <c r="AP604">
        <v>-0.3839476</v>
      </c>
      <c r="AQ604">
        <v>-0.42604910000000001</v>
      </c>
      <c r="AR604">
        <v>-0.47008810000000001</v>
      </c>
      <c r="AS604">
        <v>-0.5140671</v>
      </c>
      <c r="AT604">
        <v>-0.55373059999999996</v>
      </c>
      <c r="AU604">
        <v>-0.58041140000000002</v>
      </c>
      <c r="AV604">
        <v>-0.62839579999999995</v>
      </c>
      <c r="AW604">
        <v>-0.66614850000000003</v>
      </c>
      <c r="AX604">
        <v>-0.71725709999999998</v>
      </c>
      <c r="AY604">
        <v>-0.7614244</v>
      </c>
      <c r="AZ604">
        <v>-0.81548770000000004</v>
      </c>
      <c r="BA604">
        <v>-0.87005080000000001</v>
      </c>
      <c r="BB604">
        <v>-0.92902309999999999</v>
      </c>
      <c r="BC604">
        <v>-0.9908325</v>
      </c>
      <c r="BD604">
        <v>-1.113588</v>
      </c>
      <c r="BE604">
        <v>-1.2358100000000001</v>
      </c>
      <c r="BF604">
        <v>-1.245763</v>
      </c>
      <c r="BG604">
        <v>-1.255031</v>
      </c>
      <c r="BH604">
        <v>-1.264189</v>
      </c>
      <c r="BI604">
        <v>-1.311337</v>
      </c>
      <c r="BJ604">
        <v>-1.3596550000000001</v>
      </c>
      <c r="BK604">
        <v>-1.394725</v>
      </c>
      <c r="BL604">
        <v>-1.419842</v>
      </c>
      <c r="BM604">
        <v>-1.448596</v>
      </c>
      <c r="BN604">
        <v>-1.4804839999999999</v>
      </c>
      <c r="BO604">
        <v>-1.5278579999999999</v>
      </c>
      <c r="BP604">
        <v>-1.592954</v>
      </c>
      <c r="BQ604">
        <v>-1.6555899999999999</v>
      </c>
      <c r="BR604">
        <v>-1.7124630000000001</v>
      </c>
      <c r="BS604">
        <v>-1.767331</v>
      </c>
      <c r="BT604">
        <v>-1.81958</v>
      </c>
      <c r="BU604">
        <v>-1.8752789999999999</v>
      </c>
      <c r="BV604">
        <v>-1.934366</v>
      </c>
      <c r="BW604">
        <v>-1.99716</v>
      </c>
      <c r="BX604">
        <v>-2.0663100000000001</v>
      </c>
      <c r="BY604">
        <v>-2.1437620000000002</v>
      </c>
      <c r="BZ604">
        <v>-2.1913939999999998</v>
      </c>
      <c r="CA604">
        <v>-2.3030879999999998</v>
      </c>
      <c r="CB604">
        <v>-2.385891</v>
      </c>
      <c r="CC604">
        <v>-2.4558209999999998</v>
      </c>
      <c r="CD604">
        <v>-2.5191110000000001</v>
      </c>
      <c r="CE604">
        <v>-2.5857100000000002</v>
      </c>
      <c r="CF604">
        <v>-2.6541709999999998</v>
      </c>
      <c r="CG604">
        <v>-2.71957</v>
      </c>
      <c r="CH604">
        <v>-2.8016079999999999</v>
      </c>
      <c r="CI604">
        <v>-2.894158</v>
      </c>
    </row>
    <row r="605" spans="2:87" x14ac:dyDescent="0.25">
      <c r="B605" t="s">
        <v>166</v>
      </c>
      <c r="C605" t="s">
        <v>199</v>
      </c>
      <c r="D605" t="s">
        <v>163</v>
      </c>
      <c r="E605" t="s">
        <v>306</v>
      </c>
      <c r="F605" t="s">
        <v>300</v>
      </c>
      <c r="G605">
        <v>0</v>
      </c>
      <c r="H605">
        <v>-0.52581460000000002</v>
      </c>
      <c r="I605">
        <v>-0.99680979999999997</v>
      </c>
      <c r="J605">
        <v>-1.4608030000000001</v>
      </c>
      <c r="K605">
        <v>-1.8238270000000001</v>
      </c>
      <c r="L605">
        <v>-2.1836289999999998</v>
      </c>
      <c r="M605">
        <v>-2.5072570000000001</v>
      </c>
      <c r="N605">
        <v>-2.7417609999999999</v>
      </c>
      <c r="O605">
        <v>-3.0988289999999998</v>
      </c>
      <c r="P605">
        <v>-3.3720479999999999</v>
      </c>
      <c r="Q605">
        <v>-3.6280399999999999</v>
      </c>
      <c r="R605">
        <v>-3.8674119999999998</v>
      </c>
      <c r="S605">
        <v>-4.1618050000000002</v>
      </c>
      <c r="T605">
        <v>-4.51112</v>
      </c>
      <c r="U605">
        <v>-4.9118550000000001</v>
      </c>
      <c r="V605">
        <v>-5.334098</v>
      </c>
      <c r="W605">
        <v>-5.7427489999999999</v>
      </c>
      <c r="X605">
        <v>-6.0620310000000002</v>
      </c>
      <c r="Y605">
        <v>-6.4038950000000003</v>
      </c>
      <c r="Z605">
        <v>-6.6764390000000002</v>
      </c>
      <c r="AA605">
        <v>-6.9121819999999996</v>
      </c>
      <c r="AB605">
        <v>-7.1606160000000001</v>
      </c>
      <c r="AC605">
        <v>-7.3332980000000001</v>
      </c>
      <c r="AD605">
        <v>-7.5179840000000002</v>
      </c>
      <c r="AE605">
        <v>-7.7416499999999999</v>
      </c>
      <c r="AF605">
        <v>-8.0536399999999997</v>
      </c>
      <c r="AG605">
        <v>-8.4541249999999994</v>
      </c>
      <c r="AH605">
        <v>-8.8702129999999997</v>
      </c>
      <c r="AI605">
        <v>-9.2685870000000001</v>
      </c>
      <c r="AJ605">
        <v>-9.5627010000000006</v>
      </c>
      <c r="AK605">
        <v>-9.7852160000000001</v>
      </c>
      <c r="AL605">
        <v>-10.00465</v>
      </c>
      <c r="AM605">
        <v>-10.24461</v>
      </c>
      <c r="AN605">
        <v>-10.46341</v>
      </c>
      <c r="AO605">
        <v>-10.72831</v>
      </c>
      <c r="AP605">
        <v>-11.04889</v>
      </c>
      <c r="AQ605">
        <v>-11.37833</v>
      </c>
      <c r="AR605">
        <v>-11.667210000000001</v>
      </c>
      <c r="AS605">
        <v>-11.90901</v>
      </c>
      <c r="AT605">
        <v>-12.190670000000001</v>
      </c>
      <c r="AU605">
        <v>-12.423159999999999</v>
      </c>
      <c r="AV605">
        <v>-12.58572</v>
      </c>
      <c r="AW605">
        <v>-12.72481</v>
      </c>
      <c r="AX605">
        <v>-12.87595</v>
      </c>
      <c r="AY605">
        <v>-13.04274</v>
      </c>
      <c r="AZ605">
        <v>-13.233359999999999</v>
      </c>
      <c r="BA605">
        <v>-13.521330000000001</v>
      </c>
      <c r="BB605">
        <v>-13.858040000000001</v>
      </c>
      <c r="BC605">
        <v>-14.183809999999999</v>
      </c>
      <c r="BD605">
        <v>-14.447319999999999</v>
      </c>
      <c r="BE605">
        <v>-14.58114</v>
      </c>
      <c r="BF605">
        <v>-14.6693</v>
      </c>
      <c r="BG605">
        <v>-14.77895</v>
      </c>
      <c r="BH605">
        <v>-14.89991</v>
      </c>
      <c r="BI605">
        <v>-15.012499999999999</v>
      </c>
      <c r="BJ605">
        <v>-15.1633</v>
      </c>
      <c r="BK605">
        <v>-15.27901</v>
      </c>
      <c r="BL605">
        <v>-15.439299999999999</v>
      </c>
      <c r="BM605">
        <v>-15.66821</v>
      </c>
      <c r="BN605">
        <v>-15.933199999999999</v>
      </c>
      <c r="BO605">
        <v>-16.203430000000001</v>
      </c>
      <c r="BP605">
        <v>-16.438120000000001</v>
      </c>
      <c r="BQ605">
        <v>-16.6431</v>
      </c>
      <c r="BR605">
        <v>-16.796340000000001</v>
      </c>
      <c r="BS605">
        <v>-16.946850000000001</v>
      </c>
      <c r="BT605">
        <v>-17.04881</v>
      </c>
      <c r="BU605">
        <v>-17.153359999999999</v>
      </c>
      <c r="BV605">
        <v>-17.292670000000001</v>
      </c>
      <c r="BW605">
        <v>-17.458639999999999</v>
      </c>
      <c r="BX605">
        <v>-17.692550000000001</v>
      </c>
      <c r="BY605">
        <v>-17.971309999999999</v>
      </c>
      <c r="BZ605">
        <v>-18.211639999999999</v>
      </c>
      <c r="CA605">
        <v>-18.470659999999999</v>
      </c>
      <c r="CB605">
        <v>-18.7012</v>
      </c>
      <c r="CC605">
        <v>-18.919630000000002</v>
      </c>
      <c r="CD605">
        <v>-19.0517</v>
      </c>
      <c r="CE605">
        <v>-19.118729999999999</v>
      </c>
      <c r="CF605">
        <v>-19.256409999999999</v>
      </c>
      <c r="CG605">
        <v>-19.414169999999999</v>
      </c>
      <c r="CH605">
        <v>-19.615590000000001</v>
      </c>
      <c r="CI605">
        <v>-19.847020000000001</v>
      </c>
    </row>
    <row r="606" spans="2:87" x14ac:dyDescent="0.25">
      <c r="B606" t="s">
        <v>166</v>
      </c>
      <c r="C606" t="s">
        <v>199</v>
      </c>
      <c r="D606" t="s">
        <v>163</v>
      </c>
      <c r="E606" t="s">
        <v>307</v>
      </c>
      <c r="F606" t="s">
        <v>300</v>
      </c>
      <c r="G606">
        <v>0</v>
      </c>
      <c r="H606">
        <v>-0.59546359999999998</v>
      </c>
      <c r="I606">
        <v>-1.2982560000000001</v>
      </c>
      <c r="J606">
        <v>-1.995663</v>
      </c>
      <c r="K606">
        <v>-2.5950440000000001</v>
      </c>
      <c r="L606">
        <v>-3.1093289999999998</v>
      </c>
      <c r="M606">
        <v>-3.5129419999999998</v>
      </c>
      <c r="N606">
        <v>-3.857475</v>
      </c>
      <c r="O606">
        <v>-4.2471810000000003</v>
      </c>
      <c r="P606">
        <v>-4.6106429999999996</v>
      </c>
      <c r="Q606">
        <v>-5.0326940000000002</v>
      </c>
      <c r="R606">
        <v>-5.4318619999999997</v>
      </c>
      <c r="S606">
        <v>-5.878546</v>
      </c>
      <c r="T606">
        <v>-6.3840849999999998</v>
      </c>
      <c r="U606">
        <v>-6.8934939999999996</v>
      </c>
      <c r="V606">
        <v>-7.3815080000000002</v>
      </c>
      <c r="W606">
        <v>-7.8485370000000003</v>
      </c>
      <c r="X606">
        <v>-8.3494969999999995</v>
      </c>
      <c r="Y606">
        <v>-8.8466839999999998</v>
      </c>
      <c r="Z606">
        <v>-9.2787769999999998</v>
      </c>
      <c r="AA606">
        <v>-9.6636489999999995</v>
      </c>
      <c r="AB606">
        <v>-10.01905</v>
      </c>
      <c r="AC606">
        <v>-10.370799999999999</v>
      </c>
      <c r="AD606">
        <v>-10.760770000000001</v>
      </c>
      <c r="AE606">
        <v>-11.140879999999999</v>
      </c>
      <c r="AF606">
        <v>-11.61026</v>
      </c>
      <c r="AG606">
        <v>-12.12397</v>
      </c>
      <c r="AH606">
        <v>-12.67042</v>
      </c>
      <c r="AI606">
        <v>-13.17469</v>
      </c>
      <c r="AJ606">
        <v>-13.60195</v>
      </c>
      <c r="AK606">
        <v>-13.92919</v>
      </c>
      <c r="AL606">
        <v>-14.251910000000001</v>
      </c>
      <c r="AM606">
        <v>-14.562889999999999</v>
      </c>
      <c r="AN606">
        <v>-14.89312</v>
      </c>
      <c r="AO606">
        <v>-15.225210000000001</v>
      </c>
      <c r="AP606">
        <v>-15.62421</v>
      </c>
      <c r="AQ606">
        <v>-16.05</v>
      </c>
      <c r="AR606">
        <v>-16.456520000000001</v>
      </c>
      <c r="AS606">
        <v>-16.820139999999999</v>
      </c>
      <c r="AT606">
        <v>-17.168600000000001</v>
      </c>
      <c r="AU606">
        <v>-17.46086</v>
      </c>
      <c r="AV606">
        <v>-17.72334</v>
      </c>
      <c r="AW606">
        <v>-17.992529999999999</v>
      </c>
      <c r="AX606">
        <v>-18.252079999999999</v>
      </c>
      <c r="AY606">
        <v>-18.531749999999999</v>
      </c>
      <c r="AZ606">
        <v>-18.826350000000001</v>
      </c>
      <c r="BA606">
        <v>-19.16404</v>
      </c>
      <c r="BB606">
        <v>-19.55218</v>
      </c>
      <c r="BC606">
        <v>-19.940079999999998</v>
      </c>
      <c r="BD606">
        <v>-20.279240000000001</v>
      </c>
      <c r="BE606">
        <v>-20.56682</v>
      </c>
      <c r="BF606">
        <v>-20.771550000000001</v>
      </c>
      <c r="BG606">
        <v>-20.91657</v>
      </c>
      <c r="BH606">
        <v>-21.116510000000002</v>
      </c>
      <c r="BI606">
        <v>-21.299949999999999</v>
      </c>
      <c r="BJ606">
        <v>-21.514810000000001</v>
      </c>
      <c r="BK606">
        <v>-21.79888</v>
      </c>
      <c r="BL606">
        <v>-22.064450000000001</v>
      </c>
      <c r="BM606">
        <v>-22.348379999999999</v>
      </c>
      <c r="BN606">
        <v>-22.666319999999999</v>
      </c>
      <c r="BO606">
        <v>-22.97335</v>
      </c>
      <c r="BP606">
        <v>-23.269639999999999</v>
      </c>
      <c r="BQ606">
        <v>-23.556339999999999</v>
      </c>
      <c r="BR606">
        <v>-23.823599999999999</v>
      </c>
      <c r="BS606">
        <v>-24.08428</v>
      </c>
      <c r="BT606">
        <v>-24.299009999999999</v>
      </c>
      <c r="BU606">
        <v>-24.51858</v>
      </c>
      <c r="BV606">
        <v>-24.76417</v>
      </c>
      <c r="BW606">
        <v>-25.021940000000001</v>
      </c>
      <c r="BX606">
        <v>-25.304089999999999</v>
      </c>
      <c r="BY606">
        <v>-25.61758</v>
      </c>
      <c r="BZ606">
        <v>-25.975300000000001</v>
      </c>
      <c r="CA606">
        <v>-26.359169999999999</v>
      </c>
      <c r="CB606">
        <v>-26.723410000000001</v>
      </c>
      <c r="CC606">
        <v>-27.025549999999999</v>
      </c>
      <c r="CD606">
        <v>-27.265059999999998</v>
      </c>
      <c r="CE606">
        <v>-27.461359999999999</v>
      </c>
      <c r="CF606">
        <v>-27.67643</v>
      </c>
      <c r="CG606">
        <v>-27.915859999999999</v>
      </c>
      <c r="CH606">
        <v>-28.196929999999998</v>
      </c>
      <c r="CI606">
        <v>-28.513210000000001</v>
      </c>
    </row>
    <row r="607" spans="2:87" x14ac:dyDescent="0.25">
      <c r="B607" t="s">
        <v>166</v>
      </c>
      <c r="C607" t="s">
        <v>199</v>
      </c>
      <c r="D607" t="s">
        <v>163</v>
      </c>
      <c r="E607" t="s">
        <v>308</v>
      </c>
      <c r="F607" t="s">
        <v>300</v>
      </c>
      <c r="G607">
        <v>0</v>
      </c>
      <c r="H607">
        <v>-0.77134930000000002</v>
      </c>
      <c r="I607">
        <v>-1.6126780000000001</v>
      </c>
      <c r="J607">
        <v>-2.49729</v>
      </c>
      <c r="K607">
        <v>-3.2125149999999998</v>
      </c>
      <c r="L607">
        <v>-3.9176190000000002</v>
      </c>
      <c r="M607">
        <v>-4.5267220000000004</v>
      </c>
      <c r="N607">
        <v>-5.1398479999999998</v>
      </c>
      <c r="O607">
        <v>-5.7887630000000003</v>
      </c>
      <c r="P607">
        <v>-6.4122300000000001</v>
      </c>
      <c r="Q607">
        <v>-7.0627339999999998</v>
      </c>
      <c r="R607">
        <v>-7.5949239999999998</v>
      </c>
      <c r="S607">
        <v>-8.1011629999999997</v>
      </c>
      <c r="T607">
        <v>-8.7837630000000004</v>
      </c>
      <c r="U607">
        <v>-9.5413700000000006</v>
      </c>
      <c r="V607">
        <v>-10.3485</v>
      </c>
      <c r="W607">
        <v>-11.139110000000001</v>
      </c>
      <c r="X607">
        <v>-11.805300000000001</v>
      </c>
      <c r="Y607">
        <v>-12.50089</v>
      </c>
      <c r="Z607">
        <v>-13.150679999999999</v>
      </c>
      <c r="AA607">
        <v>-13.74207</v>
      </c>
      <c r="AB607">
        <v>-14.313000000000001</v>
      </c>
      <c r="AC607">
        <v>-14.884690000000001</v>
      </c>
      <c r="AD607">
        <v>-15.51341</v>
      </c>
      <c r="AE607">
        <v>-16.178840000000001</v>
      </c>
      <c r="AF607">
        <v>-16.89002</v>
      </c>
      <c r="AG607">
        <v>-17.646789999999999</v>
      </c>
      <c r="AH607">
        <v>-18.45542</v>
      </c>
      <c r="AI607">
        <v>-19.202929999999999</v>
      </c>
      <c r="AJ607">
        <v>-19.838069999999998</v>
      </c>
      <c r="AK607">
        <v>-20.370709999999999</v>
      </c>
      <c r="AL607">
        <v>-20.919750000000001</v>
      </c>
      <c r="AM607">
        <v>-21.489799999999999</v>
      </c>
      <c r="AN607">
        <v>-22.023430000000001</v>
      </c>
      <c r="AO607">
        <v>-22.5733</v>
      </c>
      <c r="AP607">
        <v>-23.13438</v>
      </c>
      <c r="AQ607">
        <v>-23.746639999999999</v>
      </c>
      <c r="AR607">
        <v>-24.32668</v>
      </c>
      <c r="AS607">
        <v>-24.879249999999999</v>
      </c>
      <c r="AT607">
        <v>-25.419779999999999</v>
      </c>
      <c r="AU607">
        <v>-25.910779999999999</v>
      </c>
      <c r="AV607">
        <v>-26.325839999999999</v>
      </c>
      <c r="AW607">
        <v>-26.818639999999998</v>
      </c>
      <c r="AX607">
        <v>-27.348659999999999</v>
      </c>
      <c r="AY607">
        <v>-27.78904</v>
      </c>
      <c r="AZ607">
        <v>-28.235050000000001</v>
      </c>
      <c r="BA607">
        <v>-28.779340000000001</v>
      </c>
      <c r="BB607">
        <v>-29.355869999999999</v>
      </c>
      <c r="BC607">
        <v>-29.918150000000001</v>
      </c>
      <c r="BD607">
        <v>-30.43019</v>
      </c>
      <c r="BE607">
        <v>-30.899229999999999</v>
      </c>
      <c r="BF607">
        <v>-31.349820000000001</v>
      </c>
      <c r="BG607">
        <v>-31.794740000000001</v>
      </c>
      <c r="BH607">
        <v>-32.129579999999997</v>
      </c>
      <c r="BI607">
        <v>-32.533410000000003</v>
      </c>
      <c r="BJ607">
        <v>-32.957740000000001</v>
      </c>
      <c r="BK607">
        <v>-33.290480000000002</v>
      </c>
      <c r="BL607">
        <v>-33.666820000000001</v>
      </c>
      <c r="BM607">
        <v>-34.076129999999999</v>
      </c>
      <c r="BN607">
        <v>-34.49579</v>
      </c>
      <c r="BO607">
        <v>-34.97786</v>
      </c>
      <c r="BP607">
        <v>-35.450189999999999</v>
      </c>
      <c r="BQ607">
        <v>-35.898229999999998</v>
      </c>
      <c r="BR607">
        <v>-36.296520000000001</v>
      </c>
      <c r="BS607">
        <v>-36.676819999999999</v>
      </c>
      <c r="BT607">
        <v>-37.031739999999999</v>
      </c>
      <c r="BU607">
        <v>-37.40269</v>
      </c>
      <c r="BV607">
        <v>-37.788179999999997</v>
      </c>
      <c r="BW607">
        <v>-38.189219999999999</v>
      </c>
      <c r="BX607">
        <v>-38.621009999999998</v>
      </c>
      <c r="BY607">
        <v>-39.093000000000004</v>
      </c>
      <c r="BZ607">
        <v>-39.572629999999997</v>
      </c>
      <c r="CA607">
        <v>-39.991610000000001</v>
      </c>
      <c r="CB607">
        <v>-40.492789999999999</v>
      </c>
      <c r="CC607">
        <v>-40.873800000000003</v>
      </c>
      <c r="CD607">
        <v>-41.211840000000002</v>
      </c>
      <c r="CE607">
        <v>-41.567039999999999</v>
      </c>
      <c r="CF607">
        <v>-41.936250000000001</v>
      </c>
      <c r="CG607">
        <v>-42.268180000000001</v>
      </c>
      <c r="CH607">
        <v>-42.610309999999998</v>
      </c>
      <c r="CI607">
        <v>-42.985489999999999</v>
      </c>
    </row>
    <row r="608" spans="2:87" x14ac:dyDescent="0.25">
      <c r="B608" t="s">
        <v>166</v>
      </c>
      <c r="C608" t="s">
        <v>199</v>
      </c>
      <c r="D608" t="s">
        <v>163</v>
      </c>
      <c r="E608" t="s">
        <v>309</v>
      </c>
      <c r="F608" t="s">
        <v>93</v>
      </c>
      <c r="G608">
        <v>348.38639999999998</v>
      </c>
      <c r="H608">
        <v>364.47579999999999</v>
      </c>
      <c r="I608">
        <v>377.42700000000002</v>
      </c>
      <c r="J608">
        <v>387.66199999999998</v>
      </c>
      <c r="K608">
        <v>395.87650000000002</v>
      </c>
      <c r="L608">
        <v>402.37630000000001</v>
      </c>
      <c r="M608">
        <v>407.72179999999997</v>
      </c>
      <c r="N608">
        <v>412.51960000000003</v>
      </c>
      <c r="O608">
        <v>416.80099999999999</v>
      </c>
      <c r="P608">
        <v>421.49040000000002</v>
      </c>
      <c r="Q608">
        <v>426.91649999999998</v>
      </c>
      <c r="R608">
        <v>433.44569999999999</v>
      </c>
      <c r="S608">
        <v>440.78899999999999</v>
      </c>
      <c r="T608">
        <v>448.70330000000001</v>
      </c>
      <c r="U608">
        <v>456.93579999999997</v>
      </c>
      <c r="V608">
        <v>465.34649999999999</v>
      </c>
      <c r="W608">
        <v>473.83</v>
      </c>
      <c r="X608">
        <v>482.59559999999999</v>
      </c>
      <c r="Y608">
        <v>491.42</v>
      </c>
      <c r="Z608">
        <v>500.60329999999999</v>
      </c>
      <c r="AA608">
        <v>510.12389999999999</v>
      </c>
      <c r="AB608">
        <v>519.89009999999996</v>
      </c>
      <c r="AC608">
        <v>530.13649999999996</v>
      </c>
      <c r="AD608">
        <v>540.58450000000005</v>
      </c>
      <c r="AE608">
        <v>551.1173</v>
      </c>
      <c r="AF608">
        <v>561.55370000000005</v>
      </c>
      <c r="AG608">
        <v>571.83979999999997</v>
      </c>
      <c r="AH608">
        <v>582.1508</v>
      </c>
      <c r="AI608">
        <v>592.56100000000004</v>
      </c>
      <c r="AJ608">
        <v>603.35310000000004</v>
      </c>
      <c r="AK608">
        <v>614.43629999999996</v>
      </c>
      <c r="AL608">
        <v>625.55889999999999</v>
      </c>
      <c r="AM608">
        <v>636.60630000000003</v>
      </c>
      <c r="AN608">
        <v>647.71199999999999</v>
      </c>
      <c r="AO608">
        <v>658.57429999999999</v>
      </c>
      <c r="AP608">
        <v>669.11009999999999</v>
      </c>
      <c r="AQ608">
        <v>679.53229999999996</v>
      </c>
      <c r="AR608">
        <v>690.06790000000001</v>
      </c>
      <c r="AS608">
        <v>700.82159999999999</v>
      </c>
      <c r="AT608">
        <v>711.54079999999999</v>
      </c>
      <c r="AU608">
        <v>722.65750000000003</v>
      </c>
      <c r="AV608">
        <v>734.30460000000005</v>
      </c>
      <c r="AW608">
        <v>746.22839999999997</v>
      </c>
      <c r="AX608">
        <v>758.18039999999996</v>
      </c>
      <c r="AY608">
        <v>770.04250000000002</v>
      </c>
      <c r="AZ608">
        <v>781.67539999999997</v>
      </c>
      <c r="BA608">
        <v>792.66560000000004</v>
      </c>
      <c r="BB608">
        <v>803.23969999999997</v>
      </c>
      <c r="BC608">
        <v>813.71469999999999</v>
      </c>
      <c r="BD608">
        <v>824.38220000000001</v>
      </c>
      <c r="BE608">
        <v>835.61379999999997</v>
      </c>
      <c r="BF608">
        <v>847.09540000000004</v>
      </c>
      <c r="BG608">
        <v>858.44880000000001</v>
      </c>
      <c r="BH608">
        <v>869.69560000000001</v>
      </c>
      <c r="BI608">
        <v>880.86320000000001</v>
      </c>
      <c r="BJ608">
        <v>891.66579999999999</v>
      </c>
      <c r="BK608">
        <v>902.42340000000002</v>
      </c>
      <c r="BL608">
        <v>912.71879999999999</v>
      </c>
      <c r="BM608">
        <v>922.40499999999997</v>
      </c>
      <c r="BN608">
        <v>931.56529999999998</v>
      </c>
      <c r="BO608">
        <v>940.36559999999997</v>
      </c>
      <c r="BP608">
        <v>948.98</v>
      </c>
      <c r="BQ608">
        <v>957.42179999999996</v>
      </c>
      <c r="BR608">
        <v>965.90459999999996</v>
      </c>
      <c r="BS608">
        <v>974.15419999999995</v>
      </c>
      <c r="BT608">
        <v>982.48350000000005</v>
      </c>
      <c r="BU608">
        <v>990.5874</v>
      </c>
      <c r="BV608">
        <v>998.21730000000002</v>
      </c>
      <c r="BW608">
        <v>1005.454</v>
      </c>
      <c r="BX608">
        <v>1012.008</v>
      </c>
      <c r="BY608">
        <v>1018.043</v>
      </c>
      <c r="BZ608">
        <v>1023.923</v>
      </c>
      <c r="CA608">
        <v>1029.3630000000001</v>
      </c>
      <c r="CB608">
        <v>1034.6880000000001</v>
      </c>
      <c r="CC608">
        <v>1039.7840000000001</v>
      </c>
      <c r="CD608">
        <v>1045.1310000000001</v>
      </c>
      <c r="CE608">
        <v>1050.72</v>
      </c>
      <c r="CF608">
        <v>1055.633</v>
      </c>
      <c r="CG608">
        <v>1060.231</v>
      </c>
      <c r="CH608">
        <v>1064.3399999999999</v>
      </c>
      <c r="CI608">
        <v>1068.0909999999999</v>
      </c>
    </row>
    <row r="609" spans="2:87" x14ac:dyDescent="0.25">
      <c r="B609" t="s">
        <v>166</v>
      </c>
      <c r="C609" t="s">
        <v>199</v>
      </c>
      <c r="D609" t="s">
        <v>163</v>
      </c>
      <c r="E609" t="s">
        <v>310</v>
      </c>
      <c r="F609" t="s">
        <v>93</v>
      </c>
      <c r="G609">
        <v>348.38639999999998</v>
      </c>
      <c r="H609">
        <v>364.34640000000002</v>
      </c>
      <c r="I609">
        <v>376.84289999999999</v>
      </c>
      <c r="J609">
        <v>386.58879999999999</v>
      </c>
      <c r="K609">
        <v>394.28469999999999</v>
      </c>
      <c r="L609">
        <v>400.42829999999998</v>
      </c>
      <c r="M609">
        <v>405.57330000000002</v>
      </c>
      <c r="N609">
        <v>410.10320000000002</v>
      </c>
      <c r="O609">
        <v>414.27820000000003</v>
      </c>
      <c r="P609">
        <v>418.72480000000002</v>
      </c>
      <c r="Q609">
        <v>423.71870000000001</v>
      </c>
      <c r="R609">
        <v>429.81920000000002</v>
      </c>
      <c r="S609">
        <v>436.72820000000002</v>
      </c>
      <c r="T609">
        <v>444.18279999999999</v>
      </c>
      <c r="U609">
        <v>452.07080000000002</v>
      </c>
      <c r="V609">
        <v>460.21899999999999</v>
      </c>
      <c r="W609">
        <v>468.44810000000001</v>
      </c>
      <c r="X609">
        <v>476.6515</v>
      </c>
      <c r="Y609">
        <v>484.94</v>
      </c>
      <c r="Z609">
        <v>493.53469999999999</v>
      </c>
      <c r="AA609">
        <v>502.45339999999999</v>
      </c>
      <c r="AB609">
        <v>511.71289999999999</v>
      </c>
      <c r="AC609">
        <v>521.22260000000006</v>
      </c>
      <c r="AD609">
        <v>530.82989999999995</v>
      </c>
      <c r="AE609">
        <v>540.62080000000003</v>
      </c>
      <c r="AF609">
        <v>550.29909999999995</v>
      </c>
      <c r="AG609">
        <v>559.9325</v>
      </c>
      <c r="AH609">
        <v>569.56020000000001</v>
      </c>
      <c r="AI609">
        <v>579.37239999999997</v>
      </c>
      <c r="AJ609">
        <v>589.47569999999996</v>
      </c>
      <c r="AK609">
        <v>599.94590000000005</v>
      </c>
      <c r="AL609">
        <v>610.45370000000003</v>
      </c>
      <c r="AM609">
        <v>620.9624</v>
      </c>
      <c r="AN609">
        <v>631.41240000000005</v>
      </c>
      <c r="AO609">
        <v>641.82140000000004</v>
      </c>
      <c r="AP609">
        <v>651.89089999999999</v>
      </c>
      <c r="AQ609">
        <v>661.6848</v>
      </c>
      <c r="AR609">
        <v>671.41300000000001</v>
      </c>
      <c r="AS609">
        <v>681.24369999999999</v>
      </c>
      <c r="AT609">
        <v>691.22230000000002</v>
      </c>
      <c r="AU609">
        <v>701.6146</v>
      </c>
      <c r="AV609">
        <v>712.42219999999998</v>
      </c>
      <c r="AW609">
        <v>723.40930000000003</v>
      </c>
      <c r="AX609">
        <v>734.45770000000005</v>
      </c>
      <c r="AY609">
        <v>745.37379999999996</v>
      </c>
      <c r="AZ609">
        <v>756.07929999999999</v>
      </c>
      <c r="BA609">
        <v>766.18579999999997</v>
      </c>
      <c r="BB609">
        <v>775.79679999999996</v>
      </c>
      <c r="BC609">
        <v>785.20950000000005</v>
      </c>
      <c r="BD609">
        <v>794.97550000000001</v>
      </c>
      <c r="BE609">
        <v>804.88279999999997</v>
      </c>
      <c r="BF609">
        <v>815.12139999999999</v>
      </c>
      <c r="BG609">
        <v>825.72119999999995</v>
      </c>
      <c r="BH609">
        <v>835.99099999999999</v>
      </c>
      <c r="BI609">
        <v>846.21759999999995</v>
      </c>
      <c r="BJ609">
        <v>856.08529999999996</v>
      </c>
      <c r="BK609">
        <v>865.32629999999995</v>
      </c>
      <c r="BL609">
        <v>874.4307</v>
      </c>
      <c r="BM609">
        <v>883.28650000000005</v>
      </c>
      <c r="BN609">
        <v>891.47090000000003</v>
      </c>
      <c r="BO609">
        <v>899.39589999999998</v>
      </c>
      <c r="BP609">
        <v>907.13610000000006</v>
      </c>
      <c r="BQ609">
        <v>914.56290000000001</v>
      </c>
      <c r="BR609">
        <v>921.83370000000002</v>
      </c>
      <c r="BS609">
        <v>928.88969999999995</v>
      </c>
      <c r="BT609">
        <v>936.01599999999996</v>
      </c>
      <c r="BU609">
        <v>942.89179999999999</v>
      </c>
      <c r="BV609">
        <v>949.36329999999998</v>
      </c>
      <c r="BW609">
        <v>955.49860000000001</v>
      </c>
      <c r="BX609">
        <v>961.17589999999996</v>
      </c>
      <c r="BY609">
        <v>966.36950000000002</v>
      </c>
      <c r="BZ609">
        <v>970.94680000000005</v>
      </c>
      <c r="CA609">
        <v>975.08780000000002</v>
      </c>
      <c r="CB609">
        <v>979.18690000000004</v>
      </c>
      <c r="CC609">
        <v>983.58479999999997</v>
      </c>
      <c r="CD609">
        <v>988.03909999999996</v>
      </c>
      <c r="CE609">
        <v>992.3596</v>
      </c>
      <c r="CF609">
        <v>996.43039999999996</v>
      </c>
      <c r="CG609">
        <v>1000.1559999999999</v>
      </c>
      <c r="CH609">
        <v>1003.3819999999999</v>
      </c>
      <c r="CI609">
        <v>1006.149</v>
      </c>
    </row>
    <row r="610" spans="2:87" x14ac:dyDescent="0.25">
      <c r="B610" t="s">
        <v>166</v>
      </c>
      <c r="C610" t="s">
        <v>199</v>
      </c>
      <c r="D610" t="s">
        <v>163</v>
      </c>
      <c r="E610" t="s">
        <v>311</v>
      </c>
      <c r="F610" t="s">
        <v>93</v>
      </c>
      <c r="G610">
        <v>348.38639999999998</v>
      </c>
      <c r="H610">
        <v>364.01960000000003</v>
      </c>
      <c r="I610">
        <v>376.23180000000002</v>
      </c>
      <c r="J610">
        <v>385.57659999999998</v>
      </c>
      <c r="K610">
        <v>393.01100000000002</v>
      </c>
      <c r="L610">
        <v>398.72320000000002</v>
      </c>
      <c r="M610">
        <v>403.39659999999998</v>
      </c>
      <c r="N610">
        <v>407.29050000000001</v>
      </c>
      <c r="O610">
        <v>410.84710000000001</v>
      </c>
      <c r="P610">
        <v>414.6669</v>
      </c>
      <c r="Q610">
        <v>419.09750000000003</v>
      </c>
      <c r="R610">
        <v>424.8125</v>
      </c>
      <c r="S610">
        <v>431.49939999999998</v>
      </c>
      <c r="T610">
        <v>438.43029999999999</v>
      </c>
      <c r="U610">
        <v>445.54140000000001</v>
      </c>
      <c r="V610">
        <v>452.65839999999997</v>
      </c>
      <c r="W610">
        <v>459.79939999999999</v>
      </c>
      <c r="X610">
        <v>467.3159</v>
      </c>
      <c r="Y610">
        <v>474.84829999999999</v>
      </c>
      <c r="Z610">
        <v>482.64440000000002</v>
      </c>
      <c r="AA610">
        <v>490.78730000000002</v>
      </c>
      <c r="AB610">
        <v>499.22750000000002</v>
      </c>
      <c r="AC610">
        <v>507.86349999999999</v>
      </c>
      <c r="AD610">
        <v>516.60400000000004</v>
      </c>
      <c r="AE610">
        <v>525.30759999999998</v>
      </c>
      <c r="AF610">
        <v>533.76110000000006</v>
      </c>
      <c r="AG610">
        <v>542.07579999999996</v>
      </c>
      <c r="AH610">
        <v>550.40409999999997</v>
      </c>
      <c r="AI610">
        <v>558.75760000000002</v>
      </c>
      <c r="AJ610">
        <v>567.34249999999997</v>
      </c>
      <c r="AK610">
        <v>576.47450000000003</v>
      </c>
      <c r="AL610">
        <v>585.37059999999997</v>
      </c>
      <c r="AM610">
        <v>594.29079999999999</v>
      </c>
      <c r="AN610">
        <v>603.26689999999996</v>
      </c>
      <c r="AO610">
        <v>612.16579999999999</v>
      </c>
      <c r="AP610">
        <v>620.75879999999995</v>
      </c>
      <c r="AQ610">
        <v>628.91780000000006</v>
      </c>
      <c r="AR610">
        <v>637.10360000000003</v>
      </c>
      <c r="AS610">
        <v>645.38300000000004</v>
      </c>
      <c r="AT610">
        <v>653.77300000000002</v>
      </c>
      <c r="AU610">
        <v>662.5838</v>
      </c>
      <c r="AV610">
        <v>671.95320000000004</v>
      </c>
      <c r="AW610">
        <v>681.25930000000005</v>
      </c>
      <c r="AX610">
        <v>690.39210000000003</v>
      </c>
      <c r="AY610">
        <v>699.64290000000005</v>
      </c>
      <c r="AZ610">
        <v>708.65480000000002</v>
      </c>
      <c r="BA610">
        <v>716.86500000000001</v>
      </c>
      <c r="BB610">
        <v>724.83709999999996</v>
      </c>
      <c r="BC610">
        <v>732.37009999999998</v>
      </c>
      <c r="BD610">
        <v>740.02570000000003</v>
      </c>
      <c r="BE610">
        <v>747.79160000000002</v>
      </c>
      <c r="BF610">
        <v>755.77610000000004</v>
      </c>
      <c r="BG610">
        <v>763.56629999999996</v>
      </c>
      <c r="BH610">
        <v>772.23800000000006</v>
      </c>
      <c r="BI610">
        <v>780.16120000000001</v>
      </c>
      <c r="BJ610">
        <v>787.76110000000006</v>
      </c>
      <c r="BK610">
        <v>795.86220000000003</v>
      </c>
      <c r="BL610">
        <v>803.41989999999998</v>
      </c>
      <c r="BM610">
        <v>810.45659999999998</v>
      </c>
      <c r="BN610">
        <v>816.53250000000003</v>
      </c>
      <c r="BO610">
        <v>822.08759999999995</v>
      </c>
      <c r="BP610">
        <v>827.33929999999998</v>
      </c>
      <c r="BQ610">
        <v>832.56259999999997</v>
      </c>
      <c r="BR610">
        <v>837.75409999999999</v>
      </c>
      <c r="BS610">
        <v>842.65980000000002</v>
      </c>
      <c r="BT610">
        <v>847.67610000000002</v>
      </c>
      <c r="BU610">
        <v>852.43439999999998</v>
      </c>
      <c r="BV610">
        <v>856.68610000000001</v>
      </c>
      <c r="BW610">
        <v>860.69129999999996</v>
      </c>
      <c r="BX610">
        <v>864.07259999999997</v>
      </c>
      <c r="BY610">
        <v>866.98320000000001</v>
      </c>
      <c r="BZ610">
        <v>869.55160000000001</v>
      </c>
      <c r="CA610">
        <v>872.01250000000005</v>
      </c>
      <c r="CB610">
        <v>873.74369999999999</v>
      </c>
      <c r="CC610">
        <v>876.12070000000006</v>
      </c>
      <c r="CD610">
        <v>878.54110000000003</v>
      </c>
      <c r="CE610">
        <v>880.95069999999998</v>
      </c>
      <c r="CF610">
        <v>882.59929999999997</v>
      </c>
      <c r="CG610">
        <v>884.54250000000002</v>
      </c>
      <c r="CH610">
        <v>886.21</v>
      </c>
      <c r="CI610">
        <v>887.58460000000002</v>
      </c>
    </row>
    <row r="611" spans="2:87" x14ac:dyDescent="0.25">
      <c r="B611" t="s">
        <v>166</v>
      </c>
      <c r="C611" t="s">
        <v>199</v>
      </c>
      <c r="D611" t="s">
        <v>163</v>
      </c>
      <c r="E611" t="s">
        <v>312</v>
      </c>
      <c r="F611" t="s">
        <v>93</v>
      </c>
      <c r="G611">
        <v>348.38639999999998</v>
      </c>
      <c r="H611">
        <v>365.51819999999998</v>
      </c>
      <c r="I611">
        <v>379.47969999999998</v>
      </c>
      <c r="J611">
        <v>390.76280000000003</v>
      </c>
      <c r="K611">
        <v>399.84160000000003</v>
      </c>
      <c r="L611">
        <v>407.21559999999999</v>
      </c>
      <c r="M611">
        <v>413.36790000000002</v>
      </c>
      <c r="N611">
        <v>418.77910000000003</v>
      </c>
      <c r="O611">
        <v>423.96409999999997</v>
      </c>
      <c r="P611">
        <v>429.3843</v>
      </c>
      <c r="Q611">
        <v>435.536</v>
      </c>
      <c r="R611">
        <v>442.78710000000001</v>
      </c>
      <c r="S611">
        <v>451.0299</v>
      </c>
      <c r="T611">
        <v>460.02659999999997</v>
      </c>
      <c r="U611">
        <v>469.53890000000001</v>
      </c>
      <c r="V611">
        <v>479.32459999999998</v>
      </c>
      <c r="W611">
        <v>489.19110000000001</v>
      </c>
      <c r="X611">
        <v>499.1404</v>
      </c>
      <c r="Y611">
        <v>509.24680000000001</v>
      </c>
      <c r="Z611">
        <v>519.56039999999996</v>
      </c>
      <c r="AA611">
        <v>530.14599999999996</v>
      </c>
      <c r="AB611">
        <v>541.05420000000004</v>
      </c>
      <c r="AC611">
        <v>552.2568</v>
      </c>
      <c r="AD611">
        <v>563.72969999999998</v>
      </c>
      <c r="AE611">
        <v>575.44200000000001</v>
      </c>
      <c r="AF611">
        <v>587.36479999999995</v>
      </c>
      <c r="AG611">
        <v>599.46540000000005</v>
      </c>
      <c r="AH611">
        <v>611.67870000000005</v>
      </c>
      <c r="AI611">
        <v>624.01279999999997</v>
      </c>
      <c r="AJ611">
        <v>636.44830000000002</v>
      </c>
      <c r="AK611">
        <v>648.96789999999999</v>
      </c>
      <c r="AL611">
        <v>661.54960000000005</v>
      </c>
      <c r="AM611">
        <v>674.16319999999996</v>
      </c>
      <c r="AN611">
        <v>686.77869999999996</v>
      </c>
      <c r="AO611">
        <v>699.36130000000003</v>
      </c>
      <c r="AP611">
        <v>711.87660000000005</v>
      </c>
      <c r="AQ611">
        <v>724.31389999999999</v>
      </c>
      <c r="AR611">
        <v>736.74189999999999</v>
      </c>
      <c r="AS611">
        <v>749.24519999999995</v>
      </c>
      <c r="AT611">
        <v>761.89639999999997</v>
      </c>
      <c r="AU611">
        <v>774.78920000000005</v>
      </c>
      <c r="AV611">
        <v>787.97950000000003</v>
      </c>
      <c r="AW611">
        <v>801.38649999999996</v>
      </c>
      <c r="AX611">
        <v>814.89729999999997</v>
      </c>
      <c r="AY611">
        <v>828.40390000000002</v>
      </c>
      <c r="AZ611">
        <v>841.79719999999998</v>
      </c>
      <c r="BA611">
        <v>854.97919999999999</v>
      </c>
      <c r="BB611">
        <v>867.97569999999996</v>
      </c>
      <c r="BC611">
        <v>880.85289999999998</v>
      </c>
      <c r="BD611">
        <v>893.68010000000004</v>
      </c>
      <c r="BE611">
        <v>906.53359999999998</v>
      </c>
      <c r="BF611">
        <v>919.42420000000004</v>
      </c>
      <c r="BG611">
        <v>932.29470000000003</v>
      </c>
      <c r="BH611">
        <v>945.09469999999999</v>
      </c>
      <c r="BI611">
        <v>957.77769999999998</v>
      </c>
      <c r="BJ611">
        <v>970.27300000000002</v>
      </c>
      <c r="BK611">
        <v>982.56050000000005</v>
      </c>
      <c r="BL611">
        <v>994.58389999999997</v>
      </c>
      <c r="BM611">
        <v>1006.336</v>
      </c>
      <c r="BN611">
        <v>1017.765</v>
      </c>
      <c r="BO611">
        <v>1028.867</v>
      </c>
      <c r="BP611">
        <v>1039.6849999999999</v>
      </c>
      <c r="BQ611">
        <v>1050.2049999999999</v>
      </c>
      <c r="BR611">
        <v>1060.4649999999999</v>
      </c>
      <c r="BS611">
        <v>1070.47</v>
      </c>
      <c r="BT611">
        <v>1080.271</v>
      </c>
      <c r="BU611">
        <v>1089.8530000000001</v>
      </c>
      <c r="BV611">
        <v>1099.174</v>
      </c>
      <c r="BW611">
        <v>1108.1769999999999</v>
      </c>
      <c r="BX611">
        <v>1116.7080000000001</v>
      </c>
      <c r="BY611">
        <v>1124.845</v>
      </c>
      <c r="BZ611">
        <v>1132.672</v>
      </c>
      <c r="CA611">
        <v>1140.1179999999999</v>
      </c>
      <c r="CB611">
        <v>1147.4749999999999</v>
      </c>
      <c r="CC611">
        <v>1154.6030000000001</v>
      </c>
      <c r="CD611">
        <v>1161.5219999999999</v>
      </c>
      <c r="CE611">
        <v>1168.258</v>
      </c>
      <c r="CF611">
        <v>1174.7429999999999</v>
      </c>
      <c r="CG611">
        <v>1181.078</v>
      </c>
      <c r="CH611">
        <v>1187.23</v>
      </c>
      <c r="CI611">
        <v>1193.2439999999999</v>
      </c>
    </row>
    <row r="612" spans="2:87" x14ac:dyDescent="0.25">
      <c r="B612" t="s">
        <v>166</v>
      </c>
      <c r="C612" t="s">
        <v>199</v>
      </c>
      <c r="D612" t="s">
        <v>163</v>
      </c>
      <c r="E612" t="s">
        <v>313</v>
      </c>
      <c r="F612" t="s">
        <v>93</v>
      </c>
      <c r="G612">
        <v>348.38639999999998</v>
      </c>
      <c r="H612">
        <v>365.52710000000002</v>
      </c>
      <c r="I612">
        <v>379.51839999999999</v>
      </c>
      <c r="J612">
        <v>390.83150000000001</v>
      </c>
      <c r="K612">
        <v>399.94060000000002</v>
      </c>
      <c r="L612">
        <v>407.33359999999999</v>
      </c>
      <c r="M612">
        <v>413.4948</v>
      </c>
      <c r="N612">
        <v>418.91829999999999</v>
      </c>
      <c r="O612">
        <v>424.10520000000002</v>
      </c>
      <c r="P612">
        <v>429.53489999999999</v>
      </c>
      <c r="Q612">
        <v>435.7054</v>
      </c>
      <c r="R612">
        <v>442.97449999999998</v>
      </c>
      <c r="S612">
        <v>451.23320000000001</v>
      </c>
      <c r="T612">
        <v>460.2448</v>
      </c>
      <c r="U612">
        <v>469.76479999999998</v>
      </c>
      <c r="V612">
        <v>479.55279999999999</v>
      </c>
      <c r="W612">
        <v>489.4205</v>
      </c>
      <c r="X612">
        <v>499.38310000000001</v>
      </c>
      <c r="Y612">
        <v>509.471</v>
      </c>
      <c r="Z612">
        <v>519.76070000000004</v>
      </c>
      <c r="AA612">
        <v>530.32119999999998</v>
      </c>
      <c r="AB612">
        <v>541.19839999999999</v>
      </c>
      <c r="AC612">
        <v>552.37400000000002</v>
      </c>
      <c r="AD612">
        <v>563.81179999999995</v>
      </c>
      <c r="AE612">
        <v>575.47789999999998</v>
      </c>
      <c r="AF612">
        <v>587.33109999999999</v>
      </c>
      <c r="AG612">
        <v>599.33900000000006</v>
      </c>
      <c r="AH612">
        <v>611.47720000000004</v>
      </c>
      <c r="AI612">
        <v>623.7337</v>
      </c>
      <c r="AJ612">
        <v>636.09640000000002</v>
      </c>
      <c r="AK612">
        <v>648.54859999999996</v>
      </c>
      <c r="AL612">
        <v>661.05840000000001</v>
      </c>
      <c r="AM612">
        <v>673.59839999999997</v>
      </c>
      <c r="AN612">
        <v>686.12959999999998</v>
      </c>
      <c r="AO612">
        <v>698.62419999999997</v>
      </c>
      <c r="AP612">
        <v>711.03279999999995</v>
      </c>
      <c r="AQ612">
        <v>723.3546</v>
      </c>
      <c r="AR612">
        <v>735.66769999999997</v>
      </c>
      <c r="AS612">
        <v>748.04070000000002</v>
      </c>
      <c r="AT612">
        <v>760.5575</v>
      </c>
      <c r="AU612">
        <v>773.30399999999997</v>
      </c>
      <c r="AV612">
        <v>786.24639999999999</v>
      </c>
      <c r="AW612">
        <v>799.38499999999999</v>
      </c>
      <c r="AX612">
        <v>812.62270000000001</v>
      </c>
      <c r="AY612">
        <v>825.82619999999997</v>
      </c>
      <c r="AZ612">
        <v>839.09630000000004</v>
      </c>
      <c r="BA612">
        <v>852.14099999999996</v>
      </c>
      <c r="BB612">
        <v>865.0095</v>
      </c>
      <c r="BC612">
        <v>877.75720000000001</v>
      </c>
      <c r="BD612">
        <v>890.45550000000003</v>
      </c>
      <c r="BE612">
        <v>903.15660000000003</v>
      </c>
      <c r="BF612">
        <v>915.91200000000003</v>
      </c>
      <c r="BG612">
        <v>928.68690000000004</v>
      </c>
      <c r="BH612">
        <v>941.36800000000005</v>
      </c>
      <c r="BI612">
        <v>953.93610000000001</v>
      </c>
      <c r="BJ612">
        <v>966.31039999999996</v>
      </c>
      <c r="BK612">
        <v>978.43539999999996</v>
      </c>
      <c r="BL612">
        <v>990.29840000000002</v>
      </c>
      <c r="BM612">
        <v>1001.895</v>
      </c>
      <c r="BN612">
        <v>1013.179</v>
      </c>
      <c r="BO612">
        <v>1024.1600000000001</v>
      </c>
      <c r="BP612">
        <v>1034.827</v>
      </c>
      <c r="BQ612">
        <v>1045.1949999999999</v>
      </c>
      <c r="BR612">
        <v>1055.2919999999999</v>
      </c>
      <c r="BS612">
        <v>1065.126</v>
      </c>
      <c r="BT612">
        <v>1074.7619999999999</v>
      </c>
      <c r="BU612">
        <v>1084.173</v>
      </c>
      <c r="BV612">
        <v>1093.319</v>
      </c>
      <c r="BW612">
        <v>1102.181</v>
      </c>
      <c r="BX612">
        <v>1110.7159999999999</v>
      </c>
      <c r="BY612">
        <v>1119.1030000000001</v>
      </c>
      <c r="BZ612">
        <v>1126.867</v>
      </c>
      <c r="CA612">
        <v>1134.1780000000001</v>
      </c>
      <c r="CB612">
        <v>1141.348</v>
      </c>
      <c r="CC612">
        <v>1148.2950000000001</v>
      </c>
      <c r="CD612">
        <v>1154.992</v>
      </c>
      <c r="CE612">
        <v>1161.405</v>
      </c>
      <c r="CF612">
        <v>1167.7329999999999</v>
      </c>
      <c r="CG612">
        <v>1173.8599999999999</v>
      </c>
      <c r="CH612">
        <v>1179.6310000000001</v>
      </c>
      <c r="CI612">
        <v>1185.3630000000001</v>
      </c>
    </row>
    <row r="613" spans="2:87" x14ac:dyDescent="0.25">
      <c r="B613" t="s">
        <v>166</v>
      </c>
      <c r="C613" t="s">
        <v>199</v>
      </c>
      <c r="D613" t="s">
        <v>163</v>
      </c>
      <c r="E613" t="s">
        <v>314</v>
      </c>
      <c r="F613" t="s">
        <v>93</v>
      </c>
      <c r="G613">
        <v>348.38639999999998</v>
      </c>
      <c r="H613">
        <v>365.54930000000002</v>
      </c>
      <c r="I613">
        <v>379.55810000000002</v>
      </c>
      <c r="J613">
        <v>390.89429999999999</v>
      </c>
      <c r="K613">
        <v>400.01659999999998</v>
      </c>
      <c r="L613">
        <v>407.43009999999998</v>
      </c>
      <c r="M613">
        <v>413.61320000000001</v>
      </c>
      <c r="N613">
        <v>419.06540000000001</v>
      </c>
      <c r="O613">
        <v>424.27690000000001</v>
      </c>
      <c r="P613">
        <v>429.72969999999998</v>
      </c>
      <c r="Q613">
        <v>435.91719999999998</v>
      </c>
      <c r="R613">
        <v>443.19389999999999</v>
      </c>
      <c r="S613">
        <v>451.45179999999999</v>
      </c>
      <c r="T613">
        <v>460.4486</v>
      </c>
      <c r="U613">
        <v>469.9228</v>
      </c>
      <c r="V613">
        <v>479.65030000000002</v>
      </c>
      <c r="W613">
        <v>489.44060000000002</v>
      </c>
      <c r="X613">
        <v>499.31279999999998</v>
      </c>
      <c r="Y613">
        <v>509.32060000000001</v>
      </c>
      <c r="Z613">
        <v>519.53110000000004</v>
      </c>
      <c r="AA613">
        <v>530.00720000000001</v>
      </c>
      <c r="AB613">
        <v>540.78589999999997</v>
      </c>
      <c r="AC613">
        <v>551.85050000000001</v>
      </c>
      <c r="AD613">
        <v>563.15279999999996</v>
      </c>
      <c r="AE613">
        <v>574.66930000000002</v>
      </c>
      <c r="AF613">
        <v>586.3383</v>
      </c>
      <c r="AG613">
        <v>598.02409999999998</v>
      </c>
      <c r="AH613">
        <v>609.58040000000005</v>
      </c>
      <c r="AI613">
        <v>621.5865</v>
      </c>
      <c r="AJ613">
        <v>633.7826</v>
      </c>
      <c r="AK613">
        <v>646.06650000000002</v>
      </c>
      <c r="AL613">
        <v>658.3777</v>
      </c>
      <c r="AM613">
        <v>670.70740000000001</v>
      </c>
      <c r="AN613">
        <v>683.04330000000004</v>
      </c>
      <c r="AO613">
        <v>695.3306</v>
      </c>
      <c r="AP613">
        <v>707.53380000000004</v>
      </c>
      <c r="AQ613">
        <v>719.61839999999995</v>
      </c>
      <c r="AR613">
        <v>731.67039999999997</v>
      </c>
      <c r="AS613">
        <v>743.78579999999999</v>
      </c>
      <c r="AT613">
        <v>756.07860000000005</v>
      </c>
      <c r="AU613">
        <v>768.69920000000002</v>
      </c>
      <c r="AV613">
        <v>781.43330000000003</v>
      </c>
      <c r="AW613">
        <v>794.44939999999997</v>
      </c>
      <c r="AX613">
        <v>807.45349999999996</v>
      </c>
      <c r="AY613">
        <v>820.50210000000004</v>
      </c>
      <c r="AZ613">
        <v>833.35050000000001</v>
      </c>
      <c r="BA613">
        <v>845.99519999999995</v>
      </c>
      <c r="BB613">
        <v>858.42700000000002</v>
      </c>
      <c r="BC613">
        <v>870.70860000000005</v>
      </c>
      <c r="BD613">
        <v>882.37080000000003</v>
      </c>
      <c r="BE613">
        <v>893.99720000000002</v>
      </c>
      <c r="BF613">
        <v>906.64670000000001</v>
      </c>
      <c r="BG613">
        <v>919.28869999999995</v>
      </c>
      <c r="BH613">
        <v>931.86559999999997</v>
      </c>
      <c r="BI613">
        <v>943.96040000000005</v>
      </c>
      <c r="BJ613">
        <v>955.86329999999998</v>
      </c>
      <c r="BK613">
        <v>967.66869999999994</v>
      </c>
      <c r="BL613">
        <v>979.32449999999994</v>
      </c>
      <c r="BM613">
        <v>990.67870000000005</v>
      </c>
      <c r="BN613">
        <v>1001.716</v>
      </c>
      <c r="BO613">
        <v>1012.2910000000001</v>
      </c>
      <c r="BP613">
        <v>1022.361</v>
      </c>
      <c r="BQ613">
        <v>1032.1510000000001</v>
      </c>
      <c r="BR613">
        <v>1041.7170000000001</v>
      </c>
      <c r="BS613">
        <v>1051.046</v>
      </c>
      <c r="BT613">
        <v>1060.1669999999999</v>
      </c>
      <c r="BU613">
        <v>1069.028</v>
      </c>
      <c r="BV613">
        <v>1077.6089999999999</v>
      </c>
      <c r="BW613">
        <v>1085.877</v>
      </c>
      <c r="BX613">
        <v>1093.7719999999999</v>
      </c>
      <c r="BY613">
        <v>1101.242</v>
      </c>
      <c r="BZ613">
        <v>1108.6980000000001</v>
      </c>
      <c r="CA613">
        <v>1115.0930000000001</v>
      </c>
      <c r="CB613">
        <v>1121.5060000000001</v>
      </c>
      <c r="CC613">
        <v>1127.7860000000001</v>
      </c>
      <c r="CD613">
        <v>1133.8910000000001</v>
      </c>
      <c r="CE613">
        <v>1139.73</v>
      </c>
      <c r="CF613">
        <v>1145.348</v>
      </c>
      <c r="CG613">
        <v>1150.828</v>
      </c>
      <c r="CH613">
        <v>1155.963</v>
      </c>
      <c r="CI613">
        <v>1160.8489999999999</v>
      </c>
    </row>
    <row r="614" spans="2:87" x14ac:dyDescent="0.25">
      <c r="B614" t="s">
        <v>166</v>
      </c>
      <c r="C614" t="s">
        <v>199</v>
      </c>
      <c r="D614" t="s">
        <v>163</v>
      </c>
      <c r="E614" t="s">
        <v>315</v>
      </c>
      <c r="F614" t="s">
        <v>93</v>
      </c>
      <c r="G614">
        <v>348.38639999999998</v>
      </c>
      <c r="H614">
        <v>363.529</v>
      </c>
      <c r="I614">
        <v>375.56670000000003</v>
      </c>
      <c r="J614">
        <v>384.86090000000002</v>
      </c>
      <c r="K614">
        <v>392.30470000000003</v>
      </c>
      <c r="L614">
        <v>398.02910000000003</v>
      </c>
      <c r="M614">
        <v>402.66430000000003</v>
      </c>
      <c r="N614">
        <v>406.92410000000001</v>
      </c>
      <c r="O614">
        <v>410.40480000000002</v>
      </c>
      <c r="P614">
        <v>414.44569999999999</v>
      </c>
      <c r="Q614">
        <v>419.23840000000001</v>
      </c>
      <c r="R614">
        <v>425.1302</v>
      </c>
      <c r="S614">
        <v>431.68220000000002</v>
      </c>
      <c r="T614">
        <v>438.64580000000001</v>
      </c>
      <c r="U614">
        <v>445.78879999999998</v>
      </c>
      <c r="V614">
        <v>453.00889999999998</v>
      </c>
      <c r="W614">
        <v>460.29070000000002</v>
      </c>
      <c r="X614">
        <v>468.02510000000001</v>
      </c>
      <c r="Y614">
        <v>475.72550000000001</v>
      </c>
      <c r="Z614">
        <v>483.91680000000002</v>
      </c>
      <c r="AA614">
        <v>492.50299999999999</v>
      </c>
      <c r="AB614">
        <v>501.26819999999998</v>
      </c>
      <c r="AC614">
        <v>510.67660000000001</v>
      </c>
      <c r="AD614">
        <v>520.22670000000005</v>
      </c>
      <c r="AE614">
        <v>529.72670000000005</v>
      </c>
      <c r="AF614">
        <v>538.84090000000003</v>
      </c>
      <c r="AG614">
        <v>547.50599999999997</v>
      </c>
      <c r="AH614">
        <v>556.11249999999995</v>
      </c>
      <c r="AI614">
        <v>564.84220000000005</v>
      </c>
      <c r="AJ614">
        <v>574.23159999999996</v>
      </c>
      <c r="AK614">
        <v>584.08900000000006</v>
      </c>
      <c r="AL614">
        <v>593.96879999999999</v>
      </c>
      <c r="AM614">
        <v>603.68650000000002</v>
      </c>
      <c r="AN614">
        <v>613.49189999999999</v>
      </c>
      <c r="AO614">
        <v>622.89570000000003</v>
      </c>
      <c r="AP614">
        <v>631.78480000000002</v>
      </c>
      <c r="AQ614">
        <v>640.46659999999997</v>
      </c>
      <c r="AR614">
        <v>649.35749999999996</v>
      </c>
      <c r="AS614">
        <v>658.59389999999996</v>
      </c>
      <c r="AT614">
        <v>667.60429999999997</v>
      </c>
      <c r="AU614">
        <v>677.13260000000002</v>
      </c>
      <c r="AV614">
        <v>687.40390000000002</v>
      </c>
      <c r="AW614">
        <v>698.00699999999995</v>
      </c>
      <c r="AX614">
        <v>708.56849999999997</v>
      </c>
      <c r="AY614">
        <v>718.96050000000002</v>
      </c>
      <c r="AZ614">
        <v>729.01520000000005</v>
      </c>
      <c r="BA614">
        <v>738.02660000000003</v>
      </c>
      <c r="BB614">
        <v>746.4</v>
      </c>
      <c r="BC614">
        <v>754.6866</v>
      </c>
      <c r="BD614">
        <v>763.39300000000003</v>
      </c>
      <c r="BE614">
        <v>773.19749999999999</v>
      </c>
      <c r="BF614">
        <v>783.40740000000005</v>
      </c>
      <c r="BG614">
        <v>793.38480000000004</v>
      </c>
      <c r="BH614">
        <v>803.17200000000003</v>
      </c>
      <c r="BI614">
        <v>812.90830000000005</v>
      </c>
      <c r="BJ614">
        <v>822.10059999999999</v>
      </c>
      <c r="BK614">
        <v>831.41449999999998</v>
      </c>
      <c r="BL614">
        <v>840.05100000000004</v>
      </c>
      <c r="BM614">
        <v>847.7373</v>
      </c>
      <c r="BN614">
        <v>854.76549999999997</v>
      </c>
      <c r="BO614">
        <v>861.42610000000002</v>
      </c>
      <c r="BP614">
        <v>868.13329999999996</v>
      </c>
      <c r="BQ614">
        <v>874.8528</v>
      </c>
      <c r="BR614">
        <v>881.84839999999997</v>
      </c>
      <c r="BS614">
        <v>888.63199999999995</v>
      </c>
      <c r="BT614">
        <v>895.71929999999998</v>
      </c>
      <c r="BU614">
        <v>902.5797</v>
      </c>
      <c r="BV614">
        <v>908.84209999999996</v>
      </c>
      <c r="BW614">
        <v>914.56299999999999</v>
      </c>
      <c r="BX614">
        <v>919.25049999999999</v>
      </c>
      <c r="BY614">
        <v>923.1241</v>
      </c>
      <c r="BZ614">
        <v>927.10230000000001</v>
      </c>
      <c r="CA614">
        <v>930.55920000000003</v>
      </c>
      <c r="CB614">
        <v>934.05650000000003</v>
      </c>
      <c r="CC614">
        <v>937.43520000000001</v>
      </c>
      <c r="CD614">
        <v>941.58489999999995</v>
      </c>
      <c r="CE614">
        <v>946.29690000000005</v>
      </c>
      <c r="CF614">
        <v>950.01009999999997</v>
      </c>
      <c r="CG614">
        <v>953.33090000000004</v>
      </c>
      <c r="CH614">
        <v>955.99739999999997</v>
      </c>
      <c r="CI614">
        <v>958.1866</v>
      </c>
    </row>
    <row r="615" spans="2:87" x14ac:dyDescent="0.25">
      <c r="B615" t="s">
        <v>166</v>
      </c>
      <c r="C615" t="s">
        <v>199</v>
      </c>
      <c r="D615" t="s">
        <v>163</v>
      </c>
      <c r="E615" t="s">
        <v>316</v>
      </c>
      <c r="F615" t="s">
        <v>93</v>
      </c>
      <c r="G615">
        <v>348.38639999999998</v>
      </c>
      <c r="H615">
        <v>363.27449999999999</v>
      </c>
      <c r="I615">
        <v>374.42320000000001</v>
      </c>
      <c r="J615">
        <v>382.77190000000002</v>
      </c>
      <c r="K615">
        <v>389.22300000000001</v>
      </c>
      <c r="L615">
        <v>394.26229999999998</v>
      </c>
      <c r="M615">
        <v>398.51060000000001</v>
      </c>
      <c r="N615">
        <v>402.25599999999997</v>
      </c>
      <c r="O615">
        <v>405.5412</v>
      </c>
      <c r="P615">
        <v>409.13319999999999</v>
      </c>
      <c r="Q615">
        <v>413.12779999999998</v>
      </c>
      <c r="R615">
        <v>418.21170000000001</v>
      </c>
      <c r="S615">
        <v>423.94959999999998</v>
      </c>
      <c r="T615">
        <v>430.04199999999997</v>
      </c>
      <c r="U615">
        <v>436.49860000000001</v>
      </c>
      <c r="V615">
        <v>443.21129999999999</v>
      </c>
      <c r="W615">
        <v>450.00740000000002</v>
      </c>
      <c r="X615">
        <v>456.62830000000002</v>
      </c>
      <c r="Y615">
        <v>463.30950000000001</v>
      </c>
      <c r="Z615">
        <v>470.42270000000002</v>
      </c>
      <c r="AA615">
        <v>477.94569999999999</v>
      </c>
      <c r="AB615">
        <v>485.8347</v>
      </c>
      <c r="AC615">
        <v>493.93720000000002</v>
      </c>
      <c r="AD615">
        <v>501.9855</v>
      </c>
      <c r="AE615">
        <v>510.209</v>
      </c>
      <c r="AF615">
        <v>517.99770000000001</v>
      </c>
      <c r="AG615">
        <v>525.55790000000002</v>
      </c>
      <c r="AH615">
        <v>532.9221</v>
      </c>
      <c r="AI615">
        <v>540.52509999999995</v>
      </c>
      <c r="AJ615">
        <v>548.58439999999996</v>
      </c>
      <c r="AK615">
        <v>557.25919999999996</v>
      </c>
      <c r="AL615">
        <v>565.93690000000004</v>
      </c>
      <c r="AM615">
        <v>574.6422</v>
      </c>
      <c r="AN615">
        <v>583.14020000000005</v>
      </c>
      <c r="AO615">
        <v>591.51850000000002</v>
      </c>
      <c r="AP615">
        <v>599.28819999999996</v>
      </c>
      <c r="AQ615">
        <v>606.70450000000005</v>
      </c>
      <c r="AR615">
        <v>614.1499</v>
      </c>
      <c r="AS615">
        <v>621.8768</v>
      </c>
      <c r="AT615">
        <v>629.75760000000002</v>
      </c>
      <c r="AU615">
        <v>638.18179999999995</v>
      </c>
      <c r="AV615">
        <v>647.00289999999995</v>
      </c>
      <c r="AW615">
        <v>655.87699999999995</v>
      </c>
      <c r="AX615">
        <v>664.8451</v>
      </c>
      <c r="AY615">
        <v>673.57749999999999</v>
      </c>
      <c r="AZ615">
        <v>682.02279999999996</v>
      </c>
      <c r="BA615">
        <v>689.87059999999997</v>
      </c>
      <c r="BB615">
        <v>697.06169999999997</v>
      </c>
      <c r="BC615">
        <v>704.06470000000002</v>
      </c>
      <c r="BD615">
        <v>711.35429999999997</v>
      </c>
      <c r="BE615">
        <v>719.01599999999996</v>
      </c>
      <c r="BF615">
        <v>727.3836</v>
      </c>
      <c r="BG615">
        <v>736.24519999999995</v>
      </c>
      <c r="BH615">
        <v>744.5</v>
      </c>
      <c r="BI615">
        <v>752.76859999999999</v>
      </c>
      <c r="BJ615">
        <v>760.55200000000002</v>
      </c>
      <c r="BK615">
        <v>767.43140000000005</v>
      </c>
      <c r="BL615">
        <v>774.23479999999995</v>
      </c>
      <c r="BM615">
        <v>780.5856</v>
      </c>
      <c r="BN615">
        <v>786.30529999999999</v>
      </c>
      <c r="BO615">
        <v>791.83159999999998</v>
      </c>
      <c r="BP615">
        <v>797.15989999999999</v>
      </c>
      <c r="BQ615">
        <v>802.29650000000004</v>
      </c>
      <c r="BR615">
        <v>807.36869999999999</v>
      </c>
      <c r="BS615">
        <v>812.26469999999995</v>
      </c>
      <c r="BT615">
        <v>817.43050000000005</v>
      </c>
      <c r="BU615">
        <v>822.33860000000004</v>
      </c>
      <c r="BV615">
        <v>826.74040000000002</v>
      </c>
      <c r="BW615">
        <v>830.76120000000003</v>
      </c>
      <c r="BX615">
        <v>834.24099999999999</v>
      </c>
      <c r="BY615">
        <v>837.07550000000003</v>
      </c>
      <c r="BZ615">
        <v>839.09829999999999</v>
      </c>
      <c r="CA615">
        <v>840.52139999999997</v>
      </c>
      <c r="CB615">
        <v>841.88789999999995</v>
      </c>
      <c r="CC615">
        <v>843.71619999999996</v>
      </c>
      <c r="CD615">
        <v>846.04769999999996</v>
      </c>
      <c r="CE615">
        <v>848.68960000000004</v>
      </c>
      <c r="CF615">
        <v>850.94200000000001</v>
      </c>
      <c r="CG615">
        <v>852.7559</v>
      </c>
      <c r="CH615">
        <v>853.94100000000003</v>
      </c>
      <c r="CI615">
        <v>854.58690000000001</v>
      </c>
    </row>
    <row r="616" spans="2:87" x14ac:dyDescent="0.25">
      <c r="B616" t="s">
        <v>166</v>
      </c>
      <c r="C616" t="s">
        <v>199</v>
      </c>
      <c r="D616" t="s">
        <v>163</v>
      </c>
      <c r="E616" t="s">
        <v>317</v>
      </c>
      <c r="F616" t="s">
        <v>93</v>
      </c>
      <c r="G616">
        <v>348.38639999999998</v>
      </c>
      <c r="H616">
        <v>362.63170000000002</v>
      </c>
      <c r="I616">
        <v>373.23039999999997</v>
      </c>
      <c r="J616">
        <v>380.81270000000001</v>
      </c>
      <c r="K616">
        <v>386.75560000000002</v>
      </c>
      <c r="L616">
        <v>390.97320000000002</v>
      </c>
      <c r="M616">
        <v>394.32350000000002</v>
      </c>
      <c r="N616">
        <v>396.89060000000001</v>
      </c>
      <c r="O616">
        <v>399.01220000000001</v>
      </c>
      <c r="P616">
        <v>401.40609999999998</v>
      </c>
      <c r="Q616">
        <v>404.29669999999999</v>
      </c>
      <c r="R616">
        <v>408.64589999999998</v>
      </c>
      <c r="S616">
        <v>413.93830000000003</v>
      </c>
      <c r="T616">
        <v>419.01859999999999</v>
      </c>
      <c r="U616">
        <v>424.0849</v>
      </c>
      <c r="V616">
        <v>429.01330000000002</v>
      </c>
      <c r="W616">
        <v>433.9384</v>
      </c>
      <c r="X616">
        <v>439.41050000000001</v>
      </c>
      <c r="Y616">
        <v>444.73599999999999</v>
      </c>
      <c r="Z616">
        <v>450.34550000000002</v>
      </c>
      <c r="AA616">
        <v>456.36779999999999</v>
      </c>
      <c r="AB616">
        <v>462.65030000000002</v>
      </c>
      <c r="AC616">
        <v>469.0616</v>
      </c>
      <c r="AD616">
        <v>475.25110000000001</v>
      </c>
      <c r="AE616">
        <v>481.28219999999999</v>
      </c>
      <c r="AF616">
        <v>487.05630000000002</v>
      </c>
      <c r="AG616">
        <v>492.52760000000001</v>
      </c>
      <c r="AH616">
        <v>497.61950000000002</v>
      </c>
      <c r="AI616">
        <v>502.9966</v>
      </c>
      <c r="AJ616">
        <v>508.98820000000001</v>
      </c>
      <c r="AK616">
        <v>515.55399999999997</v>
      </c>
      <c r="AL616">
        <v>521.92920000000004</v>
      </c>
      <c r="AM616">
        <v>528.05250000000001</v>
      </c>
      <c r="AN616">
        <v>534.28430000000003</v>
      </c>
      <c r="AO616">
        <v>540.24689999999998</v>
      </c>
      <c r="AP616">
        <v>545.94640000000004</v>
      </c>
      <c r="AQ616">
        <v>551.08109999999999</v>
      </c>
      <c r="AR616">
        <v>556.2944</v>
      </c>
      <c r="AS616">
        <v>561.62459999999999</v>
      </c>
      <c r="AT616">
        <v>567.0249</v>
      </c>
      <c r="AU616">
        <v>572.84810000000004</v>
      </c>
      <c r="AV616">
        <v>579.35509999999999</v>
      </c>
      <c r="AW616">
        <v>585.28769999999997</v>
      </c>
      <c r="AX616">
        <v>590.86389999999994</v>
      </c>
      <c r="AY616">
        <v>597.0385</v>
      </c>
      <c r="AZ616">
        <v>602.97069999999997</v>
      </c>
      <c r="BA616">
        <v>607.81169999999997</v>
      </c>
      <c r="BB616">
        <v>612.11490000000003</v>
      </c>
      <c r="BC616">
        <v>616.31529999999998</v>
      </c>
      <c r="BD616">
        <v>620.77660000000003</v>
      </c>
      <c r="BE616">
        <v>625.48879999999997</v>
      </c>
      <c r="BF616">
        <v>630.26620000000003</v>
      </c>
      <c r="BG616">
        <v>634.97239999999999</v>
      </c>
      <c r="BH616">
        <v>640.55899999999997</v>
      </c>
      <c r="BI616">
        <v>645.3202</v>
      </c>
      <c r="BJ616">
        <v>649.66560000000004</v>
      </c>
      <c r="BK616">
        <v>654.65779999999995</v>
      </c>
      <c r="BL616">
        <v>658.97349999999994</v>
      </c>
      <c r="BM616">
        <v>662.69349999999997</v>
      </c>
      <c r="BN616">
        <v>666.02679999999998</v>
      </c>
      <c r="BO616">
        <v>668.42550000000006</v>
      </c>
      <c r="BP616">
        <v>670.61490000000003</v>
      </c>
      <c r="BQ616">
        <v>672.76509999999996</v>
      </c>
      <c r="BR616">
        <v>675.17240000000004</v>
      </c>
      <c r="BS616">
        <v>677.53009999999995</v>
      </c>
      <c r="BT616">
        <v>679.94060000000002</v>
      </c>
      <c r="BU616">
        <v>681.97159999999997</v>
      </c>
      <c r="BV616">
        <v>683.6241</v>
      </c>
      <c r="BW616">
        <v>684.86699999999996</v>
      </c>
      <c r="BX616">
        <v>685.51110000000006</v>
      </c>
      <c r="BY616">
        <v>685.42759999999998</v>
      </c>
      <c r="BZ616">
        <v>684.96730000000002</v>
      </c>
      <c r="CA616">
        <v>684.92349999999999</v>
      </c>
      <c r="CB616">
        <v>683.68899999999996</v>
      </c>
      <c r="CC616">
        <v>683.60540000000003</v>
      </c>
      <c r="CD616">
        <v>683.81970000000001</v>
      </c>
      <c r="CE616">
        <v>683.65549999999996</v>
      </c>
      <c r="CF616">
        <v>683.1644</v>
      </c>
      <c r="CG616">
        <v>682.96780000000001</v>
      </c>
      <c r="CH616">
        <v>682.52530000000002</v>
      </c>
      <c r="CI616">
        <v>681.57849999999996</v>
      </c>
    </row>
    <row r="617" spans="2:87" hidden="1" x14ac:dyDescent="0.25">
      <c r="B617" t="s">
        <v>166</v>
      </c>
      <c r="C617" t="s">
        <v>296</v>
      </c>
      <c r="D617" t="s">
        <v>163</v>
      </c>
      <c r="E617" t="s">
        <v>299</v>
      </c>
      <c r="F617" t="s">
        <v>300</v>
      </c>
      <c r="G617">
        <v>0</v>
      </c>
      <c r="H617">
        <v>-0.2680535</v>
      </c>
      <c r="I617">
        <v>-0.50261670000000003</v>
      </c>
      <c r="J617">
        <v>-0.73551770000000005</v>
      </c>
      <c r="K617">
        <v>-0.93036969999999997</v>
      </c>
      <c r="L617">
        <v>-1.112355</v>
      </c>
      <c r="M617">
        <v>-1.2715959999999999</v>
      </c>
      <c r="N617">
        <v>-1.4155740000000001</v>
      </c>
      <c r="O617">
        <v>-1.5933729999999999</v>
      </c>
      <c r="P617">
        <v>-1.7401599999999999</v>
      </c>
      <c r="Q617">
        <v>-1.8654660000000001</v>
      </c>
      <c r="R617">
        <v>-2.0006149999999998</v>
      </c>
      <c r="S617">
        <v>-2.166191</v>
      </c>
      <c r="T617">
        <v>-2.3519399999999999</v>
      </c>
      <c r="U617">
        <v>-2.5967750000000001</v>
      </c>
      <c r="V617">
        <v>-2.8207450000000001</v>
      </c>
      <c r="W617">
        <v>-2.9816090000000002</v>
      </c>
      <c r="X617">
        <v>-3.0952350000000002</v>
      </c>
      <c r="Y617">
        <v>-3.2417609999999999</v>
      </c>
      <c r="Z617">
        <v>-3.3086259999999998</v>
      </c>
      <c r="AA617">
        <v>-3.3374079999999999</v>
      </c>
      <c r="AB617">
        <v>-3.3811469999999999</v>
      </c>
      <c r="AC617">
        <v>-3.4344070000000002</v>
      </c>
      <c r="AD617">
        <v>-3.513293</v>
      </c>
      <c r="AE617">
        <v>-3.6128369999999999</v>
      </c>
      <c r="AF617">
        <v>-3.720043</v>
      </c>
      <c r="AG617">
        <v>-3.869256</v>
      </c>
      <c r="AH617">
        <v>-4.0107189999999999</v>
      </c>
      <c r="AI617">
        <v>-4.1243730000000003</v>
      </c>
      <c r="AJ617">
        <v>-4.1901979999999996</v>
      </c>
      <c r="AK617">
        <v>-4.2193240000000003</v>
      </c>
      <c r="AL617">
        <v>-4.2402160000000002</v>
      </c>
      <c r="AM617">
        <v>-4.2329499999999998</v>
      </c>
      <c r="AN617">
        <v>-4.2624170000000001</v>
      </c>
      <c r="AO617">
        <v>-4.3071270000000004</v>
      </c>
      <c r="AP617">
        <v>-4.3552520000000001</v>
      </c>
      <c r="AQ617">
        <v>-4.4197259999999998</v>
      </c>
      <c r="AR617">
        <v>-4.4718369999999998</v>
      </c>
      <c r="AS617">
        <v>-4.5164710000000001</v>
      </c>
      <c r="AT617">
        <v>-4.5568790000000003</v>
      </c>
      <c r="AU617">
        <v>-4.5744220000000002</v>
      </c>
      <c r="AV617">
        <v>-4.5766499999999999</v>
      </c>
      <c r="AW617">
        <v>-4.5645189999999998</v>
      </c>
      <c r="AX617">
        <v>-4.5212709999999996</v>
      </c>
      <c r="AY617">
        <v>-4.5252480000000004</v>
      </c>
      <c r="AZ617">
        <v>-4.548953</v>
      </c>
      <c r="BA617">
        <v>-4.5928630000000004</v>
      </c>
      <c r="BB617">
        <v>-4.6389620000000003</v>
      </c>
      <c r="BC617">
        <v>-4.682658</v>
      </c>
      <c r="BD617">
        <v>-4.717797</v>
      </c>
      <c r="BE617">
        <v>-4.717784</v>
      </c>
      <c r="BF617">
        <v>-4.6879730000000004</v>
      </c>
      <c r="BG617">
        <v>-4.656485</v>
      </c>
      <c r="BH617">
        <v>-4.6252230000000001</v>
      </c>
      <c r="BI617">
        <v>-4.5869739999999997</v>
      </c>
      <c r="BJ617">
        <v>-4.5653949999999996</v>
      </c>
      <c r="BK617">
        <v>-4.5405930000000003</v>
      </c>
      <c r="BL617">
        <v>-4.5311870000000001</v>
      </c>
      <c r="BM617">
        <v>-4.5455290000000002</v>
      </c>
      <c r="BN617">
        <v>-4.5694299999999997</v>
      </c>
      <c r="BO617">
        <v>-4.604978</v>
      </c>
      <c r="BP617">
        <v>-4.6257580000000003</v>
      </c>
      <c r="BQ617">
        <v>-4.6343690000000004</v>
      </c>
      <c r="BR617">
        <v>-4.6172979999999999</v>
      </c>
      <c r="BS617">
        <v>-4.5955320000000004</v>
      </c>
      <c r="BT617">
        <v>-4.5503590000000003</v>
      </c>
      <c r="BU617">
        <v>-4.5145020000000002</v>
      </c>
      <c r="BV617">
        <v>-4.4979420000000001</v>
      </c>
      <c r="BW617">
        <v>-4.4890340000000002</v>
      </c>
      <c r="BX617">
        <v>-4.4967810000000004</v>
      </c>
      <c r="BY617">
        <v>-4.5236859999999997</v>
      </c>
      <c r="BZ617">
        <v>-4.5635110000000001</v>
      </c>
      <c r="CA617">
        <v>-4.6334759999999999</v>
      </c>
      <c r="CB617">
        <v>-4.659859</v>
      </c>
      <c r="CC617">
        <v>-4.6411049999999996</v>
      </c>
      <c r="CD617">
        <v>-4.6050079999999998</v>
      </c>
      <c r="CE617">
        <v>-4.576066</v>
      </c>
      <c r="CF617">
        <v>-4.5712840000000003</v>
      </c>
      <c r="CG617">
        <v>-4.5697179999999999</v>
      </c>
      <c r="CH617">
        <v>-4.5758400000000004</v>
      </c>
      <c r="CI617">
        <v>-4.5897730000000001</v>
      </c>
    </row>
    <row r="618" spans="2:87" hidden="1" x14ac:dyDescent="0.25">
      <c r="B618" t="s">
        <v>166</v>
      </c>
      <c r="C618" t="s">
        <v>296</v>
      </c>
      <c r="D618" t="s">
        <v>163</v>
      </c>
      <c r="E618" t="s">
        <v>301</v>
      </c>
      <c r="F618" t="s">
        <v>300</v>
      </c>
      <c r="G618">
        <v>0</v>
      </c>
      <c r="H618">
        <v>-0.3011431</v>
      </c>
      <c r="I618">
        <v>-0.65231720000000004</v>
      </c>
      <c r="J618">
        <v>-1.0094749999999999</v>
      </c>
      <c r="K618">
        <v>-1.313698</v>
      </c>
      <c r="L618">
        <v>-1.5845149999999999</v>
      </c>
      <c r="M618">
        <v>-1.7901750000000001</v>
      </c>
      <c r="N618">
        <v>-1.9899770000000001</v>
      </c>
      <c r="O618">
        <v>-2.192326</v>
      </c>
      <c r="P618">
        <v>-2.399899</v>
      </c>
      <c r="Q618">
        <v>-2.6339579999999998</v>
      </c>
      <c r="R618">
        <v>-2.8778760000000001</v>
      </c>
      <c r="S618">
        <v>-3.1384620000000001</v>
      </c>
      <c r="T618">
        <v>-3.39541</v>
      </c>
      <c r="U618">
        <v>-3.6612710000000002</v>
      </c>
      <c r="V618">
        <v>-3.917281</v>
      </c>
      <c r="W618">
        <v>-4.1638669999999998</v>
      </c>
      <c r="X618">
        <v>-4.4009619999999998</v>
      </c>
      <c r="Y618">
        <v>-4.6440849999999996</v>
      </c>
      <c r="Z618">
        <v>-4.8446610000000003</v>
      </c>
      <c r="AA618">
        <v>-5.0214559999999997</v>
      </c>
      <c r="AB618">
        <v>-5.1409859999999998</v>
      </c>
      <c r="AC618">
        <v>-5.2718749999999996</v>
      </c>
      <c r="AD618">
        <v>-5.38422</v>
      </c>
      <c r="AE618">
        <v>-5.5113029999999998</v>
      </c>
      <c r="AF618">
        <v>-5.6945870000000003</v>
      </c>
      <c r="AG618">
        <v>-5.9003920000000001</v>
      </c>
      <c r="AH618">
        <v>-6.0836129999999997</v>
      </c>
      <c r="AI618">
        <v>-6.2653860000000003</v>
      </c>
      <c r="AJ618">
        <v>-6.3927339999999999</v>
      </c>
      <c r="AK618">
        <v>-6.452839</v>
      </c>
      <c r="AL618">
        <v>-6.5039160000000003</v>
      </c>
      <c r="AM618">
        <v>-6.5555880000000002</v>
      </c>
      <c r="AN618">
        <v>-6.6165320000000003</v>
      </c>
      <c r="AO618">
        <v>-6.670801</v>
      </c>
      <c r="AP618">
        <v>-6.7544420000000001</v>
      </c>
      <c r="AQ618">
        <v>-6.8707859999999998</v>
      </c>
      <c r="AR618">
        <v>-6.964334</v>
      </c>
      <c r="AS618">
        <v>-7.0471079999999997</v>
      </c>
      <c r="AT618">
        <v>-7.1055210000000004</v>
      </c>
      <c r="AU618">
        <v>-7.143103</v>
      </c>
      <c r="AV618">
        <v>-7.1838069999999998</v>
      </c>
      <c r="AW618">
        <v>-7.2053130000000003</v>
      </c>
      <c r="AX618">
        <v>-7.2356629999999997</v>
      </c>
      <c r="AY618">
        <v>-7.2636960000000004</v>
      </c>
      <c r="AZ618">
        <v>-7.2988169999999997</v>
      </c>
      <c r="BA618">
        <v>-7.3752979999999999</v>
      </c>
      <c r="BB618">
        <v>-7.4594779999999998</v>
      </c>
      <c r="BC618">
        <v>-7.5403169999999999</v>
      </c>
      <c r="BD618">
        <v>-7.5998789999999996</v>
      </c>
      <c r="BE618">
        <v>-7.6567540000000003</v>
      </c>
      <c r="BF618">
        <v>-7.6713110000000002</v>
      </c>
      <c r="BG618">
        <v>-7.677441</v>
      </c>
      <c r="BH618">
        <v>-7.6724030000000001</v>
      </c>
      <c r="BI618">
        <v>-7.6674819999999997</v>
      </c>
      <c r="BJ618">
        <v>-7.6569370000000001</v>
      </c>
      <c r="BK618">
        <v>-7.6669549999999997</v>
      </c>
      <c r="BL618">
        <v>-7.6947599999999996</v>
      </c>
      <c r="BM618">
        <v>-7.729838</v>
      </c>
      <c r="BN618">
        <v>-7.773746</v>
      </c>
      <c r="BO618">
        <v>-7.8407140000000002</v>
      </c>
      <c r="BP618">
        <v>-7.9056420000000003</v>
      </c>
      <c r="BQ618">
        <v>-7.957929</v>
      </c>
      <c r="BR618">
        <v>-7.9838019999999998</v>
      </c>
      <c r="BS618">
        <v>-8.005058</v>
      </c>
      <c r="BT618">
        <v>-8.0023260000000001</v>
      </c>
      <c r="BU618">
        <v>-7.9913610000000004</v>
      </c>
      <c r="BV618">
        <v>-8.0055130000000005</v>
      </c>
      <c r="BW618">
        <v>-8.0279980000000002</v>
      </c>
      <c r="BX618">
        <v>-8.0641269999999992</v>
      </c>
      <c r="BY618">
        <v>-8.1327060000000007</v>
      </c>
      <c r="BZ618">
        <v>-8.1864240000000006</v>
      </c>
      <c r="CA618">
        <v>-8.2719299999999993</v>
      </c>
      <c r="CB618">
        <v>-8.3285409999999995</v>
      </c>
      <c r="CC618">
        <v>-8.3389209999999991</v>
      </c>
      <c r="CD618">
        <v>-8.3263169999999995</v>
      </c>
      <c r="CE618">
        <v>-8.3210680000000004</v>
      </c>
      <c r="CF618">
        <v>-8.3200979999999998</v>
      </c>
      <c r="CG618">
        <v>-8.3210110000000004</v>
      </c>
      <c r="CH618">
        <v>-8.3440010000000004</v>
      </c>
      <c r="CI618">
        <v>-8.3921770000000002</v>
      </c>
    </row>
    <row r="619" spans="2:87" hidden="1" x14ac:dyDescent="0.25">
      <c r="B619" t="s">
        <v>166</v>
      </c>
      <c r="C619" t="s">
        <v>296</v>
      </c>
      <c r="D619" t="s">
        <v>163</v>
      </c>
      <c r="E619" t="s">
        <v>302</v>
      </c>
      <c r="F619" t="s">
        <v>300</v>
      </c>
      <c r="G619">
        <v>0</v>
      </c>
      <c r="H619">
        <v>-0.38602959999999997</v>
      </c>
      <c r="I619">
        <v>-0.8206601</v>
      </c>
      <c r="J619">
        <v>-1.269601</v>
      </c>
      <c r="K619">
        <v>-1.63388</v>
      </c>
      <c r="L619">
        <v>-1.970205</v>
      </c>
      <c r="M619">
        <v>-2.3340299999999998</v>
      </c>
      <c r="N619">
        <v>-2.6803859999999999</v>
      </c>
      <c r="O619">
        <v>-3.0356649999999998</v>
      </c>
      <c r="P619">
        <v>-3.368487</v>
      </c>
      <c r="Q619">
        <v>-3.7333150000000002</v>
      </c>
      <c r="R619">
        <v>-4.0003989999999998</v>
      </c>
      <c r="S619">
        <v>-4.3482250000000002</v>
      </c>
      <c r="T619">
        <v>-4.7559430000000003</v>
      </c>
      <c r="U619">
        <v>-5.1695640000000003</v>
      </c>
      <c r="V619">
        <v>-5.5809499999999996</v>
      </c>
      <c r="W619">
        <v>-6.0164520000000001</v>
      </c>
      <c r="X619">
        <v>-6.4258009999999999</v>
      </c>
      <c r="Y619">
        <v>-6.8069920000000002</v>
      </c>
      <c r="Z619">
        <v>-7.0913329999999997</v>
      </c>
      <c r="AA619">
        <v>-7.4028869999999998</v>
      </c>
      <c r="AB619">
        <v>-7.655106</v>
      </c>
      <c r="AC619">
        <v>-7.8890909999999996</v>
      </c>
      <c r="AD619">
        <v>-8.1326330000000002</v>
      </c>
      <c r="AE619">
        <v>-8.3912969999999998</v>
      </c>
      <c r="AF619">
        <v>-8.7016589999999994</v>
      </c>
      <c r="AG619">
        <v>-9.0603719999999992</v>
      </c>
      <c r="AH619">
        <v>-9.3670880000000007</v>
      </c>
      <c r="AI619">
        <v>-9.6937300000000004</v>
      </c>
      <c r="AJ619">
        <v>-9.9799070000000007</v>
      </c>
      <c r="AK619">
        <v>-10.15558</v>
      </c>
      <c r="AL619">
        <v>-10.33159</v>
      </c>
      <c r="AM619">
        <v>-10.504</v>
      </c>
      <c r="AN619">
        <v>-10.643090000000001</v>
      </c>
      <c r="AO619">
        <v>-10.823829999999999</v>
      </c>
      <c r="AP619">
        <v>-11.01459</v>
      </c>
      <c r="AQ619">
        <v>-11.24028</v>
      </c>
      <c r="AR619">
        <v>-11.43069</v>
      </c>
      <c r="AS619">
        <v>-11.620100000000001</v>
      </c>
      <c r="AT619">
        <v>-11.805490000000001</v>
      </c>
      <c r="AU619">
        <v>-11.931950000000001</v>
      </c>
      <c r="AV619">
        <v>-12.04956</v>
      </c>
      <c r="AW619">
        <v>-12.15944</v>
      </c>
      <c r="AX619">
        <v>-12.27262</v>
      </c>
      <c r="AY619">
        <v>-12.39124</v>
      </c>
      <c r="AZ619">
        <v>-12.519880000000001</v>
      </c>
      <c r="BA619">
        <v>-12.69107</v>
      </c>
      <c r="BB619">
        <v>-12.90828</v>
      </c>
      <c r="BC619">
        <v>-13.127789999999999</v>
      </c>
      <c r="BD619">
        <v>-13.31146</v>
      </c>
      <c r="BE619">
        <v>-13.42665</v>
      </c>
      <c r="BF619">
        <v>-13.49447</v>
      </c>
      <c r="BG619">
        <v>-13.547409999999999</v>
      </c>
      <c r="BH619">
        <v>-13.600580000000001</v>
      </c>
      <c r="BI619">
        <v>-13.6485</v>
      </c>
      <c r="BJ619">
        <v>-13.72109</v>
      </c>
      <c r="BK619">
        <v>-13.80167</v>
      </c>
      <c r="BL619">
        <v>-13.890919999999999</v>
      </c>
      <c r="BM619">
        <v>-13.99086</v>
      </c>
      <c r="BN619">
        <v>-14.118130000000001</v>
      </c>
      <c r="BO619">
        <v>-14.24408</v>
      </c>
      <c r="BP619">
        <v>-14.36417</v>
      </c>
      <c r="BQ619">
        <v>-14.4823</v>
      </c>
      <c r="BR619">
        <v>-14.5809</v>
      </c>
      <c r="BS619">
        <v>-14.66513</v>
      </c>
      <c r="BT619">
        <v>-14.71134</v>
      </c>
      <c r="BU619">
        <v>-14.770479999999999</v>
      </c>
      <c r="BV619">
        <v>-14.83806</v>
      </c>
      <c r="BW619">
        <v>-14.91971</v>
      </c>
      <c r="BX619">
        <v>-15.018969999999999</v>
      </c>
      <c r="BY619">
        <v>-15.143879999999999</v>
      </c>
      <c r="BZ619">
        <v>-15.276249999999999</v>
      </c>
      <c r="CA619">
        <v>-15.459160000000001</v>
      </c>
      <c r="CB619">
        <v>-15.604010000000001</v>
      </c>
      <c r="CC619">
        <v>-15.69257</v>
      </c>
      <c r="CD619">
        <v>-15.744859999999999</v>
      </c>
      <c r="CE619">
        <v>-15.774319999999999</v>
      </c>
      <c r="CF619">
        <v>-15.809419999999999</v>
      </c>
      <c r="CG619">
        <v>-15.880140000000001</v>
      </c>
      <c r="CH619">
        <v>-15.967460000000001</v>
      </c>
      <c r="CI619">
        <v>-16.074390000000001</v>
      </c>
    </row>
    <row r="620" spans="2:87" hidden="1" x14ac:dyDescent="0.25">
      <c r="B620" t="s">
        <v>166</v>
      </c>
      <c r="C620" t="s">
        <v>296</v>
      </c>
      <c r="D620" t="s">
        <v>163</v>
      </c>
      <c r="E620" t="s">
        <v>303</v>
      </c>
      <c r="F620" t="s">
        <v>300</v>
      </c>
      <c r="G620">
        <v>0</v>
      </c>
      <c r="H620">
        <v>1.8587590000000001E-2</v>
      </c>
      <c r="I620">
        <v>3.4447930000000002E-2</v>
      </c>
      <c r="J620">
        <v>4.9797609999999999E-2</v>
      </c>
      <c r="K620">
        <v>6.233176E-2</v>
      </c>
      <c r="L620">
        <v>7.3789629999999995E-2</v>
      </c>
      <c r="M620">
        <v>8.3618730000000002E-2</v>
      </c>
      <c r="N620">
        <v>9.2368329999999998E-2</v>
      </c>
      <c r="O620">
        <v>0.10294109999999999</v>
      </c>
      <c r="P620">
        <v>0.1114836</v>
      </c>
      <c r="Q620">
        <v>0.11850289999999999</v>
      </c>
      <c r="R620">
        <v>0.1259932</v>
      </c>
      <c r="S620">
        <v>0.13499369999999999</v>
      </c>
      <c r="T620">
        <v>0.14483960000000001</v>
      </c>
      <c r="U620">
        <v>0.15723529999999999</v>
      </c>
      <c r="V620">
        <v>0.16828070000000001</v>
      </c>
      <c r="W620">
        <v>0.1759336</v>
      </c>
      <c r="X620">
        <v>0.18121989999999999</v>
      </c>
      <c r="Y620">
        <v>0.1878976</v>
      </c>
      <c r="Z620">
        <v>0.1908861</v>
      </c>
      <c r="AA620">
        <v>0.192161</v>
      </c>
      <c r="AB620">
        <v>0.19408539999999999</v>
      </c>
      <c r="AC620">
        <v>0.1964072</v>
      </c>
      <c r="AD620">
        <v>0.19980290000000001</v>
      </c>
      <c r="AE620">
        <v>0.2040138</v>
      </c>
      <c r="AF620">
        <v>0.20845630000000001</v>
      </c>
      <c r="AG620">
        <v>0.21447910000000001</v>
      </c>
      <c r="AH620">
        <v>0.2200162</v>
      </c>
      <c r="AI620">
        <v>0.22434229999999999</v>
      </c>
      <c r="AJ620">
        <v>0.22679779999999999</v>
      </c>
      <c r="AK620">
        <v>0.22787260000000001</v>
      </c>
      <c r="AL620">
        <v>0.22863910000000001</v>
      </c>
      <c r="AM620">
        <v>0.22837289999999999</v>
      </c>
      <c r="AN620">
        <v>0.2294495</v>
      </c>
      <c r="AO620">
        <v>0.23105899999999999</v>
      </c>
      <c r="AP620">
        <v>0.23274980000000001</v>
      </c>
      <c r="AQ620">
        <v>0.23407520000000001</v>
      </c>
      <c r="AR620">
        <v>0.23451540000000001</v>
      </c>
      <c r="AS620">
        <v>0.23484930000000001</v>
      </c>
      <c r="AT620">
        <v>0.2351174</v>
      </c>
      <c r="AU620">
        <v>0.2352236</v>
      </c>
      <c r="AV620">
        <v>0.23523659999999999</v>
      </c>
      <c r="AW620">
        <v>0.2351644</v>
      </c>
      <c r="AX620">
        <v>0.23488290000000001</v>
      </c>
      <c r="AY620">
        <v>0.23491029999999999</v>
      </c>
      <c r="AZ620">
        <v>0.23506730000000001</v>
      </c>
      <c r="BA620">
        <v>0.2353286</v>
      </c>
      <c r="BB620">
        <v>0.23556150000000001</v>
      </c>
      <c r="BC620">
        <v>0.23574310000000001</v>
      </c>
      <c r="BD620">
        <v>0.2358615</v>
      </c>
      <c r="BE620">
        <v>0.2358614</v>
      </c>
      <c r="BF620">
        <v>0.23576259999999999</v>
      </c>
      <c r="BG620">
        <v>0.23563890000000001</v>
      </c>
      <c r="BH620">
        <v>0.2354965</v>
      </c>
      <c r="BI620">
        <v>0.2352958</v>
      </c>
      <c r="BJ620">
        <v>0.23516970000000001</v>
      </c>
      <c r="BK620">
        <v>0.23501320000000001</v>
      </c>
      <c r="BL620">
        <v>0.23495070000000001</v>
      </c>
      <c r="BM620">
        <v>0.23504539999999999</v>
      </c>
      <c r="BN620">
        <v>0.23519399999999999</v>
      </c>
      <c r="BO620">
        <v>0.23539389999999999</v>
      </c>
      <c r="BP620">
        <v>0.23549909999999999</v>
      </c>
      <c r="BQ620">
        <v>0.23554020000000001</v>
      </c>
      <c r="BR620">
        <v>0.23545730000000001</v>
      </c>
      <c r="BS620">
        <v>0.23534330000000001</v>
      </c>
      <c r="BT620">
        <v>0.23507629999999999</v>
      </c>
      <c r="BU620">
        <v>0.2348354</v>
      </c>
      <c r="BV620">
        <v>0.23471549999999999</v>
      </c>
      <c r="BW620">
        <v>0.23464869999999999</v>
      </c>
      <c r="BX620">
        <v>0.2347069</v>
      </c>
      <c r="BY620">
        <v>0.23489959999999999</v>
      </c>
      <c r="BZ620">
        <v>0.23515820000000001</v>
      </c>
      <c r="CA620">
        <v>0.235536</v>
      </c>
      <c r="CB620">
        <v>0.2356531</v>
      </c>
      <c r="CC620">
        <v>0.23557130000000001</v>
      </c>
      <c r="CD620">
        <v>0.2353941</v>
      </c>
      <c r="CE620">
        <v>0.2352332</v>
      </c>
      <c r="CF620">
        <v>0.235205</v>
      </c>
      <c r="CG620">
        <v>0.23519570000000001</v>
      </c>
      <c r="CH620">
        <v>0.23523189999999999</v>
      </c>
      <c r="CI620">
        <v>0.23531150000000001</v>
      </c>
    </row>
    <row r="621" spans="2:87" hidden="1" x14ac:dyDescent="0.25">
      <c r="B621" t="s">
        <v>166</v>
      </c>
      <c r="C621" t="s">
        <v>296</v>
      </c>
      <c r="D621" t="s">
        <v>163</v>
      </c>
      <c r="E621" t="s">
        <v>304</v>
      </c>
      <c r="F621" t="s">
        <v>300</v>
      </c>
      <c r="G621">
        <v>0</v>
      </c>
      <c r="H621">
        <v>2.0848439999999999E-2</v>
      </c>
      <c r="I621">
        <v>4.4360360000000001E-2</v>
      </c>
      <c r="J621">
        <v>6.7341750000000006E-2</v>
      </c>
      <c r="K621">
        <v>8.6186780000000004E-2</v>
      </c>
      <c r="L621">
        <v>0.1024182</v>
      </c>
      <c r="M621">
        <v>0.1143044</v>
      </c>
      <c r="N621">
        <v>0.1254082</v>
      </c>
      <c r="O621">
        <v>0.13640279999999999</v>
      </c>
      <c r="P621">
        <v>0.14730409999999999</v>
      </c>
      <c r="Q621">
        <v>0.15910489999999999</v>
      </c>
      <c r="R621">
        <v>0.17102310000000001</v>
      </c>
      <c r="S621">
        <v>0.18320829999999999</v>
      </c>
      <c r="T621">
        <v>0.19470950000000001</v>
      </c>
      <c r="U621">
        <v>0.20603270000000001</v>
      </c>
      <c r="V621">
        <v>0.21637780000000001</v>
      </c>
      <c r="W621">
        <v>0.22581999999999999</v>
      </c>
      <c r="X621">
        <v>0.23390340000000001</v>
      </c>
      <c r="Y621">
        <v>0.23558480000000001</v>
      </c>
      <c r="Z621">
        <v>0.23608380000000001</v>
      </c>
      <c r="AA621">
        <v>0.2358576</v>
      </c>
      <c r="AB621">
        <v>0.23535110000000001</v>
      </c>
      <c r="AC621">
        <v>0.23446910000000001</v>
      </c>
      <c r="AD621">
        <v>0.23343910000000001</v>
      </c>
      <c r="AE621">
        <v>0.23197000000000001</v>
      </c>
      <c r="AF621">
        <v>0.22928290000000001</v>
      </c>
      <c r="AG621">
        <v>0.22529589999999999</v>
      </c>
      <c r="AH621">
        <v>0.22098209999999999</v>
      </c>
      <c r="AI621">
        <v>0.2160272</v>
      </c>
      <c r="AJ621">
        <v>0.21209359999999999</v>
      </c>
      <c r="AK621">
        <v>0.2100957</v>
      </c>
      <c r="AL621">
        <v>0.20833599999999999</v>
      </c>
      <c r="AM621">
        <v>0.20649790000000001</v>
      </c>
      <c r="AN621">
        <v>0.20425509999999999</v>
      </c>
      <c r="AO621">
        <v>0.2021896</v>
      </c>
      <c r="AP621">
        <v>0.19887969999999999</v>
      </c>
      <c r="AQ621">
        <v>0.19402030000000001</v>
      </c>
      <c r="AR621">
        <v>0.1898968</v>
      </c>
      <c r="AS621">
        <v>0.18608710000000001</v>
      </c>
      <c r="AT621">
        <v>0.18330740000000001</v>
      </c>
      <c r="AU621">
        <v>0.181479</v>
      </c>
      <c r="AV621">
        <v>0.17939369999999999</v>
      </c>
      <c r="AW621">
        <v>0.1782136</v>
      </c>
      <c r="AX621">
        <v>0.17652950000000001</v>
      </c>
      <c r="AY621">
        <v>0.17495459999999999</v>
      </c>
      <c r="AZ621">
        <v>0.17295530000000001</v>
      </c>
      <c r="BA621">
        <v>0.1685006</v>
      </c>
      <c r="BB621">
        <v>0.1634371</v>
      </c>
      <c r="BC621">
        <v>0.15829209999999999</v>
      </c>
      <c r="BD621">
        <v>0.15459510000000001</v>
      </c>
      <c r="BE621">
        <v>0.1510657</v>
      </c>
      <c r="BF621">
        <v>0.1501112</v>
      </c>
      <c r="BG621">
        <v>0.14970140000000001</v>
      </c>
      <c r="BH621">
        <v>0.15003830000000001</v>
      </c>
      <c r="BI621">
        <v>0.15036679999999999</v>
      </c>
      <c r="BJ621">
        <v>0.1510542</v>
      </c>
      <c r="BK621">
        <v>0.15040190000000001</v>
      </c>
      <c r="BL621">
        <v>0.14853849999999999</v>
      </c>
      <c r="BM621">
        <v>0.1461605</v>
      </c>
      <c r="BN621">
        <v>0.1431413</v>
      </c>
      <c r="BO621">
        <v>0.13830010000000001</v>
      </c>
      <c r="BP621">
        <v>0.13339980000000001</v>
      </c>
      <c r="BQ621">
        <v>0.12940740000000001</v>
      </c>
      <c r="BR621">
        <v>0.1274054</v>
      </c>
      <c r="BS621">
        <v>0.12574669999999999</v>
      </c>
      <c r="BT621">
        <v>0.12596060000000001</v>
      </c>
      <c r="BU621">
        <v>0.12681700000000001</v>
      </c>
      <c r="BV621">
        <v>0.12571109999999999</v>
      </c>
      <c r="BW621">
        <v>0.1239426</v>
      </c>
      <c r="BX621">
        <v>0.1210714</v>
      </c>
      <c r="BY621">
        <v>0.115521</v>
      </c>
      <c r="BZ621">
        <v>0.11108129999999999</v>
      </c>
      <c r="CA621">
        <v>0.1094508</v>
      </c>
      <c r="CB621">
        <v>0.10584010000000001</v>
      </c>
      <c r="CC621">
        <v>0.1042478</v>
      </c>
      <c r="CD621">
        <v>0.1061807</v>
      </c>
      <c r="CE621">
        <v>0.1069837</v>
      </c>
      <c r="CF621">
        <v>0.1071319</v>
      </c>
      <c r="CG621">
        <v>0.1069923</v>
      </c>
      <c r="CH621">
        <v>0.1034668</v>
      </c>
      <c r="CI621">
        <v>9.600591E-2</v>
      </c>
    </row>
    <row r="622" spans="2:87" hidden="1" x14ac:dyDescent="0.25">
      <c r="B622" t="s">
        <v>166</v>
      </c>
      <c r="C622" t="s">
        <v>296</v>
      </c>
      <c r="D622" t="s">
        <v>163</v>
      </c>
      <c r="E622" t="s">
        <v>305</v>
      </c>
      <c r="F622" t="s">
        <v>300</v>
      </c>
      <c r="G622">
        <v>0</v>
      </c>
      <c r="H622">
        <v>2.6614450000000001E-2</v>
      </c>
      <c r="I622">
        <v>5.5308389999999999E-2</v>
      </c>
      <c r="J622">
        <v>8.3496689999999998E-2</v>
      </c>
      <c r="K622">
        <v>0.1053246</v>
      </c>
      <c r="L622">
        <v>0.1243186</v>
      </c>
      <c r="M622">
        <v>0.1439143</v>
      </c>
      <c r="N622">
        <v>0.16142390000000001</v>
      </c>
      <c r="O622">
        <v>0.17845449999999999</v>
      </c>
      <c r="P622">
        <v>0.19353000000000001</v>
      </c>
      <c r="Q622">
        <v>0.20899960000000001</v>
      </c>
      <c r="R622">
        <v>0.2196179</v>
      </c>
      <c r="S622">
        <v>0.23250419999999999</v>
      </c>
      <c r="T622">
        <v>0.23596210000000001</v>
      </c>
      <c r="U622">
        <v>0.2351877</v>
      </c>
      <c r="V622">
        <v>0.23102800000000001</v>
      </c>
      <c r="W622">
        <v>0.2226427</v>
      </c>
      <c r="X622">
        <v>0.2110042</v>
      </c>
      <c r="Y622">
        <v>0.1967217</v>
      </c>
      <c r="Z622">
        <v>0.1839895</v>
      </c>
      <c r="AA622">
        <v>0.1668597</v>
      </c>
      <c r="AB622">
        <v>0.15116889999999999</v>
      </c>
      <c r="AC622">
        <v>0.13466030000000001</v>
      </c>
      <c r="AD622">
        <v>0.11552709999999999</v>
      </c>
      <c r="AE622">
        <v>9.6143030000000004E-2</v>
      </c>
      <c r="AF622">
        <v>7.0936410000000005E-2</v>
      </c>
      <c r="AG622">
        <v>3.771704E-2</v>
      </c>
      <c r="AH622">
        <v>-8.3080849999999998E-3</v>
      </c>
      <c r="AI622">
        <v>-8.1913379999999994E-2</v>
      </c>
      <c r="AJ622">
        <v>-0.1288078</v>
      </c>
      <c r="AK622">
        <v>-0.144153</v>
      </c>
      <c r="AL622">
        <v>-0.15888840000000001</v>
      </c>
      <c r="AM622">
        <v>-0.17238400000000001</v>
      </c>
      <c r="AN622">
        <v>-0.18349170000000001</v>
      </c>
      <c r="AO622">
        <v>-0.19960410000000001</v>
      </c>
      <c r="AP622">
        <v>-0.21757899999999999</v>
      </c>
      <c r="AQ622">
        <v>-0.23901629999999999</v>
      </c>
      <c r="AR622">
        <v>-0.25818859999999999</v>
      </c>
      <c r="AS622">
        <v>-0.27777479999999999</v>
      </c>
      <c r="AT622">
        <v>-0.2949812</v>
      </c>
      <c r="AU622">
        <v>-0.31020219999999998</v>
      </c>
      <c r="AV622">
        <v>-0.32305099999999998</v>
      </c>
      <c r="AW622">
        <v>-0.33597290000000002</v>
      </c>
      <c r="AX622">
        <v>-0.34781970000000001</v>
      </c>
      <c r="AY622">
        <v>-0.36030620000000002</v>
      </c>
      <c r="AZ622">
        <v>-0.37438270000000001</v>
      </c>
      <c r="BA622">
        <v>-0.393868</v>
      </c>
      <c r="BB622">
        <v>-0.41820659999999998</v>
      </c>
      <c r="BC622">
        <v>-0.44442989999999999</v>
      </c>
      <c r="BD622">
        <v>-0.4672441</v>
      </c>
      <c r="BE622">
        <v>-0.48178080000000001</v>
      </c>
      <c r="BF622">
        <v>-0.49042150000000001</v>
      </c>
      <c r="BG622">
        <v>-0.49722719999999998</v>
      </c>
      <c r="BH622">
        <v>-0.50415969999999999</v>
      </c>
      <c r="BI622">
        <v>-0.51044120000000004</v>
      </c>
      <c r="BJ622">
        <v>-0.52001759999999997</v>
      </c>
      <c r="BK622">
        <v>-0.53073329999999996</v>
      </c>
      <c r="BL622">
        <v>-0.54270580000000002</v>
      </c>
      <c r="BM622">
        <v>-0.55326929999999996</v>
      </c>
      <c r="BN622">
        <v>-0.55636209999999997</v>
      </c>
      <c r="BO622">
        <v>-0.56849380000000005</v>
      </c>
      <c r="BP622">
        <v>-0.59292699999999998</v>
      </c>
      <c r="BQ622">
        <v>-0.61407210000000001</v>
      </c>
      <c r="BR622">
        <v>-0.63246469999999999</v>
      </c>
      <c r="BS622">
        <v>-0.6426094</v>
      </c>
      <c r="BT622">
        <v>-0.64917309999999995</v>
      </c>
      <c r="BU622">
        <v>-0.65848019999999996</v>
      </c>
      <c r="BV622">
        <v>-0.66898809999999997</v>
      </c>
      <c r="BW622">
        <v>-0.68081320000000001</v>
      </c>
      <c r="BX622">
        <v>-0.69599390000000005</v>
      </c>
      <c r="BY622">
        <v>-0.72494559999999997</v>
      </c>
      <c r="BZ622">
        <v>-0.74663040000000003</v>
      </c>
      <c r="CA622">
        <v>-0.77320120000000003</v>
      </c>
      <c r="CB622">
        <v>-0.80728659999999997</v>
      </c>
      <c r="CC622">
        <v>-0.82110919999999998</v>
      </c>
      <c r="CD622">
        <v>-0.82931920000000003</v>
      </c>
      <c r="CE622">
        <v>-0.83396139999999996</v>
      </c>
      <c r="CF622">
        <v>-0.83950570000000002</v>
      </c>
      <c r="CG622">
        <v>-0.85072749999999997</v>
      </c>
      <c r="CH622">
        <v>-0.86467329999999998</v>
      </c>
      <c r="CI622">
        <v>-0.88188860000000002</v>
      </c>
    </row>
    <row r="623" spans="2:87" hidden="1" x14ac:dyDescent="0.25">
      <c r="B623" t="s">
        <v>166</v>
      </c>
      <c r="C623" t="s">
        <v>296</v>
      </c>
      <c r="D623" t="s">
        <v>163</v>
      </c>
      <c r="E623" t="s">
        <v>306</v>
      </c>
      <c r="F623" t="s">
        <v>300</v>
      </c>
      <c r="G623">
        <v>0</v>
      </c>
      <c r="H623">
        <v>-0.52836669999999997</v>
      </c>
      <c r="I623">
        <v>-0.98933320000000002</v>
      </c>
      <c r="J623">
        <v>-1.4450160000000001</v>
      </c>
      <c r="K623">
        <v>-1.8246199999999999</v>
      </c>
      <c r="L623">
        <v>-2.1779459999999999</v>
      </c>
      <c r="M623">
        <v>-2.485808</v>
      </c>
      <c r="N623">
        <v>-2.763398</v>
      </c>
      <c r="O623">
        <v>-3.1080709999999998</v>
      </c>
      <c r="P623">
        <v>-3.3924479999999999</v>
      </c>
      <c r="Q623">
        <v>-3.6326770000000002</v>
      </c>
      <c r="R623">
        <v>-3.8935949999999999</v>
      </c>
      <c r="S623">
        <v>-4.2123150000000003</v>
      </c>
      <c r="T623">
        <v>-4.5682809999999998</v>
      </c>
      <c r="U623">
        <v>-5.0301140000000002</v>
      </c>
      <c r="V623">
        <v>-5.457859</v>
      </c>
      <c r="W623">
        <v>-5.7644729999999997</v>
      </c>
      <c r="X623">
        <v>-5.9811420000000002</v>
      </c>
      <c r="Y623">
        <v>-6.2614609999999997</v>
      </c>
      <c r="Z623">
        <v>-6.3895629999999999</v>
      </c>
      <c r="AA623">
        <v>-6.4446899999999996</v>
      </c>
      <c r="AB623">
        <v>-6.5284500000000003</v>
      </c>
      <c r="AC623">
        <v>-6.6304179999999997</v>
      </c>
      <c r="AD623">
        <v>-6.7813939999999997</v>
      </c>
      <c r="AE623">
        <v>-6.9717729999999998</v>
      </c>
      <c r="AF623">
        <v>-7.1766019999999999</v>
      </c>
      <c r="AG623">
        <v>-7.4614000000000003</v>
      </c>
      <c r="AH623">
        <v>-7.7311820000000004</v>
      </c>
      <c r="AI623">
        <v>-7.9492820000000002</v>
      </c>
      <c r="AJ623">
        <v>-8.0774260000000009</v>
      </c>
      <c r="AK623">
        <v>-8.1341389999999993</v>
      </c>
      <c r="AL623">
        <v>-8.1748239999999992</v>
      </c>
      <c r="AM623">
        <v>-8.1606740000000002</v>
      </c>
      <c r="AN623">
        <v>-8.2180630000000008</v>
      </c>
      <c r="AO623">
        <v>-8.3046229999999994</v>
      </c>
      <c r="AP623">
        <v>-8.3965650000000007</v>
      </c>
      <c r="AQ623">
        <v>-8.5197099999999999</v>
      </c>
      <c r="AR623">
        <v>-8.6192170000000008</v>
      </c>
      <c r="AS623">
        <v>-8.7044300000000003</v>
      </c>
      <c r="AT623">
        <v>-8.781561</v>
      </c>
      <c r="AU623">
        <v>-8.8150410000000008</v>
      </c>
      <c r="AV623">
        <v>-8.819293</v>
      </c>
      <c r="AW623">
        <v>-8.7961430000000007</v>
      </c>
      <c r="AX623">
        <v>-8.7135929999999995</v>
      </c>
      <c r="AY623">
        <v>-8.7211839999999992</v>
      </c>
      <c r="AZ623">
        <v>-8.766432</v>
      </c>
      <c r="BA623">
        <v>-8.8502360000000007</v>
      </c>
      <c r="BB623">
        <v>-8.9381979999999999</v>
      </c>
      <c r="BC623">
        <v>-9.0215619999999994</v>
      </c>
      <c r="BD623">
        <v>-9.0874799999999993</v>
      </c>
      <c r="BE623">
        <v>-9.0874550000000003</v>
      </c>
      <c r="BF623">
        <v>-9.031701</v>
      </c>
      <c r="BG623">
        <v>-8.9716310000000004</v>
      </c>
      <c r="BH623">
        <v>-8.9119840000000003</v>
      </c>
      <c r="BI623">
        <v>-8.8389970000000009</v>
      </c>
      <c r="BJ623">
        <v>-8.7978140000000007</v>
      </c>
      <c r="BK623">
        <v>-8.7504760000000008</v>
      </c>
      <c r="BL623">
        <v>-8.7325210000000002</v>
      </c>
      <c r="BM623">
        <v>-8.7598959999999995</v>
      </c>
      <c r="BN623">
        <v>-8.8055149999999998</v>
      </c>
      <c r="BO623">
        <v>-8.8733540000000009</v>
      </c>
      <c r="BP623">
        <v>-8.9130059999999993</v>
      </c>
      <c r="BQ623">
        <v>-8.9294360000000008</v>
      </c>
      <c r="BR623">
        <v>-8.8968620000000005</v>
      </c>
      <c r="BS623">
        <v>-8.8553289999999993</v>
      </c>
      <c r="BT623">
        <v>-8.7691160000000004</v>
      </c>
      <c r="BU623">
        <v>-8.7006720000000008</v>
      </c>
      <c r="BV623">
        <v>-8.6690579999999997</v>
      </c>
      <c r="BW623">
        <v>-8.6520499999999991</v>
      </c>
      <c r="BX623">
        <v>-8.6668409999999998</v>
      </c>
      <c r="BY623">
        <v>-8.7182019999999998</v>
      </c>
      <c r="BZ623">
        <v>-8.794219</v>
      </c>
      <c r="CA623">
        <v>-8.9277320000000007</v>
      </c>
      <c r="CB623">
        <v>-8.9780669999999994</v>
      </c>
      <c r="CC623">
        <v>-8.9422870000000003</v>
      </c>
      <c r="CD623">
        <v>-8.8734110000000008</v>
      </c>
      <c r="CE623">
        <v>-8.8181799999999999</v>
      </c>
      <c r="CF623">
        <v>-8.8090539999999997</v>
      </c>
      <c r="CG623">
        <v>-8.8060639999999992</v>
      </c>
      <c r="CH623">
        <v>-8.8177489999999992</v>
      </c>
      <c r="CI623">
        <v>-8.8443380000000005</v>
      </c>
    </row>
    <row r="624" spans="2:87" hidden="1" x14ac:dyDescent="0.25">
      <c r="B624" t="s">
        <v>166</v>
      </c>
      <c r="C624" t="s">
        <v>296</v>
      </c>
      <c r="D624" t="s">
        <v>163</v>
      </c>
      <c r="E624" t="s">
        <v>307</v>
      </c>
      <c r="F624" t="s">
        <v>300</v>
      </c>
      <c r="G624">
        <v>0</v>
      </c>
      <c r="H624">
        <v>-0.59348999999999996</v>
      </c>
      <c r="I624">
        <v>-1.2824789999999999</v>
      </c>
      <c r="J624">
        <v>-1.978348</v>
      </c>
      <c r="K624">
        <v>-2.5668829999999998</v>
      </c>
      <c r="L624">
        <v>-3.0908389999999999</v>
      </c>
      <c r="M624">
        <v>-3.4885030000000001</v>
      </c>
      <c r="N624">
        <v>-3.8730410000000002</v>
      </c>
      <c r="O624">
        <v>-4.2627050000000004</v>
      </c>
      <c r="P624">
        <v>-4.6588419999999999</v>
      </c>
      <c r="Q624">
        <v>-5.1011949999999997</v>
      </c>
      <c r="R624">
        <v>-5.5668110000000004</v>
      </c>
      <c r="S624">
        <v>-6.0637340000000002</v>
      </c>
      <c r="T624">
        <v>-6.5557600000000003</v>
      </c>
      <c r="U624">
        <v>-7.0643419999999999</v>
      </c>
      <c r="V624">
        <v>-7.553013</v>
      </c>
      <c r="W624">
        <v>-8.0261610000000001</v>
      </c>
      <c r="X624">
        <v>-8.4838740000000001</v>
      </c>
      <c r="Y624">
        <v>-8.9479729999999993</v>
      </c>
      <c r="Z624">
        <v>-9.3211860000000009</v>
      </c>
      <c r="AA624">
        <v>-9.6453679999999995</v>
      </c>
      <c r="AB624">
        <v>-9.8637510000000006</v>
      </c>
      <c r="AC624">
        <v>-10.10229</v>
      </c>
      <c r="AD624">
        <v>-10.30653</v>
      </c>
      <c r="AE624">
        <v>-10.54189</v>
      </c>
      <c r="AF624">
        <v>-10.871270000000001</v>
      </c>
      <c r="AG624">
        <v>-11.24457</v>
      </c>
      <c r="AH624">
        <v>-11.5829</v>
      </c>
      <c r="AI624">
        <v>-11.917450000000001</v>
      </c>
      <c r="AJ624">
        <v>-12.15485</v>
      </c>
      <c r="AK624">
        <v>-12.26806</v>
      </c>
      <c r="AL624">
        <v>-12.364240000000001</v>
      </c>
      <c r="AM624">
        <v>-12.461539999999999</v>
      </c>
      <c r="AN624">
        <v>-12.576269999999999</v>
      </c>
      <c r="AO624">
        <v>-12.678419999999999</v>
      </c>
      <c r="AP624">
        <v>-12.83581</v>
      </c>
      <c r="AQ624">
        <v>-13.054679999999999</v>
      </c>
      <c r="AR624">
        <v>-13.23061</v>
      </c>
      <c r="AS624">
        <v>-13.386240000000001</v>
      </c>
      <c r="AT624">
        <v>-13.496029999999999</v>
      </c>
      <c r="AU624">
        <v>-13.56667</v>
      </c>
      <c r="AV624">
        <v>-13.64315</v>
      </c>
      <c r="AW624">
        <v>-13.68356</v>
      </c>
      <c r="AX624">
        <v>-13.740589999999999</v>
      </c>
      <c r="AY624">
        <v>-13.79325</v>
      </c>
      <c r="AZ624">
        <v>-13.859220000000001</v>
      </c>
      <c r="BA624">
        <v>-14.00286</v>
      </c>
      <c r="BB624">
        <v>-14.160920000000001</v>
      </c>
      <c r="BC624">
        <v>-14.31636</v>
      </c>
      <c r="BD624">
        <v>-14.425090000000001</v>
      </c>
      <c r="BE624">
        <v>-14.52674</v>
      </c>
      <c r="BF624">
        <v>-14.553890000000001</v>
      </c>
      <c r="BG624">
        <v>-14.5655</v>
      </c>
      <c r="BH624">
        <v>-14.555949999999999</v>
      </c>
      <c r="BI624">
        <v>-14.54663</v>
      </c>
      <c r="BJ624">
        <v>-14.52707</v>
      </c>
      <c r="BK624">
        <v>-14.545629999999999</v>
      </c>
      <c r="BL624">
        <v>-14.59831</v>
      </c>
      <c r="BM624">
        <v>-14.664759999999999</v>
      </c>
      <c r="BN624">
        <v>-14.74793</v>
      </c>
      <c r="BO624">
        <v>-14.878640000000001</v>
      </c>
      <c r="BP624">
        <v>-15.00783</v>
      </c>
      <c r="BQ624">
        <v>-15.110900000000001</v>
      </c>
      <c r="BR624">
        <v>-15.16188</v>
      </c>
      <c r="BS624">
        <v>-15.20377</v>
      </c>
      <c r="BT624">
        <v>-15.19839</v>
      </c>
      <c r="BU624">
        <v>-15.176780000000001</v>
      </c>
      <c r="BV624">
        <v>-15.20467</v>
      </c>
      <c r="BW624">
        <v>-15.249000000000001</v>
      </c>
      <c r="BX624">
        <v>-15.32025</v>
      </c>
      <c r="BY624">
        <v>-15.45557</v>
      </c>
      <c r="BZ624">
        <v>-15.561629999999999</v>
      </c>
      <c r="CA624">
        <v>-15.730589999999999</v>
      </c>
      <c r="CB624">
        <v>-15.83719</v>
      </c>
      <c r="CC624">
        <v>-15.8566</v>
      </c>
      <c r="CD624">
        <v>-15.833030000000001</v>
      </c>
      <c r="CE624">
        <v>-15.82321</v>
      </c>
      <c r="CF624">
        <v>-15.821389999999999</v>
      </c>
      <c r="CG624">
        <v>-15.8231</v>
      </c>
      <c r="CH624">
        <v>-15.866099999999999</v>
      </c>
      <c r="CI624">
        <v>-15.956189999999999</v>
      </c>
    </row>
    <row r="625" spans="2:87" hidden="1" x14ac:dyDescent="0.25">
      <c r="B625" t="s">
        <v>166</v>
      </c>
      <c r="C625" t="s">
        <v>296</v>
      </c>
      <c r="D625" t="s">
        <v>163</v>
      </c>
      <c r="E625" t="s">
        <v>308</v>
      </c>
      <c r="F625" t="s">
        <v>300</v>
      </c>
      <c r="G625">
        <v>0</v>
      </c>
      <c r="H625">
        <v>-0.76045370000000001</v>
      </c>
      <c r="I625">
        <v>-1.6110530000000001</v>
      </c>
      <c r="J625">
        <v>-2.4819629999999999</v>
      </c>
      <c r="K625">
        <v>-3.1868609999999999</v>
      </c>
      <c r="L625">
        <v>-3.834838</v>
      </c>
      <c r="M625">
        <v>-4.5344340000000001</v>
      </c>
      <c r="N625">
        <v>-5.1899119999999996</v>
      </c>
      <c r="O625">
        <v>-5.8672810000000002</v>
      </c>
      <c r="P625">
        <v>-6.5042080000000002</v>
      </c>
      <c r="Q625">
        <v>-7.2019450000000003</v>
      </c>
      <c r="R625">
        <v>-7.7115070000000001</v>
      </c>
      <c r="S625">
        <v>-8.3831399999999991</v>
      </c>
      <c r="T625">
        <v>-9.1578090000000003</v>
      </c>
      <c r="U625">
        <v>-9.9158860000000004</v>
      </c>
      <c r="V625">
        <v>-10.667210000000001</v>
      </c>
      <c r="W625">
        <v>-11.458959999999999</v>
      </c>
      <c r="X625">
        <v>-12.217129999999999</v>
      </c>
      <c r="Y625">
        <v>-12.93468</v>
      </c>
      <c r="Z625">
        <v>-13.46937</v>
      </c>
      <c r="AA625">
        <v>-14.05467</v>
      </c>
      <c r="AB625">
        <v>-14.5238</v>
      </c>
      <c r="AC625">
        <v>-14.97489</v>
      </c>
      <c r="AD625">
        <v>-15.45542</v>
      </c>
      <c r="AE625">
        <v>-15.95454</v>
      </c>
      <c r="AF625">
        <v>-16.51606</v>
      </c>
      <c r="AG625">
        <v>-17.128119999999999</v>
      </c>
      <c r="AH625">
        <v>-17.65587</v>
      </c>
      <c r="AI625">
        <v>-18.254000000000001</v>
      </c>
      <c r="AJ625">
        <v>-18.7685</v>
      </c>
      <c r="AK625">
        <v>-19.06043</v>
      </c>
      <c r="AL625">
        <v>-19.34028</v>
      </c>
      <c r="AM625">
        <v>-19.612909999999999</v>
      </c>
      <c r="AN625">
        <v>-19.83089</v>
      </c>
      <c r="AO625">
        <v>-20.132259999999999</v>
      </c>
      <c r="AP625">
        <v>-20.461870000000001</v>
      </c>
      <c r="AQ625">
        <v>-20.81073</v>
      </c>
      <c r="AR625">
        <v>-21.13035</v>
      </c>
      <c r="AS625">
        <v>-21.453279999999999</v>
      </c>
      <c r="AT625">
        <v>-21.768470000000001</v>
      </c>
      <c r="AU625">
        <v>-21.982959999999999</v>
      </c>
      <c r="AV625">
        <v>-22.191649999999999</v>
      </c>
      <c r="AW625">
        <v>-22.39791</v>
      </c>
      <c r="AX625">
        <v>-22.583939999999998</v>
      </c>
      <c r="AY625">
        <v>-22.776979999999998</v>
      </c>
      <c r="AZ625">
        <v>-22.991019999999999</v>
      </c>
      <c r="BA625">
        <v>-23.28134</v>
      </c>
      <c r="BB625">
        <v>-23.634810000000002</v>
      </c>
      <c r="BC625">
        <v>-23.992660000000001</v>
      </c>
      <c r="BD625">
        <v>-24.29008</v>
      </c>
      <c r="BE625">
        <v>-24.475899999999999</v>
      </c>
      <c r="BF625">
        <v>-24.585070000000002</v>
      </c>
      <c r="BG625">
        <v>-24.67042</v>
      </c>
      <c r="BH625">
        <v>-24.756789999999999</v>
      </c>
      <c r="BI625">
        <v>-24.83456</v>
      </c>
      <c r="BJ625">
        <v>-24.952259999999999</v>
      </c>
      <c r="BK625">
        <v>-25.082730000000002</v>
      </c>
      <c r="BL625">
        <v>-25.22701</v>
      </c>
      <c r="BM625">
        <v>-25.388310000000001</v>
      </c>
      <c r="BN625">
        <v>-25.600259999999999</v>
      </c>
      <c r="BO625">
        <v>-25.809930000000001</v>
      </c>
      <c r="BP625">
        <v>-26.009229999999999</v>
      </c>
      <c r="BQ625">
        <v>-26.20524</v>
      </c>
      <c r="BR625">
        <v>-26.379549999999998</v>
      </c>
      <c r="BS625">
        <v>-26.512640000000001</v>
      </c>
      <c r="BT625">
        <v>-26.596620000000001</v>
      </c>
      <c r="BU625">
        <v>-26.71791</v>
      </c>
      <c r="BV625">
        <v>-26.855799999999999</v>
      </c>
      <c r="BW625">
        <v>-27.009779999999999</v>
      </c>
      <c r="BX625">
        <v>-27.194939999999999</v>
      </c>
      <c r="BY625">
        <v>-27.40063</v>
      </c>
      <c r="BZ625">
        <v>-27.618860000000002</v>
      </c>
      <c r="CA625">
        <v>-27.92109</v>
      </c>
      <c r="CB625">
        <v>-28.155830000000002</v>
      </c>
      <c r="CC625">
        <v>-28.289090000000002</v>
      </c>
      <c r="CD625">
        <v>-28.368469999999999</v>
      </c>
      <c r="CE625">
        <v>-28.41582</v>
      </c>
      <c r="CF625">
        <v>-28.472190000000001</v>
      </c>
      <c r="CG625">
        <v>-28.585699999999999</v>
      </c>
      <c r="CH625">
        <v>-28.725680000000001</v>
      </c>
      <c r="CI625">
        <v>-28.896840000000001</v>
      </c>
    </row>
    <row r="626" spans="2:87" hidden="1" x14ac:dyDescent="0.25">
      <c r="B626" t="s">
        <v>166</v>
      </c>
      <c r="C626" t="s">
        <v>296</v>
      </c>
      <c r="D626" t="s">
        <v>163</v>
      </c>
      <c r="E626" t="s">
        <v>309</v>
      </c>
      <c r="F626" t="s">
        <v>93</v>
      </c>
      <c r="G626">
        <v>348.38639999999998</v>
      </c>
      <c r="H626">
        <v>364.4794</v>
      </c>
      <c r="I626">
        <v>377.45659999999998</v>
      </c>
      <c r="J626">
        <v>387.71159999999998</v>
      </c>
      <c r="K626">
        <v>395.88940000000002</v>
      </c>
      <c r="L626">
        <v>402.39060000000001</v>
      </c>
      <c r="M626">
        <v>407.74709999999999</v>
      </c>
      <c r="N626">
        <v>412.41570000000002</v>
      </c>
      <c r="O626">
        <v>416.67189999999999</v>
      </c>
      <c r="P626">
        <v>421.26609999999999</v>
      </c>
      <c r="Q626">
        <v>426.637</v>
      </c>
      <c r="R626">
        <v>433.0061</v>
      </c>
      <c r="S626">
        <v>440.16609999999997</v>
      </c>
      <c r="T626">
        <v>447.92750000000001</v>
      </c>
      <c r="U626">
        <v>455.87479999999999</v>
      </c>
      <c r="V626">
        <v>464.14670000000001</v>
      </c>
      <c r="W626">
        <v>472.77659999999997</v>
      </c>
      <c r="X626">
        <v>481.71300000000002</v>
      </c>
      <c r="Y626">
        <v>490.61860000000001</v>
      </c>
      <c r="Z626">
        <v>500.12079999999997</v>
      </c>
      <c r="AA626">
        <v>510.0795</v>
      </c>
      <c r="AB626">
        <v>520.26199999999994</v>
      </c>
      <c r="AC626">
        <v>530.67550000000006</v>
      </c>
      <c r="AD626">
        <v>541.1943</v>
      </c>
      <c r="AE626">
        <v>551.8057</v>
      </c>
      <c r="AF626">
        <v>562.54600000000005</v>
      </c>
      <c r="AG626">
        <v>573.17750000000001</v>
      </c>
      <c r="AH626">
        <v>583.96680000000003</v>
      </c>
      <c r="AI626">
        <v>595.02239999999995</v>
      </c>
      <c r="AJ626">
        <v>606.46259999999995</v>
      </c>
      <c r="AK626">
        <v>618.21500000000003</v>
      </c>
      <c r="AL626">
        <v>630.08540000000005</v>
      </c>
      <c r="AM626">
        <v>642.17989999999998</v>
      </c>
      <c r="AN626">
        <v>654.03300000000002</v>
      </c>
      <c r="AO626">
        <v>665.74739999999997</v>
      </c>
      <c r="AP626">
        <v>677.36829999999998</v>
      </c>
      <c r="AQ626">
        <v>688.78719999999998</v>
      </c>
      <c r="AR626">
        <v>700.2704</v>
      </c>
      <c r="AS626">
        <v>711.86659999999995</v>
      </c>
      <c r="AT626">
        <v>723.63430000000005</v>
      </c>
      <c r="AU626">
        <v>735.79920000000004</v>
      </c>
      <c r="AV626">
        <v>748.36040000000003</v>
      </c>
      <c r="AW626">
        <v>761.24379999999996</v>
      </c>
      <c r="AX626">
        <v>774.48779999999999</v>
      </c>
      <c r="AY626">
        <v>787.35569999999996</v>
      </c>
      <c r="AZ626">
        <v>799.95540000000005</v>
      </c>
      <c r="BA626">
        <v>812.19709999999998</v>
      </c>
      <c r="BB626">
        <v>824.25279999999998</v>
      </c>
      <c r="BC626">
        <v>836.21119999999996</v>
      </c>
      <c r="BD626">
        <v>848.17740000000003</v>
      </c>
      <c r="BE626">
        <v>860.4443</v>
      </c>
      <c r="BF626">
        <v>873.00890000000004</v>
      </c>
      <c r="BG626">
        <v>885.58690000000001</v>
      </c>
      <c r="BH626">
        <v>898.10969999999998</v>
      </c>
      <c r="BI626">
        <v>910.59460000000001</v>
      </c>
      <c r="BJ626">
        <v>922.76409999999998</v>
      </c>
      <c r="BK626">
        <v>934.76080000000002</v>
      </c>
      <c r="BL626">
        <v>946.37829999999997</v>
      </c>
      <c r="BM626">
        <v>957.51009999999997</v>
      </c>
      <c r="BN626">
        <v>968.27459999999996</v>
      </c>
      <c r="BO626">
        <v>978.63009999999997</v>
      </c>
      <c r="BP626">
        <v>988.83609999999999</v>
      </c>
      <c r="BQ626">
        <v>998.8845</v>
      </c>
      <c r="BR626">
        <v>1008.943</v>
      </c>
      <c r="BS626">
        <v>1018.8150000000001</v>
      </c>
      <c r="BT626">
        <v>1028.7249999999999</v>
      </c>
      <c r="BU626">
        <v>1038.335</v>
      </c>
      <c r="BV626">
        <v>1047.5139999999999</v>
      </c>
      <c r="BW626">
        <v>1056.356</v>
      </c>
      <c r="BX626">
        <v>1064.731</v>
      </c>
      <c r="BY626">
        <v>1072.579</v>
      </c>
      <c r="BZ626">
        <v>1079.9459999999999</v>
      </c>
      <c r="CA626">
        <v>1086.6500000000001</v>
      </c>
      <c r="CB626">
        <v>1093.5540000000001</v>
      </c>
      <c r="CC626">
        <v>1100.713</v>
      </c>
      <c r="CD626">
        <v>1107.838</v>
      </c>
      <c r="CE626">
        <v>1114.672</v>
      </c>
      <c r="CF626">
        <v>1121.038</v>
      </c>
      <c r="CG626">
        <v>1127.2049999999999</v>
      </c>
      <c r="CH626">
        <v>1133.144</v>
      </c>
      <c r="CI626">
        <v>1138.876</v>
      </c>
    </row>
    <row r="627" spans="2:87" hidden="1" x14ac:dyDescent="0.25">
      <c r="B627" t="s">
        <v>166</v>
      </c>
      <c r="C627" t="s">
        <v>296</v>
      </c>
      <c r="D627" t="s">
        <v>163</v>
      </c>
      <c r="E627" t="s">
        <v>310</v>
      </c>
      <c r="F627" t="s">
        <v>93</v>
      </c>
      <c r="G627">
        <v>348.38639999999998</v>
      </c>
      <c r="H627">
        <v>364.35849999999999</v>
      </c>
      <c r="I627">
        <v>376.88869999999997</v>
      </c>
      <c r="J627">
        <v>386.64150000000001</v>
      </c>
      <c r="K627">
        <v>394.35759999999999</v>
      </c>
      <c r="L627">
        <v>400.46929999999998</v>
      </c>
      <c r="M627">
        <v>405.6053</v>
      </c>
      <c r="N627">
        <v>410.0127</v>
      </c>
      <c r="O627">
        <v>414.13580000000002</v>
      </c>
      <c r="P627">
        <v>418.43759999999997</v>
      </c>
      <c r="Q627">
        <v>423.29599999999999</v>
      </c>
      <c r="R627">
        <v>429.13</v>
      </c>
      <c r="S627">
        <v>435.79180000000002</v>
      </c>
      <c r="T627">
        <v>443.14089999999999</v>
      </c>
      <c r="U627">
        <v>450.89269999999999</v>
      </c>
      <c r="V627">
        <v>458.90940000000001</v>
      </c>
      <c r="W627">
        <v>467.0154</v>
      </c>
      <c r="X627">
        <v>475.22219999999999</v>
      </c>
      <c r="Y627">
        <v>483.50799999999998</v>
      </c>
      <c r="Z627">
        <v>492.17590000000001</v>
      </c>
      <c r="AA627">
        <v>501.19290000000001</v>
      </c>
      <c r="AB627">
        <v>510.78579999999999</v>
      </c>
      <c r="AC627">
        <v>520.57770000000005</v>
      </c>
      <c r="AD627">
        <v>530.70029999999997</v>
      </c>
      <c r="AE627">
        <v>540.93719999999996</v>
      </c>
      <c r="AF627">
        <v>551.00909999999999</v>
      </c>
      <c r="AG627">
        <v>561.06690000000003</v>
      </c>
      <c r="AH627">
        <v>571.35599999999999</v>
      </c>
      <c r="AI627">
        <v>581.73490000000004</v>
      </c>
      <c r="AJ627">
        <v>592.52089999999998</v>
      </c>
      <c r="AK627">
        <v>603.79880000000003</v>
      </c>
      <c r="AL627">
        <v>615.19060000000002</v>
      </c>
      <c r="AM627">
        <v>626.60519999999997</v>
      </c>
      <c r="AN627">
        <v>637.95090000000005</v>
      </c>
      <c r="AO627">
        <v>649.303</v>
      </c>
      <c r="AP627">
        <v>660.37689999999998</v>
      </c>
      <c r="AQ627">
        <v>671.12390000000005</v>
      </c>
      <c r="AR627">
        <v>681.9991</v>
      </c>
      <c r="AS627">
        <v>692.99969999999996</v>
      </c>
      <c r="AT627">
        <v>704.31089999999995</v>
      </c>
      <c r="AU627">
        <v>715.99279999999999</v>
      </c>
      <c r="AV627">
        <v>727.91369999999995</v>
      </c>
      <c r="AW627">
        <v>740.17939999999999</v>
      </c>
      <c r="AX627">
        <v>752.46969999999999</v>
      </c>
      <c r="AY627">
        <v>764.77239999999995</v>
      </c>
      <c r="AZ627">
        <v>776.90930000000003</v>
      </c>
      <c r="BA627">
        <v>788.5104</v>
      </c>
      <c r="BB627">
        <v>799.87360000000001</v>
      </c>
      <c r="BC627">
        <v>811.14120000000003</v>
      </c>
      <c r="BD627">
        <v>822.52189999999996</v>
      </c>
      <c r="BE627">
        <v>833.904</v>
      </c>
      <c r="BF627">
        <v>845.68309999999997</v>
      </c>
      <c r="BG627">
        <v>857.52710000000002</v>
      </c>
      <c r="BH627">
        <v>869.41549999999995</v>
      </c>
      <c r="BI627">
        <v>881.19510000000002</v>
      </c>
      <c r="BJ627">
        <v>892.87170000000003</v>
      </c>
      <c r="BK627">
        <v>904.14670000000001</v>
      </c>
      <c r="BL627">
        <v>915.01800000000003</v>
      </c>
      <c r="BM627">
        <v>925.56809999999996</v>
      </c>
      <c r="BN627">
        <v>935.76239999999996</v>
      </c>
      <c r="BO627">
        <v>945.4357</v>
      </c>
      <c r="BP627">
        <v>954.83040000000005</v>
      </c>
      <c r="BQ627">
        <v>964.07270000000005</v>
      </c>
      <c r="BR627">
        <v>973.33240000000001</v>
      </c>
      <c r="BS627">
        <v>982.40499999999997</v>
      </c>
      <c r="BT627">
        <v>991.52059999999994</v>
      </c>
      <c r="BU627">
        <v>1000.527</v>
      </c>
      <c r="BV627">
        <v>1009.0410000000001</v>
      </c>
      <c r="BW627">
        <v>1017.215</v>
      </c>
      <c r="BX627">
        <v>1024.96</v>
      </c>
      <c r="BY627">
        <v>1032.0360000000001</v>
      </c>
      <c r="BZ627">
        <v>1038.95</v>
      </c>
      <c r="CA627">
        <v>1045.192</v>
      </c>
      <c r="CB627">
        <v>1051.4739999999999</v>
      </c>
      <c r="CC627">
        <v>1058.03</v>
      </c>
      <c r="CD627">
        <v>1064.6220000000001</v>
      </c>
      <c r="CE627">
        <v>1070.9259999999999</v>
      </c>
      <c r="CF627">
        <v>1077</v>
      </c>
      <c r="CG627">
        <v>1082.895</v>
      </c>
      <c r="CH627">
        <v>1088.3969999999999</v>
      </c>
      <c r="CI627">
        <v>1093.4880000000001</v>
      </c>
    </row>
    <row r="628" spans="2:87" hidden="1" x14ac:dyDescent="0.25">
      <c r="B628" t="s">
        <v>166</v>
      </c>
      <c r="C628" t="s">
        <v>296</v>
      </c>
      <c r="D628" t="s">
        <v>163</v>
      </c>
      <c r="E628" t="s">
        <v>311</v>
      </c>
      <c r="F628" t="s">
        <v>93</v>
      </c>
      <c r="G628">
        <v>348.38639999999998</v>
      </c>
      <c r="H628">
        <v>364.04820000000001</v>
      </c>
      <c r="I628">
        <v>376.25</v>
      </c>
      <c r="J628">
        <v>385.62549999999999</v>
      </c>
      <c r="K628">
        <v>393.07810000000001</v>
      </c>
      <c r="L628">
        <v>398.8999</v>
      </c>
      <c r="M628">
        <v>403.35919999999999</v>
      </c>
      <c r="N628">
        <v>407.12450000000001</v>
      </c>
      <c r="O628">
        <v>410.56490000000002</v>
      </c>
      <c r="P628">
        <v>414.28500000000003</v>
      </c>
      <c r="Q628">
        <v>418.51659999999998</v>
      </c>
      <c r="R628">
        <v>424.17020000000002</v>
      </c>
      <c r="S628">
        <v>430.34890000000001</v>
      </c>
      <c r="T628">
        <v>436.9</v>
      </c>
      <c r="U628">
        <v>443.83350000000002</v>
      </c>
      <c r="V628">
        <v>450.96339999999998</v>
      </c>
      <c r="W628">
        <v>457.98759999999999</v>
      </c>
      <c r="X628">
        <v>465.1567</v>
      </c>
      <c r="Y628">
        <v>472.54090000000002</v>
      </c>
      <c r="Z628">
        <v>480.55529999999999</v>
      </c>
      <c r="AA628">
        <v>488.62639999999999</v>
      </c>
      <c r="AB628">
        <v>497.24810000000002</v>
      </c>
      <c r="AC628">
        <v>506.19479999999999</v>
      </c>
      <c r="AD628">
        <v>515.28440000000001</v>
      </c>
      <c r="AE628">
        <v>524.44960000000003</v>
      </c>
      <c r="AF628">
        <v>533.4393</v>
      </c>
      <c r="AG628">
        <v>542.22559999999999</v>
      </c>
      <c r="AH628">
        <v>551.38049999999998</v>
      </c>
      <c r="AI628">
        <v>560.4579</v>
      </c>
      <c r="AJ628">
        <v>569.81460000000004</v>
      </c>
      <c r="AK628">
        <v>579.89949999999999</v>
      </c>
      <c r="AL628">
        <v>590.005</v>
      </c>
      <c r="AM628">
        <v>600.12850000000003</v>
      </c>
      <c r="AN628">
        <v>610.44330000000002</v>
      </c>
      <c r="AO628">
        <v>620.40989999999999</v>
      </c>
      <c r="AP628">
        <v>630.20600000000002</v>
      </c>
      <c r="AQ628">
        <v>639.63570000000004</v>
      </c>
      <c r="AR628">
        <v>649.25850000000003</v>
      </c>
      <c r="AS628">
        <v>658.90629999999999</v>
      </c>
      <c r="AT628">
        <v>668.67650000000003</v>
      </c>
      <c r="AU628">
        <v>679.06740000000002</v>
      </c>
      <c r="AV628">
        <v>689.75390000000004</v>
      </c>
      <c r="AW628">
        <v>700.66269999999997</v>
      </c>
      <c r="AX628">
        <v>711.61180000000002</v>
      </c>
      <c r="AY628">
        <v>722.48689999999999</v>
      </c>
      <c r="AZ628">
        <v>733.15269999999998</v>
      </c>
      <c r="BA628">
        <v>743.25739999999996</v>
      </c>
      <c r="BB628">
        <v>752.77689999999996</v>
      </c>
      <c r="BC628">
        <v>762.12270000000001</v>
      </c>
      <c r="BD628">
        <v>771.6789</v>
      </c>
      <c r="BE628">
        <v>781.79909999999995</v>
      </c>
      <c r="BF628">
        <v>792.34590000000003</v>
      </c>
      <c r="BG628">
        <v>803.00459999999998</v>
      </c>
      <c r="BH628">
        <v>813.59199999999998</v>
      </c>
      <c r="BI628">
        <v>824.11400000000003</v>
      </c>
      <c r="BJ628">
        <v>834.23699999999997</v>
      </c>
      <c r="BK628">
        <v>844.07420000000002</v>
      </c>
      <c r="BL628">
        <v>853.59569999999997</v>
      </c>
      <c r="BM628">
        <v>862.76340000000005</v>
      </c>
      <c r="BN628">
        <v>871.38990000000001</v>
      </c>
      <c r="BO628">
        <v>879.74530000000004</v>
      </c>
      <c r="BP628">
        <v>887.86860000000001</v>
      </c>
      <c r="BQ628">
        <v>895.73479999999995</v>
      </c>
      <c r="BR628">
        <v>903.54930000000002</v>
      </c>
      <c r="BS628">
        <v>911.28269999999998</v>
      </c>
      <c r="BT628">
        <v>919.21299999999997</v>
      </c>
      <c r="BU628">
        <v>926.80889999999999</v>
      </c>
      <c r="BV628">
        <v>934.09839999999997</v>
      </c>
      <c r="BW628">
        <v>940.99239999999998</v>
      </c>
      <c r="BX628">
        <v>947.42330000000004</v>
      </c>
      <c r="BY628">
        <v>953.27210000000002</v>
      </c>
      <c r="BZ628">
        <v>958.72230000000002</v>
      </c>
      <c r="CA628">
        <v>963.29690000000005</v>
      </c>
      <c r="CB628">
        <v>968.02449999999999</v>
      </c>
      <c r="CC628">
        <v>973.14760000000001</v>
      </c>
      <c r="CD628">
        <v>978.46910000000003</v>
      </c>
      <c r="CE628">
        <v>983.86210000000005</v>
      </c>
      <c r="CF628">
        <v>989.01949999999999</v>
      </c>
      <c r="CG628">
        <v>993.60839999999996</v>
      </c>
      <c r="CH628">
        <v>997.87019999999995</v>
      </c>
      <c r="CI628">
        <v>1001.789</v>
      </c>
    </row>
    <row r="629" spans="2:87" hidden="1" x14ac:dyDescent="0.25">
      <c r="B629" t="s">
        <v>166</v>
      </c>
      <c r="C629" t="s">
        <v>296</v>
      </c>
      <c r="D629" t="s">
        <v>163</v>
      </c>
      <c r="E629" t="s">
        <v>312</v>
      </c>
      <c r="F629" t="s">
        <v>93</v>
      </c>
      <c r="G629">
        <v>348.38639999999998</v>
      </c>
      <c r="H629">
        <v>365.52699999999999</v>
      </c>
      <c r="I629">
        <v>379.49400000000003</v>
      </c>
      <c r="J629">
        <v>390.77890000000002</v>
      </c>
      <c r="K629">
        <v>399.85629999999998</v>
      </c>
      <c r="L629">
        <v>407.21730000000002</v>
      </c>
      <c r="M629">
        <v>413.34410000000003</v>
      </c>
      <c r="N629">
        <v>418.72399999999999</v>
      </c>
      <c r="O629">
        <v>423.8544</v>
      </c>
      <c r="P629">
        <v>429.20460000000003</v>
      </c>
      <c r="Q629">
        <v>435.26229999999998</v>
      </c>
      <c r="R629">
        <v>442.40249999999997</v>
      </c>
      <c r="S629">
        <v>450.51940000000002</v>
      </c>
      <c r="T629">
        <v>459.38060000000002</v>
      </c>
      <c r="U629">
        <v>468.76440000000002</v>
      </c>
      <c r="V629">
        <v>478.4228</v>
      </c>
      <c r="W629">
        <v>488.1635</v>
      </c>
      <c r="X629">
        <v>498.00020000000001</v>
      </c>
      <c r="Y629">
        <v>508.00889999999998</v>
      </c>
      <c r="Z629">
        <v>518.22140000000002</v>
      </c>
      <c r="AA629">
        <v>528.7047</v>
      </c>
      <c r="AB629">
        <v>539.51350000000002</v>
      </c>
      <c r="AC629">
        <v>550.62860000000001</v>
      </c>
      <c r="AD629">
        <v>562.02110000000005</v>
      </c>
      <c r="AE629">
        <v>573.6567</v>
      </c>
      <c r="AF629">
        <v>585.49950000000001</v>
      </c>
      <c r="AG629">
        <v>597.52670000000001</v>
      </c>
      <c r="AH629">
        <v>609.70519999999999</v>
      </c>
      <c r="AI629">
        <v>622.01139999999998</v>
      </c>
      <c r="AJ629">
        <v>634.42160000000001</v>
      </c>
      <c r="AK629">
        <v>646.9194</v>
      </c>
      <c r="AL629">
        <v>659.48979999999995</v>
      </c>
      <c r="AM629">
        <v>672.096</v>
      </c>
      <c r="AN629">
        <v>684.71929999999998</v>
      </c>
      <c r="AO629">
        <v>697.32010000000002</v>
      </c>
      <c r="AP629">
        <v>709.86109999999996</v>
      </c>
      <c r="AQ629">
        <v>722.32420000000002</v>
      </c>
      <c r="AR629">
        <v>734.7704</v>
      </c>
      <c r="AS629">
        <v>747.28959999999995</v>
      </c>
      <c r="AT629">
        <v>759.9665</v>
      </c>
      <c r="AU629">
        <v>772.88490000000002</v>
      </c>
      <c r="AV629">
        <v>786.09780000000001</v>
      </c>
      <c r="AW629">
        <v>799.52859999999998</v>
      </c>
      <c r="AX629">
        <v>813.06799999999998</v>
      </c>
      <c r="AY629">
        <v>826.61149999999998</v>
      </c>
      <c r="AZ629">
        <v>840.04930000000002</v>
      </c>
      <c r="BA629">
        <v>853.29930000000002</v>
      </c>
      <c r="BB629">
        <v>866.38570000000004</v>
      </c>
      <c r="BC629">
        <v>879.35990000000004</v>
      </c>
      <c r="BD629">
        <v>892.27359999999999</v>
      </c>
      <c r="BE629">
        <v>905.17809999999997</v>
      </c>
      <c r="BF629">
        <v>918.1078</v>
      </c>
      <c r="BG629">
        <v>931.02679999999998</v>
      </c>
      <c r="BH629">
        <v>943.88130000000001</v>
      </c>
      <c r="BI629">
        <v>956.61699999999996</v>
      </c>
      <c r="BJ629">
        <v>969.18110000000001</v>
      </c>
      <c r="BK629">
        <v>981.52459999999996</v>
      </c>
      <c r="BL629">
        <v>993.62480000000005</v>
      </c>
      <c r="BM629">
        <v>1005.4640000000001</v>
      </c>
      <c r="BN629">
        <v>1017.024</v>
      </c>
      <c r="BO629">
        <v>1028.2860000000001</v>
      </c>
      <c r="BP629">
        <v>1039.2370000000001</v>
      </c>
      <c r="BQ629">
        <v>1049.893</v>
      </c>
      <c r="BR629">
        <v>1060.2739999999999</v>
      </c>
      <c r="BS629">
        <v>1070.403</v>
      </c>
      <c r="BT629">
        <v>1080.3009999999999</v>
      </c>
      <c r="BU629">
        <v>1089.981</v>
      </c>
      <c r="BV629">
        <v>1099.424</v>
      </c>
      <c r="BW629">
        <v>1108.5999999999999</v>
      </c>
      <c r="BX629">
        <v>1117.481</v>
      </c>
      <c r="BY629">
        <v>1126.037</v>
      </c>
      <c r="BZ629">
        <v>1134.2470000000001</v>
      </c>
      <c r="CA629">
        <v>1142.1289999999999</v>
      </c>
      <c r="CB629">
        <v>1149.7059999999999</v>
      </c>
      <c r="CC629">
        <v>1157.0039999999999</v>
      </c>
      <c r="CD629">
        <v>1164.05</v>
      </c>
      <c r="CE629">
        <v>1170.874</v>
      </c>
      <c r="CF629">
        <v>1177.502</v>
      </c>
      <c r="CG629">
        <v>1183.96</v>
      </c>
      <c r="CH629">
        <v>1190.2739999999999</v>
      </c>
      <c r="CI629">
        <v>1196.471</v>
      </c>
    </row>
    <row r="630" spans="2:87" hidden="1" x14ac:dyDescent="0.25">
      <c r="B630" t="s">
        <v>166</v>
      </c>
      <c r="C630" t="s">
        <v>296</v>
      </c>
      <c r="D630" t="s">
        <v>163</v>
      </c>
      <c r="E630" t="s">
        <v>313</v>
      </c>
      <c r="F630" t="s">
        <v>93</v>
      </c>
      <c r="G630">
        <v>348.38639999999998</v>
      </c>
      <c r="H630">
        <v>365.53519999999997</v>
      </c>
      <c r="I630">
        <v>379.53160000000003</v>
      </c>
      <c r="J630">
        <v>390.84739999999999</v>
      </c>
      <c r="K630">
        <v>399.95159999999998</v>
      </c>
      <c r="L630">
        <v>407.3338</v>
      </c>
      <c r="M630">
        <v>413.4708</v>
      </c>
      <c r="N630">
        <v>418.86219999999997</v>
      </c>
      <c r="O630">
        <v>423.99599999999998</v>
      </c>
      <c r="P630">
        <v>429.35820000000001</v>
      </c>
      <c r="Q630">
        <v>435.43880000000001</v>
      </c>
      <c r="R630">
        <v>442.60140000000001</v>
      </c>
      <c r="S630">
        <v>450.7364</v>
      </c>
      <c r="T630">
        <v>459.60939999999999</v>
      </c>
      <c r="U630">
        <v>468.99279999999999</v>
      </c>
      <c r="V630">
        <v>478.65260000000001</v>
      </c>
      <c r="W630">
        <v>488.40660000000003</v>
      </c>
      <c r="X630">
        <v>498.26209999999998</v>
      </c>
      <c r="Y630">
        <v>508.25069999999999</v>
      </c>
      <c r="Z630">
        <v>518.45519999999999</v>
      </c>
      <c r="AA630">
        <v>528.93529999999998</v>
      </c>
      <c r="AB630">
        <v>539.73569999999995</v>
      </c>
      <c r="AC630">
        <v>550.83780000000002</v>
      </c>
      <c r="AD630">
        <v>562.20979999999997</v>
      </c>
      <c r="AE630">
        <v>573.81679999999994</v>
      </c>
      <c r="AF630">
        <v>585.62120000000004</v>
      </c>
      <c r="AG630">
        <v>597.59119999999996</v>
      </c>
      <c r="AH630">
        <v>609.71109999999999</v>
      </c>
      <c r="AI630">
        <v>621.95979999999997</v>
      </c>
      <c r="AJ630">
        <v>634.32849999999996</v>
      </c>
      <c r="AK630">
        <v>646.80470000000003</v>
      </c>
      <c r="AL630">
        <v>659.35619999999994</v>
      </c>
      <c r="AM630">
        <v>671.94929999999999</v>
      </c>
      <c r="AN630">
        <v>684.54719999999998</v>
      </c>
      <c r="AO630">
        <v>697.11929999999995</v>
      </c>
      <c r="AP630">
        <v>709.62120000000004</v>
      </c>
      <c r="AQ630">
        <v>722.03560000000004</v>
      </c>
      <c r="AR630">
        <v>734.44330000000002</v>
      </c>
      <c r="AS630">
        <v>746.92600000000004</v>
      </c>
      <c r="AT630">
        <v>759.57370000000003</v>
      </c>
      <c r="AU630">
        <v>772.47050000000002</v>
      </c>
      <c r="AV630">
        <v>785.65980000000002</v>
      </c>
      <c r="AW630">
        <v>799.07439999999997</v>
      </c>
      <c r="AX630">
        <v>812.59460000000001</v>
      </c>
      <c r="AY630">
        <v>826.11699999999996</v>
      </c>
      <c r="AZ630">
        <v>839.52869999999996</v>
      </c>
      <c r="BA630">
        <v>852.73040000000003</v>
      </c>
      <c r="BB630">
        <v>865.76229999999998</v>
      </c>
      <c r="BC630">
        <v>878.68039999999996</v>
      </c>
      <c r="BD630">
        <v>891.55020000000002</v>
      </c>
      <c r="BE630">
        <v>904.41240000000005</v>
      </c>
      <c r="BF630">
        <v>917.32320000000004</v>
      </c>
      <c r="BG630">
        <v>930.22860000000003</v>
      </c>
      <c r="BH630">
        <v>943.07659999999998</v>
      </c>
      <c r="BI630">
        <v>955.80640000000005</v>
      </c>
      <c r="BJ630">
        <v>968.36779999999999</v>
      </c>
      <c r="BK630">
        <v>980.6961</v>
      </c>
      <c r="BL630">
        <v>992.76819999999998</v>
      </c>
      <c r="BM630">
        <v>1004.573</v>
      </c>
      <c r="BN630">
        <v>1016.09</v>
      </c>
      <c r="BO630">
        <v>1027.29</v>
      </c>
      <c r="BP630">
        <v>1038.1790000000001</v>
      </c>
      <c r="BQ630">
        <v>1048.7819999999999</v>
      </c>
      <c r="BR630">
        <v>1059.1310000000001</v>
      </c>
      <c r="BS630">
        <v>1069.2329999999999</v>
      </c>
      <c r="BT630">
        <v>1079.125</v>
      </c>
      <c r="BU630">
        <v>1088.806</v>
      </c>
      <c r="BV630">
        <v>1098.2280000000001</v>
      </c>
      <c r="BW630">
        <v>1107.376</v>
      </c>
      <c r="BX630">
        <v>1116.2139999999999</v>
      </c>
      <c r="BY630">
        <v>1124.6959999999999</v>
      </c>
      <c r="BZ630">
        <v>1132.8430000000001</v>
      </c>
      <c r="CA630">
        <v>1140.693</v>
      </c>
      <c r="CB630">
        <v>1148.2170000000001</v>
      </c>
      <c r="CC630">
        <v>1155.4880000000001</v>
      </c>
      <c r="CD630">
        <v>1162.55</v>
      </c>
      <c r="CE630">
        <v>1169.376</v>
      </c>
      <c r="CF630">
        <v>1175.9970000000001</v>
      </c>
      <c r="CG630">
        <v>1182.4449999999999</v>
      </c>
      <c r="CH630">
        <v>1188.7090000000001</v>
      </c>
      <c r="CI630">
        <v>1194.808</v>
      </c>
    </row>
    <row r="631" spans="2:87" hidden="1" x14ac:dyDescent="0.25">
      <c r="B631" t="s">
        <v>166</v>
      </c>
      <c r="C631" t="s">
        <v>296</v>
      </c>
      <c r="D631" t="s">
        <v>163</v>
      </c>
      <c r="E631" t="s">
        <v>314</v>
      </c>
      <c r="F631" t="s">
        <v>93</v>
      </c>
      <c r="G631">
        <v>348.38639999999998</v>
      </c>
      <c r="H631">
        <v>365.55630000000002</v>
      </c>
      <c r="I631">
        <v>379.57310000000001</v>
      </c>
      <c r="J631">
        <v>390.91050000000001</v>
      </c>
      <c r="K631">
        <v>400.02809999999999</v>
      </c>
      <c r="L631">
        <v>407.42290000000003</v>
      </c>
      <c r="M631">
        <v>413.59309999999999</v>
      </c>
      <c r="N631">
        <v>419.01280000000003</v>
      </c>
      <c r="O631">
        <v>424.17410000000001</v>
      </c>
      <c r="P631">
        <v>429.5564</v>
      </c>
      <c r="Q631">
        <v>435.65570000000002</v>
      </c>
      <c r="R631">
        <v>442.81619999999998</v>
      </c>
      <c r="S631">
        <v>450.9581</v>
      </c>
      <c r="T631">
        <v>459.79860000000002</v>
      </c>
      <c r="U631">
        <v>469.12920000000003</v>
      </c>
      <c r="V631">
        <v>478.72250000000003</v>
      </c>
      <c r="W631">
        <v>488.39109999999999</v>
      </c>
      <c r="X631">
        <v>498.14830000000001</v>
      </c>
      <c r="Y631">
        <v>508.05369999999999</v>
      </c>
      <c r="Z631">
        <v>518.18579999999997</v>
      </c>
      <c r="AA631">
        <v>528.57119999999998</v>
      </c>
      <c r="AB631">
        <v>539.28240000000005</v>
      </c>
      <c r="AC631">
        <v>550.28930000000003</v>
      </c>
      <c r="AD631">
        <v>561.54840000000002</v>
      </c>
      <c r="AE631">
        <v>573.03920000000005</v>
      </c>
      <c r="AF631">
        <v>584.69600000000003</v>
      </c>
      <c r="AG631">
        <v>596.47280000000001</v>
      </c>
      <c r="AH631">
        <v>608.31619999999998</v>
      </c>
      <c r="AI631">
        <v>620.11069999999995</v>
      </c>
      <c r="AJ631">
        <v>632.17060000000004</v>
      </c>
      <c r="AK631">
        <v>644.51819999999998</v>
      </c>
      <c r="AL631">
        <v>656.93989999999997</v>
      </c>
      <c r="AM631">
        <v>669.40869999999995</v>
      </c>
      <c r="AN631">
        <v>681.89829999999995</v>
      </c>
      <c r="AO631">
        <v>694.32399999999996</v>
      </c>
      <c r="AP631">
        <v>706.67179999999996</v>
      </c>
      <c r="AQ631">
        <v>718.91499999999996</v>
      </c>
      <c r="AR631">
        <v>731.15859999999998</v>
      </c>
      <c r="AS631">
        <v>743.46770000000004</v>
      </c>
      <c r="AT631">
        <v>755.94740000000002</v>
      </c>
      <c r="AU631">
        <v>768.67930000000001</v>
      </c>
      <c r="AV631">
        <v>781.71939999999995</v>
      </c>
      <c r="AW631">
        <v>794.97289999999998</v>
      </c>
      <c r="AX631">
        <v>808.34130000000005</v>
      </c>
      <c r="AY631">
        <v>821.7029</v>
      </c>
      <c r="AZ631">
        <v>834.94159999999999</v>
      </c>
      <c r="BA631">
        <v>847.94299999999998</v>
      </c>
      <c r="BB631">
        <v>860.73479999999995</v>
      </c>
      <c r="BC631">
        <v>873.39279999999997</v>
      </c>
      <c r="BD631">
        <v>886.01480000000004</v>
      </c>
      <c r="BE631">
        <v>898.69749999999999</v>
      </c>
      <c r="BF631">
        <v>911.45630000000006</v>
      </c>
      <c r="BG631">
        <v>924.21969999999999</v>
      </c>
      <c r="BH631">
        <v>936.9162</v>
      </c>
      <c r="BI631">
        <v>949.49990000000003</v>
      </c>
      <c r="BJ631">
        <v>961.87909999999999</v>
      </c>
      <c r="BK631">
        <v>974.02629999999999</v>
      </c>
      <c r="BL631">
        <v>985.91600000000005</v>
      </c>
      <c r="BM631">
        <v>997.55669999999998</v>
      </c>
      <c r="BN631">
        <v>1008.9930000000001</v>
      </c>
      <c r="BO631">
        <v>1020.039</v>
      </c>
      <c r="BP631">
        <v>1030.6479999999999</v>
      </c>
      <c r="BQ631">
        <v>1040.9939999999999</v>
      </c>
      <c r="BR631">
        <v>1051.0940000000001</v>
      </c>
      <c r="BS631">
        <v>1061.028</v>
      </c>
      <c r="BT631">
        <v>1070.77</v>
      </c>
      <c r="BU631">
        <v>1080.2670000000001</v>
      </c>
      <c r="BV631">
        <v>1089.5119999999999</v>
      </c>
      <c r="BW631">
        <v>1098.4749999999999</v>
      </c>
      <c r="BX631">
        <v>1107.105</v>
      </c>
      <c r="BY631">
        <v>1115.2539999999999</v>
      </c>
      <c r="BZ631">
        <v>1123.1369999999999</v>
      </c>
      <c r="CA631">
        <v>1130.635</v>
      </c>
      <c r="CB631">
        <v>1137.7429999999999</v>
      </c>
      <c r="CC631">
        <v>1144.807</v>
      </c>
      <c r="CD631">
        <v>1151.6859999999999</v>
      </c>
      <c r="CE631">
        <v>1158.384</v>
      </c>
      <c r="CF631">
        <v>1164.877</v>
      </c>
      <c r="CG631">
        <v>1171.133</v>
      </c>
      <c r="CH631">
        <v>1177.213</v>
      </c>
      <c r="CI631">
        <v>1183.136</v>
      </c>
    </row>
    <row r="632" spans="2:87" hidden="1" x14ac:dyDescent="0.25">
      <c r="B632" t="s">
        <v>166</v>
      </c>
      <c r="C632" t="s">
        <v>296</v>
      </c>
      <c r="D632" t="s">
        <v>163</v>
      </c>
      <c r="E632" t="s">
        <v>315</v>
      </c>
      <c r="F632" t="s">
        <v>93</v>
      </c>
      <c r="G632">
        <v>348.38639999999998</v>
      </c>
      <c r="H632">
        <v>363.52809999999999</v>
      </c>
      <c r="I632">
        <v>375.61020000000002</v>
      </c>
      <c r="J632">
        <v>384.94040000000001</v>
      </c>
      <c r="K632">
        <v>392.3159</v>
      </c>
      <c r="L632">
        <v>398.05459999999999</v>
      </c>
      <c r="M632">
        <v>402.73239999999998</v>
      </c>
      <c r="N632">
        <v>406.77719999999999</v>
      </c>
      <c r="O632">
        <v>410.25830000000002</v>
      </c>
      <c r="P632">
        <v>414.1823</v>
      </c>
      <c r="Q632">
        <v>418.95409999999998</v>
      </c>
      <c r="R632">
        <v>424.64210000000003</v>
      </c>
      <c r="S632">
        <v>430.96039999999999</v>
      </c>
      <c r="T632">
        <v>437.76080000000002</v>
      </c>
      <c r="U632">
        <v>444.48610000000002</v>
      </c>
      <c r="V632">
        <v>451.55130000000003</v>
      </c>
      <c r="W632">
        <v>459.21550000000002</v>
      </c>
      <c r="X632">
        <v>467.36709999999999</v>
      </c>
      <c r="Y632">
        <v>475.30700000000002</v>
      </c>
      <c r="Z632">
        <v>484.18509999999998</v>
      </c>
      <c r="AA632">
        <v>493.68270000000001</v>
      </c>
      <c r="AB632">
        <v>503.31470000000002</v>
      </c>
      <c r="AC632">
        <v>513.11189999999999</v>
      </c>
      <c r="AD632">
        <v>522.86350000000004</v>
      </c>
      <c r="AE632">
        <v>532.57619999999997</v>
      </c>
      <c r="AF632">
        <v>542.34990000000005</v>
      </c>
      <c r="AG632">
        <v>551.75940000000003</v>
      </c>
      <c r="AH632">
        <v>561.33280000000002</v>
      </c>
      <c r="AI632">
        <v>571.28430000000003</v>
      </c>
      <c r="AJ632">
        <v>581.85699999999997</v>
      </c>
      <c r="AK632">
        <v>592.94690000000003</v>
      </c>
      <c r="AL632">
        <v>604.19629999999995</v>
      </c>
      <c r="AM632">
        <v>615.84199999999998</v>
      </c>
      <c r="AN632">
        <v>627.01</v>
      </c>
      <c r="AO632">
        <v>637.93629999999996</v>
      </c>
      <c r="AP632">
        <v>648.74720000000002</v>
      </c>
      <c r="AQ632">
        <v>659.24120000000005</v>
      </c>
      <c r="AR632">
        <v>669.86800000000005</v>
      </c>
      <c r="AS632">
        <v>680.64380000000006</v>
      </c>
      <c r="AT632">
        <v>691.60350000000005</v>
      </c>
      <c r="AU632">
        <v>703.101</v>
      </c>
      <c r="AV632">
        <v>715.08730000000003</v>
      </c>
      <c r="AW632">
        <v>727.49009999999998</v>
      </c>
      <c r="AX632">
        <v>740.48130000000003</v>
      </c>
      <c r="AY632">
        <v>752.75289999999995</v>
      </c>
      <c r="AZ632">
        <v>764.6096</v>
      </c>
      <c r="BA632">
        <v>775.95429999999999</v>
      </c>
      <c r="BB632">
        <v>787.09230000000002</v>
      </c>
      <c r="BC632">
        <v>798.1463</v>
      </c>
      <c r="BD632">
        <v>809.27959999999996</v>
      </c>
      <c r="BE632">
        <v>820.98410000000001</v>
      </c>
      <c r="BF632">
        <v>833.22260000000006</v>
      </c>
      <c r="BG632">
        <v>845.50620000000004</v>
      </c>
      <c r="BH632">
        <v>857.74279999999999</v>
      </c>
      <c r="BI632">
        <v>870.0145</v>
      </c>
      <c r="BJ632">
        <v>881.84050000000002</v>
      </c>
      <c r="BK632">
        <v>893.53660000000002</v>
      </c>
      <c r="BL632">
        <v>904.73069999999996</v>
      </c>
      <c r="BM632">
        <v>915.2355</v>
      </c>
      <c r="BN632">
        <v>925.29369999999994</v>
      </c>
      <c r="BO632">
        <v>934.84209999999996</v>
      </c>
      <c r="BP632">
        <v>944.38610000000006</v>
      </c>
      <c r="BQ632">
        <v>953.89689999999996</v>
      </c>
      <c r="BR632">
        <v>963.67420000000004</v>
      </c>
      <c r="BS632">
        <v>973.32500000000005</v>
      </c>
      <c r="BT632">
        <v>983.25639999999999</v>
      </c>
      <c r="BU632">
        <v>992.81359999999995</v>
      </c>
      <c r="BV632">
        <v>1001.763</v>
      </c>
      <c r="BW632">
        <v>1010.313</v>
      </c>
      <c r="BX632">
        <v>1018.241</v>
      </c>
      <c r="BY632">
        <v>1025.4580000000001</v>
      </c>
      <c r="BZ632">
        <v>1032.0719999999999</v>
      </c>
      <c r="CA632">
        <v>1037.7190000000001</v>
      </c>
      <c r="CB632">
        <v>1044.0239999999999</v>
      </c>
      <c r="CC632">
        <v>1051.0650000000001</v>
      </c>
      <c r="CD632">
        <v>1058.268</v>
      </c>
      <c r="CE632">
        <v>1065.1189999999999</v>
      </c>
      <c r="CF632">
        <v>1071.2560000000001</v>
      </c>
      <c r="CG632">
        <v>1077.1659999999999</v>
      </c>
      <c r="CH632">
        <v>1082.7719999999999</v>
      </c>
      <c r="CI632">
        <v>1088.0909999999999</v>
      </c>
    </row>
    <row r="633" spans="2:87" hidden="1" x14ac:dyDescent="0.25">
      <c r="B633" t="s">
        <v>166</v>
      </c>
      <c r="C633" t="s">
        <v>296</v>
      </c>
      <c r="D633" t="s">
        <v>163</v>
      </c>
      <c r="E633" t="s">
        <v>316</v>
      </c>
      <c r="F633" t="s">
        <v>93</v>
      </c>
      <c r="G633">
        <v>348.38639999999998</v>
      </c>
      <c r="H633">
        <v>363.2901</v>
      </c>
      <c r="I633">
        <v>374.49810000000002</v>
      </c>
      <c r="J633">
        <v>382.85730000000001</v>
      </c>
      <c r="K633">
        <v>389.34980000000002</v>
      </c>
      <c r="L633">
        <v>394.3399</v>
      </c>
      <c r="M633">
        <v>398.59129999999999</v>
      </c>
      <c r="N633">
        <v>402.1352</v>
      </c>
      <c r="O633">
        <v>405.36939999999998</v>
      </c>
      <c r="P633">
        <v>408.75299999999999</v>
      </c>
      <c r="Q633">
        <v>412.56979999999999</v>
      </c>
      <c r="R633">
        <v>417.2491</v>
      </c>
      <c r="S633">
        <v>422.63060000000002</v>
      </c>
      <c r="T633">
        <v>428.64389999999997</v>
      </c>
      <c r="U633">
        <v>434.96539999999999</v>
      </c>
      <c r="V633">
        <v>441.54450000000003</v>
      </c>
      <c r="W633">
        <v>448.19420000000002</v>
      </c>
      <c r="X633">
        <v>454.92610000000002</v>
      </c>
      <c r="Y633">
        <v>461.68490000000003</v>
      </c>
      <c r="Z633">
        <v>469.02179999999998</v>
      </c>
      <c r="AA633">
        <v>476.79300000000001</v>
      </c>
      <c r="AB633">
        <v>485.35520000000002</v>
      </c>
      <c r="AC633">
        <v>494.03219999999999</v>
      </c>
      <c r="AD633">
        <v>503.09100000000001</v>
      </c>
      <c r="AE633">
        <v>512.1377</v>
      </c>
      <c r="AF633">
        <v>520.7627</v>
      </c>
      <c r="AG633">
        <v>529.20240000000001</v>
      </c>
      <c r="AH633">
        <v>537.90020000000004</v>
      </c>
      <c r="AI633">
        <v>546.65710000000001</v>
      </c>
      <c r="AJ633">
        <v>556.04750000000001</v>
      </c>
      <c r="AK633">
        <v>566.26459999999997</v>
      </c>
      <c r="AL633">
        <v>576.63049999999998</v>
      </c>
      <c r="AM633">
        <v>587.00199999999995</v>
      </c>
      <c r="AN633">
        <v>597.23680000000002</v>
      </c>
      <c r="AO633">
        <v>607.50729999999999</v>
      </c>
      <c r="AP633">
        <v>617.30780000000004</v>
      </c>
      <c r="AQ633">
        <v>626.56050000000005</v>
      </c>
      <c r="AR633">
        <v>636.06410000000005</v>
      </c>
      <c r="AS633">
        <v>645.73910000000001</v>
      </c>
      <c r="AT633">
        <v>655.85910000000001</v>
      </c>
      <c r="AU633">
        <v>666.46249999999998</v>
      </c>
      <c r="AV633">
        <v>677.25609999999995</v>
      </c>
      <c r="AW633">
        <v>688.50549999999998</v>
      </c>
      <c r="AX633">
        <v>699.70420000000001</v>
      </c>
      <c r="AY633">
        <v>710.9248</v>
      </c>
      <c r="AZ633">
        <v>721.92790000000002</v>
      </c>
      <c r="BA633">
        <v>732.09019999999998</v>
      </c>
      <c r="BB633">
        <v>741.94970000000001</v>
      </c>
      <c r="BC633">
        <v>751.69550000000004</v>
      </c>
      <c r="BD633">
        <v>761.76570000000004</v>
      </c>
      <c r="BE633">
        <v>771.86469999999997</v>
      </c>
      <c r="BF633">
        <v>782.6422</v>
      </c>
      <c r="BG633">
        <v>793.54819999999995</v>
      </c>
      <c r="BH633">
        <v>804.59559999999999</v>
      </c>
      <c r="BI633">
        <v>815.54250000000002</v>
      </c>
      <c r="BJ633">
        <v>826.44389999999999</v>
      </c>
      <c r="BK633">
        <v>836.78909999999996</v>
      </c>
      <c r="BL633">
        <v>846.58339999999998</v>
      </c>
      <c r="BM633">
        <v>856.00350000000003</v>
      </c>
      <c r="BN633">
        <v>864.99969999999996</v>
      </c>
      <c r="BO633">
        <v>873.23559999999998</v>
      </c>
      <c r="BP633">
        <v>881.1952</v>
      </c>
      <c r="BQ633">
        <v>889.15060000000005</v>
      </c>
      <c r="BR633">
        <v>897.40390000000002</v>
      </c>
      <c r="BS633">
        <v>905.53060000000005</v>
      </c>
      <c r="BT633">
        <v>913.96379999999999</v>
      </c>
      <c r="BU633">
        <v>922.39070000000004</v>
      </c>
      <c r="BV633">
        <v>930.07719999999995</v>
      </c>
      <c r="BW633">
        <v>937.35050000000001</v>
      </c>
      <c r="BX633">
        <v>944.06449999999995</v>
      </c>
      <c r="BY633">
        <v>949.77059999999994</v>
      </c>
      <c r="BZ633">
        <v>955.49289999999996</v>
      </c>
      <c r="CA633">
        <v>960.20410000000004</v>
      </c>
      <c r="CB633">
        <v>965.35</v>
      </c>
      <c r="CC633">
        <v>971.25429999999994</v>
      </c>
      <c r="CD633">
        <v>977.4452</v>
      </c>
      <c r="CE633">
        <v>983.29110000000003</v>
      </c>
      <c r="CF633">
        <v>988.87890000000004</v>
      </c>
      <c r="CG633">
        <v>994.28210000000001</v>
      </c>
      <c r="CH633">
        <v>999.07389999999998</v>
      </c>
      <c r="CI633">
        <v>1003.199</v>
      </c>
    </row>
    <row r="634" spans="2:87" hidden="1" x14ac:dyDescent="0.25">
      <c r="B634" t="s">
        <v>166</v>
      </c>
      <c r="C634" t="s">
        <v>296</v>
      </c>
      <c r="D634" t="s">
        <v>163</v>
      </c>
      <c r="E634" t="s">
        <v>317</v>
      </c>
      <c r="F634" t="s">
        <v>93</v>
      </c>
      <c r="G634">
        <v>348.38639999999998</v>
      </c>
      <c r="H634">
        <v>362.67989999999998</v>
      </c>
      <c r="I634">
        <v>373.2516</v>
      </c>
      <c r="J634">
        <v>380.89019999999999</v>
      </c>
      <c r="K634">
        <v>386.8723</v>
      </c>
      <c r="L634">
        <v>391.31240000000003</v>
      </c>
      <c r="M634">
        <v>394.27159999999998</v>
      </c>
      <c r="N634">
        <v>396.62619999999998</v>
      </c>
      <c r="O634">
        <v>398.57530000000003</v>
      </c>
      <c r="P634">
        <v>400.84140000000002</v>
      </c>
      <c r="Q634">
        <v>403.43689999999998</v>
      </c>
      <c r="R634">
        <v>407.77280000000002</v>
      </c>
      <c r="S634">
        <v>412.19529999999997</v>
      </c>
      <c r="T634">
        <v>416.7079</v>
      </c>
      <c r="U634">
        <v>421.61930000000001</v>
      </c>
      <c r="V634">
        <v>426.6705</v>
      </c>
      <c r="W634">
        <v>431.46600000000001</v>
      </c>
      <c r="X634">
        <v>436.36810000000003</v>
      </c>
      <c r="Y634">
        <v>441.4701</v>
      </c>
      <c r="Z634">
        <v>447.5659</v>
      </c>
      <c r="AA634">
        <v>453.52550000000002</v>
      </c>
      <c r="AB634">
        <v>460.26229999999998</v>
      </c>
      <c r="AC634">
        <v>467.25490000000002</v>
      </c>
      <c r="AD634">
        <v>474.21089999999998</v>
      </c>
      <c r="AE634">
        <v>481.1508</v>
      </c>
      <c r="AF634">
        <v>487.78120000000001</v>
      </c>
      <c r="AG634">
        <v>494.12180000000001</v>
      </c>
      <c r="AH634">
        <v>500.95429999999999</v>
      </c>
      <c r="AI634">
        <v>507.33120000000002</v>
      </c>
      <c r="AJ634">
        <v>514.18399999999997</v>
      </c>
      <c r="AK634">
        <v>522.42330000000004</v>
      </c>
      <c r="AL634">
        <v>530.72919999999999</v>
      </c>
      <c r="AM634">
        <v>539.04740000000004</v>
      </c>
      <c r="AN634">
        <v>547.67669999999998</v>
      </c>
      <c r="AO634">
        <v>555.65</v>
      </c>
      <c r="AP634">
        <v>563.29909999999995</v>
      </c>
      <c r="AQ634">
        <v>570.66750000000002</v>
      </c>
      <c r="AR634">
        <v>578.15499999999997</v>
      </c>
      <c r="AS634">
        <v>585.59609999999998</v>
      </c>
      <c r="AT634">
        <v>593.13879999999995</v>
      </c>
      <c r="AU634">
        <v>601.56690000000003</v>
      </c>
      <c r="AV634">
        <v>610.21420000000001</v>
      </c>
      <c r="AW634">
        <v>618.99530000000004</v>
      </c>
      <c r="AX634">
        <v>627.97019999999998</v>
      </c>
      <c r="AY634">
        <v>636.8383</v>
      </c>
      <c r="AZ634">
        <v>645.39620000000002</v>
      </c>
      <c r="BA634">
        <v>653.1028</v>
      </c>
      <c r="BB634">
        <v>660.06219999999996</v>
      </c>
      <c r="BC634">
        <v>666.80610000000001</v>
      </c>
      <c r="BD634">
        <v>673.95</v>
      </c>
      <c r="BE634">
        <v>682.01900000000001</v>
      </c>
      <c r="BF634">
        <v>690.76179999999999</v>
      </c>
      <c r="BG634">
        <v>699.68989999999997</v>
      </c>
      <c r="BH634">
        <v>708.53800000000001</v>
      </c>
      <c r="BI634">
        <v>717.35739999999998</v>
      </c>
      <c r="BJ634">
        <v>725.64200000000005</v>
      </c>
      <c r="BK634">
        <v>733.60739999999998</v>
      </c>
      <c r="BL634">
        <v>741.22149999999999</v>
      </c>
      <c r="BM634">
        <v>748.4348</v>
      </c>
      <c r="BN634">
        <v>754.88789999999995</v>
      </c>
      <c r="BO634">
        <v>761.09460000000001</v>
      </c>
      <c r="BP634">
        <v>767.13319999999999</v>
      </c>
      <c r="BQ634">
        <v>772.94560000000001</v>
      </c>
      <c r="BR634">
        <v>778.74509999999998</v>
      </c>
      <c r="BS634">
        <v>784.76430000000005</v>
      </c>
      <c r="BT634">
        <v>791.11739999999998</v>
      </c>
      <c r="BU634">
        <v>796.88930000000005</v>
      </c>
      <c r="BV634">
        <v>802.28179999999998</v>
      </c>
      <c r="BW634">
        <v>807.27560000000005</v>
      </c>
      <c r="BX634">
        <v>811.67769999999996</v>
      </c>
      <c r="BY634">
        <v>815.58</v>
      </c>
      <c r="BZ634">
        <v>819.05499999999995</v>
      </c>
      <c r="CA634">
        <v>821.30010000000004</v>
      </c>
      <c r="CB634">
        <v>824.0548</v>
      </c>
      <c r="CC634">
        <v>827.74800000000005</v>
      </c>
      <c r="CD634">
        <v>831.86900000000003</v>
      </c>
      <c r="CE634">
        <v>836.19349999999997</v>
      </c>
      <c r="CF634">
        <v>840.26499999999999</v>
      </c>
      <c r="CG634">
        <v>843.5326</v>
      </c>
      <c r="CH634">
        <v>846.36879999999996</v>
      </c>
      <c r="CI634">
        <v>848.73170000000005</v>
      </c>
    </row>
    <row r="635" spans="2:87" x14ac:dyDescent="0.25">
      <c r="B635" t="s">
        <v>166</v>
      </c>
      <c r="C635" t="s">
        <v>90</v>
      </c>
      <c r="D635" t="s">
        <v>163</v>
      </c>
      <c r="E635" t="s">
        <v>299</v>
      </c>
      <c r="F635" t="s">
        <v>300</v>
      </c>
      <c r="G635">
        <v>0</v>
      </c>
      <c r="H635">
        <v>-0.26711980000000002</v>
      </c>
      <c r="I635">
        <v>-0.5019226</v>
      </c>
      <c r="J635">
        <v>-0.73438020000000004</v>
      </c>
      <c r="K635">
        <v>-0.92840540000000005</v>
      </c>
      <c r="L635">
        <v>-1.1215660000000001</v>
      </c>
      <c r="M635">
        <v>-1.3167990000000001</v>
      </c>
      <c r="N635">
        <v>-1.4977009999999999</v>
      </c>
      <c r="O635">
        <v>-1.713395</v>
      </c>
      <c r="P635">
        <v>-1.8651329999999999</v>
      </c>
      <c r="Q635">
        <v>-1.9806410000000001</v>
      </c>
      <c r="R635">
        <v>-2.0993059999999999</v>
      </c>
      <c r="S635">
        <v>-2.262286</v>
      </c>
      <c r="T635">
        <v>-2.4266320000000001</v>
      </c>
      <c r="U635">
        <v>-2.5325859999999998</v>
      </c>
      <c r="V635">
        <v>-2.6074609999999998</v>
      </c>
      <c r="W635">
        <v>-2.7103440000000001</v>
      </c>
      <c r="X635">
        <v>-2.771563</v>
      </c>
      <c r="Y635">
        <v>-2.814613</v>
      </c>
      <c r="Z635">
        <v>-2.7968670000000002</v>
      </c>
      <c r="AA635">
        <v>-2.7638129999999999</v>
      </c>
      <c r="AB635">
        <v>-2.736389</v>
      </c>
      <c r="AC635">
        <v>-2.7317779999999998</v>
      </c>
      <c r="AD635">
        <v>-2.7307239999999999</v>
      </c>
      <c r="AE635">
        <v>-2.746041</v>
      </c>
      <c r="AF635">
        <v>-2.8001019999999999</v>
      </c>
      <c r="AG635">
        <v>-2.8535330000000001</v>
      </c>
      <c r="AH635">
        <v>-2.9072480000000001</v>
      </c>
      <c r="AI635">
        <v>-2.938024</v>
      </c>
      <c r="AJ635">
        <v>-2.9280949999999999</v>
      </c>
      <c r="AK635">
        <v>-2.8586930000000002</v>
      </c>
      <c r="AL635">
        <v>-2.7802959999999999</v>
      </c>
      <c r="AM635">
        <v>-2.7264349999999999</v>
      </c>
      <c r="AN635">
        <v>-2.6730610000000001</v>
      </c>
      <c r="AO635">
        <v>-2.6251359999999999</v>
      </c>
      <c r="AP635">
        <v>-2.5929959999999999</v>
      </c>
      <c r="AQ635">
        <v>-2.5778370000000002</v>
      </c>
      <c r="AR635">
        <v>-2.5443150000000001</v>
      </c>
      <c r="AS635">
        <v>-2.5063439999999999</v>
      </c>
      <c r="AT635">
        <v>-2.4653450000000001</v>
      </c>
      <c r="AU635">
        <v>-2.3972329999999999</v>
      </c>
      <c r="AV635">
        <v>-2.2787220000000001</v>
      </c>
      <c r="AW635">
        <v>-2.173686</v>
      </c>
      <c r="AX635">
        <v>-2.079558</v>
      </c>
      <c r="AY635">
        <v>-1.9769460000000001</v>
      </c>
      <c r="AZ635">
        <v>-1.9053770000000001</v>
      </c>
      <c r="BA635">
        <v>-1.872994</v>
      </c>
      <c r="BB635">
        <v>-1.8558779999999999</v>
      </c>
      <c r="BC635">
        <v>-1.8347990000000001</v>
      </c>
      <c r="BD635">
        <v>-1.7903480000000001</v>
      </c>
      <c r="BE635">
        <v>-1.7218370000000001</v>
      </c>
      <c r="BF635">
        <v>-1.638609</v>
      </c>
      <c r="BG635">
        <v>-1.5592490000000001</v>
      </c>
      <c r="BH635">
        <v>-1.480416</v>
      </c>
      <c r="BI635">
        <v>-1.3795660000000001</v>
      </c>
      <c r="BJ635">
        <v>-1.2917320000000001</v>
      </c>
      <c r="BK635">
        <v>-1.212526</v>
      </c>
      <c r="BL635">
        <v>-1.147502</v>
      </c>
      <c r="BM635">
        <v>-1.1044130000000001</v>
      </c>
      <c r="BN635">
        <v>-1.076708</v>
      </c>
      <c r="BO635">
        <v>-1.053299</v>
      </c>
      <c r="BP635">
        <v>-1.0213140000000001</v>
      </c>
      <c r="BQ635">
        <v>-0.98316729999999997</v>
      </c>
      <c r="BR635">
        <v>-0.91850730000000003</v>
      </c>
      <c r="BS635">
        <v>-0.84325099999999997</v>
      </c>
      <c r="BT635">
        <v>-0.7493147</v>
      </c>
      <c r="BU635">
        <v>-0.67155019999999999</v>
      </c>
      <c r="BV635">
        <v>-0.59605240000000004</v>
      </c>
      <c r="BW635">
        <v>-0.5320144</v>
      </c>
      <c r="BX635">
        <v>-0.48802970000000001</v>
      </c>
      <c r="BY635">
        <v>-0.47575220000000001</v>
      </c>
      <c r="BZ635">
        <v>-0.47046460000000001</v>
      </c>
      <c r="CA635">
        <v>-0.4932087</v>
      </c>
      <c r="CB635">
        <v>-0.49157129999999999</v>
      </c>
      <c r="CC635">
        <v>-0.44634699999999999</v>
      </c>
      <c r="CD635">
        <v>-0.3822583</v>
      </c>
      <c r="CE635">
        <v>-0.31825579999999998</v>
      </c>
      <c r="CF635">
        <v>-0.27060889999999999</v>
      </c>
      <c r="CG635">
        <v>-0.22632650000000001</v>
      </c>
      <c r="CH635">
        <v>-0.19550999999999999</v>
      </c>
      <c r="CI635">
        <v>-0.1811847</v>
      </c>
    </row>
    <row r="636" spans="2:87" x14ac:dyDescent="0.25">
      <c r="B636" t="s">
        <v>166</v>
      </c>
      <c r="C636" t="s">
        <v>90</v>
      </c>
      <c r="D636" t="s">
        <v>163</v>
      </c>
      <c r="E636" t="s">
        <v>301</v>
      </c>
      <c r="F636" t="s">
        <v>300</v>
      </c>
      <c r="G636">
        <v>0</v>
      </c>
      <c r="H636">
        <v>-0.30059750000000002</v>
      </c>
      <c r="I636">
        <v>-0.65224709999999997</v>
      </c>
      <c r="J636">
        <v>-1.0088520000000001</v>
      </c>
      <c r="K636">
        <v>-1.3110550000000001</v>
      </c>
      <c r="L636">
        <v>-1.5979570000000001</v>
      </c>
      <c r="M636">
        <v>-1.869902</v>
      </c>
      <c r="N636">
        <v>-2.1337079999999999</v>
      </c>
      <c r="O636">
        <v>-2.390978</v>
      </c>
      <c r="P636">
        <v>-2.6616550000000001</v>
      </c>
      <c r="Q636">
        <v>-2.9169659999999999</v>
      </c>
      <c r="R636">
        <v>-3.1271460000000002</v>
      </c>
      <c r="S636">
        <v>-3.3015979999999998</v>
      </c>
      <c r="T636">
        <v>-3.4811510000000001</v>
      </c>
      <c r="U636">
        <v>-3.7103769999999998</v>
      </c>
      <c r="V636">
        <v>-3.9387259999999999</v>
      </c>
      <c r="W636">
        <v>-4.1082260000000002</v>
      </c>
      <c r="X636">
        <v>-4.2526450000000002</v>
      </c>
      <c r="Y636">
        <v>-4.4041290000000002</v>
      </c>
      <c r="Z636">
        <v>-4.4715350000000003</v>
      </c>
      <c r="AA636">
        <v>-4.5158930000000002</v>
      </c>
      <c r="AB636">
        <v>-4.5424379999999998</v>
      </c>
      <c r="AC636">
        <v>-4.5712489999999999</v>
      </c>
      <c r="AD636">
        <v>-4.5464669999999998</v>
      </c>
      <c r="AE636">
        <v>-4.5955240000000002</v>
      </c>
      <c r="AF636">
        <v>-4.6934909999999999</v>
      </c>
      <c r="AG636">
        <v>-4.7967209999999998</v>
      </c>
      <c r="AH636">
        <v>-4.8883780000000003</v>
      </c>
      <c r="AI636">
        <v>-4.9386299999999999</v>
      </c>
      <c r="AJ636">
        <v>-4.9435010000000004</v>
      </c>
      <c r="AK636">
        <v>-4.9052410000000002</v>
      </c>
      <c r="AL636">
        <v>-4.8520320000000003</v>
      </c>
      <c r="AM636">
        <v>-4.7962699999999998</v>
      </c>
      <c r="AN636">
        <v>-4.7328700000000001</v>
      </c>
      <c r="AO636">
        <v>-4.6881519999999997</v>
      </c>
      <c r="AP636">
        <v>-4.674347</v>
      </c>
      <c r="AQ636">
        <v>-4.6715679999999997</v>
      </c>
      <c r="AR636">
        <v>-4.6582189999999999</v>
      </c>
      <c r="AS636">
        <v>-4.6315169999999997</v>
      </c>
      <c r="AT636">
        <v>-4.6021559999999999</v>
      </c>
      <c r="AU636">
        <v>-4.5408790000000003</v>
      </c>
      <c r="AV636">
        <v>-4.4834129999999996</v>
      </c>
      <c r="AW636">
        <v>-4.3958279999999998</v>
      </c>
      <c r="AX636">
        <v>-4.2884589999999996</v>
      </c>
      <c r="AY636">
        <v>-4.19339</v>
      </c>
      <c r="AZ636">
        <v>-4.1301779999999999</v>
      </c>
      <c r="BA636">
        <v>-4.0862699999999998</v>
      </c>
      <c r="BB636">
        <v>-4.0706850000000001</v>
      </c>
      <c r="BC636">
        <v>-4.0562290000000001</v>
      </c>
      <c r="BD636">
        <v>-4.0196889999999996</v>
      </c>
      <c r="BE636">
        <v>-3.950491</v>
      </c>
      <c r="BF636">
        <v>-3.8491819999999999</v>
      </c>
      <c r="BG636">
        <v>-3.7505109999999999</v>
      </c>
      <c r="BH636">
        <v>-3.6593070000000001</v>
      </c>
      <c r="BI636">
        <v>-3.565137</v>
      </c>
      <c r="BJ636">
        <v>-3.476229</v>
      </c>
      <c r="BK636">
        <v>-3.3923719999999999</v>
      </c>
      <c r="BL636">
        <v>-3.322695</v>
      </c>
      <c r="BM636">
        <v>-3.2736809999999998</v>
      </c>
      <c r="BN636">
        <v>-3.2460369999999998</v>
      </c>
      <c r="BO636">
        <v>-3.2261440000000001</v>
      </c>
      <c r="BP636">
        <v>-3.1979060000000001</v>
      </c>
      <c r="BQ636">
        <v>-3.162871</v>
      </c>
      <c r="BR636">
        <v>-3.103701</v>
      </c>
      <c r="BS636">
        <v>-3.0380940000000001</v>
      </c>
      <c r="BT636">
        <v>-2.9566659999999998</v>
      </c>
      <c r="BU636">
        <v>-2.8822209999999999</v>
      </c>
      <c r="BV636">
        <v>-2.8197700000000001</v>
      </c>
      <c r="BW636">
        <v>-2.762032</v>
      </c>
      <c r="BX636">
        <v>-2.7345989999999998</v>
      </c>
      <c r="BY636">
        <v>-2.7367010000000001</v>
      </c>
      <c r="BZ636">
        <v>-2.759334</v>
      </c>
      <c r="CA636">
        <v>-2.785161</v>
      </c>
      <c r="CB636">
        <v>-2.791569</v>
      </c>
      <c r="CC636">
        <v>-2.7535400000000001</v>
      </c>
      <c r="CD636">
        <v>-2.6960730000000002</v>
      </c>
      <c r="CE636">
        <v>-2.612628</v>
      </c>
      <c r="CF636">
        <v>-2.5435449999999999</v>
      </c>
      <c r="CG636">
        <v>-2.4788589999999999</v>
      </c>
      <c r="CH636">
        <v>-2.436296</v>
      </c>
      <c r="CI636">
        <v>-2.426078</v>
      </c>
    </row>
    <row r="637" spans="2:87" x14ac:dyDescent="0.25">
      <c r="B637" t="s">
        <v>166</v>
      </c>
      <c r="C637" t="s">
        <v>90</v>
      </c>
      <c r="D637" t="s">
        <v>163</v>
      </c>
      <c r="E637" t="s">
        <v>302</v>
      </c>
      <c r="F637" t="s">
        <v>300</v>
      </c>
      <c r="G637">
        <v>0</v>
      </c>
      <c r="H637">
        <v>-0.3859765</v>
      </c>
      <c r="I637">
        <v>-0.81943580000000005</v>
      </c>
      <c r="J637">
        <v>-1.267566</v>
      </c>
      <c r="K637">
        <v>-1.6312739999999999</v>
      </c>
      <c r="L637">
        <v>-1.995941</v>
      </c>
      <c r="M637">
        <v>-2.444788</v>
      </c>
      <c r="N637">
        <v>-2.8749259999999999</v>
      </c>
      <c r="O637">
        <v>-3.3079139999999998</v>
      </c>
      <c r="P637">
        <v>-3.7467730000000001</v>
      </c>
      <c r="Q637">
        <v>-4.1431500000000003</v>
      </c>
      <c r="R637">
        <v>-4.5022080000000004</v>
      </c>
      <c r="S637">
        <v>-4.7924300000000004</v>
      </c>
      <c r="T637">
        <v>-5.1376939999999998</v>
      </c>
      <c r="U637">
        <v>-5.5920209999999999</v>
      </c>
      <c r="V637">
        <v>-5.9141719999999998</v>
      </c>
      <c r="W637">
        <v>-6.2763249999999999</v>
      </c>
      <c r="X637">
        <v>-6.5199819999999997</v>
      </c>
      <c r="Y637">
        <v>-6.7816109999999998</v>
      </c>
      <c r="Z637">
        <v>-6.9814800000000004</v>
      </c>
      <c r="AA637">
        <v>-7.15787</v>
      </c>
      <c r="AB637">
        <v>-7.2989160000000002</v>
      </c>
      <c r="AC637">
        <v>-7.4137000000000004</v>
      </c>
      <c r="AD637">
        <v>-7.5584360000000004</v>
      </c>
      <c r="AE637">
        <v>-7.7038760000000002</v>
      </c>
      <c r="AF637">
        <v>-7.8722640000000004</v>
      </c>
      <c r="AG637">
        <v>-8.0537329999999994</v>
      </c>
      <c r="AH637">
        <v>-8.2523319999999991</v>
      </c>
      <c r="AI637">
        <v>-8.4446960000000004</v>
      </c>
      <c r="AJ637">
        <v>-8.5358789999999996</v>
      </c>
      <c r="AK637">
        <v>-8.5712689999999991</v>
      </c>
      <c r="AL637">
        <v>-8.5464599999999997</v>
      </c>
      <c r="AM637">
        <v>-8.5452259999999995</v>
      </c>
      <c r="AN637">
        <v>-8.6402680000000007</v>
      </c>
      <c r="AO637">
        <v>-8.6670370000000005</v>
      </c>
      <c r="AP637">
        <v>-8.7262509999999995</v>
      </c>
      <c r="AQ637">
        <v>-8.8162260000000003</v>
      </c>
      <c r="AR637">
        <v>-8.8901470000000007</v>
      </c>
      <c r="AS637">
        <v>-8.9434520000000006</v>
      </c>
      <c r="AT637">
        <v>-8.9040189999999999</v>
      </c>
      <c r="AU637">
        <v>-8.8650529999999996</v>
      </c>
      <c r="AV637">
        <v>-8.8631580000000003</v>
      </c>
      <c r="AW637">
        <v>-8.838927</v>
      </c>
      <c r="AX637">
        <v>-8.7971109999999992</v>
      </c>
      <c r="AY637">
        <v>-8.7675210000000003</v>
      </c>
      <c r="AZ637">
        <v>-8.7309649999999994</v>
      </c>
      <c r="BA637">
        <v>-8.7397159999999996</v>
      </c>
      <c r="BB637">
        <v>-8.7602410000000006</v>
      </c>
      <c r="BC637">
        <v>-8.8047749999999994</v>
      </c>
      <c r="BD637">
        <v>-8.8210820000000005</v>
      </c>
      <c r="BE637">
        <v>-8.7742579999999997</v>
      </c>
      <c r="BF637">
        <v>-8.6553439999999995</v>
      </c>
      <c r="BG637">
        <v>-8.5894709999999996</v>
      </c>
      <c r="BH637">
        <v>-8.5276510000000005</v>
      </c>
      <c r="BI637">
        <v>-8.4608380000000007</v>
      </c>
      <c r="BJ637">
        <v>-8.3822960000000002</v>
      </c>
      <c r="BK637">
        <v>-8.3089569999999995</v>
      </c>
      <c r="BL637">
        <v>-8.2573249999999998</v>
      </c>
      <c r="BM637">
        <v>-8.2394300000000005</v>
      </c>
      <c r="BN637">
        <v>-8.2482520000000008</v>
      </c>
      <c r="BO637">
        <v>-8.2624469999999999</v>
      </c>
      <c r="BP637">
        <v>-8.278772</v>
      </c>
      <c r="BQ637">
        <v>-8.2792709999999996</v>
      </c>
      <c r="BR637">
        <v>-8.2508230000000005</v>
      </c>
      <c r="BS637">
        <v>-8.2120429999999995</v>
      </c>
      <c r="BT637">
        <v>-8.1498139999999992</v>
      </c>
      <c r="BU637">
        <v>-8.0589630000000003</v>
      </c>
      <c r="BV637">
        <v>-7.9753990000000003</v>
      </c>
      <c r="BW637">
        <v>-7.9402840000000001</v>
      </c>
      <c r="BX637">
        <v>-7.9146109999999998</v>
      </c>
      <c r="BY637">
        <v>-7.933713</v>
      </c>
      <c r="BZ637">
        <v>-7.9653179999999999</v>
      </c>
      <c r="CA637">
        <v>-8.0024669999999993</v>
      </c>
      <c r="CB637">
        <v>-8.0242970000000007</v>
      </c>
      <c r="CC637">
        <v>-8.0178510000000003</v>
      </c>
      <c r="CD637">
        <v>-7.9866640000000002</v>
      </c>
      <c r="CE637">
        <v>-7.9507009999999996</v>
      </c>
      <c r="CF637">
        <v>-7.9614079999999996</v>
      </c>
      <c r="CG637">
        <v>-7.9440150000000003</v>
      </c>
      <c r="CH637">
        <v>-7.9485229999999998</v>
      </c>
      <c r="CI637">
        <v>-7.9843700000000002</v>
      </c>
    </row>
    <row r="638" spans="2:87" x14ac:dyDescent="0.25">
      <c r="B638" t="s">
        <v>166</v>
      </c>
      <c r="C638" t="s">
        <v>90</v>
      </c>
      <c r="D638" t="s">
        <v>163</v>
      </c>
      <c r="E638" t="s">
        <v>303</v>
      </c>
      <c r="F638" t="s">
        <v>300</v>
      </c>
      <c r="G638">
        <v>0</v>
      </c>
      <c r="H638">
        <v>1.8523680000000001E-2</v>
      </c>
      <c r="I638">
        <v>3.4401599999999997E-2</v>
      </c>
      <c r="J638">
        <v>4.9723629999999998E-2</v>
      </c>
      <c r="K638">
        <v>6.2206770000000002E-2</v>
      </c>
      <c r="L638">
        <v>7.4363200000000004E-2</v>
      </c>
      <c r="M638">
        <v>8.6375370000000007E-2</v>
      </c>
      <c r="N638">
        <v>9.7270690000000007E-2</v>
      </c>
      <c r="O638">
        <v>0.10995829999999999</v>
      </c>
      <c r="P638">
        <v>0.11848450000000001</v>
      </c>
      <c r="Q638">
        <v>0.12489409999999999</v>
      </c>
      <c r="R638">
        <v>0.13136310000000001</v>
      </c>
      <c r="S638">
        <v>0.14014869999999999</v>
      </c>
      <c r="T638">
        <v>0.14866950000000001</v>
      </c>
      <c r="U638">
        <v>0.15402260000000001</v>
      </c>
      <c r="V638">
        <v>0.15777369999999999</v>
      </c>
      <c r="W638">
        <v>0.16290499999999999</v>
      </c>
      <c r="X638">
        <v>0.1658983</v>
      </c>
      <c r="Y638">
        <v>0.16798469999999999</v>
      </c>
      <c r="Z638">
        <v>0.16712650000000001</v>
      </c>
      <c r="AA638">
        <v>0.1655211</v>
      </c>
      <c r="AB638">
        <v>0.1641823</v>
      </c>
      <c r="AC638">
        <v>0.16395660000000001</v>
      </c>
      <c r="AD638">
        <v>0.16390489999999999</v>
      </c>
      <c r="AE638">
        <v>0.1646542</v>
      </c>
      <c r="AF638">
        <v>0.16728319999999999</v>
      </c>
      <c r="AG638">
        <v>0.16985790000000001</v>
      </c>
      <c r="AH638">
        <v>0.17242250000000001</v>
      </c>
      <c r="AI638">
        <v>0.17388120000000001</v>
      </c>
      <c r="AJ638">
        <v>0.17341139999999999</v>
      </c>
      <c r="AK638">
        <v>0.17010520000000001</v>
      </c>
      <c r="AL638">
        <v>0.16632279999999999</v>
      </c>
      <c r="AM638">
        <v>0.1636948</v>
      </c>
      <c r="AN638">
        <v>0.16105920000000001</v>
      </c>
      <c r="AO638">
        <v>0.15866230000000001</v>
      </c>
      <c r="AP638">
        <v>0.15704460000000001</v>
      </c>
      <c r="AQ638">
        <v>0.15628040000000001</v>
      </c>
      <c r="AR638">
        <v>0.15460950000000001</v>
      </c>
      <c r="AS638">
        <v>0.15270549999999999</v>
      </c>
      <c r="AT638">
        <v>0.1506363</v>
      </c>
      <c r="AU638">
        <v>0.14716760000000001</v>
      </c>
      <c r="AV638">
        <v>0.14102319999999999</v>
      </c>
      <c r="AW638">
        <v>0.1353983</v>
      </c>
      <c r="AX638">
        <v>0.13029379999999999</v>
      </c>
      <c r="AY638">
        <v>0.1246905</v>
      </c>
      <c r="AZ638">
        <v>0.12072380000000001</v>
      </c>
      <c r="BA638">
        <v>0.11892</v>
      </c>
      <c r="BB638">
        <v>0.11797100000000001</v>
      </c>
      <c r="BC638">
        <v>0.1167986</v>
      </c>
      <c r="BD638">
        <v>0.1143141</v>
      </c>
      <c r="BE638">
        <v>0.11044</v>
      </c>
      <c r="BF638">
        <v>0.1056021</v>
      </c>
      <c r="BG638">
        <v>0.10092379999999999</v>
      </c>
      <c r="BH638">
        <v>9.6245369999999997E-2</v>
      </c>
      <c r="BI638">
        <v>9.0184169999999994E-2</v>
      </c>
      <c r="BJ638">
        <v>8.4848510000000002E-2</v>
      </c>
      <c r="BK638">
        <v>7.9994079999999995E-2</v>
      </c>
      <c r="BL638">
        <v>7.5974879999999995E-2</v>
      </c>
      <c r="BM638">
        <v>7.3294639999999994E-2</v>
      </c>
      <c r="BN638">
        <v>7.1564199999999994E-2</v>
      </c>
      <c r="BO638">
        <v>7.009775E-2</v>
      </c>
      <c r="BP638">
        <v>6.8087629999999996E-2</v>
      </c>
      <c r="BQ638">
        <v>6.5680630000000004E-2</v>
      </c>
      <c r="BR638">
        <v>6.1576560000000002E-2</v>
      </c>
      <c r="BS638">
        <v>5.676175E-2</v>
      </c>
      <c r="BT638">
        <v>5.0694179999999998E-2</v>
      </c>
      <c r="BU638">
        <v>4.5622299999999998E-2</v>
      </c>
      <c r="BV638">
        <v>4.0653509999999997E-2</v>
      </c>
      <c r="BW638">
        <v>3.6407099999999998E-2</v>
      </c>
      <c r="BX638">
        <v>3.347352E-2</v>
      </c>
      <c r="BY638">
        <v>3.2652210000000001E-2</v>
      </c>
      <c r="BZ638">
        <v>3.2298149999999998E-2</v>
      </c>
      <c r="CA638">
        <v>3.381965E-2</v>
      </c>
      <c r="CB638">
        <v>3.3710240000000002E-2</v>
      </c>
      <c r="CC638">
        <v>3.0680760000000001E-2</v>
      </c>
      <c r="CD638">
        <v>2.6359319999999999E-2</v>
      </c>
      <c r="CE638">
        <v>2.2014780000000001E-2</v>
      </c>
      <c r="CF638">
        <v>1.876245E-2</v>
      </c>
      <c r="CG638">
        <v>1.5726009999999999E-2</v>
      </c>
      <c r="CH638">
        <v>1.360509E-2</v>
      </c>
      <c r="CI638">
        <v>1.261699E-2</v>
      </c>
    </row>
    <row r="639" spans="2:87" x14ac:dyDescent="0.25">
      <c r="B639" t="s">
        <v>166</v>
      </c>
      <c r="C639" t="s">
        <v>90</v>
      </c>
      <c r="D639" t="s">
        <v>163</v>
      </c>
      <c r="E639" t="s">
        <v>304</v>
      </c>
      <c r="F639" t="s">
        <v>300</v>
      </c>
      <c r="G639">
        <v>0</v>
      </c>
      <c r="H639">
        <v>2.081123E-2</v>
      </c>
      <c r="I639">
        <v>4.4355760000000001E-2</v>
      </c>
      <c r="J639">
        <v>6.7302490000000006E-2</v>
      </c>
      <c r="K639">
        <v>8.602593E-2</v>
      </c>
      <c r="L639">
        <v>0.10321139999999999</v>
      </c>
      <c r="M639">
        <v>0.1187488</v>
      </c>
      <c r="N639">
        <v>0.13323479999999999</v>
      </c>
      <c r="O639">
        <v>0.14684710000000001</v>
      </c>
      <c r="P639">
        <v>0.1604903</v>
      </c>
      <c r="Q639">
        <v>0.17288400000000001</v>
      </c>
      <c r="R639">
        <v>0.1826893</v>
      </c>
      <c r="S639">
        <v>0.19057370000000001</v>
      </c>
      <c r="T639">
        <v>0.1984255</v>
      </c>
      <c r="U639">
        <v>0.20805969999999999</v>
      </c>
      <c r="V639">
        <v>0.21721940000000001</v>
      </c>
      <c r="W639">
        <v>0.2237344</v>
      </c>
      <c r="X639">
        <v>0.2290933</v>
      </c>
      <c r="Y639">
        <v>0.2339329</v>
      </c>
      <c r="Z639">
        <v>0.234513</v>
      </c>
      <c r="AA639">
        <v>0.2348452</v>
      </c>
      <c r="AB639">
        <v>0.23502529999999999</v>
      </c>
      <c r="AC639">
        <v>0.23520479999999999</v>
      </c>
      <c r="AD639">
        <v>0.23505139999999999</v>
      </c>
      <c r="AE639">
        <v>0.2353432</v>
      </c>
      <c r="AF639">
        <v>0.2357822</v>
      </c>
      <c r="AG639">
        <v>0.23603750000000001</v>
      </c>
      <c r="AH639">
        <v>0.23608589999999999</v>
      </c>
      <c r="AI639">
        <v>0.23604130000000001</v>
      </c>
      <c r="AJ639">
        <v>0.2360343</v>
      </c>
      <c r="AK639">
        <v>0.2360766</v>
      </c>
      <c r="AL639">
        <v>0.23608680000000001</v>
      </c>
      <c r="AM639">
        <v>0.23603689999999999</v>
      </c>
      <c r="AN639">
        <v>0.23590469999999999</v>
      </c>
      <c r="AO639">
        <v>0.23576320000000001</v>
      </c>
      <c r="AP639">
        <v>0.23571149999999999</v>
      </c>
      <c r="AQ639">
        <v>0.23570060000000001</v>
      </c>
      <c r="AR639">
        <v>0.2356462</v>
      </c>
      <c r="AS639">
        <v>0.23552680000000001</v>
      </c>
      <c r="AT639">
        <v>0.235379</v>
      </c>
      <c r="AU639">
        <v>0.2350151</v>
      </c>
      <c r="AV639">
        <v>0.2346058</v>
      </c>
      <c r="AW639">
        <v>0.23385520000000001</v>
      </c>
      <c r="AX639">
        <v>0.23039480000000001</v>
      </c>
      <c r="AY639">
        <v>0.2269159</v>
      </c>
      <c r="AZ639">
        <v>0.22456029999999999</v>
      </c>
      <c r="BA639">
        <v>0.22290409999999999</v>
      </c>
      <c r="BB639">
        <v>0.22231239999999999</v>
      </c>
      <c r="BC639">
        <v>0.2217616</v>
      </c>
      <c r="BD639">
        <v>0.22036159999999999</v>
      </c>
      <c r="BE639">
        <v>0.2176794</v>
      </c>
      <c r="BF639">
        <v>0.2136797</v>
      </c>
      <c r="BG639">
        <v>0.20970130000000001</v>
      </c>
      <c r="BH639">
        <v>0.2059512</v>
      </c>
      <c r="BI639">
        <v>0.2020063</v>
      </c>
      <c r="BJ639">
        <v>0.1982139</v>
      </c>
      <c r="BK639">
        <v>0.19457669999999999</v>
      </c>
      <c r="BL639">
        <v>0.19151009999999999</v>
      </c>
      <c r="BM639">
        <v>0.18932889999999999</v>
      </c>
      <c r="BN639">
        <v>0.1880899</v>
      </c>
      <c r="BO639">
        <v>0.18719440000000001</v>
      </c>
      <c r="BP639">
        <v>0.18591759999999999</v>
      </c>
      <c r="BQ639">
        <v>0.1843243</v>
      </c>
      <c r="BR639">
        <v>0.18161050000000001</v>
      </c>
      <c r="BS639">
        <v>0.1785678</v>
      </c>
      <c r="BT639">
        <v>0.1747609</v>
      </c>
      <c r="BU639">
        <v>0.17123050000000001</v>
      </c>
      <c r="BV639">
        <v>0.16823370000000001</v>
      </c>
      <c r="BW639">
        <v>0.16543430000000001</v>
      </c>
      <c r="BX639">
        <v>0.16409470000000001</v>
      </c>
      <c r="BY639">
        <v>0.1641975</v>
      </c>
      <c r="BZ639">
        <v>0.1653028</v>
      </c>
      <c r="CA639">
        <v>0.16655900000000001</v>
      </c>
      <c r="CB639">
        <v>0.16686980000000001</v>
      </c>
      <c r="CC639">
        <v>0.16502030000000001</v>
      </c>
      <c r="CD639">
        <v>0.16220280000000001</v>
      </c>
      <c r="CE639">
        <v>0.1580337</v>
      </c>
      <c r="CF639">
        <v>0.15457099999999999</v>
      </c>
      <c r="CG639">
        <v>0.15131990000000001</v>
      </c>
      <c r="CH639">
        <v>0.14916160000000001</v>
      </c>
      <c r="CI639">
        <v>0.1486413</v>
      </c>
    </row>
    <row r="640" spans="2:87" x14ac:dyDescent="0.25">
      <c r="B640" t="s">
        <v>166</v>
      </c>
      <c r="C640" t="s">
        <v>90</v>
      </c>
      <c r="D640" t="s">
        <v>163</v>
      </c>
      <c r="E640" t="s">
        <v>305</v>
      </c>
      <c r="F640" t="s">
        <v>300</v>
      </c>
      <c r="G640">
        <v>0</v>
      </c>
      <c r="H640">
        <v>2.661086E-2</v>
      </c>
      <c r="I640">
        <v>5.5229519999999997E-2</v>
      </c>
      <c r="J640">
        <v>8.3372230000000006E-2</v>
      </c>
      <c r="K640">
        <v>0.10517170000000001</v>
      </c>
      <c r="L640">
        <v>0.1257363</v>
      </c>
      <c r="M640">
        <v>0.14959349999999999</v>
      </c>
      <c r="N640">
        <v>0.17088210000000001</v>
      </c>
      <c r="O640">
        <v>0.19085440000000001</v>
      </c>
      <c r="P640">
        <v>0.20954890000000001</v>
      </c>
      <c r="Q640">
        <v>0.22504650000000001</v>
      </c>
      <c r="R640">
        <v>0.23474690000000001</v>
      </c>
      <c r="S640">
        <v>0.2360312</v>
      </c>
      <c r="T640">
        <v>0.23536889999999999</v>
      </c>
      <c r="U640">
        <v>0.2308693</v>
      </c>
      <c r="V640">
        <v>0.22499520000000001</v>
      </c>
      <c r="W640">
        <v>0.2157076</v>
      </c>
      <c r="X640">
        <v>0.20777080000000001</v>
      </c>
      <c r="Y640">
        <v>0.19777159999999999</v>
      </c>
      <c r="Z640">
        <v>0.18912010000000001</v>
      </c>
      <c r="AA640">
        <v>0.180752</v>
      </c>
      <c r="AB640">
        <v>0.17294970000000001</v>
      </c>
      <c r="AC640">
        <v>0.16621159999999999</v>
      </c>
      <c r="AD640">
        <v>0.1571244</v>
      </c>
      <c r="AE640">
        <v>0.14792340000000001</v>
      </c>
      <c r="AF640">
        <v>0.1359339</v>
      </c>
      <c r="AG640">
        <v>0.1219012</v>
      </c>
      <c r="AH640">
        <v>0.1091744</v>
      </c>
      <c r="AI640">
        <v>9.0755310000000006E-2</v>
      </c>
      <c r="AJ640">
        <v>8.3770830000000004E-2</v>
      </c>
      <c r="AK640">
        <v>8.107781E-2</v>
      </c>
      <c r="AL640">
        <v>8.2968399999999998E-2</v>
      </c>
      <c r="AM640">
        <v>8.3062040000000004E-2</v>
      </c>
      <c r="AN640">
        <v>7.5754269999999999E-2</v>
      </c>
      <c r="AO640">
        <v>7.3662839999999993E-2</v>
      </c>
      <c r="AP640">
        <v>6.8985000000000005E-2</v>
      </c>
      <c r="AQ640">
        <v>6.093933E-2</v>
      </c>
      <c r="AR640">
        <v>5.4051660000000001E-2</v>
      </c>
      <c r="AS640">
        <v>4.9007630000000003E-2</v>
      </c>
      <c r="AT640">
        <v>5.2745279999999999E-2</v>
      </c>
      <c r="AU640">
        <v>5.6403740000000001E-2</v>
      </c>
      <c r="AV640">
        <v>5.6580819999999997E-2</v>
      </c>
      <c r="AW640">
        <v>5.8837420000000001E-2</v>
      </c>
      <c r="AX640">
        <v>6.2700119999999998E-2</v>
      </c>
      <c r="AY640">
        <v>6.5409320000000007E-2</v>
      </c>
      <c r="AZ640">
        <v>6.8609569999999995E-2</v>
      </c>
      <c r="BA640">
        <v>6.7911390000000002E-2</v>
      </c>
      <c r="BB640">
        <v>6.607288E-2</v>
      </c>
      <c r="BC640">
        <v>6.1995149999999999E-2</v>
      </c>
      <c r="BD640">
        <v>6.049065E-2</v>
      </c>
      <c r="BE640">
        <v>6.4794290000000004E-2</v>
      </c>
      <c r="BF640">
        <v>7.4578190000000003E-2</v>
      </c>
      <c r="BG640">
        <v>7.9682829999999996E-2</v>
      </c>
      <c r="BH640">
        <v>8.4393309999999999E-2</v>
      </c>
      <c r="BI640">
        <v>8.9527549999999997E-2</v>
      </c>
      <c r="BJ640">
        <v>9.7544149999999996E-2</v>
      </c>
      <c r="BK640">
        <v>0.108832</v>
      </c>
      <c r="BL640">
        <v>0.1092448</v>
      </c>
      <c r="BM640">
        <v>0.1089924</v>
      </c>
      <c r="BN640">
        <v>0.1091168</v>
      </c>
      <c r="BO640">
        <v>0.1093171</v>
      </c>
      <c r="BP640">
        <v>0.1095472</v>
      </c>
      <c r="BQ640">
        <v>0.1095539</v>
      </c>
      <c r="BR640">
        <v>0.1091531</v>
      </c>
      <c r="BS640">
        <v>0.1089352</v>
      </c>
      <c r="BT640">
        <v>0.11411590000000001</v>
      </c>
      <c r="BU640">
        <v>0.1214841</v>
      </c>
      <c r="BV640">
        <v>0.1280577</v>
      </c>
      <c r="BW640">
        <v>0.13076209999999999</v>
      </c>
      <c r="BX640">
        <v>0.13271769999999999</v>
      </c>
      <c r="BY640">
        <v>0.1312644</v>
      </c>
      <c r="BZ640">
        <v>0.1288376</v>
      </c>
      <c r="CA640">
        <v>0.12594959999999999</v>
      </c>
      <c r="CB640">
        <v>0.1242346</v>
      </c>
      <c r="CC640">
        <v>0.1247424</v>
      </c>
      <c r="CD640">
        <v>0.12718280000000001</v>
      </c>
      <c r="CE640">
        <v>0.12996340000000001</v>
      </c>
      <c r="CF640">
        <v>0.12913930000000001</v>
      </c>
      <c r="CG640">
        <v>0.13047639999999999</v>
      </c>
      <c r="CH640">
        <v>0.13013060000000001</v>
      </c>
      <c r="CI640">
        <v>0.12736130000000001</v>
      </c>
    </row>
    <row r="641" spans="2:87" x14ac:dyDescent="0.25">
      <c r="B641" t="s">
        <v>166</v>
      </c>
      <c r="C641" t="s">
        <v>90</v>
      </c>
      <c r="D641" t="s">
        <v>163</v>
      </c>
      <c r="E641" t="s">
        <v>306</v>
      </c>
      <c r="F641" t="s">
        <v>300</v>
      </c>
      <c r="G641">
        <v>0</v>
      </c>
      <c r="H641">
        <v>-0.52652880000000002</v>
      </c>
      <c r="I641">
        <v>-0.98797250000000003</v>
      </c>
      <c r="J641">
        <v>-1.442796</v>
      </c>
      <c r="K641">
        <v>-1.8208</v>
      </c>
      <c r="L641">
        <v>-2.1957990000000001</v>
      </c>
      <c r="M641">
        <v>-2.5728499999999999</v>
      </c>
      <c r="N641">
        <v>-2.922148</v>
      </c>
      <c r="O641">
        <v>-3.3411390000000001</v>
      </c>
      <c r="P641">
        <v>-3.6320410000000001</v>
      </c>
      <c r="Q641">
        <v>-3.855003</v>
      </c>
      <c r="R641">
        <v>-4.0833029999999999</v>
      </c>
      <c r="S641">
        <v>-4.3975460000000002</v>
      </c>
      <c r="T641">
        <v>-4.7092770000000002</v>
      </c>
      <c r="U641">
        <v>-4.9088659999999997</v>
      </c>
      <c r="V641">
        <v>-5.0505440000000004</v>
      </c>
      <c r="W641">
        <v>-5.2471350000000001</v>
      </c>
      <c r="X641">
        <v>-5.3640129999999999</v>
      </c>
      <c r="Y641">
        <v>-5.4461599999999999</v>
      </c>
      <c r="Z641">
        <v>-5.4123020000000004</v>
      </c>
      <c r="AA641">
        <v>-5.3492220000000001</v>
      </c>
      <c r="AB641">
        <v>-5.296869</v>
      </c>
      <c r="AC641">
        <v>-5.2880649999999996</v>
      </c>
      <c r="AD641">
        <v>-5.2860529999999999</v>
      </c>
      <c r="AE641">
        <v>-5.315296</v>
      </c>
      <c r="AF641">
        <v>-5.4184760000000001</v>
      </c>
      <c r="AG641">
        <v>-5.5203959999999999</v>
      </c>
      <c r="AH641">
        <v>-5.6228020000000001</v>
      </c>
      <c r="AI641">
        <v>-5.6814479999999996</v>
      </c>
      <c r="AJ641">
        <v>-5.6625290000000001</v>
      </c>
      <c r="AK641">
        <v>-5.5302340000000001</v>
      </c>
      <c r="AL641">
        <v>-5.380681</v>
      </c>
      <c r="AM641">
        <v>-5.2778619999999998</v>
      </c>
      <c r="AN641">
        <v>-5.1759180000000002</v>
      </c>
      <c r="AO641">
        <v>-5.084333</v>
      </c>
      <c r="AP641">
        <v>-5.0228869999999999</v>
      </c>
      <c r="AQ641">
        <v>-4.993957</v>
      </c>
      <c r="AR641">
        <v>-4.9309310000000002</v>
      </c>
      <c r="AS641">
        <v>-4.8594799999999996</v>
      </c>
      <c r="AT641">
        <v>-4.78226</v>
      </c>
      <c r="AU641">
        <v>-4.6538110000000001</v>
      </c>
      <c r="AV641">
        <v>-4.4292150000000001</v>
      </c>
      <c r="AW641">
        <v>-4.2267669999999997</v>
      </c>
      <c r="AX641">
        <v>-4.0455300000000003</v>
      </c>
      <c r="AY641">
        <v>-3.847864</v>
      </c>
      <c r="AZ641">
        <v>-3.7095359999999999</v>
      </c>
      <c r="BA641">
        <v>-3.647081</v>
      </c>
      <c r="BB641">
        <v>-3.6143299999999998</v>
      </c>
      <c r="BC641">
        <v>-3.5739779999999999</v>
      </c>
      <c r="BD641">
        <v>-3.4888340000000002</v>
      </c>
      <c r="BE641">
        <v>-3.3572639999999998</v>
      </c>
      <c r="BF641">
        <v>-3.196059</v>
      </c>
      <c r="BG641">
        <v>-3.0416859999999999</v>
      </c>
      <c r="BH641">
        <v>-2.8887510000000001</v>
      </c>
      <c r="BI641">
        <v>-2.6937410000000002</v>
      </c>
      <c r="BJ641">
        <v>-2.5245920000000002</v>
      </c>
      <c r="BK641">
        <v>-2.3719250000000001</v>
      </c>
      <c r="BL641">
        <v>-2.2460499999999999</v>
      </c>
      <c r="BM641">
        <v>-2.1625519999999998</v>
      </c>
      <c r="BN641">
        <v>-2.1088300000000002</v>
      </c>
      <c r="BO641">
        <v>-2.0634169999999998</v>
      </c>
      <c r="BP641">
        <v>-2.0013350000000001</v>
      </c>
      <c r="BQ641">
        <v>-1.9272480000000001</v>
      </c>
      <c r="BR641">
        <v>-1.8015490000000001</v>
      </c>
      <c r="BS641">
        <v>-1.655065</v>
      </c>
      <c r="BT641">
        <v>-1.4719390000000001</v>
      </c>
      <c r="BU641">
        <v>-1.3200909999999999</v>
      </c>
      <c r="BV641">
        <v>-1.172382</v>
      </c>
      <c r="BW641">
        <v>-1.0469550000000001</v>
      </c>
      <c r="BX641">
        <v>-0.96073140000000001</v>
      </c>
      <c r="BY641">
        <v>-0.93665299999999996</v>
      </c>
      <c r="BZ641">
        <v>-0.92628140000000003</v>
      </c>
      <c r="CA641">
        <v>-0.97088699999999994</v>
      </c>
      <c r="CB641">
        <v>-0.96767639999999999</v>
      </c>
      <c r="CC641">
        <v>-0.87896459999999998</v>
      </c>
      <c r="CD641">
        <v>-0.75303900000000001</v>
      </c>
      <c r="CE641">
        <v>-0.62716090000000002</v>
      </c>
      <c r="CF641">
        <v>-0.53339669999999995</v>
      </c>
      <c r="CG641">
        <v>-0.44621260000000001</v>
      </c>
      <c r="CH641">
        <v>-0.385517</v>
      </c>
      <c r="CI641">
        <v>-0.35729569999999999</v>
      </c>
    </row>
    <row r="642" spans="2:87" x14ac:dyDescent="0.25">
      <c r="B642" t="s">
        <v>166</v>
      </c>
      <c r="C642" t="s">
        <v>90</v>
      </c>
      <c r="D642" t="s">
        <v>163</v>
      </c>
      <c r="E642" t="s">
        <v>307</v>
      </c>
      <c r="F642" t="s">
        <v>300</v>
      </c>
      <c r="G642">
        <v>0</v>
      </c>
      <c r="H642">
        <v>-0.59241650000000001</v>
      </c>
      <c r="I642">
        <v>-1.2823420000000001</v>
      </c>
      <c r="J642">
        <v>-1.977139</v>
      </c>
      <c r="K642">
        <v>-2.561795</v>
      </c>
      <c r="L642">
        <v>-3.116987</v>
      </c>
      <c r="M642">
        <v>-3.6411660000000001</v>
      </c>
      <c r="N642">
        <v>-4.1496690000000003</v>
      </c>
      <c r="O642">
        <v>-4.6420029999999999</v>
      </c>
      <c r="P642">
        <v>-5.1541240000000004</v>
      </c>
      <c r="Q642">
        <v>-5.6413229999999999</v>
      </c>
      <c r="R642">
        <v>-6.042116</v>
      </c>
      <c r="S642">
        <v>-6.3761010000000002</v>
      </c>
      <c r="T642">
        <v>-6.7198859999999998</v>
      </c>
      <c r="U642">
        <v>-7.1581440000000001</v>
      </c>
      <c r="V642">
        <v>-7.5939129999999997</v>
      </c>
      <c r="W642">
        <v>-7.9178550000000003</v>
      </c>
      <c r="X642">
        <v>-8.1990309999999997</v>
      </c>
      <c r="Y642">
        <v>-8.489922</v>
      </c>
      <c r="Z642">
        <v>-8.6186419999999995</v>
      </c>
      <c r="AA642">
        <v>-8.7033249999999995</v>
      </c>
      <c r="AB642">
        <v>-8.753997</v>
      </c>
      <c r="AC642">
        <v>-8.8089860000000009</v>
      </c>
      <c r="AD642">
        <v>-8.7616879999999995</v>
      </c>
      <c r="AE642">
        <v>-8.8553130000000007</v>
      </c>
      <c r="AF642">
        <v>-9.0422259999999994</v>
      </c>
      <c r="AG642">
        <v>-9.2329369999999997</v>
      </c>
      <c r="AH642">
        <v>-9.4015889999999995</v>
      </c>
      <c r="AI642">
        <v>-9.4937369999999994</v>
      </c>
      <c r="AJ642">
        <v>-9.5026609999999998</v>
      </c>
      <c r="AK642">
        <v>-9.4325399999999995</v>
      </c>
      <c r="AL642">
        <v>-9.3347460000000009</v>
      </c>
      <c r="AM642">
        <v>-9.2321069999999992</v>
      </c>
      <c r="AN642">
        <v>-9.1152770000000007</v>
      </c>
      <c r="AO642">
        <v>-9.0320420000000006</v>
      </c>
      <c r="AP642">
        <v>-9.005706</v>
      </c>
      <c r="AQ642">
        <v>-9.0004059999999999</v>
      </c>
      <c r="AR642">
        <v>-8.9749379999999999</v>
      </c>
      <c r="AS642">
        <v>-8.9239929999999994</v>
      </c>
      <c r="AT642">
        <v>-8.8679699999999997</v>
      </c>
      <c r="AU642">
        <v>-8.7510209999999997</v>
      </c>
      <c r="AV642">
        <v>-8.6413200000000003</v>
      </c>
      <c r="AW642">
        <v>-8.4740680000000008</v>
      </c>
      <c r="AX642">
        <v>-8.2687889999999999</v>
      </c>
      <c r="AY642">
        <v>-8.0836400000000008</v>
      </c>
      <c r="AZ642">
        <v>-7.9605819999999996</v>
      </c>
      <c r="BA642">
        <v>-7.8751720000000001</v>
      </c>
      <c r="BB642">
        <v>-7.8454750000000004</v>
      </c>
      <c r="BC642">
        <v>-7.8179249999999998</v>
      </c>
      <c r="BD642">
        <v>-7.7482800000000003</v>
      </c>
      <c r="BE642">
        <v>-7.6163480000000003</v>
      </c>
      <c r="BF642">
        <v>-7.4230999999999998</v>
      </c>
      <c r="BG642">
        <v>-7.234775</v>
      </c>
      <c r="BH642">
        <v>-7.0605890000000002</v>
      </c>
      <c r="BI642">
        <v>-6.8805839999999998</v>
      </c>
      <c r="BJ642">
        <v>-6.7104670000000004</v>
      </c>
      <c r="BK642">
        <v>-6.5499429999999998</v>
      </c>
      <c r="BL642">
        <v>-6.4165109999999999</v>
      </c>
      <c r="BM642">
        <v>-6.3226199999999997</v>
      </c>
      <c r="BN642">
        <v>-6.2696540000000001</v>
      </c>
      <c r="BO642">
        <v>-6.2315360000000002</v>
      </c>
      <c r="BP642">
        <v>-6.1774190000000004</v>
      </c>
      <c r="BQ642">
        <v>-6.1103589999999999</v>
      </c>
      <c r="BR642">
        <v>-5.9973190000000001</v>
      </c>
      <c r="BS642">
        <v>-5.8719250000000001</v>
      </c>
      <c r="BT642">
        <v>-5.7169639999999999</v>
      </c>
      <c r="BU642">
        <v>-5.575094</v>
      </c>
      <c r="BV642">
        <v>-5.4559990000000003</v>
      </c>
      <c r="BW642">
        <v>-5.3458209999999999</v>
      </c>
      <c r="BX642">
        <v>-5.2934520000000003</v>
      </c>
      <c r="BY642">
        <v>-5.2974639999999997</v>
      </c>
      <c r="BZ642">
        <v>-5.3406710000000004</v>
      </c>
      <c r="CA642">
        <v>-5.389964</v>
      </c>
      <c r="CB642">
        <v>-5.4021929999999996</v>
      </c>
      <c r="CC642">
        <v>-5.3296130000000002</v>
      </c>
      <c r="CD642">
        <v>-5.2198770000000003</v>
      </c>
      <c r="CE642">
        <v>-5.0604230000000001</v>
      </c>
      <c r="CF642">
        <v>-4.9294820000000001</v>
      </c>
      <c r="CG642">
        <v>-4.8077209999999999</v>
      </c>
      <c r="CH642">
        <v>-4.7275020000000003</v>
      </c>
      <c r="CI642">
        <v>-4.7082329999999999</v>
      </c>
    </row>
    <row r="643" spans="2:87" x14ac:dyDescent="0.25">
      <c r="B643" t="s">
        <v>166</v>
      </c>
      <c r="C643" t="s">
        <v>90</v>
      </c>
      <c r="D643" t="s">
        <v>163</v>
      </c>
      <c r="E643" t="s">
        <v>308</v>
      </c>
      <c r="F643" t="s">
        <v>300</v>
      </c>
      <c r="G643">
        <v>0</v>
      </c>
      <c r="H643">
        <v>-0.76034930000000001</v>
      </c>
      <c r="I643">
        <v>-1.6086670000000001</v>
      </c>
      <c r="J643">
        <v>-2.478043</v>
      </c>
      <c r="K643">
        <v>-3.1817929999999999</v>
      </c>
      <c r="L643">
        <v>-3.884566</v>
      </c>
      <c r="M643">
        <v>-4.7435150000000004</v>
      </c>
      <c r="N643">
        <v>-5.5611870000000003</v>
      </c>
      <c r="O643">
        <v>-6.3881990000000002</v>
      </c>
      <c r="P643">
        <v>-7.2276389999999999</v>
      </c>
      <c r="Q643">
        <v>-7.98583</v>
      </c>
      <c r="R643">
        <v>-8.6772019999999994</v>
      </c>
      <c r="S643">
        <v>-9.2250350000000001</v>
      </c>
      <c r="T643">
        <v>-9.8577429999999993</v>
      </c>
      <c r="U643">
        <v>-10.687110000000001</v>
      </c>
      <c r="V643">
        <v>-11.27004</v>
      </c>
      <c r="W643">
        <v>-11.93755</v>
      </c>
      <c r="X643">
        <v>-12.394500000000001</v>
      </c>
      <c r="Y643">
        <v>-12.88693</v>
      </c>
      <c r="Z643">
        <v>-13.26285</v>
      </c>
      <c r="AA643">
        <v>-13.59442</v>
      </c>
      <c r="AB643">
        <v>-13.85941</v>
      </c>
      <c r="AC643">
        <v>-14.07498</v>
      </c>
      <c r="AD643">
        <v>-14.350960000000001</v>
      </c>
      <c r="AE643">
        <v>-14.61557</v>
      </c>
      <c r="AF643">
        <v>-14.9414</v>
      </c>
      <c r="AG643">
        <v>-15.29975</v>
      </c>
      <c r="AH643">
        <v>-15.69186</v>
      </c>
      <c r="AI643">
        <v>-16.054369999999999</v>
      </c>
      <c r="AJ643">
        <v>-16.224160000000001</v>
      </c>
      <c r="AK643">
        <v>-16.288440000000001</v>
      </c>
      <c r="AL643">
        <v>-16.243390000000002</v>
      </c>
      <c r="AM643">
        <v>-16.241150000000001</v>
      </c>
      <c r="AN643">
        <v>-16.41067</v>
      </c>
      <c r="AO643">
        <v>-16.45665</v>
      </c>
      <c r="AP643">
        <v>-16.558219999999999</v>
      </c>
      <c r="AQ643">
        <v>-16.712160000000001</v>
      </c>
      <c r="AR643">
        <v>-16.838370000000001</v>
      </c>
      <c r="AS643">
        <v>-16.92924</v>
      </c>
      <c r="AT643">
        <v>-16.862030000000001</v>
      </c>
      <c r="AU643">
        <v>-16.795549999999999</v>
      </c>
      <c r="AV643">
        <v>-16.79232</v>
      </c>
      <c r="AW643">
        <v>-16.75094</v>
      </c>
      <c r="AX643">
        <v>-16.679480000000002</v>
      </c>
      <c r="AY643">
        <v>-16.628869999999999</v>
      </c>
      <c r="AZ643">
        <v>-16.566299999999998</v>
      </c>
      <c r="BA643">
        <v>-16.58128</v>
      </c>
      <c r="BB643">
        <v>-16.616420000000002</v>
      </c>
      <c r="BC643">
        <v>-16.692589999999999</v>
      </c>
      <c r="BD643">
        <v>-16.720459999999999</v>
      </c>
      <c r="BE643">
        <v>-16.6404</v>
      </c>
      <c r="BF643">
        <v>-16.43657</v>
      </c>
      <c r="BG643">
        <v>-16.321439999999999</v>
      </c>
      <c r="BH643">
        <v>-16.209209999999999</v>
      </c>
      <c r="BI643">
        <v>-16.08455</v>
      </c>
      <c r="BJ643">
        <v>-15.937709999999999</v>
      </c>
      <c r="BK643">
        <v>-15.800560000000001</v>
      </c>
      <c r="BL643">
        <v>-15.70172</v>
      </c>
      <c r="BM643">
        <v>-15.666359999999999</v>
      </c>
      <c r="BN643">
        <v>-15.68379</v>
      </c>
      <c r="BO643">
        <v>-15.71185</v>
      </c>
      <c r="BP643">
        <v>-15.74409</v>
      </c>
      <c r="BQ643">
        <v>-15.74503</v>
      </c>
      <c r="BR643">
        <v>-15.68887</v>
      </c>
      <c r="BS643">
        <v>-15.61224</v>
      </c>
      <c r="BT643">
        <v>-15.48934</v>
      </c>
      <c r="BU643">
        <v>-15.31006</v>
      </c>
      <c r="BV643">
        <v>-15.14532</v>
      </c>
      <c r="BW643">
        <v>-15.076140000000001</v>
      </c>
      <c r="BX643">
        <v>-15.02557</v>
      </c>
      <c r="BY643">
        <v>-15.063190000000001</v>
      </c>
      <c r="BZ643">
        <v>-15.125450000000001</v>
      </c>
      <c r="CA643">
        <v>-15.19867</v>
      </c>
      <c r="CB643">
        <v>-15.2417</v>
      </c>
      <c r="CC643">
        <v>-15.22899</v>
      </c>
      <c r="CD643">
        <v>-15.16752</v>
      </c>
      <c r="CE643">
        <v>-15.09666</v>
      </c>
      <c r="CF643">
        <v>-15.117749999999999</v>
      </c>
      <c r="CG643">
        <v>-15.08348</v>
      </c>
      <c r="CH643">
        <v>-15.092370000000001</v>
      </c>
      <c r="CI643">
        <v>-15.163</v>
      </c>
    </row>
    <row r="644" spans="2:87" x14ac:dyDescent="0.25">
      <c r="B644" t="s">
        <v>166</v>
      </c>
      <c r="C644" t="s">
        <v>90</v>
      </c>
      <c r="D644" t="s">
        <v>163</v>
      </c>
      <c r="E644" t="s">
        <v>309</v>
      </c>
      <c r="F644" t="s">
        <v>93</v>
      </c>
      <c r="G644">
        <v>348.38639999999998</v>
      </c>
      <c r="H644">
        <v>365.11219999999997</v>
      </c>
      <c r="I644">
        <v>378.34359999999998</v>
      </c>
      <c r="J644">
        <v>388.541</v>
      </c>
      <c r="K644">
        <v>396.40809999999999</v>
      </c>
      <c r="L644">
        <v>402.35320000000002</v>
      </c>
      <c r="M644">
        <v>406.911</v>
      </c>
      <c r="N644">
        <v>410.69240000000002</v>
      </c>
      <c r="O644">
        <v>414.03050000000002</v>
      </c>
      <c r="P644">
        <v>417.87529999999998</v>
      </c>
      <c r="Q644">
        <v>422.64699999999999</v>
      </c>
      <c r="R644">
        <v>428.5772</v>
      </c>
      <c r="S644">
        <v>435.35610000000003</v>
      </c>
      <c r="T644">
        <v>442.91149999999999</v>
      </c>
      <c r="U644">
        <v>451.2647</v>
      </c>
      <c r="V644">
        <v>460.04950000000002</v>
      </c>
      <c r="W644">
        <v>468.78980000000001</v>
      </c>
      <c r="X644">
        <v>477.8263</v>
      </c>
      <c r="Y644">
        <v>487.11079999999998</v>
      </c>
      <c r="Z644">
        <v>496.92439999999999</v>
      </c>
      <c r="AA644">
        <v>507.10629999999998</v>
      </c>
      <c r="AB644">
        <v>517.59389999999996</v>
      </c>
      <c r="AC644">
        <v>528.28049999999996</v>
      </c>
      <c r="AD644">
        <v>539.23940000000005</v>
      </c>
      <c r="AE644">
        <v>550.37070000000006</v>
      </c>
      <c r="AF644">
        <v>561.5136</v>
      </c>
      <c r="AG644">
        <v>572.85829999999999</v>
      </c>
      <c r="AH644">
        <v>584.36450000000002</v>
      </c>
      <c r="AI644">
        <v>596.1377</v>
      </c>
      <c r="AJ644">
        <v>608.26120000000003</v>
      </c>
      <c r="AK644">
        <v>620.83339999999998</v>
      </c>
      <c r="AL644">
        <v>633.51379999999995</v>
      </c>
      <c r="AM644">
        <v>646.05930000000001</v>
      </c>
      <c r="AN644">
        <v>658.60199999999998</v>
      </c>
      <c r="AO644">
        <v>671.08609999999999</v>
      </c>
      <c r="AP644">
        <v>683.41570000000002</v>
      </c>
      <c r="AQ644">
        <v>695.57209999999998</v>
      </c>
      <c r="AR644">
        <v>707.87009999999998</v>
      </c>
      <c r="AS644">
        <v>720.29570000000001</v>
      </c>
      <c r="AT644">
        <v>732.92179999999996</v>
      </c>
      <c r="AU644">
        <v>746.01549999999997</v>
      </c>
      <c r="AV644">
        <v>759.81870000000004</v>
      </c>
      <c r="AW644">
        <v>773.76670000000001</v>
      </c>
      <c r="AX644">
        <v>787.76279999999997</v>
      </c>
      <c r="AY644">
        <v>801.84860000000003</v>
      </c>
      <c r="AZ644">
        <v>815.58579999999995</v>
      </c>
      <c r="BA644">
        <v>828.80989999999997</v>
      </c>
      <c r="BB644">
        <v>841.74770000000001</v>
      </c>
      <c r="BC644">
        <v>854.62789999999995</v>
      </c>
      <c r="BD644">
        <v>867.69090000000006</v>
      </c>
      <c r="BE644">
        <v>881.01919999999996</v>
      </c>
      <c r="BF644">
        <v>894.58230000000003</v>
      </c>
      <c r="BG644">
        <v>908.16880000000003</v>
      </c>
      <c r="BH644">
        <v>921.74030000000005</v>
      </c>
      <c r="BI644">
        <v>935.44169999999997</v>
      </c>
      <c r="BJ644">
        <v>948.87609999999995</v>
      </c>
      <c r="BK644">
        <v>962.02020000000005</v>
      </c>
      <c r="BL644">
        <v>974.78840000000002</v>
      </c>
      <c r="BM644">
        <v>987.07839999999999</v>
      </c>
      <c r="BN644">
        <v>998.92909999999995</v>
      </c>
      <c r="BO644">
        <v>1010.429</v>
      </c>
      <c r="BP644">
        <v>1021.698</v>
      </c>
      <c r="BQ644">
        <v>1032.7329999999999</v>
      </c>
      <c r="BR644">
        <v>1043.7760000000001</v>
      </c>
      <c r="BS644">
        <v>1054.694</v>
      </c>
      <c r="BT644">
        <v>1065.6020000000001</v>
      </c>
      <c r="BU644">
        <v>1076.145</v>
      </c>
      <c r="BV644">
        <v>1086.4459999999999</v>
      </c>
      <c r="BW644">
        <v>1096.366</v>
      </c>
      <c r="BX644">
        <v>1105.7719999999999</v>
      </c>
      <c r="BY644">
        <v>1114.492</v>
      </c>
      <c r="BZ644">
        <v>1122.7739999999999</v>
      </c>
      <c r="CA644">
        <v>1130.395</v>
      </c>
      <c r="CB644">
        <v>1137.979</v>
      </c>
      <c r="CC644">
        <v>1145.7829999999999</v>
      </c>
      <c r="CD644">
        <v>1153.559</v>
      </c>
      <c r="CE644">
        <v>1161.1199999999999</v>
      </c>
      <c r="CF644">
        <v>1168.306</v>
      </c>
      <c r="CG644">
        <v>1175.297</v>
      </c>
      <c r="CH644">
        <v>1182.002</v>
      </c>
      <c r="CI644">
        <v>1188.412</v>
      </c>
    </row>
    <row r="645" spans="2:87" x14ac:dyDescent="0.25">
      <c r="B645" t="s">
        <v>166</v>
      </c>
      <c r="C645" t="s">
        <v>90</v>
      </c>
      <c r="D645" t="s">
        <v>163</v>
      </c>
      <c r="E645" t="s">
        <v>310</v>
      </c>
      <c r="F645" t="s">
        <v>93</v>
      </c>
      <c r="G645">
        <v>348.38639999999998</v>
      </c>
      <c r="H645">
        <v>364.9896</v>
      </c>
      <c r="I645">
        <v>377.77199999999999</v>
      </c>
      <c r="J645">
        <v>387.4667</v>
      </c>
      <c r="K645">
        <v>394.87700000000001</v>
      </c>
      <c r="L645">
        <v>400.41460000000001</v>
      </c>
      <c r="M645">
        <v>404.63040000000001</v>
      </c>
      <c r="N645">
        <v>408.04059999999998</v>
      </c>
      <c r="O645">
        <v>411.17619999999999</v>
      </c>
      <c r="P645">
        <v>414.48360000000002</v>
      </c>
      <c r="Q645">
        <v>418.60969999999998</v>
      </c>
      <c r="R645">
        <v>424.07769999999999</v>
      </c>
      <c r="S645">
        <v>430.72660000000002</v>
      </c>
      <c r="T645">
        <v>438.12479999999999</v>
      </c>
      <c r="U645">
        <v>445.81169999999997</v>
      </c>
      <c r="V645">
        <v>453.7611</v>
      </c>
      <c r="W645">
        <v>462.05419999999998</v>
      </c>
      <c r="X645">
        <v>470.54750000000001</v>
      </c>
      <c r="Y645">
        <v>479.14389999999997</v>
      </c>
      <c r="Z645">
        <v>488.36309999999997</v>
      </c>
      <c r="AA645">
        <v>497.96879999999999</v>
      </c>
      <c r="AB645">
        <v>507.98289999999997</v>
      </c>
      <c r="AC645">
        <v>518.29</v>
      </c>
      <c r="AD645">
        <v>529.17330000000004</v>
      </c>
      <c r="AE645">
        <v>539.90430000000003</v>
      </c>
      <c r="AF645">
        <v>550.57569999999998</v>
      </c>
      <c r="AG645">
        <v>561.39959999999996</v>
      </c>
      <c r="AH645">
        <v>572.44079999999997</v>
      </c>
      <c r="AI645">
        <v>583.85029999999995</v>
      </c>
      <c r="AJ645">
        <v>595.63239999999996</v>
      </c>
      <c r="AK645">
        <v>607.75379999999996</v>
      </c>
      <c r="AL645">
        <v>620.01379999999995</v>
      </c>
      <c r="AM645">
        <v>632.31209999999999</v>
      </c>
      <c r="AN645">
        <v>644.6635</v>
      </c>
      <c r="AO645">
        <v>656.86829999999998</v>
      </c>
      <c r="AP645">
        <v>668.81280000000004</v>
      </c>
      <c r="AQ645">
        <v>680.62329999999997</v>
      </c>
      <c r="AR645">
        <v>692.51580000000001</v>
      </c>
      <c r="AS645">
        <v>704.59469999999999</v>
      </c>
      <c r="AT645">
        <v>716.86469999999997</v>
      </c>
      <c r="AU645">
        <v>729.63080000000002</v>
      </c>
      <c r="AV645">
        <v>742.67639999999994</v>
      </c>
      <c r="AW645">
        <v>756.19039999999995</v>
      </c>
      <c r="AX645">
        <v>769.9923</v>
      </c>
      <c r="AY645">
        <v>783.71759999999995</v>
      </c>
      <c r="AZ645">
        <v>797.08820000000003</v>
      </c>
      <c r="BA645">
        <v>810.11590000000001</v>
      </c>
      <c r="BB645">
        <v>822.75210000000004</v>
      </c>
      <c r="BC645">
        <v>835.28809999999999</v>
      </c>
      <c r="BD645">
        <v>847.99450000000002</v>
      </c>
      <c r="BE645">
        <v>861.0403</v>
      </c>
      <c r="BF645">
        <v>874.47739999999999</v>
      </c>
      <c r="BG645">
        <v>887.95320000000004</v>
      </c>
      <c r="BH645">
        <v>901.35479999999995</v>
      </c>
      <c r="BI645">
        <v>914.71100000000001</v>
      </c>
      <c r="BJ645">
        <v>927.87660000000005</v>
      </c>
      <c r="BK645">
        <v>940.79229999999995</v>
      </c>
      <c r="BL645">
        <v>953.33870000000002</v>
      </c>
      <c r="BM645">
        <v>965.42690000000005</v>
      </c>
      <c r="BN645">
        <v>977.02319999999997</v>
      </c>
      <c r="BO645">
        <v>988.24030000000005</v>
      </c>
      <c r="BP645">
        <v>999.23040000000003</v>
      </c>
      <c r="BQ645">
        <v>1009.999</v>
      </c>
      <c r="BR645">
        <v>1020.756</v>
      </c>
      <c r="BS645">
        <v>1031.348</v>
      </c>
      <c r="BT645">
        <v>1041.903</v>
      </c>
      <c r="BU645">
        <v>1052.194</v>
      </c>
      <c r="BV645">
        <v>1062.1410000000001</v>
      </c>
      <c r="BW645">
        <v>1071.7860000000001</v>
      </c>
      <c r="BX645">
        <v>1080.808</v>
      </c>
      <c r="BY645">
        <v>1089.173</v>
      </c>
      <c r="BZ645">
        <v>1096.953</v>
      </c>
      <c r="CA645">
        <v>1104.3579999999999</v>
      </c>
      <c r="CB645">
        <v>1111.6759999999999</v>
      </c>
      <c r="CC645">
        <v>1119.229</v>
      </c>
      <c r="CD645">
        <v>1126.7650000000001</v>
      </c>
      <c r="CE645">
        <v>1134.395</v>
      </c>
      <c r="CF645">
        <v>1141.6790000000001</v>
      </c>
      <c r="CG645">
        <v>1148.7629999999999</v>
      </c>
      <c r="CH645">
        <v>1155.4639999999999</v>
      </c>
      <c r="CI645">
        <v>1161.6849999999999</v>
      </c>
    </row>
    <row r="646" spans="2:87" x14ac:dyDescent="0.25">
      <c r="B646" t="s">
        <v>166</v>
      </c>
      <c r="C646" t="s">
        <v>90</v>
      </c>
      <c r="D646" t="s">
        <v>163</v>
      </c>
      <c r="E646" t="s">
        <v>311</v>
      </c>
      <c r="F646" t="s">
        <v>93</v>
      </c>
      <c r="G646">
        <v>348.38639999999998</v>
      </c>
      <c r="H646">
        <v>364.67700000000002</v>
      </c>
      <c r="I646">
        <v>377.13619999999997</v>
      </c>
      <c r="J646">
        <v>386.45400000000001</v>
      </c>
      <c r="K646">
        <v>393.59570000000002</v>
      </c>
      <c r="L646">
        <v>398.79520000000002</v>
      </c>
      <c r="M646">
        <v>402.25990000000002</v>
      </c>
      <c r="N646">
        <v>404.9502</v>
      </c>
      <c r="O646">
        <v>407.31360000000001</v>
      </c>
      <c r="P646">
        <v>409.86290000000002</v>
      </c>
      <c r="Q646">
        <v>413.32260000000002</v>
      </c>
      <c r="R646">
        <v>418.05810000000002</v>
      </c>
      <c r="S646">
        <v>424.08600000000001</v>
      </c>
      <c r="T646">
        <v>430.6053</v>
      </c>
      <c r="U646">
        <v>437.09980000000002</v>
      </c>
      <c r="V646">
        <v>444.42970000000003</v>
      </c>
      <c r="W646">
        <v>451.60719999999998</v>
      </c>
      <c r="X646">
        <v>459.40480000000002</v>
      </c>
      <c r="Y646">
        <v>467.22750000000002</v>
      </c>
      <c r="Z646">
        <v>475.5317</v>
      </c>
      <c r="AA646">
        <v>484.19040000000001</v>
      </c>
      <c r="AB646">
        <v>493.31420000000003</v>
      </c>
      <c r="AC646">
        <v>502.85219999999998</v>
      </c>
      <c r="AD646">
        <v>512.47559999999999</v>
      </c>
      <c r="AE646">
        <v>522.31380000000001</v>
      </c>
      <c r="AF646">
        <v>532.21230000000003</v>
      </c>
      <c r="AG646">
        <v>542.19349999999997</v>
      </c>
      <c r="AH646">
        <v>552.19439999999997</v>
      </c>
      <c r="AI646">
        <v>562.31669999999997</v>
      </c>
      <c r="AJ646">
        <v>573.1223</v>
      </c>
      <c r="AK646">
        <v>584.32410000000004</v>
      </c>
      <c r="AL646">
        <v>595.93970000000002</v>
      </c>
      <c r="AM646">
        <v>607.41279999999995</v>
      </c>
      <c r="AN646">
        <v>618.22249999999997</v>
      </c>
      <c r="AO646">
        <v>629.44669999999996</v>
      </c>
      <c r="AP646">
        <v>640.38430000000005</v>
      </c>
      <c r="AQ646">
        <v>651.03139999999996</v>
      </c>
      <c r="AR646">
        <v>661.77710000000002</v>
      </c>
      <c r="AS646">
        <v>672.73749999999995</v>
      </c>
      <c r="AT646">
        <v>684.5385</v>
      </c>
      <c r="AU646">
        <v>696.57950000000005</v>
      </c>
      <c r="AV646">
        <v>708.6223</v>
      </c>
      <c r="AW646">
        <v>721.04729999999995</v>
      </c>
      <c r="AX646">
        <v>733.72059999999999</v>
      </c>
      <c r="AY646">
        <v>746.30029999999999</v>
      </c>
      <c r="AZ646">
        <v>758.83590000000004</v>
      </c>
      <c r="BA646">
        <v>770.81150000000002</v>
      </c>
      <c r="BB646">
        <v>782.53139999999996</v>
      </c>
      <c r="BC646">
        <v>793.94719999999995</v>
      </c>
      <c r="BD646">
        <v>805.57370000000003</v>
      </c>
      <c r="BE646">
        <v>817.79750000000001</v>
      </c>
      <c r="BF646">
        <v>830.76610000000005</v>
      </c>
      <c r="BG646">
        <v>843.31119999999999</v>
      </c>
      <c r="BH646">
        <v>855.80700000000002</v>
      </c>
      <c r="BI646">
        <v>868.27390000000003</v>
      </c>
      <c r="BJ646">
        <v>880.71489999999994</v>
      </c>
      <c r="BK646">
        <v>892.91319999999996</v>
      </c>
      <c r="BL646">
        <v>904.67819999999995</v>
      </c>
      <c r="BM646">
        <v>915.86369999999999</v>
      </c>
      <c r="BN646">
        <v>926.51070000000004</v>
      </c>
      <c r="BO646">
        <v>936.81029999999998</v>
      </c>
      <c r="BP646">
        <v>946.78359999999998</v>
      </c>
      <c r="BQ646">
        <v>956.63530000000003</v>
      </c>
      <c r="BR646">
        <v>966.53369999999995</v>
      </c>
      <c r="BS646">
        <v>976.31460000000004</v>
      </c>
      <c r="BT646">
        <v>986.14689999999996</v>
      </c>
      <c r="BU646">
        <v>996.10850000000005</v>
      </c>
      <c r="BV646">
        <v>1005.792</v>
      </c>
      <c r="BW646">
        <v>1014.71</v>
      </c>
      <c r="BX646">
        <v>1023.248</v>
      </c>
      <c r="BY646">
        <v>1030.9760000000001</v>
      </c>
      <c r="BZ646">
        <v>1038.2260000000001</v>
      </c>
      <c r="CA646">
        <v>1045.0899999999999</v>
      </c>
      <c r="CB646">
        <v>1051.835</v>
      </c>
      <c r="CC646">
        <v>1058.6410000000001</v>
      </c>
      <c r="CD646">
        <v>1065.501</v>
      </c>
      <c r="CE646">
        <v>1072.2149999999999</v>
      </c>
      <c r="CF646">
        <v>1078.21</v>
      </c>
      <c r="CG646">
        <v>1084.385</v>
      </c>
      <c r="CH646">
        <v>1090.181</v>
      </c>
      <c r="CI646">
        <v>1095.51</v>
      </c>
    </row>
    <row r="647" spans="2:87" x14ac:dyDescent="0.25">
      <c r="B647" t="s">
        <v>166</v>
      </c>
      <c r="C647" t="s">
        <v>90</v>
      </c>
      <c r="D647" t="s">
        <v>163</v>
      </c>
      <c r="E647" t="s">
        <v>312</v>
      </c>
      <c r="F647" t="s">
        <v>93</v>
      </c>
      <c r="G647">
        <v>348.38639999999998</v>
      </c>
      <c r="H647">
        <v>366.15789999999998</v>
      </c>
      <c r="I647">
        <v>380.38299999999998</v>
      </c>
      <c r="J647">
        <v>391.61009999999999</v>
      </c>
      <c r="K647">
        <v>400.37169999999998</v>
      </c>
      <c r="L647">
        <v>407.21960000000001</v>
      </c>
      <c r="M647">
        <v>412.69690000000003</v>
      </c>
      <c r="N647">
        <v>417.3424</v>
      </c>
      <c r="O647">
        <v>421.71129999999999</v>
      </c>
      <c r="P647">
        <v>426.32190000000003</v>
      </c>
      <c r="Q647">
        <v>431.72579999999999</v>
      </c>
      <c r="R647">
        <v>438.3424</v>
      </c>
      <c r="S647">
        <v>446.0573</v>
      </c>
      <c r="T647">
        <v>454.60149999999999</v>
      </c>
      <c r="U647">
        <v>463.70339999999999</v>
      </c>
      <c r="V647">
        <v>473.11160000000001</v>
      </c>
      <c r="W647">
        <v>482.63459999999998</v>
      </c>
      <c r="X647">
        <v>492.26229999999998</v>
      </c>
      <c r="Y647">
        <v>502.06009999999998</v>
      </c>
      <c r="Z647">
        <v>512.077</v>
      </c>
      <c r="AA647">
        <v>522.38329999999996</v>
      </c>
      <c r="AB647">
        <v>533.02949999999998</v>
      </c>
      <c r="AC647">
        <v>544.0077</v>
      </c>
      <c r="AD647">
        <v>555.28650000000005</v>
      </c>
      <c r="AE647">
        <v>566.84270000000004</v>
      </c>
      <c r="AF647">
        <v>578.65589999999997</v>
      </c>
      <c r="AG647">
        <v>590.68679999999995</v>
      </c>
      <c r="AH647">
        <v>602.89980000000003</v>
      </c>
      <c r="AI647">
        <v>615.25049999999999</v>
      </c>
      <c r="AJ647">
        <v>627.69550000000004</v>
      </c>
      <c r="AK647">
        <v>640.19050000000004</v>
      </c>
      <c r="AL647">
        <v>652.71489999999994</v>
      </c>
      <c r="AM647">
        <v>665.25459999999998</v>
      </c>
      <c r="AN647">
        <v>677.78020000000004</v>
      </c>
      <c r="AO647">
        <v>690.27149999999995</v>
      </c>
      <c r="AP647">
        <v>702.71019999999999</v>
      </c>
      <c r="AQ647">
        <v>715.09310000000005</v>
      </c>
      <c r="AR647">
        <v>727.47379999999998</v>
      </c>
      <c r="AS647">
        <v>739.94110000000001</v>
      </c>
      <c r="AT647">
        <v>752.57950000000005</v>
      </c>
      <c r="AU647">
        <v>765.46339999999998</v>
      </c>
      <c r="AV647">
        <v>778.63310000000001</v>
      </c>
      <c r="AW647">
        <v>792.03060000000005</v>
      </c>
      <c r="AX647">
        <v>805.54089999999997</v>
      </c>
      <c r="AY647">
        <v>819.04039999999998</v>
      </c>
      <c r="AZ647">
        <v>832.43129999999996</v>
      </c>
      <c r="BA647">
        <v>845.63419999999996</v>
      </c>
      <c r="BB647">
        <v>858.67669999999998</v>
      </c>
      <c r="BC647">
        <v>871.61860000000001</v>
      </c>
      <c r="BD647">
        <v>884.51869999999997</v>
      </c>
      <c r="BE647">
        <v>897.44470000000001</v>
      </c>
      <c r="BF647">
        <v>910.44560000000001</v>
      </c>
      <c r="BG647">
        <v>923.48479999999995</v>
      </c>
      <c r="BH647">
        <v>936.4914</v>
      </c>
      <c r="BI647">
        <v>949.3827</v>
      </c>
      <c r="BJ647">
        <v>962.10900000000004</v>
      </c>
      <c r="BK647">
        <v>974.60720000000003</v>
      </c>
      <c r="BL647">
        <v>986.85320000000002</v>
      </c>
      <c r="BM647">
        <v>998.83309999999994</v>
      </c>
      <c r="BN647">
        <v>1010.524</v>
      </c>
      <c r="BO647">
        <v>1021.901</v>
      </c>
      <c r="BP647">
        <v>1032.943</v>
      </c>
      <c r="BQ647">
        <v>1043.672</v>
      </c>
      <c r="BR647">
        <v>1054.1010000000001</v>
      </c>
      <c r="BS647">
        <v>1064.2670000000001</v>
      </c>
      <c r="BT647">
        <v>1074.191</v>
      </c>
      <c r="BU647">
        <v>1083.915</v>
      </c>
      <c r="BV647">
        <v>1093.405</v>
      </c>
      <c r="BW647">
        <v>1102.6310000000001</v>
      </c>
      <c r="BX647">
        <v>1111.566</v>
      </c>
      <c r="BY647">
        <v>1120.1849999999999</v>
      </c>
      <c r="BZ647">
        <v>1128.4449999999999</v>
      </c>
      <c r="CA647">
        <v>1136.3820000000001</v>
      </c>
      <c r="CB647">
        <v>1143.9860000000001</v>
      </c>
      <c r="CC647">
        <v>1151.2729999999999</v>
      </c>
      <c r="CD647">
        <v>1158.29</v>
      </c>
      <c r="CE647">
        <v>1165.0840000000001</v>
      </c>
      <c r="CF647">
        <v>1171.6959999999999</v>
      </c>
      <c r="CG647">
        <v>1178.1479999999999</v>
      </c>
      <c r="CH647">
        <v>1184.4780000000001</v>
      </c>
      <c r="CI647">
        <v>1190.7190000000001</v>
      </c>
    </row>
    <row r="648" spans="2:87" x14ac:dyDescent="0.25">
      <c r="B648" t="s">
        <v>166</v>
      </c>
      <c r="C648" t="s">
        <v>90</v>
      </c>
      <c r="D648" t="s">
        <v>163</v>
      </c>
      <c r="E648" t="s">
        <v>313</v>
      </c>
      <c r="F648" t="s">
        <v>93</v>
      </c>
      <c r="G648">
        <v>348.38639999999998</v>
      </c>
      <c r="H648">
        <v>366.1662</v>
      </c>
      <c r="I648">
        <v>380.42079999999999</v>
      </c>
      <c r="J648">
        <v>391.6789</v>
      </c>
      <c r="K648">
        <v>400.46710000000002</v>
      </c>
      <c r="L648">
        <v>407.33699999999999</v>
      </c>
      <c r="M648">
        <v>412.8304</v>
      </c>
      <c r="N648">
        <v>417.49239999999998</v>
      </c>
      <c r="O648">
        <v>421.86669999999998</v>
      </c>
      <c r="P648">
        <v>426.50080000000003</v>
      </c>
      <c r="Q648">
        <v>431.93279999999999</v>
      </c>
      <c r="R648">
        <v>438.56709999999998</v>
      </c>
      <c r="S648">
        <v>446.28190000000001</v>
      </c>
      <c r="T648">
        <v>454.82740000000001</v>
      </c>
      <c r="U648">
        <v>463.95359999999999</v>
      </c>
      <c r="V648">
        <v>473.39240000000001</v>
      </c>
      <c r="W648">
        <v>482.92770000000002</v>
      </c>
      <c r="X648">
        <v>492.5729</v>
      </c>
      <c r="Y648">
        <v>502.39069999999998</v>
      </c>
      <c r="Z648">
        <v>512.42150000000004</v>
      </c>
      <c r="AA648">
        <v>522.74490000000003</v>
      </c>
      <c r="AB648">
        <v>533.40650000000005</v>
      </c>
      <c r="AC648">
        <v>544.39469999999994</v>
      </c>
      <c r="AD648">
        <v>555.68100000000004</v>
      </c>
      <c r="AE648">
        <v>567.24270000000001</v>
      </c>
      <c r="AF648">
        <v>579.05160000000001</v>
      </c>
      <c r="AG648">
        <v>591.07709999999997</v>
      </c>
      <c r="AH648">
        <v>603.28300000000002</v>
      </c>
      <c r="AI648">
        <v>615.63229999999999</v>
      </c>
      <c r="AJ648">
        <v>628.08789999999999</v>
      </c>
      <c r="AK648">
        <v>640.61220000000003</v>
      </c>
      <c r="AL648">
        <v>653.16949999999997</v>
      </c>
      <c r="AM648">
        <v>665.73509999999999</v>
      </c>
      <c r="AN648">
        <v>678.2867</v>
      </c>
      <c r="AO648">
        <v>690.80280000000005</v>
      </c>
      <c r="AP648">
        <v>703.26220000000001</v>
      </c>
      <c r="AQ648">
        <v>715.66010000000006</v>
      </c>
      <c r="AR648">
        <v>728.06240000000003</v>
      </c>
      <c r="AS648">
        <v>740.553</v>
      </c>
      <c r="AT648">
        <v>753.21630000000005</v>
      </c>
      <c r="AU648">
        <v>766.13480000000004</v>
      </c>
      <c r="AV648">
        <v>779.36069999999995</v>
      </c>
      <c r="AW648">
        <v>792.80939999999998</v>
      </c>
      <c r="AX648">
        <v>806.34619999999995</v>
      </c>
      <c r="AY648">
        <v>819.87660000000005</v>
      </c>
      <c r="AZ648">
        <v>833.29470000000003</v>
      </c>
      <c r="BA648">
        <v>846.51250000000005</v>
      </c>
      <c r="BB648">
        <v>859.57159999999999</v>
      </c>
      <c r="BC648">
        <v>872.53240000000005</v>
      </c>
      <c r="BD648">
        <v>885.45569999999998</v>
      </c>
      <c r="BE648">
        <v>898.40610000000004</v>
      </c>
      <c r="BF648">
        <v>911.42849999999999</v>
      </c>
      <c r="BG648">
        <v>924.48829999999998</v>
      </c>
      <c r="BH648">
        <v>937.51779999999997</v>
      </c>
      <c r="BI648">
        <v>950.4434</v>
      </c>
      <c r="BJ648">
        <v>963.19880000000001</v>
      </c>
      <c r="BK648">
        <v>975.72299999999996</v>
      </c>
      <c r="BL648">
        <v>987.99249999999995</v>
      </c>
      <c r="BM648">
        <v>999.99130000000002</v>
      </c>
      <c r="BN648">
        <v>1011.701</v>
      </c>
      <c r="BO648">
        <v>1023.097</v>
      </c>
      <c r="BP648">
        <v>1034.1600000000001</v>
      </c>
      <c r="BQ648">
        <v>1044.9100000000001</v>
      </c>
      <c r="BR648">
        <v>1055.365</v>
      </c>
      <c r="BS648">
        <v>1065.5619999999999</v>
      </c>
      <c r="BT648">
        <v>1075.5229999999999</v>
      </c>
      <c r="BU648">
        <v>1085.2760000000001</v>
      </c>
      <c r="BV648">
        <v>1094.799</v>
      </c>
      <c r="BW648">
        <v>1104.0530000000001</v>
      </c>
      <c r="BX648">
        <v>1113.018</v>
      </c>
      <c r="BY648">
        <v>1121.6579999999999</v>
      </c>
      <c r="BZ648">
        <v>1129.9459999999999</v>
      </c>
      <c r="CA648">
        <v>1137.8900000000001</v>
      </c>
      <c r="CB648">
        <v>1145.509</v>
      </c>
      <c r="CC648">
        <v>1152.819</v>
      </c>
      <c r="CD648">
        <v>1159.8630000000001</v>
      </c>
      <c r="CE648">
        <v>1166.6679999999999</v>
      </c>
      <c r="CF648">
        <v>1173.287</v>
      </c>
      <c r="CG648">
        <v>1179.7449999999999</v>
      </c>
      <c r="CH648">
        <v>1186.0840000000001</v>
      </c>
      <c r="CI648">
        <v>1192.3389999999999</v>
      </c>
    </row>
    <row r="649" spans="2:87" x14ac:dyDescent="0.25">
      <c r="B649" t="s">
        <v>166</v>
      </c>
      <c r="C649" t="s">
        <v>90</v>
      </c>
      <c r="D649" t="s">
        <v>163</v>
      </c>
      <c r="E649" t="s">
        <v>314</v>
      </c>
      <c r="F649" t="s">
        <v>93</v>
      </c>
      <c r="G649">
        <v>348.38639999999998</v>
      </c>
      <c r="H649">
        <v>366.1875</v>
      </c>
      <c r="I649">
        <v>380.4622</v>
      </c>
      <c r="J649">
        <v>391.74180000000001</v>
      </c>
      <c r="K649">
        <v>400.5437</v>
      </c>
      <c r="L649">
        <v>407.42860000000002</v>
      </c>
      <c r="M649">
        <v>412.95760000000001</v>
      </c>
      <c r="N649">
        <v>417.64929999999998</v>
      </c>
      <c r="O649">
        <v>422.0521</v>
      </c>
      <c r="P649">
        <v>426.7097</v>
      </c>
      <c r="Q649">
        <v>432.15769999999998</v>
      </c>
      <c r="R649">
        <v>438.79500000000002</v>
      </c>
      <c r="S649">
        <v>446.48439999999999</v>
      </c>
      <c r="T649">
        <v>454.99509999999998</v>
      </c>
      <c r="U649">
        <v>464.05919999999998</v>
      </c>
      <c r="V649">
        <v>473.42910000000001</v>
      </c>
      <c r="W649">
        <v>482.88900000000001</v>
      </c>
      <c r="X649">
        <v>492.46809999999999</v>
      </c>
      <c r="Y649">
        <v>502.20940000000002</v>
      </c>
      <c r="Z649">
        <v>512.18949999999995</v>
      </c>
      <c r="AA649">
        <v>522.46280000000002</v>
      </c>
      <c r="AB649">
        <v>533.0761</v>
      </c>
      <c r="AC649">
        <v>544.02</v>
      </c>
      <c r="AD649">
        <v>555.24890000000005</v>
      </c>
      <c r="AE649">
        <v>566.74800000000005</v>
      </c>
      <c r="AF649">
        <v>578.47479999999996</v>
      </c>
      <c r="AG649">
        <v>590.404</v>
      </c>
      <c r="AH649">
        <v>602.51919999999996</v>
      </c>
      <c r="AI649">
        <v>614.73990000000003</v>
      </c>
      <c r="AJ649">
        <v>627.13379999999995</v>
      </c>
      <c r="AK649">
        <v>639.62159999999994</v>
      </c>
      <c r="AL649">
        <v>652.17179999999996</v>
      </c>
      <c r="AM649">
        <v>664.71910000000003</v>
      </c>
      <c r="AN649">
        <v>677.20299999999997</v>
      </c>
      <c r="AO649">
        <v>689.6857</v>
      </c>
      <c r="AP649">
        <v>702.0924</v>
      </c>
      <c r="AQ649">
        <v>714.41229999999996</v>
      </c>
      <c r="AR649">
        <v>726.74339999999995</v>
      </c>
      <c r="AS649">
        <v>739.17499999999995</v>
      </c>
      <c r="AT649">
        <v>751.84389999999996</v>
      </c>
      <c r="AU649">
        <v>764.76959999999997</v>
      </c>
      <c r="AV649">
        <v>777.97649999999999</v>
      </c>
      <c r="AW649">
        <v>791.42499999999995</v>
      </c>
      <c r="AX649">
        <v>804.99710000000005</v>
      </c>
      <c r="AY649">
        <v>818.55539999999996</v>
      </c>
      <c r="AZ649">
        <v>831.99800000000005</v>
      </c>
      <c r="BA649">
        <v>845.20339999999999</v>
      </c>
      <c r="BB649">
        <v>858.23159999999996</v>
      </c>
      <c r="BC649">
        <v>871.14149999999995</v>
      </c>
      <c r="BD649">
        <v>884.04319999999996</v>
      </c>
      <c r="BE649">
        <v>897.03560000000004</v>
      </c>
      <c r="BF649">
        <v>910.16340000000002</v>
      </c>
      <c r="BG649">
        <v>923.28880000000004</v>
      </c>
      <c r="BH649">
        <v>936.38049999999998</v>
      </c>
      <c r="BI649">
        <v>949.37649999999996</v>
      </c>
      <c r="BJ649">
        <v>962.23109999999997</v>
      </c>
      <c r="BK649">
        <v>974.88800000000003</v>
      </c>
      <c r="BL649">
        <v>987.18119999999999</v>
      </c>
      <c r="BM649">
        <v>999.18939999999998</v>
      </c>
      <c r="BN649">
        <v>1010.904</v>
      </c>
      <c r="BO649">
        <v>1022.302</v>
      </c>
      <c r="BP649">
        <v>1033.3710000000001</v>
      </c>
      <c r="BQ649">
        <v>1044.1300000000001</v>
      </c>
      <c r="BR649">
        <v>1054.6020000000001</v>
      </c>
      <c r="BS649">
        <v>1064.8219999999999</v>
      </c>
      <c r="BT649">
        <v>1074.8720000000001</v>
      </c>
      <c r="BU649">
        <v>1084.7370000000001</v>
      </c>
      <c r="BV649">
        <v>1094.3599999999999</v>
      </c>
      <c r="BW649">
        <v>1103.671</v>
      </c>
      <c r="BX649">
        <v>1112.6690000000001</v>
      </c>
      <c r="BY649">
        <v>1121.29</v>
      </c>
      <c r="BZ649">
        <v>1129.5340000000001</v>
      </c>
      <c r="CA649">
        <v>1137.4290000000001</v>
      </c>
      <c r="CB649">
        <v>1145.021</v>
      </c>
      <c r="CC649">
        <v>1152.355</v>
      </c>
      <c r="CD649">
        <v>1159.4580000000001</v>
      </c>
      <c r="CE649">
        <v>1166.3409999999999</v>
      </c>
      <c r="CF649">
        <v>1172.989</v>
      </c>
      <c r="CG649">
        <v>1179.5</v>
      </c>
      <c r="CH649">
        <v>1185.8579999999999</v>
      </c>
      <c r="CI649">
        <v>1192.085</v>
      </c>
    </row>
    <row r="650" spans="2:87" x14ac:dyDescent="0.25">
      <c r="B650" t="s">
        <v>166</v>
      </c>
      <c r="C650" t="s">
        <v>90</v>
      </c>
      <c r="D650" t="s">
        <v>163</v>
      </c>
      <c r="E650" t="s">
        <v>315</v>
      </c>
      <c r="F650" t="s">
        <v>93</v>
      </c>
      <c r="G650">
        <v>348.38639999999998</v>
      </c>
      <c r="H650">
        <v>364.16250000000002</v>
      </c>
      <c r="I650">
        <v>376.49540000000002</v>
      </c>
      <c r="J650">
        <v>385.76819999999998</v>
      </c>
      <c r="K650">
        <v>392.8374</v>
      </c>
      <c r="L650">
        <v>397.9819</v>
      </c>
      <c r="M650">
        <v>401.73180000000002</v>
      </c>
      <c r="N650">
        <v>404.7534</v>
      </c>
      <c r="O650">
        <v>407.1737</v>
      </c>
      <c r="P650">
        <v>410.35149999999999</v>
      </c>
      <c r="Q650">
        <v>414.565</v>
      </c>
      <c r="R650">
        <v>419.892</v>
      </c>
      <c r="S650">
        <v>425.8449</v>
      </c>
      <c r="T650">
        <v>432.55</v>
      </c>
      <c r="U650">
        <v>440.26280000000003</v>
      </c>
      <c r="V650">
        <v>448.50920000000002</v>
      </c>
      <c r="W650">
        <v>456.56630000000001</v>
      </c>
      <c r="X650">
        <v>465.08580000000001</v>
      </c>
      <c r="Y650">
        <v>473.92099999999999</v>
      </c>
      <c r="Z650">
        <v>483.55369999999999</v>
      </c>
      <c r="AA650">
        <v>493.62279999999998</v>
      </c>
      <c r="AB650">
        <v>503.96820000000002</v>
      </c>
      <c r="AC650">
        <v>514.39689999999996</v>
      </c>
      <c r="AD650">
        <v>525.07320000000004</v>
      </c>
      <c r="AE650">
        <v>535.83100000000002</v>
      </c>
      <c r="AF650">
        <v>546.38750000000005</v>
      </c>
      <c r="AG650">
        <v>557.13220000000001</v>
      </c>
      <c r="AH650">
        <v>568.02059999999994</v>
      </c>
      <c r="AI650">
        <v>579.28809999999999</v>
      </c>
      <c r="AJ650">
        <v>591.12699999999995</v>
      </c>
      <c r="AK650">
        <v>603.7595</v>
      </c>
      <c r="AL650">
        <v>616.56889999999999</v>
      </c>
      <c r="AM650">
        <v>629.11360000000002</v>
      </c>
      <c r="AN650">
        <v>641.66539999999998</v>
      </c>
      <c r="AO650">
        <v>654.13789999999995</v>
      </c>
      <c r="AP650">
        <v>666.36739999999998</v>
      </c>
      <c r="AQ650">
        <v>678.32150000000001</v>
      </c>
      <c r="AR650">
        <v>690.53489999999999</v>
      </c>
      <c r="AS650">
        <v>702.91049999999996</v>
      </c>
      <c r="AT650">
        <v>715.51139999999998</v>
      </c>
      <c r="AU650">
        <v>728.76760000000002</v>
      </c>
      <c r="AV650">
        <v>743.09780000000001</v>
      </c>
      <c r="AW650">
        <v>757.52760000000001</v>
      </c>
      <c r="AX650">
        <v>771.94669999999996</v>
      </c>
      <c r="AY650">
        <v>786.54409999999996</v>
      </c>
      <c r="AZ650">
        <v>800.58550000000002</v>
      </c>
      <c r="BA650">
        <v>813.82550000000003</v>
      </c>
      <c r="BB650">
        <v>826.66610000000003</v>
      </c>
      <c r="BC650">
        <v>839.48659999999995</v>
      </c>
      <c r="BD650">
        <v>852.68460000000005</v>
      </c>
      <c r="BE650">
        <v>866.35829999999999</v>
      </c>
      <c r="BF650">
        <v>880.41750000000002</v>
      </c>
      <c r="BG650">
        <v>894.49249999999995</v>
      </c>
      <c r="BH650">
        <v>908.56399999999996</v>
      </c>
      <c r="BI650">
        <v>922.97640000000001</v>
      </c>
      <c r="BJ650">
        <v>937.02470000000005</v>
      </c>
      <c r="BK650">
        <v>950.72969999999998</v>
      </c>
      <c r="BL650">
        <v>963.9556</v>
      </c>
      <c r="BM650">
        <v>976.51710000000003</v>
      </c>
      <c r="BN650">
        <v>988.50670000000002</v>
      </c>
      <c r="BO650">
        <v>1000.114</v>
      </c>
      <c r="BP650">
        <v>1011.582</v>
      </c>
      <c r="BQ650">
        <v>1022.886</v>
      </c>
      <c r="BR650">
        <v>1034.4739999999999</v>
      </c>
      <c r="BS650">
        <v>1046.059</v>
      </c>
      <c r="BT650">
        <v>1057.8440000000001</v>
      </c>
      <c r="BU650">
        <v>1069.1189999999999</v>
      </c>
      <c r="BV650">
        <v>1080.1469999999999</v>
      </c>
      <c r="BW650">
        <v>1090.69</v>
      </c>
      <c r="BX650">
        <v>1100.519</v>
      </c>
      <c r="BY650">
        <v>1109.3309999999999</v>
      </c>
      <c r="BZ650">
        <v>1117.6320000000001</v>
      </c>
      <c r="CA650">
        <v>1124.9690000000001</v>
      </c>
      <c r="CB650">
        <v>1132.5340000000001</v>
      </c>
      <c r="CC650">
        <v>1140.8030000000001</v>
      </c>
      <c r="CD650">
        <v>1149.2650000000001</v>
      </c>
      <c r="CE650">
        <v>1157.5219999999999</v>
      </c>
      <c r="CF650">
        <v>1165.2280000000001</v>
      </c>
      <c r="CG650">
        <v>1172.7070000000001</v>
      </c>
      <c r="CH650">
        <v>1179.751</v>
      </c>
      <c r="CI650">
        <v>1186.3150000000001</v>
      </c>
    </row>
    <row r="651" spans="2:87" x14ac:dyDescent="0.25">
      <c r="B651" t="s">
        <v>166</v>
      </c>
      <c r="C651" t="s">
        <v>90</v>
      </c>
      <c r="D651" t="s">
        <v>163</v>
      </c>
      <c r="E651" t="s">
        <v>316</v>
      </c>
      <c r="F651" t="s">
        <v>93</v>
      </c>
      <c r="G651">
        <v>348.38639999999998</v>
      </c>
      <c r="H651">
        <v>363.92129999999997</v>
      </c>
      <c r="I651">
        <v>375.37599999999998</v>
      </c>
      <c r="J651">
        <v>383.67669999999998</v>
      </c>
      <c r="K651">
        <v>389.8725</v>
      </c>
      <c r="L651">
        <v>394.23340000000002</v>
      </c>
      <c r="M651">
        <v>397.32670000000002</v>
      </c>
      <c r="N651">
        <v>399.6354</v>
      </c>
      <c r="O651">
        <v>401.69380000000001</v>
      </c>
      <c r="P651">
        <v>403.87020000000001</v>
      </c>
      <c r="Q651">
        <v>406.86259999999999</v>
      </c>
      <c r="R651">
        <v>411.31689999999998</v>
      </c>
      <c r="S651">
        <v>417.03179999999998</v>
      </c>
      <c r="T651">
        <v>423.42329999999998</v>
      </c>
      <c r="U651">
        <v>429.84879999999998</v>
      </c>
      <c r="V651">
        <v>436.49520000000001</v>
      </c>
      <c r="W651">
        <v>443.69749999999999</v>
      </c>
      <c r="X651">
        <v>451.15309999999999</v>
      </c>
      <c r="Y651">
        <v>458.6651</v>
      </c>
      <c r="Z651">
        <v>467.16219999999998</v>
      </c>
      <c r="AA651">
        <v>476.13049999999998</v>
      </c>
      <c r="AB651">
        <v>485.57089999999999</v>
      </c>
      <c r="AC651">
        <v>495.27409999999998</v>
      </c>
      <c r="AD651">
        <v>505.80500000000001</v>
      </c>
      <c r="AE651">
        <v>515.79769999999996</v>
      </c>
      <c r="AF651">
        <v>525.45349999999996</v>
      </c>
      <c r="AG651">
        <v>535.23990000000003</v>
      </c>
      <c r="AH651">
        <v>545.27750000000003</v>
      </c>
      <c r="AI651">
        <v>555.87369999999999</v>
      </c>
      <c r="AJ651">
        <v>567.0643</v>
      </c>
      <c r="AK651">
        <v>578.81970000000001</v>
      </c>
      <c r="AL651">
        <v>590.803</v>
      </c>
      <c r="AM651">
        <v>602.85080000000005</v>
      </c>
      <c r="AN651">
        <v>615.00819999999999</v>
      </c>
      <c r="AO651">
        <v>626.93119999999999</v>
      </c>
      <c r="AP651">
        <v>638.42359999999996</v>
      </c>
      <c r="AQ651">
        <v>649.71640000000002</v>
      </c>
      <c r="AR651">
        <v>661.16129999999998</v>
      </c>
      <c r="AS651">
        <v>672.88130000000001</v>
      </c>
      <c r="AT651">
        <v>684.80939999999998</v>
      </c>
      <c r="AU651">
        <v>697.4511</v>
      </c>
      <c r="AV651">
        <v>710.34709999999995</v>
      </c>
      <c r="AW651">
        <v>723.93320000000006</v>
      </c>
      <c r="AX651">
        <v>737.97090000000003</v>
      </c>
      <c r="AY651">
        <v>751.89459999999997</v>
      </c>
      <c r="AZ651">
        <v>765.24109999999996</v>
      </c>
      <c r="BA651">
        <v>778.11369999999999</v>
      </c>
      <c r="BB651">
        <v>790.37710000000004</v>
      </c>
      <c r="BC651">
        <v>802.53869999999995</v>
      </c>
      <c r="BD651">
        <v>815.05200000000002</v>
      </c>
      <c r="BE651">
        <v>828.17759999999998</v>
      </c>
      <c r="BF651">
        <v>841.97320000000002</v>
      </c>
      <c r="BG651">
        <v>855.80899999999997</v>
      </c>
      <c r="BH651">
        <v>869.53269999999998</v>
      </c>
      <c r="BI651">
        <v>883.26310000000001</v>
      </c>
      <c r="BJ651">
        <v>896.78610000000003</v>
      </c>
      <c r="BK651">
        <v>910.04300000000001</v>
      </c>
      <c r="BL651">
        <v>922.83050000000003</v>
      </c>
      <c r="BM651">
        <v>934.99540000000002</v>
      </c>
      <c r="BN651">
        <v>946.49069999999995</v>
      </c>
      <c r="BO651">
        <v>957.54970000000003</v>
      </c>
      <c r="BP651">
        <v>968.47460000000001</v>
      </c>
      <c r="BQ651">
        <v>979.2568</v>
      </c>
      <c r="BR651">
        <v>990.27329999999995</v>
      </c>
      <c r="BS651">
        <v>1001.206</v>
      </c>
      <c r="BT651">
        <v>1012.2670000000001</v>
      </c>
      <c r="BU651">
        <v>1023.019</v>
      </c>
      <c r="BV651">
        <v>1033.328</v>
      </c>
      <c r="BW651">
        <v>1043.306</v>
      </c>
      <c r="BX651">
        <v>1052.374</v>
      </c>
      <c r="BY651">
        <v>1060.498</v>
      </c>
      <c r="BZ651">
        <v>1067.8340000000001</v>
      </c>
      <c r="CA651">
        <v>1074.768</v>
      </c>
      <c r="CB651">
        <v>1081.8209999999999</v>
      </c>
      <c r="CC651">
        <v>1089.58</v>
      </c>
      <c r="CD651">
        <v>1097.54</v>
      </c>
      <c r="CE651">
        <v>1105.8820000000001</v>
      </c>
      <c r="CF651">
        <v>1113.729</v>
      </c>
      <c r="CG651">
        <v>1121.33</v>
      </c>
      <c r="CH651">
        <v>1128.328</v>
      </c>
      <c r="CI651">
        <v>1134.5139999999999</v>
      </c>
    </row>
    <row r="652" spans="2:87" x14ac:dyDescent="0.25">
      <c r="B652" t="s">
        <v>166</v>
      </c>
      <c r="C652" t="s">
        <v>90</v>
      </c>
      <c r="D652" t="s">
        <v>163</v>
      </c>
      <c r="E652" t="s">
        <v>317</v>
      </c>
      <c r="F652" t="s">
        <v>93</v>
      </c>
      <c r="G652">
        <v>348.38639999999998</v>
      </c>
      <c r="H652">
        <v>363.30650000000003</v>
      </c>
      <c r="I652">
        <v>374.1352</v>
      </c>
      <c r="J652">
        <v>381.71600000000001</v>
      </c>
      <c r="K652">
        <v>387.39179999999999</v>
      </c>
      <c r="L652">
        <v>391.11</v>
      </c>
      <c r="M652">
        <v>392.78129999999999</v>
      </c>
      <c r="N652">
        <v>393.75020000000001</v>
      </c>
      <c r="O652">
        <v>394.33800000000002</v>
      </c>
      <c r="P652">
        <v>395.04079999999999</v>
      </c>
      <c r="Q652">
        <v>396.7534</v>
      </c>
      <c r="R652">
        <v>399.78140000000002</v>
      </c>
      <c r="S652">
        <v>404.3417</v>
      </c>
      <c r="T652">
        <v>409.17970000000003</v>
      </c>
      <c r="U652">
        <v>413.51</v>
      </c>
      <c r="V652">
        <v>419.13040000000001</v>
      </c>
      <c r="W652">
        <v>424.32859999999999</v>
      </c>
      <c r="X652">
        <v>430.53469999999999</v>
      </c>
      <c r="Y652">
        <v>436.62650000000002</v>
      </c>
      <c r="Z652">
        <v>443.41989999999998</v>
      </c>
      <c r="AA652">
        <v>450.6225</v>
      </c>
      <c r="AB652">
        <v>458.40210000000002</v>
      </c>
      <c r="AC652">
        <v>466.67360000000002</v>
      </c>
      <c r="AD652">
        <v>474.8193</v>
      </c>
      <c r="AE652">
        <v>483.19979999999998</v>
      </c>
      <c r="AF652">
        <v>491.37459999999999</v>
      </c>
      <c r="AG652">
        <v>499.46480000000003</v>
      </c>
      <c r="AH652">
        <v>507.41879999999998</v>
      </c>
      <c r="AI652">
        <v>515.57939999999996</v>
      </c>
      <c r="AJ652">
        <v>524.94680000000005</v>
      </c>
      <c r="AK652">
        <v>535.00340000000006</v>
      </c>
      <c r="AL652">
        <v>545.78409999999997</v>
      </c>
      <c r="AM652">
        <v>556.29899999999998</v>
      </c>
      <c r="AN652">
        <v>565.64089999999999</v>
      </c>
      <c r="AO652">
        <v>575.76239999999996</v>
      </c>
      <c r="AP652">
        <v>585.43449999999996</v>
      </c>
      <c r="AQ652">
        <v>594.65620000000001</v>
      </c>
      <c r="AR652">
        <v>604.04520000000002</v>
      </c>
      <c r="AS652">
        <v>613.73749999999995</v>
      </c>
      <c r="AT652">
        <v>624.73820000000001</v>
      </c>
      <c r="AU652">
        <v>635.96360000000004</v>
      </c>
      <c r="AV652">
        <v>646.9701</v>
      </c>
      <c r="AW652">
        <v>658.4665</v>
      </c>
      <c r="AX652">
        <v>670.30740000000003</v>
      </c>
      <c r="AY652">
        <v>681.99279999999999</v>
      </c>
      <c r="AZ652">
        <v>693.69079999999997</v>
      </c>
      <c r="BA652">
        <v>704.57939999999996</v>
      </c>
      <c r="BB652">
        <v>715.15179999999998</v>
      </c>
      <c r="BC652">
        <v>725.2758</v>
      </c>
      <c r="BD652">
        <v>735.78210000000001</v>
      </c>
      <c r="BE652">
        <v>747.28110000000004</v>
      </c>
      <c r="BF652">
        <v>759.99699999999996</v>
      </c>
      <c r="BG652">
        <v>771.97969999999998</v>
      </c>
      <c r="BH652">
        <v>783.93899999999996</v>
      </c>
      <c r="BI652">
        <v>795.96100000000001</v>
      </c>
      <c r="BJ652">
        <v>808.08519999999999</v>
      </c>
      <c r="BK652">
        <v>819.9579</v>
      </c>
      <c r="BL652">
        <v>831.26869999999997</v>
      </c>
      <c r="BM652">
        <v>841.73540000000003</v>
      </c>
      <c r="BN652">
        <v>851.42660000000001</v>
      </c>
      <c r="BO652">
        <v>860.73810000000003</v>
      </c>
      <c r="BP652">
        <v>869.72360000000003</v>
      </c>
      <c r="BQ652">
        <v>878.76850000000002</v>
      </c>
      <c r="BR652">
        <v>888.17740000000003</v>
      </c>
      <c r="BS652">
        <v>897.60149999999999</v>
      </c>
      <c r="BT652">
        <v>907.34630000000004</v>
      </c>
      <c r="BU652">
        <v>917.54859999999996</v>
      </c>
      <c r="BV652">
        <v>927.42790000000002</v>
      </c>
      <c r="BW652">
        <v>936.05600000000004</v>
      </c>
      <c r="BX652">
        <v>944.23119999999994</v>
      </c>
      <c r="BY652">
        <v>951.13900000000001</v>
      </c>
      <c r="BZ652">
        <v>957.45360000000005</v>
      </c>
      <c r="CA652">
        <v>963.34130000000005</v>
      </c>
      <c r="CB652">
        <v>969.29650000000004</v>
      </c>
      <c r="CC652">
        <v>975.64620000000002</v>
      </c>
      <c r="CD652">
        <v>982.34749999999997</v>
      </c>
      <c r="CE652">
        <v>988.97730000000001</v>
      </c>
      <c r="CF652">
        <v>994.37559999999996</v>
      </c>
      <c r="CG652">
        <v>1000.285</v>
      </c>
      <c r="CH652">
        <v>1005.576</v>
      </c>
      <c r="CI652">
        <v>1010.043</v>
      </c>
    </row>
    <row r="653" spans="2:87" hidden="1" x14ac:dyDescent="0.25">
      <c r="B653" t="s">
        <v>166</v>
      </c>
      <c r="C653" t="s">
        <v>297</v>
      </c>
      <c r="D653" t="s">
        <v>163</v>
      </c>
      <c r="E653" t="s">
        <v>299</v>
      </c>
      <c r="F653" t="s">
        <v>300</v>
      </c>
      <c r="G653">
        <v>0</v>
      </c>
      <c r="H653">
        <v>-0.26721279999999997</v>
      </c>
      <c r="I653">
        <v>-0.50190950000000001</v>
      </c>
      <c r="J653">
        <v>-0.73443890000000001</v>
      </c>
      <c r="K653">
        <v>-0.92911659999999996</v>
      </c>
      <c r="L653">
        <v>-1.118628</v>
      </c>
      <c r="M653">
        <v>-1.2988390000000001</v>
      </c>
      <c r="N653">
        <v>-1.4700629999999999</v>
      </c>
      <c r="O653">
        <v>-1.6636930000000001</v>
      </c>
      <c r="P653">
        <v>-1.8204720000000001</v>
      </c>
      <c r="Q653">
        <v>-1.9446380000000001</v>
      </c>
      <c r="R653">
        <v>-2.083253</v>
      </c>
      <c r="S653">
        <v>-2.2339039999999999</v>
      </c>
      <c r="T653">
        <v>-2.4297789999999999</v>
      </c>
      <c r="U653">
        <v>-2.6478259999999998</v>
      </c>
      <c r="V653">
        <v>-2.7621199999999999</v>
      </c>
      <c r="W653">
        <v>-2.901354</v>
      </c>
      <c r="X653">
        <v>-2.9430719999999999</v>
      </c>
      <c r="Y653">
        <v>-3.0334219999999998</v>
      </c>
      <c r="Z653">
        <v>-3.090875</v>
      </c>
      <c r="AA653">
        <v>-3.119297</v>
      </c>
      <c r="AB653">
        <v>-3.130207</v>
      </c>
      <c r="AC653">
        <v>-3.163392</v>
      </c>
      <c r="AD653">
        <v>-3.187211</v>
      </c>
      <c r="AE653">
        <v>-3.2519979999999999</v>
      </c>
      <c r="AF653">
        <v>-3.340741</v>
      </c>
      <c r="AG653">
        <v>-3.4375770000000001</v>
      </c>
      <c r="AH653">
        <v>-3.535129</v>
      </c>
      <c r="AI653">
        <v>-3.6077669999999999</v>
      </c>
      <c r="AJ653">
        <v>-3.6265809999999998</v>
      </c>
      <c r="AK653">
        <v>-3.5878019999999999</v>
      </c>
      <c r="AL653">
        <v>-3.5575610000000002</v>
      </c>
      <c r="AM653">
        <v>-3.5446049999999998</v>
      </c>
      <c r="AN653">
        <v>-3.5367169999999999</v>
      </c>
      <c r="AO653">
        <v>-3.5262790000000002</v>
      </c>
      <c r="AP653">
        <v>-3.538224</v>
      </c>
      <c r="AQ653">
        <v>-3.5586950000000002</v>
      </c>
      <c r="AR653">
        <v>-3.565604</v>
      </c>
      <c r="AS653">
        <v>-3.5641219999999998</v>
      </c>
      <c r="AT653">
        <v>-3.5585960000000001</v>
      </c>
      <c r="AU653">
        <v>-3.531104</v>
      </c>
      <c r="AV653">
        <v>-3.4893160000000001</v>
      </c>
      <c r="AW653">
        <v>-3.414819</v>
      </c>
      <c r="AX653">
        <v>-3.3385009999999999</v>
      </c>
      <c r="AY653">
        <v>-3.2734000000000001</v>
      </c>
      <c r="AZ653">
        <v>-3.2250770000000002</v>
      </c>
      <c r="BA653">
        <v>-3.231878</v>
      </c>
      <c r="BB653">
        <v>-3.2615270000000001</v>
      </c>
      <c r="BC653">
        <v>-3.2534429999999999</v>
      </c>
      <c r="BD653">
        <v>-3.2271040000000002</v>
      </c>
      <c r="BE653">
        <v>-3.1732089999999999</v>
      </c>
      <c r="BF653">
        <v>-3.1050800000000001</v>
      </c>
      <c r="BG653">
        <v>-3.0498539999999998</v>
      </c>
      <c r="BH653">
        <v>-2.9980950000000002</v>
      </c>
      <c r="BI653">
        <v>-2.9446270000000001</v>
      </c>
      <c r="BJ653">
        <v>-2.8881049999999999</v>
      </c>
      <c r="BK653">
        <v>-2.827493</v>
      </c>
      <c r="BL653">
        <v>-2.7828400000000002</v>
      </c>
      <c r="BM653">
        <v>-2.7649710000000001</v>
      </c>
      <c r="BN653">
        <v>-2.7647200000000001</v>
      </c>
      <c r="BO653">
        <v>-2.7328380000000001</v>
      </c>
      <c r="BP653">
        <v>-2.690115</v>
      </c>
      <c r="BQ653">
        <v>-2.64208</v>
      </c>
      <c r="BR653">
        <v>-2.6029279999999999</v>
      </c>
      <c r="BS653">
        <v>-2.5717180000000002</v>
      </c>
      <c r="BT653">
        <v>-2.5133380000000001</v>
      </c>
      <c r="BU653">
        <v>-2.448693</v>
      </c>
      <c r="BV653">
        <v>-2.3910680000000002</v>
      </c>
      <c r="BW653">
        <v>-2.341758</v>
      </c>
      <c r="BX653">
        <v>-2.3066529999999998</v>
      </c>
      <c r="BY653">
        <v>-2.2984369999999998</v>
      </c>
      <c r="BZ653">
        <v>-2.3030439999999999</v>
      </c>
      <c r="CA653">
        <v>-2.3192629999999999</v>
      </c>
      <c r="CB653">
        <v>-2.3043900000000002</v>
      </c>
      <c r="CC653">
        <v>-2.2459690000000001</v>
      </c>
      <c r="CD653">
        <v>-2.1790409999999998</v>
      </c>
      <c r="CE653">
        <v>-2.116727</v>
      </c>
      <c r="CF653">
        <v>-2.0623269999999998</v>
      </c>
      <c r="CG653">
        <v>-2.0117039999999999</v>
      </c>
      <c r="CH653">
        <v>-1.9730829999999999</v>
      </c>
      <c r="CI653">
        <v>-1.96088</v>
      </c>
    </row>
    <row r="654" spans="2:87" hidden="1" x14ac:dyDescent="0.25">
      <c r="B654" t="s">
        <v>166</v>
      </c>
      <c r="C654" t="s">
        <v>297</v>
      </c>
      <c r="D654" t="s">
        <v>163</v>
      </c>
      <c r="E654" t="s">
        <v>301</v>
      </c>
      <c r="F654" t="s">
        <v>300</v>
      </c>
      <c r="G654">
        <v>0</v>
      </c>
      <c r="H654">
        <v>-0.30055660000000001</v>
      </c>
      <c r="I654">
        <v>-0.65182960000000001</v>
      </c>
      <c r="J654">
        <v>-1.00888</v>
      </c>
      <c r="K654">
        <v>-1.311531</v>
      </c>
      <c r="L654">
        <v>-1.5937829999999999</v>
      </c>
      <c r="M654">
        <v>-1.8407</v>
      </c>
      <c r="N654">
        <v>-2.0843970000000001</v>
      </c>
      <c r="O654">
        <v>-2.3129170000000001</v>
      </c>
      <c r="P654">
        <v>-2.572244</v>
      </c>
      <c r="Q654">
        <v>-2.8228420000000001</v>
      </c>
      <c r="R654">
        <v>-3.0632730000000001</v>
      </c>
      <c r="S654">
        <v>-3.2778710000000002</v>
      </c>
      <c r="T654">
        <v>-3.5019360000000002</v>
      </c>
      <c r="U654">
        <v>-3.7438639999999999</v>
      </c>
      <c r="V654">
        <v>-3.9768819999999998</v>
      </c>
      <c r="W654">
        <v>-4.2160690000000001</v>
      </c>
      <c r="X654">
        <v>-4.4103909999999997</v>
      </c>
      <c r="Y654">
        <v>-4.5995010000000001</v>
      </c>
      <c r="Z654">
        <v>-4.7520980000000002</v>
      </c>
      <c r="AA654">
        <v>-4.8583550000000004</v>
      </c>
      <c r="AB654">
        <v>-4.9418660000000001</v>
      </c>
      <c r="AC654">
        <v>-5.0030900000000003</v>
      </c>
      <c r="AD654">
        <v>-5.0879960000000004</v>
      </c>
      <c r="AE654">
        <v>-5.1797110000000002</v>
      </c>
      <c r="AF654">
        <v>-5.3064039999999997</v>
      </c>
      <c r="AG654">
        <v>-5.4542460000000004</v>
      </c>
      <c r="AH654">
        <v>-5.6051330000000004</v>
      </c>
      <c r="AI654">
        <v>-5.7212949999999996</v>
      </c>
      <c r="AJ654">
        <v>-5.772475</v>
      </c>
      <c r="AK654">
        <v>-5.7748549999999996</v>
      </c>
      <c r="AL654">
        <v>-5.764894</v>
      </c>
      <c r="AM654">
        <v>-5.7614369999999999</v>
      </c>
      <c r="AN654">
        <v>-5.745698</v>
      </c>
      <c r="AO654">
        <v>-5.8030160000000004</v>
      </c>
      <c r="AP654">
        <v>-5.834257</v>
      </c>
      <c r="AQ654">
        <v>-5.8761910000000004</v>
      </c>
      <c r="AR654">
        <v>-5.9082150000000002</v>
      </c>
      <c r="AS654">
        <v>-5.9336510000000002</v>
      </c>
      <c r="AT654">
        <v>-5.9607950000000001</v>
      </c>
      <c r="AU654">
        <v>-5.9435390000000003</v>
      </c>
      <c r="AV654">
        <v>-5.9126070000000004</v>
      </c>
      <c r="AW654">
        <v>-5.8614879999999996</v>
      </c>
      <c r="AX654">
        <v>-5.8054889999999997</v>
      </c>
      <c r="AY654">
        <v>-5.776681</v>
      </c>
      <c r="AZ654">
        <v>-5.7609149999999998</v>
      </c>
      <c r="BA654">
        <v>-5.7904790000000004</v>
      </c>
      <c r="BB654">
        <v>-5.8027439999999997</v>
      </c>
      <c r="BC654">
        <v>-5.818181</v>
      </c>
      <c r="BD654">
        <v>-5.8346140000000002</v>
      </c>
      <c r="BE654">
        <v>-5.8032269999999997</v>
      </c>
      <c r="BF654">
        <v>-5.7459720000000001</v>
      </c>
      <c r="BG654">
        <v>-5.6653830000000003</v>
      </c>
      <c r="BH654">
        <v>-5.6193359999999997</v>
      </c>
      <c r="BI654">
        <v>-5.5745880000000003</v>
      </c>
      <c r="BJ654">
        <v>-5.533048</v>
      </c>
      <c r="BK654">
        <v>-5.4753489999999996</v>
      </c>
      <c r="BL654">
        <v>-5.4448100000000004</v>
      </c>
      <c r="BM654">
        <v>-5.4286909999999997</v>
      </c>
      <c r="BN654">
        <v>-5.4288169999999996</v>
      </c>
      <c r="BO654">
        <v>-5.4242699999999999</v>
      </c>
      <c r="BP654">
        <v>-5.4109769999999999</v>
      </c>
      <c r="BQ654">
        <v>-5.3941629999999998</v>
      </c>
      <c r="BR654">
        <v>-5.3639580000000002</v>
      </c>
      <c r="BS654">
        <v>-5.3352649999999997</v>
      </c>
      <c r="BT654">
        <v>-5.2907279999999997</v>
      </c>
      <c r="BU654">
        <v>-5.2304019999999998</v>
      </c>
      <c r="BV654">
        <v>-5.1806029999999996</v>
      </c>
      <c r="BW654">
        <v>-5.1459640000000002</v>
      </c>
      <c r="BX654">
        <v>-5.1112500000000001</v>
      </c>
      <c r="BY654">
        <v>-5.1168490000000002</v>
      </c>
      <c r="BZ654">
        <v>-5.1377940000000004</v>
      </c>
      <c r="CA654">
        <v>-5.1652990000000001</v>
      </c>
      <c r="CB654">
        <v>-5.1647350000000003</v>
      </c>
      <c r="CC654">
        <v>-5.1260880000000002</v>
      </c>
      <c r="CD654">
        <v>-5.0832420000000003</v>
      </c>
      <c r="CE654">
        <v>-5.0298220000000002</v>
      </c>
      <c r="CF654">
        <v>-4.962682</v>
      </c>
      <c r="CG654">
        <v>-4.9034639999999996</v>
      </c>
      <c r="CH654">
        <v>-4.8704320000000001</v>
      </c>
      <c r="CI654">
        <v>-4.8707719999999997</v>
      </c>
    </row>
    <row r="655" spans="2:87" hidden="1" x14ac:dyDescent="0.25">
      <c r="B655" t="s">
        <v>166</v>
      </c>
      <c r="C655" t="s">
        <v>297</v>
      </c>
      <c r="D655" t="s">
        <v>163</v>
      </c>
      <c r="E655" t="s">
        <v>302</v>
      </c>
      <c r="F655" t="s">
        <v>300</v>
      </c>
      <c r="G655">
        <v>0</v>
      </c>
      <c r="H655">
        <v>-0.38574520000000001</v>
      </c>
      <c r="I655">
        <v>-0.81958470000000005</v>
      </c>
      <c r="J655">
        <v>-1.2678050000000001</v>
      </c>
      <c r="K655">
        <v>-1.631745</v>
      </c>
      <c r="L655">
        <v>-1.9841299999999999</v>
      </c>
      <c r="M655">
        <v>-2.3894350000000002</v>
      </c>
      <c r="N655">
        <v>-2.787944</v>
      </c>
      <c r="O655">
        <v>-3.2050290000000001</v>
      </c>
      <c r="P655">
        <v>-3.6153909999999998</v>
      </c>
      <c r="Q655">
        <v>-3.98238</v>
      </c>
      <c r="R655">
        <v>-4.355893</v>
      </c>
      <c r="S655">
        <v>-4.7009980000000002</v>
      </c>
      <c r="T655">
        <v>-5.0631430000000002</v>
      </c>
      <c r="U655">
        <v>-5.4572929999999999</v>
      </c>
      <c r="V655">
        <v>-5.8920139999999996</v>
      </c>
      <c r="W655">
        <v>-6.2764499999999996</v>
      </c>
      <c r="X655">
        <v>-6.5622689999999997</v>
      </c>
      <c r="Y655">
        <v>-6.9020159999999997</v>
      </c>
      <c r="Z655">
        <v>-7.1637259999999996</v>
      </c>
      <c r="AA655">
        <v>-7.3834949999999999</v>
      </c>
      <c r="AB655">
        <v>-7.5665199999999997</v>
      </c>
      <c r="AC655">
        <v>-7.778454</v>
      </c>
      <c r="AD655">
        <v>-7.9838620000000002</v>
      </c>
      <c r="AE655">
        <v>-8.1951140000000002</v>
      </c>
      <c r="AF655">
        <v>-8.4350249999999996</v>
      </c>
      <c r="AG655">
        <v>-8.6976110000000002</v>
      </c>
      <c r="AH655">
        <v>-8.938936</v>
      </c>
      <c r="AI655">
        <v>-9.1691839999999996</v>
      </c>
      <c r="AJ655">
        <v>-9.3451810000000002</v>
      </c>
      <c r="AK655">
        <v>-9.4648190000000003</v>
      </c>
      <c r="AL655">
        <v>-9.5557780000000001</v>
      </c>
      <c r="AM655">
        <v>-9.6566120000000009</v>
      </c>
      <c r="AN655">
        <v>-9.7619240000000005</v>
      </c>
      <c r="AO655">
        <v>-9.8336609999999993</v>
      </c>
      <c r="AP655">
        <v>-9.9769799999999993</v>
      </c>
      <c r="AQ655">
        <v>-10.14556</v>
      </c>
      <c r="AR655">
        <v>-10.28317</v>
      </c>
      <c r="AS655">
        <v>-10.4261</v>
      </c>
      <c r="AT655">
        <v>-10.53243</v>
      </c>
      <c r="AU655">
        <v>-10.58132</v>
      </c>
      <c r="AV655">
        <v>-10.59534</v>
      </c>
      <c r="AW655">
        <v>-10.60186</v>
      </c>
      <c r="AX655">
        <v>-10.63978</v>
      </c>
      <c r="AY655">
        <v>-10.65728</v>
      </c>
      <c r="AZ655">
        <v>-10.691560000000001</v>
      </c>
      <c r="BA655">
        <v>-10.773289999999999</v>
      </c>
      <c r="BB655">
        <v>-10.88758</v>
      </c>
      <c r="BC655">
        <v>-10.953569999999999</v>
      </c>
      <c r="BD655">
        <v>-10.96659</v>
      </c>
      <c r="BE655">
        <v>-10.99718</v>
      </c>
      <c r="BF655">
        <v>-11.02238</v>
      </c>
      <c r="BG655">
        <v>-11.045640000000001</v>
      </c>
      <c r="BH655">
        <v>-11.053380000000001</v>
      </c>
      <c r="BI655">
        <v>-10.990679999999999</v>
      </c>
      <c r="BJ655">
        <v>-10.988960000000001</v>
      </c>
      <c r="BK655">
        <v>-10.983700000000001</v>
      </c>
      <c r="BL655">
        <v>-10.97678</v>
      </c>
      <c r="BM655">
        <v>-11.00278</v>
      </c>
      <c r="BN655">
        <v>-11.055859999999999</v>
      </c>
      <c r="BO655">
        <v>-11.11605</v>
      </c>
      <c r="BP655">
        <v>-11.165179999999999</v>
      </c>
      <c r="BQ655">
        <v>-11.19646</v>
      </c>
      <c r="BR655">
        <v>-11.213979999999999</v>
      </c>
      <c r="BS655">
        <v>-11.23686</v>
      </c>
      <c r="BT655">
        <v>-11.23828</v>
      </c>
      <c r="BU655">
        <v>-11.22038</v>
      </c>
      <c r="BV655">
        <v>-11.19603</v>
      </c>
      <c r="BW655">
        <v>-11.18338</v>
      </c>
      <c r="BX655">
        <v>-11.19204</v>
      </c>
      <c r="BY655">
        <v>-11.228859999999999</v>
      </c>
      <c r="BZ655">
        <v>-11.277839999999999</v>
      </c>
      <c r="CA655">
        <v>-11.33731</v>
      </c>
      <c r="CB655">
        <v>-11.38058</v>
      </c>
      <c r="CC655">
        <v>-11.387650000000001</v>
      </c>
      <c r="CD655">
        <v>-11.37973</v>
      </c>
      <c r="CE655">
        <v>-11.36012</v>
      </c>
      <c r="CF655">
        <v>-11.34094</v>
      </c>
      <c r="CG655">
        <v>-11.32673</v>
      </c>
      <c r="CH655">
        <v>-11.328760000000001</v>
      </c>
      <c r="CI655">
        <v>-11.35183</v>
      </c>
    </row>
    <row r="656" spans="2:87" hidden="1" x14ac:dyDescent="0.25">
      <c r="B656" t="s">
        <v>166</v>
      </c>
      <c r="C656" t="s">
        <v>297</v>
      </c>
      <c r="D656" t="s">
        <v>163</v>
      </c>
      <c r="E656" t="s">
        <v>303</v>
      </c>
      <c r="F656" t="s">
        <v>300</v>
      </c>
      <c r="G656">
        <v>0</v>
      </c>
      <c r="H656">
        <v>1.8530049999999999E-2</v>
      </c>
      <c r="I656">
        <v>3.4400729999999997E-2</v>
      </c>
      <c r="J656">
        <v>4.9727449999999999E-2</v>
      </c>
      <c r="K656">
        <v>6.2252019999999998E-2</v>
      </c>
      <c r="L656">
        <v>7.4180330000000003E-2</v>
      </c>
      <c r="M656">
        <v>8.5281910000000002E-2</v>
      </c>
      <c r="N656">
        <v>9.5630119999999999E-2</v>
      </c>
      <c r="O656">
        <v>0.1070714</v>
      </c>
      <c r="P656">
        <v>0.1159997</v>
      </c>
      <c r="Q656">
        <v>0.1229049</v>
      </c>
      <c r="R656">
        <v>0.13049350000000001</v>
      </c>
      <c r="S656">
        <v>0.1386337</v>
      </c>
      <c r="T656">
        <v>0.14882989999999999</v>
      </c>
      <c r="U656">
        <v>0.15979930000000001</v>
      </c>
      <c r="V656">
        <v>0.16543859999999999</v>
      </c>
      <c r="W656">
        <v>0.1721423</v>
      </c>
      <c r="X656">
        <v>0.17411969999999999</v>
      </c>
      <c r="Y656">
        <v>0.1783498</v>
      </c>
      <c r="Z656">
        <v>0.1810185</v>
      </c>
      <c r="AA656">
        <v>0.18232860000000001</v>
      </c>
      <c r="AB656">
        <v>0.18282979999999999</v>
      </c>
      <c r="AC656">
        <v>0.18434809999999999</v>
      </c>
      <c r="AD656">
        <v>0.18543229999999999</v>
      </c>
      <c r="AE656">
        <v>0.18835759999999999</v>
      </c>
      <c r="AF656">
        <v>0.19230820000000001</v>
      </c>
      <c r="AG656">
        <v>0.19654469999999999</v>
      </c>
      <c r="AH656">
        <v>0.20073369999999999</v>
      </c>
      <c r="AI656">
        <v>0.20380129999999999</v>
      </c>
      <c r="AJ656">
        <v>0.20458870000000001</v>
      </c>
      <c r="AK656">
        <v>0.20296249999999999</v>
      </c>
      <c r="AL656">
        <v>0.2016857</v>
      </c>
      <c r="AM656">
        <v>0.20113629999999999</v>
      </c>
      <c r="AN656">
        <v>0.20080120000000001</v>
      </c>
      <c r="AO656">
        <v>0.2003569</v>
      </c>
      <c r="AP656">
        <v>0.2008653</v>
      </c>
      <c r="AQ656">
        <v>0.20173369999999999</v>
      </c>
      <c r="AR656">
        <v>0.20202609999999999</v>
      </c>
      <c r="AS656">
        <v>0.20196339999999999</v>
      </c>
      <c r="AT656">
        <v>0.20172950000000001</v>
      </c>
      <c r="AU656">
        <v>0.2005624</v>
      </c>
      <c r="AV656">
        <v>0.19877629999999999</v>
      </c>
      <c r="AW656">
        <v>0.19555600000000001</v>
      </c>
      <c r="AX656">
        <v>0.1922093</v>
      </c>
      <c r="AY656">
        <v>0.18931629999999999</v>
      </c>
      <c r="AZ656">
        <v>0.18714620000000001</v>
      </c>
      <c r="BA656">
        <v>0.1874528</v>
      </c>
      <c r="BB656">
        <v>0.18878490000000001</v>
      </c>
      <c r="BC656">
        <v>0.18842239999999999</v>
      </c>
      <c r="BD656">
        <v>0.18723770000000001</v>
      </c>
      <c r="BE656">
        <v>0.1847955</v>
      </c>
      <c r="BF656">
        <v>0.18167410000000001</v>
      </c>
      <c r="BG656">
        <v>0.17911579999999999</v>
      </c>
      <c r="BH656">
        <v>0.17670150000000001</v>
      </c>
      <c r="BI656">
        <v>0.17419309999999999</v>
      </c>
      <c r="BJ656">
        <v>0.1715112</v>
      </c>
      <c r="BK656">
        <v>0.16860600000000001</v>
      </c>
      <c r="BL656">
        <v>0.16644629999999999</v>
      </c>
      <c r="BM656">
        <v>0.16557749999999999</v>
      </c>
      <c r="BN656">
        <v>0.1655652</v>
      </c>
      <c r="BO656">
        <v>0.1640084</v>
      </c>
      <c r="BP656">
        <v>0.16190769999999999</v>
      </c>
      <c r="BQ656">
        <v>0.15951180000000001</v>
      </c>
      <c r="BR656">
        <v>0.1575454</v>
      </c>
      <c r="BS656">
        <v>0.15597610000000001</v>
      </c>
      <c r="BT656">
        <v>0.1530571</v>
      </c>
      <c r="BU656">
        <v>0.1497918</v>
      </c>
      <c r="BV656">
        <v>0.1468518</v>
      </c>
      <c r="BW656">
        <v>0.14431389999999999</v>
      </c>
      <c r="BX656">
        <v>0.1424948</v>
      </c>
      <c r="BY656">
        <v>0.14206750000000001</v>
      </c>
      <c r="BZ656">
        <v>0.14230709999999999</v>
      </c>
      <c r="CA656">
        <v>0.14314940000000001</v>
      </c>
      <c r="CB656">
        <v>0.14237710000000001</v>
      </c>
      <c r="CC656">
        <v>0.1392784</v>
      </c>
      <c r="CD656">
        <v>0.13568720000000001</v>
      </c>
      <c r="CE656">
        <v>0.13231209999999999</v>
      </c>
      <c r="CF656">
        <v>0.12936139999999999</v>
      </c>
      <c r="CG656">
        <v>0.12660199999999999</v>
      </c>
      <c r="CH656">
        <v>0.1244774</v>
      </c>
      <c r="CI656">
        <v>0.1238036</v>
      </c>
    </row>
    <row r="657" spans="2:87" hidden="1" x14ac:dyDescent="0.25">
      <c r="B657" t="s">
        <v>166</v>
      </c>
      <c r="C657" t="s">
        <v>297</v>
      </c>
      <c r="D657" t="s">
        <v>163</v>
      </c>
      <c r="E657" t="s">
        <v>304</v>
      </c>
      <c r="F657" t="s">
        <v>300</v>
      </c>
      <c r="G657">
        <v>0</v>
      </c>
      <c r="H657">
        <v>2.0808440000000001E-2</v>
      </c>
      <c r="I657">
        <v>4.4328340000000001E-2</v>
      </c>
      <c r="J657">
        <v>6.7304260000000005E-2</v>
      </c>
      <c r="K657">
        <v>8.6054859999999997E-2</v>
      </c>
      <c r="L657">
        <v>0.10296520000000001</v>
      </c>
      <c r="M657">
        <v>0.1171272</v>
      </c>
      <c r="N657">
        <v>0.13055520000000001</v>
      </c>
      <c r="O657">
        <v>0.14282010000000001</v>
      </c>
      <c r="P657">
        <v>0.15600220000000001</v>
      </c>
      <c r="Q657">
        <v>0.1683819</v>
      </c>
      <c r="R657">
        <v>0.1797397</v>
      </c>
      <c r="S657">
        <v>0.18951609999999999</v>
      </c>
      <c r="T657">
        <v>0.1993172</v>
      </c>
      <c r="U657">
        <v>0.20943030000000001</v>
      </c>
      <c r="V657">
        <v>0.21870709999999999</v>
      </c>
      <c r="W657">
        <v>0.22775280000000001</v>
      </c>
      <c r="X657">
        <v>0.23399059999999999</v>
      </c>
      <c r="Y657">
        <v>0.23536480000000001</v>
      </c>
      <c r="Z657">
        <v>0.2359533</v>
      </c>
      <c r="AA657">
        <v>0.23608850000000001</v>
      </c>
      <c r="AB657">
        <v>0.23603669999999999</v>
      </c>
      <c r="AC657">
        <v>0.23591019999999999</v>
      </c>
      <c r="AD657">
        <v>0.23561090000000001</v>
      </c>
      <c r="AE657">
        <v>0.2351258</v>
      </c>
      <c r="AF657">
        <v>0.23417940000000001</v>
      </c>
      <c r="AG657">
        <v>0.2326695</v>
      </c>
      <c r="AH657">
        <v>0.2306782</v>
      </c>
      <c r="AI657">
        <v>0.22883519999999999</v>
      </c>
      <c r="AJ657">
        <v>0.22790260000000001</v>
      </c>
      <c r="AK657">
        <v>0.22785710000000001</v>
      </c>
      <c r="AL657">
        <v>0.22804659999999999</v>
      </c>
      <c r="AM657">
        <v>0.22811190000000001</v>
      </c>
      <c r="AN657">
        <v>0.2284061</v>
      </c>
      <c r="AO657">
        <v>0.2273105</v>
      </c>
      <c r="AP657">
        <v>0.2266851</v>
      </c>
      <c r="AQ657">
        <v>0.2258146</v>
      </c>
      <c r="AR657">
        <v>0.22512570000000001</v>
      </c>
      <c r="AS657">
        <v>0.2245636</v>
      </c>
      <c r="AT657">
        <v>0.22394929999999999</v>
      </c>
      <c r="AU657">
        <v>0.2243415</v>
      </c>
      <c r="AV657">
        <v>0.22502949999999999</v>
      </c>
      <c r="AW657">
        <v>0.22612389999999999</v>
      </c>
      <c r="AX657">
        <v>0.22726170000000001</v>
      </c>
      <c r="AY657">
        <v>0.2278222</v>
      </c>
      <c r="AZ657">
        <v>0.22812170000000001</v>
      </c>
      <c r="BA657">
        <v>0.2275558</v>
      </c>
      <c r="BB657">
        <v>0.22731580000000001</v>
      </c>
      <c r="BC657">
        <v>0.2270094</v>
      </c>
      <c r="BD657">
        <v>0.22667789999999999</v>
      </c>
      <c r="BE657">
        <v>0.22730629999999999</v>
      </c>
      <c r="BF657">
        <v>0.22840099999999999</v>
      </c>
      <c r="BG657">
        <v>0.22975599999999999</v>
      </c>
      <c r="BH657">
        <v>0.23046739999999999</v>
      </c>
      <c r="BI657">
        <v>0.23111809999999999</v>
      </c>
      <c r="BJ657">
        <v>0.23168630000000001</v>
      </c>
      <c r="BK657">
        <v>0.2324184</v>
      </c>
      <c r="BL657">
        <v>0.23277890000000001</v>
      </c>
      <c r="BM657">
        <v>0.23296169999999999</v>
      </c>
      <c r="BN657">
        <v>0.23296030000000001</v>
      </c>
      <c r="BO657">
        <v>0.23301089999999999</v>
      </c>
      <c r="BP657">
        <v>0.23315659999999999</v>
      </c>
      <c r="BQ657">
        <v>0.23333580000000001</v>
      </c>
      <c r="BR657">
        <v>0.2336435</v>
      </c>
      <c r="BS657">
        <v>0.23391890000000001</v>
      </c>
      <c r="BT657">
        <v>0.23431379999999999</v>
      </c>
      <c r="BU657">
        <v>0.23478560000000001</v>
      </c>
      <c r="BV657">
        <v>0.2351202</v>
      </c>
      <c r="BW657">
        <v>0.2353238</v>
      </c>
      <c r="BX657">
        <v>0.23550380000000001</v>
      </c>
      <c r="BY657">
        <v>0.2354764</v>
      </c>
      <c r="BZ657">
        <v>0.2353683</v>
      </c>
      <c r="CA657">
        <v>0.23521310000000001</v>
      </c>
      <c r="CB657">
        <v>0.2352165</v>
      </c>
      <c r="CC657">
        <v>0.23542979999999999</v>
      </c>
      <c r="CD657">
        <v>0.23563139999999999</v>
      </c>
      <c r="CE657">
        <v>0.2358315</v>
      </c>
      <c r="CF657">
        <v>0.23600209999999999</v>
      </c>
      <c r="CG657">
        <v>0.2360778</v>
      </c>
      <c r="CH657">
        <v>0.23608970000000001</v>
      </c>
      <c r="CI657">
        <v>0.23608960000000001</v>
      </c>
    </row>
    <row r="658" spans="2:87" hidden="1" x14ac:dyDescent="0.25">
      <c r="B658" t="s">
        <v>166</v>
      </c>
      <c r="C658" t="s">
        <v>297</v>
      </c>
      <c r="D658" t="s">
        <v>163</v>
      </c>
      <c r="E658" t="s">
        <v>305</v>
      </c>
      <c r="F658" t="s">
        <v>300</v>
      </c>
      <c r="G658">
        <v>0</v>
      </c>
      <c r="H658">
        <v>2.6595219999999999E-2</v>
      </c>
      <c r="I658">
        <v>5.5239120000000003E-2</v>
      </c>
      <c r="J658">
        <v>8.3386879999999997E-2</v>
      </c>
      <c r="K658">
        <v>0.1051993</v>
      </c>
      <c r="L658">
        <v>0.12508639999999999</v>
      </c>
      <c r="M658">
        <v>0.14676800000000001</v>
      </c>
      <c r="N658">
        <v>0.16669400000000001</v>
      </c>
      <c r="O658">
        <v>0.1862403</v>
      </c>
      <c r="P658">
        <v>0.20412069999999999</v>
      </c>
      <c r="Q658">
        <v>0.21892049999999999</v>
      </c>
      <c r="R658">
        <v>0.23277220000000001</v>
      </c>
      <c r="S658">
        <v>0.23580799999999999</v>
      </c>
      <c r="T658">
        <v>0.23571339999999999</v>
      </c>
      <c r="U658">
        <v>0.2326338</v>
      </c>
      <c r="V658">
        <v>0.2254768</v>
      </c>
      <c r="W658">
        <v>0.2157039</v>
      </c>
      <c r="X658">
        <v>0.20625599999999999</v>
      </c>
      <c r="Y658">
        <v>0.19266520000000001</v>
      </c>
      <c r="Z658">
        <v>0.1804624</v>
      </c>
      <c r="AA658">
        <v>0.168015</v>
      </c>
      <c r="AB658">
        <v>0.15663389999999999</v>
      </c>
      <c r="AC658">
        <v>0.14281469999999999</v>
      </c>
      <c r="AD658">
        <v>0.12740080000000001</v>
      </c>
      <c r="AE658">
        <v>0.11035540000000001</v>
      </c>
      <c r="AF658">
        <v>9.1488219999999995E-2</v>
      </c>
      <c r="AG658">
        <v>7.1256440000000004E-2</v>
      </c>
      <c r="AH658">
        <v>4.9437519999999999E-2</v>
      </c>
      <c r="AI658">
        <v>2.7155039999999998E-2</v>
      </c>
      <c r="AJ658">
        <v>-3.6056920000000002E-3</v>
      </c>
      <c r="AK658">
        <v>-3.0343910000000002E-2</v>
      </c>
      <c r="AL658">
        <v>-5.061351E-2</v>
      </c>
      <c r="AM658">
        <v>-7.3315190000000002E-2</v>
      </c>
      <c r="AN658">
        <v>-9.8024319999999998E-2</v>
      </c>
      <c r="AO658">
        <v>-0.1152069</v>
      </c>
      <c r="AP658">
        <v>-0.12855330000000001</v>
      </c>
      <c r="AQ658">
        <v>-0.1433014</v>
      </c>
      <c r="AR658">
        <v>-0.15574450000000001</v>
      </c>
      <c r="AS658">
        <v>-0.16626079999999999</v>
      </c>
      <c r="AT658">
        <v>-0.1746364</v>
      </c>
      <c r="AU658">
        <v>-0.17853050000000001</v>
      </c>
      <c r="AV658">
        <v>-0.17965300000000001</v>
      </c>
      <c r="AW658">
        <v>-0.18017559999999999</v>
      </c>
      <c r="AX658">
        <v>-0.18322459999999999</v>
      </c>
      <c r="AY658">
        <v>-0.18463689999999999</v>
      </c>
      <c r="AZ658">
        <v>-0.18741479999999999</v>
      </c>
      <c r="BA658">
        <v>-0.19475600000000001</v>
      </c>
      <c r="BB658">
        <v>-0.2056588</v>
      </c>
      <c r="BC658">
        <v>-0.21182500000000001</v>
      </c>
      <c r="BD658">
        <v>-0.2130483</v>
      </c>
      <c r="BE658">
        <v>-0.2159326</v>
      </c>
      <c r="BF658">
        <v>-0.21831700000000001</v>
      </c>
      <c r="BG658">
        <v>-0.22052659999999999</v>
      </c>
      <c r="BH658">
        <v>-0.22126299999999999</v>
      </c>
      <c r="BI658">
        <v>-0.21531890000000001</v>
      </c>
      <c r="BJ658">
        <v>-0.21515619999999999</v>
      </c>
      <c r="BK658">
        <v>-0.2146604</v>
      </c>
      <c r="BL658">
        <v>-0.21400759999999999</v>
      </c>
      <c r="BM658">
        <v>-0.21646180000000001</v>
      </c>
      <c r="BN658">
        <v>-0.22149940000000001</v>
      </c>
      <c r="BO658">
        <v>-0.22739000000000001</v>
      </c>
      <c r="BP658">
        <v>-0.2319435</v>
      </c>
      <c r="BQ658">
        <v>-0.23484430000000001</v>
      </c>
      <c r="BR658">
        <v>-0.2364745</v>
      </c>
      <c r="BS658">
        <v>-0.23867620000000001</v>
      </c>
      <c r="BT658">
        <v>-0.23881740000000001</v>
      </c>
      <c r="BU658">
        <v>-0.237071</v>
      </c>
      <c r="BV658">
        <v>-0.2348045</v>
      </c>
      <c r="BW658">
        <v>-0.23363030000000001</v>
      </c>
      <c r="BX658">
        <v>-0.2344339</v>
      </c>
      <c r="BY658">
        <v>-0.23788219999999999</v>
      </c>
      <c r="BZ658">
        <v>-0.24275930000000001</v>
      </c>
      <c r="CA658">
        <v>-0.2487278</v>
      </c>
      <c r="CB658">
        <v>-0.25310250000000001</v>
      </c>
      <c r="CC658">
        <v>-0.25381939999999997</v>
      </c>
      <c r="CD658">
        <v>-0.25301639999999997</v>
      </c>
      <c r="CE658">
        <v>-0.25103059999999999</v>
      </c>
      <c r="CF658">
        <v>-0.2490938</v>
      </c>
      <c r="CG658">
        <v>-0.24766199999999999</v>
      </c>
      <c r="CH658">
        <v>-0.2478669</v>
      </c>
      <c r="CI658">
        <v>-0.250193</v>
      </c>
    </row>
    <row r="659" spans="2:87" hidden="1" x14ac:dyDescent="0.25">
      <c r="B659" t="s">
        <v>166</v>
      </c>
      <c r="C659" t="s">
        <v>297</v>
      </c>
      <c r="D659" t="s">
        <v>163</v>
      </c>
      <c r="E659" t="s">
        <v>306</v>
      </c>
      <c r="F659" t="s">
        <v>300</v>
      </c>
      <c r="G659">
        <v>0</v>
      </c>
      <c r="H659">
        <v>-0.52671179999999995</v>
      </c>
      <c r="I659">
        <v>-0.98794689999999996</v>
      </c>
      <c r="J659">
        <v>-1.4429110000000001</v>
      </c>
      <c r="K659">
        <v>-1.8221830000000001</v>
      </c>
      <c r="L659">
        <v>-2.190105</v>
      </c>
      <c r="M659">
        <v>-2.538278</v>
      </c>
      <c r="N659">
        <v>-2.868744</v>
      </c>
      <c r="O659">
        <v>-3.2448450000000002</v>
      </c>
      <c r="P659">
        <v>-3.5465429999999998</v>
      </c>
      <c r="Q659">
        <v>-3.7854290000000002</v>
      </c>
      <c r="R659">
        <v>-4.052575</v>
      </c>
      <c r="S659">
        <v>-4.3428529999999999</v>
      </c>
      <c r="T659">
        <v>-4.7152139999999996</v>
      </c>
      <c r="U659">
        <v>-5.1276979999999996</v>
      </c>
      <c r="V659">
        <v>-5.3459899999999996</v>
      </c>
      <c r="W659">
        <v>-5.611567</v>
      </c>
      <c r="X659">
        <v>-5.691065</v>
      </c>
      <c r="Y659">
        <v>-5.8629930000000003</v>
      </c>
      <c r="Z659">
        <v>-5.9728110000000001</v>
      </c>
      <c r="AA659">
        <v>-6.02712</v>
      </c>
      <c r="AB659">
        <v>-6.0479640000000003</v>
      </c>
      <c r="AC659">
        <v>-6.1113530000000003</v>
      </c>
      <c r="AD659">
        <v>-6.1569209999999996</v>
      </c>
      <c r="AE659">
        <v>-6.2810769999999998</v>
      </c>
      <c r="AF659">
        <v>-6.4510730000000001</v>
      </c>
      <c r="AG659">
        <v>-6.6364859999999997</v>
      </c>
      <c r="AH659">
        <v>-6.8231760000000001</v>
      </c>
      <c r="AI659">
        <v>-6.9620829999999998</v>
      </c>
      <c r="AJ659">
        <v>-6.9980450000000003</v>
      </c>
      <c r="AK659">
        <v>-6.9239160000000002</v>
      </c>
      <c r="AL659">
        <v>-6.8660909999999999</v>
      </c>
      <c r="AM659">
        <v>-6.8413040000000001</v>
      </c>
      <c r="AN659">
        <v>-6.8262130000000001</v>
      </c>
      <c r="AO659">
        <v>-6.8062430000000003</v>
      </c>
      <c r="AP659">
        <v>-6.829097</v>
      </c>
      <c r="AQ659">
        <v>-6.8682610000000004</v>
      </c>
      <c r="AR659">
        <v>-6.8814770000000003</v>
      </c>
      <c r="AS659">
        <v>-6.8786420000000001</v>
      </c>
      <c r="AT659">
        <v>-6.8680709999999996</v>
      </c>
      <c r="AU659">
        <v>-6.815474</v>
      </c>
      <c r="AV659">
        <v>-6.7355130000000001</v>
      </c>
      <c r="AW659">
        <v>-6.5929190000000002</v>
      </c>
      <c r="AX659">
        <v>-6.4467840000000001</v>
      </c>
      <c r="AY659">
        <v>-6.3220809999999998</v>
      </c>
      <c r="AZ659">
        <v>-6.2294900000000002</v>
      </c>
      <c r="BA659">
        <v>-6.2425240000000004</v>
      </c>
      <c r="BB659">
        <v>-6.299334</v>
      </c>
      <c r="BC659">
        <v>-6.2838450000000003</v>
      </c>
      <c r="BD659">
        <v>-6.2333759999999998</v>
      </c>
      <c r="BE659">
        <v>-6.1301030000000001</v>
      </c>
      <c r="BF659">
        <v>-5.9999560000000001</v>
      </c>
      <c r="BG659">
        <v>-5.894406</v>
      </c>
      <c r="BH659">
        <v>-5.7956940000000001</v>
      </c>
      <c r="BI659">
        <v>-5.6940289999999996</v>
      </c>
      <c r="BJ659">
        <v>-5.5863110000000002</v>
      </c>
      <c r="BK659">
        <v>-5.4707299999999996</v>
      </c>
      <c r="BL659">
        <v>-5.3855360000000001</v>
      </c>
      <c r="BM659">
        <v>-5.351432</v>
      </c>
      <c r="BN659">
        <v>-5.3509520000000004</v>
      </c>
      <c r="BO659">
        <v>-5.290089</v>
      </c>
      <c r="BP659">
        <v>-5.2084970000000004</v>
      </c>
      <c r="BQ659">
        <v>-5.1167189999999998</v>
      </c>
      <c r="BR659">
        <v>-5.0418779999999996</v>
      </c>
      <c r="BS659">
        <v>-4.982456</v>
      </c>
      <c r="BT659">
        <v>-4.8726459999999996</v>
      </c>
      <c r="BU659">
        <v>-4.7508759999999999</v>
      </c>
      <c r="BV659">
        <v>-4.6421739999999998</v>
      </c>
      <c r="BW659">
        <v>-4.5490389999999996</v>
      </c>
      <c r="BX659">
        <v>-4.4826709999999999</v>
      </c>
      <c r="BY659">
        <v>-4.46713</v>
      </c>
      <c r="BZ659">
        <v>-4.4758430000000002</v>
      </c>
      <c r="CA659">
        <v>-4.5065169999999997</v>
      </c>
      <c r="CB659">
        <v>-4.478389</v>
      </c>
      <c r="CC659">
        <v>-4.3661029999999998</v>
      </c>
      <c r="CD659">
        <v>-4.2370919999999996</v>
      </c>
      <c r="CE659">
        <v>-4.1169130000000003</v>
      </c>
      <c r="CF659">
        <v>-4.0125330000000003</v>
      </c>
      <c r="CG659">
        <v>-3.9150170000000002</v>
      </c>
      <c r="CH659">
        <v>-3.840398</v>
      </c>
      <c r="CI659">
        <v>-3.816818</v>
      </c>
    </row>
    <row r="660" spans="2:87" hidden="1" x14ac:dyDescent="0.25">
      <c r="B660" t="s">
        <v>166</v>
      </c>
      <c r="C660" t="s">
        <v>297</v>
      </c>
      <c r="D660" t="s">
        <v>163</v>
      </c>
      <c r="E660" t="s">
        <v>307</v>
      </c>
      <c r="F660" t="s">
        <v>300</v>
      </c>
      <c r="G660">
        <v>0</v>
      </c>
      <c r="H660">
        <v>-0.59233599999999997</v>
      </c>
      <c r="I660">
        <v>-1.2815259999999999</v>
      </c>
      <c r="J660">
        <v>-1.977193</v>
      </c>
      <c r="K660">
        <v>-2.5627110000000002</v>
      </c>
      <c r="L660">
        <v>-3.108867</v>
      </c>
      <c r="M660">
        <v>-3.5852759999999999</v>
      </c>
      <c r="N660">
        <v>-4.0547560000000002</v>
      </c>
      <c r="O660">
        <v>-4.494516</v>
      </c>
      <c r="P660">
        <v>-4.9834430000000003</v>
      </c>
      <c r="Q660">
        <v>-5.4618599999999997</v>
      </c>
      <c r="R660">
        <v>-5.9200559999999998</v>
      </c>
      <c r="S660">
        <v>-6.3306469999999999</v>
      </c>
      <c r="T660">
        <v>-6.7596639999999999</v>
      </c>
      <c r="U660">
        <v>-7.2220849999999999</v>
      </c>
      <c r="V660">
        <v>-7.6666720000000002</v>
      </c>
      <c r="W660">
        <v>-8.1278000000000006</v>
      </c>
      <c r="X660">
        <v>-8.5018820000000002</v>
      </c>
      <c r="Y660">
        <v>-8.8629029999999993</v>
      </c>
      <c r="Z660">
        <v>-9.1507229999999993</v>
      </c>
      <c r="AA660">
        <v>-9.3463790000000007</v>
      </c>
      <c r="AB660">
        <v>-9.4996659999999995</v>
      </c>
      <c r="AC660">
        <v>-9.6117659999999994</v>
      </c>
      <c r="AD660">
        <v>-9.7670010000000005</v>
      </c>
      <c r="AE660">
        <v>-9.9343889999999995</v>
      </c>
      <c r="AF660">
        <v>-10.16511</v>
      </c>
      <c r="AG660">
        <v>-10.435169999999999</v>
      </c>
      <c r="AH660">
        <v>-10.71068</v>
      </c>
      <c r="AI660">
        <v>-10.91915</v>
      </c>
      <c r="AJ660">
        <v>-11.01083</v>
      </c>
      <c r="AK660">
        <v>-11.015090000000001</v>
      </c>
      <c r="AL660">
        <v>-10.997260000000001</v>
      </c>
      <c r="AM660">
        <v>-10.991070000000001</v>
      </c>
      <c r="AN660">
        <v>-10.96288</v>
      </c>
      <c r="AO660">
        <v>-11.06555</v>
      </c>
      <c r="AP660">
        <v>-11.12229</v>
      </c>
      <c r="AQ660">
        <v>-11.19983</v>
      </c>
      <c r="AR660">
        <v>-11.259029999999999</v>
      </c>
      <c r="AS660">
        <v>-11.30603</v>
      </c>
      <c r="AT660">
        <v>-11.35618</v>
      </c>
      <c r="AU660">
        <v>-11.324299999999999</v>
      </c>
      <c r="AV660">
        <v>-11.267150000000001</v>
      </c>
      <c r="AW660">
        <v>-11.172650000000001</v>
      </c>
      <c r="AX660">
        <v>-11.07002</v>
      </c>
      <c r="AY660">
        <v>-11.018359999999999</v>
      </c>
      <c r="AZ660">
        <v>-10.990130000000001</v>
      </c>
      <c r="BA660">
        <v>-11.043049999999999</v>
      </c>
      <c r="BB660">
        <v>-11.065060000000001</v>
      </c>
      <c r="BC660">
        <v>-11.09294</v>
      </c>
      <c r="BD660">
        <v>-11.122949999999999</v>
      </c>
      <c r="BE660">
        <v>-11.06593</v>
      </c>
      <c r="BF660">
        <v>-10.963369999999999</v>
      </c>
      <c r="BG660">
        <v>-10.81888</v>
      </c>
      <c r="BH660">
        <v>-10.7362</v>
      </c>
      <c r="BI660">
        <v>-10.65577</v>
      </c>
      <c r="BJ660">
        <v>-10.58104</v>
      </c>
      <c r="BK660">
        <v>-10.475210000000001</v>
      </c>
      <c r="BL660">
        <v>-10.417260000000001</v>
      </c>
      <c r="BM660">
        <v>-10.38725</v>
      </c>
      <c r="BN660">
        <v>-10.38748</v>
      </c>
      <c r="BO660">
        <v>-10.37923</v>
      </c>
      <c r="BP660">
        <v>-10.3551</v>
      </c>
      <c r="BQ660">
        <v>-10.324579999999999</v>
      </c>
      <c r="BR660">
        <v>-10.26972</v>
      </c>
      <c r="BS660">
        <v>-10.21758</v>
      </c>
      <c r="BT660">
        <v>-10.13659</v>
      </c>
      <c r="BU660">
        <v>-10.026770000000001</v>
      </c>
      <c r="BV660">
        <v>-9.9360160000000004</v>
      </c>
      <c r="BW660">
        <v>-9.8728350000000002</v>
      </c>
      <c r="BX660">
        <v>-9.8094710000000003</v>
      </c>
      <c r="BY660">
        <v>-9.8196929999999991</v>
      </c>
      <c r="BZ660">
        <v>-9.8579249999999998</v>
      </c>
      <c r="CA660">
        <v>-9.9081060000000001</v>
      </c>
      <c r="CB660">
        <v>-9.9070780000000003</v>
      </c>
      <c r="CC660">
        <v>-9.8365600000000004</v>
      </c>
      <c r="CD660">
        <v>-9.7583160000000007</v>
      </c>
      <c r="CE660">
        <v>-9.6606690000000004</v>
      </c>
      <c r="CF660">
        <v>-9.5377960000000002</v>
      </c>
      <c r="CG660">
        <v>-9.4292829999999999</v>
      </c>
      <c r="CH660">
        <v>-9.3685910000000003</v>
      </c>
      <c r="CI660">
        <v>-9.3692159999999998</v>
      </c>
    </row>
    <row r="661" spans="2:87" hidden="1" x14ac:dyDescent="0.25">
      <c r="B661" t="s">
        <v>166</v>
      </c>
      <c r="C661" t="s">
        <v>297</v>
      </c>
      <c r="D661" t="s">
        <v>163</v>
      </c>
      <c r="E661" t="s">
        <v>308</v>
      </c>
      <c r="F661" t="s">
        <v>300</v>
      </c>
      <c r="G661">
        <v>0</v>
      </c>
      <c r="H661">
        <v>-0.75989459999999998</v>
      </c>
      <c r="I661">
        <v>-1.608957</v>
      </c>
      <c r="J661">
        <v>-2.478504</v>
      </c>
      <c r="K661">
        <v>-3.182709</v>
      </c>
      <c r="L661">
        <v>-3.8617460000000001</v>
      </c>
      <c r="M661">
        <v>-4.6390909999999996</v>
      </c>
      <c r="N661">
        <v>-5.3952770000000001</v>
      </c>
      <c r="O661">
        <v>-6.1910699999999999</v>
      </c>
      <c r="P661">
        <v>-6.9766550000000001</v>
      </c>
      <c r="Q661">
        <v>-7.6771539999999998</v>
      </c>
      <c r="R661">
        <v>-8.3977889999999995</v>
      </c>
      <c r="S661">
        <v>-9.0564909999999994</v>
      </c>
      <c r="T661">
        <v>-9.7215889999999998</v>
      </c>
      <c r="U661">
        <v>-10.440950000000001</v>
      </c>
      <c r="V661">
        <v>-11.229089999999999</v>
      </c>
      <c r="W661">
        <v>-11.93778</v>
      </c>
      <c r="X661">
        <v>-12.474119999999999</v>
      </c>
      <c r="Y661">
        <v>-13.11342</v>
      </c>
      <c r="Z661">
        <v>-13.605420000000001</v>
      </c>
      <c r="AA661">
        <v>-14.01826</v>
      </c>
      <c r="AB661">
        <v>-14.36542</v>
      </c>
      <c r="AC661">
        <v>-14.75685</v>
      </c>
      <c r="AD661">
        <v>-15.162000000000001</v>
      </c>
      <c r="AE661">
        <v>-15.578799999999999</v>
      </c>
      <c r="AF661">
        <v>-16.036290000000001</v>
      </c>
      <c r="AG661">
        <v>-16.509119999999999</v>
      </c>
      <c r="AH661">
        <v>-16.92154</v>
      </c>
      <c r="AI661">
        <v>-17.308859999999999</v>
      </c>
      <c r="AJ661">
        <v>-17.61609</v>
      </c>
      <c r="AK661">
        <v>-17.839790000000001</v>
      </c>
      <c r="AL661">
        <v>-18.005420000000001</v>
      </c>
      <c r="AM661">
        <v>-18.187149999999999</v>
      </c>
      <c r="AN661">
        <v>-18.376760000000001</v>
      </c>
      <c r="AO661">
        <v>-18.50581</v>
      </c>
      <c r="AP661">
        <v>-18.763259999999999</v>
      </c>
      <c r="AQ661">
        <v>-19.044989999999999</v>
      </c>
      <c r="AR661">
        <v>-19.262650000000001</v>
      </c>
      <c r="AS661">
        <v>-19.490349999999999</v>
      </c>
      <c r="AT661">
        <v>-19.65756</v>
      </c>
      <c r="AU661">
        <v>-19.734210000000001</v>
      </c>
      <c r="AV661">
        <v>-19.756180000000001</v>
      </c>
      <c r="AW661">
        <v>-19.766390000000001</v>
      </c>
      <c r="AX661">
        <v>-19.825710000000001</v>
      </c>
      <c r="AY661">
        <v>-19.853059999999999</v>
      </c>
      <c r="AZ661">
        <v>-19.906600000000001</v>
      </c>
      <c r="BA661">
        <v>-20.04157</v>
      </c>
      <c r="BB661">
        <v>-20.244430000000001</v>
      </c>
      <c r="BC661">
        <v>-20.35746</v>
      </c>
      <c r="BD661">
        <v>-20.379740000000002</v>
      </c>
      <c r="BE661">
        <v>-20.432099999999998</v>
      </c>
      <c r="BF661">
        <v>-20.474609999999998</v>
      </c>
      <c r="BG661">
        <v>-20.511089999999999</v>
      </c>
      <c r="BH661">
        <v>-20.523219999999998</v>
      </c>
      <c r="BI661">
        <v>-20.42098</v>
      </c>
      <c r="BJ661">
        <v>-20.418030000000002</v>
      </c>
      <c r="BK661">
        <v>-20.409040000000001</v>
      </c>
      <c r="BL661">
        <v>-20.397179999999999</v>
      </c>
      <c r="BM661">
        <v>-20.441680000000002</v>
      </c>
      <c r="BN661">
        <v>-20.52711</v>
      </c>
      <c r="BO661">
        <v>-20.62349</v>
      </c>
      <c r="BP661">
        <v>-20.697289999999999</v>
      </c>
      <c r="BQ661">
        <v>-20.74399</v>
      </c>
      <c r="BR661">
        <v>-20.770130000000002</v>
      </c>
      <c r="BS661">
        <v>-20.805309999999999</v>
      </c>
      <c r="BT661">
        <v>-20.807559999999999</v>
      </c>
      <c r="BU661">
        <v>-20.779669999999999</v>
      </c>
      <c r="BV661">
        <v>-20.74335</v>
      </c>
      <c r="BW661">
        <v>-20.72447</v>
      </c>
      <c r="BX661">
        <v>-20.737390000000001</v>
      </c>
      <c r="BY661">
        <v>-20.792639999999999</v>
      </c>
      <c r="BZ661">
        <v>-20.870200000000001</v>
      </c>
      <c r="CA661">
        <v>-20.97092</v>
      </c>
      <c r="CB661">
        <v>-21.044930000000001</v>
      </c>
      <c r="CC661">
        <v>-21.057009999999998</v>
      </c>
      <c r="CD661">
        <v>-21.043479999999999</v>
      </c>
      <c r="CE661">
        <v>-21.00994</v>
      </c>
      <c r="CF661">
        <v>-20.977129999999999</v>
      </c>
      <c r="CG661">
        <v>-20.952809999999999</v>
      </c>
      <c r="CH661">
        <v>-20.956299999999999</v>
      </c>
      <c r="CI661">
        <v>-20.995760000000001</v>
      </c>
    </row>
    <row r="662" spans="2:87" hidden="1" x14ac:dyDescent="0.25">
      <c r="B662" t="s">
        <v>166</v>
      </c>
      <c r="C662" t="s">
        <v>297</v>
      </c>
      <c r="D662" t="s">
        <v>163</v>
      </c>
      <c r="E662" t="s">
        <v>309</v>
      </c>
      <c r="F662" t="s">
        <v>93</v>
      </c>
      <c r="G662">
        <v>348.38639999999998</v>
      </c>
      <c r="H662">
        <v>364.63810000000001</v>
      </c>
      <c r="I662">
        <v>377.67619999999999</v>
      </c>
      <c r="J662">
        <v>387.91629999999998</v>
      </c>
      <c r="K662">
        <v>396.01729999999998</v>
      </c>
      <c r="L662">
        <v>402.36509999999998</v>
      </c>
      <c r="M662">
        <v>407.48250000000002</v>
      </c>
      <c r="N662">
        <v>411.87040000000002</v>
      </c>
      <c r="O662">
        <v>415.89429999999999</v>
      </c>
      <c r="P662">
        <v>420.29750000000001</v>
      </c>
      <c r="Q662">
        <v>425.55770000000001</v>
      </c>
      <c r="R662">
        <v>431.83969999999999</v>
      </c>
      <c r="S662">
        <v>439.0299</v>
      </c>
      <c r="T662">
        <v>446.73149999999998</v>
      </c>
      <c r="U662">
        <v>454.79880000000003</v>
      </c>
      <c r="V662">
        <v>463.58640000000003</v>
      </c>
      <c r="W662">
        <v>472.31020000000001</v>
      </c>
      <c r="X662">
        <v>481.58280000000002</v>
      </c>
      <c r="Y662">
        <v>490.75479999999999</v>
      </c>
      <c r="Z662">
        <v>500.29410000000001</v>
      </c>
      <c r="AA662">
        <v>510.25189999999998</v>
      </c>
      <c r="AB662">
        <v>520.62080000000003</v>
      </c>
      <c r="AC662">
        <v>531.16920000000005</v>
      </c>
      <c r="AD662">
        <v>542.03129999999999</v>
      </c>
      <c r="AE662">
        <v>552.88739999999996</v>
      </c>
      <c r="AF662">
        <v>563.78679999999997</v>
      </c>
      <c r="AG662">
        <v>574.7826</v>
      </c>
      <c r="AH662">
        <v>585.89509999999996</v>
      </c>
      <c r="AI662">
        <v>597.26379999999995</v>
      </c>
      <c r="AJ662">
        <v>609.06190000000004</v>
      </c>
      <c r="AK662">
        <v>621.3152</v>
      </c>
      <c r="AL662">
        <v>633.58989999999994</v>
      </c>
      <c r="AM662">
        <v>645.79390000000001</v>
      </c>
      <c r="AN662">
        <v>657.97130000000004</v>
      </c>
      <c r="AO662">
        <v>670.14009999999996</v>
      </c>
      <c r="AP662">
        <v>682.09220000000005</v>
      </c>
      <c r="AQ662">
        <v>693.90499999999997</v>
      </c>
      <c r="AR662">
        <v>705.79849999999999</v>
      </c>
      <c r="AS662">
        <v>717.8193</v>
      </c>
      <c r="AT662">
        <v>730.01800000000003</v>
      </c>
      <c r="AU662">
        <v>742.61429999999996</v>
      </c>
      <c r="AV662">
        <v>755.60659999999996</v>
      </c>
      <c r="AW662">
        <v>769.07510000000002</v>
      </c>
      <c r="AX662">
        <v>782.68029999999999</v>
      </c>
      <c r="AY662">
        <v>796.21259999999995</v>
      </c>
      <c r="AZ662">
        <v>809.51790000000005</v>
      </c>
      <c r="BA662">
        <v>822.18610000000001</v>
      </c>
      <c r="BB662">
        <v>834.49980000000005</v>
      </c>
      <c r="BC662">
        <v>847.03219999999999</v>
      </c>
      <c r="BD662">
        <v>859.67650000000003</v>
      </c>
      <c r="BE662">
        <v>872.57510000000002</v>
      </c>
      <c r="BF662">
        <v>885.65070000000003</v>
      </c>
      <c r="BG662">
        <v>898.62019999999995</v>
      </c>
      <c r="BH662">
        <v>911.51189999999997</v>
      </c>
      <c r="BI662">
        <v>924.31849999999997</v>
      </c>
      <c r="BJ662">
        <v>936.9982</v>
      </c>
      <c r="BK662">
        <v>949.51379999999995</v>
      </c>
      <c r="BL662">
        <v>961.64829999999995</v>
      </c>
      <c r="BM662">
        <v>973.27459999999996</v>
      </c>
      <c r="BN662">
        <v>984.4633</v>
      </c>
      <c r="BO662">
        <v>995.69960000000003</v>
      </c>
      <c r="BP662">
        <v>1006.771</v>
      </c>
      <c r="BQ662">
        <v>1017.635</v>
      </c>
      <c r="BR662">
        <v>1028.1579999999999</v>
      </c>
      <c r="BS662">
        <v>1038.364</v>
      </c>
      <c r="BT662">
        <v>1048.644</v>
      </c>
      <c r="BU662">
        <v>1058.788</v>
      </c>
      <c r="BV662">
        <v>1068.633</v>
      </c>
      <c r="BW662">
        <v>1078.133</v>
      </c>
      <c r="BX662">
        <v>1087.194</v>
      </c>
      <c r="BY662">
        <v>1095.6420000000001</v>
      </c>
      <c r="BZ662">
        <v>1103.6110000000001</v>
      </c>
      <c r="CA662">
        <v>1111.1279999999999</v>
      </c>
      <c r="CB662">
        <v>1118.704</v>
      </c>
      <c r="CC662">
        <v>1126.5160000000001</v>
      </c>
      <c r="CD662">
        <v>1134.191</v>
      </c>
      <c r="CE662">
        <v>1141.604</v>
      </c>
      <c r="CF662">
        <v>1148.739</v>
      </c>
      <c r="CG662">
        <v>1155.6690000000001</v>
      </c>
      <c r="CH662">
        <v>1162.3209999999999</v>
      </c>
      <c r="CI662">
        <v>1168.546</v>
      </c>
    </row>
    <row r="663" spans="2:87" hidden="1" x14ac:dyDescent="0.25">
      <c r="B663" t="s">
        <v>166</v>
      </c>
      <c r="C663" t="s">
        <v>297</v>
      </c>
      <c r="D663" t="s">
        <v>163</v>
      </c>
      <c r="E663" t="s">
        <v>310</v>
      </c>
      <c r="F663" t="s">
        <v>93</v>
      </c>
      <c r="G663">
        <v>348.38639999999998</v>
      </c>
      <c r="H663">
        <v>364.51620000000003</v>
      </c>
      <c r="I663">
        <v>377.10719999999998</v>
      </c>
      <c r="J663">
        <v>386.84390000000002</v>
      </c>
      <c r="K663">
        <v>394.48869999999999</v>
      </c>
      <c r="L663">
        <v>400.4316</v>
      </c>
      <c r="M663">
        <v>405.24549999999999</v>
      </c>
      <c r="N663">
        <v>409.30239999999998</v>
      </c>
      <c r="O663">
        <v>413.14850000000001</v>
      </c>
      <c r="P663">
        <v>417.07920000000001</v>
      </c>
      <c r="Q663">
        <v>421.74630000000002</v>
      </c>
      <c r="R663">
        <v>427.51749999999998</v>
      </c>
      <c r="S663">
        <v>434.34179999999998</v>
      </c>
      <c r="T663">
        <v>441.82249999999999</v>
      </c>
      <c r="U663">
        <v>449.67840000000001</v>
      </c>
      <c r="V663">
        <v>457.79489999999998</v>
      </c>
      <c r="W663">
        <v>465.91520000000003</v>
      </c>
      <c r="X663">
        <v>474.3021</v>
      </c>
      <c r="Y663">
        <v>482.82870000000003</v>
      </c>
      <c r="Z663">
        <v>491.71800000000002</v>
      </c>
      <c r="AA663">
        <v>501.0926</v>
      </c>
      <c r="AB663">
        <v>510.88420000000002</v>
      </c>
      <c r="AC663">
        <v>521.07809999999995</v>
      </c>
      <c r="AD663">
        <v>531.38930000000005</v>
      </c>
      <c r="AE663">
        <v>541.87099999999998</v>
      </c>
      <c r="AF663">
        <v>552.32159999999999</v>
      </c>
      <c r="AG663">
        <v>562.77850000000001</v>
      </c>
      <c r="AH663">
        <v>573.32259999999997</v>
      </c>
      <c r="AI663">
        <v>584.16800000000001</v>
      </c>
      <c r="AJ663">
        <v>595.50030000000004</v>
      </c>
      <c r="AK663">
        <v>607.221</v>
      </c>
      <c r="AL663">
        <v>619.08860000000004</v>
      </c>
      <c r="AM663">
        <v>630.95169999999996</v>
      </c>
      <c r="AN663">
        <v>642.90390000000002</v>
      </c>
      <c r="AO663">
        <v>654.32510000000002</v>
      </c>
      <c r="AP663">
        <v>665.85670000000005</v>
      </c>
      <c r="AQ663">
        <v>677.23040000000003</v>
      </c>
      <c r="AR663">
        <v>688.65300000000002</v>
      </c>
      <c r="AS663">
        <v>700.18169999999998</v>
      </c>
      <c r="AT663">
        <v>711.83439999999996</v>
      </c>
      <c r="AU663">
        <v>724.04340000000002</v>
      </c>
      <c r="AV663">
        <v>736.63400000000001</v>
      </c>
      <c r="AW663">
        <v>749.59310000000005</v>
      </c>
      <c r="AX663">
        <v>762.7047</v>
      </c>
      <c r="AY663">
        <v>775.60659999999996</v>
      </c>
      <c r="AZ663">
        <v>788.3057</v>
      </c>
      <c r="BA663">
        <v>800.44709999999998</v>
      </c>
      <c r="BB663">
        <v>812.57839999999999</v>
      </c>
      <c r="BC663">
        <v>824.57749999999999</v>
      </c>
      <c r="BD663">
        <v>836.51279999999997</v>
      </c>
      <c r="BE663">
        <v>848.8741</v>
      </c>
      <c r="BF663">
        <v>861.51210000000003</v>
      </c>
      <c r="BG663">
        <v>874.37710000000004</v>
      </c>
      <c r="BH663">
        <v>886.88049999999998</v>
      </c>
      <c r="BI663">
        <v>899.27170000000001</v>
      </c>
      <c r="BJ663">
        <v>911.47810000000004</v>
      </c>
      <c r="BK663">
        <v>923.64049999999997</v>
      </c>
      <c r="BL663">
        <v>935.31679999999994</v>
      </c>
      <c r="BM663">
        <v>946.61210000000005</v>
      </c>
      <c r="BN663">
        <v>957.4905</v>
      </c>
      <c r="BO663">
        <v>968.1481</v>
      </c>
      <c r="BP663">
        <v>978.62099999999998</v>
      </c>
      <c r="BQ663">
        <v>988.86839999999995</v>
      </c>
      <c r="BR663">
        <v>999.01139999999998</v>
      </c>
      <c r="BS663">
        <v>1008.9109999999999</v>
      </c>
      <c r="BT663">
        <v>1018.768</v>
      </c>
      <c r="BU663">
        <v>1028.597</v>
      </c>
      <c r="BV663">
        <v>1038.0920000000001</v>
      </c>
      <c r="BW663">
        <v>1047.175</v>
      </c>
      <c r="BX663">
        <v>1055.9829999999999</v>
      </c>
      <c r="BY663">
        <v>1064.0360000000001</v>
      </c>
      <c r="BZ663">
        <v>1071.5889999999999</v>
      </c>
      <c r="CA663">
        <v>1078.7539999999999</v>
      </c>
      <c r="CB663">
        <v>1085.951</v>
      </c>
      <c r="CC663">
        <v>1093.326</v>
      </c>
      <c r="CD663">
        <v>1100.518</v>
      </c>
      <c r="CE663">
        <v>1107.6289999999999</v>
      </c>
      <c r="CF663">
        <v>1114.72</v>
      </c>
      <c r="CG663">
        <v>1121.5640000000001</v>
      </c>
      <c r="CH663">
        <v>1127.9670000000001</v>
      </c>
      <c r="CI663">
        <v>1133.8630000000001</v>
      </c>
    </row>
    <row r="664" spans="2:87" hidden="1" x14ac:dyDescent="0.25">
      <c r="B664" t="s">
        <v>166</v>
      </c>
      <c r="C664" t="s">
        <v>297</v>
      </c>
      <c r="D664" t="s">
        <v>163</v>
      </c>
      <c r="E664" t="s">
        <v>311</v>
      </c>
      <c r="F664" t="s">
        <v>93</v>
      </c>
      <c r="G664">
        <v>348.38639999999998</v>
      </c>
      <c r="H664">
        <v>364.2047</v>
      </c>
      <c r="I664">
        <v>376.47039999999998</v>
      </c>
      <c r="J664">
        <v>385.83199999999999</v>
      </c>
      <c r="K664">
        <v>393.20870000000002</v>
      </c>
      <c r="L664">
        <v>398.84320000000002</v>
      </c>
      <c r="M664">
        <v>402.98009999999999</v>
      </c>
      <c r="N664">
        <v>406.36149999999998</v>
      </c>
      <c r="O664">
        <v>409.37549999999999</v>
      </c>
      <c r="P664">
        <v>412.61360000000002</v>
      </c>
      <c r="Q664">
        <v>416.714</v>
      </c>
      <c r="R664">
        <v>421.81670000000003</v>
      </c>
      <c r="S664">
        <v>427.9511</v>
      </c>
      <c r="T664">
        <v>434.67439999999999</v>
      </c>
      <c r="U664">
        <v>441.67380000000003</v>
      </c>
      <c r="V664">
        <v>448.6644</v>
      </c>
      <c r="W664">
        <v>455.89299999999997</v>
      </c>
      <c r="X664">
        <v>463.62479999999999</v>
      </c>
      <c r="Y664">
        <v>471.1755</v>
      </c>
      <c r="Z664">
        <v>479.2679</v>
      </c>
      <c r="AA664">
        <v>487.79320000000001</v>
      </c>
      <c r="AB664">
        <v>496.77809999999999</v>
      </c>
      <c r="AC664">
        <v>505.8546</v>
      </c>
      <c r="AD664">
        <v>515.17600000000004</v>
      </c>
      <c r="AE664">
        <v>524.63890000000004</v>
      </c>
      <c r="AF664">
        <v>534.07320000000004</v>
      </c>
      <c r="AG664">
        <v>543.47249999999997</v>
      </c>
      <c r="AH664">
        <v>553.07420000000002</v>
      </c>
      <c r="AI664">
        <v>562.80420000000004</v>
      </c>
      <c r="AJ664">
        <v>572.92150000000004</v>
      </c>
      <c r="AK664">
        <v>583.44159999999999</v>
      </c>
      <c r="AL664">
        <v>594.18389999999999</v>
      </c>
      <c r="AM664">
        <v>604.87239999999997</v>
      </c>
      <c r="AN664">
        <v>615.50940000000003</v>
      </c>
      <c r="AO664">
        <v>626.32680000000005</v>
      </c>
      <c r="AP664">
        <v>636.56299999999999</v>
      </c>
      <c r="AQ664">
        <v>646.51189999999997</v>
      </c>
      <c r="AR664">
        <v>656.63289999999995</v>
      </c>
      <c r="AS664">
        <v>666.7423</v>
      </c>
      <c r="AT664">
        <v>677.22919999999999</v>
      </c>
      <c r="AU664">
        <v>688.34199999999998</v>
      </c>
      <c r="AV664">
        <v>699.97170000000006</v>
      </c>
      <c r="AW664">
        <v>711.84709999999995</v>
      </c>
      <c r="AX664">
        <v>723.56089999999995</v>
      </c>
      <c r="AY664">
        <v>735.4316</v>
      </c>
      <c r="AZ664">
        <v>747.06110000000001</v>
      </c>
      <c r="BA664">
        <v>758.11080000000004</v>
      </c>
      <c r="BB664">
        <v>768.71479999999997</v>
      </c>
      <c r="BC664">
        <v>779.61630000000002</v>
      </c>
      <c r="BD664">
        <v>790.92319999999995</v>
      </c>
      <c r="BE664">
        <v>802.06769999999995</v>
      </c>
      <c r="BF664">
        <v>813.28409999999997</v>
      </c>
      <c r="BG664">
        <v>824.50810000000001</v>
      </c>
      <c r="BH664">
        <v>835.81759999999997</v>
      </c>
      <c r="BI664">
        <v>847.69090000000006</v>
      </c>
      <c r="BJ664">
        <v>858.83590000000004</v>
      </c>
      <c r="BK664">
        <v>869.81600000000003</v>
      </c>
      <c r="BL664">
        <v>880.59590000000003</v>
      </c>
      <c r="BM664">
        <v>890.81820000000005</v>
      </c>
      <c r="BN664">
        <v>900.51919999999996</v>
      </c>
      <c r="BO664">
        <v>909.88279999999997</v>
      </c>
      <c r="BP664">
        <v>919.08780000000002</v>
      </c>
      <c r="BQ664">
        <v>928.21990000000005</v>
      </c>
      <c r="BR664">
        <v>937.25649999999996</v>
      </c>
      <c r="BS664">
        <v>946.01310000000001</v>
      </c>
      <c r="BT664">
        <v>954.79160000000002</v>
      </c>
      <c r="BU664">
        <v>963.58349999999996</v>
      </c>
      <c r="BV664">
        <v>972.23500000000001</v>
      </c>
      <c r="BW664">
        <v>980.52279999999996</v>
      </c>
      <c r="BX664">
        <v>988.31190000000004</v>
      </c>
      <c r="BY664">
        <v>995.495</v>
      </c>
      <c r="BZ664">
        <v>1002.23</v>
      </c>
      <c r="CA664">
        <v>1008.547</v>
      </c>
      <c r="CB664">
        <v>1014.774</v>
      </c>
      <c r="CC664">
        <v>1021.167</v>
      </c>
      <c r="CD664">
        <v>1027.5129999999999</v>
      </c>
      <c r="CE664">
        <v>1033.799</v>
      </c>
      <c r="CF664">
        <v>1039.9079999999999</v>
      </c>
      <c r="CG664">
        <v>1045.808</v>
      </c>
      <c r="CH664">
        <v>1051.3900000000001</v>
      </c>
      <c r="CI664">
        <v>1056.614</v>
      </c>
    </row>
    <row r="665" spans="2:87" hidden="1" x14ac:dyDescent="0.25">
      <c r="B665" t="s">
        <v>166</v>
      </c>
      <c r="C665" t="s">
        <v>297</v>
      </c>
      <c r="D665" t="s">
        <v>163</v>
      </c>
      <c r="E665" t="s">
        <v>312</v>
      </c>
      <c r="F665" t="s">
        <v>93</v>
      </c>
      <c r="G665">
        <v>348.38639999999998</v>
      </c>
      <c r="H665">
        <v>365.68279999999999</v>
      </c>
      <c r="I665">
        <v>379.71199999999999</v>
      </c>
      <c r="J665">
        <v>390.98079999999999</v>
      </c>
      <c r="K665">
        <v>399.98009999999999</v>
      </c>
      <c r="L665">
        <v>407.21890000000002</v>
      </c>
      <c r="M665">
        <v>413.1968</v>
      </c>
      <c r="N665">
        <v>418.4153</v>
      </c>
      <c r="O665">
        <v>423.38339999999999</v>
      </c>
      <c r="P665">
        <v>428.5874</v>
      </c>
      <c r="Q665">
        <v>434.5308</v>
      </c>
      <c r="R665">
        <v>441.60289999999998</v>
      </c>
      <c r="S665">
        <v>449.6841</v>
      </c>
      <c r="T665">
        <v>458.5378</v>
      </c>
      <c r="U665">
        <v>467.9151</v>
      </c>
      <c r="V665">
        <v>477.54360000000003</v>
      </c>
      <c r="W665">
        <v>487.2604</v>
      </c>
      <c r="X665">
        <v>497.0498</v>
      </c>
      <c r="Y665">
        <v>507.00979999999998</v>
      </c>
      <c r="Z665">
        <v>517.18520000000001</v>
      </c>
      <c r="AA665">
        <v>527.64089999999999</v>
      </c>
      <c r="AB665">
        <v>538.42650000000003</v>
      </c>
      <c r="AC665">
        <v>549.53229999999996</v>
      </c>
      <c r="AD665">
        <v>560.91390000000001</v>
      </c>
      <c r="AE665">
        <v>572.548</v>
      </c>
      <c r="AF665">
        <v>584.39409999999998</v>
      </c>
      <c r="AG665">
        <v>596.41449999999998</v>
      </c>
      <c r="AH665">
        <v>608.58540000000005</v>
      </c>
      <c r="AI665">
        <v>620.88099999999997</v>
      </c>
      <c r="AJ665">
        <v>633.27419999999995</v>
      </c>
      <c r="AK665">
        <v>645.74429999999995</v>
      </c>
      <c r="AL665">
        <v>658.2867</v>
      </c>
      <c r="AM665">
        <v>670.87260000000003</v>
      </c>
      <c r="AN665">
        <v>683.46469999999999</v>
      </c>
      <c r="AO665">
        <v>696.02660000000003</v>
      </c>
      <c r="AP665">
        <v>708.5317</v>
      </c>
      <c r="AQ665">
        <v>720.96169999999995</v>
      </c>
      <c r="AR665">
        <v>733.37360000000001</v>
      </c>
      <c r="AS665">
        <v>745.85209999999995</v>
      </c>
      <c r="AT665">
        <v>758.4819</v>
      </c>
      <c r="AU665">
        <v>771.34050000000002</v>
      </c>
      <c r="AV665">
        <v>784.48159999999996</v>
      </c>
      <c r="AW665">
        <v>797.82330000000002</v>
      </c>
      <c r="AX665">
        <v>811.26890000000003</v>
      </c>
      <c r="AY665">
        <v>824.71619999999996</v>
      </c>
      <c r="AZ665">
        <v>838.06100000000004</v>
      </c>
      <c r="BA665">
        <v>851.23829999999998</v>
      </c>
      <c r="BB665">
        <v>864.26340000000005</v>
      </c>
      <c r="BC665">
        <v>877.16629999999998</v>
      </c>
      <c r="BD665">
        <v>890.00760000000002</v>
      </c>
      <c r="BE665">
        <v>902.83640000000003</v>
      </c>
      <c r="BF665">
        <v>915.69269999999995</v>
      </c>
      <c r="BG665">
        <v>928.54909999999995</v>
      </c>
      <c r="BH665">
        <v>941.34490000000005</v>
      </c>
      <c r="BI665">
        <v>954.02089999999998</v>
      </c>
      <c r="BJ665">
        <v>966.51940000000002</v>
      </c>
      <c r="BK665">
        <v>978.79</v>
      </c>
      <c r="BL665">
        <v>990.82190000000003</v>
      </c>
      <c r="BM665">
        <v>1002.6079999999999</v>
      </c>
      <c r="BN665">
        <v>1014.131</v>
      </c>
      <c r="BO665">
        <v>1025.354</v>
      </c>
      <c r="BP665">
        <v>1036.278</v>
      </c>
      <c r="BQ665">
        <v>1046.9179999999999</v>
      </c>
      <c r="BR665">
        <v>1057.298</v>
      </c>
      <c r="BS665">
        <v>1067.4349999999999</v>
      </c>
      <c r="BT665">
        <v>1077.326</v>
      </c>
      <c r="BU665">
        <v>1086.991</v>
      </c>
      <c r="BV665">
        <v>1096.4179999999999</v>
      </c>
      <c r="BW665">
        <v>1105.579</v>
      </c>
      <c r="BX665">
        <v>1114.45</v>
      </c>
      <c r="BY665">
        <v>1123.011</v>
      </c>
      <c r="BZ665">
        <v>1131.2349999999999</v>
      </c>
      <c r="CA665">
        <v>1139.1379999999999</v>
      </c>
      <c r="CB665">
        <v>1146.722</v>
      </c>
      <c r="CC665">
        <v>1154.0039999999999</v>
      </c>
      <c r="CD665">
        <v>1161.03</v>
      </c>
      <c r="CE665">
        <v>1167.8340000000001</v>
      </c>
      <c r="CF665">
        <v>1174.4459999999999</v>
      </c>
      <c r="CG665">
        <v>1180.8879999999999</v>
      </c>
      <c r="CH665">
        <v>1187.193</v>
      </c>
      <c r="CI665">
        <v>1193.394</v>
      </c>
    </row>
    <row r="666" spans="2:87" hidden="1" x14ac:dyDescent="0.25">
      <c r="B666" t="s">
        <v>166</v>
      </c>
      <c r="C666" t="s">
        <v>297</v>
      </c>
      <c r="D666" t="s">
        <v>163</v>
      </c>
      <c r="E666" t="s">
        <v>313</v>
      </c>
      <c r="F666" t="s">
        <v>93</v>
      </c>
      <c r="G666">
        <v>348.38639999999998</v>
      </c>
      <c r="H666">
        <v>365.69119999999998</v>
      </c>
      <c r="I666">
        <v>379.74970000000002</v>
      </c>
      <c r="J666">
        <v>391.04939999999999</v>
      </c>
      <c r="K666">
        <v>400.07530000000003</v>
      </c>
      <c r="L666">
        <v>407.33600000000001</v>
      </c>
      <c r="M666">
        <v>413.32830000000001</v>
      </c>
      <c r="N666">
        <v>418.56130000000002</v>
      </c>
      <c r="O666">
        <v>423.53460000000001</v>
      </c>
      <c r="P666">
        <v>428.7586</v>
      </c>
      <c r="Q666">
        <v>434.72820000000002</v>
      </c>
      <c r="R666">
        <v>441.82010000000002</v>
      </c>
      <c r="S666">
        <v>449.91250000000002</v>
      </c>
      <c r="T666">
        <v>458.76889999999997</v>
      </c>
      <c r="U666">
        <v>468.14699999999999</v>
      </c>
      <c r="V666">
        <v>477.79759999999999</v>
      </c>
      <c r="W666">
        <v>487.53089999999997</v>
      </c>
      <c r="X666">
        <v>497.34690000000001</v>
      </c>
      <c r="Y666">
        <v>507.29829999999998</v>
      </c>
      <c r="Z666">
        <v>517.46879999999999</v>
      </c>
      <c r="AA666">
        <v>527.92399999999998</v>
      </c>
      <c r="AB666">
        <v>538.71249999999998</v>
      </c>
      <c r="AC666">
        <v>549.81510000000003</v>
      </c>
      <c r="AD666">
        <v>561.19489999999996</v>
      </c>
      <c r="AE666">
        <v>572.81529999999998</v>
      </c>
      <c r="AF666">
        <v>584.63829999999996</v>
      </c>
      <c r="AG666">
        <v>596.62959999999998</v>
      </c>
      <c r="AH666">
        <v>608.76729999999998</v>
      </c>
      <c r="AI666">
        <v>621.03610000000003</v>
      </c>
      <c r="AJ666">
        <v>633.42150000000004</v>
      </c>
      <c r="AK666">
        <v>645.90470000000005</v>
      </c>
      <c r="AL666">
        <v>658.45989999999995</v>
      </c>
      <c r="AM666">
        <v>671.05319999999995</v>
      </c>
      <c r="AN666">
        <v>683.65300000000002</v>
      </c>
      <c r="AO666">
        <v>696.21379999999999</v>
      </c>
      <c r="AP666">
        <v>708.71429999999998</v>
      </c>
      <c r="AQ666">
        <v>721.13499999999999</v>
      </c>
      <c r="AR666">
        <v>733.54259999999999</v>
      </c>
      <c r="AS666">
        <v>746.02030000000002</v>
      </c>
      <c r="AT666">
        <v>758.65009999999995</v>
      </c>
      <c r="AU666">
        <v>771.52359999999999</v>
      </c>
      <c r="AV666">
        <v>784.68709999999999</v>
      </c>
      <c r="AW666">
        <v>798.06669999999997</v>
      </c>
      <c r="AX666">
        <v>811.55269999999996</v>
      </c>
      <c r="AY666">
        <v>825.03319999999997</v>
      </c>
      <c r="AZ666">
        <v>838.40369999999996</v>
      </c>
      <c r="BA666">
        <v>851.57899999999995</v>
      </c>
      <c r="BB666">
        <v>864.59580000000005</v>
      </c>
      <c r="BC666">
        <v>877.50409999999999</v>
      </c>
      <c r="BD666">
        <v>890.35789999999997</v>
      </c>
      <c r="BE666">
        <v>903.21950000000004</v>
      </c>
      <c r="BF666">
        <v>916.11980000000005</v>
      </c>
      <c r="BG666">
        <v>929.01850000000002</v>
      </c>
      <c r="BH666">
        <v>941.85019999999997</v>
      </c>
      <c r="BI666">
        <v>954.56309999999996</v>
      </c>
      <c r="BJ666">
        <v>967.1</v>
      </c>
      <c r="BK666">
        <v>979.4135</v>
      </c>
      <c r="BL666">
        <v>991.47810000000004</v>
      </c>
      <c r="BM666">
        <v>1003.282</v>
      </c>
      <c r="BN666">
        <v>1014.813</v>
      </c>
      <c r="BO666">
        <v>1026.06</v>
      </c>
      <c r="BP666">
        <v>1037.0150000000001</v>
      </c>
      <c r="BQ666">
        <v>1047.69</v>
      </c>
      <c r="BR666">
        <v>1058.1020000000001</v>
      </c>
      <c r="BS666">
        <v>1068.2650000000001</v>
      </c>
      <c r="BT666">
        <v>1078.2</v>
      </c>
      <c r="BU666">
        <v>1087.914</v>
      </c>
      <c r="BV666">
        <v>1097.384</v>
      </c>
      <c r="BW666">
        <v>1106.5840000000001</v>
      </c>
      <c r="BX666">
        <v>1115.4849999999999</v>
      </c>
      <c r="BY666">
        <v>1124.058</v>
      </c>
      <c r="BZ666">
        <v>1132.2860000000001</v>
      </c>
      <c r="CA666">
        <v>1140.1849999999999</v>
      </c>
      <c r="CB666">
        <v>1147.7850000000001</v>
      </c>
      <c r="CC666">
        <v>1155.1120000000001</v>
      </c>
      <c r="CD666">
        <v>1162.1880000000001</v>
      </c>
      <c r="CE666">
        <v>1169.0419999999999</v>
      </c>
      <c r="CF666">
        <v>1175.6969999999999</v>
      </c>
      <c r="CG666">
        <v>1182.18</v>
      </c>
      <c r="CH666">
        <v>1188.5160000000001</v>
      </c>
      <c r="CI666">
        <v>1194.732</v>
      </c>
    </row>
    <row r="667" spans="2:87" hidden="1" x14ac:dyDescent="0.25">
      <c r="B667" t="s">
        <v>166</v>
      </c>
      <c r="C667" t="s">
        <v>297</v>
      </c>
      <c r="D667" t="s">
        <v>163</v>
      </c>
      <c r="E667" t="s">
        <v>314</v>
      </c>
      <c r="F667" t="s">
        <v>93</v>
      </c>
      <c r="G667">
        <v>348.38639999999998</v>
      </c>
      <c r="H667">
        <v>365.71230000000003</v>
      </c>
      <c r="I667">
        <v>379.79109999999997</v>
      </c>
      <c r="J667">
        <v>391.1123</v>
      </c>
      <c r="K667">
        <v>400.15179999999998</v>
      </c>
      <c r="L667">
        <v>407.42599999999999</v>
      </c>
      <c r="M667">
        <v>413.45060000000001</v>
      </c>
      <c r="N667">
        <v>418.71230000000003</v>
      </c>
      <c r="O667">
        <v>423.71820000000002</v>
      </c>
      <c r="P667">
        <v>428.96460000000002</v>
      </c>
      <c r="Q667">
        <v>434.94749999999999</v>
      </c>
      <c r="R667">
        <v>442.05399999999997</v>
      </c>
      <c r="S667">
        <v>450.12040000000002</v>
      </c>
      <c r="T667">
        <v>458.93560000000002</v>
      </c>
      <c r="U667">
        <v>468.25540000000001</v>
      </c>
      <c r="V667">
        <v>477.82990000000001</v>
      </c>
      <c r="W667">
        <v>487.47230000000002</v>
      </c>
      <c r="X667">
        <v>497.20929999999998</v>
      </c>
      <c r="Y667">
        <v>507.0822</v>
      </c>
      <c r="Z667">
        <v>517.18240000000003</v>
      </c>
      <c r="AA667">
        <v>527.56550000000004</v>
      </c>
      <c r="AB667">
        <v>538.28570000000002</v>
      </c>
      <c r="AC667">
        <v>549.30439999999999</v>
      </c>
      <c r="AD667">
        <v>560.58900000000006</v>
      </c>
      <c r="AE667">
        <v>572.10230000000001</v>
      </c>
      <c r="AF667">
        <v>583.80600000000004</v>
      </c>
      <c r="AG667">
        <v>595.66880000000003</v>
      </c>
      <c r="AH667">
        <v>607.66650000000004</v>
      </c>
      <c r="AI667">
        <v>619.78639999999996</v>
      </c>
      <c r="AJ667">
        <v>631.95849999999996</v>
      </c>
      <c r="AK667">
        <v>644.24080000000004</v>
      </c>
      <c r="AL667">
        <v>656.62919999999997</v>
      </c>
      <c r="AM667">
        <v>669.03510000000006</v>
      </c>
      <c r="AN667">
        <v>681.42639999999994</v>
      </c>
      <c r="AO667">
        <v>693.83460000000002</v>
      </c>
      <c r="AP667">
        <v>706.20240000000001</v>
      </c>
      <c r="AQ667">
        <v>718.47919999999999</v>
      </c>
      <c r="AR667">
        <v>730.75509999999997</v>
      </c>
      <c r="AS667">
        <v>743.11120000000005</v>
      </c>
      <c r="AT667">
        <v>755.63300000000004</v>
      </c>
      <c r="AU667">
        <v>768.42229999999995</v>
      </c>
      <c r="AV667">
        <v>781.51880000000006</v>
      </c>
      <c r="AW667">
        <v>794.83150000000001</v>
      </c>
      <c r="AX667">
        <v>808.22889999999995</v>
      </c>
      <c r="AY667">
        <v>821.63800000000003</v>
      </c>
      <c r="AZ667">
        <v>834.92780000000005</v>
      </c>
      <c r="BA667">
        <v>847.99090000000001</v>
      </c>
      <c r="BB667">
        <v>860.86080000000004</v>
      </c>
      <c r="BC667">
        <v>873.66210000000001</v>
      </c>
      <c r="BD667">
        <v>886.45159999999998</v>
      </c>
      <c r="BE667">
        <v>899.22519999999997</v>
      </c>
      <c r="BF667">
        <v>912.0367</v>
      </c>
      <c r="BG667">
        <v>924.84490000000005</v>
      </c>
      <c r="BH667">
        <v>937.60530000000006</v>
      </c>
      <c r="BI667">
        <v>950.31140000000005</v>
      </c>
      <c r="BJ667">
        <v>962.7885</v>
      </c>
      <c r="BK667">
        <v>975.04489999999998</v>
      </c>
      <c r="BL667">
        <v>987.05859999999996</v>
      </c>
      <c r="BM667">
        <v>998.78399999999999</v>
      </c>
      <c r="BN667">
        <v>1010.212</v>
      </c>
      <c r="BO667">
        <v>1021.347</v>
      </c>
      <c r="BP667">
        <v>1032.203</v>
      </c>
      <c r="BQ667">
        <v>1042.796</v>
      </c>
      <c r="BR667">
        <v>1053.1389999999999</v>
      </c>
      <c r="BS667">
        <v>1063.229</v>
      </c>
      <c r="BT667">
        <v>1073.1110000000001</v>
      </c>
      <c r="BU667">
        <v>1082.7919999999999</v>
      </c>
      <c r="BV667">
        <v>1092.24</v>
      </c>
      <c r="BW667">
        <v>1101.4059999999999</v>
      </c>
      <c r="BX667">
        <v>1110.2550000000001</v>
      </c>
      <c r="BY667">
        <v>1118.75</v>
      </c>
      <c r="BZ667">
        <v>1126.885</v>
      </c>
      <c r="CA667">
        <v>1134.681</v>
      </c>
      <c r="CB667">
        <v>1142.193</v>
      </c>
      <c r="CC667">
        <v>1149.4739999999999</v>
      </c>
      <c r="CD667">
        <v>1156.5229999999999</v>
      </c>
      <c r="CE667">
        <v>1163.3630000000001</v>
      </c>
      <c r="CF667">
        <v>1170.0070000000001</v>
      </c>
      <c r="CG667">
        <v>1176.4739999999999</v>
      </c>
      <c r="CH667">
        <v>1182.778</v>
      </c>
      <c r="CI667">
        <v>1188.9359999999999</v>
      </c>
    </row>
    <row r="668" spans="2:87" hidden="1" x14ac:dyDescent="0.25">
      <c r="B668" t="s">
        <v>166</v>
      </c>
      <c r="C668" t="s">
        <v>297</v>
      </c>
      <c r="D668" t="s">
        <v>163</v>
      </c>
      <c r="E668" t="s">
        <v>315</v>
      </c>
      <c r="F668" t="s">
        <v>93</v>
      </c>
      <c r="G668">
        <v>348.38639999999998</v>
      </c>
      <c r="H668">
        <v>363.68939999999998</v>
      </c>
      <c r="I668">
        <v>375.8313</v>
      </c>
      <c r="J668">
        <v>385.14769999999999</v>
      </c>
      <c r="K668">
        <v>392.44740000000002</v>
      </c>
      <c r="L668">
        <v>398.00510000000003</v>
      </c>
      <c r="M668">
        <v>402.36559999999997</v>
      </c>
      <c r="N668">
        <v>406.02370000000002</v>
      </c>
      <c r="O668">
        <v>409.20710000000003</v>
      </c>
      <c r="P668">
        <v>412.90839999999997</v>
      </c>
      <c r="Q668">
        <v>417.56869999999998</v>
      </c>
      <c r="R668">
        <v>423.15440000000001</v>
      </c>
      <c r="S668">
        <v>429.55939999999998</v>
      </c>
      <c r="T668">
        <v>436.26749999999998</v>
      </c>
      <c r="U668">
        <v>443.21359999999999</v>
      </c>
      <c r="V668">
        <v>451.26760000000002</v>
      </c>
      <c r="W668">
        <v>459.12709999999998</v>
      </c>
      <c r="X668">
        <v>467.94760000000002</v>
      </c>
      <c r="Y668">
        <v>476.4341</v>
      </c>
      <c r="Z668">
        <v>485.41609999999997</v>
      </c>
      <c r="AA668">
        <v>494.93689999999998</v>
      </c>
      <c r="AB668">
        <v>504.93950000000001</v>
      </c>
      <c r="AC668">
        <v>514.99900000000002</v>
      </c>
      <c r="AD668">
        <v>525.40459999999996</v>
      </c>
      <c r="AE668">
        <v>535.57709999999997</v>
      </c>
      <c r="AF668">
        <v>545.64509999999996</v>
      </c>
      <c r="AG668">
        <v>555.74130000000002</v>
      </c>
      <c r="AH668">
        <v>565.92460000000005</v>
      </c>
      <c r="AI668">
        <v>576.47979999999995</v>
      </c>
      <c r="AJ668">
        <v>587.75490000000002</v>
      </c>
      <c r="AK668">
        <v>599.81610000000001</v>
      </c>
      <c r="AL668">
        <v>611.85410000000002</v>
      </c>
      <c r="AM668">
        <v>623.72170000000006</v>
      </c>
      <c r="AN668">
        <v>635.53380000000004</v>
      </c>
      <c r="AO668">
        <v>647.35630000000003</v>
      </c>
      <c r="AP668">
        <v>658.82209999999998</v>
      </c>
      <c r="AQ668">
        <v>670.0924</v>
      </c>
      <c r="AR668">
        <v>681.52980000000002</v>
      </c>
      <c r="AS668">
        <v>693.14769999999999</v>
      </c>
      <c r="AT668">
        <v>704.96669999999995</v>
      </c>
      <c r="AU668">
        <v>717.33130000000006</v>
      </c>
      <c r="AV668">
        <v>730.19129999999996</v>
      </c>
      <c r="AW668">
        <v>743.76900000000001</v>
      </c>
      <c r="AX668">
        <v>757.51210000000003</v>
      </c>
      <c r="AY668">
        <v>771.11710000000005</v>
      </c>
      <c r="AZ668">
        <v>784.38610000000006</v>
      </c>
      <c r="BA668">
        <v>796.60630000000003</v>
      </c>
      <c r="BB668">
        <v>808.29459999999995</v>
      </c>
      <c r="BC668">
        <v>820.50049999999999</v>
      </c>
      <c r="BD668">
        <v>832.97040000000004</v>
      </c>
      <c r="BE668">
        <v>845.92840000000001</v>
      </c>
      <c r="BF668">
        <v>859.19060000000002</v>
      </c>
      <c r="BG668">
        <v>872.25429999999994</v>
      </c>
      <c r="BH668">
        <v>885.22329999999999</v>
      </c>
      <c r="BI668">
        <v>898.13419999999996</v>
      </c>
      <c r="BJ668">
        <v>910.96420000000001</v>
      </c>
      <c r="BK668">
        <v>923.68560000000002</v>
      </c>
      <c r="BL668">
        <v>935.90309999999999</v>
      </c>
      <c r="BM668">
        <v>947.3854</v>
      </c>
      <c r="BN668">
        <v>958.27880000000005</v>
      </c>
      <c r="BO668">
        <v>969.52170000000001</v>
      </c>
      <c r="BP668">
        <v>980.71590000000003</v>
      </c>
      <c r="BQ668">
        <v>991.76840000000004</v>
      </c>
      <c r="BR668">
        <v>1002.4109999999999</v>
      </c>
      <c r="BS668">
        <v>1012.671</v>
      </c>
      <c r="BT668">
        <v>1023.265</v>
      </c>
      <c r="BU668">
        <v>1033.8009999999999</v>
      </c>
      <c r="BV668">
        <v>1043.9870000000001</v>
      </c>
      <c r="BW668">
        <v>1053.7650000000001</v>
      </c>
      <c r="BX668">
        <v>1062.9780000000001</v>
      </c>
      <c r="BY668">
        <v>1071.3219999999999</v>
      </c>
      <c r="BZ668">
        <v>1079.067</v>
      </c>
      <c r="CA668">
        <v>1086.248</v>
      </c>
      <c r="CB668">
        <v>1093.81</v>
      </c>
      <c r="CC668">
        <v>1102.0840000000001</v>
      </c>
      <c r="CD668">
        <v>1110.329</v>
      </c>
      <c r="CE668">
        <v>1118.2760000000001</v>
      </c>
      <c r="CF668">
        <v>1125.865</v>
      </c>
      <c r="CG668">
        <v>1133.222</v>
      </c>
      <c r="CH668">
        <v>1140.18</v>
      </c>
      <c r="CI668">
        <v>1146.425</v>
      </c>
    </row>
    <row r="669" spans="2:87" hidden="1" x14ac:dyDescent="0.25">
      <c r="B669" t="s">
        <v>166</v>
      </c>
      <c r="C669" t="s">
        <v>297</v>
      </c>
      <c r="D669" t="s">
        <v>163</v>
      </c>
      <c r="E669" t="s">
        <v>316</v>
      </c>
      <c r="F669" t="s">
        <v>93</v>
      </c>
      <c r="G669">
        <v>348.38639999999998</v>
      </c>
      <c r="H669">
        <v>363.44940000000003</v>
      </c>
      <c r="I669">
        <v>374.71699999999998</v>
      </c>
      <c r="J669">
        <v>383.0598</v>
      </c>
      <c r="K669">
        <v>389.4873</v>
      </c>
      <c r="L669">
        <v>394.26650000000001</v>
      </c>
      <c r="M669">
        <v>398.04309999999998</v>
      </c>
      <c r="N669">
        <v>401.06599999999997</v>
      </c>
      <c r="O669">
        <v>403.92180000000002</v>
      </c>
      <c r="P669">
        <v>406.75709999999998</v>
      </c>
      <c r="Q669">
        <v>410.29309999999998</v>
      </c>
      <c r="R669">
        <v>414.91829999999999</v>
      </c>
      <c r="S669">
        <v>420.63299999999998</v>
      </c>
      <c r="T669">
        <v>426.90679999999998</v>
      </c>
      <c r="U669">
        <v>433.42930000000001</v>
      </c>
      <c r="V669">
        <v>440.20370000000003</v>
      </c>
      <c r="W669">
        <v>446.88760000000002</v>
      </c>
      <c r="X669">
        <v>454.00069999999999</v>
      </c>
      <c r="Y669">
        <v>461.25130000000001</v>
      </c>
      <c r="Z669">
        <v>469.01010000000002</v>
      </c>
      <c r="AA669">
        <v>477.45499999999998</v>
      </c>
      <c r="AB669">
        <v>486.38850000000002</v>
      </c>
      <c r="AC669">
        <v>495.79849999999999</v>
      </c>
      <c r="AD669">
        <v>505.1927</v>
      </c>
      <c r="AE669">
        <v>514.69939999999997</v>
      </c>
      <c r="AF669">
        <v>523.98209999999995</v>
      </c>
      <c r="AG669">
        <v>533.12980000000005</v>
      </c>
      <c r="AH669">
        <v>542.31320000000005</v>
      </c>
      <c r="AI669">
        <v>551.96109999999999</v>
      </c>
      <c r="AJ669">
        <v>562.39490000000001</v>
      </c>
      <c r="AK669">
        <v>573.4511</v>
      </c>
      <c r="AL669">
        <v>584.71400000000006</v>
      </c>
      <c r="AM669">
        <v>595.93790000000001</v>
      </c>
      <c r="AN669">
        <v>607.31780000000003</v>
      </c>
      <c r="AO669">
        <v>617.76969999999994</v>
      </c>
      <c r="AP669">
        <v>628.46439999999996</v>
      </c>
      <c r="AQ669">
        <v>638.92629999999997</v>
      </c>
      <c r="AR669">
        <v>649.49069999999995</v>
      </c>
      <c r="AS669">
        <v>660.1925</v>
      </c>
      <c r="AT669">
        <v>670.99379999999996</v>
      </c>
      <c r="AU669">
        <v>682.62249999999995</v>
      </c>
      <c r="AV669">
        <v>694.71199999999999</v>
      </c>
      <c r="AW669">
        <v>707.3021</v>
      </c>
      <c r="AX669">
        <v>720.07719999999995</v>
      </c>
      <c r="AY669">
        <v>732.45929999999998</v>
      </c>
      <c r="AZ669">
        <v>744.56349999999998</v>
      </c>
      <c r="BA669">
        <v>755.81880000000001</v>
      </c>
      <c r="BB669">
        <v>767.18380000000002</v>
      </c>
      <c r="BC669">
        <v>778.39610000000005</v>
      </c>
      <c r="BD669">
        <v>789.53420000000006</v>
      </c>
      <c r="BE669">
        <v>801.44809999999995</v>
      </c>
      <c r="BF669">
        <v>813.82339999999999</v>
      </c>
      <c r="BG669">
        <v>826.61</v>
      </c>
      <c r="BH669">
        <v>838.79809999999998</v>
      </c>
      <c r="BI669">
        <v>850.88049999999998</v>
      </c>
      <c r="BJ669">
        <v>862.77179999999998</v>
      </c>
      <c r="BK669">
        <v>874.78470000000004</v>
      </c>
      <c r="BL669">
        <v>886.13049999999998</v>
      </c>
      <c r="BM669">
        <v>896.97940000000006</v>
      </c>
      <c r="BN669">
        <v>907.28629999999998</v>
      </c>
      <c r="BO669">
        <v>917.42550000000006</v>
      </c>
      <c r="BP669">
        <v>927.46889999999996</v>
      </c>
      <c r="BQ669">
        <v>937.33320000000003</v>
      </c>
      <c r="BR669">
        <v>947.22439999999995</v>
      </c>
      <c r="BS669">
        <v>956.87630000000001</v>
      </c>
      <c r="BT669">
        <v>966.6422</v>
      </c>
      <c r="BU669">
        <v>976.5385</v>
      </c>
      <c r="BV669">
        <v>986.02980000000002</v>
      </c>
      <c r="BW669">
        <v>994.99099999999999</v>
      </c>
      <c r="BX669">
        <v>1003.698</v>
      </c>
      <c r="BY669">
        <v>1011.298</v>
      </c>
      <c r="BZ669">
        <v>1018.269</v>
      </c>
      <c r="CA669">
        <v>1024.8040000000001</v>
      </c>
      <c r="CB669">
        <v>1031.6469999999999</v>
      </c>
      <c r="CC669">
        <v>1039.0419999999999</v>
      </c>
      <c r="CD669">
        <v>1046.3130000000001</v>
      </c>
      <c r="CE669">
        <v>1053.6199999999999</v>
      </c>
      <c r="CF669">
        <v>1061.057</v>
      </c>
      <c r="CG669">
        <v>1068.1869999999999</v>
      </c>
      <c r="CH669">
        <v>1074.6320000000001</v>
      </c>
      <c r="CI669">
        <v>1080.2449999999999</v>
      </c>
    </row>
    <row r="670" spans="2:87" hidden="1" x14ac:dyDescent="0.25">
      <c r="B670" t="s">
        <v>166</v>
      </c>
      <c r="C670" t="s">
        <v>297</v>
      </c>
      <c r="D670" t="s">
        <v>163</v>
      </c>
      <c r="E670" t="s">
        <v>317</v>
      </c>
      <c r="F670" t="s">
        <v>93</v>
      </c>
      <c r="G670">
        <v>348.38639999999998</v>
      </c>
      <c r="H670">
        <v>362.83679999999998</v>
      </c>
      <c r="I670">
        <v>373.47410000000002</v>
      </c>
      <c r="J670">
        <v>381.10079999999999</v>
      </c>
      <c r="K670">
        <v>387.00900000000001</v>
      </c>
      <c r="L670">
        <v>391.2029</v>
      </c>
      <c r="M670">
        <v>393.6925</v>
      </c>
      <c r="N670">
        <v>395.4624</v>
      </c>
      <c r="O670">
        <v>396.7466</v>
      </c>
      <c r="P670">
        <v>398.2244</v>
      </c>
      <c r="Q670">
        <v>400.67880000000002</v>
      </c>
      <c r="R670">
        <v>403.99079999999998</v>
      </c>
      <c r="S670">
        <v>408.39229999999998</v>
      </c>
      <c r="T670">
        <v>413.34539999999998</v>
      </c>
      <c r="U670">
        <v>418.39179999999999</v>
      </c>
      <c r="V670">
        <v>423.21969999999999</v>
      </c>
      <c r="W670">
        <v>428.35500000000002</v>
      </c>
      <c r="X670">
        <v>434.29109999999997</v>
      </c>
      <c r="Y670">
        <v>439.73910000000001</v>
      </c>
      <c r="Z670">
        <v>446.01260000000002</v>
      </c>
      <c r="AA670">
        <v>452.8492</v>
      </c>
      <c r="AB670">
        <v>460.23779999999999</v>
      </c>
      <c r="AC670">
        <v>467.57670000000002</v>
      </c>
      <c r="AD670">
        <v>474.98739999999998</v>
      </c>
      <c r="AE670">
        <v>482.44319999999999</v>
      </c>
      <c r="AF670">
        <v>489.7371</v>
      </c>
      <c r="AG670">
        <v>496.97500000000002</v>
      </c>
      <c r="AH670">
        <v>504.59050000000002</v>
      </c>
      <c r="AI670">
        <v>512.36929999999995</v>
      </c>
      <c r="AJ670">
        <v>520.65089999999998</v>
      </c>
      <c r="AK670">
        <v>529.47019999999998</v>
      </c>
      <c r="AL670">
        <v>538.673</v>
      </c>
      <c r="AM670">
        <v>547.75829999999996</v>
      </c>
      <c r="AN670">
        <v>556.74810000000002</v>
      </c>
      <c r="AO670">
        <v>566.08699999999999</v>
      </c>
      <c r="AP670">
        <v>574.43430000000001</v>
      </c>
      <c r="AQ670">
        <v>582.4796</v>
      </c>
      <c r="AR670">
        <v>590.9126</v>
      </c>
      <c r="AS670">
        <v>599.27260000000001</v>
      </c>
      <c r="AT670">
        <v>608.15610000000004</v>
      </c>
      <c r="AU670">
        <v>617.88329999999996</v>
      </c>
      <c r="AV670">
        <v>628.24919999999997</v>
      </c>
      <c r="AW670">
        <v>638.87310000000002</v>
      </c>
      <c r="AX670">
        <v>649.18119999999999</v>
      </c>
      <c r="AY670">
        <v>659.73580000000004</v>
      </c>
      <c r="AZ670">
        <v>669.97770000000003</v>
      </c>
      <c r="BA670">
        <v>679.36329999999998</v>
      </c>
      <c r="BB670">
        <v>687.99940000000004</v>
      </c>
      <c r="BC670">
        <v>697.28369999999995</v>
      </c>
      <c r="BD670">
        <v>707.30200000000002</v>
      </c>
      <c r="BE670">
        <v>717.04290000000003</v>
      </c>
      <c r="BF670">
        <v>726.8877</v>
      </c>
      <c r="BG670">
        <v>736.77390000000003</v>
      </c>
      <c r="BH670">
        <v>746.83100000000002</v>
      </c>
      <c r="BI670">
        <v>757.88030000000003</v>
      </c>
      <c r="BJ670">
        <v>767.85820000000001</v>
      </c>
      <c r="BK670">
        <v>777.71709999999996</v>
      </c>
      <c r="BL670">
        <v>787.41160000000002</v>
      </c>
      <c r="BM670">
        <v>796.33950000000004</v>
      </c>
      <c r="BN670">
        <v>804.62710000000004</v>
      </c>
      <c r="BO670">
        <v>812.5575</v>
      </c>
      <c r="BP670">
        <v>820.46839999999997</v>
      </c>
      <c r="BQ670">
        <v>828.42430000000002</v>
      </c>
      <c r="BR670">
        <v>836.37840000000006</v>
      </c>
      <c r="BS670">
        <v>844.03520000000003</v>
      </c>
      <c r="BT670">
        <v>851.85680000000002</v>
      </c>
      <c r="BU670">
        <v>859.83019999999999</v>
      </c>
      <c r="BV670">
        <v>867.71</v>
      </c>
      <c r="BW670">
        <v>875.19050000000004</v>
      </c>
      <c r="BX670">
        <v>882.08510000000001</v>
      </c>
      <c r="BY670">
        <v>888.24519999999995</v>
      </c>
      <c r="BZ670">
        <v>893.87159999999994</v>
      </c>
      <c r="CA670">
        <v>898.96360000000004</v>
      </c>
      <c r="CB670">
        <v>904.10789999999997</v>
      </c>
      <c r="CC670">
        <v>909.73789999999997</v>
      </c>
      <c r="CD670">
        <v>915.4665</v>
      </c>
      <c r="CE670">
        <v>921.25409999999999</v>
      </c>
      <c r="CF670">
        <v>926.88199999999995</v>
      </c>
      <c r="CG670">
        <v>932.27880000000005</v>
      </c>
      <c r="CH670">
        <v>937.23429999999996</v>
      </c>
      <c r="CI670">
        <v>941.66610000000003</v>
      </c>
    </row>
    <row r="671" spans="2:87" hidden="1" x14ac:dyDescent="0.25">
      <c r="B671" t="s">
        <v>166</v>
      </c>
      <c r="C671" t="s">
        <v>298</v>
      </c>
      <c r="D671" t="s">
        <v>163</v>
      </c>
      <c r="E671" t="s">
        <v>299</v>
      </c>
      <c r="F671" t="s">
        <v>300</v>
      </c>
      <c r="G671">
        <v>0</v>
      </c>
      <c r="H671">
        <v>-0.2677139</v>
      </c>
      <c r="I671">
        <v>-0.50242169999999997</v>
      </c>
      <c r="J671">
        <v>-0.73514239999999997</v>
      </c>
      <c r="K671">
        <v>-0.92929200000000001</v>
      </c>
      <c r="L671">
        <v>-1.1214580000000001</v>
      </c>
      <c r="M671">
        <v>-1.309037</v>
      </c>
      <c r="N671">
        <v>-1.5012540000000001</v>
      </c>
      <c r="O671">
        <v>-1.7045349999999999</v>
      </c>
      <c r="P671">
        <v>-1.8434759999999999</v>
      </c>
      <c r="Q671">
        <v>-1.9616119999999999</v>
      </c>
      <c r="R671">
        <v>-2.100635</v>
      </c>
      <c r="S671">
        <v>-2.291639</v>
      </c>
      <c r="T671">
        <v>-2.4229720000000001</v>
      </c>
      <c r="U671">
        <v>-2.5355479999999999</v>
      </c>
      <c r="V671">
        <v>-2.6192639999999998</v>
      </c>
      <c r="W671">
        <v>-2.7374100000000001</v>
      </c>
      <c r="X671">
        <v>-2.8067419999999998</v>
      </c>
      <c r="Y671">
        <v>-2.8450129999999998</v>
      </c>
      <c r="Z671">
        <v>-2.8380740000000002</v>
      </c>
      <c r="AA671">
        <v>-2.8476780000000002</v>
      </c>
      <c r="AB671">
        <v>-2.8293219999999999</v>
      </c>
      <c r="AC671">
        <v>-2.7889620000000002</v>
      </c>
      <c r="AD671">
        <v>-2.7862</v>
      </c>
      <c r="AE671">
        <v>-2.8022320000000001</v>
      </c>
      <c r="AF671">
        <v>-2.8561030000000001</v>
      </c>
      <c r="AG671">
        <v>-2.9146179999999999</v>
      </c>
      <c r="AH671">
        <v>-2.9765929999999998</v>
      </c>
      <c r="AI671">
        <v>-3.009503</v>
      </c>
      <c r="AJ671">
        <v>-2.9674140000000002</v>
      </c>
      <c r="AK671">
        <v>-2.9113560000000001</v>
      </c>
      <c r="AL671">
        <v>-2.8343039999999999</v>
      </c>
      <c r="AM671">
        <v>-2.7809210000000002</v>
      </c>
      <c r="AN671">
        <v>-2.72662</v>
      </c>
      <c r="AO671">
        <v>-2.662668</v>
      </c>
      <c r="AP671">
        <v>-2.6341999999999999</v>
      </c>
      <c r="AQ671">
        <v>-2.6215830000000002</v>
      </c>
      <c r="AR671">
        <v>-2.5922109999999998</v>
      </c>
      <c r="AS671">
        <v>-2.5559409999999998</v>
      </c>
      <c r="AT671">
        <v>-2.515787</v>
      </c>
      <c r="AU671">
        <v>-2.4351790000000002</v>
      </c>
      <c r="AV671">
        <v>-2.329469</v>
      </c>
      <c r="AW671">
        <v>-2.217009</v>
      </c>
      <c r="AX671">
        <v>-2.1063700000000001</v>
      </c>
      <c r="AY671">
        <v>-2.017442</v>
      </c>
      <c r="AZ671">
        <v>-1.9523740000000001</v>
      </c>
      <c r="BA671">
        <v>-1.918444</v>
      </c>
      <c r="BB671">
        <v>-1.899945</v>
      </c>
      <c r="BC671">
        <v>-1.8775649999999999</v>
      </c>
      <c r="BD671">
        <v>-1.831685</v>
      </c>
      <c r="BE671">
        <v>-1.761233</v>
      </c>
      <c r="BF671">
        <v>-1.6699649999999999</v>
      </c>
      <c r="BG671">
        <v>-1.575126</v>
      </c>
      <c r="BH671">
        <v>-1.4690160000000001</v>
      </c>
      <c r="BI671">
        <v>-1.39971</v>
      </c>
      <c r="BJ671">
        <v>-1.3171170000000001</v>
      </c>
      <c r="BK671">
        <v>-1.23586</v>
      </c>
      <c r="BL671">
        <v>-1.169046</v>
      </c>
      <c r="BM671">
        <v>-1.1248959999999999</v>
      </c>
      <c r="BN671">
        <v>-1.096427</v>
      </c>
      <c r="BO671">
        <v>-1.073593</v>
      </c>
      <c r="BP671">
        <v>-1.0440780000000001</v>
      </c>
      <c r="BQ671">
        <v>-1.008127</v>
      </c>
      <c r="BR671">
        <v>-0.94896919999999996</v>
      </c>
      <c r="BS671">
        <v>-0.87405239999999995</v>
      </c>
      <c r="BT671">
        <v>-0.78298190000000001</v>
      </c>
      <c r="BU671">
        <v>-0.71618420000000005</v>
      </c>
      <c r="BV671">
        <v>-0.65202459999999995</v>
      </c>
      <c r="BW671">
        <v>-0.59007699999999996</v>
      </c>
      <c r="BX671">
        <v>-0.54811089999999996</v>
      </c>
      <c r="BY671">
        <v>-0.5302327</v>
      </c>
      <c r="BZ671">
        <v>-0.54278029999999999</v>
      </c>
      <c r="CA671">
        <v>-0.57559419999999994</v>
      </c>
      <c r="CB671">
        <v>-0.57668220000000003</v>
      </c>
      <c r="CC671">
        <v>-0.53390910000000003</v>
      </c>
      <c r="CD671">
        <v>-0.47201690000000002</v>
      </c>
      <c r="CE671">
        <v>-0.39983619999999997</v>
      </c>
      <c r="CF671">
        <v>-0.335532</v>
      </c>
      <c r="CG671">
        <v>-0.28068989999999999</v>
      </c>
      <c r="CH671">
        <v>-0.2481729</v>
      </c>
      <c r="CI671">
        <v>-0.2460775</v>
      </c>
    </row>
    <row r="672" spans="2:87" hidden="1" x14ac:dyDescent="0.25">
      <c r="B672" t="s">
        <v>166</v>
      </c>
      <c r="C672" t="s">
        <v>298</v>
      </c>
      <c r="D672" t="s">
        <v>163</v>
      </c>
      <c r="E672" t="s">
        <v>301</v>
      </c>
      <c r="F672" t="s">
        <v>300</v>
      </c>
      <c r="G672">
        <v>0</v>
      </c>
      <c r="H672">
        <v>-0.30101109999999998</v>
      </c>
      <c r="I672">
        <v>-0.65259009999999995</v>
      </c>
      <c r="J672">
        <v>-1.009271</v>
      </c>
      <c r="K672">
        <v>-1.312392</v>
      </c>
      <c r="L672">
        <v>-1.5982149999999999</v>
      </c>
      <c r="M672">
        <v>-1.8637980000000001</v>
      </c>
      <c r="N672">
        <v>-2.117947</v>
      </c>
      <c r="O672">
        <v>-2.3645779999999998</v>
      </c>
      <c r="P672">
        <v>-2.6511779999999998</v>
      </c>
      <c r="Q672">
        <v>-2.906056</v>
      </c>
      <c r="R672">
        <v>-3.1268899999999999</v>
      </c>
      <c r="S672">
        <v>-3.3044340000000001</v>
      </c>
      <c r="T672">
        <v>-3.5033820000000002</v>
      </c>
      <c r="U672">
        <v>-3.7588059999999999</v>
      </c>
      <c r="V672">
        <v>-3.971241</v>
      </c>
      <c r="W672">
        <v>-4.1518069999999998</v>
      </c>
      <c r="X672">
        <v>-4.3264100000000001</v>
      </c>
      <c r="Y672">
        <v>-4.4503199999999996</v>
      </c>
      <c r="Z672">
        <v>-4.5488410000000004</v>
      </c>
      <c r="AA672">
        <v>-4.6021580000000002</v>
      </c>
      <c r="AB672">
        <v>-4.627008</v>
      </c>
      <c r="AC672">
        <v>-4.6313129999999996</v>
      </c>
      <c r="AD672">
        <v>-4.6426930000000004</v>
      </c>
      <c r="AE672">
        <v>-4.6915050000000003</v>
      </c>
      <c r="AF672">
        <v>-4.7772550000000003</v>
      </c>
      <c r="AG672">
        <v>-4.8755610000000003</v>
      </c>
      <c r="AH672">
        <v>-4.9726030000000003</v>
      </c>
      <c r="AI672">
        <v>-5.02888</v>
      </c>
      <c r="AJ672">
        <v>-5.0273589999999997</v>
      </c>
      <c r="AK672">
        <v>-4.9817520000000002</v>
      </c>
      <c r="AL672">
        <v>-4.9509920000000003</v>
      </c>
      <c r="AM672">
        <v>-4.885904</v>
      </c>
      <c r="AN672">
        <v>-4.8326880000000001</v>
      </c>
      <c r="AO672">
        <v>-4.7961330000000002</v>
      </c>
      <c r="AP672">
        <v>-4.7858179999999999</v>
      </c>
      <c r="AQ672">
        <v>-4.7815919999999998</v>
      </c>
      <c r="AR672">
        <v>-4.7679609999999997</v>
      </c>
      <c r="AS672">
        <v>-4.7432109999999996</v>
      </c>
      <c r="AT672">
        <v>-4.7145270000000004</v>
      </c>
      <c r="AU672">
        <v>-4.6582309999999998</v>
      </c>
      <c r="AV672">
        <v>-4.5715839999999996</v>
      </c>
      <c r="AW672">
        <v>-4.4902340000000001</v>
      </c>
      <c r="AX672">
        <v>-4.3862050000000004</v>
      </c>
      <c r="AY672">
        <v>-4.2884089999999997</v>
      </c>
      <c r="AZ672">
        <v>-4.2236960000000003</v>
      </c>
      <c r="BA672">
        <v>-4.1834280000000001</v>
      </c>
      <c r="BB672">
        <v>-4.1583940000000004</v>
      </c>
      <c r="BC672">
        <v>-4.1521600000000003</v>
      </c>
      <c r="BD672">
        <v>-4.114522</v>
      </c>
      <c r="BE672">
        <v>-4.0356969999999999</v>
      </c>
      <c r="BF672">
        <v>-3.9392520000000002</v>
      </c>
      <c r="BG672">
        <v>-3.8180749999999999</v>
      </c>
      <c r="BH672">
        <v>-3.723932</v>
      </c>
      <c r="BI672">
        <v>-3.6389629999999999</v>
      </c>
      <c r="BJ672">
        <v>-3.544324</v>
      </c>
      <c r="BK672">
        <v>-3.4638369999999998</v>
      </c>
      <c r="BL672">
        <v>-3.3869470000000002</v>
      </c>
      <c r="BM672">
        <v>-3.3334589999999999</v>
      </c>
      <c r="BN672">
        <v>-3.309841</v>
      </c>
      <c r="BO672">
        <v>-3.2855240000000001</v>
      </c>
      <c r="BP672">
        <v>-3.2546629999999999</v>
      </c>
      <c r="BQ672">
        <v>-3.2170030000000001</v>
      </c>
      <c r="BR672">
        <v>-3.1633900000000001</v>
      </c>
      <c r="BS672">
        <v>-3.1099860000000001</v>
      </c>
      <c r="BT672">
        <v>-3.0413869999999998</v>
      </c>
      <c r="BU672">
        <v>-2.9673959999999999</v>
      </c>
      <c r="BV672">
        <v>-2.8967049999999999</v>
      </c>
      <c r="BW672">
        <v>-2.8368280000000001</v>
      </c>
      <c r="BX672">
        <v>-2.8072720000000002</v>
      </c>
      <c r="BY672">
        <v>-2.818114</v>
      </c>
      <c r="BZ672">
        <v>-2.8354659999999998</v>
      </c>
      <c r="CA672">
        <v>-2.8855300000000002</v>
      </c>
      <c r="CB672">
        <v>-2.9162110000000001</v>
      </c>
      <c r="CC672">
        <v>-2.8767170000000002</v>
      </c>
      <c r="CD672">
        <v>-2.8066059999999999</v>
      </c>
      <c r="CE672">
        <v>-2.7213820000000002</v>
      </c>
      <c r="CF672">
        <v>-2.6517620000000002</v>
      </c>
      <c r="CG672">
        <v>-2.5969929999999999</v>
      </c>
      <c r="CH672">
        <v>-2.559793</v>
      </c>
      <c r="CI672">
        <v>-2.5509539999999999</v>
      </c>
    </row>
    <row r="673" spans="2:87" hidden="1" x14ac:dyDescent="0.25">
      <c r="B673" t="s">
        <v>166</v>
      </c>
      <c r="C673" t="s">
        <v>298</v>
      </c>
      <c r="D673" t="s">
        <v>163</v>
      </c>
      <c r="E673" t="s">
        <v>302</v>
      </c>
      <c r="F673" t="s">
        <v>300</v>
      </c>
      <c r="G673">
        <v>0</v>
      </c>
      <c r="H673">
        <v>-0.38617699999999999</v>
      </c>
      <c r="I673">
        <v>-0.82007580000000002</v>
      </c>
      <c r="J673">
        <v>-1.268834</v>
      </c>
      <c r="K673">
        <v>-1.6327830000000001</v>
      </c>
      <c r="L673">
        <v>-1.9939309999999999</v>
      </c>
      <c r="M673">
        <v>-2.4277299999999999</v>
      </c>
      <c r="N673">
        <v>-2.8543259999999999</v>
      </c>
      <c r="O673">
        <v>-3.3053560000000002</v>
      </c>
      <c r="P673">
        <v>-3.7453799999999999</v>
      </c>
      <c r="Q673">
        <v>-4.1158710000000003</v>
      </c>
      <c r="R673">
        <v>-4.4673280000000002</v>
      </c>
      <c r="S673">
        <v>-4.8267519999999999</v>
      </c>
      <c r="T673">
        <v>-5.1717040000000001</v>
      </c>
      <c r="U673">
        <v>-5.6048549999999997</v>
      </c>
      <c r="V673">
        <v>-5.9447429999999999</v>
      </c>
      <c r="W673">
        <v>-6.2831029999999997</v>
      </c>
      <c r="X673">
        <v>-6.5940219999999998</v>
      </c>
      <c r="Y673">
        <v>-6.8600089999999998</v>
      </c>
      <c r="Z673">
        <v>-7.0770549999999997</v>
      </c>
      <c r="AA673">
        <v>-7.2548240000000002</v>
      </c>
      <c r="AB673">
        <v>-7.4026100000000001</v>
      </c>
      <c r="AC673">
        <v>-7.5378730000000003</v>
      </c>
      <c r="AD673">
        <v>-7.6794019999999996</v>
      </c>
      <c r="AE673">
        <v>-7.8200459999999996</v>
      </c>
      <c r="AF673">
        <v>-8.0145420000000005</v>
      </c>
      <c r="AG673">
        <v>-8.2061150000000005</v>
      </c>
      <c r="AH673">
        <v>-8.3976679999999995</v>
      </c>
      <c r="AI673">
        <v>-8.5914909999999995</v>
      </c>
      <c r="AJ673">
        <v>-8.7024620000000006</v>
      </c>
      <c r="AK673">
        <v>-8.7215530000000001</v>
      </c>
      <c r="AL673">
        <v>-8.7108340000000002</v>
      </c>
      <c r="AM673">
        <v>-8.7458130000000001</v>
      </c>
      <c r="AN673">
        <v>-8.8143180000000001</v>
      </c>
      <c r="AO673">
        <v>-8.8406350000000007</v>
      </c>
      <c r="AP673">
        <v>-8.9044849999999993</v>
      </c>
      <c r="AQ673">
        <v>-8.9748540000000006</v>
      </c>
      <c r="AR673">
        <v>-9.0251429999999999</v>
      </c>
      <c r="AS673">
        <v>-9.0573340000000009</v>
      </c>
      <c r="AT673">
        <v>-9.0767729999999993</v>
      </c>
      <c r="AU673">
        <v>-9.1178469999999994</v>
      </c>
      <c r="AV673">
        <v>-9.1206469999999999</v>
      </c>
      <c r="AW673">
        <v>-9.0470360000000003</v>
      </c>
      <c r="AX673">
        <v>-8.9751159999999999</v>
      </c>
      <c r="AY673">
        <v>-8.9197889999999997</v>
      </c>
      <c r="AZ673">
        <v>-8.8789990000000003</v>
      </c>
      <c r="BA673">
        <v>-8.8852320000000002</v>
      </c>
      <c r="BB673">
        <v>-8.9147920000000003</v>
      </c>
      <c r="BC673">
        <v>-8.9594959999999997</v>
      </c>
      <c r="BD673">
        <v>-8.9708550000000002</v>
      </c>
      <c r="BE673">
        <v>-8.9277180000000005</v>
      </c>
      <c r="BF673">
        <v>-8.8282769999999999</v>
      </c>
      <c r="BG673">
        <v>-8.7553940000000008</v>
      </c>
      <c r="BH673">
        <v>-8.6682000000000006</v>
      </c>
      <c r="BI673">
        <v>-8.5894910000000007</v>
      </c>
      <c r="BJ673">
        <v>-8.5067330000000005</v>
      </c>
      <c r="BK673">
        <v>-8.4324630000000003</v>
      </c>
      <c r="BL673">
        <v>-8.3781099999999995</v>
      </c>
      <c r="BM673">
        <v>-8.3576720000000009</v>
      </c>
      <c r="BN673">
        <v>-8.3665870000000009</v>
      </c>
      <c r="BO673">
        <v>-8.3490289999999998</v>
      </c>
      <c r="BP673">
        <v>-8.3559149999999995</v>
      </c>
      <c r="BQ673">
        <v>-8.3586969999999994</v>
      </c>
      <c r="BR673">
        <v>-8.3312410000000003</v>
      </c>
      <c r="BS673">
        <v>-8.2723759999999995</v>
      </c>
      <c r="BT673">
        <v>-8.2019490000000008</v>
      </c>
      <c r="BU673">
        <v>-8.1354839999999999</v>
      </c>
      <c r="BV673">
        <v>-8.0962899999999998</v>
      </c>
      <c r="BW673">
        <v>-8.0695239999999995</v>
      </c>
      <c r="BX673">
        <v>-8.0632210000000004</v>
      </c>
      <c r="BY673">
        <v>-8.0808060000000008</v>
      </c>
      <c r="BZ673">
        <v>-8.1106440000000006</v>
      </c>
      <c r="CA673">
        <v>-8.1519879999999993</v>
      </c>
      <c r="CB673">
        <v>-8.1762730000000001</v>
      </c>
      <c r="CC673">
        <v>-8.1465619999999994</v>
      </c>
      <c r="CD673">
        <v>-8.0928810000000002</v>
      </c>
      <c r="CE673">
        <v>-8.0783389999999997</v>
      </c>
      <c r="CF673">
        <v>-8.0896260000000009</v>
      </c>
      <c r="CG673">
        <v>-8.0691539999999993</v>
      </c>
      <c r="CH673">
        <v>-8.0942299999999996</v>
      </c>
      <c r="CI673">
        <v>-8.1384699999999999</v>
      </c>
    </row>
    <row r="674" spans="2:87" hidden="1" x14ac:dyDescent="0.25">
      <c r="B674" t="s">
        <v>166</v>
      </c>
      <c r="C674" t="s">
        <v>298</v>
      </c>
      <c r="D674" t="s">
        <v>163</v>
      </c>
      <c r="E674" t="s">
        <v>303</v>
      </c>
      <c r="F674" t="s">
        <v>300</v>
      </c>
      <c r="G674">
        <v>0</v>
      </c>
      <c r="H674">
        <v>1.8564339999999999E-2</v>
      </c>
      <c r="I674">
        <v>3.4434920000000001E-2</v>
      </c>
      <c r="J674">
        <v>4.9773199999999997E-2</v>
      </c>
      <c r="K674">
        <v>6.2263180000000001E-2</v>
      </c>
      <c r="L674">
        <v>7.4356450000000004E-2</v>
      </c>
      <c r="M674">
        <v>8.5903110000000005E-2</v>
      </c>
      <c r="N674">
        <v>9.7481150000000003E-2</v>
      </c>
      <c r="O674">
        <v>0.1094521</v>
      </c>
      <c r="P674">
        <v>0.1172817</v>
      </c>
      <c r="Q674">
        <v>0.1238441</v>
      </c>
      <c r="R674">
        <v>0.13143560000000001</v>
      </c>
      <c r="S674">
        <v>0.1417089</v>
      </c>
      <c r="T674">
        <v>0.1484829</v>
      </c>
      <c r="U674">
        <v>0.154171</v>
      </c>
      <c r="V674">
        <v>0.15836729999999999</v>
      </c>
      <c r="W674">
        <v>0.16423219999999999</v>
      </c>
      <c r="X674">
        <v>0.16760439999999999</v>
      </c>
      <c r="Y674">
        <v>0.16944890000000001</v>
      </c>
      <c r="Z674">
        <v>0.1691153</v>
      </c>
      <c r="AA674">
        <v>0.1695769</v>
      </c>
      <c r="AB674">
        <v>0.16869410000000001</v>
      </c>
      <c r="AC674">
        <v>0.16674340000000001</v>
      </c>
      <c r="AD674">
        <v>0.16660939999999999</v>
      </c>
      <c r="AE674">
        <v>0.16738629999999999</v>
      </c>
      <c r="AF674">
        <v>0.1699811</v>
      </c>
      <c r="AG674">
        <v>0.1727726</v>
      </c>
      <c r="AH674">
        <v>0.1756982</v>
      </c>
      <c r="AI674">
        <v>0.17723079999999999</v>
      </c>
      <c r="AJ674">
        <v>0.1752669</v>
      </c>
      <c r="AK674">
        <v>0.17261770000000001</v>
      </c>
      <c r="AL674">
        <v>0.168934</v>
      </c>
      <c r="AM674">
        <v>0.1663531</v>
      </c>
      <c r="AN674">
        <v>0.16370390000000001</v>
      </c>
      <c r="AO674">
        <v>0.16054089999999999</v>
      </c>
      <c r="AP674">
        <v>0.15911700000000001</v>
      </c>
      <c r="AQ674">
        <v>0.15848390000000001</v>
      </c>
      <c r="AR674">
        <v>0.15700500000000001</v>
      </c>
      <c r="AS674">
        <v>0.15518999999999999</v>
      </c>
      <c r="AT674">
        <v>0.15318019999999999</v>
      </c>
      <c r="AU674">
        <v>0.14910480000000001</v>
      </c>
      <c r="AV674">
        <v>0.14367820000000001</v>
      </c>
      <c r="AW674">
        <v>0.13772880000000001</v>
      </c>
      <c r="AX674">
        <v>0.13174820000000001</v>
      </c>
      <c r="AY674">
        <v>0.12691669999999999</v>
      </c>
      <c r="AZ674">
        <v>0.1233332</v>
      </c>
      <c r="BA674">
        <v>0.12145110000000001</v>
      </c>
      <c r="BB674">
        <v>0.120421</v>
      </c>
      <c r="BC674">
        <v>0.1191731</v>
      </c>
      <c r="BD674">
        <v>0.1166251</v>
      </c>
      <c r="BE674">
        <v>0.1126776</v>
      </c>
      <c r="BF674">
        <v>0.10743800000000001</v>
      </c>
      <c r="BG674">
        <v>0.10186340000000001</v>
      </c>
      <c r="BH674">
        <v>9.5567819999999998E-2</v>
      </c>
      <c r="BI674">
        <v>9.1407130000000003E-2</v>
      </c>
      <c r="BJ674">
        <v>8.6394760000000001E-2</v>
      </c>
      <c r="BK674">
        <v>8.1428920000000002E-2</v>
      </c>
      <c r="BL674">
        <v>7.7309909999999996E-2</v>
      </c>
      <c r="BM674">
        <v>7.4570410000000004E-2</v>
      </c>
      <c r="BN674">
        <v>7.2796379999999994E-2</v>
      </c>
      <c r="BO674">
        <v>7.1369249999999995E-2</v>
      </c>
      <c r="BP674">
        <v>6.9518999999999997E-2</v>
      </c>
      <c r="BQ674">
        <v>6.7256780000000002E-2</v>
      </c>
      <c r="BR674">
        <v>6.3513799999999995E-2</v>
      </c>
      <c r="BS674">
        <v>5.8737350000000001E-2</v>
      </c>
      <c r="BT674">
        <v>5.2876180000000002E-2</v>
      </c>
      <c r="BU674">
        <v>4.8538930000000001E-2</v>
      </c>
      <c r="BV674">
        <v>4.4341150000000003E-2</v>
      </c>
      <c r="BW674">
        <v>4.0258509999999997E-2</v>
      </c>
      <c r="BX674">
        <v>3.7477219999999999E-2</v>
      </c>
      <c r="BY674">
        <v>3.6288529999999999E-2</v>
      </c>
      <c r="BZ674">
        <v>3.7123040000000003E-2</v>
      </c>
      <c r="CA674">
        <v>3.9300090000000003E-2</v>
      </c>
      <c r="CB674">
        <v>3.937214E-2</v>
      </c>
      <c r="CC674">
        <v>3.6533160000000002E-2</v>
      </c>
      <c r="CD674">
        <v>3.240212E-2</v>
      </c>
      <c r="CE674">
        <v>2.7547660000000002E-2</v>
      </c>
      <c r="CF674">
        <v>2.3190229999999999E-2</v>
      </c>
      <c r="CG674">
        <v>1.945185E-2</v>
      </c>
      <c r="CH674">
        <v>1.7225669999999998E-2</v>
      </c>
      <c r="CI674">
        <v>1.7081969999999998E-2</v>
      </c>
    </row>
    <row r="675" spans="2:87" hidden="1" x14ac:dyDescent="0.25">
      <c r="B675" t="s">
        <v>166</v>
      </c>
      <c r="C675" t="s">
        <v>298</v>
      </c>
      <c r="D675" t="s">
        <v>163</v>
      </c>
      <c r="E675" t="s">
        <v>304</v>
      </c>
      <c r="F675" t="s">
        <v>300</v>
      </c>
      <c r="G675">
        <v>0</v>
      </c>
      <c r="H675">
        <v>2.0839440000000001E-2</v>
      </c>
      <c r="I675">
        <v>4.4378290000000001E-2</v>
      </c>
      <c r="J675">
        <v>6.7328899999999997E-2</v>
      </c>
      <c r="K675">
        <v>8.6107320000000001E-2</v>
      </c>
      <c r="L675">
        <v>0.1032266</v>
      </c>
      <c r="M675">
        <v>0.1184104</v>
      </c>
      <c r="N675">
        <v>0.13237840000000001</v>
      </c>
      <c r="O675">
        <v>0.14549090000000001</v>
      </c>
      <c r="P675">
        <v>0.159967</v>
      </c>
      <c r="Q675">
        <v>0.17236589999999999</v>
      </c>
      <c r="R675">
        <v>0.18267749999999999</v>
      </c>
      <c r="S675">
        <v>0.1906998</v>
      </c>
      <c r="T675">
        <v>0.1993791</v>
      </c>
      <c r="U675">
        <v>0.2100389</v>
      </c>
      <c r="V675">
        <v>0.21848790000000001</v>
      </c>
      <c r="W675">
        <v>0.22537019999999999</v>
      </c>
      <c r="X675">
        <v>0.2317389</v>
      </c>
      <c r="Y675">
        <v>0.2343402</v>
      </c>
      <c r="Z675">
        <v>0.23506659999999999</v>
      </c>
      <c r="AA675">
        <v>0.235379</v>
      </c>
      <c r="AB675">
        <v>0.2355052</v>
      </c>
      <c r="AC675">
        <v>0.23552580000000001</v>
      </c>
      <c r="AD675">
        <v>0.2355785</v>
      </c>
      <c r="AE675">
        <v>0.23577519999999999</v>
      </c>
      <c r="AF675">
        <v>0.23600570000000001</v>
      </c>
      <c r="AG675">
        <v>0.2360892</v>
      </c>
      <c r="AH675">
        <v>0.23598250000000001</v>
      </c>
      <c r="AI675">
        <v>0.2358345</v>
      </c>
      <c r="AJ675">
        <v>0.2358393</v>
      </c>
      <c r="AK675">
        <v>0.2359628</v>
      </c>
      <c r="AL675">
        <v>0.2360226</v>
      </c>
      <c r="AM675">
        <v>0.23608680000000001</v>
      </c>
      <c r="AN675">
        <v>0.23607649999999999</v>
      </c>
      <c r="AO675">
        <v>0.23603669999999999</v>
      </c>
      <c r="AP675">
        <v>0.2360206</v>
      </c>
      <c r="AQ675">
        <v>0.23601340000000001</v>
      </c>
      <c r="AR675">
        <v>0.2359878</v>
      </c>
      <c r="AS675">
        <v>0.23593169999999999</v>
      </c>
      <c r="AT675">
        <v>0.23585149999999999</v>
      </c>
      <c r="AU675">
        <v>0.2356463</v>
      </c>
      <c r="AV675">
        <v>0.23520679999999999</v>
      </c>
      <c r="AW675">
        <v>0.2346578</v>
      </c>
      <c r="AX675">
        <v>0.23376340000000001</v>
      </c>
      <c r="AY675">
        <v>0.23039299999999999</v>
      </c>
      <c r="AZ675">
        <v>0.22803329999999999</v>
      </c>
      <c r="BA675">
        <v>0.226547</v>
      </c>
      <c r="BB675">
        <v>0.22561600000000001</v>
      </c>
      <c r="BC675">
        <v>0.22538340000000001</v>
      </c>
      <c r="BD675">
        <v>0.2239717</v>
      </c>
      <c r="BE675">
        <v>0.22097629999999999</v>
      </c>
      <c r="BF675">
        <v>0.21723999999999999</v>
      </c>
      <c r="BG675">
        <v>0.21243429999999999</v>
      </c>
      <c r="BH675">
        <v>0.20861560000000001</v>
      </c>
      <c r="BI675">
        <v>0.20510529999999999</v>
      </c>
      <c r="BJ675">
        <v>0.20112440000000001</v>
      </c>
      <c r="BK675">
        <v>0.1976801</v>
      </c>
      <c r="BL675">
        <v>0.1943394</v>
      </c>
      <c r="BM675">
        <v>0.1919865</v>
      </c>
      <c r="BN675">
        <v>0.19094</v>
      </c>
      <c r="BO675">
        <v>0.18985769999999999</v>
      </c>
      <c r="BP675">
        <v>0.18847720000000001</v>
      </c>
      <c r="BQ675">
        <v>0.1867818</v>
      </c>
      <c r="BR675">
        <v>0.18434800000000001</v>
      </c>
      <c r="BS675">
        <v>0.18190020000000001</v>
      </c>
      <c r="BT675">
        <v>0.1787214</v>
      </c>
      <c r="BU675">
        <v>0.17526600000000001</v>
      </c>
      <c r="BV675">
        <v>0.17192099999999999</v>
      </c>
      <c r="BW675">
        <v>0.16905539999999999</v>
      </c>
      <c r="BX675">
        <v>0.16763</v>
      </c>
      <c r="BY675">
        <v>0.16815379999999999</v>
      </c>
      <c r="BZ675">
        <v>0.1689899</v>
      </c>
      <c r="CA675">
        <v>0.1713884</v>
      </c>
      <c r="CB675">
        <v>0.1728481</v>
      </c>
      <c r="CC675">
        <v>0.1709677</v>
      </c>
      <c r="CD675">
        <v>0.16759779999999999</v>
      </c>
      <c r="CE675">
        <v>0.16344700000000001</v>
      </c>
      <c r="CF675">
        <v>0.15999620000000001</v>
      </c>
      <c r="CG675">
        <v>0.15724630000000001</v>
      </c>
      <c r="CH675">
        <v>0.1553821</v>
      </c>
      <c r="CI675">
        <v>0.1549411</v>
      </c>
    </row>
    <row r="676" spans="2:87" hidden="1" x14ac:dyDescent="0.25">
      <c r="B676" t="s">
        <v>166</v>
      </c>
      <c r="C676" t="s">
        <v>298</v>
      </c>
      <c r="D676" t="s">
        <v>163</v>
      </c>
      <c r="E676" t="s">
        <v>305</v>
      </c>
      <c r="F676" t="s">
        <v>300</v>
      </c>
      <c r="G676">
        <v>0</v>
      </c>
      <c r="H676">
        <v>2.6624419999999999E-2</v>
      </c>
      <c r="I676">
        <v>5.527075E-2</v>
      </c>
      <c r="J676">
        <v>8.3449780000000001E-2</v>
      </c>
      <c r="K676">
        <v>0.1052603</v>
      </c>
      <c r="L676">
        <v>0.12562580000000001</v>
      </c>
      <c r="M676">
        <v>0.14872550000000001</v>
      </c>
      <c r="N676">
        <v>0.16989589999999999</v>
      </c>
      <c r="O676">
        <v>0.19074079999999999</v>
      </c>
      <c r="P676">
        <v>0.20949209999999999</v>
      </c>
      <c r="Q676">
        <v>0.22402250000000001</v>
      </c>
      <c r="R676">
        <v>0.2344794</v>
      </c>
      <c r="S676">
        <v>0.2360719</v>
      </c>
      <c r="T676">
        <v>0.23517479999999999</v>
      </c>
      <c r="U676">
        <v>0.23068230000000001</v>
      </c>
      <c r="V676">
        <v>0.2243144</v>
      </c>
      <c r="W676">
        <v>0.21550830000000001</v>
      </c>
      <c r="X676">
        <v>0.205093</v>
      </c>
      <c r="Y676">
        <v>0.19448289999999999</v>
      </c>
      <c r="Z676">
        <v>0.18467149999999999</v>
      </c>
      <c r="AA676">
        <v>0.175455</v>
      </c>
      <c r="AB676">
        <v>0.1668762</v>
      </c>
      <c r="AC676">
        <v>0.1584507</v>
      </c>
      <c r="AD676">
        <v>0.14957010000000001</v>
      </c>
      <c r="AE676">
        <v>0.13983490000000001</v>
      </c>
      <c r="AF676">
        <v>0.12500269999999999</v>
      </c>
      <c r="AG676">
        <v>0.1094335</v>
      </c>
      <c r="AH676">
        <v>9.5149310000000001E-2</v>
      </c>
      <c r="AI676">
        <v>7.9527639999999997E-2</v>
      </c>
      <c r="AJ676">
        <v>7.0872909999999997E-2</v>
      </c>
      <c r="AK676">
        <v>6.9358799999999998E-2</v>
      </c>
      <c r="AL676">
        <v>7.0209830000000001E-2</v>
      </c>
      <c r="AM676">
        <v>6.7384239999999998E-2</v>
      </c>
      <c r="AN676">
        <v>6.1115429999999998E-2</v>
      </c>
      <c r="AO676">
        <v>5.8678800000000003E-2</v>
      </c>
      <c r="AP676">
        <v>5.2701289999999998E-2</v>
      </c>
      <c r="AQ676">
        <v>4.6005860000000003E-2</v>
      </c>
      <c r="AR676">
        <v>4.1151849999999997E-2</v>
      </c>
      <c r="AS676">
        <v>3.8014329999999999E-2</v>
      </c>
      <c r="AT676">
        <v>3.6108290000000001E-2</v>
      </c>
      <c r="AU676">
        <v>3.2056399999999999E-2</v>
      </c>
      <c r="AV676">
        <v>3.1790939999999997E-2</v>
      </c>
      <c r="AW676">
        <v>3.9020569999999997E-2</v>
      </c>
      <c r="AX676">
        <v>4.5980710000000001E-2</v>
      </c>
      <c r="AY676">
        <v>5.1254800000000003E-2</v>
      </c>
      <c r="AZ676">
        <v>5.5098399999999999E-2</v>
      </c>
      <c r="BA676">
        <v>5.4513480000000003E-2</v>
      </c>
      <c r="BB676">
        <v>5.1727629999999997E-2</v>
      </c>
      <c r="BC676">
        <v>4.7476770000000001E-2</v>
      </c>
      <c r="BD676">
        <v>4.6389350000000003E-2</v>
      </c>
      <c r="BE676">
        <v>5.0503230000000003E-2</v>
      </c>
      <c r="BF676">
        <v>5.982494E-2</v>
      </c>
      <c r="BG676">
        <v>6.6513909999999996E-2</v>
      </c>
      <c r="BH676">
        <v>7.3571689999999995E-2</v>
      </c>
      <c r="BI676">
        <v>7.9681279999999993E-2</v>
      </c>
      <c r="BJ676">
        <v>8.6005410000000004E-2</v>
      </c>
      <c r="BK676">
        <v>9.1682029999999998E-2</v>
      </c>
      <c r="BL676">
        <v>9.8194649999999994E-2</v>
      </c>
      <c r="BM676">
        <v>0.10135959999999999</v>
      </c>
      <c r="BN676">
        <v>9.9981280000000006E-2</v>
      </c>
      <c r="BO676">
        <v>0.1026928</v>
      </c>
      <c r="BP676">
        <v>0.1016309</v>
      </c>
      <c r="BQ676">
        <v>0.1012014</v>
      </c>
      <c r="BR676">
        <v>0.1054264</v>
      </c>
      <c r="BS676">
        <v>0.1094571</v>
      </c>
      <c r="BT676">
        <v>0.10978300000000001</v>
      </c>
      <c r="BU676">
        <v>0.1152934</v>
      </c>
      <c r="BV676">
        <v>0.1184848</v>
      </c>
      <c r="BW676">
        <v>0.12063939999999999</v>
      </c>
      <c r="BX676">
        <v>0.1211439</v>
      </c>
      <c r="BY676">
        <v>0.1197336</v>
      </c>
      <c r="BZ676">
        <v>0.11732099999999999</v>
      </c>
      <c r="CA676">
        <v>0.1139368</v>
      </c>
      <c r="CB676">
        <v>0.1119264</v>
      </c>
      <c r="CC676">
        <v>0.1143836</v>
      </c>
      <c r="CD676">
        <v>0.1187603</v>
      </c>
      <c r="CE676">
        <v>0.119932</v>
      </c>
      <c r="CF676">
        <v>0.11902310000000001</v>
      </c>
      <c r="CG676">
        <v>0.120669</v>
      </c>
      <c r="CH676">
        <v>0.1186513</v>
      </c>
      <c r="CI676">
        <v>0.1150485</v>
      </c>
    </row>
    <row r="677" spans="2:87" hidden="1" x14ac:dyDescent="0.25">
      <c r="B677" t="s">
        <v>166</v>
      </c>
      <c r="C677" t="s">
        <v>298</v>
      </c>
      <c r="D677" t="s">
        <v>163</v>
      </c>
      <c r="E677" t="s">
        <v>306</v>
      </c>
      <c r="F677" t="s">
        <v>300</v>
      </c>
      <c r="G677">
        <v>0</v>
      </c>
      <c r="H677">
        <v>-0.52769820000000001</v>
      </c>
      <c r="I677">
        <v>-0.98895089999999997</v>
      </c>
      <c r="J677">
        <v>-1.4442839999999999</v>
      </c>
      <c r="K677">
        <v>-1.822524</v>
      </c>
      <c r="L677">
        <v>-2.195589</v>
      </c>
      <c r="M677">
        <v>-2.557912</v>
      </c>
      <c r="N677">
        <v>-2.929011</v>
      </c>
      <c r="O677">
        <v>-3.3242120000000002</v>
      </c>
      <c r="P677">
        <v>-3.5905909999999999</v>
      </c>
      <c r="Q677">
        <v>-3.8182320000000001</v>
      </c>
      <c r="R677">
        <v>-4.0858670000000004</v>
      </c>
      <c r="S677">
        <v>-4.4541000000000004</v>
      </c>
      <c r="T677">
        <v>-4.7023739999999998</v>
      </c>
      <c r="U677">
        <v>-4.9144399999999999</v>
      </c>
      <c r="V677">
        <v>-5.0731080000000004</v>
      </c>
      <c r="W677">
        <v>-5.2988169999999997</v>
      </c>
      <c r="X677">
        <v>-5.4311439999999997</v>
      </c>
      <c r="Y677">
        <v>-5.5041469999999997</v>
      </c>
      <c r="Z677">
        <v>-5.4909119999999998</v>
      </c>
      <c r="AA677">
        <v>-5.5092299999999996</v>
      </c>
      <c r="AB677">
        <v>-5.4742189999999997</v>
      </c>
      <c r="AC677">
        <v>-5.3972179999999996</v>
      </c>
      <c r="AD677">
        <v>-5.3919480000000002</v>
      </c>
      <c r="AE677">
        <v>-5.4225399999999997</v>
      </c>
      <c r="AF677">
        <v>-5.5252970000000001</v>
      </c>
      <c r="AG677">
        <v>-5.6368479999999996</v>
      </c>
      <c r="AH677">
        <v>-5.7549190000000001</v>
      </c>
      <c r="AI677">
        <v>-5.8172610000000002</v>
      </c>
      <c r="AJ677">
        <v>-5.737438</v>
      </c>
      <c r="AK677">
        <v>-5.63063</v>
      </c>
      <c r="AL677">
        <v>-5.4837220000000002</v>
      </c>
      <c r="AM677">
        <v>-5.3818729999999997</v>
      </c>
      <c r="AN677">
        <v>-5.2782159999999996</v>
      </c>
      <c r="AO677">
        <v>-5.1560600000000001</v>
      </c>
      <c r="AP677">
        <v>-5.1016579999999996</v>
      </c>
      <c r="AQ677">
        <v>-5.0775420000000002</v>
      </c>
      <c r="AR677">
        <v>-5.0213859999999997</v>
      </c>
      <c r="AS677">
        <v>-4.9527939999999999</v>
      </c>
      <c r="AT677">
        <v>-4.8772549999999999</v>
      </c>
      <c r="AU677">
        <v>-4.7253949999999998</v>
      </c>
      <c r="AV677">
        <v>-4.5258120000000002</v>
      </c>
      <c r="AW677">
        <v>-4.3102879999999999</v>
      </c>
      <c r="AX677">
        <v>-4.0969319999999998</v>
      </c>
      <c r="AY677">
        <v>-3.9261020000000002</v>
      </c>
      <c r="AZ677">
        <v>-3.800379</v>
      </c>
      <c r="BA677">
        <v>-3.7347959999999998</v>
      </c>
      <c r="BB677">
        <v>-3.699033</v>
      </c>
      <c r="BC677">
        <v>-3.6558269999999999</v>
      </c>
      <c r="BD677">
        <v>-3.5680160000000001</v>
      </c>
      <c r="BE677">
        <v>-3.4330289999999999</v>
      </c>
      <c r="BF677">
        <v>-3.2570420000000002</v>
      </c>
      <c r="BG677">
        <v>-3.0725739999999999</v>
      </c>
      <c r="BH677">
        <v>-2.8667189999999998</v>
      </c>
      <c r="BI677">
        <v>-2.7327140000000001</v>
      </c>
      <c r="BJ677">
        <v>-2.573464</v>
      </c>
      <c r="BK677">
        <v>-2.4169299999999998</v>
      </c>
      <c r="BL677">
        <v>-2.2877730000000001</v>
      </c>
      <c r="BM677">
        <v>-2.2022520000000001</v>
      </c>
      <c r="BN677">
        <v>-2.1470690000000001</v>
      </c>
      <c r="BO677">
        <v>-2.1027870000000002</v>
      </c>
      <c r="BP677">
        <v>-2.0455230000000002</v>
      </c>
      <c r="BQ677">
        <v>-1.9757309999999999</v>
      </c>
      <c r="BR677">
        <v>-1.8607849999999999</v>
      </c>
      <c r="BS677">
        <v>-1.7150430000000001</v>
      </c>
      <c r="BT677">
        <v>-1.5376080000000001</v>
      </c>
      <c r="BU677">
        <v>-1.407278</v>
      </c>
      <c r="BV677">
        <v>-1.2819069999999999</v>
      </c>
      <c r="BW677">
        <v>-1.160684</v>
      </c>
      <c r="BX677">
        <v>-1.078495</v>
      </c>
      <c r="BY677">
        <v>-1.0434639999999999</v>
      </c>
      <c r="BZ677">
        <v>-1.0680510000000001</v>
      </c>
      <c r="CA677">
        <v>-1.1323259999999999</v>
      </c>
      <c r="CB677">
        <v>-1.134457</v>
      </c>
      <c r="CC677">
        <v>-1.0506679999999999</v>
      </c>
      <c r="CD677">
        <v>-0.9293264</v>
      </c>
      <c r="CE677">
        <v>-0.78759630000000003</v>
      </c>
      <c r="CF677">
        <v>-0.66114729999999999</v>
      </c>
      <c r="CG677">
        <v>-0.55323889999999998</v>
      </c>
      <c r="CH677">
        <v>-0.48922909999999997</v>
      </c>
      <c r="CI677">
        <v>-0.48510370000000003</v>
      </c>
    </row>
    <row r="678" spans="2:87" hidden="1" x14ac:dyDescent="0.25">
      <c r="B678" t="s">
        <v>166</v>
      </c>
      <c r="C678" t="s">
        <v>298</v>
      </c>
      <c r="D678" t="s">
        <v>163</v>
      </c>
      <c r="E678" t="s">
        <v>307</v>
      </c>
      <c r="F678" t="s">
        <v>300</v>
      </c>
      <c r="G678">
        <v>0</v>
      </c>
      <c r="H678">
        <v>-0.59323029999999999</v>
      </c>
      <c r="I678">
        <v>-1.283013</v>
      </c>
      <c r="J678">
        <v>-1.9779519999999999</v>
      </c>
      <c r="K678">
        <v>-2.5643699999999998</v>
      </c>
      <c r="L678">
        <v>-3.1174900000000001</v>
      </c>
      <c r="M678">
        <v>-3.629486</v>
      </c>
      <c r="N678">
        <v>-4.1192650000000004</v>
      </c>
      <c r="O678">
        <v>-4.592155</v>
      </c>
      <c r="P678">
        <v>-5.1341039999999998</v>
      </c>
      <c r="Q678">
        <v>-5.6205299999999996</v>
      </c>
      <c r="R678">
        <v>-6.0416259999999999</v>
      </c>
      <c r="S678">
        <v>-6.3815330000000001</v>
      </c>
      <c r="T678">
        <v>-6.762429</v>
      </c>
      <c r="U678">
        <v>-7.2506130000000004</v>
      </c>
      <c r="V678">
        <v>-7.6559150000000002</v>
      </c>
      <c r="W678">
        <v>-8.0026829999999993</v>
      </c>
      <c r="X678">
        <v>-8.3414640000000002</v>
      </c>
      <c r="Y678">
        <v>-8.5781320000000001</v>
      </c>
      <c r="Z678">
        <v>-8.7662180000000003</v>
      </c>
      <c r="AA678">
        <v>-8.867972</v>
      </c>
      <c r="AB678">
        <v>-8.9153900000000004</v>
      </c>
      <c r="AC678">
        <v>-8.9236039999999992</v>
      </c>
      <c r="AD678">
        <v>-8.9453169999999993</v>
      </c>
      <c r="AE678">
        <v>-9.0384370000000001</v>
      </c>
      <c r="AF678">
        <v>-9.1970810000000007</v>
      </c>
      <c r="AG678">
        <v>-9.3780230000000007</v>
      </c>
      <c r="AH678">
        <v>-9.5559619999999992</v>
      </c>
      <c r="AI678">
        <v>-9.6589460000000003</v>
      </c>
      <c r="AJ678">
        <v>-9.6561649999999997</v>
      </c>
      <c r="AK678">
        <v>-9.5727130000000002</v>
      </c>
      <c r="AL678">
        <v>-9.5163840000000004</v>
      </c>
      <c r="AM678">
        <v>-9.3970409999999998</v>
      </c>
      <c r="AN678">
        <v>-9.2991530000000004</v>
      </c>
      <c r="AO678">
        <v>-9.2318529999999992</v>
      </c>
      <c r="AP678">
        <v>-9.2128549999999994</v>
      </c>
      <c r="AQ678">
        <v>-9.2050699999999992</v>
      </c>
      <c r="AR678">
        <v>-9.1799579999999992</v>
      </c>
      <c r="AS678">
        <v>-9.1343409999999992</v>
      </c>
      <c r="AT678">
        <v>-9.0814489999999992</v>
      </c>
      <c r="AU678">
        <v>-8.9749619999999997</v>
      </c>
      <c r="AV678">
        <v>-8.8096250000000005</v>
      </c>
      <c r="AW678">
        <v>-8.6543419999999998</v>
      </c>
      <c r="AX678">
        <v>-8.4556889999999996</v>
      </c>
      <c r="AY678">
        <v>-8.2686910000000005</v>
      </c>
      <c r="AZ678">
        <v>-8.142652</v>
      </c>
      <c r="BA678">
        <v>-8.0642429999999994</v>
      </c>
      <c r="BB678">
        <v>-8.0155060000000002</v>
      </c>
      <c r="BC678">
        <v>-8.0033709999999996</v>
      </c>
      <c r="BD678">
        <v>-7.9301089999999999</v>
      </c>
      <c r="BE678">
        <v>-7.7787920000000002</v>
      </c>
      <c r="BF678">
        <v>-7.5949169999999997</v>
      </c>
      <c r="BG678">
        <v>-7.3637410000000001</v>
      </c>
      <c r="BH678">
        <v>-7.1840289999999998</v>
      </c>
      <c r="BI678">
        <v>-7.0217099999999997</v>
      </c>
      <c r="BJ678">
        <v>-6.8407679999999997</v>
      </c>
      <c r="BK678">
        <v>-6.6867489999999998</v>
      </c>
      <c r="BL678">
        <v>-6.539555</v>
      </c>
      <c r="BM678">
        <v>-6.4371260000000001</v>
      </c>
      <c r="BN678">
        <v>-6.3918910000000002</v>
      </c>
      <c r="BO678">
        <v>-6.345307</v>
      </c>
      <c r="BP678">
        <v>-6.2861830000000003</v>
      </c>
      <c r="BQ678">
        <v>-6.2140180000000003</v>
      </c>
      <c r="BR678">
        <v>-6.1113499999999998</v>
      </c>
      <c r="BS678">
        <v>-6.0093290000000001</v>
      </c>
      <c r="BT678">
        <v>-5.8782209999999999</v>
      </c>
      <c r="BU678">
        <v>-5.7374020000000003</v>
      </c>
      <c r="BV678">
        <v>-5.6027060000000004</v>
      </c>
      <c r="BW678">
        <v>-5.4885359999999999</v>
      </c>
      <c r="BX678">
        <v>-5.4321539999999997</v>
      </c>
      <c r="BY678">
        <v>-5.4528410000000003</v>
      </c>
      <c r="BZ678">
        <v>-5.485938</v>
      </c>
      <c r="CA678">
        <v>-5.5814029999999999</v>
      </c>
      <c r="CB678">
        <v>-5.6398820000000001</v>
      </c>
      <c r="CC678">
        <v>-5.5646019999999998</v>
      </c>
      <c r="CD678">
        <v>-5.4308839999999998</v>
      </c>
      <c r="CE678">
        <v>-5.2682130000000003</v>
      </c>
      <c r="CF678">
        <v>-5.1352209999999996</v>
      </c>
      <c r="CG678">
        <v>-5.0305299999999997</v>
      </c>
      <c r="CH678">
        <v>-4.9600369999999998</v>
      </c>
      <c r="CI678">
        <v>-4.9434170000000002</v>
      </c>
    </row>
    <row r="679" spans="2:87" hidden="1" x14ac:dyDescent="0.25">
      <c r="B679" t="s">
        <v>166</v>
      </c>
      <c r="C679" t="s">
        <v>298</v>
      </c>
      <c r="D679" t="s">
        <v>163</v>
      </c>
      <c r="E679" t="s">
        <v>308</v>
      </c>
      <c r="F679" t="s">
        <v>300</v>
      </c>
      <c r="G679">
        <v>0</v>
      </c>
      <c r="H679">
        <v>-0.76074339999999996</v>
      </c>
      <c r="I679">
        <v>-1.6099140000000001</v>
      </c>
      <c r="J679">
        <v>-2.4804849999999998</v>
      </c>
      <c r="K679">
        <v>-3.1847279999999998</v>
      </c>
      <c r="L679">
        <v>-3.8806820000000002</v>
      </c>
      <c r="M679">
        <v>-4.7113490000000002</v>
      </c>
      <c r="N679">
        <v>-5.5219079999999998</v>
      </c>
      <c r="O679">
        <v>-6.3832990000000001</v>
      </c>
      <c r="P679">
        <v>-7.2249790000000003</v>
      </c>
      <c r="Q679">
        <v>-7.932734</v>
      </c>
      <c r="R679">
        <v>-8.6106079999999992</v>
      </c>
      <c r="S679">
        <v>-9.2882280000000002</v>
      </c>
      <c r="T679">
        <v>-9.9197880000000005</v>
      </c>
      <c r="U679">
        <v>-10.710179999999999</v>
      </c>
      <c r="V679">
        <v>-11.32653</v>
      </c>
      <c r="W679">
        <v>-11.950010000000001</v>
      </c>
      <c r="X679">
        <v>-12.53389</v>
      </c>
      <c r="Y679">
        <v>-13.034409999999999</v>
      </c>
      <c r="Z679">
        <v>-13.44253</v>
      </c>
      <c r="AA679">
        <v>-13.776579999999999</v>
      </c>
      <c r="AB679">
        <v>-14.05415</v>
      </c>
      <c r="AC679">
        <v>-14.311640000000001</v>
      </c>
      <c r="AD679">
        <v>-14.56921</v>
      </c>
      <c r="AE679">
        <v>-14.837540000000001</v>
      </c>
      <c r="AF679">
        <v>-15.22247</v>
      </c>
      <c r="AG679">
        <v>-15.600529999999999</v>
      </c>
      <c r="AH679">
        <v>-15.96645</v>
      </c>
      <c r="AI679">
        <v>-16.325099999999999</v>
      </c>
      <c r="AJ679">
        <v>-16.517440000000001</v>
      </c>
      <c r="AK679">
        <v>-16.550170000000001</v>
      </c>
      <c r="AL679">
        <v>-16.5318</v>
      </c>
      <c r="AM679">
        <v>-16.591719999999999</v>
      </c>
      <c r="AN679">
        <v>-16.7089</v>
      </c>
      <c r="AO679">
        <v>-16.75386</v>
      </c>
      <c r="AP679">
        <v>-16.862819999999999</v>
      </c>
      <c r="AQ679">
        <v>-16.982710000000001</v>
      </c>
      <c r="AR679">
        <v>-17.068249999999999</v>
      </c>
      <c r="AS679">
        <v>-17.122959999999999</v>
      </c>
      <c r="AT679">
        <v>-17.15597</v>
      </c>
      <c r="AU679">
        <v>-17.2256</v>
      </c>
      <c r="AV679">
        <v>-17.230139999999999</v>
      </c>
      <c r="AW679">
        <v>-17.105460000000001</v>
      </c>
      <c r="AX679">
        <v>-16.983160000000002</v>
      </c>
      <c r="AY679">
        <v>-16.888909999999999</v>
      </c>
      <c r="AZ679">
        <v>-16.81935</v>
      </c>
      <c r="BA679">
        <v>-16.829989999999999</v>
      </c>
      <c r="BB679">
        <v>-16.880400000000002</v>
      </c>
      <c r="BC679">
        <v>-16.95656</v>
      </c>
      <c r="BD679">
        <v>-16.975899999999999</v>
      </c>
      <c r="BE679">
        <v>-16.902429999999999</v>
      </c>
      <c r="BF679">
        <v>-16.732749999999999</v>
      </c>
      <c r="BG679">
        <v>-16.60812</v>
      </c>
      <c r="BH679">
        <v>-16.458639999999999</v>
      </c>
      <c r="BI679">
        <v>-16.321470000000001</v>
      </c>
      <c r="BJ679">
        <v>-16.17033</v>
      </c>
      <c r="BK679">
        <v>-16.031500000000001</v>
      </c>
      <c r="BL679">
        <v>-15.929880000000001</v>
      </c>
      <c r="BM679">
        <v>-15.89167</v>
      </c>
      <c r="BN679">
        <v>-15.908340000000001</v>
      </c>
      <c r="BO679">
        <v>-15.875500000000001</v>
      </c>
      <c r="BP679">
        <v>-15.88838</v>
      </c>
      <c r="BQ679">
        <v>-15.89358</v>
      </c>
      <c r="BR679">
        <v>-15.84224</v>
      </c>
      <c r="BS679">
        <v>-15.731479999999999</v>
      </c>
      <c r="BT679">
        <v>-15.5923</v>
      </c>
      <c r="BU679">
        <v>-15.46105</v>
      </c>
      <c r="BV679">
        <v>-15.383699999999999</v>
      </c>
      <c r="BW679">
        <v>-15.33089</v>
      </c>
      <c r="BX679">
        <v>-15.31846</v>
      </c>
      <c r="BY679">
        <v>-15.353149999999999</v>
      </c>
      <c r="BZ679">
        <v>-15.41202</v>
      </c>
      <c r="CA679">
        <v>-15.49363</v>
      </c>
      <c r="CB679">
        <v>-15.541589999999999</v>
      </c>
      <c r="CC679">
        <v>-15.48292</v>
      </c>
      <c r="CD679">
        <v>-15.37697</v>
      </c>
      <c r="CE679">
        <v>-15.348280000000001</v>
      </c>
      <c r="CF679">
        <v>-15.37055</v>
      </c>
      <c r="CG679">
        <v>-15.330159999999999</v>
      </c>
      <c r="CH679">
        <v>-15.379630000000001</v>
      </c>
      <c r="CI679">
        <v>-15.466950000000001</v>
      </c>
    </row>
    <row r="680" spans="2:87" hidden="1" x14ac:dyDescent="0.25">
      <c r="B680" t="s">
        <v>166</v>
      </c>
      <c r="C680" t="s">
        <v>298</v>
      </c>
      <c r="D680" t="s">
        <v>163</v>
      </c>
      <c r="E680" t="s">
        <v>309</v>
      </c>
      <c r="F680" t="s">
        <v>93</v>
      </c>
      <c r="G680">
        <v>348.38639999999998</v>
      </c>
      <c r="H680">
        <v>364.44880000000001</v>
      </c>
      <c r="I680">
        <v>377.40879999999999</v>
      </c>
      <c r="J680">
        <v>387.66370000000001</v>
      </c>
      <c r="K680">
        <v>395.86040000000003</v>
      </c>
      <c r="L680">
        <v>402.35359999999997</v>
      </c>
      <c r="M680">
        <v>407.64389999999997</v>
      </c>
      <c r="N680">
        <v>412.17899999999997</v>
      </c>
      <c r="O680">
        <v>416.41269999999997</v>
      </c>
      <c r="P680">
        <v>421.14499999999998</v>
      </c>
      <c r="Q680">
        <v>426.67230000000001</v>
      </c>
      <c r="R680">
        <v>433.16910000000001</v>
      </c>
      <c r="S680">
        <v>440.37119999999999</v>
      </c>
      <c r="T680">
        <v>448.541</v>
      </c>
      <c r="U680">
        <v>457.26740000000001</v>
      </c>
      <c r="V680">
        <v>466.37040000000002</v>
      </c>
      <c r="W680">
        <v>475.36489999999998</v>
      </c>
      <c r="X680">
        <v>484.66669999999999</v>
      </c>
      <c r="Y680">
        <v>494.25920000000002</v>
      </c>
      <c r="Z680">
        <v>504.28449999999998</v>
      </c>
      <c r="AA680">
        <v>514.48919999999998</v>
      </c>
      <c r="AB680">
        <v>525.15229999999997</v>
      </c>
      <c r="AC680">
        <v>536.23270000000002</v>
      </c>
      <c r="AD680">
        <v>547.36950000000002</v>
      </c>
      <c r="AE680">
        <v>558.62469999999996</v>
      </c>
      <c r="AF680">
        <v>569.84680000000003</v>
      </c>
      <c r="AG680">
        <v>581.19000000000005</v>
      </c>
      <c r="AH680">
        <v>592.63840000000005</v>
      </c>
      <c r="AI680">
        <v>604.37400000000002</v>
      </c>
      <c r="AJ680">
        <v>616.68050000000005</v>
      </c>
      <c r="AK680">
        <v>629.17129999999997</v>
      </c>
      <c r="AL680">
        <v>641.87729999999999</v>
      </c>
      <c r="AM680">
        <v>654.47699999999998</v>
      </c>
      <c r="AN680">
        <v>667.09929999999997</v>
      </c>
      <c r="AO680">
        <v>679.77470000000005</v>
      </c>
      <c r="AP680">
        <v>692.15509999999995</v>
      </c>
      <c r="AQ680">
        <v>704.35670000000005</v>
      </c>
      <c r="AR680">
        <v>716.67529999999999</v>
      </c>
      <c r="AS680">
        <v>729.12390000000005</v>
      </c>
      <c r="AT680">
        <v>741.76260000000002</v>
      </c>
      <c r="AU680">
        <v>754.95650000000001</v>
      </c>
      <c r="AV680">
        <v>768.65089999999998</v>
      </c>
      <c r="AW680">
        <v>782.63649999999996</v>
      </c>
      <c r="AX680">
        <v>796.74289999999996</v>
      </c>
      <c r="AY680">
        <v>810.70069999999998</v>
      </c>
      <c r="AZ680">
        <v>824.37900000000002</v>
      </c>
      <c r="BA680">
        <v>837.62670000000003</v>
      </c>
      <c r="BB680">
        <v>850.59109999999998</v>
      </c>
      <c r="BC680">
        <v>863.48490000000004</v>
      </c>
      <c r="BD680">
        <v>876.53369999999995</v>
      </c>
      <c r="BE680">
        <v>889.80520000000001</v>
      </c>
      <c r="BF680">
        <v>903.30669999999998</v>
      </c>
      <c r="BG680">
        <v>916.85090000000002</v>
      </c>
      <c r="BH680">
        <v>930.46069999999997</v>
      </c>
      <c r="BI680">
        <v>943.62850000000003</v>
      </c>
      <c r="BJ680">
        <v>956.77419999999995</v>
      </c>
      <c r="BK680">
        <v>969.71259999999995</v>
      </c>
      <c r="BL680">
        <v>982.28779999999995</v>
      </c>
      <c r="BM680">
        <v>994.39200000000005</v>
      </c>
      <c r="BN680">
        <v>1006.068</v>
      </c>
      <c r="BO680">
        <v>1017.395</v>
      </c>
      <c r="BP680">
        <v>1028.4860000000001</v>
      </c>
      <c r="BQ680">
        <v>1039.357</v>
      </c>
      <c r="BR680">
        <v>1050.2080000000001</v>
      </c>
      <c r="BS680">
        <v>1060.991</v>
      </c>
      <c r="BT680">
        <v>1071.7349999999999</v>
      </c>
      <c r="BU680">
        <v>1082.02</v>
      </c>
      <c r="BV680">
        <v>1092.0540000000001</v>
      </c>
      <c r="BW680">
        <v>1101.81</v>
      </c>
      <c r="BX680">
        <v>1111.059</v>
      </c>
      <c r="BY680">
        <v>1119.7180000000001</v>
      </c>
      <c r="BZ680">
        <v>1127.69</v>
      </c>
      <c r="CA680">
        <v>1135.0999999999999</v>
      </c>
      <c r="CB680">
        <v>1142.568</v>
      </c>
      <c r="CC680">
        <v>1150.2670000000001</v>
      </c>
      <c r="CD680">
        <v>1157.9480000000001</v>
      </c>
      <c r="CE680">
        <v>1165.5350000000001</v>
      </c>
      <c r="CF680">
        <v>1172.8440000000001</v>
      </c>
      <c r="CG680">
        <v>1179.8820000000001</v>
      </c>
      <c r="CH680">
        <v>1186.519</v>
      </c>
      <c r="CI680">
        <v>1192.682</v>
      </c>
    </row>
    <row r="681" spans="2:87" hidden="1" x14ac:dyDescent="0.25">
      <c r="B681" t="s">
        <v>166</v>
      </c>
      <c r="C681" t="s">
        <v>298</v>
      </c>
      <c r="D681" t="s">
        <v>163</v>
      </c>
      <c r="E681" t="s">
        <v>310</v>
      </c>
      <c r="F681" t="s">
        <v>93</v>
      </c>
      <c r="G681">
        <v>348.38639999999998</v>
      </c>
      <c r="H681">
        <v>364.32709999999997</v>
      </c>
      <c r="I681">
        <v>376.83920000000001</v>
      </c>
      <c r="J681">
        <v>386.59320000000002</v>
      </c>
      <c r="K681">
        <v>394.32960000000003</v>
      </c>
      <c r="L681">
        <v>400.41359999999997</v>
      </c>
      <c r="M681">
        <v>405.35239999999999</v>
      </c>
      <c r="N681">
        <v>409.59840000000003</v>
      </c>
      <c r="O681">
        <v>413.61660000000001</v>
      </c>
      <c r="P681">
        <v>417.67950000000002</v>
      </c>
      <c r="Q681">
        <v>422.56200000000001</v>
      </c>
      <c r="R681">
        <v>428.62830000000002</v>
      </c>
      <c r="S681">
        <v>435.80650000000003</v>
      </c>
      <c r="T681">
        <v>443.57459999999998</v>
      </c>
      <c r="U681">
        <v>451.5283</v>
      </c>
      <c r="V681">
        <v>459.8956</v>
      </c>
      <c r="W681">
        <v>468.45209999999997</v>
      </c>
      <c r="X681">
        <v>477.08870000000002</v>
      </c>
      <c r="Y681">
        <v>486.09249999999997</v>
      </c>
      <c r="Z681">
        <v>495.40539999999999</v>
      </c>
      <c r="AA681">
        <v>505.19799999999998</v>
      </c>
      <c r="AB681">
        <v>515.43679999999995</v>
      </c>
      <c r="AC681">
        <v>526.07000000000005</v>
      </c>
      <c r="AD681">
        <v>536.91639999999995</v>
      </c>
      <c r="AE681">
        <v>547.76639999999998</v>
      </c>
      <c r="AF681">
        <v>558.57730000000004</v>
      </c>
      <c r="AG681">
        <v>569.4511</v>
      </c>
      <c r="AH681">
        <v>580.44640000000004</v>
      </c>
      <c r="AI681">
        <v>591.79079999999999</v>
      </c>
      <c r="AJ681">
        <v>603.58870000000002</v>
      </c>
      <c r="AK681">
        <v>615.75440000000003</v>
      </c>
      <c r="AL681">
        <v>627.89440000000002</v>
      </c>
      <c r="AM681">
        <v>640.30629999999996</v>
      </c>
      <c r="AN681">
        <v>652.65589999999997</v>
      </c>
      <c r="AO681">
        <v>664.87519999999995</v>
      </c>
      <c r="AP681">
        <v>676.8596</v>
      </c>
      <c r="AQ681">
        <v>688.73289999999997</v>
      </c>
      <c r="AR681">
        <v>700.66729999999995</v>
      </c>
      <c r="AS681">
        <v>712.7577</v>
      </c>
      <c r="AT681">
        <v>725.03219999999999</v>
      </c>
      <c r="AU681">
        <v>737.75450000000001</v>
      </c>
      <c r="AV681">
        <v>751.00580000000002</v>
      </c>
      <c r="AW681">
        <v>764.44209999999998</v>
      </c>
      <c r="AX681">
        <v>778.18759999999997</v>
      </c>
      <c r="AY681">
        <v>791.91089999999997</v>
      </c>
      <c r="AZ681">
        <v>805.28179999999998</v>
      </c>
      <c r="BA681">
        <v>818.2835</v>
      </c>
      <c r="BB681">
        <v>831.00890000000004</v>
      </c>
      <c r="BC681">
        <v>843.4683</v>
      </c>
      <c r="BD681">
        <v>856.15049999999997</v>
      </c>
      <c r="BE681">
        <v>869.20410000000004</v>
      </c>
      <c r="BF681">
        <v>882.45989999999995</v>
      </c>
      <c r="BG681">
        <v>895.95730000000003</v>
      </c>
      <c r="BH681">
        <v>909.16679999999997</v>
      </c>
      <c r="BI681">
        <v>922.19830000000002</v>
      </c>
      <c r="BJ681">
        <v>935.18039999999996</v>
      </c>
      <c r="BK681">
        <v>947.83730000000003</v>
      </c>
      <c r="BL681">
        <v>960.24390000000005</v>
      </c>
      <c r="BM681">
        <v>972.18039999999996</v>
      </c>
      <c r="BN681">
        <v>983.55309999999997</v>
      </c>
      <c r="BO681">
        <v>994.64710000000002</v>
      </c>
      <c r="BP681">
        <v>1005.511</v>
      </c>
      <c r="BQ681">
        <v>1016.165</v>
      </c>
      <c r="BR681">
        <v>1026.729</v>
      </c>
      <c r="BS681">
        <v>1037.058</v>
      </c>
      <c r="BT681">
        <v>1047.3399999999999</v>
      </c>
      <c r="BU681">
        <v>1057.4860000000001</v>
      </c>
      <c r="BV681">
        <v>1067.3800000000001</v>
      </c>
      <c r="BW681">
        <v>1076.9079999999999</v>
      </c>
      <c r="BX681">
        <v>1085.82</v>
      </c>
      <c r="BY681">
        <v>1093.9639999999999</v>
      </c>
      <c r="BZ681">
        <v>1101.6949999999999</v>
      </c>
      <c r="CA681">
        <v>1108.7280000000001</v>
      </c>
      <c r="CB681">
        <v>1115.682</v>
      </c>
      <c r="CC681">
        <v>1123.174</v>
      </c>
      <c r="CD681">
        <v>1130.7860000000001</v>
      </c>
      <c r="CE681">
        <v>1138.3679999999999</v>
      </c>
      <c r="CF681">
        <v>1145.587</v>
      </c>
      <c r="CG681">
        <v>1152.4749999999999</v>
      </c>
      <c r="CH681">
        <v>1159.0229999999999</v>
      </c>
      <c r="CI681">
        <v>1165.125</v>
      </c>
    </row>
    <row r="682" spans="2:87" hidden="1" x14ac:dyDescent="0.25">
      <c r="B682" t="s">
        <v>166</v>
      </c>
      <c r="C682" t="s">
        <v>298</v>
      </c>
      <c r="D682" t="s">
        <v>163</v>
      </c>
      <c r="E682" t="s">
        <v>311</v>
      </c>
      <c r="F682" t="s">
        <v>93</v>
      </c>
      <c r="G682">
        <v>348.38639999999998</v>
      </c>
      <c r="H682">
        <v>364.01589999999999</v>
      </c>
      <c r="I682">
        <v>376.20389999999998</v>
      </c>
      <c r="J682">
        <v>385.5795</v>
      </c>
      <c r="K682">
        <v>393.04939999999999</v>
      </c>
      <c r="L682">
        <v>398.80340000000001</v>
      </c>
      <c r="M682">
        <v>403.0231</v>
      </c>
      <c r="N682">
        <v>406.51690000000002</v>
      </c>
      <c r="O682">
        <v>409.6311</v>
      </c>
      <c r="P682">
        <v>412.98480000000001</v>
      </c>
      <c r="Q682">
        <v>417.29669999999999</v>
      </c>
      <c r="R682">
        <v>422.69729999999998</v>
      </c>
      <c r="S682">
        <v>428.94540000000001</v>
      </c>
      <c r="T682">
        <v>435.90570000000002</v>
      </c>
      <c r="U682">
        <v>442.86739999999998</v>
      </c>
      <c r="V682">
        <v>450.44420000000002</v>
      </c>
      <c r="W682">
        <v>458.03559999999999</v>
      </c>
      <c r="X682">
        <v>465.78089999999997</v>
      </c>
      <c r="Y682">
        <v>473.83359999999999</v>
      </c>
      <c r="Z682">
        <v>482.28359999999998</v>
      </c>
      <c r="AA682">
        <v>491.15030000000002</v>
      </c>
      <c r="AB682">
        <v>500.43630000000002</v>
      </c>
      <c r="AC682">
        <v>510.0369</v>
      </c>
      <c r="AD682">
        <v>519.81799999999998</v>
      </c>
      <c r="AE682">
        <v>529.78579999999999</v>
      </c>
      <c r="AF682">
        <v>539.58730000000003</v>
      </c>
      <c r="AG682">
        <v>549.51310000000001</v>
      </c>
      <c r="AH682">
        <v>559.52539999999999</v>
      </c>
      <c r="AI682">
        <v>569.59119999999996</v>
      </c>
      <c r="AJ682">
        <v>580.23199999999997</v>
      </c>
      <c r="AK682">
        <v>591.51900000000001</v>
      </c>
      <c r="AL682">
        <v>603.05690000000004</v>
      </c>
      <c r="AM682">
        <v>614.32150000000001</v>
      </c>
      <c r="AN682">
        <v>625.35</v>
      </c>
      <c r="AO682">
        <v>636.62969999999996</v>
      </c>
      <c r="AP682">
        <v>647.58079999999995</v>
      </c>
      <c r="AQ682">
        <v>658.40229999999997</v>
      </c>
      <c r="AR682">
        <v>669.34519999999998</v>
      </c>
      <c r="AS682">
        <v>680.47730000000001</v>
      </c>
      <c r="AT682">
        <v>691.83969999999999</v>
      </c>
      <c r="AU682">
        <v>703.24599999999998</v>
      </c>
      <c r="AV682">
        <v>715.20550000000003</v>
      </c>
      <c r="AW682">
        <v>727.97029999999995</v>
      </c>
      <c r="AX682">
        <v>740.83910000000003</v>
      </c>
      <c r="AY682">
        <v>753.59119999999996</v>
      </c>
      <c r="AZ682">
        <v>766.14030000000002</v>
      </c>
      <c r="BA682">
        <v>778.12959999999998</v>
      </c>
      <c r="BB682">
        <v>789.76790000000005</v>
      </c>
      <c r="BC682">
        <v>801.16340000000002</v>
      </c>
      <c r="BD682">
        <v>812.78890000000001</v>
      </c>
      <c r="BE682">
        <v>824.89419999999996</v>
      </c>
      <c r="BF682">
        <v>837.54700000000003</v>
      </c>
      <c r="BG682">
        <v>849.96500000000003</v>
      </c>
      <c r="BH682">
        <v>862.47640000000001</v>
      </c>
      <c r="BI682">
        <v>874.82050000000004</v>
      </c>
      <c r="BJ682">
        <v>887.06769999999995</v>
      </c>
      <c r="BK682">
        <v>899.053</v>
      </c>
      <c r="BL682">
        <v>910.63639999999998</v>
      </c>
      <c r="BM682">
        <v>921.65160000000003</v>
      </c>
      <c r="BN682">
        <v>932.11479999999995</v>
      </c>
      <c r="BO682">
        <v>942.57209999999998</v>
      </c>
      <c r="BP682">
        <v>952.49170000000004</v>
      </c>
      <c r="BQ682">
        <v>962.17989999999998</v>
      </c>
      <c r="BR682">
        <v>971.93610000000001</v>
      </c>
      <c r="BS682">
        <v>981.803</v>
      </c>
      <c r="BT682">
        <v>991.59630000000004</v>
      </c>
      <c r="BU682">
        <v>1001.163</v>
      </c>
      <c r="BV682">
        <v>1010.225</v>
      </c>
      <c r="BW682">
        <v>1018.9109999999999</v>
      </c>
      <c r="BX682">
        <v>1027.1010000000001</v>
      </c>
      <c r="BY682">
        <v>1034.723</v>
      </c>
      <c r="BZ682">
        <v>1041.8820000000001</v>
      </c>
      <c r="CA682">
        <v>1048.6020000000001</v>
      </c>
      <c r="CB682">
        <v>1055.2339999999999</v>
      </c>
      <c r="CC682">
        <v>1062.232</v>
      </c>
      <c r="CD682">
        <v>1069.2829999999999</v>
      </c>
      <c r="CE682">
        <v>1075.68</v>
      </c>
      <c r="CF682">
        <v>1081.595</v>
      </c>
      <c r="CG682">
        <v>1087.729</v>
      </c>
      <c r="CH682">
        <v>1093.193</v>
      </c>
      <c r="CI682">
        <v>1098.319</v>
      </c>
    </row>
    <row r="683" spans="2:87" hidden="1" x14ac:dyDescent="0.25">
      <c r="B683" t="s">
        <v>166</v>
      </c>
      <c r="C683" t="s">
        <v>298</v>
      </c>
      <c r="D683" t="s">
        <v>163</v>
      </c>
      <c r="E683" t="s">
        <v>312</v>
      </c>
      <c r="F683" t="s">
        <v>93</v>
      </c>
      <c r="G683">
        <v>348.38639999999998</v>
      </c>
      <c r="H683">
        <v>365.49489999999997</v>
      </c>
      <c r="I683">
        <v>379.44510000000002</v>
      </c>
      <c r="J683">
        <v>390.72910000000002</v>
      </c>
      <c r="K683">
        <v>399.82240000000002</v>
      </c>
      <c r="L683">
        <v>407.21960000000001</v>
      </c>
      <c r="M683">
        <v>413.40570000000002</v>
      </c>
      <c r="N683">
        <v>418.8691</v>
      </c>
      <c r="O683">
        <v>424.09739999999999</v>
      </c>
      <c r="P683">
        <v>429.55770000000001</v>
      </c>
      <c r="Q683">
        <v>435.7484</v>
      </c>
      <c r="R683">
        <v>443.04520000000002</v>
      </c>
      <c r="S683">
        <v>451.3383</v>
      </c>
      <c r="T683">
        <v>460.36149999999998</v>
      </c>
      <c r="U683">
        <v>469.88659999999999</v>
      </c>
      <c r="V683">
        <v>479.6728</v>
      </c>
      <c r="W683">
        <v>489.54649999999998</v>
      </c>
      <c r="X683">
        <v>499.49860000000001</v>
      </c>
      <c r="Y683">
        <v>509.59469999999999</v>
      </c>
      <c r="Z683">
        <v>519.89229999999998</v>
      </c>
      <c r="AA683">
        <v>530.46759999999995</v>
      </c>
      <c r="AB683">
        <v>541.35490000000004</v>
      </c>
      <c r="AC683">
        <v>552.53689999999995</v>
      </c>
      <c r="AD683">
        <v>563.99549999999999</v>
      </c>
      <c r="AE683">
        <v>575.69200000000001</v>
      </c>
      <c r="AF683">
        <v>587.59780000000001</v>
      </c>
      <c r="AG683">
        <v>599.67229999999995</v>
      </c>
      <c r="AH683">
        <v>611.89319999999998</v>
      </c>
      <c r="AI683">
        <v>624.23140000000001</v>
      </c>
      <c r="AJ683">
        <v>636.65350000000001</v>
      </c>
      <c r="AK683">
        <v>649.15660000000003</v>
      </c>
      <c r="AL683">
        <v>661.71669999999995</v>
      </c>
      <c r="AM683">
        <v>674.31799999999998</v>
      </c>
      <c r="AN683">
        <v>686.92110000000002</v>
      </c>
      <c r="AO683">
        <v>699.49120000000005</v>
      </c>
      <c r="AP683">
        <v>712.01220000000001</v>
      </c>
      <c r="AQ683">
        <v>724.46540000000005</v>
      </c>
      <c r="AR683">
        <v>736.90260000000001</v>
      </c>
      <c r="AS683">
        <v>749.40989999999999</v>
      </c>
      <c r="AT683">
        <v>762.07090000000005</v>
      </c>
      <c r="AU683">
        <v>774.95370000000003</v>
      </c>
      <c r="AV683">
        <v>788.11419999999998</v>
      </c>
      <c r="AW683">
        <v>801.48339999999996</v>
      </c>
      <c r="AX683">
        <v>814.95860000000005</v>
      </c>
      <c r="AY683">
        <v>828.44299999999998</v>
      </c>
      <c r="AZ683">
        <v>841.83140000000003</v>
      </c>
      <c r="BA683">
        <v>855.04759999999999</v>
      </c>
      <c r="BB683">
        <v>868.10900000000004</v>
      </c>
      <c r="BC683">
        <v>881.05640000000005</v>
      </c>
      <c r="BD683">
        <v>893.93</v>
      </c>
      <c r="BE683">
        <v>906.77829999999994</v>
      </c>
      <c r="BF683">
        <v>919.63469999999995</v>
      </c>
      <c r="BG683">
        <v>932.47249999999997</v>
      </c>
      <c r="BH683">
        <v>945.23559999999998</v>
      </c>
      <c r="BI683">
        <v>957.89880000000005</v>
      </c>
      <c r="BJ683">
        <v>970.3818</v>
      </c>
      <c r="BK683">
        <v>982.64639999999997</v>
      </c>
      <c r="BL683">
        <v>994.67539999999997</v>
      </c>
      <c r="BM683">
        <v>1006.455</v>
      </c>
      <c r="BN683">
        <v>1017.962</v>
      </c>
      <c r="BO683">
        <v>1029.171</v>
      </c>
      <c r="BP683">
        <v>1040.06</v>
      </c>
      <c r="BQ683">
        <v>1050.6469999999999</v>
      </c>
      <c r="BR683">
        <v>1060.943</v>
      </c>
      <c r="BS683">
        <v>1070.9749999999999</v>
      </c>
      <c r="BT683">
        <v>1080.7639999999999</v>
      </c>
      <c r="BU683">
        <v>1090.354</v>
      </c>
      <c r="BV683">
        <v>1099.7080000000001</v>
      </c>
      <c r="BW683">
        <v>1108.796</v>
      </c>
      <c r="BX683">
        <v>1117.6010000000001</v>
      </c>
      <c r="BY683">
        <v>1126.096</v>
      </c>
      <c r="BZ683">
        <v>1134.2650000000001</v>
      </c>
      <c r="CA683">
        <v>1142.1199999999999</v>
      </c>
      <c r="CB683">
        <v>1149.6469999999999</v>
      </c>
      <c r="CC683">
        <v>1156.864</v>
      </c>
      <c r="CD683">
        <v>1163.816</v>
      </c>
      <c r="CE683">
        <v>1170.5360000000001</v>
      </c>
      <c r="CF683">
        <v>1177.066</v>
      </c>
      <c r="CG683">
        <v>1183.433</v>
      </c>
      <c r="CH683">
        <v>1189.6759999999999</v>
      </c>
      <c r="CI683">
        <v>1195.829</v>
      </c>
    </row>
    <row r="684" spans="2:87" hidden="1" x14ac:dyDescent="0.25">
      <c r="B684" t="s">
        <v>166</v>
      </c>
      <c r="C684" t="s">
        <v>298</v>
      </c>
      <c r="D684" t="s">
        <v>163</v>
      </c>
      <c r="E684" t="s">
        <v>313</v>
      </c>
      <c r="F684" t="s">
        <v>93</v>
      </c>
      <c r="G684">
        <v>348.38639999999998</v>
      </c>
      <c r="H684">
        <v>365.50319999999999</v>
      </c>
      <c r="I684">
        <v>379.48289999999997</v>
      </c>
      <c r="J684">
        <v>390.79770000000002</v>
      </c>
      <c r="K684">
        <v>399.91770000000002</v>
      </c>
      <c r="L684">
        <v>407.33699999999999</v>
      </c>
      <c r="M684">
        <v>413.54</v>
      </c>
      <c r="N684">
        <v>419.01510000000002</v>
      </c>
      <c r="O684">
        <v>424.25009999999997</v>
      </c>
      <c r="P684">
        <v>429.74079999999998</v>
      </c>
      <c r="Q684">
        <v>435.95960000000002</v>
      </c>
      <c r="R684">
        <v>443.27190000000002</v>
      </c>
      <c r="S684">
        <v>451.5591</v>
      </c>
      <c r="T684">
        <v>460.59539999999998</v>
      </c>
      <c r="U684">
        <v>470.14870000000002</v>
      </c>
      <c r="V684">
        <v>479.96080000000001</v>
      </c>
      <c r="W684">
        <v>489.84530000000001</v>
      </c>
      <c r="X684">
        <v>499.81849999999997</v>
      </c>
      <c r="Y684">
        <v>509.92489999999998</v>
      </c>
      <c r="Z684">
        <v>520.2346</v>
      </c>
      <c r="AA684">
        <v>530.81610000000001</v>
      </c>
      <c r="AB684">
        <v>541.71600000000001</v>
      </c>
      <c r="AC684">
        <v>552.91629999999998</v>
      </c>
      <c r="AD684">
        <v>564.38379999999995</v>
      </c>
      <c r="AE684">
        <v>576.08500000000004</v>
      </c>
      <c r="AF684">
        <v>587.98509999999999</v>
      </c>
      <c r="AG684">
        <v>600.05139999999994</v>
      </c>
      <c r="AH684">
        <v>612.26149999999996</v>
      </c>
      <c r="AI684">
        <v>624.59659999999997</v>
      </c>
      <c r="AJ684">
        <v>637.03840000000002</v>
      </c>
      <c r="AK684">
        <v>649.56709999999998</v>
      </c>
      <c r="AL684">
        <v>662.15989999999999</v>
      </c>
      <c r="AM684">
        <v>674.78740000000005</v>
      </c>
      <c r="AN684">
        <v>687.41740000000004</v>
      </c>
      <c r="AO684">
        <v>700.01840000000004</v>
      </c>
      <c r="AP684">
        <v>712.55889999999999</v>
      </c>
      <c r="AQ684">
        <v>725.02620000000002</v>
      </c>
      <c r="AR684">
        <v>737.4837</v>
      </c>
      <c r="AS684">
        <v>750.01400000000001</v>
      </c>
      <c r="AT684">
        <v>762.69989999999996</v>
      </c>
      <c r="AU684">
        <v>775.62329999999997</v>
      </c>
      <c r="AV684">
        <v>788.83450000000005</v>
      </c>
      <c r="AW684">
        <v>802.25919999999996</v>
      </c>
      <c r="AX684">
        <v>815.78890000000001</v>
      </c>
      <c r="AY684">
        <v>829.29920000000004</v>
      </c>
      <c r="AZ684">
        <v>842.71169999999995</v>
      </c>
      <c r="BA684">
        <v>855.9452</v>
      </c>
      <c r="BB684">
        <v>869.02110000000005</v>
      </c>
      <c r="BC684">
        <v>881.99109999999996</v>
      </c>
      <c r="BD684">
        <v>894.88850000000002</v>
      </c>
      <c r="BE684">
        <v>907.75919999999996</v>
      </c>
      <c r="BF684">
        <v>920.64340000000004</v>
      </c>
      <c r="BG684">
        <v>933.50250000000005</v>
      </c>
      <c r="BH684">
        <v>946.30309999999997</v>
      </c>
      <c r="BI684">
        <v>958.98689999999999</v>
      </c>
      <c r="BJ684">
        <v>971.49419999999998</v>
      </c>
      <c r="BK684">
        <v>983.78779999999995</v>
      </c>
      <c r="BL684">
        <v>995.83860000000004</v>
      </c>
      <c r="BM684">
        <v>1007.636</v>
      </c>
      <c r="BN684">
        <v>1019.164</v>
      </c>
      <c r="BO684">
        <v>1030.3889999999999</v>
      </c>
      <c r="BP684">
        <v>1041.297</v>
      </c>
      <c r="BQ684">
        <v>1051.902</v>
      </c>
      <c r="BR684">
        <v>1062.2239999999999</v>
      </c>
      <c r="BS684">
        <v>1072.2929999999999</v>
      </c>
      <c r="BT684">
        <v>1082.124</v>
      </c>
      <c r="BU684">
        <v>1091.7349999999999</v>
      </c>
      <c r="BV684">
        <v>1101.1110000000001</v>
      </c>
      <c r="BW684">
        <v>1110.2239999999999</v>
      </c>
      <c r="BX684">
        <v>1119.0550000000001</v>
      </c>
      <c r="BY684">
        <v>1127.58</v>
      </c>
      <c r="BZ684">
        <v>1135.76</v>
      </c>
      <c r="CA684">
        <v>1143.6279999999999</v>
      </c>
      <c r="CB684">
        <v>1151.181</v>
      </c>
      <c r="CC684">
        <v>1158.4190000000001</v>
      </c>
      <c r="CD684">
        <v>1165.3889999999999</v>
      </c>
      <c r="CE684">
        <v>1172.127</v>
      </c>
      <c r="CF684">
        <v>1178.6759999999999</v>
      </c>
      <c r="CG684">
        <v>1185.0640000000001</v>
      </c>
      <c r="CH684">
        <v>1191.319</v>
      </c>
      <c r="CI684">
        <v>1197.4770000000001</v>
      </c>
    </row>
    <row r="685" spans="2:87" hidden="1" x14ac:dyDescent="0.25">
      <c r="B685" t="s">
        <v>166</v>
      </c>
      <c r="C685" t="s">
        <v>298</v>
      </c>
      <c r="D685" t="s">
        <v>163</v>
      </c>
      <c r="E685" t="s">
        <v>314</v>
      </c>
      <c r="F685" t="s">
        <v>93</v>
      </c>
      <c r="G685">
        <v>348.38639999999998</v>
      </c>
      <c r="H685">
        <v>365.52429999999998</v>
      </c>
      <c r="I685">
        <v>379.52420000000001</v>
      </c>
      <c r="J685">
        <v>390.86059999999998</v>
      </c>
      <c r="K685">
        <v>399.99419999999998</v>
      </c>
      <c r="L685">
        <v>407.4282</v>
      </c>
      <c r="M685">
        <v>413.66520000000003</v>
      </c>
      <c r="N685">
        <v>419.1721</v>
      </c>
      <c r="O685">
        <v>424.4418</v>
      </c>
      <c r="P685">
        <v>429.95330000000001</v>
      </c>
      <c r="Q685">
        <v>436.18439999999998</v>
      </c>
      <c r="R685">
        <v>443.50110000000001</v>
      </c>
      <c r="S685">
        <v>451.7636</v>
      </c>
      <c r="T685">
        <v>460.76</v>
      </c>
      <c r="U685">
        <v>470.24560000000002</v>
      </c>
      <c r="V685">
        <v>479.98869999999999</v>
      </c>
      <c r="W685">
        <v>489.7971</v>
      </c>
      <c r="X685">
        <v>499.68560000000002</v>
      </c>
      <c r="Y685">
        <v>509.72210000000001</v>
      </c>
      <c r="Z685">
        <v>519.97299999999996</v>
      </c>
      <c r="AA685">
        <v>530.49879999999996</v>
      </c>
      <c r="AB685">
        <v>541.3451</v>
      </c>
      <c r="AC685">
        <v>552.49120000000005</v>
      </c>
      <c r="AD685">
        <v>563.89959999999996</v>
      </c>
      <c r="AE685">
        <v>575.53359999999998</v>
      </c>
      <c r="AF685">
        <v>587.33399999999995</v>
      </c>
      <c r="AG685">
        <v>599.29319999999996</v>
      </c>
      <c r="AH685">
        <v>611.40120000000002</v>
      </c>
      <c r="AI685">
        <v>623.62260000000003</v>
      </c>
      <c r="AJ685">
        <v>635.99</v>
      </c>
      <c r="AK685">
        <v>648.48749999999995</v>
      </c>
      <c r="AL685">
        <v>661.06449999999995</v>
      </c>
      <c r="AM685">
        <v>673.65170000000001</v>
      </c>
      <c r="AN685">
        <v>686.21759999999995</v>
      </c>
      <c r="AO685">
        <v>698.77980000000002</v>
      </c>
      <c r="AP685">
        <v>711.25570000000005</v>
      </c>
      <c r="AQ685">
        <v>723.65189999999996</v>
      </c>
      <c r="AR685">
        <v>736.05020000000002</v>
      </c>
      <c r="AS685">
        <v>748.53309999999999</v>
      </c>
      <c r="AT685">
        <v>761.18010000000004</v>
      </c>
      <c r="AU685">
        <v>774.048</v>
      </c>
      <c r="AV685">
        <v>787.23360000000002</v>
      </c>
      <c r="AW685">
        <v>800.6934</v>
      </c>
      <c r="AX685">
        <v>814.26059999999995</v>
      </c>
      <c r="AY685">
        <v>827.81700000000001</v>
      </c>
      <c r="AZ685">
        <v>841.2577</v>
      </c>
      <c r="BA685">
        <v>854.476</v>
      </c>
      <c r="BB685">
        <v>867.51340000000005</v>
      </c>
      <c r="BC685">
        <v>880.42550000000006</v>
      </c>
      <c r="BD685">
        <v>893.30280000000005</v>
      </c>
      <c r="BE685">
        <v>906.21510000000001</v>
      </c>
      <c r="BF685">
        <v>919.19730000000004</v>
      </c>
      <c r="BG685">
        <v>932.14319999999998</v>
      </c>
      <c r="BH685">
        <v>945.02790000000005</v>
      </c>
      <c r="BI685">
        <v>957.78660000000002</v>
      </c>
      <c r="BJ685">
        <v>970.37810000000002</v>
      </c>
      <c r="BK685">
        <v>982.74710000000005</v>
      </c>
      <c r="BL685">
        <v>994.88300000000004</v>
      </c>
      <c r="BM685">
        <v>1006.724</v>
      </c>
      <c r="BN685">
        <v>1018.239</v>
      </c>
      <c r="BO685">
        <v>1029.4929999999999</v>
      </c>
      <c r="BP685">
        <v>1040.394</v>
      </c>
      <c r="BQ685">
        <v>1051.0039999999999</v>
      </c>
      <c r="BR685">
        <v>1061.3879999999999</v>
      </c>
      <c r="BS685">
        <v>1071.518</v>
      </c>
      <c r="BT685">
        <v>1081.3789999999999</v>
      </c>
      <c r="BU685">
        <v>1091.0820000000001</v>
      </c>
      <c r="BV685">
        <v>1100.5229999999999</v>
      </c>
      <c r="BW685">
        <v>1109.6869999999999</v>
      </c>
      <c r="BX685">
        <v>1118.5350000000001</v>
      </c>
      <c r="BY685">
        <v>1127.0350000000001</v>
      </c>
      <c r="BZ685">
        <v>1135.175</v>
      </c>
      <c r="CA685">
        <v>1142.972</v>
      </c>
      <c r="CB685">
        <v>1150.481</v>
      </c>
      <c r="CC685">
        <v>1157.7650000000001</v>
      </c>
      <c r="CD685">
        <v>1164.8209999999999</v>
      </c>
      <c r="CE685">
        <v>1171.617</v>
      </c>
      <c r="CF685">
        <v>1178.194</v>
      </c>
      <c r="CG685">
        <v>1184.6310000000001</v>
      </c>
      <c r="CH685">
        <v>1190.883</v>
      </c>
      <c r="CI685">
        <v>1197</v>
      </c>
    </row>
    <row r="686" spans="2:87" hidden="1" x14ac:dyDescent="0.25">
      <c r="B686" t="s">
        <v>166</v>
      </c>
      <c r="C686" t="s">
        <v>298</v>
      </c>
      <c r="D686" t="s">
        <v>163</v>
      </c>
      <c r="E686" t="s">
        <v>315</v>
      </c>
      <c r="F686" t="s">
        <v>93</v>
      </c>
      <c r="G686">
        <v>348.38639999999998</v>
      </c>
      <c r="H686">
        <v>363.49869999999999</v>
      </c>
      <c r="I686">
        <v>375.56330000000003</v>
      </c>
      <c r="J686">
        <v>384.89429999999999</v>
      </c>
      <c r="K686">
        <v>392.29129999999998</v>
      </c>
      <c r="L686">
        <v>397.9828</v>
      </c>
      <c r="M686">
        <v>402.48540000000003</v>
      </c>
      <c r="N686">
        <v>406.20440000000002</v>
      </c>
      <c r="O686">
        <v>409.55119999999999</v>
      </c>
      <c r="P686">
        <v>413.64890000000003</v>
      </c>
      <c r="Q686">
        <v>418.59210000000002</v>
      </c>
      <c r="R686">
        <v>424.3852</v>
      </c>
      <c r="S686">
        <v>430.625</v>
      </c>
      <c r="T686">
        <v>438.06310000000002</v>
      </c>
      <c r="U686">
        <v>446.10649999999998</v>
      </c>
      <c r="V686">
        <v>454.61860000000001</v>
      </c>
      <c r="W686">
        <v>462.84620000000001</v>
      </c>
      <c r="X686">
        <v>471.57979999999998</v>
      </c>
      <c r="Y686">
        <v>480.73129999999998</v>
      </c>
      <c r="Z686">
        <v>490.51589999999999</v>
      </c>
      <c r="AA686">
        <v>500.39440000000002</v>
      </c>
      <c r="AB686">
        <v>510.85809999999998</v>
      </c>
      <c r="AC686">
        <v>521.84519999999998</v>
      </c>
      <c r="AD686">
        <v>532.69759999999997</v>
      </c>
      <c r="AE686">
        <v>543.56500000000005</v>
      </c>
      <c r="AF686">
        <v>554.1893</v>
      </c>
      <c r="AG686">
        <v>564.89369999999997</v>
      </c>
      <c r="AH686">
        <v>575.66780000000006</v>
      </c>
      <c r="AI686">
        <v>586.87810000000002</v>
      </c>
      <c r="AJ686">
        <v>599.07590000000005</v>
      </c>
      <c r="AK686">
        <v>611.54939999999999</v>
      </c>
      <c r="AL686">
        <v>624.37519999999995</v>
      </c>
      <c r="AM686">
        <v>636.9674</v>
      </c>
      <c r="AN686">
        <v>649.60050000000001</v>
      </c>
      <c r="AO686">
        <v>662.36159999999995</v>
      </c>
      <c r="AP686">
        <v>674.61440000000005</v>
      </c>
      <c r="AQ686">
        <v>686.59230000000002</v>
      </c>
      <c r="AR686">
        <v>698.80269999999996</v>
      </c>
      <c r="AS686">
        <v>711.18949999999995</v>
      </c>
      <c r="AT686">
        <v>723.79399999999998</v>
      </c>
      <c r="AU686">
        <v>737.23479999999995</v>
      </c>
      <c r="AV686">
        <v>751.36609999999996</v>
      </c>
      <c r="AW686">
        <v>765.88229999999999</v>
      </c>
      <c r="AX686">
        <v>780.54200000000003</v>
      </c>
      <c r="AY686">
        <v>794.90859999999998</v>
      </c>
      <c r="AZ686">
        <v>808.84100000000001</v>
      </c>
      <c r="BA686">
        <v>822.11490000000003</v>
      </c>
      <c r="BB686">
        <v>834.99189999999999</v>
      </c>
      <c r="BC686">
        <v>847.83609999999999</v>
      </c>
      <c r="BD686">
        <v>861.03020000000004</v>
      </c>
      <c r="BE686">
        <v>874.66279999999995</v>
      </c>
      <c r="BF686">
        <v>888.72699999999998</v>
      </c>
      <c r="BG686">
        <v>902.90189999999996</v>
      </c>
      <c r="BH686">
        <v>917.26170000000002</v>
      </c>
      <c r="BI686">
        <v>930.87130000000002</v>
      </c>
      <c r="BJ686">
        <v>944.5933</v>
      </c>
      <c r="BK686">
        <v>958.11630000000002</v>
      </c>
      <c r="BL686">
        <v>971.16869999999994</v>
      </c>
      <c r="BM686">
        <v>983.55700000000002</v>
      </c>
      <c r="BN686">
        <v>995.38109999999995</v>
      </c>
      <c r="BO686">
        <v>1006.811</v>
      </c>
      <c r="BP686">
        <v>1018.078</v>
      </c>
      <c r="BQ686">
        <v>1029.1969999999999</v>
      </c>
      <c r="BR686">
        <v>1040.54</v>
      </c>
      <c r="BS686">
        <v>1051.989</v>
      </c>
      <c r="BT686">
        <v>1063.5840000000001</v>
      </c>
      <c r="BU686">
        <v>1074.4880000000001</v>
      </c>
      <c r="BV686">
        <v>1085.1300000000001</v>
      </c>
      <c r="BW686">
        <v>1095.4849999999999</v>
      </c>
      <c r="BX686">
        <v>1105.133</v>
      </c>
      <c r="BY686">
        <v>1113.941</v>
      </c>
      <c r="BZ686">
        <v>1121.7339999999999</v>
      </c>
      <c r="CA686">
        <v>1128.7439999999999</v>
      </c>
      <c r="CB686">
        <v>1136.1579999999999</v>
      </c>
      <c r="CC686">
        <v>1144.2909999999999</v>
      </c>
      <c r="CD686">
        <v>1152.627</v>
      </c>
      <c r="CE686">
        <v>1160.9970000000001</v>
      </c>
      <c r="CF686">
        <v>1169.0129999999999</v>
      </c>
      <c r="CG686">
        <v>1176.6569999999999</v>
      </c>
      <c r="CH686">
        <v>1183.652</v>
      </c>
      <c r="CI686">
        <v>1189.8240000000001</v>
      </c>
    </row>
    <row r="687" spans="2:87" hidden="1" x14ac:dyDescent="0.25">
      <c r="B687" t="s">
        <v>166</v>
      </c>
      <c r="C687" t="s">
        <v>298</v>
      </c>
      <c r="D687" t="s">
        <v>163</v>
      </c>
      <c r="E687" t="s">
        <v>316</v>
      </c>
      <c r="F687" t="s">
        <v>93</v>
      </c>
      <c r="G687">
        <v>348.38639999999998</v>
      </c>
      <c r="H687">
        <v>363.25920000000002</v>
      </c>
      <c r="I687">
        <v>374.4479</v>
      </c>
      <c r="J687">
        <v>382.81009999999998</v>
      </c>
      <c r="K687">
        <v>389.327</v>
      </c>
      <c r="L687">
        <v>394.23140000000001</v>
      </c>
      <c r="M687">
        <v>398.05930000000001</v>
      </c>
      <c r="N687">
        <v>401.22359999999998</v>
      </c>
      <c r="O687">
        <v>404.1798</v>
      </c>
      <c r="P687">
        <v>407.02640000000002</v>
      </c>
      <c r="Q687">
        <v>410.74829999999997</v>
      </c>
      <c r="R687">
        <v>415.73160000000001</v>
      </c>
      <c r="S687">
        <v>421.93799999999999</v>
      </c>
      <c r="T687">
        <v>428.59339999999997</v>
      </c>
      <c r="U687">
        <v>435.14609999999999</v>
      </c>
      <c r="V687">
        <v>442.2491</v>
      </c>
      <c r="W687">
        <v>449.63119999999998</v>
      </c>
      <c r="X687">
        <v>457.06709999999998</v>
      </c>
      <c r="Y687">
        <v>465.09289999999999</v>
      </c>
      <c r="Z687">
        <v>473.51659999999998</v>
      </c>
      <c r="AA687">
        <v>482.60750000000002</v>
      </c>
      <c r="AB687">
        <v>492.26060000000001</v>
      </c>
      <c r="AC687">
        <v>502.39299999999997</v>
      </c>
      <c r="AD687">
        <v>512.69010000000003</v>
      </c>
      <c r="AE687">
        <v>522.78330000000005</v>
      </c>
      <c r="AF687">
        <v>532.65060000000005</v>
      </c>
      <c r="AG687">
        <v>542.49770000000001</v>
      </c>
      <c r="AH687">
        <v>552.45029999999997</v>
      </c>
      <c r="AI687">
        <v>562.93960000000004</v>
      </c>
      <c r="AJ687">
        <v>574.17079999999999</v>
      </c>
      <c r="AK687">
        <v>586.00319999999999</v>
      </c>
      <c r="AL687">
        <v>597.73540000000003</v>
      </c>
      <c r="AM687">
        <v>609.93740000000003</v>
      </c>
      <c r="AN687">
        <v>622.02499999999998</v>
      </c>
      <c r="AO687">
        <v>633.89750000000004</v>
      </c>
      <c r="AP687">
        <v>645.38869999999997</v>
      </c>
      <c r="AQ687">
        <v>656.73710000000005</v>
      </c>
      <c r="AR687">
        <v>668.20609999999999</v>
      </c>
      <c r="AS687">
        <v>679.90110000000004</v>
      </c>
      <c r="AT687">
        <v>691.80409999999995</v>
      </c>
      <c r="AU687">
        <v>704.35170000000005</v>
      </c>
      <c r="AV687">
        <v>717.65319999999997</v>
      </c>
      <c r="AW687">
        <v>731.11329999999998</v>
      </c>
      <c r="AX687">
        <v>745.06659999999999</v>
      </c>
      <c r="AY687">
        <v>758.97839999999997</v>
      </c>
      <c r="AZ687">
        <v>772.33140000000003</v>
      </c>
      <c r="BA687">
        <v>785.14099999999996</v>
      </c>
      <c r="BB687">
        <v>797.56529999999998</v>
      </c>
      <c r="BC687">
        <v>809.57740000000001</v>
      </c>
      <c r="BD687">
        <v>822.08159999999998</v>
      </c>
      <c r="BE687">
        <v>835.30070000000001</v>
      </c>
      <c r="BF687">
        <v>848.87720000000002</v>
      </c>
      <c r="BG687">
        <v>862.92859999999996</v>
      </c>
      <c r="BH687">
        <v>876.49189999999999</v>
      </c>
      <c r="BI687">
        <v>889.82460000000003</v>
      </c>
      <c r="BJ687">
        <v>903.21990000000005</v>
      </c>
      <c r="BK687">
        <v>916.19320000000005</v>
      </c>
      <c r="BL687">
        <v>928.91</v>
      </c>
      <c r="BM687">
        <v>940.96659999999997</v>
      </c>
      <c r="BN687">
        <v>952.20180000000005</v>
      </c>
      <c r="BO687">
        <v>963.17909999999995</v>
      </c>
      <c r="BP687">
        <v>974.00319999999999</v>
      </c>
      <c r="BQ687">
        <v>984.69780000000003</v>
      </c>
      <c r="BR687">
        <v>995.47289999999998</v>
      </c>
      <c r="BS687">
        <v>1006.025</v>
      </c>
      <c r="BT687">
        <v>1016.697</v>
      </c>
      <c r="BU687">
        <v>1027.298</v>
      </c>
      <c r="BV687">
        <v>1037.635</v>
      </c>
      <c r="BW687">
        <v>1047.518</v>
      </c>
      <c r="BX687">
        <v>1056.4949999999999</v>
      </c>
      <c r="BY687">
        <v>1064.3050000000001</v>
      </c>
      <c r="BZ687">
        <v>1071.6420000000001</v>
      </c>
      <c r="CA687">
        <v>1077.95</v>
      </c>
      <c r="CB687">
        <v>1084.3820000000001</v>
      </c>
      <c r="CC687">
        <v>1092.0899999999999</v>
      </c>
      <c r="CD687">
        <v>1100.2539999999999</v>
      </c>
      <c r="CE687">
        <v>1108.5650000000001</v>
      </c>
      <c r="CF687">
        <v>1116.3620000000001</v>
      </c>
      <c r="CG687">
        <v>1123.682</v>
      </c>
      <c r="CH687">
        <v>1130.473</v>
      </c>
      <c r="CI687">
        <v>1136.52</v>
      </c>
    </row>
    <row r="688" spans="2:87" hidden="1" x14ac:dyDescent="0.25">
      <c r="B688" t="s">
        <v>166</v>
      </c>
      <c r="C688" t="s">
        <v>298</v>
      </c>
      <c r="D688" t="s">
        <v>163</v>
      </c>
      <c r="E688" t="s">
        <v>317</v>
      </c>
      <c r="F688" t="s">
        <v>93</v>
      </c>
      <c r="G688">
        <v>348.38639999999998</v>
      </c>
      <c r="H688">
        <v>362.64710000000002</v>
      </c>
      <c r="I688">
        <v>373.2079</v>
      </c>
      <c r="J688">
        <v>380.8476</v>
      </c>
      <c r="K688">
        <v>386.84829999999999</v>
      </c>
      <c r="L688">
        <v>391.12580000000003</v>
      </c>
      <c r="M688">
        <v>393.59059999999999</v>
      </c>
      <c r="N688">
        <v>395.35410000000002</v>
      </c>
      <c r="O688">
        <v>396.59190000000001</v>
      </c>
      <c r="P688">
        <v>398.05540000000002</v>
      </c>
      <c r="Q688">
        <v>400.68540000000002</v>
      </c>
      <c r="R688">
        <v>404.3648</v>
      </c>
      <c r="S688">
        <v>408.83760000000001</v>
      </c>
      <c r="T688">
        <v>414.0797</v>
      </c>
      <c r="U688">
        <v>418.9151</v>
      </c>
      <c r="V688">
        <v>424.67</v>
      </c>
      <c r="W688">
        <v>430.33890000000002</v>
      </c>
      <c r="X688">
        <v>436.161</v>
      </c>
      <c r="Y688">
        <v>442.42239999999998</v>
      </c>
      <c r="Z688">
        <v>449.24590000000001</v>
      </c>
      <c r="AA688">
        <v>456.613</v>
      </c>
      <c r="AB688">
        <v>464.48849999999999</v>
      </c>
      <c r="AC688">
        <v>472.67169999999999</v>
      </c>
      <c r="AD688">
        <v>481.02440000000001</v>
      </c>
      <c r="AE688">
        <v>489.45409999999998</v>
      </c>
      <c r="AF688">
        <v>497.30560000000003</v>
      </c>
      <c r="AG688">
        <v>505.24740000000003</v>
      </c>
      <c r="AH688">
        <v>513.29380000000003</v>
      </c>
      <c r="AI688">
        <v>521.40099999999995</v>
      </c>
      <c r="AJ688">
        <v>530.56470000000002</v>
      </c>
      <c r="AK688">
        <v>540.78660000000002</v>
      </c>
      <c r="AL688">
        <v>551.39160000000004</v>
      </c>
      <c r="AM688">
        <v>561.50300000000004</v>
      </c>
      <c r="AN688">
        <v>571.20910000000003</v>
      </c>
      <c r="AO688">
        <v>581.36609999999996</v>
      </c>
      <c r="AP688">
        <v>591.00649999999996</v>
      </c>
      <c r="AQ688">
        <v>600.47990000000004</v>
      </c>
      <c r="AR688">
        <v>610.16819999999996</v>
      </c>
      <c r="AS688">
        <v>620.12639999999999</v>
      </c>
      <c r="AT688">
        <v>630.3646</v>
      </c>
      <c r="AU688">
        <v>640.50819999999999</v>
      </c>
      <c r="AV688">
        <v>651.38509999999997</v>
      </c>
      <c r="AW688">
        <v>663.47220000000004</v>
      </c>
      <c r="AX688">
        <v>675.66279999999995</v>
      </c>
      <c r="AY688">
        <v>687.65520000000004</v>
      </c>
      <c r="AZ688">
        <v>699.37819999999999</v>
      </c>
      <c r="BA688">
        <v>710.28060000000005</v>
      </c>
      <c r="BB688">
        <v>720.70090000000005</v>
      </c>
      <c r="BC688">
        <v>730.78859999999997</v>
      </c>
      <c r="BD688">
        <v>741.31269999999995</v>
      </c>
      <c r="BE688">
        <v>752.6626</v>
      </c>
      <c r="BF688">
        <v>764.93269999999995</v>
      </c>
      <c r="BG688">
        <v>776.81500000000005</v>
      </c>
      <c r="BH688">
        <v>788.90869999999995</v>
      </c>
      <c r="BI688">
        <v>800.82360000000006</v>
      </c>
      <c r="BJ688">
        <v>812.76570000000004</v>
      </c>
      <c r="BK688">
        <v>824.44209999999998</v>
      </c>
      <c r="BL688">
        <v>835.5788</v>
      </c>
      <c r="BM688">
        <v>845.8818</v>
      </c>
      <c r="BN688">
        <v>855.39850000000001</v>
      </c>
      <c r="BO688">
        <v>865.1671</v>
      </c>
      <c r="BP688">
        <v>874.20399999999995</v>
      </c>
      <c r="BQ688">
        <v>883.06799999999998</v>
      </c>
      <c r="BR688">
        <v>892.29930000000002</v>
      </c>
      <c r="BS688">
        <v>901.96479999999997</v>
      </c>
      <c r="BT688">
        <v>911.76620000000003</v>
      </c>
      <c r="BU688">
        <v>921.32680000000005</v>
      </c>
      <c r="BV688">
        <v>930.12009999999998</v>
      </c>
      <c r="BW688">
        <v>938.43</v>
      </c>
      <c r="BX688">
        <v>946.04700000000003</v>
      </c>
      <c r="BY688">
        <v>952.8587</v>
      </c>
      <c r="BZ688">
        <v>959.096</v>
      </c>
      <c r="CA688">
        <v>964.78499999999997</v>
      </c>
      <c r="CB688">
        <v>970.59169999999995</v>
      </c>
      <c r="CC688">
        <v>977.39089999999999</v>
      </c>
      <c r="CD688">
        <v>984.53750000000002</v>
      </c>
      <c r="CE688">
        <v>990.60619999999994</v>
      </c>
      <c r="CF688">
        <v>995.91330000000005</v>
      </c>
      <c r="CG688">
        <v>1001.816</v>
      </c>
      <c r="CH688">
        <v>1006.535</v>
      </c>
      <c r="CI688">
        <v>1010.698</v>
      </c>
    </row>
    <row r="690" spans="2:87" x14ac:dyDescent="0.25">
      <c r="B690" t="s">
        <v>67</v>
      </c>
      <c r="C690" t="s">
        <v>68</v>
      </c>
      <c r="D690" t="s">
        <v>69</v>
      </c>
      <c r="E690" t="s">
        <v>70</v>
      </c>
      <c r="F690" t="s">
        <v>71</v>
      </c>
      <c r="G690" t="s">
        <v>72</v>
      </c>
      <c r="H690" t="s">
        <v>98</v>
      </c>
      <c r="I690" t="s">
        <v>99</v>
      </c>
      <c r="J690" t="s">
        <v>100</v>
      </c>
      <c r="K690" t="s">
        <v>101</v>
      </c>
      <c r="L690" t="s">
        <v>73</v>
      </c>
      <c r="M690" t="s">
        <v>102</v>
      </c>
      <c r="N690" t="s">
        <v>103</v>
      </c>
      <c r="O690" t="s">
        <v>104</v>
      </c>
      <c r="P690" t="s">
        <v>105</v>
      </c>
      <c r="Q690" t="s">
        <v>74</v>
      </c>
      <c r="R690" t="s">
        <v>106</v>
      </c>
      <c r="S690" t="s">
        <v>107</v>
      </c>
      <c r="T690" t="s">
        <v>108</v>
      </c>
      <c r="U690" t="s">
        <v>109</v>
      </c>
      <c r="V690" t="s">
        <v>75</v>
      </c>
      <c r="W690" t="s">
        <v>110</v>
      </c>
      <c r="X690" t="s">
        <v>111</v>
      </c>
      <c r="Y690" t="s">
        <v>112</v>
      </c>
      <c r="Z690" t="s">
        <v>113</v>
      </c>
      <c r="AA690" t="s">
        <v>76</v>
      </c>
      <c r="AB690" t="s">
        <v>114</v>
      </c>
      <c r="AC690" t="s">
        <v>115</v>
      </c>
      <c r="AD690" t="s">
        <v>116</v>
      </c>
      <c r="AE690" t="s">
        <v>117</v>
      </c>
      <c r="AF690" t="s">
        <v>77</v>
      </c>
      <c r="AG690" t="s">
        <v>118</v>
      </c>
      <c r="AH690" t="s">
        <v>119</v>
      </c>
      <c r="AI690" t="s">
        <v>120</v>
      </c>
      <c r="AJ690" t="s">
        <v>121</v>
      </c>
      <c r="AK690" t="s">
        <v>78</v>
      </c>
      <c r="AL690" t="s">
        <v>122</v>
      </c>
      <c r="AM690" t="s">
        <v>123</v>
      </c>
      <c r="AN690" t="s">
        <v>124</v>
      </c>
      <c r="AO690" t="s">
        <v>125</v>
      </c>
      <c r="AP690" t="s">
        <v>79</v>
      </c>
      <c r="AQ690" t="s">
        <v>126</v>
      </c>
      <c r="AR690" t="s">
        <v>127</v>
      </c>
      <c r="AS690" t="s">
        <v>128</v>
      </c>
      <c r="AT690" t="s">
        <v>129</v>
      </c>
      <c r="AU690" t="s">
        <v>80</v>
      </c>
      <c r="AV690" t="s">
        <v>130</v>
      </c>
      <c r="AW690" t="s">
        <v>131</v>
      </c>
      <c r="AX690" t="s">
        <v>132</v>
      </c>
      <c r="AY690" t="s">
        <v>133</v>
      </c>
      <c r="AZ690" t="s">
        <v>81</v>
      </c>
      <c r="BA690" t="s">
        <v>134</v>
      </c>
      <c r="BB690" t="s">
        <v>135</v>
      </c>
      <c r="BC690" t="s">
        <v>136</v>
      </c>
      <c r="BD690" t="s">
        <v>137</v>
      </c>
      <c r="BE690" t="s">
        <v>82</v>
      </c>
      <c r="BF690" t="s">
        <v>138</v>
      </c>
      <c r="BG690" t="s">
        <v>139</v>
      </c>
      <c r="BH690" t="s">
        <v>140</v>
      </c>
      <c r="BI690" t="s">
        <v>141</v>
      </c>
      <c r="BJ690" t="s">
        <v>83</v>
      </c>
      <c r="BK690" t="s">
        <v>142</v>
      </c>
      <c r="BL690" t="s">
        <v>143</v>
      </c>
      <c r="BM690" t="s">
        <v>144</v>
      </c>
      <c r="BN690" t="s">
        <v>145</v>
      </c>
      <c r="BO690" t="s">
        <v>84</v>
      </c>
      <c r="BP690" t="s">
        <v>146</v>
      </c>
      <c r="BQ690" t="s">
        <v>147</v>
      </c>
      <c r="BR690" t="s">
        <v>148</v>
      </c>
      <c r="BS690" t="s">
        <v>149</v>
      </c>
      <c r="BT690" t="s">
        <v>85</v>
      </c>
      <c r="BU690" t="s">
        <v>150</v>
      </c>
      <c r="BV690" t="s">
        <v>151</v>
      </c>
      <c r="BW690" t="s">
        <v>152</v>
      </c>
      <c r="BX690" t="s">
        <v>153</v>
      </c>
      <c r="BY690" t="s">
        <v>86</v>
      </c>
      <c r="BZ690" t="s">
        <v>154</v>
      </c>
      <c r="CA690" t="s">
        <v>155</v>
      </c>
      <c r="CB690" t="s">
        <v>156</v>
      </c>
      <c r="CC690" t="s">
        <v>157</v>
      </c>
      <c r="CD690" t="s">
        <v>87</v>
      </c>
      <c r="CE690" t="s">
        <v>158</v>
      </c>
      <c r="CF690" t="s">
        <v>159</v>
      </c>
      <c r="CG690" t="s">
        <v>160</v>
      </c>
      <c r="CH690" t="s">
        <v>161</v>
      </c>
      <c r="CI690" t="s">
        <v>88</v>
      </c>
    </row>
    <row r="691" spans="2:87" hidden="1" x14ac:dyDescent="0.25">
      <c r="B691" t="s">
        <v>319</v>
      </c>
      <c r="C691" t="s">
        <v>251</v>
      </c>
      <c r="D691" t="s">
        <v>163</v>
      </c>
      <c r="E691" t="s">
        <v>252</v>
      </c>
      <c r="F691" t="s">
        <v>93</v>
      </c>
      <c r="G691">
        <v>430.27980000000002</v>
      </c>
      <c r="L691">
        <v>474.71879999999999</v>
      </c>
      <c r="Q691">
        <v>507.0779</v>
      </c>
      <c r="V691">
        <v>553.04679999999996</v>
      </c>
      <c r="AA691">
        <v>598.85080000000005</v>
      </c>
      <c r="AF691">
        <v>653.16139999999996</v>
      </c>
      <c r="AK691">
        <v>712.77650000000006</v>
      </c>
    </row>
    <row r="692" spans="2:87" hidden="1" x14ac:dyDescent="0.25">
      <c r="B692" t="s">
        <v>319</v>
      </c>
      <c r="C692" t="s">
        <v>251</v>
      </c>
      <c r="D692" t="s">
        <v>163</v>
      </c>
      <c r="E692" t="s">
        <v>253</v>
      </c>
      <c r="F692" t="s">
        <v>254</v>
      </c>
      <c r="G692">
        <v>19.357800000000001</v>
      </c>
      <c r="L692">
        <v>19.758500000000002</v>
      </c>
      <c r="Q692">
        <v>20.131499999999999</v>
      </c>
      <c r="V692">
        <v>20.406500000000001</v>
      </c>
      <c r="AA692">
        <v>20.570799999999998</v>
      </c>
      <c r="AF692">
        <v>20.628399999999999</v>
      </c>
      <c r="AK692">
        <v>20.6037</v>
      </c>
    </row>
    <row r="693" spans="2:87" hidden="1" x14ac:dyDescent="0.25">
      <c r="B693" t="s">
        <v>319</v>
      </c>
      <c r="C693" t="s">
        <v>251</v>
      </c>
      <c r="D693" t="s">
        <v>163</v>
      </c>
      <c r="E693" t="s">
        <v>255</v>
      </c>
      <c r="F693" t="s">
        <v>256</v>
      </c>
      <c r="G693">
        <v>0.95099999999999996</v>
      </c>
      <c r="L693">
        <v>0.95099999999999996</v>
      </c>
      <c r="Q693">
        <v>0.97060000000000002</v>
      </c>
      <c r="V693">
        <v>1.1274999999999999</v>
      </c>
      <c r="AA693">
        <v>1.1274999999999999</v>
      </c>
      <c r="AF693">
        <v>1.1471</v>
      </c>
      <c r="AK693">
        <v>1.1667000000000001</v>
      </c>
    </row>
    <row r="694" spans="2:87" hidden="1" x14ac:dyDescent="0.25">
      <c r="B694" t="s">
        <v>319</v>
      </c>
      <c r="C694" t="s">
        <v>251</v>
      </c>
      <c r="D694" t="s">
        <v>163</v>
      </c>
      <c r="E694" t="s">
        <v>318</v>
      </c>
      <c r="F694" t="s">
        <v>256</v>
      </c>
      <c r="G694">
        <v>0.71050000000000002</v>
      </c>
      <c r="L694">
        <v>0.69079999999999997</v>
      </c>
      <c r="Q694">
        <v>0.69079999999999997</v>
      </c>
      <c r="V694">
        <v>0.96050000000000002</v>
      </c>
      <c r="AA694">
        <v>1.125</v>
      </c>
      <c r="AF694">
        <v>1.3026</v>
      </c>
      <c r="AK694">
        <v>1.4341999999999999</v>
      </c>
    </row>
    <row r="695" spans="2:87" hidden="1" x14ac:dyDescent="0.25">
      <c r="B695" t="s">
        <v>319</v>
      </c>
      <c r="C695" t="s">
        <v>251</v>
      </c>
      <c r="D695" t="s">
        <v>163</v>
      </c>
      <c r="E695" t="s">
        <v>257</v>
      </c>
      <c r="F695" t="s">
        <v>256</v>
      </c>
      <c r="G695">
        <v>0.94230000000000003</v>
      </c>
      <c r="L695">
        <v>0.94230000000000003</v>
      </c>
      <c r="Q695">
        <v>0.92310000000000003</v>
      </c>
      <c r="V695">
        <v>0.98080000000000001</v>
      </c>
      <c r="AA695">
        <v>0.98080000000000001</v>
      </c>
      <c r="AF695">
        <v>0.97119999999999995</v>
      </c>
      <c r="AK695">
        <v>0.98080000000000001</v>
      </c>
    </row>
    <row r="696" spans="2:87" hidden="1" x14ac:dyDescent="0.25">
      <c r="B696" t="s">
        <v>319</v>
      </c>
      <c r="C696" t="s">
        <v>251</v>
      </c>
      <c r="D696" t="s">
        <v>163</v>
      </c>
      <c r="E696" t="s">
        <v>258</v>
      </c>
      <c r="F696" t="s">
        <v>256</v>
      </c>
      <c r="G696">
        <v>0.98980000000000001</v>
      </c>
      <c r="L696">
        <v>0.97960000000000003</v>
      </c>
      <c r="Q696">
        <v>1</v>
      </c>
      <c r="V696">
        <v>1.1224000000000001</v>
      </c>
      <c r="AA696">
        <v>1.1020000000000001</v>
      </c>
      <c r="AF696">
        <v>1.0407999999999999</v>
      </c>
      <c r="AK696">
        <v>1.0611999999999999</v>
      </c>
    </row>
    <row r="697" spans="2:87" hidden="1" x14ac:dyDescent="0.25">
      <c r="B697" t="s">
        <v>319</v>
      </c>
      <c r="C697" t="s">
        <v>251</v>
      </c>
      <c r="D697" t="s">
        <v>163</v>
      </c>
      <c r="E697" t="s">
        <v>259</v>
      </c>
      <c r="F697" t="s">
        <v>256</v>
      </c>
      <c r="G697">
        <v>0.88790000000000002</v>
      </c>
      <c r="L697">
        <v>0.85980000000000001</v>
      </c>
      <c r="Q697">
        <v>0.85980000000000001</v>
      </c>
      <c r="V697">
        <v>1.1308</v>
      </c>
      <c r="AA697">
        <v>1.0653999999999999</v>
      </c>
      <c r="AF697">
        <v>1.0093000000000001</v>
      </c>
      <c r="AK697">
        <v>1.0374000000000001</v>
      </c>
    </row>
    <row r="698" spans="2:87" hidden="1" x14ac:dyDescent="0.25">
      <c r="B698" t="s">
        <v>319</v>
      </c>
      <c r="C698" t="s">
        <v>251</v>
      </c>
      <c r="D698" t="s">
        <v>163</v>
      </c>
      <c r="E698" t="s">
        <v>260</v>
      </c>
      <c r="F698" t="s">
        <v>261</v>
      </c>
      <c r="G698">
        <v>11.2</v>
      </c>
      <c r="L698">
        <v>11.265599999999999</v>
      </c>
      <c r="Q698">
        <v>11.4625</v>
      </c>
      <c r="V698">
        <v>57.031199999999998</v>
      </c>
      <c r="AA698">
        <v>81.097300000000004</v>
      </c>
      <c r="AF698">
        <v>111.336</v>
      </c>
      <c r="AK698">
        <v>149.3768</v>
      </c>
    </row>
    <row r="699" spans="2:87" hidden="1" x14ac:dyDescent="0.25">
      <c r="B699" t="s">
        <v>319</v>
      </c>
      <c r="C699" t="s">
        <v>251</v>
      </c>
      <c r="D699" t="s">
        <v>163</v>
      </c>
      <c r="E699" t="s">
        <v>262</v>
      </c>
      <c r="F699" t="s">
        <v>261</v>
      </c>
      <c r="G699">
        <v>11.2</v>
      </c>
      <c r="L699">
        <v>11.265599999999999</v>
      </c>
      <c r="Q699">
        <v>11.4625</v>
      </c>
      <c r="V699">
        <v>57.031199999999998</v>
      </c>
      <c r="AA699">
        <v>81.097300000000004</v>
      </c>
      <c r="AF699">
        <v>111.336</v>
      </c>
      <c r="AK699">
        <v>149.3768</v>
      </c>
    </row>
    <row r="700" spans="2:87" hidden="1" x14ac:dyDescent="0.25">
      <c r="B700" t="s">
        <v>319</v>
      </c>
      <c r="C700" t="s">
        <v>251</v>
      </c>
      <c r="D700" t="s">
        <v>163</v>
      </c>
      <c r="E700" t="s">
        <v>263</v>
      </c>
      <c r="F700" t="s">
        <v>261</v>
      </c>
      <c r="G700">
        <v>11.2</v>
      </c>
      <c r="L700">
        <v>11.265599999999999</v>
      </c>
      <c r="Q700">
        <v>11.4625</v>
      </c>
      <c r="V700">
        <v>57.031199999999998</v>
      </c>
      <c r="AA700">
        <v>81.097300000000004</v>
      </c>
      <c r="AF700">
        <v>111.336</v>
      </c>
      <c r="AK700">
        <v>149.3768</v>
      </c>
    </row>
    <row r="701" spans="2:87" hidden="1" x14ac:dyDescent="0.25">
      <c r="B701" t="s">
        <v>319</v>
      </c>
      <c r="C701" t="s">
        <v>251</v>
      </c>
      <c r="D701" t="s">
        <v>163</v>
      </c>
      <c r="E701" t="s">
        <v>264</v>
      </c>
      <c r="F701" t="s">
        <v>261</v>
      </c>
      <c r="G701">
        <v>11.2</v>
      </c>
      <c r="L701">
        <v>11.265599999999999</v>
      </c>
      <c r="Q701">
        <v>11.4625</v>
      </c>
      <c r="V701">
        <v>57.031199999999998</v>
      </c>
      <c r="AA701">
        <v>81.097300000000004</v>
      </c>
      <c r="AF701">
        <v>111.336</v>
      </c>
      <c r="AK701">
        <v>149.3768</v>
      </c>
    </row>
    <row r="702" spans="2:87" hidden="1" x14ac:dyDescent="0.25">
      <c r="B702" t="s">
        <v>319</v>
      </c>
      <c r="C702" t="s">
        <v>251</v>
      </c>
      <c r="D702" t="s">
        <v>163</v>
      </c>
      <c r="E702" t="s">
        <v>265</v>
      </c>
      <c r="F702" t="s">
        <v>261</v>
      </c>
      <c r="G702">
        <v>11.2</v>
      </c>
      <c r="L702">
        <v>11.265599999999999</v>
      </c>
      <c r="Q702">
        <v>11.4625</v>
      </c>
      <c r="V702">
        <v>57.031199999999998</v>
      </c>
      <c r="AA702">
        <v>81.097300000000004</v>
      </c>
      <c r="AF702">
        <v>111.336</v>
      </c>
      <c r="AK702">
        <v>149.3768</v>
      </c>
    </row>
    <row r="703" spans="2:87" hidden="1" x14ac:dyDescent="0.25">
      <c r="B703" t="s">
        <v>319</v>
      </c>
      <c r="C703" t="s">
        <v>251</v>
      </c>
      <c r="D703" t="s">
        <v>163</v>
      </c>
      <c r="E703" t="s">
        <v>266</v>
      </c>
      <c r="F703" t="s">
        <v>168</v>
      </c>
      <c r="G703">
        <v>14.667899999999999</v>
      </c>
      <c r="L703">
        <v>18.974599999999999</v>
      </c>
      <c r="Q703">
        <v>25.310600000000001</v>
      </c>
      <c r="V703">
        <v>25.911100000000001</v>
      </c>
      <c r="AA703">
        <v>22.76</v>
      </c>
      <c r="AF703">
        <v>20.338699999999999</v>
      </c>
      <c r="AK703">
        <v>21.342099999999999</v>
      </c>
    </row>
    <row r="704" spans="2:87" hidden="1" x14ac:dyDescent="0.25">
      <c r="B704" t="s">
        <v>319</v>
      </c>
      <c r="C704" t="s">
        <v>251</v>
      </c>
      <c r="D704" t="s">
        <v>163</v>
      </c>
      <c r="E704" t="s">
        <v>267</v>
      </c>
      <c r="F704" t="s">
        <v>168</v>
      </c>
      <c r="G704">
        <v>5.2351000000000001</v>
      </c>
      <c r="L704">
        <v>7.4313000000000002</v>
      </c>
      <c r="Q704">
        <v>9.6974999999999998</v>
      </c>
      <c r="V704">
        <v>11.841200000000001</v>
      </c>
      <c r="AA704">
        <v>15.1548</v>
      </c>
      <c r="AF704">
        <v>18.2746</v>
      </c>
      <c r="AK704">
        <v>21.085799999999999</v>
      </c>
    </row>
    <row r="705" spans="2:37" hidden="1" x14ac:dyDescent="0.25">
      <c r="B705" t="s">
        <v>319</v>
      </c>
      <c r="C705" t="s">
        <v>251</v>
      </c>
      <c r="D705" t="s">
        <v>163</v>
      </c>
      <c r="E705" t="s">
        <v>320</v>
      </c>
      <c r="F705" t="s">
        <v>168</v>
      </c>
      <c r="G705">
        <v>5.2351000000000001</v>
      </c>
      <c r="L705">
        <v>7.4313000000000002</v>
      </c>
      <c r="Q705">
        <v>9.6974999999999998</v>
      </c>
      <c r="V705">
        <v>11.841200000000001</v>
      </c>
      <c r="AA705">
        <v>15.1548</v>
      </c>
      <c r="AF705">
        <v>18.2746</v>
      </c>
      <c r="AK705">
        <v>21.085799999999999</v>
      </c>
    </row>
    <row r="706" spans="2:37" hidden="1" x14ac:dyDescent="0.25">
      <c r="B706" t="s">
        <v>319</v>
      </c>
      <c r="C706" t="s">
        <v>251</v>
      </c>
      <c r="D706" t="s">
        <v>163</v>
      </c>
      <c r="E706" t="s">
        <v>321</v>
      </c>
      <c r="F706" t="s">
        <v>168</v>
      </c>
      <c r="G706">
        <v>5.2351000000000001</v>
      </c>
      <c r="L706">
        <v>7.4313000000000002</v>
      </c>
      <c r="Q706">
        <v>9.6974999999999998</v>
      </c>
      <c r="V706">
        <v>11.841200000000001</v>
      </c>
      <c r="AA706">
        <v>15.1548</v>
      </c>
      <c r="AF706">
        <v>18.2746</v>
      </c>
      <c r="AK706">
        <v>21.085799999999999</v>
      </c>
    </row>
    <row r="707" spans="2:37" hidden="1" x14ac:dyDescent="0.25">
      <c r="B707" t="s">
        <v>319</v>
      </c>
      <c r="C707" t="s">
        <v>251</v>
      </c>
      <c r="D707" t="s">
        <v>163</v>
      </c>
      <c r="E707" t="s">
        <v>322</v>
      </c>
      <c r="F707" t="s">
        <v>168</v>
      </c>
      <c r="G707">
        <v>9.9207000000000001</v>
      </c>
      <c r="L707">
        <v>15.9838</v>
      </c>
      <c r="Q707">
        <v>18.650300000000001</v>
      </c>
      <c r="V707">
        <v>20.8491</v>
      </c>
      <c r="AA707">
        <v>23.4956</v>
      </c>
      <c r="AF707">
        <v>25.468900000000001</v>
      </c>
      <c r="AK707">
        <v>25.395499999999998</v>
      </c>
    </row>
    <row r="708" spans="2:37" hidden="1" x14ac:dyDescent="0.25">
      <c r="B708" t="s">
        <v>319</v>
      </c>
      <c r="C708" t="s">
        <v>251</v>
      </c>
      <c r="D708" t="s">
        <v>163</v>
      </c>
      <c r="E708" t="s">
        <v>268</v>
      </c>
      <c r="F708" t="s">
        <v>168</v>
      </c>
      <c r="G708">
        <v>10.595499999999999</v>
      </c>
      <c r="L708">
        <v>13.6129</v>
      </c>
      <c r="Q708">
        <v>16.578499999999998</v>
      </c>
      <c r="V708">
        <v>18.599399999999999</v>
      </c>
      <c r="AA708">
        <v>23.169599999999999</v>
      </c>
      <c r="AF708">
        <v>28.255099999999999</v>
      </c>
      <c r="AK708">
        <v>32.377099999999999</v>
      </c>
    </row>
    <row r="709" spans="2:37" hidden="1" x14ac:dyDescent="0.25">
      <c r="B709" t="s">
        <v>319</v>
      </c>
      <c r="C709" t="s">
        <v>251</v>
      </c>
      <c r="D709" t="s">
        <v>163</v>
      </c>
      <c r="E709" t="s">
        <v>323</v>
      </c>
      <c r="F709" t="s">
        <v>168</v>
      </c>
      <c r="G709">
        <v>10.595499999999999</v>
      </c>
      <c r="L709">
        <v>13.6129</v>
      </c>
      <c r="Q709">
        <v>16.578499999999998</v>
      </c>
      <c r="V709">
        <v>18.599399999999999</v>
      </c>
      <c r="AA709">
        <v>23.169599999999999</v>
      </c>
      <c r="AF709">
        <v>28.255099999999999</v>
      </c>
      <c r="AK709">
        <v>32.377099999999999</v>
      </c>
    </row>
    <row r="710" spans="2:37" hidden="1" x14ac:dyDescent="0.25">
      <c r="B710" t="s">
        <v>319</v>
      </c>
      <c r="C710" t="s">
        <v>251</v>
      </c>
      <c r="D710" t="s">
        <v>163</v>
      </c>
      <c r="E710" t="s">
        <v>324</v>
      </c>
      <c r="F710" t="s">
        <v>168</v>
      </c>
      <c r="G710">
        <v>10.595499999999999</v>
      </c>
      <c r="L710">
        <v>13.6129</v>
      </c>
      <c r="Q710">
        <v>16.578499999999998</v>
      </c>
      <c r="V710">
        <v>18.599399999999999</v>
      </c>
      <c r="AA710">
        <v>23.169599999999999</v>
      </c>
      <c r="AF710">
        <v>28.255099999999999</v>
      </c>
      <c r="AK710">
        <v>32.377099999999999</v>
      </c>
    </row>
    <row r="711" spans="2:37" hidden="1" x14ac:dyDescent="0.25">
      <c r="B711" t="s">
        <v>319</v>
      </c>
      <c r="C711" t="s">
        <v>251</v>
      </c>
      <c r="D711" t="s">
        <v>163</v>
      </c>
      <c r="E711" t="s">
        <v>325</v>
      </c>
      <c r="F711" t="s">
        <v>168</v>
      </c>
      <c r="G711">
        <v>7.2468000000000004</v>
      </c>
      <c r="L711">
        <v>4.7785000000000002</v>
      </c>
      <c r="Q711">
        <v>4.8609999999999998</v>
      </c>
      <c r="V711">
        <v>6.3061999999999996</v>
      </c>
      <c r="AA711">
        <v>9.5931999999999995</v>
      </c>
      <c r="AF711">
        <v>11.1968</v>
      </c>
      <c r="AK711">
        <v>11.449299999999999</v>
      </c>
    </row>
    <row r="712" spans="2:37" hidden="1" x14ac:dyDescent="0.25">
      <c r="B712" t="s">
        <v>319</v>
      </c>
      <c r="C712" t="s">
        <v>251</v>
      </c>
      <c r="D712" t="s">
        <v>163</v>
      </c>
      <c r="E712" t="s">
        <v>326</v>
      </c>
      <c r="F712" t="s">
        <v>168</v>
      </c>
      <c r="G712">
        <v>7.2468000000000004</v>
      </c>
      <c r="L712">
        <v>4.7785000000000002</v>
      </c>
      <c r="Q712">
        <v>4.8609999999999998</v>
      </c>
      <c r="V712">
        <v>6.3061999999999996</v>
      </c>
      <c r="AA712">
        <v>9.5931999999999995</v>
      </c>
      <c r="AF712">
        <v>11.1968</v>
      </c>
      <c r="AK712">
        <v>11.449299999999999</v>
      </c>
    </row>
    <row r="713" spans="2:37" hidden="1" x14ac:dyDescent="0.25">
      <c r="B713" t="s">
        <v>319</v>
      </c>
      <c r="C713" t="s">
        <v>251</v>
      </c>
      <c r="D713" t="s">
        <v>163</v>
      </c>
      <c r="E713" t="s">
        <v>327</v>
      </c>
      <c r="F713" t="s">
        <v>168</v>
      </c>
      <c r="G713">
        <v>14.3127</v>
      </c>
      <c r="L713">
        <v>18.678599999999999</v>
      </c>
      <c r="Q713">
        <v>25.073799999999999</v>
      </c>
      <c r="V713">
        <v>25.733499999999999</v>
      </c>
      <c r="AA713">
        <v>22.6416</v>
      </c>
      <c r="AF713">
        <v>20.279499999999999</v>
      </c>
      <c r="AK713">
        <v>21.327300000000001</v>
      </c>
    </row>
    <row r="714" spans="2:37" hidden="1" x14ac:dyDescent="0.25">
      <c r="B714" t="s">
        <v>319</v>
      </c>
      <c r="C714" t="s">
        <v>251</v>
      </c>
      <c r="D714" t="s">
        <v>163</v>
      </c>
      <c r="E714" t="s">
        <v>328</v>
      </c>
      <c r="F714" t="s">
        <v>165</v>
      </c>
      <c r="G714">
        <v>1</v>
      </c>
      <c r="L714">
        <v>1.3049999999999999</v>
      </c>
      <c r="Q714">
        <v>1.7519</v>
      </c>
      <c r="V714">
        <v>1.7979000000000001</v>
      </c>
      <c r="AA714">
        <v>1.5819000000000001</v>
      </c>
      <c r="AF714">
        <v>1.4169</v>
      </c>
      <c r="AK714">
        <v>1.4901</v>
      </c>
    </row>
    <row r="715" spans="2:37" hidden="1" x14ac:dyDescent="0.25">
      <c r="B715" t="s">
        <v>319</v>
      </c>
      <c r="C715" t="s">
        <v>251</v>
      </c>
      <c r="D715" t="s">
        <v>163</v>
      </c>
      <c r="E715" t="s">
        <v>329</v>
      </c>
      <c r="F715" t="s">
        <v>168</v>
      </c>
      <c r="G715">
        <v>5.9344999999999999</v>
      </c>
      <c r="L715">
        <v>8.1496999999999993</v>
      </c>
      <c r="Q715">
        <v>10.545500000000001</v>
      </c>
      <c r="V715">
        <v>12.8188</v>
      </c>
      <c r="AA715">
        <v>16.262</v>
      </c>
      <c r="AF715">
        <v>19.788499999999999</v>
      </c>
      <c r="AK715">
        <v>22.599599999999999</v>
      </c>
    </row>
    <row r="716" spans="2:37" hidden="1" x14ac:dyDescent="0.25">
      <c r="B716" t="s">
        <v>319</v>
      </c>
      <c r="C716" t="s">
        <v>251</v>
      </c>
      <c r="D716" t="s">
        <v>163</v>
      </c>
      <c r="E716" t="s">
        <v>330</v>
      </c>
      <c r="F716" t="s">
        <v>165</v>
      </c>
      <c r="G716">
        <v>1</v>
      </c>
      <c r="L716">
        <v>1.3733</v>
      </c>
      <c r="Q716">
        <v>1.7769999999999999</v>
      </c>
      <c r="V716">
        <v>2.1600999999999999</v>
      </c>
      <c r="AA716">
        <v>2.7403</v>
      </c>
      <c r="AF716">
        <v>3.3344999999999998</v>
      </c>
      <c r="AK716">
        <v>3.8081999999999998</v>
      </c>
    </row>
    <row r="717" spans="2:37" hidden="1" x14ac:dyDescent="0.25">
      <c r="B717" t="s">
        <v>319</v>
      </c>
      <c r="C717" t="s">
        <v>251</v>
      </c>
      <c r="D717" t="s">
        <v>163</v>
      </c>
      <c r="E717" t="s">
        <v>331</v>
      </c>
      <c r="F717" t="s">
        <v>168</v>
      </c>
      <c r="G717">
        <v>10.6386</v>
      </c>
      <c r="L717">
        <v>13.313000000000001</v>
      </c>
      <c r="Q717">
        <v>16.500900000000001</v>
      </c>
      <c r="V717">
        <v>18.658799999999999</v>
      </c>
      <c r="AA717">
        <v>23.199100000000001</v>
      </c>
      <c r="AF717">
        <v>28.112100000000002</v>
      </c>
      <c r="AK717">
        <v>32.164999999999999</v>
      </c>
    </row>
    <row r="718" spans="2:37" hidden="1" x14ac:dyDescent="0.25">
      <c r="B718" t="s">
        <v>319</v>
      </c>
      <c r="C718" t="s">
        <v>251</v>
      </c>
      <c r="D718" t="s">
        <v>163</v>
      </c>
      <c r="E718" t="s">
        <v>332</v>
      </c>
      <c r="F718" t="s">
        <v>165</v>
      </c>
      <c r="G718">
        <v>1</v>
      </c>
      <c r="L718">
        <v>1.2514000000000001</v>
      </c>
      <c r="Q718">
        <v>1.5509999999999999</v>
      </c>
      <c r="V718">
        <v>1.7539</v>
      </c>
      <c r="AA718">
        <v>2.1806000000000001</v>
      </c>
      <c r="AF718">
        <v>2.6425000000000001</v>
      </c>
      <c r="AK718">
        <v>3.0234000000000001</v>
      </c>
    </row>
    <row r="719" spans="2:37" hidden="1" x14ac:dyDescent="0.25">
      <c r="B719" t="s">
        <v>319</v>
      </c>
      <c r="C719" t="s">
        <v>251</v>
      </c>
      <c r="D719" t="s">
        <v>163</v>
      </c>
      <c r="E719" t="s">
        <v>333</v>
      </c>
      <c r="F719" t="s">
        <v>168</v>
      </c>
      <c r="G719">
        <v>10.6386</v>
      </c>
      <c r="L719">
        <v>13.313000000000001</v>
      </c>
      <c r="Q719">
        <v>16.500900000000001</v>
      </c>
      <c r="V719">
        <v>18.658799999999999</v>
      </c>
      <c r="AA719">
        <v>23.199100000000001</v>
      </c>
      <c r="AF719">
        <v>28.112100000000002</v>
      </c>
      <c r="AK719">
        <v>32.164999999999999</v>
      </c>
    </row>
    <row r="720" spans="2:37" hidden="1" x14ac:dyDescent="0.25">
      <c r="B720" t="s">
        <v>319</v>
      </c>
      <c r="C720" t="s">
        <v>251</v>
      </c>
      <c r="D720" t="s">
        <v>163</v>
      </c>
      <c r="E720" t="s">
        <v>334</v>
      </c>
      <c r="F720" t="s">
        <v>165</v>
      </c>
      <c r="G720">
        <v>1</v>
      </c>
      <c r="L720">
        <v>1.2514000000000001</v>
      </c>
      <c r="Q720">
        <v>1.5509999999999999</v>
      </c>
      <c r="V720">
        <v>1.7539</v>
      </c>
      <c r="AA720">
        <v>2.1806000000000001</v>
      </c>
      <c r="AF720">
        <v>2.6425000000000001</v>
      </c>
      <c r="AK720">
        <v>3.0234000000000001</v>
      </c>
    </row>
    <row r="721" spans="2:37" hidden="1" x14ac:dyDescent="0.25">
      <c r="B721" t="s">
        <v>319</v>
      </c>
      <c r="C721" t="s">
        <v>251</v>
      </c>
      <c r="D721" t="s">
        <v>163</v>
      </c>
      <c r="E721" t="s">
        <v>335</v>
      </c>
      <c r="F721" t="s">
        <v>168</v>
      </c>
      <c r="G721">
        <v>8.8788999999999998</v>
      </c>
      <c r="L721">
        <v>4.7706999999999997</v>
      </c>
      <c r="Q721">
        <v>4.8536999999999999</v>
      </c>
      <c r="V721">
        <v>6.3063000000000002</v>
      </c>
      <c r="AA721">
        <v>9.2790999999999997</v>
      </c>
      <c r="AF721">
        <v>10.633599999999999</v>
      </c>
      <c r="AK721">
        <v>10.906000000000001</v>
      </c>
    </row>
    <row r="722" spans="2:37" hidden="1" x14ac:dyDescent="0.25">
      <c r="B722" t="s">
        <v>319</v>
      </c>
      <c r="C722" t="s">
        <v>251</v>
      </c>
      <c r="D722" t="s">
        <v>163</v>
      </c>
      <c r="E722" t="s">
        <v>336</v>
      </c>
      <c r="F722" t="s">
        <v>165</v>
      </c>
      <c r="G722">
        <v>1</v>
      </c>
      <c r="L722">
        <v>0.5373</v>
      </c>
      <c r="Q722">
        <v>0.54669999999999996</v>
      </c>
      <c r="V722">
        <v>0.71030000000000004</v>
      </c>
      <c r="AA722">
        <v>1.0450999999999999</v>
      </c>
      <c r="AF722">
        <v>1.1976</v>
      </c>
      <c r="AK722">
        <v>1.2282999999999999</v>
      </c>
    </row>
    <row r="723" spans="2:37" hidden="1" x14ac:dyDescent="0.25">
      <c r="B723" t="s">
        <v>319</v>
      </c>
      <c r="C723" t="s">
        <v>251</v>
      </c>
      <c r="D723" t="s">
        <v>163</v>
      </c>
      <c r="E723" t="s">
        <v>337</v>
      </c>
      <c r="F723" t="s">
        <v>168</v>
      </c>
      <c r="G723">
        <v>8.8788999999999998</v>
      </c>
      <c r="L723">
        <v>4.7706999999999997</v>
      </c>
      <c r="Q723">
        <v>4.8536999999999999</v>
      </c>
      <c r="V723">
        <v>6.3063000000000002</v>
      </c>
      <c r="AA723">
        <v>9.2790999999999997</v>
      </c>
      <c r="AF723">
        <v>10.633599999999999</v>
      </c>
      <c r="AK723">
        <v>10.906000000000001</v>
      </c>
    </row>
    <row r="724" spans="2:37" hidden="1" x14ac:dyDescent="0.25">
      <c r="B724" t="s">
        <v>319</v>
      </c>
      <c r="C724" t="s">
        <v>251</v>
      </c>
      <c r="D724" t="s">
        <v>163</v>
      </c>
      <c r="E724" t="s">
        <v>338</v>
      </c>
      <c r="F724" t="s">
        <v>165</v>
      </c>
      <c r="G724">
        <v>1</v>
      </c>
      <c r="L724">
        <v>0.5373</v>
      </c>
      <c r="Q724">
        <v>0.54669999999999996</v>
      </c>
      <c r="V724">
        <v>0.71030000000000004</v>
      </c>
      <c r="AA724">
        <v>1.0450999999999999</v>
      </c>
      <c r="AF724">
        <v>1.1976</v>
      </c>
      <c r="AK724">
        <v>1.2282999999999999</v>
      </c>
    </row>
    <row r="725" spans="2:37" hidden="1" x14ac:dyDescent="0.25">
      <c r="B725" t="s">
        <v>319</v>
      </c>
      <c r="C725" t="s">
        <v>251</v>
      </c>
      <c r="D725" t="s">
        <v>163</v>
      </c>
      <c r="E725" t="s">
        <v>269</v>
      </c>
      <c r="F725" t="s">
        <v>168</v>
      </c>
      <c r="G725">
        <v>34.555300000000003</v>
      </c>
      <c r="L725">
        <v>42.990200000000002</v>
      </c>
      <c r="Q725">
        <v>48.494700000000002</v>
      </c>
      <c r="V725">
        <v>107.6765</v>
      </c>
      <c r="AA725">
        <v>74.055800000000005</v>
      </c>
      <c r="AF725">
        <v>41.347200000000001</v>
      </c>
      <c r="AK725">
        <v>43.107999999999997</v>
      </c>
    </row>
    <row r="726" spans="2:37" hidden="1" x14ac:dyDescent="0.25">
      <c r="B726" t="s">
        <v>319</v>
      </c>
      <c r="C726" t="s">
        <v>251</v>
      </c>
      <c r="D726" t="s">
        <v>163</v>
      </c>
      <c r="E726" t="s">
        <v>270</v>
      </c>
      <c r="F726" t="s">
        <v>168</v>
      </c>
      <c r="G726">
        <v>3.2829999999999999</v>
      </c>
      <c r="L726">
        <v>5.5568999999999997</v>
      </c>
      <c r="Q726">
        <v>7.7788000000000004</v>
      </c>
      <c r="V726">
        <v>41.374400000000001</v>
      </c>
      <c r="AA726">
        <v>28.4603</v>
      </c>
      <c r="AF726">
        <v>16.287800000000001</v>
      </c>
      <c r="AK726">
        <v>20.216899999999999</v>
      </c>
    </row>
    <row r="727" spans="2:37" hidden="1" x14ac:dyDescent="0.25">
      <c r="B727" t="s">
        <v>319</v>
      </c>
      <c r="C727" t="s">
        <v>251</v>
      </c>
      <c r="D727" t="s">
        <v>163</v>
      </c>
      <c r="E727" t="s">
        <v>339</v>
      </c>
      <c r="F727" t="s">
        <v>168</v>
      </c>
      <c r="G727">
        <v>22.628</v>
      </c>
      <c r="L727">
        <v>25.507300000000001</v>
      </c>
      <c r="Q727">
        <v>29.162500000000001</v>
      </c>
      <c r="V727">
        <v>50.898000000000003</v>
      </c>
      <c r="AA727">
        <v>38.336799999999997</v>
      </c>
      <c r="AF727">
        <v>33.421900000000001</v>
      </c>
      <c r="AK727">
        <v>38.0715</v>
      </c>
    </row>
    <row r="728" spans="2:37" hidden="1" x14ac:dyDescent="0.25">
      <c r="B728" t="s">
        <v>319</v>
      </c>
      <c r="C728" t="s">
        <v>251</v>
      </c>
      <c r="D728" t="s">
        <v>163</v>
      </c>
      <c r="E728" t="s">
        <v>271</v>
      </c>
      <c r="F728" t="s">
        <v>168</v>
      </c>
      <c r="G728">
        <v>12.981299999999999</v>
      </c>
      <c r="L728">
        <v>16.186699999999998</v>
      </c>
      <c r="Q728">
        <v>19.352900000000002</v>
      </c>
      <c r="V728">
        <v>14.256500000000001</v>
      </c>
      <c r="AA728">
        <v>25.073399999999999</v>
      </c>
      <c r="AF728">
        <v>30.831800000000001</v>
      </c>
      <c r="AK728">
        <v>31.932600000000001</v>
      </c>
    </row>
    <row r="729" spans="2:37" hidden="1" x14ac:dyDescent="0.25">
      <c r="B729" t="s">
        <v>319</v>
      </c>
      <c r="C729" t="s">
        <v>251</v>
      </c>
      <c r="D729" t="s">
        <v>163</v>
      </c>
      <c r="E729" t="s">
        <v>340</v>
      </c>
      <c r="F729" t="s">
        <v>168</v>
      </c>
      <c r="G729">
        <v>12.981299999999999</v>
      </c>
      <c r="L729">
        <v>16.186699999999998</v>
      </c>
      <c r="Q729">
        <v>19.352900000000002</v>
      </c>
      <c r="V729">
        <v>14.256500000000001</v>
      </c>
      <c r="AA729">
        <v>25.073399999999999</v>
      </c>
      <c r="AF729">
        <v>30.831800000000001</v>
      </c>
      <c r="AK729">
        <v>31.932600000000001</v>
      </c>
    </row>
    <row r="730" spans="2:37" hidden="1" x14ac:dyDescent="0.25">
      <c r="B730" t="s">
        <v>319</v>
      </c>
      <c r="C730" t="s">
        <v>251</v>
      </c>
      <c r="D730" t="s">
        <v>163</v>
      </c>
      <c r="E730" t="s">
        <v>272</v>
      </c>
      <c r="F730" t="s">
        <v>168</v>
      </c>
      <c r="G730">
        <v>4.0362</v>
      </c>
      <c r="L730">
        <v>6.1711999999999998</v>
      </c>
      <c r="Q730">
        <v>6.0780000000000003</v>
      </c>
      <c r="V730">
        <v>2.8184</v>
      </c>
      <c r="AA730">
        <v>4.7038000000000002</v>
      </c>
      <c r="AF730">
        <v>9.7308000000000003</v>
      </c>
      <c r="AK730">
        <v>23.772200000000002</v>
      </c>
    </row>
    <row r="731" spans="2:37" hidden="1" x14ac:dyDescent="0.25">
      <c r="B731" t="s">
        <v>319</v>
      </c>
      <c r="C731" t="s">
        <v>251</v>
      </c>
      <c r="D731" t="s">
        <v>163</v>
      </c>
      <c r="E731" t="s">
        <v>273</v>
      </c>
      <c r="F731" t="s">
        <v>165</v>
      </c>
      <c r="G731">
        <v>1</v>
      </c>
      <c r="L731">
        <v>1.5289999999999999</v>
      </c>
      <c r="Q731">
        <v>1.5059</v>
      </c>
      <c r="V731">
        <v>0.69830000000000003</v>
      </c>
      <c r="AA731">
        <v>1.1654</v>
      </c>
      <c r="AF731">
        <v>2.4108999999999998</v>
      </c>
      <c r="AK731">
        <v>5.8898000000000001</v>
      </c>
    </row>
    <row r="732" spans="2:37" hidden="1" x14ac:dyDescent="0.25">
      <c r="B732" t="s">
        <v>319</v>
      </c>
      <c r="C732" t="s">
        <v>251</v>
      </c>
      <c r="D732" t="s">
        <v>163</v>
      </c>
      <c r="E732" t="s">
        <v>274</v>
      </c>
      <c r="F732" t="s">
        <v>168</v>
      </c>
      <c r="G732">
        <v>2.2776000000000001</v>
      </c>
      <c r="L732">
        <v>2.3506999999999998</v>
      </c>
      <c r="Q732">
        <v>2.3439999999999999</v>
      </c>
      <c r="V732">
        <v>2.3732000000000002</v>
      </c>
      <c r="AA732">
        <v>1.9521999999999999</v>
      </c>
      <c r="AF732">
        <v>1.5972999999999999</v>
      </c>
      <c r="AK732">
        <v>1.7632000000000001</v>
      </c>
    </row>
    <row r="733" spans="2:37" hidden="1" x14ac:dyDescent="0.25">
      <c r="B733" t="s">
        <v>319</v>
      </c>
      <c r="C733" t="s">
        <v>251</v>
      </c>
      <c r="D733" t="s">
        <v>163</v>
      </c>
      <c r="E733" t="s">
        <v>275</v>
      </c>
      <c r="F733" t="s">
        <v>165</v>
      </c>
      <c r="G733">
        <v>1</v>
      </c>
      <c r="L733">
        <v>1.0321</v>
      </c>
      <c r="Q733">
        <v>1.0291999999999999</v>
      </c>
      <c r="V733">
        <v>1.042</v>
      </c>
      <c r="AA733">
        <v>0.85719999999999996</v>
      </c>
      <c r="AF733">
        <v>0.70130000000000003</v>
      </c>
      <c r="AK733">
        <v>0.7742</v>
      </c>
    </row>
    <row r="734" spans="2:37" hidden="1" x14ac:dyDescent="0.25">
      <c r="B734" t="s">
        <v>319</v>
      </c>
      <c r="C734" t="s">
        <v>251</v>
      </c>
      <c r="D734" t="s">
        <v>163</v>
      </c>
      <c r="E734" t="s">
        <v>276</v>
      </c>
      <c r="F734" t="s">
        <v>168</v>
      </c>
      <c r="G734">
        <v>4.4969000000000001</v>
      </c>
      <c r="L734">
        <v>4.9870000000000001</v>
      </c>
      <c r="Q734">
        <v>5.0513000000000003</v>
      </c>
      <c r="V734">
        <v>5.5551000000000004</v>
      </c>
      <c r="AA734">
        <v>5.4851000000000001</v>
      </c>
      <c r="AF734">
        <v>5.9184000000000001</v>
      </c>
      <c r="AK734">
        <v>5.9211</v>
      </c>
    </row>
    <row r="735" spans="2:37" hidden="1" x14ac:dyDescent="0.25">
      <c r="B735" t="s">
        <v>319</v>
      </c>
      <c r="C735" t="s">
        <v>251</v>
      </c>
      <c r="D735" t="s">
        <v>163</v>
      </c>
      <c r="E735" t="s">
        <v>277</v>
      </c>
      <c r="F735" t="s">
        <v>165</v>
      </c>
      <c r="G735">
        <v>1</v>
      </c>
      <c r="L735">
        <v>1.109</v>
      </c>
      <c r="Q735">
        <v>1.1233</v>
      </c>
      <c r="V735">
        <v>1.2353000000000001</v>
      </c>
      <c r="AA735">
        <v>1.2197</v>
      </c>
      <c r="AF735">
        <v>1.3161</v>
      </c>
      <c r="AK735">
        <v>1.3167</v>
      </c>
    </row>
    <row r="736" spans="2:37" hidden="1" x14ac:dyDescent="0.25">
      <c r="B736" t="s">
        <v>319</v>
      </c>
      <c r="C736" t="s">
        <v>251</v>
      </c>
      <c r="D736" t="s">
        <v>163</v>
      </c>
      <c r="E736" t="s">
        <v>278</v>
      </c>
      <c r="F736" t="s">
        <v>168</v>
      </c>
      <c r="G736">
        <v>11.766999999999999</v>
      </c>
      <c r="L736">
        <v>13.533799999999999</v>
      </c>
      <c r="Q736">
        <v>14.6206</v>
      </c>
      <c r="V736">
        <v>13.773999999999999</v>
      </c>
      <c r="AA736">
        <v>14.7765</v>
      </c>
      <c r="AF736">
        <v>16.195</v>
      </c>
      <c r="AK736">
        <v>17.257400000000001</v>
      </c>
    </row>
    <row r="737" spans="2:37" hidden="1" x14ac:dyDescent="0.25">
      <c r="B737" t="s">
        <v>319</v>
      </c>
      <c r="C737" t="s">
        <v>251</v>
      </c>
      <c r="D737" t="s">
        <v>163</v>
      </c>
      <c r="E737" t="s">
        <v>279</v>
      </c>
      <c r="F737" t="s">
        <v>165</v>
      </c>
      <c r="G737">
        <v>1</v>
      </c>
      <c r="L737">
        <v>1.1500999999999999</v>
      </c>
      <c r="Q737">
        <v>1.2424999999999999</v>
      </c>
      <c r="V737">
        <v>1.1706000000000001</v>
      </c>
      <c r="AA737">
        <v>1.2558</v>
      </c>
      <c r="AF737">
        <v>1.3763000000000001</v>
      </c>
      <c r="AK737">
        <v>1.4665999999999999</v>
      </c>
    </row>
    <row r="738" spans="2:37" hidden="1" x14ac:dyDescent="0.25">
      <c r="B738" t="s">
        <v>319</v>
      </c>
      <c r="C738" t="s">
        <v>251</v>
      </c>
      <c r="D738" t="s">
        <v>163</v>
      </c>
      <c r="E738" t="s">
        <v>167</v>
      </c>
      <c r="F738" t="s">
        <v>168</v>
      </c>
      <c r="G738">
        <v>10.192299999999999</v>
      </c>
      <c r="L738">
        <v>13.406700000000001</v>
      </c>
      <c r="Q738">
        <v>18.387799999999999</v>
      </c>
      <c r="V738">
        <v>21.238299999999999</v>
      </c>
      <c r="AA738">
        <v>17.031300000000002</v>
      </c>
      <c r="AF738">
        <v>13.388199999999999</v>
      </c>
      <c r="AK738">
        <v>13.915900000000001</v>
      </c>
    </row>
    <row r="739" spans="2:37" hidden="1" x14ac:dyDescent="0.25">
      <c r="B739" t="s">
        <v>319</v>
      </c>
      <c r="C739" t="s">
        <v>251</v>
      </c>
      <c r="D739" t="s">
        <v>163</v>
      </c>
      <c r="E739" t="s">
        <v>164</v>
      </c>
      <c r="F739" t="s">
        <v>165</v>
      </c>
      <c r="G739">
        <v>1</v>
      </c>
      <c r="L739">
        <v>1.3153999999999999</v>
      </c>
      <c r="Q739">
        <v>1.8041</v>
      </c>
      <c r="V739">
        <v>2.0838000000000001</v>
      </c>
      <c r="AA739">
        <v>1.671</v>
      </c>
      <c r="AF739">
        <v>1.3136000000000001</v>
      </c>
      <c r="AK739">
        <v>1.3653</v>
      </c>
    </row>
    <row r="740" spans="2:37" hidden="1" x14ac:dyDescent="0.25">
      <c r="B740" t="s">
        <v>319</v>
      </c>
      <c r="C740" t="s">
        <v>251</v>
      </c>
      <c r="D740" t="s">
        <v>163</v>
      </c>
      <c r="E740" t="s">
        <v>280</v>
      </c>
      <c r="F740" t="s">
        <v>168</v>
      </c>
      <c r="G740">
        <v>6.7084999999999999</v>
      </c>
      <c r="L740">
        <v>7.5388000000000002</v>
      </c>
      <c r="Q740">
        <v>8.2453000000000003</v>
      </c>
      <c r="V740">
        <v>8.8400999999999996</v>
      </c>
      <c r="AA740">
        <v>9.4608000000000008</v>
      </c>
      <c r="AF740">
        <v>10.091100000000001</v>
      </c>
      <c r="AK740">
        <v>10.7584</v>
      </c>
    </row>
    <row r="741" spans="2:37" hidden="1" x14ac:dyDescent="0.25">
      <c r="B741" t="s">
        <v>319</v>
      </c>
      <c r="C741" t="s">
        <v>251</v>
      </c>
      <c r="D741" t="s">
        <v>163</v>
      </c>
      <c r="E741" t="s">
        <v>281</v>
      </c>
      <c r="F741" t="s">
        <v>165</v>
      </c>
      <c r="G741">
        <v>1</v>
      </c>
      <c r="L741">
        <v>1.1237999999999999</v>
      </c>
      <c r="Q741">
        <v>1.2291000000000001</v>
      </c>
      <c r="V741">
        <v>1.3177000000000001</v>
      </c>
      <c r="AA741">
        <v>1.4103000000000001</v>
      </c>
      <c r="AF741">
        <v>1.5042</v>
      </c>
      <c r="AK741">
        <v>1.6036999999999999</v>
      </c>
    </row>
    <row r="742" spans="2:37" hidden="1" x14ac:dyDescent="0.25">
      <c r="B742" t="s">
        <v>319</v>
      </c>
      <c r="C742" t="s">
        <v>251</v>
      </c>
      <c r="D742" t="s">
        <v>163</v>
      </c>
      <c r="E742" t="s">
        <v>282</v>
      </c>
      <c r="F742" t="s">
        <v>168</v>
      </c>
      <c r="G742">
        <v>10.6098</v>
      </c>
      <c r="L742">
        <v>12.21</v>
      </c>
      <c r="Q742">
        <v>14.6653</v>
      </c>
      <c r="V742">
        <v>18.4605</v>
      </c>
      <c r="AA742">
        <v>20.425899999999999</v>
      </c>
      <c r="AF742">
        <v>21.665600000000001</v>
      </c>
      <c r="AK742">
        <v>21.165500000000002</v>
      </c>
    </row>
    <row r="743" spans="2:37" hidden="1" x14ac:dyDescent="0.25">
      <c r="B743" t="s">
        <v>319</v>
      </c>
      <c r="C743" t="s">
        <v>251</v>
      </c>
      <c r="D743" t="s">
        <v>163</v>
      </c>
      <c r="E743" t="s">
        <v>341</v>
      </c>
      <c r="F743" t="s">
        <v>165</v>
      </c>
      <c r="G743">
        <v>1</v>
      </c>
      <c r="L743">
        <v>1.1508</v>
      </c>
      <c r="Q743">
        <v>1.3822000000000001</v>
      </c>
      <c r="V743">
        <v>1.7399</v>
      </c>
      <c r="AA743">
        <v>1.9252</v>
      </c>
      <c r="AF743">
        <v>2.0419999999999998</v>
      </c>
      <c r="AK743">
        <v>1.9948999999999999</v>
      </c>
    </row>
    <row r="744" spans="2:37" hidden="1" x14ac:dyDescent="0.25">
      <c r="B744" t="s">
        <v>319</v>
      </c>
      <c r="C744" t="s">
        <v>251</v>
      </c>
      <c r="D744" t="s">
        <v>163</v>
      </c>
      <c r="E744" t="s">
        <v>283</v>
      </c>
      <c r="F744" t="s">
        <v>168</v>
      </c>
      <c r="G744">
        <v>13.552899999999999</v>
      </c>
      <c r="L744">
        <v>15.3653</v>
      </c>
      <c r="Q744">
        <v>17.6113</v>
      </c>
      <c r="V744">
        <v>9.5131999999999994</v>
      </c>
      <c r="AA744">
        <v>15.4689</v>
      </c>
      <c r="AF744">
        <v>21.7286</v>
      </c>
      <c r="AK744">
        <v>23.823</v>
      </c>
    </row>
    <row r="745" spans="2:37" hidden="1" x14ac:dyDescent="0.25">
      <c r="B745" t="s">
        <v>319</v>
      </c>
      <c r="C745" t="s">
        <v>251</v>
      </c>
      <c r="D745" t="s">
        <v>163</v>
      </c>
      <c r="E745" t="s">
        <v>284</v>
      </c>
      <c r="F745" t="s">
        <v>168</v>
      </c>
      <c r="G745">
        <v>14.3864</v>
      </c>
      <c r="L745">
        <v>16.599499999999999</v>
      </c>
      <c r="Q745">
        <v>18.7087</v>
      </c>
      <c r="V745">
        <v>13.444100000000001</v>
      </c>
      <c r="AA745">
        <v>21.6983</v>
      </c>
      <c r="AF745">
        <v>29.025500000000001</v>
      </c>
      <c r="AK745">
        <v>32.055100000000003</v>
      </c>
    </row>
    <row r="746" spans="2:37" hidden="1" x14ac:dyDescent="0.25">
      <c r="B746" t="s">
        <v>319</v>
      </c>
      <c r="C746" t="s">
        <v>251</v>
      </c>
      <c r="D746" t="s">
        <v>163</v>
      </c>
      <c r="E746" t="s">
        <v>285</v>
      </c>
      <c r="F746" t="s">
        <v>165</v>
      </c>
      <c r="G746">
        <v>1</v>
      </c>
      <c r="L746">
        <v>1.1537999999999999</v>
      </c>
      <c r="Q746">
        <v>1.3004</v>
      </c>
      <c r="V746">
        <v>0.9345</v>
      </c>
      <c r="AA746">
        <v>1.5083</v>
      </c>
      <c r="AF746">
        <v>2.0175999999999998</v>
      </c>
      <c r="AK746">
        <v>2.2282000000000002</v>
      </c>
    </row>
    <row r="747" spans="2:37" hidden="1" x14ac:dyDescent="0.25">
      <c r="B747" t="s">
        <v>319</v>
      </c>
      <c r="C747" t="s">
        <v>251</v>
      </c>
      <c r="D747" t="s">
        <v>163</v>
      </c>
      <c r="E747" t="s">
        <v>342</v>
      </c>
      <c r="F747" t="s">
        <v>165</v>
      </c>
      <c r="G747">
        <v>1</v>
      </c>
      <c r="L747">
        <v>1.1336999999999999</v>
      </c>
      <c r="Q747">
        <v>1.2995000000000001</v>
      </c>
      <c r="V747">
        <v>0.70189999999999997</v>
      </c>
      <c r="AA747">
        <v>1.1414</v>
      </c>
      <c r="AF747">
        <v>1.6032</v>
      </c>
      <c r="AK747">
        <v>1.7578</v>
      </c>
    </row>
    <row r="748" spans="2:37" hidden="1" x14ac:dyDescent="0.25">
      <c r="B748" t="s">
        <v>319</v>
      </c>
      <c r="C748" t="s">
        <v>251</v>
      </c>
      <c r="D748" t="s">
        <v>163</v>
      </c>
      <c r="E748" t="s">
        <v>286</v>
      </c>
      <c r="F748" t="s">
        <v>168</v>
      </c>
      <c r="G748">
        <v>13.5366</v>
      </c>
      <c r="L748">
        <v>15.3437</v>
      </c>
      <c r="Q748">
        <v>17.592400000000001</v>
      </c>
      <c r="V748">
        <v>9.3827999999999996</v>
      </c>
      <c r="AA748">
        <v>14.964700000000001</v>
      </c>
      <c r="AF748">
        <v>20.632400000000001</v>
      </c>
      <c r="AK748">
        <v>21.914400000000001</v>
      </c>
    </row>
    <row r="749" spans="2:37" hidden="1" x14ac:dyDescent="0.25">
      <c r="B749" t="s">
        <v>319</v>
      </c>
      <c r="C749" t="s">
        <v>251</v>
      </c>
      <c r="D749" t="s">
        <v>163</v>
      </c>
      <c r="E749" t="s">
        <v>287</v>
      </c>
      <c r="F749" t="s">
        <v>165</v>
      </c>
      <c r="G749">
        <v>1</v>
      </c>
      <c r="L749">
        <v>1.1335</v>
      </c>
      <c r="Q749">
        <v>1.2996000000000001</v>
      </c>
      <c r="V749">
        <v>0.69310000000000005</v>
      </c>
      <c r="AA749">
        <v>1.1054999999999999</v>
      </c>
      <c r="AF749">
        <v>1.5242</v>
      </c>
      <c r="AK749">
        <v>1.6189</v>
      </c>
    </row>
    <row r="750" spans="2:37" hidden="1" x14ac:dyDescent="0.25">
      <c r="B750" t="s">
        <v>319</v>
      </c>
      <c r="C750" t="s">
        <v>251</v>
      </c>
      <c r="D750" t="s">
        <v>163</v>
      </c>
      <c r="E750" t="s">
        <v>288</v>
      </c>
      <c r="F750" t="s">
        <v>168</v>
      </c>
      <c r="G750">
        <v>2.9041000000000001</v>
      </c>
      <c r="L750">
        <v>3.3172999999999999</v>
      </c>
      <c r="Q750">
        <v>3.3675000000000002</v>
      </c>
      <c r="V750">
        <v>3.6476000000000002</v>
      </c>
      <c r="AA750">
        <v>3.2079</v>
      </c>
      <c r="AF750">
        <v>2.4485999999999999</v>
      </c>
      <c r="AK750">
        <v>1.4043000000000001</v>
      </c>
    </row>
    <row r="751" spans="2:37" hidden="1" x14ac:dyDescent="0.25">
      <c r="B751" t="s">
        <v>319</v>
      </c>
      <c r="C751" t="s">
        <v>251</v>
      </c>
      <c r="D751" t="s">
        <v>163</v>
      </c>
      <c r="E751" t="s">
        <v>289</v>
      </c>
      <c r="F751" t="s">
        <v>165</v>
      </c>
      <c r="G751">
        <v>1</v>
      </c>
      <c r="L751">
        <v>1.1423000000000001</v>
      </c>
      <c r="Q751">
        <v>1.1596</v>
      </c>
      <c r="V751">
        <v>1.256</v>
      </c>
      <c r="AA751">
        <v>1.1046</v>
      </c>
      <c r="AF751">
        <v>0.84319999999999995</v>
      </c>
      <c r="AK751">
        <v>0.48359999999999997</v>
      </c>
    </row>
    <row r="752" spans="2:37" hidden="1" x14ac:dyDescent="0.25">
      <c r="B752" t="s">
        <v>319</v>
      </c>
      <c r="C752" t="s">
        <v>251</v>
      </c>
      <c r="D752" t="s">
        <v>163</v>
      </c>
      <c r="E752" t="s">
        <v>290</v>
      </c>
      <c r="F752" t="s">
        <v>93</v>
      </c>
      <c r="G752">
        <v>1.3109999999999999</v>
      </c>
      <c r="L752">
        <v>1.3240000000000001</v>
      </c>
      <c r="Q752">
        <v>1.4100999999999999</v>
      </c>
      <c r="V752">
        <v>6.3209999999999997</v>
      </c>
      <c r="AA752">
        <v>7.9236000000000004</v>
      </c>
      <c r="AF752">
        <v>7.2762000000000002</v>
      </c>
      <c r="AK752">
        <v>6.3350999999999997</v>
      </c>
    </row>
    <row r="753" spans="2:37" hidden="1" x14ac:dyDescent="0.25">
      <c r="B753" t="s">
        <v>319</v>
      </c>
      <c r="C753" t="s">
        <v>251</v>
      </c>
      <c r="D753" t="s">
        <v>163</v>
      </c>
      <c r="E753" t="s">
        <v>291</v>
      </c>
      <c r="F753" t="s">
        <v>93</v>
      </c>
      <c r="G753">
        <v>0.14549999999999999</v>
      </c>
      <c r="L753">
        <v>0.20599999999999999</v>
      </c>
      <c r="Q753">
        <v>0.29570000000000002</v>
      </c>
      <c r="V753">
        <v>1.8032999999999999</v>
      </c>
      <c r="AA753">
        <v>3.0468000000000002</v>
      </c>
      <c r="AF753">
        <v>3.0146999999999999</v>
      </c>
      <c r="AK753">
        <v>2.1520999999999999</v>
      </c>
    </row>
    <row r="754" spans="2:37" hidden="1" x14ac:dyDescent="0.25">
      <c r="B754" t="s">
        <v>319</v>
      </c>
      <c r="C754" t="s">
        <v>251</v>
      </c>
      <c r="D754" t="s">
        <v>163</v>
      </c>
      <c r="E754" t="s">
        <v>292</v>
      </c>
      <c r="F754" t="s">
        <v>93</v>
      </c>
      <c r="G754">
        <v>7.2999999999999995E-2</v>
      </c>
      <c r="L754">
        <v>6.3899999999999998E-2</v>
      </c>
      <c r="Q754">
        <v>6.7599999999999993E-2</v>
      </c>
      <c r="V754">
        <v>0.35410000000000003</v>
      </c>
      <c r="AA754">
        <v>0.30159999999999998</v>
      </c>
      <c r="AF754">
        <v>0.3533</v>
      </c>
      <c r="AK754">
        <v>0.26500000000000001</v>
      </c>
    </row>
    <row r="755" spans="2:37" hidden="1" x14ac:dyDescent="0.25">
      <c r="B755" t="s">
        <v>319</v>
      </c>
      <c r="C755" t="s">
        <v>251</v>
      </c>
      <c r="D755" t="s">
        <v>163</v>
      </c>
      <c r="E755" t="s">
        <v>293</v>
      </c>
      <c r="F755" t="s">
        <v>93</v>
      </c>
      <c r="G755">
        <v>0.2576</v>
      </c>
      <c r="L755">
        <v>0.24679999999999999</v>
      </c>
      <c r="Q755">
        <v>0.26590000000000003</v>
      </c>
      <c r="V755">
        <v>1.0840000000000001</v>
      </c>
      <c r="AA755">
        <v>1.6288</v>
      </c>
      <c r="AF755">
        <v>2.0588000000000002</v>
      </c>
      <c r="AK755">
        <v>2.2669999999999999</v>
      </c>
    </row>
    <row r="756" spans="2:37" hidden="1" x14ac:dyDescent="0.25">
      <c r="B756" t="s">
        <v>319</v>
      </c>
      <c r="C756" t="s">
        <v>251</v>
      </c>
      <c r="D756" t="s">
        <v>163</v>
      </c>
      <c r="E756" t="s">
        <v>294</v>
      </c>
      <c r="F756" t="s">
        <v>93</v>
      </c>
      <c r="G756">
        <v>0.83479999999999999</v>
      </c>
      <c r="L756">
        <v>0.80730000000000002</v>
      </c>
      <c r="Q756">
        <v>0.78090000000000004</v>
      </c>
      <c r="V756">
        <v>3.0796000000000001</v>
      </c>
      <c r="AA756">
        <v>2.9466000000000001</v>
      </c>
      <c r="AF756">
        <v>1.8494999999999999</v>
      </c>
      <c r="AK756">
        <v>1.6511</v>
      </c>
    </row>
    <row r="757" spans="2:37" hidden="1" x14ac:dyDescent="0.25">
      <c r="B757" t="s">
        <v>319</v>
      </c>
      <c r="C757" t="s">
        <v>295</v>
      </c>
      <c r="D757" t="s">
        <v>163</v>
      </c>
      <c r="E757" t="s">
        <v>252</v>
      </c>
      <c r="F757" t="s">
        <v>93</v>
      </c>
      <c r="G757">
        <v>430.27980000000002</v>
      </c>
      <c r="L757">
        <v>474.71879999999999</v>
      </c>
      <c r="Q757">
        <v>507.0779</v>
      </c>
      <c r="V757">
        <v>552.38810000000001</v>
      </c>
      <c r="AA757">
        <v>599.09969999999998</v>
      </c>
      <c r="AF757">
        <v>655.33259999999996</v>
      </c>
      <c r="AK757">
        <v>716.59879999999998</v>
      </c>
    </row>
    <row r="758" spans="2:37" hidden="1" x14ac:dyDescent="0.25">
      <c r="B758" t="s">
        <v>319</v>
      </c>
      <c r="C758" t="s">
        <v>295</v>
      </c>
      <c r="D758" t="s">
        <v>163</v>
      </c>
      <c r="E758" t="s">
        <v>253</v>
      </c>
      <c r="F758" t="s">
        <v>254</v>
      </c>
      <c r="G758">
        <v>19.357800000000001</v>
      </c>
      <c r="L758">
        <v>19.758500000000002</v>
      </c>
      <c r="Q758">
        <v>20.131499999999999</v>
      </c>
      <c r="V758">
        <v>20.406500000000001</v>
      </c>
      <c r="AA758">
        <v>20.570799999999998</v>
      </c>
      <c r="AF758">
        <v>20.628399999999999</v>
      </c>
      <c r="AK758">
        <v>20.6037</v>
      </c>
    </row>
    <row r="759" spans="2:37" hidden="1" x14ac:dyDescent="0.25">
      <c r="B759" t="s">
        <v>319</v>
      </c>
      <c r="C759" t="s">
        <v>295</v>
      </c>
      <c r="D759" t="s">
        <v>163</v>
      </c>
      <c r="E759" t="s">
        <v>255</v>
      </c>
      <c r="F759" t="s">
        <v>256</v>
      </c>
      <c r="G759">
        <v>0.95099999999999996</v>
      </c>
      <c r="L759">
        <v>0.95099999999999996</v>
      </c>
      <c r="Q759">
        <v>0.97060000000000002</v>
      </c>
      <c r="V759">
        <v>1.0391999999999999</v>
      </c>
      <c r="AA759">
        <v>1.0489999999999999</v>
      </c>
      <c r="AF759">
        <v>1.0882000000000001</v>
      </c>
      <c r="AK759">
        <v>1.0489999999999999</v>
      </c>
    </row>
    <row r="760" spans="2:37" hidden="1" x14ac:dyDescent="0.25">
      <c r="B760" t="s">
        <v>319</v>
      </c>
      <c r="C760" t="s">
        <v>295</v>
      </c>
      <c r="D760" t="s">
        <v>163</v>
      </c>
      <c r="E760" t="s">
        <v>318</v>
      </c>
      <c r="F760" t="s">
        <v>256</v>
      </c>
      <c r="G760">
        <v>0.71050000000000002</v>
      </c>
      <c r="L760">
        <v>0.69079999999999997</v>
      </c>
      <c r="Q760">
        <v>0.69079999999999997</v>
      </c>
      <c r="V760">
        <v>0.75660000000000005</v>
      </c>
      <c r="AA760">
        <v>0.81579999999999997</v>
      </c>
      <c r="AF760">
        <v>0.86180000000000001</v>
      </c>
      <c r="AK760">
        <v>0.88819999999999999</v>
      </c>
    </row>
    <row r="761" spans="2:37" hidden="1" x14ac:dyDescent="0.25">
      <c r="B761" t="s">
        <v>319</v>
      </c>
      <c r="C761" t="s">
        <v>295</v>
      </c>
      <c r="D761" t="s">
        <v>163</v>
      </c>
      <c r="E761" t="s">
        <v>257</v>
      </c>
      <c r="F761" t="s">
        <v>256</v>
      </c>
      <c r="G761">
        <v>0.94230000000000003</v>
      </c>
      <c r="L761">
        <v>0.94230000000000003</v>
      </c>
      <c r="Q761">
        <v>0.92310000000000003</v>
      </c>
      <c r="V761">
        <v>0.95189999999999997</v>
      </c>
      <c r="AA761">
        <v>0.95189999999999997</v>
      </c>
      <c r="AF761">
        <v>0.95189999999999997</v>
      </c>
      <c r="AK761">
        <v>0.93269999999999997</v>
      </c>
    </row>
    <row r="762" spans="2:37" hidden="1" x14ac:dyDescent="0.25">
      <c r="B762" t="s">
        <v>319</v>
      </c>
      <c r="C762" t="s">
        <v>295</v>
      </c>
      <c r="D762" t="s">
        <v>163</v>
      </c>
      <c r="E762" t="s">
        <v>258</v>
      </c>
      <c r="F762" t="s">
        <v>256</v>
      </c>
      <c r="G762">
        <v>0.98980000000000001</v>
      </c>
      <c r="L762">
        <v>0.97960000000000003</v>
      </c>
      <c r="Q762">
        <v>1</v>
      </c>
      <c r="V762">
        <v>1.0509999999999999</v>
      </c>
      <c r="AA762">
        <v>1.0509999999999999</v>
      </c>
      <c r="AF762">
        <v>1.0306</v>
      </c>
      <c r="AK762">
        <v>0.96940000000000004</v>
      </c>
    </row>
    <row r="763" spans="2:37" hidden="1" x14ac:dyDescent="0.25">
      <c r="B763" t="s">
        <v>319</v>
      </c>
      <c r="C763" t="s">
        <v>295</v>
      </c>
      <c r="D763" t="s">
        <v>163</v>
      </c>
      <c r="E763" t="s">
        <v>259</v>
      </c>
      <c r="F763" t="s">
        <v>256</v>
      </c>
      <c r="G763">
        <v>0.88790000000000002</v>
      </c>
      <c r="L763">
        <v>0.85980000000000001</v>
      </c>
      <c r="Q763">
        <v>0.85980000000000001</v>
      </c>
      <c r="V763">
        <v>1</v>
      </c>
      <c r="AA763">
        <v>0.98129999999999995</v>
      </c>
      <c r="AF763">
        <v>0.99070000000000003</v>
      </c>
      <c r="AK763">
        <v>0.94389999999999996</v>
      </c>
    </row>
    <row r="764" spans="2:37" hidden="1" x14ac:dyDescent="0.25">
      <c r="B764" t="s">
        <v>319</v>
      </c>
      <c r="C764" t="s">
        <v>295</v>
      </c>
      <c r="D764" t="s">
        <v>163</v>
      </c>
      <c r="E764" t="s">
        <v>260</v>
      </c>
      <c r="F764" t="s">
        <v>261</v>
      </c>
      <c r="G764">
        <v>11.2</v>
      </c>
      <c r="L764">
        <v>11.265599999999999</v>
      </c>
      <c r="Q764">
        <v>11.4625</v>
      </c>
      <c r="V764">
        <v>29.436900000000001</v>
      </c>
      <c r="AA764">
        <v>47.542499999999997</v>
      </c>
      <c r="AF764">
        <v>65.779399999999995</v>
      </c>
      <c r="AK764">
        <v>84.147499999999994</v>
      </c>
    </row>
    <row r="765" spans="2:37" hidden="1" x14ac:dyDescent="0.25">
      <c r="B765" t="s">
        <v>319</v>
      </c>
      <c r="C765" t="s">
        <v>295</v>
      </c>
      <c r="D765" t="s">
        <v>163</v>
      </c>
      <c r="E765" t="s">
        <v>262</v>
      </c>
      <c r="F765" t="s">
        <v>261</v>
      </c>
      <c r="G765">
        <v>11.2</v>
      </c>
      <c r="L765">
        <v>11.265599999999999</v>
      </c>
      <c r="Q765">
        <v>11.4625</v>
      </c>
      <c r="V765">
        <v>29.436900000000001</v>
      </c>
      <c r="AA765">
        <v>47.542499999999997</v>
      </c>
      <c r="AF765">
        <v>65.779399999999995</v>
      </c>
      <c r="AK765">
        <v>84.147499999999994</v>
      </c>
    </row>
    <row r="766" spans="2:37" hidden="1" x14ac:dyDescent="0.25">
      <c r="B766" t="s">
        <v>319</v>
      </c>
      <c r="C766" t="s">
        <v>295</v>
      </c>
      <c r="D766" t="s">
        <v>163</v>
      </c>
      <c r="E766" t="s">
        <v>263</v>
      </c>
      <c r="F766" t="s">
        <v>261</v>
      </c>
      <c r="G766">
        <v>11.2</v>
      </c>
      <c r="L766">
        <v>11.265599999999999</v>
      </c>
      <c r="Q766">
        <v>11.4625</v>
      </c>
      <c r="V766">
        <v>29.436900000000001</v>
      </c>
      <c r="AA766">
        <v>47.542499999999997</v>
      </c>
      <c r="AF766">
        <v>65.779399999999995</v>
      </c>
      <c r="AK766">
        <v>84.147499999999994</v>
      </c>
    </row>
    <row r="767" spans="2:37" hidden="1" x14ac:dyDescent="0.25">
      <c r="B767" t="s">
        <v>319</v>
      </c>
      <c r="C767" t="s">
        <v>295</v>
      </c>
      <c r="D767" t="s">
        <v>163</v>
      </c>
      <c r="E767" t="s">
        <v>264</v>
      </c>
      <c r="F767" t="s">
        <v>261</v>
      </c>
      <c r="G767">
        <v>11.2</v>
      </c>
      <c r="L767">
        <v>11.265599999999999</v>
      </c>
      <c r="Q767">
        <v>11.4625</v>
      </c>
      <c r="V767">
        <v>29.436900000000001</v>
      </c>
      <c r="AA767">
        <v>47.542499999999997</v>
      </c>
      <c r="AF767">
        <v>65.779399999999995</v>
      </c>
      <c r="AK767">
        <v>84.147499999999994</v>
      </c>
    </row>
    <row r="768" spans="2:37" hidden="1" x14ac:dyDescent="0.25">
      <c r="B768" t="s">
        <v>319</v>
      </c>
      <c r="C768" t="s">
        <v>295</v>
      </c>
      <c r="D768" t="s">
        <v>163</v>
      </c>
      <c r="E768" t="s">
        <v>265</v>
      </c>
      <c r="F768" t="s">
        <v>261</v>
      </c>
      <c r="G768">
        <v>11.2</v>
      </c>
      <c r="L768">
        <v>11.265599999999999</v>
      </c>
      <c r="Q768">
        <v>11.4625</v>
      </c>
      <c r="V768">
        <v>29.436900000000001</v>
      </c>
      <c r="AA768">
        <v>47.542499999999997</v>
      </c>
      <c r="AF768">
        <v>65.779399999999995</v>
      </c>
      <c r="AK768">
        <v>84.147499999999994</v>
      </c>
    </row>
    <row r="769" spans="2:37" hidden="1" x14ac:dyDescent="0.25">
      <c r="B769" t="s">
        <v>319</v>
      </c>
      <c r="C769" t="s">
        <v>295</v>
      </c>
      <c r="D769" t="s">
        <v>163</v>
      </c>
      <c r="E769" t="s">
        <v>266</v>
      </c>
      <c r="F769" t="s">
        <v>168</v>
      </c>
      <c r="G769">
        <v>14.667899999999999</v>
      </c>
      <c r="L769">
        <v>18.974599999999999</v>
      </c>
      <c r="Q769">
        <v>25.310600000000001</v>
      </c>
      <c r="V769">
        <v>26.005199999999999</v>
      </c>
      <c r="AA769">
        <v>23.218900000000001</v>
      </c>
      <c r="AF769">
        <v>21.133299999999998</v>
      </c>
      <c r="AK769">
        <v>22.5318</v>
      </c>
    </row>
    <row r="770" spans="2:37" hidden="1" x14ac:dyDescent="0.25">
      <c r="B770" t="s">
        <v>319</v>
      </c>
      <c r="C770" t="s">
        <v>295</v>
      </c>
      <c r="D770" t="s">
        <v>163</v>
      </c>
      <c r="E770" t="s">
        <v>267</v>
      </c>
      <c r="F770" t="s">
        <v>168</v>
      </c>
      <c r="G770">
        <v>5.2351000000000001</v>
      </c>
      <c r="L770">
        <v>7.4313000000000002</v>
      </c>
      <c r="Q770">
        <v>9.6974999999999998</v>
      </c>
      <c r="V770">
        <v>11.312200000000001</v>
      </c>
      <c r="AA770">
        <v>13.8146</v>
      </c>
      <c r="AF770">
        <v>16.042999999999999</v>
      </c>
      <c r="AK770">
        <v>17.7866</v>
      </c>
    </row>
    <row r="771" spans="2:37" hidden="1" x14ac:dyDescent="0.25">
      <c r="B771" t="s">
        <v>319</v>
      </c>
      <c r="C771" t="s">
        <v>295</v>
      </c>
      <c r="D771" t="s">
        <v>163</v>
      </c>
      <c r="E771" t="s">
        <v>320</v>
      </c>
      <c r="F771" t="s">
        <v>168</v>
      </c>
      <c r="G771">
        <v>5.2351000000000001</v>
      </c>
      <c r="L771">
        <v>7.4313000000000002</v>
      </c>
      <c r="Q771">
        <v>9.6974999999999998</v>
      </c>
      <c r="V771">
        <v>11.312200000000001</v>
      </c>
      <c r="AA771">
        <v>13.8146</v>
      </c>
      <c r="AF771">
        <v>16.042999999999999</v>
      </c>
      <c r="AK771">
        <v>17.7866</v>
      </c>
    </row>
    <row r="772" spans="2:37" hidden="1" x14ac:dyDescent="0.25">
      <c r="B772" t="s">
        <v>319</v>
      </c>
      <c r="C772" t="s">
        <v>295</v>
      </c>
      <c r="D772" t="s">
        <v>163</v>
      </c>
      <c r="E772" t="s">
        <v>321</v>
      </c>
      <c r="F772" t="s">
        <v>168</v>
      </c>
      <c r="G772">
        <v>5.2351000000000001</v>
      </c>
      <c r="L772">
        <v>7.4313000000000002</v>
      </c>
      <c r="Q772">
        <v>9.6974999999999998</v>
      </c>
      <c r="V772">
        <v>11.312200000000001</v>
      </c>
      <c r="AA772">
        <v>13.8146</v>
      </c>
      <c r="AF772">
        <v>16.042999999999999</v>
      </c>
      <c r="AK772">
        <v>17.7866</v>
      </c>
    </row>
    <row r="773" spans="2:37" hidden="1" x14ac:dyDescent="0.25">
      <c r="B773" t="s">
        <v>319</v>
      </c>
      <c r="C773" t="s">
        <v>295</v>
      </c>
      <c r="D773" t="s">
        <v>163</v>
      </c>
      <c r="E773" t="s">
        <v>322</v>
      </c>
      <c r="F773" t="s">
        <v>168</v>
      </c>
      <c r="G773">
        <v>9.9207000000000001</v>
      </c>
      <c r="L773">
        <v>15.9838</v>
      </c>
      <c r="Q773">
        <v>18.650300000000001</v>
      </c>
      <c r="V773">
        <v>20.306999999999999</v>
      </c>
      <c r="AA773">
        <v>22.473700000000001</v>
      </c>
      <c r="AF773">
        <v>25.0275</v>
      </c>
      <c r="AK773">
        <v>26.352</v>
      </c>
    </row>
    <row r="774" spans="2:37" hidden="1" x14ac:dyDescent="0.25">
      <c r="B774" t="s">
        <v>319</v>
      </c>
      <c r="C774" t="s">
        <v>295</v>
      </c>
      <c r="D774" t="s">
        <v>163</v>
      </c>
      <c r="E774" t="s">
        <v>268</v>
      </c>
      <c r="F774" t="s">
        <v>168</v>
      </c>
      <c r="G774">
        <v>10.595499999999999</v>
      </c>
      <c r="L774">
        <v>13.6129</v>
      </c>
      <c r="Q774">
        <v>16.578499999999998</v>
      </c>
      <c r="V774">
        <v>17.982700000000001</v>
      </c>
      <c r="AA774">
        <v>21.572700000000001</v>
      </c>
      <c r="AF774">
        <v>25.422799999999999</v>
      </c>
      <c r="AK774">
        <v>28.154900000000001</v>
      </c>
    </row>
    <row r="775" spans="2:37" hidden="1" x14ac:dyDescent="0.25">
      <c r="B775" t="s">
        <v>319</v>
      </c>
      <c r="C775" t="s">
        <v>295</v>
      </c>
      <c r="D775" t="s">
        <v>163</v>
      </c>
      <c r="E775" t="s">
        <v>323</v>
      </c>
      <c r="F775" t="s">
        <v>168</v>
      </c>
      <c r="G775">
        <v>10.595499999999999</v>
      </c>
      <c r="L775">
        <v>13.6129</v>
      </c>
      <c r="Q775">
        <v>16.578499999999998</v>
      </c>
      <c r="V775">
        <v>17.982700000000001</v>
      </c>
      <c r="AA775">
        <v>21.572700000000001</v>
      </c>
      <c r="AF775">
        <v>25.422799999999999</v>
      </c>
      <c r="AK775">
        <v>28.154900000000001</v>
      </c>
    </row>
    <row r="776" spans="2:37" hidden="1" x14ac:dyDescent="0.25">
      <c r="B776" t="s">
        <v>319</v>
      </c>
      <c r="C776" t="s">
        <v>295</v>
      </c>
      <c r="D776" t="s">
        <v>163</v>
      </c>
      <c r="E776" t="s">
        <v>324</v>
      </c>
      <c r="F776" t="s">
        <v>168</v>
      </c>
      <c r="G776">
        <v>10.595499999999999</v>
      </c>
      <c r="L776">
        <v>13.6129</v>
      </c>
      <c r="Q776">
        <v>16.578499999999998</v>
      </c>
      <c r="V776">
        <v>17.982700000000001</v>
      </c>
      <c r="AA776">
        <v>21.572700000000001</v>
      </c>
      <c r="AF776">
        <v>25.422799999999999</v>
      </c>
      <c r="AK776">
        <v>28.154900000000001</v>
      </c>
    </row>
    <row r="777" spans="2:37" hidden="1" x14ac:dyDescent="0.25">
      <c r="B777" t="s">
        <v>319</v>
      </c>
      <c r="C777" t="s">
        <v>295</v>
      </c>
      <c r="D777" t="s">
        <v>163</v>
      </c>
      <c r="E777" t="s">
        <v>325</v>
      </c>
      <c r="F777" t="s">
        <v>168</v>
      </c>
      <c r="G777">
        <v>7.2468000000000004</v>
      </c>
      <c r="L777">
        <v>4.7785000000000002</v>
      </c>
      <c r="Q777">
        <v>4.8609999999999998</v>
      </c>
      <c r="V777">
        <v>5.7319000000000004</v>
      </c>
      <c r="AA777">
        <v>7.2652000000000001</v>
      </c>
      <c r="AF777">
        <v>7.1867999999999999</v>
      </c>
      <c r="AK777">
        <v>7.3940000000000001</v>
      </c>
    </row>
    <row r="778" spans="2:37" hidden="1" x14ac:dyDescent="0.25">
      <c r="B778" t="s">
        <v>319</v>
      </c>
      <c r="C778" t="s">
        <v>295</v>
      </c>
      <c r="D778" t="s">
        <v>163</v>
      </c>
      <c r="E778" t="s">
        <v>326</v>
      </c>
      <c r="F778" t="s">
        <v>168</v>
      </c>
      <c r="G778">
        <v>7.2468000000000004</v>
      </c>
      <c r="L778">
        <v>4.7785000000000002</v>
      </c>
      <c r="Q778">
        <v>4.8609999999999998</v>
      </c>
      <c r="V778">
        <v>5.7319000000000004</v>
      </c>
      <c r="AA778">
        <v>7.2652000000000001</v>
      </c>
      <c r="AF778">
        <v>7.1867999999999999</v>
      </c>
      <c r="AK778">
        <v>7.3940000000000001</v>
      </c>
    </row>
    <row r="779" spans="2:37" hidden="1" x14ac:dyDescent="0.25">
      <c r="B779" t="s">
        <v>319</v>
      </c>
      <c r="C779" t="s">
        <v>295</v>
      </c>
      <c r="D779" t="s">
        <v>163</v>
      </c>
      <c r="E779" t="s">
        <v>327</v>
      </c>
      <c r="F779" t="s">
        <v>168</v>
      </c>
      <c r="G779">
        <v>14.3127</v>
      </c>
      <c r="L779">
        <v>18.678599999999999</v>
      </c>
      <c r="Q779">
        <v>25.073799999999999</v>
      </c>
      <c r="V779">
        <v>25.8276</v>
      </c>
      <c r="AA779">
        <v>23.1005</v>
      </c>
      <c r="AF779">
        <v>21.074100000000001</v>
      </c>
      <c r="AK779">
        <v>22.516999999999999</v>
      </c>
    </row>
    <row r="780" spans="2:37" hidden="1" x14ac:dyDescent="0.25">
      <c r="B780" t="s">
        <v>319</v>
      </c>
      <c r="C780" t="s">
        <v>295</v>
      </c>
      <c r="D780" t="s">
        <v>163</v>
      </c>
      <c r="E780" t="s">
        <v>328</v>
      </c>
      <c r="F780" t="s">
        <v>165</v>
      </c>
      <c r="G780">
        <v>1</v>
      </c>
      <c r="L780">
        <v>1.3049999999999999</v>
      </c>
      <c r="Q780">
        <v>1.7519</v>
      </c>
      <c r="V780">
        <v>1.8045</v>
      </c>
      <c r="AA780">
        <v>1.6140000000000001</v>
      </c>
      <c r="AF780">
        <v>1.4723999999999999</v>
      </c>
      <c r="AK780">
        <v>1.5731999999999999</v>
      </c>
    </row>
    <row r="781" spans="2:37" hidden="1" x14ac:dyDescent="0.25">
      <c r="B781" t="s">
        <v>319</v>
      </c>
      <c r="C781" t="s">
        <v>295</v>
      </c>
      <c r="D781" t="s">
        <v>163</v>
      </c>
      <c r="E781" t="s">
        <v>329</v>
      </c>
      <c r="F781" t="s">
        <v>168</v>
      </c>
      <c r="G781">
        <v>5.9344999999999999</v>
      </c>
      <c r="L781">
        <v>8.1496999999999993</v>
      </c>
      <c r="Q781">
        <v>10.545500000000001</v>
      </c>
      <c r="V781">
        <v>12.403600000000001</v>
      </c>
      <c r="AA781">
        <v>14.750500000000001</v>
      </c>
      <c r="AF781">
        <v>16.997499999999999</v>
      </c>
      <c r="AK781">
        <v>18.935099999999998</v>
      </c>
    </row>
    <row r="782" spans="2:37" hidden="1" x14ac:dyDescent="0.25">
      <c r="B782" t="s">
        <v>319</v>
      </c>
      <c r="C782" t="s">
        <v>295</v>
      </c>
      <c r="D782" t="s">
        <v>163</v>
      </c>
      <c r="E782" t="s">
        <v>330</v>
      </c>
      <c r="F782" t="s">
        <v>165</v>
      </c>
      <c r="G782">
        <v>1</v>
      </c>
      <c r="L782">
        <v>1.3733</v>
      </c>
      <c r="Q782">
        <v>1.7769999999999999</v>
      </c>
      <c r="V782">
        <v>2.0901000000000001</v>
      </c>
      <c r="AA782">
        <v>2.4855999999999998</v>
      </c>
      <c r="AF782">
        <v>2.8641999999999999</v>
      </c>
      <c r="AK782">
        <v>3.1907000000000001</v>
      </c>
    </row>
    <row r="783" spans="2:37" hidden="1" x14ac:dyDescent="0.25">
      <c r="B783" t="s">
        <v>319</v>
      </c>
      <c r="C783" t="s">
        <v>295</v>
      </c>
      <c r="D783" t="s">
        <v>163</v>
      </c>
      <c r="E783" t="s">
        <v>331</v>
      </c>
      <c r="F783" t="s">
        <v>168</v>
      </c>
      <c r="G783">
        <v>10.6386</v>
      </c>
      <c r="L783">
        <v>13.313000000000001</v>
      </c>
      <c r="Q783">
        <v>16.500900000000001</v>
      </c>
      <c r="V783">
        <v>18.047000000000001</v>
      </c>
      <c r="AA783">
        <v>21.583300000000001</v>
      </c>
      <c r="AF783">
        <v>25.265999999999998</v>
      </c>
      <c r="AK783">
        <v>28.041399999999999</v>
      </c>
    </row>
    <row r="784" spans="2:37" hidden="1" x14ac:dyDescent="0.25">
      <c r="B784" t="s">
        <v>319</v>
      </c>
      <c r="C784" t="s">
        <v>295</v>
      </c>
      <c r="D784" t="s">
        <v>163</v>
      </c>
      <c r="E784" t="s">
        <v>332</v>
      </c>
      <c r="F784" t="s">
        <v>165</v>
      </c>
      <c r="G784">
        <v>1</v>
      </c>
      <c r="L784">
        <v>1.2514000000000001</v>
      </c>
      <c r="Q784">
        <v>1.5509999999999999</v>
      </c>
      <c r="V784">
        <v>1.6963999999999999</v>
      </c>
      <c r="AA784">
        <v>2.0287999999999999</v>
      </c>
      <c r="AF784">
        <v>2.3748999999999998</v>
      </c>
      <c r="AK784">
        <v>2.6358000000000001</v>
      </c>
    </row>
    <row r="785" spans="2:37" hidden="1" x14ac:dyDescent="0.25">
      <c r="B785" t="s">
        <v>319</v>
      </c>
      <c r="C785" t="s">
        <v>295</v>
      </c>
      <c r="D785" t="s">
        <v>163</v>
      </c>
      <c r="E785" t="s">
        <v>333</v>
      </c>
      <c r="F785" t="s">
        <v>168</v>
      </c>
      <c r="G785">
        <v>10.6386</v>
      </c>
      <c r="L785">
        <v>13.313000000000001</v>
      </c>
      <c r="Q785">
        <v>16.500900000000001</v>
      </c>
      <c r="V785">
        <v>18.047000000000001</v>
      </c>
      <c r="AA785">
        <v>21.583300000000001</v>
      </c>
      <c r="AF785">
        <v>25.265999999999998</v>
      </c>
      <c r="AK785">
        <v>28.041399999999999</v>
      </c>
    </row>
    <row r="786" spans="2:37" hidden="1" x14ac:dyDescent="0.25">
      <c r="B786" t="s">
        <v>319</v>
      </c>
      <c r="C786" t="s">
        <v>295</v>
      </c>
      <c r="D786" t="s">
        <v>163</v>
      </c>
      <c r="E786" t="s">
        <v>334</v>
      </c>
      <c r="F786" t="s">
        <v>165</v>
      </c>
      <c r="G786">
        <v>1</v>
      </c>
      <c r="L786">
        <v>1.2514000000000001</v>
      </c>
      <c r="Q786">
        <v>1.5509999999999999</v>
      </c>
      <c r="V786">
        <v>1.6963999999999999</v>
      </c>
      <c r="AA786">
        <v>2.0287999999999999</v>
      </c>
      <c r="AF786">
        <v>2.3748999999999998</v>
      </c>
      <c r="AK786">
        <v>2.6358000000000001</v>
      </c>
    </row>
    <row r="787" spans="2:37" hidden="1" x14ac:dyDescent="0.25">
      <c r="B787" t="s">
        <v>319</v>
      </c>
      <c r="C787" t="s">
        <v>295</v>
      </c>
      <c r="D787" t="s">
        <v>163</v>
      </c>
      <c r="E787" t="s">
        <v>335</v>
      </c>
      <c r="F787" t="s">
        <v>168</v>
      </c>
      <c r="G787">
        <v>8.8788999999999998</v>
      </c>
      <c r="L787">
        <v>4.7706999999999997</v>
      </c>
      <c r="Q787">
        <v>4.8536999999999999</v>
      </c>
      <c r="V787">
        <v>5.7320000000000002</v>
      </c>
      <c r="AA787">
        <v>7.1395</v>
      </c>
      <c r="AF787">
        <v>7.2511999999999999</v>
      </c>
      <c r="AK787">
        <v>7.7130999999999998</v>
      </c>
    </row>
    <row r="788" spans="2:37" hidden="1" x14ac:dyDescent="0.25">
      <c r="B788" t="s">
        <v>319</v>
      </c>
      <c r="C788" t="s">
        <v>295</v>
      </c>
      <c r="D788" t="s">
        <v>163</v>
      </c>
      <c r="E788" t="s">
        <v>336</v>
      </c>
      <c r="F788" t="s">
        <v>165</v>
      </c>
      <c r="G788">
        <v>1</v>
      </c>
      <c r="L788">
        <v>0.5373</v>
      </c>
      <c r="Q788">
        <v>0.54669999999999996</v>
      </c>
      <c r="V788">
        <v>0.64559999999999995</v>
      </c>
      <c r="AA788">
        <v>0.80410000000000004</v>
      </c>
      <c r="AF788">
        <v>0.81669999999999998</v>
      </c>
      <c r="AK788">
        <v>0.86870000000000003</v>
      </c>
    </row>
    <row r="789" spans="2:37" hidden="1" x14ac:dyDescent="0.25">
      <c r="B789" t="s">
        <v>319</v>
      </c>
      <c r="C789" t="s">
        <v>295</v>
      </c>
      <c r="D789" t="s">
        <v>163</v>
      </c>
      <c r="E789" t="s">
        <v>337</v>
      </c>
      <c r="F789" t="s">
        <v>168</v>
      </c>
      <c r="G789">
        <v>8.8788999999999998</v>
      </c>
      <c r="L789">
        <v>4.7706999999999997</v>
      </c>
      <c r="Q789">
        <v>4.8536999999999999</v>
      </c>
      <c r="V789">
        <v>5.7320000000000002</v>
      </c>
      <c r="AA789">
        <v>7.1395</v>
      </c>
      <c r="AF789">
        <v>7.2511999999999999</v>
      </c>
      <c r="AK789">
        <v>7.7130999999999998</v>
      </c>
    </row>
    <row r="790" spans="2:37" hidden="1" x14ac:dyDescent="0.25">
      <c r="B790" t="s">
        <v>319</v>
      </c>
      <c r="C790" t="s">
        <v>295</v>
      </c>
      <c r="D790" t="s">
        <v>163</v>
      </c>
      <c r="E790" t="s">
        <v>338</v>
      </c>
      <c r="F790" t="s">
        <v>165</v>
      </c>
      <c r="G790">
        <v>1</v>
      </c>
      <c r="L790">
        <v>0.5373</v>
      </c>
      <c r="Q790">
        <v>0.54669999999999996</v>
      </c>
      <c r="V790">
        <v>0.64559999999999995</v>
      </c>
      <c r="AA790">
        <v>0.80410000000000004</v>
      </c>
      <c r="AF790">
        <v>0.81669999999999998</v>
      </c>
      <c r="AK790">
        <v>0.86870000000000003</v>
      </c>
    </row>
    <row r="791" spans="2:37" hidden="1" x14ac:dyDescent="0.25">
      <c r="B791" t="s">
        <v>319</v>
      </c>
      <c r="C791" t="s">
        <v>295</v>
      </c>
      <c r="D791" t="s">
        <v>163</v>
      </c>
      <c r="E791" t="s">
        <v>269</v>
      </c>
      <c r="F791" t="s">
        <v>168</v>
      </c>
      <c r="G791">
        <v>34.555300000000003</v>
      </c>
      <c r="L791">
        <v>42.990200000000002</v>
      </c>
      <c r="Q791">
        <v>48.494700000000002</v>
      </c>
      <c r="V791">
        <v>106.98520000000001</v>
      </c>
      <c r="AA791">
        <v>74.234300000000005</v>
      </c>
      <c r="AF791">
        <v>42.247199999999999</v>
      </c>
      <c r="AK791">
        <v>44.325499999999998</v>
      </c>
    </row>
    <row r="792" spans="2:37" hidden="1" x14ac:dyDescent="0.25">
      <c r="B792" t="s">
        <v>319</v>
      </c>
      <c r="C792" t="s">
        <v>295</v>
      </c>
      <c r="D792" t="s">
        <v>163</v>
      </c>
      <c r="E792" t="s">
        <v>270</v>
      </c>
      <c r="F792" t="s">
        <v>168</v>
      </c>
      <c r="G792">
        <v>3.2829999999999999</v>
      </c>
      <c r="L792">
        <v>5.5568999999999997</v>
      </c>
      <c r="Q792">
        <v>7.7788000000000004</v>
      </c>
      <c r="V792">
        <v>18.377099999999999</v>
      </c>
      <c r="AA792">
        <v>15.7094</v>
      </c>
      <c r="AF792">
        <v>14.5137</v>
      </c>
      <c r="AK792">
        <v>17.133400000000002</v>
      </c>
    </row>
    <row r="793" spans="2:37" hidden="1" x14ac:dyDescent="0.25">
      <c r="B793" t="s">
        <v>319</v>
      </c>
      <c r="C793" t="s">
        <v>295</v>
      </c>
      <c r="D793" t="s">
        <v>163</v>
      </c>
      <c r="E793" t="s">
        <v>339</v>
      </c>
      <c r="F793" t="s">
        <v>168</v>
      </c>
      <c r="G793">
        <v>22.628</v>
      </c>
      <c r="L793">
        <v>25.507300000000001</v>
      </c>
      <c r="Q793">
        <v>29.162500000000001</v>
      </c>
      <c r="V793">
        <v>53.980499999999999</v>
      </c>
      <c r="AA793">
        <v>39.106900000000003</v>
      </c>
      <c r="AF793">
        <v>32.981099999999998</v>
      </c>
      <c r="AK793">
        <v>39.261200000000002</v>
      </c>
    </row>
    <row r="794" spans="2:37" hidden="1" x14ac:dyDescent="0.25">
      <c r="B794" t="s">
        <v>319</v>
      </c>
      <c r="C794" t="s">
        <v>295</v>
      </c>
      <c r="D794" t="s">
        <v>163</v>
      </c>
      <c r="E794" t="s">
        <v>271</v>
      </c>
      <c r="F794" t="s">
        <v>168</v>
      </c>
      <c r="G794">
        <v>12.981299999999999</v>
      </c>
      <c r="L794">
        <v>16.186699999999998</v>
      </c>
      <c r="Q794">
        <v>19.352900000000002</v>
      </c>
      <c r="V794">
        <v>13.2182</v>
      </c>
      <c r="AA794">
        <v>22.315000000000001</v>
      </c>
      <c r="AF794">
        <v>27.5077</v>
      </c>
      <c r="AK794">
        <v>28.641999999999999</v>
      </c>
    </row>
    <row r="795" spans="2:37" hidden="1" x14ac:dyDescent="0.25">
      <c r="B795" t="s">
        <v>319</v>
      </c>
      <c r="C795" t="s">
        <v>295</v>
      </c>
      <c r="D795" t="s">
        <v>163</v>
      </c>
      <c r="E795" t="s">
        <v>340</v>
      </c>
      <c r="F795" t="s">
        <v>168</v>
      </c>
      <c r="G795">
        <v>12.981299999999999</v>
      </c>
      <c r="L795">
        <v>16.186699999999998</v>
      </c>
      <c r="Q795">
        <v>19.352900000000002</v>
      </c>
      <c r="V795">
        <v>13.2182</v>
      </c>
      <c r="AA795">
        <v>22.315000000000001</v>
      </c>
      <c r="AF795">
        <v>27.5077</v>
      </c>
      <c r="AK795">
        <v>28.641999999999999</v>
      </c>
    </row>
    <row r="796" spans="2:37" hidden="1" x14ac:dyDescent="0.25">
      <c r="B796" t="s">
        <v>319</v>
      </c>
      <c r="C796" t="s">
        <v>295</v>
      </c>
      <c r="D796" t="s">
        <v>163</v>
      </c>
      <c r="E796" t="s">
        <v>272</v>
      </c>
      <c r="F796" t="s">
        <v>168</v>
      </c>
      <c r="G796">
        <v>4.0362</v>
      </c>
      <c r="L796">
        <v>6.1711999999999998</v>
      </c>
      <c r="Q796">
        <v>6.0780000000000003</v>
      </c>
      <c r="V796">
        <v>5.4082999999999997</v>
      </c>
      <c r="AA796">
        <v>2.9157999999999999</v>
      </c>
      <c r="AF796">
        <v>5.2975000000000003</v>
      </c>
      <c r="AK796">
        <v>6.6125999999999996</v>
      </c>
    </row>
    <row r="797" spans="2:37" hidden="1" x14ac:dyDescent="0.25">
      <c r="B797" t="s">
        <v>319</v>
      </c>
      <c r="C797" t="s">
        <v>295</v>
      </c>
      <c r="D797" t="s">
        <v>163</v>
      </c>
      <c r="E797" t="s">
        <v>273</v>
      </c>
      <c r="F797" t="s">
        <v>165</v>
      </c>
      <c r="G797">
        <v>1</v>
      </c>
      <c r="L797">
        <v>1.5289999999999999</v>
      </c>
      <c r="Q797">
        <v>1.5059</v>
      </c>
      <c r="V797">
        <v>1.34</v>
      </c>
      <c r="AA797">
        <v>0.72240000000000004</v>
      </c>
      <c r="AF797">
        <v>1.3125</v>
      </c>
      <c r="AK797">
        <v>1.6383000000000001</v>
      </c>
    </row>
    <row r="798" spans="2:37" hidden="1" x14ac:dyDescent="0.25">
      <c r="B798" t="s">
        <v>319</v>
      </c>
      <c r="C798" t="s">
        <v>295</v>
      </c>
      <c r="D798" t="s">
        <v>163</v>
      </c>
      <c r="E798" t="s">
        <v>274</v>
      </c>
      <c r="F798" t="s">
        <v>168</v>
      </c>
      <c r="G798">
        <v>2.2776000000000001</v>
      </c>
      <c r="L798">
        <v>2.3506999999999998</v>
      </c>
      <c r="Q798">
        <v>2.3439999999999999</v>
      </c>
      <c r="V798">
        <v>2.3631000000000002</v>
      </c>
      <c r="AA798">
        <v>2.3471000000000002</v>
      </c>
      <c r="AF798">
        <v>2.4198</v>
      </c>
      <c r="AK798">
        <v>2.6179999999999999</v>
      </c>
    </row>
    <row r="799" spans="2:37" hidden="1" x14ac:dyDescent="0.25">
      <c r="B799" t="s">
        <v>319</v>
      </c>
      <c r="C799" t="s">
        <v>295</v>
      </c>
      <c r="D799" t="s">
        <v>163</v>
      </c>
      <c r="E799" t="s">
        <v>275</v>
      </c>
      <c r="F799" t="s">
        <v>165</v>
      </c>
      <c r="G799">
        <v>1</v>
      </c>
      <c r="L799">
        <v>1.0321</v>
      </c>
      <c r="Q799">
        <v>1.0291999999999999</v>
      </c>
      <c r="V799">
        <v>1.0375000000000001</v>
      </c>
      <c r="AA799">
        <v>1.0305</v>
      </c>
      <c r="AF799">
        <v>1.0625</v>
      </c>
      <c r="AK799">
        <v>1.1495</v>
      </c>
    </row>
    <row r="800" spans="2:37" hidden="1" x14ac:dyDescent="0.25">
      <c r="B800" t="s">
        <v>319</v>
      </c>
      <c r="C800" t="s">
        <v>295</v>
      </c>
      <c r="D800" t="s">
        <v>163</v>
      </c>
      <c r="E800" t="s">
        <v>276</v>
      </c>
      <c r="F800" t="s">
        <v>168</v>
      </c>
      <c r="G800">
        <v>4.4969000000000001</v>
      </c>
      <c r="L800">
        <v>4.9870000000000001</v>
      </c>
      <c r="Q800">
        <v>5.0513000000000003</v>
      </c>
      <c r="V800">
        <v>5.4180999999999999</v>
      </c>
      <c r="AA800">
        <v>5.8205999999999998</v>
      </c>
      <c r="AF800">
        <v>6.3299000000000003</v>
      </c>
      <c r="AK800">
        <v>6.6687000000000003</v>
      </c>
    </row>
    <row r="801" spans="2:37" hidden="1" x14ac:dyDescent="0.25">
      <c r="B801" t="s">
        <v>319</v>
      </c>
      <c r="C801" t="s">
        <v>295</v>
      </c>
      <c r="D801" t="s">
        <v>163</v>
      </c>
      <c r="E801" t="s">
        <v>277</v>
      </c>
      <c r="F801" t="s">
        <v>165</v>
      </c>
      <c r="G801">
        <v>1</v>
      </c>
      <c r="L801">
        <v>1.109</v>
      </c>
      <c r="Q801">
        <v>1.1233</v>
      </c>
      <c r="V801">
        <v>1.2048000000000001</v>
      </c>
      <c r="AA801">
        <v>1.2943</v>
      </c>
      <c r="AF801">
        <v>1.4076</v>
      </c>
      <c r="AK801">
        <v>1.4830000000000001</v>
      </c>
    </row>
    <row r="802" spans="2:37" hidden="1" x14ac:dyDescent="0.25">
      <c r="B802" t="s">
        <v>319</v>
      </c>
      <c r="C802" t="s">
        <v>295</v>
      </c>
      <c r="D802" t="s">
        <v>163</v>
      </c>
      <c r="E802" t="s">
        <v>278</v>
      </c>
      <c r="F802" t="s">
        <v>168</v>
      </c>
      <c r="G802">
        <v>11.766999999999999</v>
      </c>
      <c r="L802">
        <v>13.533799999999999</v>
      </c>
      <c r="Q802">
        <v>14.6206</v>
      </c>
      <c r="V802">
        <v>13.9011</v>
      </c>
      <c r="AA802">
        <v>15.513999999999999</v>
      </c>
      <c r="AF802">
        <v>16.9984</v>
      </c>
      <c r="AK802">
        <v>18.519100000000002</v>
      </c>
    </row>
    <row r="803" spans="2:37" hidden="1" x14ac:dyDescent="0.25">
      <c r="B803" t="s">
        <v>319</v>
      </c>
      <c r="C803" t="s">
        <v>295</v>
      </c>
      <c r="D803" t="s">
        <v>163</v>
      </c>
      <c r="E803" t="s">
        <v>279</v>
      </c>
      <c r="F803" t="s">
        <v>165</v>
      </c>
      <c r="G803">
        <v>1</v>
      </c>
      <c r="L803">
        <v>1.1500999999999999</v>
      </c>
      <c r="Q803">
        <v>1.2424999999999999</v>
      </c>
      <c r="V803">
        <v>1.1814</v>
      </c>
      <c r="AA803">
        <v>1.3184</v>
      </c>
      <c r="AF803">
        <v>1.4446000000000001</v>
      </c>
      <c r="AK803">
        <v>1.5738000000000001</v>
      </c>
    </row>
    <row r="804" spans="2:37" hidden="1" x14ac:dyDescent="0.25">
      <c r="B804" t="s">
        <v>319</v>
      </c>
      <c r="C804" t="s">
        <v>295</v>
      </c>
      <c r="D804" t="s">
        <v>163</v>
      </c>
      <c r="E804" t="s">
        <v>167</v>
      </c>
      <c r="F804" t="s">
        <v>168</v>
      </c>
      <c r="G804">
        <v>10.192299999999999</v>
      </c>
      <c r="L804">
        <v>13.406700000000001</v>
      </c>
      <c r="Q804">
        <v>18.387799999999999</v>
      </c>
      <c r="V804">
        <v>21.354500000000002</v>
      </c>
      <c r="AA804">
        <v>17.4101</v>
      </c>
      <c r="AF804">
        <v>14.0334</v>
      </c>
      <c r="AK804">
        <v>14.9177</v>
      </c>
    </row>
    <row r="805" spans="2:37" hidden="1" x14ac:dyDescent="0.25">
      <c r="B805" t="s">
        <v>319</v>
      </c>
      <c r="C805" t="s">
        <v>295</v>
      </c>
      <c r="D805" t="s">
        <v>163</v>
      </c>
      <c r="E805" t="s">
        <v>164</v>
      </c>
      <c r="F805" t="s">
        <v>165</v>
      </c>
      <c r="G805">
        <v>1</v>
      </c>
      <c r="L805">
        <v>1.3153999999999999</v>
      </c>
      <c r="Q805">
        <v>1.8041</v>
      </c>
      <c r="V805">
        <v>2.0952000000000002</v>
      </c>
      <c r="AA805">
        <v>1.7081999999999999</v>
      </c>
      <c r="AF805">
        <v>1.3769</v>
      </c>
      <c r="AK805">
        <v>1.4636</v>
      </c>
    </row>
    <row r="806" spans="2:37" hidden="1" x14ac:dyDescent="0.25">
      <c r="B806" t="s">
        <v>319</v>
      </c>
      <c r="C806" t="s">
        <v>295</v>
      </c>
      <c r="D806" t="s">
        <v>163</v>
      </c>
      <c r="E806" t="s">
        <v>280</v>
      </c>
      <c r="F806" t="s">
        <v>168</v>
      </c>
      <c r="G806">
        <v>6.7084999999999999</v>
      </c>
      <c r="L806">
        <v>7.5388000000000002</v>
      </c>
      <c r="Q806">
        <v>8.2453000000000003</v>
      </c>
      <c r="V806">
        <v>8.6892999999999994</v>
      </c>
      <c r="AA806">
        <v>9.3963999999999999</v>
      </c>
      <c r="AF806">
        <v>10.018599999999999</v>
      </c>
      <c r="AK806">
        <v>10.382400000000001</v>
      </c>
    </row>
    <row r="807" spans="2:37" hidden="1" x14ac:dyDescent="0.25">
      <c r="B807" t="s">
        <v>319</v>
      </c>
      <c r="C807" t="s">
        <v>295</v>
      </c>
      <c r="D807" t="s">
        <v>163</v>
      </c>
      <c r="E807" t="s">
        <v>281</v>
      </c>
      <c r="F807" t="s">
        <v>165</v>
      </c>
      <c r="G807">
        <v>1</v>
      </c>
      <c r="L807">
        <v>1.1237999999999999</v>
      </c>
      <c r="Q807">
        <v>1.2291000000000001</v>
      </c>
      <c r="V807">
        <v>1.2952999999999999</v>
      </c>
      <c r="AA807">
        <v>1.4007000000000001</v>
      </c>
      <c r="AF807">
        <v>1.4934000000000001</v>
      </c>
      <c r="AK807">
        <v>1.5476000000000001</v>
      </c>
    </row>
    <row r="808" spans="2:37" hidden="1" x14ac:dyDescent="0.25">
      <c r="B808" t="s">
        <v>319</v>
      </c>
      <c r="C808" t="s">
        <v>295</v>
      </c>
      <c r="D808" t="s">
        <v>163</v>
      </c>
      <c r="E808" t="s">
        <v>282</v>
      </c>
      <c r="F808" t="s">
        <v>168</v>
      </c>
      <c r="G808">
        <v>10.6098</v>
      </c>
      <c r="L808">
        <v>12.21</v>
      </c>
      <c r="Q808">
        <v>14.6653</v>
      </c>
      <c r="V808">
        <v>17.505600000000001</v>
      </c>
      <c r="AA808">
        <v>19.164300000000001</v>
      </c>
      <c r="AF808">
        <v>21.192399999999999</v>
      </c>
      <c r="AK808">
        <v>22.3337</v>
      </c>
    </row>
    <row r="809" spans="2:37" hidden="1" x14ac:dyDescent="0.25">
      <c r="B809" t="s">
        <v>319</v>
      </c>
      <c r="C809" t="s">
        <v>295</v>
      </c>
      <c r="D809" t="s">
        <v>163</v>
      </c>
      <c r="E809" t="s">
        <v>341</v>
      </c>
      <c r="F809" t="s">
        <v>165</v>
      </c>
      <c r="G809">
        <v>1</v>
      </c>
      <c r="L809">
        <v>1.1508</v>
      </c>
      <c r="Q809">
        <v>1.3822000000000001</v>
      </c>
      <c r="V809">
        <v>1.6498999999999999</v>
      </c>
      <c r="AA809">
        <v>1.8063</v>
      </c>
      <c r="AF809">
        <v>1.9974000000000001</v>
      </c>
      <c r="AK809">
        <v>2.105</v>
      </c>
    </row>
    <row r="810" spans="2:37" hidden="1" x14ac:dyDescent="0.25">
      <c r="B810" t="s">
        <v>319</v>
      </c>
      <c r="C810" t="s">
        <v>295</v>
      </c>
      <c r="D810" t="s">
        <v>163</v>
      </c>
      <c r="E810" t="s">
        <v>283</v>
      </c>
      <c r="F810" t="s">
        <v>168</v>
      </c>
      <c r="G810">
        <v>13.552899999999999</v>
      </c>
      <c r="L810">
        <v>15.3653</v>
      </c>
      <c r="Q810">
        <v>17.6113</v>
      </c>
      <c r="V810">
        <v>9.5934000000000008</v>
      </c>
      <c r="AA810">
        <v>15.6234</v>
      </c>
      <c r="AF810">
        <v>21.698399999999999</v>
      </c>
      <c r="AK810">
        <v>23.317599999999999</v>
      </c>
    </row>
    <row r="811" spans="2:37" hidden="1" x14ac:dyDescent="0.25">
      <c r="B811" t="s">
        <v>319</v>
      </c>
      <c r="C811" t="s">
        <v>295</v>
      </c>
      <c r="D811" t="s">
        <v>163</v>
      </c>
      <c r="E811" t="s">
        <v>284</v>
      </c>
      <c r="F811" t="s">
        <v>168</v>
      </c>
      <c r="G811">
        <v>14.3864</v>
      </c>
      <c r="L811">
        <v>16.599499999999999</v>
      </c>
      <c r="Q811">
        <v>18.7087</v>
      </c>
      <c r="V811">
        <v>13.296200000000001</v>
      </c>
      <c r="AA811">
        <v>20.125299999999999</v>
      </c>
      <c r="AF811">
        <v>26.049299999999999</v>
      </c>
      <c r="AK811">
        <v>27.675599999999999</v>
      </c>
    </row>
    <row r="812" spans="2:37" hidden="1" x14ac:dyDescent="0.25">
      <c r="B812" t="s">
        <v>319</v>
      </c>
      <c r="C812" t="s">
        <v>295</v>
      </c>
      <c r="D812" t="s">
        <v>163</v>
      </c>
      <c r="E812" t="s">
        <v>285</v>
      </c>
      <c r="F812" t="s">
        <v>165</v>
      </c>
      <c r="G812">
        <v>1</v>
      </c>
      <c r="L812">
        <v>1.1537999999999999</v>
      </c>
      <c r="Q812">
        <v>1.3004</v>
      </c>
      <c r="V812">
        <v>0.92420000000000002</v>
      </c>
      <c r="AA812">
        <v>1.3989</v>
      </c>
      <c r="AF812">
        <v>1.8107</v>
      </c>
      <c r="AK812">
        <v>1.9237</v>
      </c>
    </row>
    <row r="813" spans="2:37" hidden="1" x14ac:dyDescent="0.25">
      <c r="B813" t="s">
        <v>319</v>
      </c>
      <c r="C813" t="s">
        <v>295</v>
      </c>
      <c r="D813" t="s">
        <v>163</v>
      </c>
      <c r="E813" t="s">
        <v>342</v>
      </c>
      <c r="F813" t="s">
        <v>165</v>
      </c>
      <c r="G813">
        <v>1</v>
      </c>
      <c r="L813">
        <v>1.1336999999999999</v>
      </c>
      <c r="Q813">
        <v>1.2995000000000001</v>
      </c>
      <c r="V813">
        <v>0.70789999999999997</v>
      </c>
      <c r="AA813">
        <v>1.1528</v>
      </c>
      <c r="AF813">
        <v>1.601</v>
      </c>
      <c r="AK813">
        <v>1.7204999999999999</v>
      </c>
    </row>
    <row r="814" spans="2:37" hidden="1" x14ac:dyDescent="0.25">
      <c r="B814" t="s">
        <v>319</v>
      </c>
      <c r="C814" t="s">
        <v>295</v>
      </c>
      <c r="D814" t="s">
        <v>163</v>
      </c>
      <c r="E814" t="s">
        <v>286</v>
      </c>
      <c r="F814" t="s">
        <v>168</v>
      </c>
      <c r="G814">
        <v>13.5366</v>
      </c>
      <c r="L814">
        <v>15.3437</v>
      </c>
      <c r="Q814">
        <v>17.592400000000001</v>
      </c>
      <c r="V814">
        <v>9.5093999999999994</v>
      </c>
      <c r="AA814">
        <v>15.3249</v>
      </c>
      <c r="AF814">
        <v>21.102799999999998</v>
      </c>
      <c r="AK814">
        <v>22.413</v>
      </c>
    </row>
    <row r="815" spans="2:37" hidden="1" x14ac:dyDescent="0.25">
      <c r="B815" t="s">
        <v>319</v>
      </c>
      <c r="C815" t="s">
        <v>295</v>
      </c>
      <c r="D815" t="s">
        <v>163</v>
      </c>
      <c r="E815" t="s">
        <v>287</v>
      </c>
      <c r="F815" t="s">
        <v>165</v>
      </c>
      <c r="G815">
        <v>1</v>
      </c>
      <c r="L815">
        <v>1.1335</v>
      </c>
      <c r="Q815">
        <v>1.2996000000000001</v>
      </c>
      <c r="V815">
        <v>0.70250000000000001</v>
      </c>
      <c r="AA815">
        <v>1.1321000000000001</v>
      </c>
      <c r="AF815">
        <v>1.5589</v>
      </c>
      <c r="AK815">
        <v>1.6556999999999999</v>
      </c>
    </row>
    <row r="816" spans="2:37" hidden="1" x14ac:dyDescent="0.25">
      <c r="B816" t="s">
        <v>319</v>
      </c>
      <c r="C816" t="s">
        <v>295</v>
      </c>
      <c r="D816" t="s">
        <v>163</v>
      </c>
      <c r="E816" t="s">
        <v>288</v>
      </c>
      <c r="F816" t="s">
        <v>168</v>
      </c>
      <c r="G816">
        <v>2.9041000000000001</v>
      </c>
      <c r="L816">
        <v>3.3172999999999999</v>
      </c>
      <c r="Q816">
        <v>3.3675000000000002</v>
      </c>
      <c r="V816">
        <v>3.8229000000000002</v>
      </c>
      <c r="AA816">
        <v>3.5246</v>
      </c>
      <c r="AF816">
        <v>2.3450000000000002</v>
      </c>
      <c r="AK816">
        <v>2.0095000000000001</v>
      </c>
    </row>
    <row r="817" spans="2:37" hidden="1" x14ac:dyDescent="0.25">
      <c r="B817" t="s">
        <v>319</v>
      </c>
      <c r="C817" t="s">
        <v>295</v>
      </c>
      <c r="D817" t="s">
        <v>163</v>
      </c>
      <c r="E817" t="s">
        <v>289</v>
      </c>
      <c r="F817" t="s">
        <v>165</v>
      </c>
      <c r="G817">
        <v>1</v>
      </c>
      <c r="L817">
        <v>1.1423000000000001</v>
      </c>
      <c r="Q817">
        <v>1.1596</v>
      </c>
      <c r="V817">
        <v>1.3164</v>
      </c>
      <c r="AA817">
        <v>1.2136</v>
      </c>
      <c r="AF817">
        <v>0.8075</v>
      </c>
      <c r="AK817">
        <v>0.69189999999999996</v>
      </c>
    </row>
    <row r="818" spans="2:37" hidden="1" x14ac:dyDescent="0.25">
      <c r="B818" t="s">
        <v>319</v>
      </c>
      <c r="C818" t="s">
        <v>295</v>
      </c>
      <c r="D818" t="s">
        <v>163</v>
      </c>
      <c r="E818" t="s">
        <v>290</v>
      </c>
      <c r="F818" t="s">
        <v>93</v>
      </c>
      <c r="G818">
        <v>1.3111999999999999</v>
      </c>
      <c r="L818">
        <v>1.3039000000000001</v>
      </c>
      <c r="Q818">
        <v>1.3717999999999999</v>
      </c>
      <c r="V818">
        <v>3.2593999999999999</v>
      </c>
      <c r="AA818">
        <v>5.2465999999999999</v>
      </c>
      <c r="AF818">
        <v>6.5195999999999996</v>
      </c>
      <c r="AK818">
        <v>7.1772999999999998</v>
      </c>
    </row>
    <row r="819" spans="2:37" hidden="1" x14ac:dyDescent="0.25">
      <c r="B819" t="s">
        <v>319</v>
      </c>
      <c r="C819" t="s">
        <v>295</v>
      </c>
      <c r="D819" t="s">
        <v>163</v>
      </c>
      <c r="E819" t="s">
        <v>291</v>
      </c>
      <c r="F819" t="s">
        <v>93</v>
      </c>
      <c r="G819">
        <v>0.1457</v>
      </c>
      <c r="L819">
        <v>0.1981</v>
      </c>
      <c r="Q819">
        <v>0.27860000000000001</v>
      </c>
      <c r="V819">
        <v>0.89629999999999999</v>
      </c>
      <c r="AA819">
        <v>2.0217000000000001</v>
      </c>
      <c r="AF819">
        <v>3.3917000000000002</v>
      </c>
      <c r="AK819">
        <v>3.7526999999999999</v>
      </c>
    </row>
    <row r="820" spans="2:37" hidden="1" x14ac:dyDescent="0.25">
      <c r="B820" t="s">
        <v>319</v>
      </c>
      <c r="C820" t="s">
        <v>295</v>
      </c>
      <c r="D820" t="s">
        <v>163</v>
      </c>
      <c r="E820" t="s">
        <v>292</v>
      </c>
      <c r="F820" t="s">
        <v>93</v>
      </c>
      <c r="G820">
        <v>7.2999999999999995E-2</v>
      </c>
      <c r="L820">
        <v>6.2600000000000003E-2</v>
      </c>
      <c r="Q820">
        <v>6.7199999999999996E-2</v>
      </c>
      <c r="V820">
        <v>0.2006</v>
      </c>
      <c r="AA820">
        <v>0.22520000000000001</v>
      </c>
      <c r="AF820">
        <v>0.19639999999999999</v>
      </c>
      <c r="AK820">
        <v>0.2369</v>
      </c>
    </row>
    <row r="821" spans="2:37" hidden="1" x14ac:dyDescent="0.25">
      <c r="B821" t="s">
        <v>319</v>
      </c>
      <c r="C821" t="s">
        <v>295</v>
      </c>
      <c r="D821" t="s">
        <v>163</v>
      </c>
      <c r="E821" t="s">
        <v>293</v>
      </c>
      <c r="F821" t="s">
        <v>93</v>
      </c>
      <c r="G821">
        <v>0.25779999999999997</v>
      </c>
      <c r="L821">
        <v>0.25440000000000002</v>
      </c>
      <c r="Q821">
        <v>0.26740000000000003</v>
      </c>
      <c r="V821">
        <v>0.55120000000000002</v>
      </c>
      <c r="AA821">
        <v>0.9627</v>
      </c>
      <c r="AF821">
        <v>1.3511</v>
      </c>
      <c r="AK821">
        <v>1.5878000000000001</v>
      </c>
    </row>
    <row r="822" spans="2:37" hidden="1" x14ac:dyDescent="0.25">
      <c r="B822" t="s">
        <v>319</v>
      </c>
      <c r="C822" t="s">
        <v>295</v>
      </c>
      <c r="D822" t="s">
        <v>163</v>
      </c>
      <c r="E822" t="s">
        <v>294</v>
      </c>
      <c r="F822" t="s">
        <v>93</v>
      </c>
      <c r="G822">
        <v>0.83479999999999999</v>
      </c>
      <c r="L822">
        <v>0.78879999999999995</v>
      </c>
      <c r="Q822">
        <v>0.75860000000000005</v>
      </c>
      <c r="V822">
        <v>1.6112</v>
      </c>
      <c r="AA822">
        <v>2.0371000000000001</v>
      </c>
      <c r="AF822">
        <v>1.5804</v>
      </c>
      <c r="AK822">
        <v>1.5998000000000001</v>
      </c>
    </row>
    <row r="823" spans="2:37" x14ac:dyDescent="0.25">
      <c r="B823" t="s">
        <v>319</v>
      </c>
      <c r="C823" t="s">
        <v>199</v>
      </c>
      <c r="D823" t="s">
        <v>163</v>
      </c>
      <c r="E823" t="s">
        <v>252</v>
      </c>
      <c r="F823" t="s">
        <v>93</v>
      </c>
      <c r="G823">
        <v>430.27980000000002</v>
      </c>
      <c r="L823">
        <v>474.71879999999999</v>
      </c>
      <c r="Q823">
        <v>507.0779</v>
      </c>
      <c r="V823">
        <v>553.37829999999997</v>
      </c>
      <c r="AA823">
        <v>605.31510000000003</v>
      </c>
      <c r="AF823">
        <v>663.02819999999997</v>
      </c>
      <c r="AK823">
        <v>724.87350000000004</v>
      </c>
    </row>
    <row r="824" spans="2:37" hidden="1" x14ac:dyDescent="0.25">
      <c r="B824" t="s">
        <v>319</v>
      </c>
      <c r="C824" t="s">
        <v>199</v>
      </c>
      <c r="D824" t="s">
        <v>163</v>
      </c>
      <c r="E824" t="s">
        <v>253</v>
      </c>
      <c r="F824" t="s">
        <v>254</v>
      </c>
      <c r="G824">
        <v>19.357800000000001</v>
      </c>
      <c r="L824">
        <v>19.758500000000002</v>
      </c>
      <c r="Q824">
        <v>20.131499999999999</v>
      </c>
      <c r="V824">
        <v>20.406500000000001</v>
      </c>
      <c r="AA824">
        <v>20.570799999999998</v>
      </c>
      <c r="AF824">
        <v>20.628399999999999</v>
      </c>
      <c r="AK824">
        <v>20.6037</v>
      </c>
    </row>
    <row r="825" spans="2:37" hidden="1" x14ac:dyDescent="0.25">
      <c r="B825" t="s">
        <v>319</v>
      </c>
      <c r="C825" t="s">
        <v>199</v>
      </c>
      <c r="D825" t="s">
        <v>163</v>
      </c>
      <c r="E825" t="s">
        <v>255</v>
      </c>
      <c r="F825" t="s">
        <v>256</v>
      </c>
      <c r="G825">
        <v>0.95099999999999996</v>
      </c>
      <c r="L825">
        <v>0.95099999999999996</v>
      </c>
      <c r="Q825">
        <v>0.97060000000000002</v>
      </c>
      <c r="V825">
        <v>0.98040000000000005</v>
      </c>
      <c r="AA825">
        <v>1.0098</v>
      </c>
      <c r="AF825">
        <v>1.0294000000000001</v>
      </c>
      <c r="AK825">
        <v>0.97060000000000002</v>
      </c>
    </row>
    <row r="826" spans="2:37" hidden="1" x14ac:dyDescent="0.25">
      <c r="B826" t="s">
        <v>319</v>
      </c>
      <c r="C826" t="s">
        <v>199</v>
      </c>
      <c r="D826" t="s">
        <v>163</v>
      </c>
      <c r="E826" t="s">
        <v>318</v>
      </c>
      <c r="F826" t="s">
        <v>256</v>
      </c>
      <c r="G826">
        <v>0.71050000000000002</v>
      </c>
      <c r="L826">
        <v>0.69079999999999997</v>
      </c>
      <c r="Q826">
        <v>0.69079999999999997</v>
      </c>
      <c r="V826">
        <v>0.69740000000000002</v>
      </c>
      <c r="AA826">
        <v>0.70389999999999997</v>
      </c>
      <c r="AF826">
        <v>0.71709999999999996</v>
      </c>
      <c r="AK826">
        <v>0.71709999999999996</v>
      </c>
    </row>
    <row r="827" spans="2:37" hidden="1" x14ac:dyDescent="0.25">
      <c r="B827" t="s">
        <v>319</v>
      </c>
      <c r="C827" t="s">
        <v>199</v>
      </c>
      <c r="D827" t="s">
        <v>163</v>
      </c>
      <c r="E827" t="s">
        <v>257</v>
      </c>
      <c r="F827" t="s">
        <v>256</v>
      </c>
      <c r="G827">
        <v>0.94230000000000003</v>
      </c>
      <c r="L827">
        <v>0.94230000000000003</v>
      </c>
      <c r="Q827">
        <v>0.92310000000000003</v>
      </c>
      <c r="V827">
        <v>0.92310000000000003</v>
      </c>
      <c r="AA827">
        <v>0.92310000000000003</v>
      </c>
      <c r="AF827">
        <v>0.93269999999999997</v>
      </c>
      <c r="AK827">
        <v>0.90380000000000005</v>
      </c>
    </row>
    <row r="828" spans="2:37" hidden="1" x14ac:dyDescent="0.25">
      <c r="B828" t="s">
        <v>319</v>
      </c>
      <c r="C828" t="s">
        <v>199</v>
      </c>
      <c r="D828" t="s">
        <v>163</v>
      </c>
      <c r="E828" t="s">
        <v>258</v>
      </c>
      <c r="F828" t="s">
        <v>256</v>
      </c>
      <c r="G828">
        <v>0.98980000000000001</v>
      </c>
      <c r="L828">
        <v>0.97960000000000003</v>
      </c>
      <c r="Q828">
        <v>1</v>
      </c>
      <c r="V828">
        <v>1.0102</v>
      </c>
      <c r="AA828">
        <v>1.0306</v>
      </c>
      <c r="AF828">
        <v>1.0102</v>
      </c>
      <c r="AK828">
        <v>0.93879999999999997</v>
      </c>
    </row>
    <row r="829" spans="2:37" hidden="1" x14ac:dyDescent="0.25">
      <c r="B829" t="s">
        <v>319</v>
      </c>
      <c r="C829" t="s">
        <v>199</v>
      </c>
      <c r="D829" t="s">
        <v>163</v>
      </c>
      <c r="E829" t="s">
        <v>259</v>
      </c>
      <c r="F829" t="s">
        <v>256</v>
      </c>
      <c r="G829">
        <v>0.88790000000000002</v>
      </c>
      <c r="L829">
        <v>0.85980000000000001</v>
      </c>
      <c r="Q829">
        <v>0.85980000000000001</v>
      </c>
      <c r="V829">
        <v>0.82240000000000002</v>
      </c>
      <c r="AA829">
        <v>0.84109999999999996</v>
      </c>
      <c r="AF829">
        <v>0.85050000000000003</v>
      </c>
      <c r="AK829">
        <v>0.82240000000000002</v>
      </c>
    </row>
    <row r="830" spans="2:37" hidden="1" x14ac:dyDescent="0.25">
      <c r="B830" t="s">
        <v>319</v>
      </c>
      <c r="C830" t="s">
        <v>199</v>
      </c>
      <c r="D830" t="s">
        <v>163</v>
      </c>
      <c r="E830" t="s">
        <v>260</v>
      </c>
      <c r="F830" t="s">
        <v>261</v>
      </c>
      <c r="G830">
        <v>11.2</v>
      </c>
      <c r="L830">
        <v>11.265599999999999</v>
      </c>
      <c r="Q830">
        <v>11.4625</v>
      </c>
      <c r="V830">
        <v>11.7906</v>
      </c>
      <c r="AA830">
        <v>12.25</v>
      </c>
      <c r="AF830">
        <v>12.8406</v>
      </c>
      <c r="AK830">
        <v>13.5625</v>
      </c>
    </row>
    <row r="831" spans="2:37" hidden="1" x14ac:dyDescent="0.25">
      <c r="B831" t="s">
        <v>319</v>
      </c>
      <c r="C831" t="s">
        <v>199</v>
      </c>
      <c r="D831" t="s">
        <v>163</v>
      </c>
      <c r="E831" t="s">
        <v>262</v>
      </c>
      <c r="F831" t="s">
        <v>261</v>
      </c>
      <c r="G831">
        <v>11.2</v>
      </c>
      <c r="L831">
        <v>11.265599999999999</v>
      </c>
      <c r="Q831">
        <v>11.4625</v>
      </c>
      <c r="V831">
        <v>11.7906</v>
      </c>
      <c r="AA831">
        <v>12.25</v>
      </c>
      <c r="AF831">
        <v>12.8406</v>
      </c>
      <c r="AK831">
        <v>13.5625</v>
      </c>
    </row>
    <row r="832" spans="2:37" hidden="1" x14ac:dyDescent="0.25">
      <c r="B832" t="s">
        <v>319</v>
      </c>
      <c r="C832" t="s">
        <v>199</v>
      </c>
      <c r="D832" t="s">
        <v>163</v>
      </c>
      <c r="E832" t="s">
        <v>263</v>
      </c>
      <c r="F832" t="s">
        <v>261</v>
      </c>
      <c r="G832">
        <v>11.2</v>
      </c>
      <c r="L832">
        <v>11.265599999999999</v>
      </c>
      <c r="Q832">
        <v>11.4625</v>
      </c>
      <c r="V832">
        <v>11.7906</v>
      </c>
      <c r="AA832">
        <v>12.25</v>
      </c>
      <c r="AF832">
        <v>12.8406</v>
      </c>
      <c r="AK832">
        <v>13.5625</v>
      </c>
    </row>
    <row r="833" spans="2:37" hidden="1" x14ac:dyDescent="0.25">
      <c r="B833" t="s">
        <v>319</v>
      </c>
      <c r="C833" t="s">
        <v>199</v>
      </c>
      <c r="D833" t="s">
        <v>163</v>
      </c>
      <c r="E833" t="s">
        <v>264</v>
      </c>
      <c r="F833" t="s">
        <v>261</v>
      </c>
      <c r="G833">
        <v>11.2</v>
      </c>
      <c r="L833">
        <v>11.265599999999999</v>
      </c>
      <c r="Q833">
        <v>11.4625</v>
      </c>
      <c r="V833">
        <v>11.7906</v>
      </c>
      <c r="AA833">
        <v>12.25</v>
      </c>
      <c r="AF833">
        <v>12.8406</v>
      </c>
      <c r="AK833">
        <v>13.5625</v>
      </c>
    </row>
    <row r="834" spans="2:37" hidden="1" x14ac:dyDescent="0.25">
      <c r="B834" t="s">
        <v>319</v>
      </c>
      <c r="C834" t="s">
        <v>199</v>
      </c>
      <c r="D834" t="s">
        <v>163</v>
      </c>
      <c r="E834" t="s">
        <v>265</v>
      </c>
      <c r="F834" t="s">
        <v>261</v>
      </c>
      <c r="G834">
        <v>11.2</v>
      </c>
      <c r="L834">
        <v>11.265599999999999</v>
      </c>
      <c r="Q834">
        <v>11.4625</v>
      </c>
      <c r="V834">
        <v>11.7906</v>
      </c>
      <c r="AA834">
        <v>12.25</v>
      </c>
      <c r="AF834">
        <v>12.8406</v>
      </c>
      <c r="AK834">
        <v>13.5625</v>
      </c>
    </row>
    <row r="835" spans="2:37" hidden="1" x14ac:dyDescent="0.25">
      <c r="B835" t="s">
        <v>319</v>
      </c>
      <c r="C835" t="s">
        <v>199</v>
      </c>
      <c r="D835" t="s">
        <v>163</v>
      </c>
      <c r="E835" t="s">
        <v>266</v>
      </c>
      <c r="F835" t="s">
        <v>168</v>
      </c>
      <c r="G835">
        <v>14.667899999999999</v>
      </c>
      <c r="L835">
        <v>18.974599999999999</v>
      </c>
      <c r="Q835">
        <v>25.310600000000001</v>
      </c>
      <c r="V835">
        <v>25.0352</v>
      </c>
      <c r="AA835">
        <v>22.973400000000002</v>
      </c>
      <c r="AF835">
        <v>21.0261</v>
      </c>
      <c r="AK835">
        <v>22.218599999999999</v>
      </c>
    </row>
    <row r="836" spans="2:37" hidden="1" x14ac:dyDescent="0.25">
      <c r="B836" t="s">
        <v>319</v>
      </c>
      <c r="C836" t="s">
        <v>199</v>
      </c>
      <c r="D836" t="s">
        <v>163</v>
      </c>
      <c r="E836" t="s">
        <v>267</v>
      </c>
      <c r="F836" t="s">
        <v>168</v>
      </c>
      <c r="G836">
        <v>5.2351000000000001</v>
      </c>
      <c r="L836">
        <v>7.4313000000000002</v>
      </c>
      <c r="Q836">
        <v>9.6974999999999998</v>
      </c>
      <c r="V836">
        <v>10.907999999999999</v>
      </c>
      <c r="AA836">
        <v>12.2935</v>
      </c>
      <c r="AF836">
        <v>13.396100000000001</v>
      </c>
      <c r="AK836">
        <v>14.575699999999999</v>
      </c>
    </row>
    <row r="837" spans="2:37" hidden="1" x14ac:dyDescent="0.25">
      <c r="B837" t="s">
        <v>319</v>
      </c>
      <c r="C837" t="s">
        <v>199</v>
      </c>
      <c r="D837" t="s">
        <v>163</v>
      </c>
      <c r="E837" t="s">
        <v>320</v>
      </c>
      <c r="F837" t="s">
        <v>168</v>
      </c>
      <c r="G837">
        <v>5.2351000000000001</v>
      </c>
      <c r="L837">
        <v>7.4313000000000002</v>
      </c>
      <c r="Q837">
        <v>9.6974999999999998</v>
      </c>
      <c r="V837">
        <v>10.907999999999999</v>
      </c>
      <c r="AA837">
        <v>12.2935</v>
      </c>
      <c r="AF837">
        <v>13.396100000000001</v>
      </c>
      <c r="AK837">
        <v>14.575699999999999</v>
      </c>
    </row>
    <row r="838" spans="2:37" hidden="1" x14ac:dyDescent="0.25">
      <c r="B838" t="s">
        <v>319</v>
      </c>
      <c r="C838" t="s">
        <v>199</v>
      </c>
      <c r="D838" t="s">
        <v>163</v>
      </c>
      <c r="E838" t="s">
        <v>321</v>
      </c>
      <c r="F838" t="s">
        <v>168</v>
      </c>
      <c r="G838">
        <v>5.2351000000000001</v>
      </c>
      <c r="L838">
        <v>7.4313000000000002</v>
      </c>
      <c r="Q838">
        <v>9.6974999999999998</v>
      </c>
      <c r="V838">
        <v>10.907999999999999</v>
      </c>
      <c r="AA838">
        <v>12.2935</v>
      </c>
      <c r="AF838">
        <v>13.396100000000001</v>
      </c>
      <c r="AK838">
        <v>14.575699999999999</v>
      </c>
    </row>
    <row r="839" spans="2:37" hidden="1" x14ac:dyDescent="0.25">
      <c r="B839" t="s">
        <v>319</v>
      </c>
      <c r="C839" t="s">
        <v>199</v>
      </c>
      <c r="D839" t="s">
        <v>163</v>
      </c>
      <c r="E839" t="s">
        <v>322</v>
      </c>
      <c r="F839" t="s">
        <v>168</v>
      </c>
      <c r="G839">
        <v>9.9207000000000001</v>
      </c>
      <c r="L839">
        <v>15.9838</v>
      </c>
      <c r="Q839">
        <v>18.650300000000001</v>
      </c>
      <c r="V839">
        <v>19.163699999999999</v>
      </c>
      <c r="AA839">
        <v>19.461600000000001</v>
      </c>
      <c r="AF839">
        <v>21.8385</v>
      </c>
      <c r="AK839">
        <v>24.340900000000001</v>
      </c>
    </row>
    <row r="840" spans="2:37" hidden="1" x14ac:dyDescent="0.25">
      <c r="B840" t="s">
        <v>319</v>
      </c>
      <c r="C840" t="s">
        <v>199</v>
      </c>
      <c r="D840" t="s">
        <v>163</v>
      </c>
      <c r="E840" t="s">
        <v>268</v>
      </c>
      <c r="F840" t="s">
        <v>168</v>
      </c>
      <c r="G840">
        <v>10.595499999999999</v>
      </c>
      <c r="L840">
        <v>13.6129</v>
      </c>
      <c r="Q840">
        <v>16.578499999999998</v>
      </c>
      <c r="V840">
        <v>18.0184</v>
      </c>
      <c r="AA840">
        <v>19.903400000000001</v>
      </c>
      <c r="AF840">
        <v>22.5229</v>
      </c>
      <c r="AK840">
        <v>24.983799999999999</v>
      </c>
    </row>
    <row r="841" spans="2:37" hidden="1" x14ac:dyDescent="0.25">
      <c r="B841" t="s">
        <v>319</v>
      </c>
      <c r="C841" t="s">
        <v>199</v>
      </c>
      <c r="D841" t="s">
        <v>163</v>
      </c>
      <c r="E841" t="s">
        <v>323</v>
      </c>
      <c r="F841" t="s">
        <v>168</v>
      </c>
      <c r="G841">
        <v>10.595499999999999</v>
      </c>
      <c r="L841">
        <v>13.6129</v>
      </c>
      <c r="Q841">
        <v>16.578499999999998</v>
      </c>
      <c r="V841">
        <v>18.0184</v>
      </c>
      <c r="AA841">
        <v>19.903400000000001</v>
      </c>
      <c r="AF841">
        <v>22.5229</v>
      </c>
      <c r="AK841">
        <v>24.983799999999999</v>
      </c>
    </row>
    <row r="842" spans="2:37" hidden="1" x14ac:dyDescent="0.25">
      <c r="B842" t="s">
        <v>319</v>
      </c>
      <c r="C842" t="s">
        <v>199</v>
      </c>
      <c r="D842" t="s">
        <v>163</v>
      </c>
      <c r="E842" t="s">
        <v>324</v>
      </c>
      <c r="F842" t="s">
        <v>168</v>
      </c>
      <c r="G842">
        <v>10.595499999999999</v>
      </c>
      <c r="L842">
        <v>13.6129</v>
      </c>
      <c r="Q842">
        <v>16.578499999999998</v>
      </c>
      <c r="V842">
        <v>18.0184</v>
      </c>
      <c r="AA842">
        <v>19.903400000000001</v>
      </c>
      <c r="AF842">
        <v>22.5229</v>
      </c>
      <c r="AK842">
        <v>24.983799999999999</v>
      </c>
    </row>
    <row r="843" spans="2:37" hidden="1" x14ac:dyDescent="0.25">
      <c r="B843" t="s">
        <v>319</v>
      </c>
      <c r="C843" t="s">
        <v>199</v>
      </c>
      <c r="D843" t="s">
        <v>163</v>
      </c>
      <c r="E843" t="s">
        <v>325</v>
      </c>
      <c r="F843" t="s">
        <v>168</v>
      </c>
      <c r="G843">
        <v>7.2468000000000004</v>
      </c>
      <c r="L843">
        <v>4.7785000000000002</v>
      </c>
      <c r="Q843">
        <v>4.8609999999999998</v>
      </c>
      <c r="V843">
        <v>5.1898</v>
      </c>
      <c r="AA843">
        <v>5.4538000000000002</v>
      </c>
      <c r="AF843">
        <v>4.5506000000000002</v>
      </c>
      <c r="AK843">
        <v>4.1172000000000004</v>
      </c>
    </row>
    <row r="844" spans="2:37" hidden="1" x14ac:dyDescent="0.25">
      <c r="B844" t="s">
        <v>319</v>
      </c>
      <c r="C844" t="s">
        <v>199</v>
      </c>
      <c r="D844" t="s">
        <v>163</v>
      </c>
      <c r="E844" t="s">
        <v>326</v>
      </c>
      <c r="F844" t="s">
        <v>168</v>
      </c>
      <c r="G844">
        <v>7.2468000000000004</v>
      </c>
      <c r="L844">
        <v>4.7785000000000002</v>
      </c>
      <c r="Q844">
        <v>4.8609999999999998</v>
      </c>
      <c r="V844">
        <v>5.1898</v>
      </c>
      <c r="AA844">
        <v>5.4538000000000002</v>
      </c>
      <c r="AF844">
        <v>4.5506000000000002</v>
      </c>
      <c r="AK844">
        <v>4.1172000000000004</v>
      </c>
    </row>
    <row r="845" spans="2:37" hidden="1" x14ac:dyDescent="0.25">
      <c r="B845" t="s">
        <v>319</v>
      </c>
      <c r="C845" t="s">
        <v>199</v>
      </c>
      <c r="D845" t="s">
        <v>163</v>
      </c>
      <c r="E845" t="s">
        <v>327</v>
      </c>
      <c r="F845" t="s">
        <v>168</v>
      </c>
      <c r="G845">
        <v>14.3127</v>
      </c>
      <c r="L845">
        <v>18.678599999999999</v>
      </c>
      <c r="Q845">
        <v>25.073799999999999</v>
      </c>
      <c r="V845">
        <v>24.857600000000001</v>
      </c>
      <c r="AA845">
        <v>22.855</v>
      </c>
      <c r="AF845">
        <v>20.966899999999999</v>
      </c>
      <c r="AK845">
        <v>22.203800000000001</v>
      </c>
    </row>
    <row r="846" spans="2:37" hidden="1" x14ac:dyDescent="0.25">
      <c r="B846" t="s">
        <v>319</v>
      </c>
      <c r="C846" t="s">
        <v>199</v>
      </c>
      <c r="D846" t="s">
        <v>163</v>
      </c>
      <c r="E846" t="s">
        <v>328</v>
      </c>
      <c r="F846" t="s">
        <v>165</v>
      </c>
      <c r="G846">
        <v>1</v>
      </c>
      <c r="L846">
        <v>1.3049999999999999</v>
      </c>
      <c r="Q846">
        <v>1.7519</v>
      </c>
      <c r="V846">
        <v>1.7367999999999999</v>
      </c>
      <c r="AA846">
        <v>1.5968</v>
      </c>
      <c r="AF846">
        <v>1.4649000000000001</v>
      </c>
      <c r="AK846">
        <v>1.5512999999999999</v>
      </c>
    </row>
    <row r="847" spans="2:37" hidden="1" x14ac:dyDescent="0.25">
      <c r="B847" t="s">
        <v>319</v>
      </c>
      <c r="C847" t="s">
        <v>199</v>
      </c>
      <c r="D847" t="s">
        <v>163</v>
      </c>
      <c r="E847" t="s">
        <v>329</v>
      </c>
      <c r="F847" t="s">
        <v>168</v>
      </c>
      <c r="G847">
        <v>5.9344999999999999</v>
      </c>
      <c r="L847">
        <v>8.1496999999999993</v>
      </c>
      <c r="Q847">
        <v>10.545500000000001</v>
      </c>
      <c r="V847">
        <v>11.810600000000001</v>
      </c>
      <c r="AA847">
        <v>13.1648</v>
      </c>
      <c r="AF847">
        <v>14.592700000000001</v>
      </c>
      <c r="AK847">
        <v>15.943300000000001</v>
      </c>
    </row>
    <row r="848" spans="2:37" hidden="1" x14ac:dyDescent="0.25">
      <c r="B848" t="s">
        <v>319</v>
      </c>
      <c r="C848" t="s">
        <v>199</v>
      </c>
      <c r="D848" t="s">
        <v>163</v>
      </c>
      <c r="E848" t="s">
        <v>330</v>
      </c>
      <c r="F848" t="s">
        <v>165</v>
      </c>
      <c r="G848">
        <v>1</v>
      </c>
      <c r="L848">
        <v>1.3733</v>
      </c>
      <c r="Q848">
        <v>1.7769999999999999</v>
      </c>
      <c r="V848">
        <v>1.9902</v>
      </c>
      <c r="AA848">
        <v>2.2183999999999999</v>
      </c>
      <c r="AF848">
        <v>2.4590000000000001</v>
      </c>
      <c r="AK848">
        <v>2.6865999999999999</v>
      </c>
    </row>
    <row r="849" spans="2:37" hidden="1" x14ac:dyDescent="0.25">
      <c r="B849" t="s">
        <v>319</v>
      </c>
      <c r="C849" t="s">
        <v>199</v>
      </c>
      <c r="D849" t="s">
        <v>163</v>
      </c>
      <c r="E849" t="s">
        <v>331</v>
      </c>
      <c r="F849" t="s">
        <v>168</v>
      </c>
      <c r="G849">
        <v>10.6386</v>
      </c>
      <c r="L849">
        <v>13.313000000000001</v>
      </c>
      <c r="Q849">
        <v>16.500900000000001</v>
      </c>
      <c r="V849">
        <v>17.912099999999999</v>
      </c>
      <c r="AA849">
        <v>19.570599999999999</v>
      </c>
      <c r="AF849">
        <v>21.94</v>
      </c>
      <c r="AK849">
        <v>24.491700000000002</v>
      </c>
    </row>
    <row r="850" spans="2:37" hidden="1" x14ac:dyDescent="0.25">
      <c r="B850" t="s">
        <v>319</v>
      </c>
      <c r="C850" t="s">
        <v>199</v>
      </c>
      <c r="D850" t="s">
        <v>163</v>
      </c>
      <c r="E850" t="s">
        <v>332</v>
      </c>
      <c r="F850" t="s">
        <v>165</v>
      </c>
      <c r="G850">
        <v>1</v>
      </c>
      <c r="L850">
        <v>1.2514000000000001</v>
      </c>
      <c r="Q850">
        <v>1.5509999999999999</v>
      </c>
      <c r="V850">
        <v>1.6837</v>
      </c>
      <c r="AA850">
        <v>1.8395999999999999</v>
      </c>
      <c r="AF850">
        <v>2.0623</v>
      </c>
      <c r="AK850">
        <v>2.3020999999999998</v>
      </c>
    </row>
    <row r="851" spans="2:37" hidden="1" x14ac:dyDescent="0.25">
      <c r="B851" t="s">
        <v>319</v>
      </c>
      <c r="C851" t="s">
        <v>199</v>
      </c>
      <c r="D851" t="s">
        <v>163</v>
      </c>
      <c r="E851" t="s">
        <v>333</v>
      </c>
      <c r="F851" t="s">
        <v>168</v>
      </c>
      <c r="G851">
        <v>10.6386</v>
      </c>
      <c r="L851">
        <v>13.313000000000001</v>
      </c>
      <c r="Q851">
        <v>16.500900000000001</v>
      </c>
      <c r="V851">
        <v>17.912099999999999</v>
      </c>
      <c r="AA851">
        <v>19.570599999999999</v>
      </c>
      <c r="AF851">
        <v>21.94</v>
      </c>
      <c r="AK851">
        <v>24.491700000000002</v>
      </c>
    </row>
    <row r="852" spans="2:37" hidden="1" x14ac:dyDescent="0.25">
      <c r="B852" t="s">
        <v>319</v>
      </c>
      <c r="C852" t="s">
        <v>199</v>
      </c>
      <c r="D852" t="s">
        <v>163</v>
      </c>
      <c r="E852" t="s">
        <v>334</v>
      </c>
      <c r="F852" t="s">
        <v>165</v>
      </c>
      <c r="G852">
        <v>1</v>
      </c>
      <c r="L852">
        <v>1.2514000000000001</v>
      </c>
      <c r="Q852">
        <v>1.5509999999999999</v>
      </c>
      <c r="V852">
        <v>1.6837</v>
      </c>
      <c r="AA852">
        <v>1.8395999999999999</v>
      </c>
      <c r="AF852">
        <v>2.0623</v>
      </c>
      <c r="AK852">
        <v>2.3020999999999998</v>
      </c>
    </row>
    <row r="853" spans="2:37" hidden="1" x14ac:dyDescent="0.25">
      <c r="B853" t="s">
        <v>319</v>
      </c>
      <c r="C853" t="s">
        <v>199</v>
      </c>
      <c r="D853" t="s">
        <v>163</v>
      </c>
      <c r="E853" t="s">
        <v>335</v>
      </c>
      <c r="F853" t="s">
        <v>168</v>
      </c>
      <c r="G853">
        <v>8.8788999999999998</v>
      </c>
      <c r="L853">
        <v>4.7706999999999997</v>
      </c>
      <c r="Q853">
        <v>4.8536999999999999</v>
      </c>
      <c r="V853">
        <v>5.1782000000000004</v>
      </c>
      <c r="AA853">
        <v>5.4440999999999997</v>
      </c>
      <c r="AF853">
        <v>4.8422000000000001</v>
      </c>
      <c r="AK853">
        <v>4.6228999999999996</v>
      </c>
    </row>
    <row r="854" spans="2:37" hidden="1" x14ac:dyDescent="0.25">
      <c r="B854" t="s">
        <v>319</v>
      </c>
      <c r="C854" t="s">
        <v>199</v>
      </c>
      <c r="D854" t="s">
        <v>163</v>
      </c>
      <c r="E854" t="s">
        <v>336</v>
      </c>
      <c r="F854" t="s">
        <v>165</v>
      </c>
      <c r="G854">
        <v>1</v>
      </c>
      <c r="L854">
        <v>0.5373</v>
      </c>
      <c r="Q854">
        <v>0.54669999999999996</v>
      </c>
      <c r="V854">
        <v>0.58320000000000005</v>
      </c>
      <c r="AA854">
        <v>0.61309999999999998</v>
      </c>
      <c r="AF854">
        <v>0.5454</v>
      </c>
      <c r="AK854">
        <v>0.52070000000000005</v>
      </c>
    </row>
    <row r="855" spans="2:37" hidden="1" x14ac:dyDescent="0.25">
      <c r="B855" t="s">
        <v>319</v>
      </c>
      <c r="C855" t="s">
        <v>199</v>
      </c>
      <c r="D855" t="s">
        <v>163</v>
      </c>
      <c r="E855" t="s">
        <v>337</v>
      </c>
      <c r="F855" t="s">
        <v>168</v>
      </c>
      <c r="G855">
        <v>8.8788999999999998</v>
      </c>
      <c r="L855">
        <v>4.7706999999999997</v>
      </c>
      <c r="Q855">
        <v>4.8536999999999999</v>
      </c>
      <c r="V855">
        <v>5.1782000000000004</v>
      </c>
      <c r="AA855">
        <v>5.4440999999999997</v>
      </c>
      <c r="AF855">
        <v>4.8422000000000001</v>
      </c>
      <c r="AK855">
        <v>4.6228999999999996</v>
      </c>
    </row>
    <row r="856" spans="2:37" hidden="1" x14ac:dyDescent="0.25">
      <c r="B856" t="s">
        <v>319</v>
      </c>
      <c r="C856" t="s">
        <v>199</v>
      </c>
      <c r="D856" t="s">
        <v>163</v>
      </c>
      <c r="E856" t="s">
        <v>338</v>
      </c>
      <c r="F856" t="s">
        <v>165</v>
      </c>
      <c r="G856">
        <v>1</v>
      </c>
      <c r="L856">
        <v>0.5373</v>
      </c>
      <c r="Q856">
        <v>0.54669999999999996</v>
      </c>
      <c r="V856">
        <v>0.58320000000000005</v>
      </c>
      <c r="AA856">
        <v>0.61309999999999998</v>
      </c>
      <c r="AF856">
        <v>0.5454</v>
      </c>
      <c r="AK856">
        <v>0.52070000000000005</v>
      </c>
    </row>
    <row r="857" spans="2:37" hidden="1" x14ac:dyDescent="0.25">
      <c r="B857" t="s">
        <v>319</v>
      </c>
      <c r="C857" t="s">
        <v>199</v>
      </c>
      <c r="D857" t="s">
        <v>163</v>
      </c>
      <c r="E857" t="s">
        <v>269</v>
      </c>
      <c r="F857" t="s">
        <v>168</v>
      </c>
      <c r="G857">
        <v>34.555300000000003</v>
      </c>
      <c r="L857">
        <v>42.990200000000002</v>
      </c>
      <c r="Q857">
        <v>48.494700000000002</v>
      </c>
      <c r="V857">
        <v>46.728400000000001</v>
      </c>
      <c r="AA857">
        <v>44.394500000000001</v>
      </c>
      <c r="AF857">
        <v>42.162599999999998</v>
      </c>
      <c r="AK857">
        <v>44.046900000000001</v>
      </c>
    </row>
    <row r="858" spans="2:37" hidden="1" x14ac:dyDescent="0.25">
      <c r="B858" t="s">
        <v>319</v>
      </c>
      <c r="C858" t="s">
        <v>199</v>
      </c>
      <c r="D858" t="s">
        <v>163</v>
      </c>
      <c r="E858" t="s">
        <v>270</v>
      </c>
      <c r="F858" t="s">
        <v>168</v>
      </c>
      <c r="G858">
        <v>3.2829999999999999</v>
      </c>
      <c r="L858">
        <v>5.5568999999999997</v>
      </c>
      <c r="Q858">
        <v>7.7788000000000004</v>
      </c>
      <c r="V858">
        <v>9.1758000000000006</v>
      </c>
      <c r="AA858">
        <v>10.742599999999999</v>
      </c>
      <c r="AF858">
        <v>12.394500000000001</v>
      </c>
      <c r="AK858">
        <v>13.814500000000001</v>
      </c>
    </row>
    <row r="859" spans="2:37" hidden="1" x14ac:dyDescent="0.25">
      <c r="B859" t="s">
        <v>319</v>
      </c>
      <c r="C859" t="s">
        <v>199</v>
      </c>
      <c r="D859" t="s">
        <v>163</v>
      </c>
      <c r="E859" t="s">
        <v>339</v>
      </c>
      <c r="F859" t="s">
        <v>168</v>
      </c>
      <c r="G859">
        <v>22.628</v>
      </c>
      <c r="L859">
        <v>25.507300000000001</v>
      </c>
      <c r="Q859">
        <v>29.162500000000001</v>
      </c>
      <c r="V859">
        <v>30.340199999999999</v>
      </c>
      <c r="AA859">
        <v>31.241299999999999</v>
      </c>
      <c r="AF859">
        <v>34.350099999999998</v>
      </c>
      <c r="AK859">
        <v>37.5608</v>
      </c>
    </row>
    <row r="860" spans="2:37" hidden="1" x14ac:dyDescent="0.25">
      <c r="B860" t="s">
        <v>319</v>
      </c>
      <c r="C860" t="s">
        <v>199</v>
      </c>
      <c r="D860" t="s">
        <v>163</v>
      </c>
      <c r="E860" t="s">
        <v>271</v>
      </c>
      <c r="F860" t="s">
        <v>168</v>
      </c>
      <c r="G860">
        <v>12.981299999999999</v>
      </c>
      <c r="L860">
        <v>16.186699999999998</v>
      </c>
      <c r="Q860">
        <v>19.352900000000002</v>
      </c>
      <c r="V860">
        <v>20.2437</v>
      </c>
      <c r="AA860">
        <v>21.834299999999999</v>
      </c>
      <c r="AF860">
        <v>25.023199999999999</v>
      </c>
      <c r="AK860">
        <v>28.421800000000001</v>
      </c>
    </row>
    <row r="861" spans="2:37" hidden="1" x14ac:dyDescent="0.25">
      <c r="B861" t="s">
        <v>319</v>
      </c>
      <c r="C861" t="s">
        <v>199</v>
      </c>
      <c r="D861" t="s">
        <v>163</v>
      </c>
      <c r="E861" t="s">
        <v>340</v>
      </c>
      <c r="F861" t="s">
        <v>168</v>
      </c>
      <c r="G861">
        <v>12.981299999999999</v>
      </c>
      <c r="L861">
        <v>16.186699999999998</v>
      </c>
      <c r="Q861">
        <v>19.352900000000002</v>
      </c>
      <c r="V861">
        <v>20.2437</v>
      </c>
      <c r="AA861">
        <v>21.834299999999999</v>
      </c>
      <c r="AF861">
        <v>25.023199999999999</v>
      </c>
      <c r="AK861">
        <v>28.421800000000001</v>
      </c>
    </row>
    <row r="862" spans="2:37" hidden="1" x14ac:dyDescent="0.25">
      <c r="B862" t="s">
        <v>319</v>
      </c>
      <c r="C862" t="s">
        <v>199</v>
      </c>
      <c r="D862" t="s">
        <v>163</v>
      </c>
      <c r="E862" t="s">
        <v>272</v>
      </c>
      <c r="F862" t="s">
        <v>168</v>
      </c>
      <c r="G862">
        <v>4.0362</v>
      </c>
      <c r="L862">
        <v>6.1711999999999998</v>
      </c>
      <c r="Q862">
        <v>6.0780000000000003</v>
      </c>
      <c r="V862">
        <v>5.3916000000000004</v>
      </c>
      <c r="AA862">
        <v>2.8565</v>
      </c>
      <c r="AF862">
        <v>3.5611000000000002</v>
      </c>
      <c r="AK862">
        <v>4.1908000000000003</v>
      </c>
    </row>
    <row r="863" spans="2:37" hidden="1" x14ac:dyDescent="0.25">
      <c r="B863" t="s">
        <v>319</v>
      </c>
      <c r="C863" t="s">
        <v>199</v>
      </c>
      <c r="D863" t="s">
        <v>163</v>
      </c>
      <c r="E863" t="s">
        <v>273</v>
      </c>
      <c r="F863" t="s">
        <v>165</v>
      </c>
      <c r="G863">
        <v>1</v>
      </c>
      <c r="L863">
        <v>1.5289999999999999</v>
      </c>
      <c r="Q863">
        <v>1.5059</v>
      </c>
      <c r="V863">
        <v>1.3358000000000001</v>
      </c>
      <c r="AA863">
        <v>0.7077</v>
      </c>
      <c r="AF863">
        <v>0.88229999999999997</v>
      </c>
      <c r="AK863">
        <v>1.0383</v>
      </c>
    </row>
    <row r="864" spans="2:37" hidden="1" x14ac:dyDescent="0.25">
      <c r="B864" t="s">
        <v>319</v>
      </c>
      <c r="C864" t="s">
        <v>199</v>
      </c>
      <c r="D864" t="s">
        <v>163</v>
      </c>
      <c r="E864" t="s">
        <v>274</v>
      </c>
      <c r="F864" t="s">
        <v>168</v>
      </c>
      <c r="G864">
        <v>2.2776000000000001</v>
      </c>
      <c r="L864">
        <v>2.3506999999999998</v>
      </c>
      <c r="Q864">
        <v>2.3439999999999999</v>
      </c>
      <c r="V864">
        <v>2.3858999999999999</v>
      </c>
      <c r="AA864">
        <v>2.5068999999999999</v>
      </c>
      <c r="AF864">
        <v>2.6320999999999999</v>
      </c>
      <c r="AK864">
        <v>2.8567</v>
      </c>
    </row>
    <row r="865" spans="2:37" hidden="1" x14ac:dyDescent="0.25">
      <c r="B865" t="s">
        <v>319</v>
      </c>
      <c r="C865" t="s">
        <v>199</v>
      </c>
      <c r="D865" t="s">
        <v>163</v>
      </c>
      <c r="E865" t="s">
        <v>275</v>
      </c>
      <c r="F865" t="s">
        <v>165</v>
      </c>
      <c r="G865">
        <v>1</v>
      </c>
      <c r="L865">
        <v>1.0321</v>
      </c>
      <c r="Q865">
        <v>1.0291999999999999</v>
      </c>
      <c r="V865">
        <v>1.0476000000000001</v>
      </c>
      <c r="AA865">
        <v>1.1007</v>
      </c>
      <c r="AF865">
        <v>1.1556</v>
      </c>
      <c r="AK865">
        <v>1.2543</v>
      </c>
    </row>
    <row r="866" spans="2:37" hidden="1" x14ac:dyDescent="0.25">
      <c r="B866" t="s">
        <v>319</v>
      </c>
      <c r="C866" t="s">
        <v>199</v>
      </c>
      <c r="D866" t="s">
        <v>163</v>
      </c>
      <c r="E866" t="s">
        <v>276</v>
      </c>
      <c r="F866" t="s">
        <v>168</v>
      </c>
      <c r="G866">
        <v>4.4969000000000001</v>
      </c>
      <c r="L866">
        <v>4.9870000000000001</v>
      </c>
      <c r="Q866">
        <v>5.0513000000000003</v>
      </c>
      <c r="V866">
        <v>5.7091000000000003</v>
      </c>
      <c r="AA866">
        <v>6.1210000000000004</v>
      </c>
      <c r="AF866">
        <v>6.5903</v>
      </c>
      <c r="AK866">
        <v>7.0259</v>
      </c>
    </row>
    <row r="867" spans="2:37" hidden="1" x14ac:dyDescent="0.25">
      <c r="B867" t="s">
        <v>319</v>
      </c>
      <c r="C867" t="s">
        <v>199</v>
      </c>
      <c r="D867" t="s">
        <v>163</v>
      </c>
      <c r="E867" t="s">
        <v>277</v>
      </c>
      <c r="F867" t="s">
        <v>165</v>
      </c>
      <c r="G867">
        <v>1</v>
      </c>
      <c r="L867">
        <v>1.109</v>
      </c>
      <c r="Q867">
        <v>1.1233</v>
      </c>
      <c r="V867">
        <v>1.2696000000000001</v>
      </c>
      <c r="AA867">
        <v>1.3612</v>
      </c>
      <c r="AF867">
        <v>1.4655</v>
      </c>
      <c r="AK867">
        <v>1.5624</v>
      </c>
    </row>
    <row r="868" spans="2:37" hidden="1" x14ac:dyDescent="0.25">
      <c r="B868" t="s">
        <v>319</v>
      </c>
      <c r="C868" t="s">
        <v>199</v>
      </c>
      <c r="D868" t="s">
        <v>163</v>
      </c>
      <c r="E868" t="s">
        <v>278</v>
      </c>
      <c r="F868" t="s">
        <v>168</v>
      </c>
      <c r="G868">
        <v>11.766999999999999</v>
      </c>
      <c r="L868">
        <v>13.533799999999999</v>
      </c>
      <c r="Q868">
        <v>14.6206</v>
      </c>
      <c r="V868">
        <v>14.8134</v>
      </c>
      <c r="AA868">
        <v>16.5274</v>
      </c>
      <c r="AF868">
        <v>18.197600000000001</v>
      </c>
      <c r="AK868">
        <v>19.832899999999999</v>
      </c>
    </row>
    <row r="869" spans="2:37" hidden="1" x14ac:dyDescent="0.25">
      <c r="B869" t="s">
        <v>319</v>
      </c>
      <c r="C869" t="s">
        <v>199</v>
      </c>
      <c r="D869" t="s">
        <v>163</v>
      </c>
      <c r="E869" t="s">
        <v>279</v>
      </c>
      <c r="F869" t="s">
        <v>165</v>
      </c>
      <c r="G869">
        <v>1</v>
      </c>
      <c r="L869">
        <v>1.1500999999999999</v>
      </c>
      <c r="Q869">
        <v>1.2424999999999999</v>
      </c>
      <c r="V869">
        <v>1.2588999999999999</v>
      </c>
      <c r="AA869">
        <v>1.4046000000000001</v>
      </c>
      <c r="AF869">
        <v>1.5465</v>
      </c>
      <c r="AK869">
        <v>1.6855</v>
      </c>
    </row>
    <row r="870" spans="2:37" hidden="1" x14ac:dyDescent="0.25">
      <c r="B870" t="s">
        <v>319</v>
      </c>
      <c r="C870" t="s">
        <v>199</v>
      </c>
      <c r="D870" t="s">
        <v>163</v>
      </c>
      <c r="E870" t="s">
        <v>167</v>
      </c>
      <c r="F870" t="s">
        <v>168</v>
      </c>
      <c r="G870">
        <v>10.192299999999999</v>
      </c>
      <c r="L870">
        <v>13.406700000000001</v>
      </c>
      <c r="Q870">
        <v>18.387799999999999</v>
      </c>
      <c r="V870">
        <v>17.868200000000002</v>
      </c>
      <c r="AA870">
        <v>15.8611</v>
      </c>
      <c r="AF870">
        <v>13.892099999999999</v>
      </c>
      <c r="AK870">
        <v>14.5383</v>
      </c>
    </row>
    <row r="871" spans="2:37" hidden="1" x14ac:dyDescent="0.25">
      <c r="B871" t="s">
        <v>319</v>
      </c>
      <c r="C871" t="s">
        <v>199</v>
      </c>
      <c r="D871" t="s">
        <v>163</v>
      </c>
      <c r="E871" t="s">
        <v>164</v>
      </c>
      <c r="F871" t="s">
        <v>165</v>
      </c>
      <c r="G871">
        <v>1</v>
      </c>
      <c r="L871">
        <v>1.3153999999999999</v>
      </c>
      <c r="Q871">
        <v>1.8041</v>
      </c>
      <c r="V871">
        <v>1.7531000000000001</v>
      </c>
      <c r="AA871">
        <v>1.5562</v>
      </c>
      <c r="AF871">
        <v>1.363</v>
      </c>
      <c r="AK871">
        <v>1.4263999999999999</v>
      </c>
    </row>
    <row r="872" spans="2:37" hidden="1" x14ac:dyDescent="0.25">
      <c r="B872" t="s">
        <v>319</v>
      </c>
      <c r="C872" t="s">
        <v>199</v>
      </c>
      <c r="D872" t="s">
        <v>163</v>
      </c>
      <c r="E872" t="s">
        <v>280</v>
      </c>
      <c r="F872" t="s">
        <v>168</v>
      </c>
      <c r="G872">
        <v>6.7084999999999999</v>
      </c>
      <c r="L872">
        <v>7.5388000000000002</v>
      </c>
      <c r="Q872">
        <v>8.2453000000000003</v>
      </c>
      <c r="V872">
        <v>8.6252999999999993</v>
      </c>
      <c r="AA872">
        <v>9.1646999999999998</v>
      </c>
      <c r="AF872">
        <v>9.7548999999999992</v>
      </c>
      <c r="AK872">
        <v>10.329599999999999</v>
      </c>
    </row>
    <row r="873" spans="2:37" hidden="1" x14ac:dyDescent="0.25">
      <c r="B873" t="s">
        <v>319</v>
      </c>
      <c r="C873" t="s">
        <v>199</v>
      </c>
      <c r="D873" t="s">
        <v>163</v>
      </c>
      <c r="E873" t="s">
        <v>281</v>
      </c>
      <c r="F873" t="s">
        <v>165</v>
      </c>
      <c r="G873">
        <v>1</v>
      </c>
      <c r="L873">
        <v>1.1237999999999999</v>
      </c>
      <c r="Q873">
        <v>1.2291000000000001</v>
      </c>
      <c r="V873">
        <v>1.2857000000000001</v>
      </c>
      <c r="AA873">
        <v>1.3661000000000001</v>
      </c>
      <c r="AF873">
        <v>1.4540999999999999</v>
      </c>
      <c r="AK873">
        <v>1.5398000000000001</v>
      </c>
    </row>
    <row r="874" spans="2:37" hidden="1" x14ac:dyDescent="0.25">
      <c r="B874" t="s">
        <v>319</v>
      </c>
      <c r="C874" t="s">
        <v>199</v>
      </c>
      <c r="D874" t="s">
        <v>163</v>
      </c>
      <c r="E874" t="s">
        <v>282</v>
      </c>
      <c r="F874" t="s">
        <v>168</v>
      </c>
      <c r="G874">
        <v>10.6098</v>
      </c>
      <c r="L874">
        <v>12.21</v>
      </c>
      <c r="Q874">
        <v>14.6653</v>
      </c>
      <c r="V874">
        <v>15.151199999999999</v>
      </c>
      <c r="AA874">
        <v>15.5329</v>
      </c>
      <c r="AF874">
        <v>17.997199999999999</v>
      </c>
      <c r="AK874">
        <v>20.312899999999999</v>
      </c>
    </row>
    <row r="875" spans="2:37" hidden="1" x14ac:dyDescent="0.25">
      <c r="B875" t="s">
        <v>319</v>
      </c>
      <c r="C875" t="s">
        <v>199</v>
      </c>
      <c r="D875" t="s">
        <v>163</v>
      </c>
      <c r="E875" t="s">
        <v>341</v>
      </c>
      <c r="F875" t="s">
        <v>165</v>
      </c>
      <c r="G875">
        <v>1</v>
      </c>
      <c r="L875">
        <v>1.1508</v>
      </c>
      <c r="Q875">
        <v>1.3822000000000001</v>
      </c>
      <c r="V875">
        <v>1.4279999999999999</v>
      </c>
      <c r="AA875">
        <v>1.464</v>
      </c>
      <c r="AF875">
        <v>1.6962999999999999</v>
      </c>
      <c r="AK875">
        <v>1.9145000000000001</v>
      </c>
    </row>
    <row r="876" spans="2:37" hidden="1" x14ac:dyDescent="0.25">
      <c r="B876" t="s">
        <v>319</v>
      </c>
      <c r="C876" t="s">
        <v>199</v>
      </c>
      <c r="D876" t="s">
        <v>163</v>
      </c>
      <c r="E876" t="s">
        <v>283</v>
      </c>
      <c r="F876" t="s">
        <v>168</v>
      </c>
      <c r="G876">
        <v>13.552899999999999</v>
      </c>
      <c r="L876">
        <v>15.3653</v>
      </c>
      <c r="Q876">
        <v>17.6113</v>
      </c>
      <c r="V876">
        <v>18.508700000000001</v>
      </c>
      <c r="AA876">
        <v>19.758900000000001</v>
      </c>
      <c r="AF876">
        <v>21.5715</v>
      </c>
      <c r="AK876">
        <v>23.562999999999999</v>
      </c>
    </row>
    <row r="877" spans="2:37" hidden="1" x14ac:dyDescent="0.25">
      <c r="B877" t="s">
        <v>319</v>
      </c>
      <c r="C877" t="s">
        <v>199</v>
      </c>
      <c r="D877" t="s">
        <v>163</v>
      </c>
      <c r="E877" t="s">
        <v>284</v>
      </c>
      <c r="F877" t="s">
        <v>168</v>
      </c>
      <c r="G877">
        <v>14.3864</v>
      </c>
      <c r="L877">
        <v>16.599499999999999</v>
      </c>
      <c r="Q877">
        <v>18.7087</v>
      </c>
      <c r="V877">
        <v>19.395900000000001</v>
      </c>
      <c r="AA877">
        <v>20.6082</v>
      </c>
      <c r="AF877">
        <v>22.615300000000001</v>
      </c>
      <c r="AK877">
        <v>24.7271</v>
      </c>
    </row>
    <row r="878" spans="2:37" hidden="1" x14ac:dyDescent="0.25">
      <c r="B878" t="s">
        <v>319</v>
      </c>
      <c r="C878" t="s">
        <v>199</v>
      </c>
      <c r="D878" t="s">
        <v>163</v>
      </c>
      <c r="E878" t="s">
        <v>285</v>
      </c>
      <c r="F878" t="s">
        <v>165</v>
      </c>
      <c r="G878">
        <v>1</v>
      </c>
      <c r="L878">
        <v>1.1537999999999999</v>
      </c>
      <c r="Q878">
        <v>1.3004</v>
      </c>
      <c r="V878">
        <v>1.3482000000000001</v>
      </c>
      <c r="AA878">
        <v>1.4325000000000001</v>
      </c>
      <c r="AF878">
        <v>1.5720000000000001</v>
      </c>
      <c r="AK878">
        <v>1.7188000000000001</v>
      </c>
    </row>
    <row r="879" spans="2:37" hidden="1" x14ac:dyDescent="0.25">
      <c r="B879" t="s">
        <v>319</v>
      </c>
      <c r="C879" t="s">
        <v>199</v>
      </c>
      <c r="D879" t="s">
        <v>163</v>
      </c>
      <c r="E879" t="s">
        <v>342</v>
      </c>
      <c r="F879" t="s">
        <v>165</v>
      </c>
      <c r="G879">
        <v>1</v>
      </c>
      <c r="L879">
        <v>1.1336999999999999</v>
      </c>
      <c r="Q879">
        <v>1.2995000000000001</v>
      </c>
      <c r="V879">
        <v>1.3656999999999999</v>
      </c>
      <c r="AA879">
        <v>1.4579</v>
      </c>
      <c r="AF879">
        <v>1.5916999999999999</v>
      </c>
      <c r="AK879">
        <v>1.7385999999999999</v>
      </c>
    </row>
    <row r="880" spans="2:37" hidden="1" x14ac:dyDescent="0.25">
      <c r="B880" t="s">
        <v>319</v>
      </c>
      <c r="C880" t="s">
        <v>199</v>
      </c>
      <c r="D880" t="s">
        <v>163</v>
      </c>
      <c r="E880" t="s">
        <v>286</v>
      </c>
      <c r="F880" t="s">
        <v>168</v>
      </c>
      <c r="G880">
        <v>13.5366</v>
      </c>
      <c r="L880">
        <v>15.3437</v>
      </c>
      <c r="Q880">
        <v>17.592400000000001</v>
      </c>
      <c r="V880">
        <v>18.484400000000001</v>
      </c>
      <c r="AA880">
        <v>19.710799999999999</v>
      </c>
      <c r="AF880">
        <v>21.4693</v>
      </c>
      <c r="AK880">
        <v>23.421500000000002</v>
      </c>
    </row>
    <row r="881" spans="2:37" hidden="1" x14ac:dyDescent="0.25">
      <c r="B881" t="s">
        <v>319</v>
      </c>
      <c r="C881" t="s">
        <v>199</v>
      </c>
      <c r="D881" t="s">
        <v>163</v>
      </c>
      <c r="E881" t="s">
        <v>287</v>
      </c>
      <c r="F881" t="s">
        <v>165</v>
      </c>
      <c r="G881">
        <v>1</v>
      </c>
      <c r="L881">
        <v>1.1335</v>
      </c>
      <c r="Q881">
        <v>1.2996000000000001</v>
      </c>
      <c r="V881">
        <v>1.3654999999999999</v>
      </c>
      <c r="AA881">
        <v>1.4560999999999999</v>
      </c>
      <c r="AF881">
        <v>1.5860000000000001</v>
      </c>
      <c r="AK881">
        <v>1.7302</v>
      </c>
    </row>
    <row r="882" spans="2:37" hidden="1" x14ac:dyDescent="0.25">
      <c r="B882" t="s">
        <v>319</v>
      </c>
      <c r="C882" t="s">
        <v>199</v>
      </c>
      <c r="D882" t="s">
        <v>163</v>
      </c>
      <c r="E882" t="s">
        <v>288</v>
      </c>
      <c r="F882" t="s">
        <v>168</v>
      </c>
      <c r="G882">
        <v>2.9041000000000001</v>
      </c>
      <c r="L882">
        <v>3.3172999999999999</v>
      </c>
      <c r="Q882">
        <v>3.3675000000000002</v>
      </c>
      <c r="V882">
        <v>3.6463000000000001</v>
      </c>
      <c r="AA882">
        <v>3.8681999999999999</v>
      </c>
      <c r="AF882">
        <v>2.9003999999999999</v>
      </c>
      <c r="AK882">
        <v>2.3980999999999999</v>
      </c>
    </row>
    <row r="883" spans="2:37" hidden="1" x14ac:dyDescent="0.25">
      <c r="B883" t="s">
        <v>319</v>
      </c>
      <c r="C883" t="s">
        <v>199</v>
      </c>
      <c r="D883" t="s">
        <v>163</v>
      </c>
      <c r="E883" t="s">
        <v>289</v>
      </c>
      <c r="F883" t="s">
        <v>165</v>
      </c>
      <c r="G883">
        <v>1</v>
      </c>
      <c r="L883">
        <v>1.1423000000000001</v>
      </c>
      <c r="Q883">
        <v>1.1596</v>
      </c>
      <c r="V883">
        <v>1.2556</v>
      </c>
      <c r="AA883">
        <v>1.3320000000000001</v>
      </c>
      <c r="AF883">
        <v>0.99870000000000003</v>
      </c>
      <c r="AK883">
        <v>0.82569999999999999</v>
      </c>
    </row>
    <row r="884" spans="2:37" hidden="1" x14ac:dyDescent="0.25">
      <c r="B884" t="s">
        <v>319</v>
      </c>
      <c r="C884" t="s">
        <v>199</v>
      </c>
      <c r="D884" t="s">
        <v>163</v>
      </c>
      <c r="E884" t="s">
        <v>290</v>
      </c>
      <c r="F884" t="s">
        <v>93</v>
      </c>
      <c r="G884">
        <v>1.3113999999999999</v>
      </c>
      <c r="L884">
        <v>1.3184</v>
      </c>
      <c r="Q884">
        <v>1.4003000000000001</v>
      </c>
      <c r="V884">
        <v>1.4875</v>
      </c>
      <c r="AA884">
        <v>1.6464000000000001</v>
      </c>
      <c r="AF884">
        <v>1.5497000000000001</v>
      </c>
      <c r="AK884">
        <v>1.5971</v>
      </c>
    </row>
    <row r="885" spans="2:37" hidden="1" x14ac:dyDescent="0.25">
      <c r="B885" t="s">
        <v>319</v>
      </c>
      <c r="C885" t="s">
        <v>199</v>
      </c>
      <c r="D885" t="s">
        <v>163</v>
      </c>
      <c r="E885" t="s">
        <v>291</v>
      </c>
      <c r="F885" t="s">
        <v>93</v>
      </c>
      <c r="G885">
        <v>0.14710000000000001</v>
      </c>
      <c r="L885">
        <v>0.20630000000000001</v>
      </c>
      <c r="Q885">
        <v>0.29409999999999997</v>
      </c>
      <c r="V885">
        <v>0.39439999999999997</v>
      </c>
      <c r="AA885">
        <v>0.58009999999999995</v>
      </c>
      <c r="AF885">
        <v>0.73870000000000002</v>
      </c>
      <c r="AK885">
        <v>0.7923</v>
      </c>
    </row>
    <row r="886" spans="2:37" hidden="1" x14ac:dyDescent="0.25">
      <c r="B886" t="s">
        <v>319</v>
      </c>
      <c r="C886" t="s">
        <v>199</v>
      </c>
      <c r="D886" t="s">
        <v>163</v>
      </c>
      <c r="E886" t="s">
        <v>292</v>
      </c>
      <c r="F886" t="s">
        <v>93</v>
      </c>
      <c r="G886">
        <v>7.2599999999999998E-2</v>
      </c>
      <c r="L886">
        <v>6.3299999999999995E-2</v>
      </c>
      <c r="Q886">
        <v>6.6600000000000006E-2</v>
      </c>
      <c r="V886">
        <v>6.9099999999999995E-2</v>
      </c>
      <c r="AA886">
        <v>6.5299999999999997E-2</v>
      </c>
      <c r="AF886">
        <v>6.0900000000000003E-2</v>
      </c>
      <c r="AK886">
        <v>8.6400000000000005E-2</v>
      </c>
    </row>
    <row r="887" spans="2:37" hidden="1" x14ac:dyDescent="0.25">
      <c r="B887" t="s">
        <v>319</v>
      </c>
      <c r="C887" t="s">
        <v>199</v>
      </c>
      <c r="D887" t="s">
        <v>163</v>
      </c>
      <c r="E887" t="s">
        <v>293</v>
      </c>
      <c r="F887" t="s">
        <v>93</v>
      </c>
      <c r="G887">
        <v>0.25790000000000002</v>
      </c>
      <c r="L887">
        <v>0.24629999999999999</v>
      </c>
      <c r="Q887">
        <v>0.26540000000000002</v>
      </c>
      <c r="V887">
        <v>0.28120000000000001</v>
      </c>
      <c r="AA887">
        <v>0.28660000000000002</v>
      </c>
      <c r="AF887">
        <v>0.31130000000000002</v>
      </c>
      <c r="AK887">
        <v>0.31490000000000001</v>
      </c>
    </row>
    <row r="888" spans="2:37" hidden="1" x14ac:dyDescent="0.25">
      <c r="B888" t="s">
        <v>319</v>
      </c>
      <c r="C888" t="s">
        <v>199</v>
      </c>
      <c r="D888" t="s">
        <v>163</v>
      </c>
      <c r="E888" t="s">
        <v>294</v>
      </c>
      <c r="F888" t="s">
        <v>93</v>
      </c>
      <c r="G888">
        <v>0.83389999999999997</v>
      </c>
      <c r="L888">
        <v>0.80249999999999999</v>
      </c>
      <c r="Q888">
        <v>0.77410000000000001</v>
      </c>
      <c r="V888">
        <v>0.74270000000000003</v>
      </c>
      <c r="AA888">
        <v>0.71440000000000003</v>
      </c>
      <c r="AF888">
        <v>0.43890000000000001</v>
      </c>
      <c r="AK888">
        <v>0.40350000000000003</v>
      </c>
    </row>
    <row r="889" spans="2:37" hidden="1" x14ac:dyDescent="0.25">
      <c r="B889" t="s">
        <v>319</v>
      </c>
      <c r="C889" t="s">
        <v>296</v>
      </c>
      <c r="D889" t="s">
        <v>163</v>
      </c>
      <c r="E889" t="s">
        <v>252</v>
      </c>
      <c r="F889" t="s">
        <v>93</v>
      </c>
      <c r="G889">
        <v>430.27980000000002</v>
      </c>
      <c r="L889">
        <v>475.48660000000001</v>
      </c>
      <c r="Q889">
        <v>503.43450000000001</v>
      </c>
      <c r="V889">
        <v>545.76689999999996</v>
      </c>
      <c r="AA889">
        <v>595.22810000000004</v>
      </c>
      <c r="AF889">
        <v>649.27099999999996</v>
      </c>
      <c r="AK889">
        <v>711.73109999999997</v>
      </c>
    </row>
    <row r="890" spans="2:37" hidden="1" x14ac:dyDescent="0.25">
      <c r="B890" t="s">
        <v>319</v>
      </c>
      <c r="C890" t="s">
        <v>296</v>
      </c>
      <c r="D890" t="s">
        <v>163</v>
      </c>
      <c r="E890" t="s">
        <v>253</v>
      </c>
      <c r="F890" t="s">
        <v>254</v>
      </c>
      <c r="G890">
        <v>19.357800000000001</v>
      </c>
      <c r="L890">
        <v>19.758500000000002</v>
      </c>
      <c r="Q890">
        <v>20.131499999999999</v>
      </c>
      <c r="V890">
        <v>20.406500000000001</v>
      </c>
      <c r="AA890">
        <v>20.570799999999998</v>
      </c>
      <c r="AF890">
        <v>20.628399999999999</v>
      </c>
      <c r="AK890">
        <v>20.6037</v>
      </c>
    </row>
    <row r="891" spans="2:37" hidden="1" x14ac:dyDescent="0.25">
      <c r="B891" t="s">
        <v>319</v>
      </c>
      <c r="C891" t="s">
        <v>296</v>
      </c>
      <c r="D891" t="s">
        <v>163</v>
      </c>
      <c r="E891" t="s">
        <v>255</v>
      </c>
      <c r="F891" t="s">
        <v>256</v>
      </c>
      <c r="G891">
        <v>0.95099999999999996</v>
      </c>
      <c r="L891">
        <v>0.95099999999999996</v>
      </c>
      <c r="Q891">
        <v>0.99019999999999997</v>
      </c>
      <c r="V891">
        <v>1.0294000000000001</v>
      </c>
      <c r="AA891">
        <v>1.0294000000000001</v>
      </c>
      <c r="AF891">
        <v>1.0098</v>
      </c>
      <c r="AK891">
        <v>0.98040000000000005</v>
      </c>
    </row>
    <row r="892" spans="2:37" hidden="1" x14ac:dyDescent="0.25">
      <c r="B892" t="s">
        <v>319</v>
      </c>
      <c r="C892" t="s">
        <v>296</v>
      </c>
      <c r="D892" t="s">
        <v>163</v>
      </c>
      <c r="E892" t="s">
        <v>318</v>
      </c>
      <c r="F892" t="s">
        <v>256</v>
      </c>
      <c r="G892">
        <v>0.71050000000000002</v>
      </c>
      <c r="L892">
        <v>0.69079999999999997</v>
      </c>
      <c r="Q892">
        <v>0.70389999999999997</v>
      </c>
      <c r="V892">
        <v>0.71050000000000002</v>
      </c>
      <c r="AA892">
        <v>0.71050000000000002</v>
      </c>
      <c r="AF892">
        <v>0.71709999999999996</v>
      </c>
      <c r="AK892">
        <v>0.71709999999999996</v>
      </c>
    </row>
    <row r="893" spans="2:37" hidden="1" x14ac:dyDescent="0.25">
      <c r="B893" t="s">
        <v>319</v>
      </c>
      <c r="C893" t="s">
        <v>296</v>
      </c>
      <c r="D893" t="s">
        <v>163</v>
      </c>
      <c r="E893" t="s">
        <v>257</v>
      </c>
      <c r="F893" t="s">
        <v>256</v>
      </c>
      <c r="G893">
        <v>0.94230000000000003</v>
      </c>
      <c r="L893">
        <v>0.94230000000000003</v>
      </c>
      <c r="Q893">
        <v>0.93269999999999997</v>
      </c>
      <c r="V893">
        <v>0.94230000000000003</v>
      </c>
      <c r="AA893">
        <v>0.94230000000000003</v>
      </c>
      <c r="AF893">
        <v>0.92310000000000003</v>
      </c>
      <c r="AK893">
        <v>0.91349999999999998</v>
      </c>
    </row>
    <row r="894" spans="2:37" hidden="1" x14ac:dyDescent="0.25">
      <c r="B894" t="s">
        <v>319</v>
      </c>
      <c r="C894" t="s">
        <v>296</v>
      </c>
      <c r="D894" t="s">
        <v>163</v>
      </c>
      <c r="E894" t="s">
        <v>258</v>
      </c>
      <c r="F894" t="s">
        <v>256</v>
      </c>
      <c r="G894">
        <v>0.98980000000000001</v>
      </c>
      <c r="L894">
        <v>0.97960000000000003</v>
      </c>
      <c r="Q894">
        <v>1.0204</v>
      </c>
      <c r="V894">
        <v>1.0509999999999999</v>
      </c>
      <c r="AA894">
        <v>1.0611999999999999</v>
      </c>
      <c r="AF894">
        <v>1</v>
      </c>
      <c r="AK894">
        <v>0.93879999999999997</v>
      </c>
    </row>
    <row r="895" spans="2:37" hidden="1" x14ac:dyDescent="0.25">
      <c r="B895" t="s">
        <v>319</v>
      </c>
      <c r="C895" t="s">
        <v>296</v>
      </c>
      <c r="D895" t="s">
        <v>163</v>
      </c>
      <c r="E895" t="s">
        <v>259</v>
      </c>
      <c r="F895" t="s">
        <v>256</v>
      </c>
      <c r="G895">
        <v>0.88790000000000002</v>
      </c>
      <c r="L895">
        <v>0.85980000000000001</v>
      </c>
      <c r="Q895">
        <v>0.93459999999999999</v>
      </c>
      <c r="V895">
        <v>0.94389999999999996</v>
      </c>
      <c r="AA895">
        <v>0.91590000000000005</v>
      </c>
      <c r="AF895">
        <v>0.86919999999999997</v>
      </c>
      <c r="AK895">
        <v>0.84109999999999996</v>
      </c>
    </row>
    <row r="896" spans="2:37" hidden="1" x14ac:dyDescent="0.25">
      <c r="B896" t="s">
        <v>319</v>
      </c>
      <c r="C896" t="s">
        <v>296</v>
      </c>
      <c r="D896" t="s">
        <v>163</v>
      </c>
      <c r="E896" t="s">
        <v>260</v>
      </c>
      <c r="F896" t="s">
        <v>261</v>
      </c>
      <c r="G896">
        <v>11.2</v>
      </c>
      <c r="L896">
        <v>64.543199999999999</v>
      </c>
      <c r="Q896">
        <v>117.88639999999999</v>
      </c>
      <c r="V896">
        <v>119.0346</v>
      </c>
      <c r="AA896">
        <v>119.8458</v>
      </c>
      <c r="AF896">
        <v>120.27209999999999</v>
      </c>
      <c r="AK896">
        <v>120.261</v>
      </c>
    </row>
    <row r="897" spans="2:37" hidden="1" x14ac:dyDescent="0.25">
      <c r="B897" t="s">
        <v>319</v>
      </c>
      <c r="C897" t="s">
        <v>296</v>
      </c>
      <c r="D897" t="s">
        <v>163</v>
      </c>
      <c r="E897" t="s">
        <v>262</v>
      </c>
      <c r="F897" t="s">
        <v>261</v>
      </c>
      <c r="G897">
        <v>11.2</v>
      </c>
      <c r="L897">
        <v>64.543199999999999</v>
      </c>
      <c r="Q897">
        <v>117.88639999999999</v>
      </c>
      <c r="V897">
        <v>119.0346</v>
      </c>
      <c r="AA897">
        <v>119.8458</v>
      </c>
      <c r="AF897">
        <v>120.27209999999999</v>
      </c>
      <c r="AK897">
        <v>120.261</v>
      </c>
    </row>
    <row r="898" spans="2:37" hidden="1" x14ac:dyDescent="0.25">
      <c r="B898" t="s">
        <v>319</v>
      </c>
      <c r="C898" t="s">
        <v>296</v>
      </c>
      <c r="D898" t="s">
        <v>163</v>
      </c>
      <c r="E898" t="s">
        <v>263</v>
      </c>
      <c r="F898" t="s">
        <v>261</v>
      </c>
      <c r="G898">
        <v>11.2</v>
      </c>
      <c r="L898">
        <v>64.543199999999999</v>
      </c>
      <c r="Q898">
        <v>117.88639999999999</v>
      </c>
      <c r="V898">
        <v>119.0346</v>
      </c>
      <c r="AA898">
        <v>119.8458</v>
      </c>
      <c r="AF898">
        <v>120.27209999999999</v>
      </c>
      <c r="AK898">
        <v>120.261</v>
      </c>
    </row>
    <row r="899" spans="2:37" hidden="1" x14ac:dyDescent="0.25">
      <c r="B899" t="s">
        <v>319</v>
      </c>
      <c r="C899" t="s">
        <v>296</v>
      </c>
      <c r="D899" t="s">
        <v>163</v>
      </c>
      <c r="E899" t="s">
        <v>264</v>
      </c>
      <c r="F899" t="s">
        <v>261</v>
      </c>
      <c r="G899">
        <v>11.2</v>
      </c>
      <c r="L899">
        <v>64.543199999999999</v>
      </c>
      <c r="Q899">
        <v>117.88639999999999</v>
      </c>
      <c r="V899">
        <v>119.0346</v>
      </c>
      <c r="AA899">
        <v>119.8458</v>
      </c>
      <c r="AF899">
        <v>120.27209999999999</v>
      </c>
      <c r="AK899">
        <v>120.261</v>
      </c>
    </row>
    <row r="900" spans="2:37" hidden="1" x14ac:dyDescent="0.25">
      <c r="B900" t="s">
        <v>319</v>
      </c>
      <c r="C900" t="s">
        <v>296</v>
      </c>
      <c r="D900" t="s">
        <v>163</v>
      </c>
      <c r="E900" t="s">
        <v>265</v>
      </c>
      <c r="F900" t="s">
        <v>261</v>
      </c>
      <c r="G900">
        <v>11.2</v>
      </c>
      <c r="L900">
        <v>64.543199999999999</v>
      </c>
      <c r="Q900">
        <v>117.88639999999999</v>
      </c>
      <c r="V900">
        <v>119.0346</v>
      </c>
      <c r="AA900">
        <v>119.8458</v>
      </c>
      <c r="AF900">
        <v>120.27209999999999</v>
      </c>
      <c r="AK900">
        <v>120.261</v>
      </c>
    </row>
    <row r="901" spans="2:37" hidden="1" x14ac:dyDescent="0.25">
      <c r="B901" t="s">
        <v>319</v>
      </c>
      <c r="C901" t="s">
        <v>296</v>
      </c>
      <c r="D901" t="s">
        <v>163</v>
      </c>
      <c r="E901" t="s">
        <v>266</v>
      </c>
      <c r="F901" t="s">
        <v>168</v>
      </c>
      <c r="G901">
        <v>14.667899999999999</v>
      </c>
      <c r="L901">
        <v>20.968900000000001</v>
      </c>
      <c r="Q901">
        <v>28.980699999999999</v>
      </c>
      <c r="V901">
        <v>27.2059</v>
      </c>
      <c r="AA901">
        <v>22.214099999999998</v>
      </c>
      <c r="AF901">
        <v>19.3172</v>
      </c>
      <c r="AK901">
        <v>20.695900000000002</v>
      </c>
    </row>
    <row r="902" spans="2:37" hidden="1" x14ac:dyDescent="0.25">
      <c r="B902" t="s">
        <v>319</v>
      </c>
      <c r="C902" t="s">
        <v>296</v>
      </c>
      <c r="D902" t="s">
        <v>163</v>
      </c>
      <c r="E902" t="s">
        <v>267</v>
      </c>
      <c r="F902" t="s">
        <v>168</v>
      </c>
      <c r="G902">
        <v>5.2351000000000001</v>
      </c>
      <c r="L902">
        <v>9.4258000000000006</v>
      </c>
      <c r="Q902">
        <v>14.4351</v>
      </c>
      <c r="V902">
        <v>17.002199999999998</v>
      </c>
      <c r="AA902">
        <v>18.3568</v>
      </c>
      <c r="AF902">
        <v>19.2729</v>
      </c>
      <c r="AK902">
        <v>20.071100000000001</v>
      </c>
    </row>
    <row r="903" spans="2:37" hidden="1" x14ac:dyDescent="0.25">
      <c r="B903" t="s">
        <v>319</v>
      </c>
      <c r="C903" t="s">
        <v>296</v>
      </c>
      <c r="D903" t="s">
        <v>163</v>
      </c>
      <c r="E903" t="s">
        <v>320</v>
      </c>
      <c r="F903" t="s">
        <v>168</v>
      </c>
      <c r="G903">
        <v>5.2351000000000001</v>
      </c>
      <c r="L903">
        <v>9.4258000000000006</v>
      </c>
      <c r="Q903">
        <v>14.4351</v>
      </c>
      <c r="V903">
        <v>17.002199999999998</v>
      </c>
      <c r="AA903">
        <v>18.3568</v>
      </c>
      <c r="AF903">
        <v>19.2729</v>
      </c>
      <c r="AK903">
        <v>20.071100000000001</v>
      </c>
    </row>
    <row r="904" spans="2:37" hidden="1" x14ac:dyDescent="0.25">
      <c r="B904" t="s">
        <v>319</v>
      </c>
      <c r="C904" t="s">
        <v>296</v>
      </c>
      <c r="D904" t="s">
        <v>163</v>
      </c>
      <c r="E904" t="s">
        <v>321</v>
      </c>
      <c r="F904" t="s">
        <v>168</v>
      </c>
      <c r="G904">
        <v>5.2351000000000001</v>
      </c>
      <c r="L904">
        <v>9.4258000000000006</v>
      </c>
      <c r="Q904">
        <v>14.4351</v>
      </c>
      <c r="V904">
        <v>17.002199999999998</v>
      </c>
      <c r="AA904">
        <v>18.3568</v>
      </c>
      <c r="AF904">
        <v>19.2729</v>
      </c>
      <c r="AK904">
        <v>20.071100000000001</v>
      </c>
    </row>
    <row r="905" spans="2:37" hidden="1" x14ac:dyDescent="0.25">
      <c r="B905" t="s">
        <v>319</v>
      </c>
      <c r="C905" t="s">
        <v>296</v>
      </c>
      <c r="D905" t="s">
        <v>163</v>
      </c>
      <c r="E905" t="s">
        <v>322</v>
      </c>
      <c r="F905" t="s">
        <v>168</v>
      </c>
      <c r="G905">
        <v>9.9207000000000001</v>
      </c>
      <c r="L905">
        <v>21.441400000000002</v>
      </c>
      <c r="Q905">
        <v>28.476400000000002</v>
      </c>
      <c r="V905">
        <v>28.755400000000002</v>
      </c>
      <c r="AA905">
        <v>24.9132</v>
      </c>
      <c r="AF905">
        <v>22.810300000000002</v>
      </c>
      <c r="AK905">
        <v>22.446899999999999</v>
      </c>
    </row>
    <row r="906" spans="2:37" hidden="1" x14ac:dyDescent="0.25">
      <c r="B906" t="s">
        <v>319</v>
      </c>
      <c r="C906" t="s">
        <v>296</v>
      </c>
      <c r="D906" t="s">
        <v>163</v>
      </c>
      <c r="E906" t="s">
        <v>268</v>
      </c>
      <c r="F906" t="s">
        <v>168</v>
      </c>
      <c r="G906">
        <v>10.595499999999999</v>
      </c>
      <c r="L906">
        <v>15.6746</v>
      </c>
      <c r="Q906">
        <v>21.5976</v>
      </c>
      <c r="V906">
        <v>24.331700000000001</v>
      </c>
      <c r="AA906">
        <v>26.320599999999999</v>
      </c>
      <c r="AF906">
        <v>29.272500000000001</v>
      </c>
      <c r="AK906">
        <v>31.680199999999999</v>
      </c>
    </row>
    <row r="907" spans="2:37" hidden="1" x14ac:dyDescent="0.25">
      <c r="B907" t="s">
        <v>319</v>
      </c>
      <c r="C907" t="s">
        <v>296</v>
      </c>
      <c r="D907" t="s">
        <v>163</v>
      </c>
      <c r="E907" t="s">
        <v>323</v>
      </c>
      <c r="F907" t="s">
        <v>168</v>
      </c>
      <c r="G907">
        <v>10.595499999999999</v>
      </c>
      <c r="L907">
        <v>15.6746</v>
      </c>
      <c r="Q907">
        <v>21.5976</v>
      </c>
      <c r="V907">
        <v>24.331700000000001</v>
      </c>
      <c r="AA907">
        <v>26.320599999999999</v>
      </c>
      <c r="AF907">
        <v>29.272500000000001</v>
      </c>
      <c r="AK907">
        <v>31.680199999999999</v>
      </c>
    </row>
    <row r="908" spans="2:37" hidden="1" x14ac:dyDescent="0.25">
      <c r="B908" t="s">
        <v>319</v>
      </c>
      <c r="C908" t="s">
        <v>296</v>
      </c>
      <c r="D908" t="s">
        <v>163</v>
      </c>
      <c r="E908" t="s">
        <v>324</v>
      </c>
      <c r="F908" t="s">
        <v>168</v>
      </c>
      <c r="G908">
        <v>10.595499999999999</v>
      </c>
      <c r="L908">
        <v>15.6746</v>
      </c>
      <c r="Q908">
        <v>21.5976</v>
      </c>
      <c r="V908">
        <v>24.331700000000001</v>
      </c>
      <c r="AA908">
        <v>26.320599999999999</v>
      </c>
      <c r="AF908">
        <v>29.272500000000001</v>
      </c>
      <c r="AK908">
        <v>31.680199999999999</v>
      </c>
    </row>
    <row r="909" spans="2:37" hidden="1" x14ac:dyDescent="0.25">
      <c r="B909" t="s">
        <v>319</v>
      </c>
      <c r="C909" t="s">
        <v>296</v>
      </c>
      <c r="D909" t="s">
        <v>163</v>
      </c>
      <c r="E909" t="s">
        <v>325</v>
      </c>
      <c r="F909" t="s">
        <v>168</v>
      </c>
      <c r="G909">
        <v>7.2468000000000004</v>
      </c>
      <c r="L909">
        <v>6.3860999999999999</v>
      </c>
      <c r="Q909">
        <v>9.4460999999999995</v>
      </c>
      <c r="V909">
        <v>11.693099999999999</v>
      </c>
      <c r="AA909">
        <v>12.3916</v>
      </c>
      <c r="AF909">
        <v>10.75</v>
      </c>
      <c r="AK909">
        <v>9.3129000000000008</v>
      </c>
    </row>
    <row r="910" spans="2:37" hidden="1" x14ac:dyDescent="0.25">
      <c r="B910" t="s">
        <v>319</v>
      </c>
      <c r="C910" t="s">
        <v>296</v>
      </c>
      <c r="D910" t="s">
        <v>163</v>
      </c>
      <c r="E910" t="s">
        <v>326</v>
      </c>
      <c r="F910" t="s">
        <v>168</v>
      </c>
      <c r="G910">
        <v>7.2468000000000004</v>
      </c>
      <c r="L910">
        <v>6.3860999999999999</v>
      </c>
      <c r="Q910">
        <v>9.4460999999999995</v>
      </c>
      <c r="V910">
        <v>11.693099999999999</v>
      </c>
      <c r="AA910">
        <v>12.3916</v>
      </c>
      <c r="AF910">
        <v>10.75</v>
      </c>
      <c r="AK910">
        <v>9.3129000000000008</v>
      </c>
    </row>
    <row r="911" spans="2:37" hidden="1" x14ac:dyDescent="0.25">
      <c r="B911" t="s">
        <v>319</v>
      </c>
      <c r="C911" t="s">
        <v>296</v>
      </c>
      <c r="D911" t="s">
        <v>163</v>
      </c>
      <c r="E911" t="s">
        <v>327</v>
      </c>
      <c r="F911" t="s">
        <v>168</v>
      </c>
      <c r="G911">
        <v>14.3127</v>
      </c>
      <c r="L911">
        <v>20.672899999999998</v>
      </c>
      <c r="Q911">
        <v>28.7439</v>
      </c>
      <c r="V911">
        <v>27.028300000000002</v>
      </c>
      <c r="AA911">
        <v>22.095700000000001</v>
      </c>
      <c r="AF911">
        <v>19.257999999999999</v>
      </c>
      <c r="AK911">
        <v>20.681100000000001</v>
      </c>
    </row>
    <row r="912" spans="2:37" hidden="1" x14ac:dyDescent="0.25">
      <c r="B912" t="s">
        <v>319</v>
      </c>
      <c r="C912" t="s">
        <v>296</v>
      </c>
      <c r="D912" t="s">
        <v>163</v>
      </c>
      <c r="E912" t="s">
        <v>328</v>
      </c>
      <c r="F912" t="s">
        <v>165</v>
      </c>
      <c r="G912">
        <v>1</v>
      </c>
      <c r="L912">
        <v>1.4443999999999999</v>
      </c>
      <c r="Q912">
        <v>2.0083000000000002</v>
      </c>
      <c r="V912">
        <v>1.8884000000000001</v>
      </c>
      <c r="AA912">
        <v>1.5438000000000001</v>
      </c>
      <c r="AF912">
        <v>1.3454999999999999</v>
      </c>
      <c r="AK912">
        <v>1.4449000000000001</v>
      </c>
    </row>
    <row r="913" spans="2:37" hidden="1" x14ac:dyDescent="0.25">
      <c r="B913" t="s">
        <v>319</v>
      </c>
      <c r="C913" t="s">
        <v>296</v>
      </c>
      <c r="D913" t="s">
        <v>163</v>
      </c>
      <c r="E913" t="s">
        <v>329</v>
      </c>
      <c r="F913" t="s">
        <v>168</v>
      </c>
      <c r="G913">
        <v>5.9344999999999999</v>
      </c>
      <c r="L913">
        <v>10.194800000000001</v>
      </c>
      <c r="Q913">
        <v>15.403499999999999</v>
      </c>
      <c r="V913">
        <v>17.982399999999998</v>
      </c>
      <c r="AA913">
        <v>19.0853</v>
      </c>
      <c r="AF913">
        <v>20.177600000000002</v>
      </c>
      <c r="AK913">
        <v>21.433599999999998</v>
      </c>
    </row>
    <row r="914" spans="2:37" hidden="1" x14ac:dyDescent="0.25">
      <c r="B914" t="s">
        <v>319</v>
      </c>
      <c r="C914" t="s">
        <v>296</v>
      </c>
      <c r="D914" t="s">
        <v>163</v>
      </c>
      <c r="E914" t="s">
        <v>330</v>
      </c>
      <c r="F914" t="s">
        <v>165</v>
      </c>
      <c r="G914">
        <v>1</v>
      </c>
      <c r="L914">
        <v>1.7179</v>
      </c>
      <c r="Q914">
        <v>2.5956000000000001</v>
      </c>
      <c r="V914">
        <v>3.0301999999999998</v>
      </c>
      <c r="AA914">
        <v>3.2160000000000002</v>
      </c>
      <c r="AF914">
        <v>3.4001000000000001</v>
      </c>
      <c r="AK914">
        <v>3.6116999999999999</v>
      </c>
    </row>
    <row r="915" spans="2:37" hidden="1" x14ac:dyDescent="0.25">
      <c r="B915" t="s">
        <v>319</v>
      </c>
      <c r="C915" t="s">
        <v>296</v>
      </c>
      <c r="D915" t="s">
        <v>163</v>
      </c>
      <c r="E915" t="s">
        <v>331</v>
      </c>
      <c r="F915" t="s">
        <v>168</v>
      </c>
      <c r="G915">
        <v>10.6386</v>
      </c>
      <c r="L915">
        <v>15.400600000000001</v>
      </c>
      <c r="Q915">
        <v>21.212900000000001</v>
      </c>
      <c r="V915">
        <v>24.012599999999999</v>
      </c>
      <c r="AA915">
        <v>26.019200000000001</v>
      </c>
      <c r="AF915">
        <v>28.978400000000001</v>
      </c>
      <c r="AK915">
        <v>31.4771</v>
      </c>
    </row>
    <row r="916" spans="2:37" hidden="1" x14ac:dyDescent="0.25">
      <c r="B916" t="s">
        <v>319</v>
      </c>
      <c r="C916" t="s">
        <v>296</v>
      </c>
      <c r="D916" t="s">
        <v>163</v>
      </c>
      <c r="E916" t="s">
        <v>332</v>
      </c>
      <c r="F916" t="s">
        <v>165</v>
      </c>
      <c r="G916">
        <v>1</v>
      </c>
      <c r="L916">
        <v>1.4476</v>
      </c>
      <c r="Q916">
        <v>1.994</v>
      </c>
      <c r="V916">
        <v>2.2570999999999999</v>
      </c>
      <c r="AA916">
        <v>2.4457</v>
      </c>
      <c r="AF916">
        <v>2.7239</v>
      </c>
      <c r="AK916">
        <v>2.9588000000000001</v>
      </c>
    </row>
    <row r="917" spans="2:37" hidden="1" x14ac:dyDescent="0.25">
      <c r="B917" t="s">
        <v>319</v>
      </c>
      <c r="C917" t="s">
        <v>296</v>
      </c>
      <c r="D917" t="s">
        <v>163</v>
      </c>
      <c r="E917" t="s">
        <v>333</v>
      </c>
      <c r="F917" t="s">
        <v>168</v>
      </c>
      <c r="G917">
        <v>10.6386</v>
      </c>
      <c r="L917">
        <v>15.400600000000001</v>
      </c>
      <c r="Q917">
        <v>21.212900000000001</v>
      </c>
      <c r="V917">
        <v>24.012599999999999</v>
      </c>
      <c r="AA917">
        <v>26.019200000000001</v>
      </c>
      <c r="AF917">
        <v>28.978400000000001</v>
      </c>
      <c r="AK917">
        <v>31.4771</v>
      </c>
    </row>
    <row r="918" spans="2:37" hidden="1" x14ac:dyDescent="0.25">
      <c r="B918" t="s">
        <v>319</v>
      </c>
      <c r="C918" t="s">
        <v>296</v>
      </c>
      <c r="D918" t="s">
        <v>163</v>
      </c>
      <c r="E918" t="s">
        <v>334</v>
      </c>
      <c r="F918" t="s">
        <v>165</v>
      </c>
      <c r="G918">
        <v>1</v>
      </c>
      <c r="L918">
        <v>1.4476</v>
      </c>
      <c r="Q918">
        <v>1.994</v>
      </c>
      <c r="V918">
        <v>2.2570999999999999</v>
      </c>
      <c r="AA918">
        <v>2.4457</v>
      </c>
      <c r="AF918">
        <v>2.7239</v>
      </c>
      <c r="AK918">
        <v>2.9588000000000001</v>
      </c>
    </row>
    <row r="919" spans="2:37" hidden="1" x14ac:dyDescent="0.25">
      <c r="B919" t="s">
        <v>319</v>
      </c>
      <c r="C919" t="s">
        <v>296</v>
      </c>
      <c r="D919" t="s">
        <v>163</v>
      </c>
      <c r="E919" t="s">
        <v>335</v>
      </c>
      <c r="F919" t="s">
        <v>168</v>
      </c>
      <c r="G919">
        <v>8.8788999999999998</v>
      </c>
      <c r="L919">
        <v>6.4067999999999996</v>
      </c>
      <c r="Q919">
        <v>9.4474999999999998</v>
      </c>
      <c r="V919">
        <v>11.5039</v>
      </c>
      <c r="AA919">
        <v>11.7332</v>
      </c>
      <c r="AF919">
        <v>10.2568</v>
      </c>
      <c r="AK919">
        <v>9.2918000000000003</v>
      </c>
    </row>
    <row r="920" spans="2:37" hidden="1" x14ac:dyDescent="0.25">
      <c r="B920" t="s">
        <v>319</v>
      </c>
      <c r="C920" t="s">
        <v>296</v>
      </c>
      <c r="D920" t="s">
        <v>163</v>
      </c>
      <c r="E920" t="s">
        <v>336</v>
      </c>
      <c r="F920" t="s">
        <v>165</v>
      </c>
      <c r="G920">
        <v>1</v>
      </c>
      <c r="L920">
        <v>0.72160000000000002</v>
      </c>
      <c r="Q920">
        <v>1.0640000000000001</v>
      </c>
      <c r="V920">
        <v>1.2956000000000001</v>
      </c>
      <c r="AA920">
        <v>1.3214999999999999</v>
      </c>
      <c r="AF920">
        <v>1.1552</v>
      </c>
      <c r="AK920">
        <v>1.0465</v>
      </c>
    </row>
    <row r="921" spans="2:37" hidden="1" x14ac:dyDescent="0.25">
      <c r="B921" t="s">
        <v>319</v>
      </c>
      <c r="C921" t="s">
        <v>296</v>
      </c>
      <c r="D921" t="s">
        <v>163</v>
      </c>
      <c r="E921" t="s">
        <v>337</v>
      </c>
      <c r="F921" t="s">
        <v>168</v>
      </c>
      <c r="G921">
        <v>8.8788999999999998</v>
      </c>
      <c r="L921">
        <v>6.4067999999999996</v>
      </c>
      <c r="Q921">
        <v>9.4474999999999998</v>
      </c>
      <c r="V921">
        <v>11.5039</v>
      </c>
      <c r="AA921">
        <v>11.7332</v>
      </c>
      <c r="AF921">
        <v>10.2568</v>
      </c>
      <c r="AK921">
        <v>9.2918000000000003</v>
      </c>
    </row>
    <row r="922" spans="2:37" hidden="1" x14ac:dyDescent="0.25">
      <c r="B922" t="s">
        <v>319</v>
      </c>
      <c r="C922" t="s">
        <v>296</v>
      </c>
      <c r="D922" t="s">
        <v>163</v>
      </c>
      <c r="E922" t="s">
        <v>338</v>
      </c>
      <c r="F922" t="s">
        <v>165</v>
      </c>
      <c r="G922">
        <v>1</v>
      </c>
      <c r="L922">
        <v>0.72160000000000002</v>
      </c>
      <c r="Q922">
        <v>1.0640000000000001</v>
      </c>
      <c r="V922">
        <v>1.2956000000000001</v>
      </c>
      <c r="AA922">
        <v>1.3214999999999999</v>
      </c>
      <c r="AF922">
        <v>1.1552</v>
      </c>
      <c r="AK922">
        <v>1.0465</v>
      </c>
    </row>
    <row r="923" spans="2:37" hidden="1" x14ac:dyDescent="0.25">
      <c r="B923" t="s">
        <v>319</v>
      </c>
      <c r="C923" t="s">
        <v>296</v>
      </c>
      <c r="D923" t="s">
        <v>163</v>
      </c>
      <c r="E923" t="s">
        <v>269</v>
      </c>
      <c r="F923" t="s">
        <v>168</v>
      </c>
      <c r="G923">
        <v>34.555300000000003</v>
      </c>
      <c r="L923">
        <v>87.783199999999994</v>
      </c>
      <c r="Q923">
        <v>73.526899999999998</v>
      </c>
      <c r="V923">
        <v>48.891399999999997</v>
      </c>
      <c r="AA923">
        <v>43.7042</v>
      </c>
      <c r="AF923">
        <v>40.538899999999998</v>
      </c>
      <c r="AK923">
        <v>42.517000000000003</v>
      </c>
    </row>
    <row r="924" spans="2:37" hidden="1" x14ac:dyDescent="0.25">
      <c r="B924" t="s">
        <v>319</v>
      </c>
      <c r="C924" t="s">
        <v>296</v>
      </c>
      <c r="D924" t="s">
        <v>163</v>
      </c>
      <c r="E924" t="s">
        <v>270</v>
      </c>
      <c r="F924" t="s">
        <v>168</v>
      </c>
      <c r="G924">
        <v>3.2829999999999999</v>
      </c>
      <c r="L924">
        <v>8.2721</v>
      </c>
      <c r="Q924">
        <v>13.0183</v>
      </c>
      <c r="V924">
        <v>15.957100000000001</v>
      </c>
      <c r="AA924">
        <v>17.5059</v>
      </c>
      <c r="AF924">
        <v>17.9069</v>
      </c>
      <c r="AK924">
        <v>19.0063</v>
      </c>
    </row>
    <row r="925" spans="2:37" hidden="1" x14ac:dyDescent="0.25">
      <c r="B925" t="s">
        <v>319</v>
      </c>
      <c r="C925" t="s">
        <v>296</v>
      </c>
      <c r="D925" t="s">
        <v>163</v>
      </c>
      <c r="E925" t="s">
        <v>339</v>
      </c>
      <c r="F925" t="s">
        <v>168</v>
      </c>
      <c r="G925">
        <v>22.628</v>
      </c>
      <c r="L925">
        <v>30.912600000000001</v>
      </c>
      <c r="Q925">
        <v>38.964700000000001</v>
      </c>
      <c r="V925">
        <v>39.960599999999999</v>
      </c>
      <c r="AA925">
        <v>36.6218</v>
      </c>
      <c r="AF925">
        <v>34.9861</v>
      </c>
      <c r="AK925">
        <v>35.369599999999998</v>
      </c>
    </row>
    <row r="926" spans="2:37" hidden="1" x14ac:dyDescent="0.25">
      <c r="B926" t="s">
        <v>319</v>
      </c>
      <c r="C926" t="s">
        <v>296</v>
      </c>
      <c r="D926" t="s">
        <v>163</v>
      </c>
      <c r="E926" t="s">
        <v>271</v>
      </c>
      <c r="F926" t="s">
        <v>168</v>
      </c>
      <c r="G926">
        <v>12.981299999999999</v>
      </c>
      <c r="L926">
        <v>11.2567</v>
      </c>
      <c r="Q926">
        <v>20.247599999999998</v>
      </c>
      <c r="V926">
        <v>26.585000000000001</v>
      </c>
      <c r="AA926">
        <v>29.0047</v>
      </c>
      <c r="AF926">
        <v>32.216299999999997</v>
      </c>
      <c r="AK926">
        <v>34.917400000000001</v>
      </c>
    </row>
    <row r="927" spans="2:37" hidden="1" x14ac:dyDescent="0.25">
      <c r="B927" t="s">
        <v>319</v>
      </c>
      <c r="C927" t="s">
        <v>296</v>
      </c>
      <c r="D927" t="s">
        <v>163</v>
      </c>
      <c r="E927" t="s">
        <v>340</v>
      </c>
      <c r="F927" t="s">
        <v>168</v>
      </c>
      <c r="G927">
        <v>12.981299999999999</v>
      </c>
      <c r="L927">
        <v>11.2567</v>
      </c>
      <c r="Q927">
        <v>20.247599999999998</v>
      </c>
      <c r="V927">
        <v>26.585000000000001</v>
      </c>
      <c r="AA927">
        <v>29.0047</v>
      </c>
      <c r="AF927">
        <v>32.216299999999997</v>
      </c>
      <c r="AK927">
        <v>34.917400000000001</v>
      </c>
    </row>
    <row r="928" spans="2:37" hidden="1" x14ac:dyDescent="0.25">
      <c r="B928" t="s">
        <v>319</v>
      </c>
      <c r="C928" t="s">
        <v>296</v>
      </c>
      <c r="D928" t="s">
        <v>163</v>
      </c>
      <c r="E928" t="s">
        <v>272</v>
      </c>
      <c r="F928" t="s">
        <v>168</v>
      </c>
      <c r="G928">
        <v>4.0362</v>
      </c>
      <c r="L928">
        <v>5.8094999999999999</v>
      </c>
      <c r="Q928">
        <v>5.8701999999999996</v>
      </c>
      <c r="V928">
        <v>5.9276999999999997</v>
      </c>
      <c r="AA928">
        <v>6.9016999999999999</v>
      </c>
      <c r="AF928">
        <v>13.0076</v>
      </c>
      <c r="AK928">
        <v>15.471</v>
      </c>
    </row>
    <row r="929" spans="2:37" hidden="1" x14ac:dyDescent="0.25">
      <c r="B929" t="s">
        <v>319</v>
      </c>
      <c r="C929" t="s">
        <v>296</v>
      </c>
      <c r="D929" t="s">
        <v>163</v>
      </c>
      <c r="E929" t="s">
        <v>273</v>
      </c>
      <c r="F929" t="s">
        <v>165</v>
      </c>
      <c r="G929">
        <v>1</v>
      </c>
      <c r="L929">
        <v>1.4393</v>
      </c>
      <c r="Q929">
        <v>1.4543999999999999</v>
      </c>
      <c r="V929">
        <v>1.4685999999999999</v>
      </c>
      <c r="AA929">
        <v>1.71</v>
      </c>
      <c r="AF929">
        <v>3.2227999999999999</v>
      </c>
      <c r="AK929">
        <v>3.8331</v>
      </c>
    </row>
    <row r="930" spans="2:37" hidden="1" x14ac:dyDescent="0.25">
      <c r="B930" t="s">
        <v>319</v>
      </c>
      <c r="C930" t="s">
        <v>296</v>
      </c>
      <c r="D930" t="s">
        <v>163</v>
      </c>
      <c r="E930" t="s">
        <v>274</v>
      </c>
      <c r="F930" t="s">
        <v>168</v>
      </c>
      <c r="G930">
        <v>2.2776000000000001</v>
      </c>
      <c r="L930">
        <v>2.3262999999999998</v>
      </c>
      <c r="Q930">
        <v>2.2132999999999998</v>
      </c>
      <c r="V930">
        <v>2.1356000000000002</v>
      </c>
      <c r="AA930">
        <v>2.0508000000000002</v>
      </c>
      <c r="AF930">
        <v>1.9332</v>
      </c>
      <c r="AK930">
        <v>1.8399000000000001</v>
      </c>
    </row>
    <row r="931" spans="2:37" hidden="1" x14ac:dyDescent="0.25">
      <c r="B931" t="s">
        <v>319</v>
      </c>
      <c r="C931" t="s">
        <v>296</v>
      </c>
      <c r="D931" t="s">
        <v>163</v>
      </c>
      <c r="E931" t="s">
        <v>275</v>
      </c>
      <c r="F931" t="s">
        <v>165</v>
      </c>
      <c r="G931">
        <v>1</v>
      </c>
      <c r="L931">
        <v>1.0214000000000001</v>
      </c>
      <c r="Q931">
        <v>0.9718</v>
      </c>
      <c r="V931">
        <v>0.93769999999999998</v>
      </c>
      <c r="AA931">
        <v>0.90039999999999998</v>
      </c>
      <c r="AF931">
        <v>0.8488</v>
      </c>
      <c r="AK931">
        <v>0.80779999999999996</v>
      </c>
    </row>
    <row r="932" spans="2:37" hidden="1" x14ac:dyDescent="0.25">
      <c r="B932" t="s">
        <v>319</v>
      </c>
      <c r="C932" t="s">
        <v>296</v>
      </c>
      <c r="D932" t="s">
        <v>163</v>
      </c>
      <c r="E932" t="s">
        <v>276</v>
      </c>
      <c r="F932" t="s">
        <v>168</v>
      </c>
      <c r="G932">
        <v>4.4969000000000001</v>
      </c>
      <c r="L932">
        <v>4.7888000000000002</v>
      </c>
      <c r="Q932">
        <v>4.8010000000000002</v>
      </c>
      <c r="V932">
        <v>5.3966000000000003</v>
      </c>
      <c r="AA932">
        <v>5.7492000000000001</v>
      </c>
      <c r="AF932">
        <v>6.1001000000000003</v>
      </c>
      <c r="AK932">
        <v>6.4246999999999996</v>
      </c>
    </row>
    <row r="933" spans="2:37" hidden="1" x14ac:dyDescent="0.25">
      <c r="B933" t="s">
        <v>319</v>
      </c>
      <c r="C933" t="s">
        <v>296</v>
      </c>
      <c r="D933" t="s">
        <v>163</v>
      </c>
      <c r="E933" t="s">
        <v>277</v>
      </c>
      <c r="F933" t="s">
        <v>165</v>
      </c>
      <c r="G933">
        <v>1</v>
      </c>
      <c r="L933">
        <v>1.0649</v>
      </c>
      <c r="Q933">
        <v>1.0676000000000001</v>
      </c>
      <c r="V933">
        <v>1.2000999999999999</v>
      </c>
      <c r="AA933">
        <v>1.2785</v>
      </c>
      <c r="AF933">
        <v>1.3565</v>
      </c>
      <c r="AK933">
        <v>1.4287000000000001</v>
      </c>
    </row>
    <row r="934" spans="2:37" hidden="1" x14ac:dyDescent="0.25">
      <c r="B934" t="s">
        <v>319</v>
      </c>
      <c r="C934" t="s">
        <v>296</v>
      </c>
      <c r="D934" t="s">
        <v>163</v>
      </c>
      <c r="E934" t="s">
        <v>278</v>
      </c>
      <c r="F934" t="s">
        <v>168</v>
      </c>
      <c r="G934">
        <v>11.766999999999999</v>
      </c>
      <c r="L934">
        <v>13.3293</v>
      </c>
      <c r="Q934">
        <v>13.7392</v>
      </c>
      <c r="V934">
        <v>13.7326</v>
      </c>
      <c r="AA934">
        <v>15.2196</v>
      </c>
      <c r="AF934">
        <v>16.841899999999999</v>
      </c>
      <c r="AK934">
        <v>18.450600000000001</v>
      </c>
    </row>
    <row r="935" spans="2:37" hidden="1" x14ac:dyDescent="0.25">
      <c r="B935" t="s">
        <v>319</v>
      </c>
      <c r="C935" t="s">
        <v>296</v>
      </c>
      <c r="D935" t="s">
        <v>163</v>
      </c>
      <c r="E935" t="s">
        <v>279</v>
      </c>
      <c r="F935" t="s">
        <v>165</v>
      </c>
      <c r="G935">
        <v>1</v>
      </c>
      <c r="L935">
        <v>1.1328</v>
      </c>
      <c r="Q935">
        <v>1.1676</v>
      </c>
      <c r="V935">
        <v>1.167</v>
      </c>
      <c r="AA935">
        <v>1.2934000000000001</v>
      </c>
      <c r="AF935">
        <v>1.4313</v>
      </c>
      <c r="AK935">
        <v>1.5680000000000001</v>
      </c>
    </row>
    <row r="936" spans="2:37" hidden="1" x14ac:dyDescent="0.25">
      <c r="B936" t="s">
        <v>319</v>
      </c>
      <c r="C936" t="s">
        <v>296</v>
      </c>
      <c r="D936" t="s">
        <v>163</v>
      </c>
      <c r="E936" t="s">
        <v>167</v>
      </c>
      <c r="F936" t="s">
        <v>168</v>
      </c>
      <c r="G936">
        <v>10.192299999999999</v>
      </c>
      <c r="L936">
        <v>15.2264</v>
      </c>
      <c r="Q936">
        <v>21.696999999999999</v>
      </c>
      <c r="V936">
        <v>19.8108</v>
      </c>
      <c r="AA936">
        <v>15.1427</v>
      </c>
      <c r="AF936">
        <v>12.3154</v>
      </c>
      <c r="AK936">
        <v>13.183999999999999</v>
      </c>
    </row>
    <row r="937" spans="2:37" hidden="1" x14ac:dyDescent="0.25">
      <c r="B937" t="s">
        <v>319</v>
      </c>
      <c r="C937" t="s">
        <v>296</v>
      </c>
      <c r="D937" t="s">
        <v>163</v>
      </c>
      <c r="E937" t="s">
        <v>164</v>
      </c>
      <c r="F937" t="s">
        <v>165</v>
      </c>
      <c r="G937">
        <v>1</v>
      </c>
      <c r="L937">
        <v>1.4939</v>
      </c>
      <c r="Q937">
        <v>2.1288</v>
      </c>
      <c r="V937">
        <v>1.9437</v>
      </c>
      <c r="AA937">
        <v>1.4857</v>
      </c>
      <c r="AF937">
        <v>1.2082999999999999</v>
      </c>
      <c r="AK937">
        <v>1.2935000000000001</v>
      </c>
    </row>
    <row r="938" spans="2:37" hidden="1" x14ac:dyDescent="0.25">
      <c r="B938" t="s">
        <v>319</v>
      </c>
      <c r="C938" t="s">
        <v>296</v>
      </c>
      <c r="D938" t="s">
        <v>163</v>
      </c>
      <c r="E938" t="s">
        <v>280</v>
      </c>
      <c r="F938" t="s">
        <v>168</v>
      </c>
      <c r="G938">
        <v>6.7084999999999999</v>
      </c>
      <c r="L938">
        <v>7.5849000000000002</v>
      </c>
      <c r="Q938">
        <v>8.7414000000000005</v>
      </c>
      <c r="V938">
        <v>9.4434000000000005</v>
      </c>
      <c r="AA938">
        <v>10.0496</v>
      </c>
      <c r="AF938">
        <v>10.4861</v>
      </c>
      <c r="AK938">
        <v>10.708399999999999</v>
      </c>
    </row>
    <row r="939" spans="2:37" hidden="1" x14ac:dyDescent="0.25">
      <c r="B939" t="s">
        <v>319</v>
      </c>
      <c r="C939" t="s">
        <v>296</v>
      </c>
      <c r="D939" t="s">
        <v>163</v>
      </c>
      <c r="E939" t="s">
        <v>281</v>
      </c>
      <c r="F939" t="s">
        <v>165</v>
      </c>
      <c r="G939">
        <v>1</v>
      </c>
      <c r="L939">
        <v>1.1306</v>
      </c>
      <c r="Q939">
        <v>1.3029999999999999</v>
      </c>
      <c r="V939">
        <v>1.4077</v>
      </c>
      <c r="AA939">
        <v>1.498</v>
      </c>
      <c r="AF939">
        <v>1.5630999999999999</v>
      </c>
      <c r="AK939">
        <v>1.5962000000000001</v>
      </c>
    </row>
    <row r="940" spans="2:37" hidden="1" x14ac:dyDescent="0.25">
      <c r="B940" t="s">
        <v>319</v>
      </c>
      <c r="C940" t="s">
        <v>296</v>
      </c>
      <c r="D940" t="s">
        <v>163</v>
      </c>
      <c r="E940" t="s">
        <v>282</v>
      </c>
      <c r="F940" t="s">
        <v>168</v>
      </c>
      <c r="G940">
        <v>10.6098</v>
      </c>
      <c r="L940">
        <v>17.711400000000001</v>
      </c>
      <c r="Q940">
        <v>24.523800000000001</v>
      </c>
      <c r="V940">
        <v>24.745000000000001</v>
      </c>
      <c r="AA940">
        <v>20.965399999999999</v>
      </c>
      <c r="AF940">
        <v>18.9453</v>
      </c>
      <c r="AK940">
        <v>18.4209</v>
      </c>
    </row>
    <row r="941" spans="2:37" hidden="1" x14ac:dyDescent="0.25">
      <c r="B941" t="s">
        <v>319</v>
      </c>
      <c r="C941" t="s">
        <v>296</v>
      </c>
      <c r="D941" t="s">
        <v>163</v>
      </c>
      <c r="E941" t="s">
        <v>341</v>
      </c>
      <c r="F941" t="s">
        <v>165</v>
      </c>
      <c r="G941">
        <v>1</v>
      </c>
      <c r="L941">
        <v>1.6693</v>
      </c>
      <c r="Q941">
        <v>2.3113999999999999</v>
      </c>
      <c r="V941">
        <v>2.3323</v>
      </c>
      <c r="AA941">
        <v>1.976</v>
      </c>
      <c r="AF941">
        <v>1.7856000000000001</v>
      </c>
      <c r="AK941">
        <v>1.7362</v>
      </c>
    </row>
    <row r="942" spans="2:37" hidden="1" x14ac:dyDescent="0.25">
      <c r="B942" t="s">
        <v>319</v>
      </c>
      <c r="C942" t="s">
        <v>296</v>
      </c>
      <c r="D942" t="s">
        <v>163</v>
      </c>
      <c r="E942" t="s">
        <v>283</v>
      </c>
      <c r="F942" t="s">
        <v>168</v>
      </c>
      <c r="G942">
        <v>13.552899999999999</v>
      </c>
      <c r="L942">
        <v>12.928100000000001</v>
      </c>
      <c r="Q942">
        <v>16.0913</v>
      </c>
      <c r="V942">
        <v>18.1356</v>
      </c>
      <c r="AA942">
        <v>19.911000000000001</v>
      </c>
      <c r="AF942">
        <v>22.777799999999999</v>
      </c>
      <c r="AK942">
        <v>25.3872</v>
      </c>
    </row>
    <row r="943" spans="2:37" hidden="1" x14ac:dyDescent="0.25">
      <c r="B943" t="s">
        <v>319</v>
      </c>
      <c r="C943" t="s">
        <v>296</v>
      </c>
      <c r="D943" t="s">
        <v>163</v>
      </c>
      <c r="E943" t="s">
        <v>284</v>
      </c>
      <c r="F943" t="s">
        <v>168</v>
      </c>
      <c r="G943">
        <v>14.3864</v>
      </c>
      <c r="L943">
        <v>15.2323</v>
      </c>
      <c r="Q943">
        <v>21.899799999999999</v>
      </c>
      <c r="V943">
        <v>25.6157</v>
      </c>
      <c r="AA943">
        <v>26.955500000000001</v>
      </c>
      <c r="AF943">
        <v>29.268699999999999</v>
      </c>
      <c r="AK943">
        <v>31.340900000000001</v>
      </c>
    </row>
    <row r="944" spans="2:37" hidden="1" x14ac:dyDescent="0.25">
      <c r="B944" t="s">
        <v>319</v>
      </c>
      <c r="C944" t="s">
        <v>296</v>
      </c>
      <c r="D944" t="s">
        <v>163</v>
      </c>
      <c r="E944" t="s">
        <v>285</v>
      </c>
      <c r="F944" t="s">
        <v>165</v>
      </c>
      <c r="G944">
        <v>1</v>
      </c>
      <c r="L944">
        <v>1.0588</v>
      </c>
      <c r="Q944">
        <v>1.5223</v>
      </c>
      <c r="V944">
        <v>1.7806</v>
      </c>
      <c r="AA944">
        <v>1.8736999999999999</v>
      </c>
      <c r="AF944">
        <v>2.0345</v>
      </c>
      <c r="AK944">
        <v>2.1785000000000001</v>
      </c>
    </row>
    <row r="945" spans="2:87" hidden="1" x14ac:dyDescent="0.25">
      <c r="B945" t="s">
        <v>319</v>
      </c>
      <c r="C945" t="s">
        <v>296</v>
      </c>
      <c r="D945" t="s">
        <v>163</v>
      </c>
      <c r="E945" t="s">
        <v>342</v>
      </c>
      <c r="F945" t="s">
        <v>165</v>
      </c>
      <c r="G945">
        <v>1</v>
      </c>
      <c r="L945">
        <v>0.95389999999999997</v>
      </c>
      <c r="Q945">
        <v>1.1873</v>
      </c>
      <c r="V945">
        <v>1.3381000000000001</v>
      </c>
      <c r="AA945">
        <v>1.4691000000000001</v>
      </c>
      <c r="AF945">
        <v>1.6807000000000001</v>
      </c>
      <c r="AK945">
        <v>1.8732</v>
      </c>
    </row>
    <row r="946" spans="2:87" hidden="1" x14ac:dyDescent="0.25">
      <c r="B946" t="s">
        <v>319</v>
      </c>
      <c r="C946" t="s">
        <v>296</v>
      </c>
      <c r="D946" t="s">
        <v>163</v>
      </c>
      <c r="E946" t="s">
        <v>286</v>
      </c>
      <c r="F946" t="s">
        <v>168</v>
      </c>
      <c r="G946">
        <v>13.5366</v>
      </c>
      <c r="L946">
        <v>12.8089</v>
      </c>
      <c r="Q946">
        <v>15.6866</v>
      </c>
      <c r="V946">
        <v>17.3733</v>
      </c>
      <c r="AA946">
        <v>18.719200000000001</v>
      </c>
      <c r="AF946">
        <v>21.0471</v>
      </c>
      <c r="AK946">
        <v>23.007899999999999</v>
      </c>
    </row>
    <row r="947" spans="2:87" hidden="1" x14ac:dyDescent="0.25">
      <c r="B947" t="s">
        <v>319</v>
      </c>
      <c r="C947" t="s">
        <v>296</v>
      </c>
      <c r="D947" t="s">
        <v>163</v>
      </c>
      <c r="E947" t="s">
        <v>287</v>
      </c>
      <c r="F947" t="s">
        <v>165</v>
      </c>
      <c r="G947">
        <v>1</v>
      </c>
      <c r="L947">
        <v>0.94620000000000004</v>
      </c>
      <c r="Q947">
        <v>1.1588000000000001</v>
      </c>
      <c r="V947">
        <v>1.2834000000000001</v>
      </c>
      <c r="AA947">
        <v>1.3829</v>
      </c>
      <c r="AF947">
        <v>1.5548</v>
      </c>
      <c r="AK947">
        <v>1.6997</v>
      </c>
    </row>
    <row r="948" spans="2:87" hidden="1" x14ac:dyDescent="0.25">
      <c r="B948" t="s">
        <v>319</v>
      </c>
      <c r="C948" t="s">
        <v>296</v>
      </c>
      <c r="D948" t="s">
        <v>163</v>
      </c>
      <c r="E948" t="s">
        <v>288</v>
      </c>
      <c r="F948" t="s">
        <v>168</v>
      </c>
      <c r="G948">
        <v>2.9041000000000001</v>
      </c>
      <c r="L948">
        <v>4.0542999999999996</v>
      </c>
      <c r="Q948">
        <v>2.0091000000000001</v>
      </c>
      <c r="V948">
        <v>1.4829000000000001</v>
      </c>
      <c r="AA948">
        <v>2.4321999999999999</v>
      </c>
      <c r="AF948">
        <v>2.0508999999999999</v>
      </c>
      <c r="AK948">
        <v>1.5289999999999999</v>
      </c>
    </row>
    <row r="949" spans="2:87" hidden="1" x14ac:dyDescent="0.25">
      <c r="B949" t="s">
        <v>319</v>
      </c>
      <c r="C949" t="s">
        <v>296</v>
      </c>
      <c r="D949" t="s">
        <v>163</v>
      </c>
      <c r="E949" t="s">
        <v>289</v>
      </c>
      <c r="F949" t="s">
        <v>165</v>
      </c>
      <c r="G949">
        <v>1</v>
      </c>
      <c r="L949">
        <v>1.3959999999999999</v>
      </c>
      <c r="Q949">
        <v>0.69179999999999997</v>
      </c>
      <c r="V949">
        <v>0.51060000000000005</v>
      </c>
      <c r="AA949">
        <v>0.83750000000000002</v>
      </c>
      <c r="AF949">
        <v>0.70620000000000005</v>
      </c>
      <c r="AK949">
        <v>0.52649999999999997</v>
      </c>
    </row>
    <row r="950" spans="2:87" hidden="1" x14ac:dyDescent="0.25">
      <c r="B950" t="s">
        <v>319</v>
      </c>
      <c r="C950" t="s">
        <v>296</v>
      </c>
      <c r="D950" t="s">
        <v>163</v>
      </c>
      <c r="E950" t="s">
        <v>290</v>
      </c>
      <c r="F950" t="s">
        <v>93</v>
      </c>
      <c r="G950">
        <v>1.3109</v>
      </c>
      <c r="L950">
        <v>6.6440999999999999</v>
      </c>
      <c r="Q950">
        <v>8.7513000000000005</v>
      </c>
      <c r="V950">
        <v>6.444</v>
      </c>
      <c r="AA950">
        <v>5.2183000000000002</v>
      </c>
      <c r="AF950">
        <v>4.4612999999999996</v>
      </c>
      <c r="AK950">
        <v>4.1016000000000004</v>
      </c>
    </row>
    <row r="951" spans="2:87" hidden="1" x14ac:dyDescent="0.25">
      <c r="B951" t="s">
        <v>319</v>
      </c>
      <c r="C951" t="s">
        <v>296</v>
      </c>
      <c r="D951" t="s">
        <v>163</v>
      </c>
      <c r="E951" t="s">
        <v>291</v>
      </c>
      <c r="F951" t="s">
        <v>93</v>
      </c>
      <c r="G951">
        <v>0.1472</v>
      </c>
      <c r="L951">
        <v>0.92010000000000003</v>
      </c>
      <c r="Q951">
        <v>1.5825</v>
      </c>
      <c r="V951">
        <v>1.7771999999999999</v>
      </c>
      <c r="AA951">
        <v>1.7989999999999999</v>
      </c>
      <c r="AF951">
        <v>1.9151</v>
      </c>
      <c r="AK951">
        <v>2.0575999999999999</v>
      </c>
    </row>
    <row r="952" spans="2:87" hidden="1" x14ac:dyDescent="0.25">
      <c r="B952" t="s">
        <v>319</v>
      </c>
      <c r="C952" t="s">
        <v>296</v>
      </c>
      <c r="D952" t="s">
        <v>163</v>
      </c>
      <c r="E952" t="s">
        <v>292</v>
      </c>
      <c r="F952" t="s">
        <v>93</v>
      </c>
      <c r="G952">
        <v>7.2599999999999998E-2</v>
      </c>
      <c r="L952">
        <v>0.40949999999999998</v>
      </c>
      <c r="Q952">
        <v>0.70779999999999998</v>
      </c>
      <c r="V952">
        <v>0.51239999999999997</v>
      </c>
      <c r="AA952">
        <v>0.35870000000000002</v>
      </c>
      <c r="AF952">
        <v>0.28760000000000002</v>
      </c>
      <c r="AK952">
        <v>0.29330000000000001</v>
      </c>
    </row>
    <row r="953" spans="2:87" hidden="1" x14ac:dyDescent="0.25">
      <c r="B953" t="s">
        <v>319</v>
      </c>
      <c r="C953" t="s">
        <v>296</v>
      </c>
      <c r="D953" t="s">
        <v>163</v>
      </c>
      <c r="E953" t="s">
        <v>293</v>
      </c>
      <c r="F953" t="s">
        <v>93</v>
      </c>
      <c r="G953">
        <v>0.25819999999999999</v>
      </c>
      <c r="L953">
        <v>1.3774999999999999</v>
      </c>
      <c r="Q953">
        <v>2.1181999999999999</v>
      </c>
      <c r="V953">
        <v>2.0863</v>
      </c>
      <c r="AA953">
        <v>1.7563</v>
      </c>
      <c r="AF953">
        <v>1.5702</v>
      </c>
      <c r="AK953">
        <v>1.4626999999999999</v>
      </c>
    </row>
    <row r="954" spans="2:87" hidden="1" x14ac:dyDescent="0.25">
      <c r="B954" t="s">
        <v>319</v>
      </c>
      <c r="C954" t="s">
        <v>296</v>
      </c>
      <c r="D954" t="s">
        <v>163</v>
      </c>
      <c r="E954" t="s">
        <v>294</v>
      </c>
      <c r="F954" t="s">
        <v>93</v>
      </c>
      <c r="G954">
        <v>0.83279999999999998</v>
      </c>
      <c r="L954">
        <v>3.9371</v>
      </c>
      <c r="Q954">
        <v>4.3426999999999998</v>
      </c>
      <c r="V954">
        <v>2.0680999999999998</v>
      </c>
      <c r="AA954">
        <v>1.3043</v>
      </c>
      <c r="AF954">
        <v>0.68840000000000001</v>
      </c>
      <c r="AK954">
        <v>0.28810000000000002</v>
      </c>
    </row>
    <row r="955" spans="2:87" x14ac:dyDescent="0.25">
      <c r="B955" t="s">
        <v>319</v>
      </c>
      <c r="C955" t="s">
        <v>199</v>
      </c>
      <c r="D955" t="s">
        <v>163</v>
      </c>
      <c r="E955" t="s">
        <v>299</v>
      </c>
      <c r="F955" t="s">
        <v>300</v>
      </c>
      <c r="G955">
        <v>0</v>
      </c>
      <c r="H955">
        <v>-0.26742169999999998</v>
      </c>
      <c r="I955">
        <v>-0.59506899999999996</v>
      </c>
      <c r="J955">
        <v>-0.87568109999999999</v>
      </c>
      <c r="K955">
        <v>-1.143097</v>
      </c>
      <c r="L955">
        <v>-1.3395729999999999</v>
      </c>
      <c r="M955">
        <v>-1.521719</v>
      </c>
      <c r="N955">
        <v>-1.696437</v>
      </c>
      <c r="O955">
        <v>-1.8800559999999999</v>
      </c>
      <c r="P955">
        <v>-2.0831810000000002</v>
      </c>
      <c r="Q955">
        <v>-2.2919130000000001</v>
      </c>
      <c r="R955">
        <v>-2.495746</v>
      </c>
      <c r="S955">
        <v>-2.719608</v>
      </c>
      <c r="T955">
        <v>-2.9509500000000002</v>
      </c>
      <c r="U955">
        <v>-3.2083439999999999</v>
      </c>
      <c r="V955">
        <v>-3.444966</v>
      </c>
      <c r="W955">
        <v>-3.680717</v>
      </c>
      <c r="X955">
        <v>-3.853755</v>
      </c>
      <c r="Y955">
        <v>-3.9875349999999998</v>
      </c>
      <c r="Z955">
        <v>-4.1764950000000001</v>
      </c>
      <c r="AA955">
        <v>-4.2511650000000003</v>
      </c>
      <c r="AB955">
        <v>-4.3458410000000001</v>
      </c>
      <c r="AC955">
        <v>-4.4786770000000002</v>
      </c>
      <c r="AD955">
        <v>-4.6293749999999996</v>
      </c>
      <c r="AE955">
        <v>-4.8083349999999996</v>
      </c>
      <c r="AF955">
        <v>-5.0053939999999999</v>
      </c>
      <c r="AG955">
        <v>-5.1841369999999998</v>
      </c>
      <c r="AH955">
        <v>-5.3936789999999997</v>
      </c>
      <c r="AI955">
        <v>-5.5835629999999998</v>
      </c>
      <c r="AJ955">
        <v>-5.7188100000000004</v>
      </c>
      <c r="AK955">
        <v>-5.8665859999999999</v>
      </c>
      <c r="AL955">
        <v>-6.0094909999999997</v>
      </c>
      <c r="AM955">
        <v>-6.152088</v>
      </c>
      <c r="AN955">
        <v>-6.2844249999999997</v>
      </c>
      <c r="AO955">
        <v>-6.4379330000000001</v>
      </c>
      <c r="AP955">
        <v>-6.6267779999999998</v>
      </c>
      <c r="AQ955">
        <v>-6.826117</v>
      </c>
      <c r="AR955">
        <v>-6.9936509999999998</v>
      </c>
      <c r="AS955">
        <v>-7.1574460000000002</v>
      </c>
      <c r="AT955">
        <v>-7.3190369999999998</v>
      </c>
      <c r="AU955">
        <v>-7.4645049999999999</v>
      </c>
      <c r="AV955">
        <v>-7.601369</v>
      </c>
      <c r="AW955">
        <v>-7.6955499999999999</v>
      </c>
      <c r="AX955">
        <v>-7.787541</v>
      </c>
      <c r="AY955">
        <v>-7.8892559999999996</v>
      </c>
      <c r="AZ955">
        <v>-8.0247489999999999</v>
      </c>
      <c r="BA955">
        <v>-8.1910380000000007</v>
      </c>
      <c r="BB955">
        <v>-8.3741369999999993</v>
      </c>
      <c r="BC955">
        <v>-8.5588289999999994</v>
      </c>
      <c r="BD955">
        <v>-8.7264199999999992</v>
      </c>
      <c r="BE955">
        <v>-8.8714530000000007</v>
      </c>
      <c r="BF955">
        <v>-8.9981580000000001</v>
      </c>
      <c r="BG955">
        <v>-9.1258990000000004</v>
      </c>
      <c r="BH955">
        <v>-9.2552699999999994</v>
      </c>
      <c r="BI955">
        <v>-9.3750920000000004</v>
      </c>
      <c r="BJ955">
        <v>-9.4646399999999993</v>
      </c>
      <c r="BK955">
        <v>-9.5630349999999993</v>
      </c>
      <c r="BL955">
        <v>-9.6807630000000007</v>
      </c>
      <c r="BM955">
        <v>-9.8300470000000004</v>
      </c>
      <c r="BN955">
        <v>-10.00273</v>
      </c>
      <c r="BO955">
        <v>-10.181279999999999</v>
      </c>
      <c r="BP955">
        <v>-10.336449999999999</v>
      </c>
      <c r="BQ955">
        <v>-10.471270000000001</v>
      </c>
      <c r="BR955">
        <v>-10.573980000000001</v>
      </c>
      <c r="BS955">
        <v>-10.664009999999999</v>
      </c>
      <c r="BT955">
        <v>-10.733219999999999</v>
      </c>
      <c r="BU955">
        <v>-10.78192</v>
      </c>
      <c r="BV955">
        <v>-10.84924</v>
      </c>
      <c r="BW955">
        <v>-10.93923</v>
      </c>
      <c r="BX955">
        <v>-11.07687</v>
      </c>
      <c r="BY955">
        <v>-11.262169999999999</v>
      </c>
      <c r="BZ955">
        <v>-11.414899999999999</v>
      </c>
      <c r="CA955">
        <v>-11.576739999999999</v>
      </c>
      <c r="CB955">
        <v>-11.71144</v>
      </c>
      <c r="CC955">
        <v>-11.78703</v>
      </c>
      <c r="CD955">
        <v>-11.833830000000001</v>
      </c>
      <c r="CE955">
        <v>-11.863709999999999</v>
      </c>
      <c r="CF955">
        <v>-11.90263</v>
      </c>
      <c r="CG955">
        <v>-11.98526</v>
      </c>
      <c r="CH955">
        <v>-12.083159999999999</v>
      </c>
      <c r="CI955">
        <v>-12.197850000000001</v>
      </c>
    </row>
    <row r="956" spans="2:87" hidden="1" x14ac:dyDescent="0.25">
      <c r="B956" t="s">
        <v>319</v>
      </c>
      <c r="C956" t="s">
        <v>90</v>
      </c>
      <c r="D956" t="s">
        <v>163</v>
      </c>
      <c r="E956" t="s">
        <v>253</v>
      </c>
      <c r="F956" t="s">
        <v>254</v>
      </c>
      <c r="G956">
        <v>19.357800000000001</v>
      </c>
      <c r="L956">
        <v>19.758500000000002</v>
      </c>
      <c r="Q956">
        <v>20.131499999999999</v>
      </c>
      <c r="V956">
        <v>20.406500000000001</v>
      </c>
      <c r="AA956">
        <v>20.570799999999998</v>
      </c>
      <c r="AF956">
        <v>20.628399999999999</v>
      </c>
      <c r="AK956">
        <v>20.6037</v>
      </c>
    </row>
    <row r="957" spans="2:87" hidden="1" x14ac:dyDescent="0.25">
      <c r="B957" t="s">
        <v>319</v>
      </c>
      <c r="C957" t="s">
        <v>90</v>
      </c>
      <c r="D957" t="s">
        <v>163</v>
      </c>
      <c r="E957" t="s">
        <v>255</v>
      </c>
      <c r="F957" t="s">
        <v>256</v>
      </c>
      <c r="G957">
        <v>0.95099999999999996</v>
      </c>
      <c r="L957">
        <v>0.95099999999999996</v>
      </c>
      <c r="Q957">
        <v>1</v>
      </c>
      <c r="V957">
        <v>1.3039000000000001</v>
      </c>
      <c r="AA957">
        <v>1.3725000000000001</v>
      </c>
      <c r="AF957">
        <v>1.5196000000000001</v>
      </c>
      <c r="AK957">
        <v>1.6862999999999999</v>
      </c>
    </row>
    <row r="958" spans="2:87" hidden="1" x14ac:dyDescent="0.25">
      <c r="B958" t="s">
        <v>319</v>
      </c>
      <c r="C958" t="s">
        <v>90</v>
      </c>
      <c r="D958" t="s">
        <v>163</v>
      </c>
      <c r="E958" t="s">
        <v>318</v>
      </c>
      <c r="F958" t="s">
        <v>256</v>
      </c>
      <c r="G958">
        <v>0.71050000000000002</v>
      </c>
      <c r="L958">
        <v>0.69079999999999997</v>
      </c>
      <c r="Q958">
        <v>0.69740000000000002</v>
      </c>
      <c r="V958">
        <v>1.3815999999999999</v>
      </c>
      <c r="AA958">
        <v>1.6447000000000001</v>
      </c>
      <c r="AF958">
        <v>2.0394999999999999</v>
      </c>
      <c r="AK958">
        <v>2.2763</v>
      </c>
    </row>
    <row r="959" spans="2:87" hidden="1" x14ac:dyDescent="0.25">
      <c r="B959" t="s">
        <v>319</v>
      </c>
      <c r="C959" t="s">
        <v>90</v>
      </c>
      <c r="D959" t="s">
        <v>163</v>
      </c>
      <c r="E959" t="s">
        <v>257</v>
      </c>
      <c r="F959" t="s">
        <v>256</v>
      </c>
      <c r="G959">
        <v>0.94230000000000003</v>
      </c>
      <c r="L959">
        <v>0.94230000000000003</v>
      </c>
      <c r="Q959">
        <v>0.93269999999999997</v>
      </c>
      <c r="V959">
        <v>1.0481</v>
      </c>
      <c r="AA959">
        <v>1.0769</v>
      </c>
      <c r="AF959">
        <v>1.1153999999999999</v>
      </c>
      <c r="AK959">
        <v>1.1442000000000001</v>
      </c>
    </row>
    <row r="960" spans="2:87" hidden="1" x14ac:dyDescent="0.25">
      <c r="B960" t="s">
        <v>319</v>
      </c>
      <c r="C960" t="s">
        <v>90</v>
      </c>
      <c r="D960" t="s">
        <v>163</v>
      </c>
      <c r="E960" t="s">
        <v>258</v>
      </c>
      <c r="F960" t="s">
        <v>256</v>
      </c>
      <c r="G960">
        <v>0.98980000000000001</v>
      </c>
      <c r="L960">
        <v>0.97960000000000003</v>
      </c>
      <c r="Q960">
        <v>1.0306</v>
      </c>
      <c r="V960">
        <v>1.1735</v>
      </c>
      <c r="AA960">
        <v>1.1939</v>
      </c>
      <c r="AF960">
        <v>1.2346999999999999</v>
      </c>
      <c r="AK960">
        <v>1.3163</v>
      </c>
    </row>
    <row r="961" spans="2:37" hidden="1" x14ac:dyDescent="0.25">
      <c r="B961" t="s">
        <v>319</v>
      </c>
      <c r="C961" t="s">
        <v>90</v>
      </c>
      <c r="D961" t="s">
        <v>163</v>
      </c>
      <c r="E961" t="s">
        <v>259</v>
      </c>
      <c r="F961" t="s">
        <v>256</v>
      </c>
      <c r="G961">
        <v>0.88790000000000002</v>
      </c>
      <c r="L961">
        <v>0.85980000000000001</v>
      </c>
      <c r="Q961">
        <v>0.8972</v>
      </c>
      <c r="V961">
        <v>1.3737999999999999</v>
      </c>
      <c r="AA961">
        <v>1.3458000000000001</v>
      </c>
      <c r="AF961">
        <v>1.4393</v>
      </c>
      <c r="AK961">
        <v>1.5421</v>
      </c>
    </row>
    <row r="962" spans="2:37" hidden="1" x14ac:dyDescent="0.25">
      <c r="B962" t="s">
        <v>319</v>
      </c>
      <c r="C962" t="s">
        <v>90</v>
      </c>
      <c r="D962" t="s">
        <v>163</v>
      </c>
      <c r="E962" t="s">
        <v>260</v>
      </c>
      <c r="F962" t="s">
        <v>261</v>
      </c>
      <c r="G962">
        <v>11.2</v>
      </c>
      <c r="L962">
        <v>100.02079999999999</v>
      </c>
      <c r="Q962">
        <v>191.78870000000001</v>
      </c>
      <c r="V962">
        <v>299.18099999999998</v>
      </c>
      <c r="AA962">
        <v>431.25720000000001</v>
      </c>
      <c r="AF962">
        <v>597.07709999999997</v>
      </c>
      <c r="AK962">
        <v>708.79930000000002</v>
      </c>
    </row>
    <row r="963" spans="2:37" hidden="1" x14ac:dyDescent="0.25">
      <c r="B963" t="s">
        <v>319</v>
      </c>
      <c r="C963" t="s">
        <v>90</v>
      </c>
      <c r="D963" t="s">
        <v>163</v>
      </c>
      <c r="E963" t="s">
        <v>262</v>
      </c>
      <c r="F963" t="s">
        <v>261</v>
      </c>
      <c r="G963">
        <v>11.2</v>
      </c>
      <c r="L963">
        <v>100.02079999999999</v>
      </c>
      <c r="Q963">
        <v>191.78870000000001</v>
      </c>
      <c r="V963">
        <v>299.18099999999998</v>
      </c>
      <c r="AA963">
        <v>431.25720000000001</v>
      </c>
      <c r="AF963">
        <v>597.07709999999997</v>
      </c>
      <c r="AK963">
        <v>708.79930000000002</v>
      </c>
    </row>
    <row r="964" spans="2:37" hidden="1" x14ac:dyDescent="0.25">
      <c r="B964" t="s">
        <v>319</v>
      </c>
      <c r="C964" t="s">
        <v>90</v>
      </c>
      <c r="D964" t="s">
        <v>163</v>
      </c>
      <c r="E964" t="s">
        <v>263</v>
      </c>
      <c r="F964" t="s">
        <v>261</v>
      </c>
      <c r="G964">
        <v>11.2</v>
      </c>
      <c r="L964">
        <v>100.02079999999999</v>
      </c>
      <c r="Q964">
        <v>191.78870000000001</v>
      </c>
      <c r="V964">
        <v>299.18099999999998</v>
      </c>
      <c r="AA964">
        <v>431.25720000000001</v>
      </c>
      <c r="AF964">
        <v>597.07709999999997</v>
      </c>
      <c r="AK964">
        <v>708.79930000000002</v>
      </c>
    </row>
    <row r="965" spans="2:37" hidden="1" x14ac:dyDescent="0.25">
      <c r="B965" t="s">
        <v>319</v>
      </c>
      <c r="C965" t="s">
        <v>90</v>
      </c>
      <c r="D965" t="s">
        <v>163</v>
      </c>
      <c r="E965" t="s">
        <v>264</v>
      </c>
      <c r="F965" t="s">
        <v>261</v>
      </c>
      <c r="G965">
        <v>11.2</v>
      </c>
      <c r="L965">
        <v>100.02079999999999</v>
      </c>
      <c r="Q965">
        <v>191.78870000000001</v>
      </c>
      <c r="V965">
        <v>299.18099999999998</v>
      </c>
      <c r="AA965">
        <v>431.25720000000001</v>
      </c>
      <c r="AF965">
        <v>597.07709999999997</v>
      </c>
      <c r="AK965">
        <v>708.79930000000002</v>
      </c>
    </row>
    <row r="966" spans="2:37" hidden="1" x14ac:dyDescent="0.25">
      <c r="B966" t="s">
        <v>319</v>
      </c>
      <c r="C966" t="s">
        <v>90</v>
      </c>
      <c r="D966" t="s">
        <v>163</v>
      </c>
      <c r="E966" t="s">
        <v>265</v>
      </c>
      <c r="F966" t="s">
        <v>261</v>
      </c>
      <c r="G966">
        <v>11.2</v>
      </c>
      <c r="L966">
        <v>100.02079999999999</v>
      </c>
      <c r="Q966">
        <v>191.78870000000001</v>
      </c>
      <c r="V966">
        <v>299.18099999999998</v>
      </c>
      <c r="AA966">
        <v>431.25720000000001</v>
      </c>
      <c r="AF966">
        <v>597.07709999999997</v>
      </c>
      <c r="AK966">
        <v>708.79930000000002</v>
      </c>
    </row>
    <row r="967" spans="2:37" hidden="1" x14ac:dyDescent="0.25">
      <c r="B967" t="s">
        <v>319</v>
      </c>
      <c r="C967" t="s">
        <v>90</v>
      </c>
      <c r="D967" t="s">
        <v>163</v>
      </c>
      <c r="E967" t="s">
        <v>266</v>
      </c>
      <c r="F967" t="s">
        <v>168</v>
      </c>
      <c r="G967">
        <v>14.667899999999999</v>
      </c>
      <c r="L967">
        <v>21.482299999999999</v>
      </c>
      <c r="Q967">
        <v>29.657299999999999</v>
      </c>
      <c r="V967">
        <v>27.9526</v>
      </c>
      <c r="AA967">
        <v>22.545400000000001</v>
      </c>
      <c r="AF967">
        <v>19.001999999999999</v>
      </c>
      <c r="AK967">
        <v>20.037700000000001</v>
      </c>
    </row>
    <row r="968" spans="2:37" hidden="1" x14ac:dyDescent="0.25">
      <c r="B968" t="s">
        <v>319</v>
      </c>
      <c r="C968" t="s">
        <v>90</v>
      </c>
      <c r="D968" t="s">
        <v>163</v>
      </c>
      <c r="E968" t="s">
        <v>267</v>
      </c>
      <c r="F968" t="s">
        <v>168</v>
      </c>
      <c r="G968">
        <v>5.2351000000000001</v>
      </c>
      <c r="L968">
        <v>10.7437</v>
      </c>
      <c r="Q968">
        <v>19.3294</v>
      </c>
      <c r="V968">
        <v>24.899100000000001</v>
      </c>
      <c r="AA968">
        <v>26.797000000000001</v>
      </c>
      <c r="AF968">
        <v>29.048500000000001</v>
      </c>
      <c r="AK968">
        <v>32.007300000000001</v>
      </c>
    </row>
    <row r="969" spans="2:37" hidden="1" x14ac:dyDescent="0.25">
      <c r="B969" t="s">
        <v>319</v>
      </c>
      <c r="C969" t="s">
        <v>90</v>
      </c>
      <c r="D969" t="s">
        <v>163</v>
      </c>
      <c r="E969" t="s">
        <v>320</v>
      </c>
      <c r="F969" t="s">
        <v>168</v>
      </c>
      <c r="G969">
        <v>5.2351000000000001</v>
      </c>
      <c r="L969">
        <v>10.7437</v>
      </c>
      <c r="Q969">
        <v>19.3294</v>
      </c>
      <c r="V969">
        <v>24.899100000000001</v>
      </c>
      <c r="AA969">
        <v>26.797000000000001</v>
      </c>
      <c r="AF969">
        <v>29.048500000000001</v>
      </c>
      <c r="AK969">
        <v>32.007300000000001</v>
      </c>
    </row>
    <row r="970" spans="2:37" hidden="1" x14ac:dyDescent="0.25">
      <c r="B970" t="s">
        <v>319</v>
      </c>
      <c r="C970" t="s">
        <v>90</v>
      </c>
      <c r="D970" t="s">
        <v>163</v>
      </c>
      <c r="E970" t="s">
        <v>321</v>
      </c>
      <c r="F970" t="s">
        <v>168</v>
      </c>
      <c r="G970">
        <v>5.2351000000000001</v>
      </c>
      <c r="L970">
        <v>10.7437</v>
      </c>
      <c r="Q970">
        <v>19.3294</v>
      </c>
      <c r="V970">
        <v>24.899100000000001</v>
      </c>
      <c r="AA970">
        <v>26.797000000000001</v>
      </c>
      <c r="AF970">
        <v>29.048500000000001</v>
      </c>
      <c r="AK970">
        <v>32.007300000000001</v>
      </c>
    </row>
    <row r="971" spans="2:37" hidden="1" x14ac:dyDescent="0.25">
      <c r="B971" t="s">
        <v>319</v>
      </c>
      <c r="C971" t="s">
        <v>90</v>
      </c>
      <c r="D971" t="s">
        <v>163</v>
      </c>
      <c r="E971" t="s">
        <v>322</v>
      </c>
      <c r="F971" t="s">
        <v>168</v>
      </c>
      <c r="G971">
        <v>9.9207000000000001</v>
      </c>
      <c r="L971">
        <v>26.2439</v>
      </c>
      <c r="Q971">
        <v>34.663600000000002</v>
      </c>
      <c r="V971">
        <v>33.625700000000002</v>
      </c>
      <c r="AA971">
        <v>26.750699999999998</v>
      </c>
      <c r="AF971">
        <v>21.922999999999998</v>
      </c>
      <c r="AK971">
        <v>21.740400000000001</v>
      </c>
    </row>
    <row r="972" spans="2:37" hidden="1" x14ac:dyDescent="0.25">
      <c r="B972" t="s">
        <v>319</v>
      </c>
      <c r="C972" t="s">
        <v>90</v>
      </c>
      <c r="D972" t="s">
        <v>163</v>
      </c>
      <c r="E972" t="s">
        <v>268</v>
      </c>
      <c r="F972" t="s">
        <v>168</v>
      </c>
      <c r="G972">
        <v>10.595499999999999</v>
      </c>
      <c r="L972">
        <v>17.2791</v>
      </c>
      <c r="Q972">
        <v>27.658100000000001</v>
      </c>
      <c r="V972">
        <v>33.8292</v>
      </c>
      <c r="AA972">
        <v>35.997999999999998</v>
      </c>
      <c r="AF972">
        <v>40.503799999999998</v>
      </c>
      <c r="AK972">
        <v>45.541200000000003</v>
      </c>
    </row>
    <row r="973" spans="2:37" hidden="1" x14ac:dyDescent="0.25">
      <c r="B973" t="s">
        <v>319</v>
      </c>
      <c r="C973" t="s">
        <v>90</v>
      </c>
      <c r="D973" t="s">
        <v>163</v>
      </c>
      <c r="E973" t="s">
        <v>323</v>
      </c>
      <c r="F973" t="s">
        <v>168</v>
      </c>
      <c r="G973">
        <v>10.595499999999999</v>
      </c>
      <c r="L973">
        <v>17.2791</v>
      </c>
      <c r="Q973">
        <v>27.658100000000001</v>
      </c>
      <c r="V973">
        <v>33.8292</v>
      </c>
      <c r="AA973">
        <v>35.997999999999998</v>
      </c>
      <c r="AF973">
        <v>40.503799999999998</v>
      </c>
      <c r="AK973">
        <v>45.541200000000003</v>
      </c>
    </row>
    <row r="974" spans="2:37" hidden="1" x14ac:dyDescent="0.25">
      <c r="B974" t="s">
        <v>319</v>
      </c>
      <c r="C974" t="s">
        <v>90</v>
      </c>
      <c r="D974" t="s">
        <v>163</v>
      </c>
      <c r="E974" t="s">
        <v>324</v>
      </c>
      <c r="F974" t="s">
        <v>168</v>
      </c>
      <c r="G974">
        <v>10.595499999999999</v>
      </c>
      <c r="L974">
        <v>17.2791</v>
      </c>
      <c r="Q974">
        <v>27.658100000000001</v>
      </c>
      <c r="V974">
        <v>33.8292</v>
      </c>
      <c r="AA974">
        <v>35.997999999999998</v>
      </c>
      <c r="AF974">
        <v>40.503799999999998</v>
      </c>
      <c r="AK974">
        <v>45.541200000000003</v>
      </c>
    </row>
    <row r="975" spans="2:37" hidden="1" x14ac:dyDescent="0.25">
      <c r="B975" t="s">
        <v>319</v>
      </c>
      <c r="C975" t="s">
        <v>90</v>
      </c>
      <c r="D975" t="s">
        <v>163</v>
      </c>
      <c r="E975" t="s">
        <v>325</v>
      </c>
      <c r="F975" t="s">
        <v>168</v>
      </c>
      <c r="G975">
        <v>7.2468000000000004</v>
      </c>
      <c r="L975">
        <v>7.3552</v>
      </c>
      <c r="Q975">
        <v>12.3607</v>
      </c>
      <c r="V975">
        <v>15.390599999999999</v>
      </c>
      <c r="AA975">
        <v>15.9551</v>
      </c>
      <c r="AF975">
        <v>15.936400000000001</v>
      </c>
      <c r="AK975">
        <v>17.7758</v>
      </c>
    </row>
    <row r="976" spans="2:37" hidden="1" x14ac:dyDescent="0.25">
      <c r="B976" t="s">
        <v>319</v>
      </c>
      <c r="C976" t="s">
        <v>90</v>
      </c>
      <c r="D976" t="s">
        <v>163</v>
      </c>
      <c r="E976" t="s">
        <v>326</v>
      </c>
      <c r="F976" t="s">
        <v>168</v>
      </c>
      <c r="G976">
        <v>7.2468000000000004</v>
      </c>
      <c r="L976">
        <v>7.3552</v>
      </c>
      <c r="Q976">
        <v>12.3607</v>
      </c>
      <c r="V976">
        <v>15.390599999999999</v>
      </c>
      <c r="AA976">
        <v>15.9551</v>
      </c>
      <c r="AF976">
        <v>15.936400000000001</v>
      </c>
      <c r="AK976">
        <v>17.7758</v>
      </c>
    </row>
    <row r="977" spans="2:37" hidden="1" x14ac:dyDescent="0.25">
      <c r="B977" t="s">
        <v>319</v>
      </c>
      <c r="C977" t="s">
        <v>90</v>
      </c>
      <c r="D977" t="s">
        <v>163</v>
      </c>
      <c r="E977" t="s">
        <v>327</v>
      </c>
      <c r="F977" t="s">
        <v>168</v>
      </c>
      <c r="G977">
        <v>14.3127</v>
      </c>
      <c r="L977">
        <v>21.186299999999999</v>
      </c>
      <c r="Q977">
        <v>29.420500000000001</v>
      </c>
      <c r="V977">
        <v>27.774999999999999</v>
      </c>
      <c r="AA977">
        <v>22.427</v>
      </c>
      <c r="AF977">
        <v>18.942799999999998</v>
      </c>
      <c r="AK977">
        <v>20.0229</v>
      </c>
    </row>
    <row r="978" spans="2:37" hidden="1" x14ac:dyDescent="0.25">
      <c r="B978" t="s">
        <v>319</v>
      </c>
      <c r="C978" t="s">
        <v>90</v>
      </c>
      <c r="D978" t="s">
        <v>163</v>
      </c>
      <c r="E978" t="s">
        <v>328</v>
      </c>
      <c r="F978" t="s">
        <v>165</v>
      </c>
      <c r="G978">
        <v>1</v>
      </c>
      <c r="L978">
        <v>1.4802</v>
      </c>
      <c r="Q978">
        <v>2.0556000000000001</v>
      </c>
      <c r="V978">
        <v>1.9406000000000001</v>
      </c>
      <c r="AA978">
        <v>1.5669</v>
      </c>
      <c r="AF978">
        <v>1.3234999999999999</v>
      </c>
      <c r="AK978">
        <v>1.399</v>
      </c>
    </row>
    <row r="979" spans="2:37" hidden="1" x14ac:dyDescent="0.25">
      <c r="B979" t="s">
        <v>319</v>
      </c>
      <c r="C979" t="s">
        <v>90</v>
      </c>
      <c r="D979" t="s">
        <v>163</v>
      </c>
      <c r="E979" t="s">
        <v>329</v>
      </c>
      <c r="F979" t="s">
        <v>168</v>
      </c>
      <c r="G979">
        <v>5.9344999999999999</v>
      </c>
      <c r="L979">
        <v>11.4621</v>
      </c>
      <c r="Q979">
        <v>20.177399999999999</v>
      </c>
      <c r="V979">
        <v>26.027100000000001</v>
      </c>
      <c r="AA979">
        <v>28.0075</v>
      </c>
      <c r="AF979">
        <v>29.712700000000002</v>
      </c>
      <c r="AK979">
        <v>31.636500000000002</v>
      </c>
    </row>
    <row r="980" spans="2:37" hidden="1" x14ac:dyDescent="0.25">
      <c r="B980" t="s">
        <v>319</v>
      </c>
      <c r="C980" t="s">
        <v>90</v>
      </c>
      <c r="D980" t="s">
        <v>163</v>
      </c>
      <c r="E980" t="s">
        <v>330</v>
      </c>
      <c r="F980" t="s">
        <v>165</v>
      </c>
      <c r="G980">
        <v>1</v>
      </c>
      <c r="L980">
        <v>1.9314</v>
      </c>
      <c r="Q980">
        <v>3.4</v>
      </c>
      <c r="V980">
        <v>4.3856999999999999</v>
      </c>
      <c r="AA980">
        <v>4.7195</v>
      </c>
      <c r="AF980">
        <v>5.0068000000000001</v>
      </c>
      <c r="AK980">
        <v>5.3310000000000004</v>
      </c>
    </row>
    <row r="981" spans="2:37" hidden="1" x14ac:dyDescent="0.25">
      <c r="B981" t="s">
        <v>319</v>
      </c>
      <c r="C981" t="s">
        <v>90</v>
      </c>
      <c r="D981" t="s">
        <v>163</v>
      </c>
      <c r="E981" t="s">
        <v>331</v>
      </c>
      <c r="F981" t="s">
        <v>168</v>
      </c>
      <c r="G981">
        <v>10.6386</v>
      </c>
      <c r="L981">
        <v>16.9788</v>
      </c>
      <c r="Q981">
        <v>27.2821</v>
      </c>
      <c r="V981">
        <v>33.544800000000002</v>
      </c>
      <c r="AA981">
        <v>35.425899999999999</v>
      </c>
      <c r="AF981">
        <v>38.5899</v>
      </c>
      <c r="AK981">
        <v>42.310400000000001</v>
      </c>
    </row>
    <row r="982" spans="2:37" hidden="1" x14ac:dyDescent="0.25">
      <c r="B982" t="s">
        <v>319</v>
      </c>
      <c r="C982" t="s">
        <v>90</v>
      </c>
      <c r="D982" t="s">
        <v>163</v>
      </c>
      <c r="E982" t="s">
        <v>332</v>
      </c>
      <c r="F982" t="s">
        <v>165</v>
      </c>
      <c r="G982">
        <v>1</v>
      </c>
      <c r="L982">
        <v>1.5960000000000001</v>
      </c>
      <c r="Q982">
        <v>2.5644</v>
      </c>
      <c r="V982">
        <v>3.1530999999999998</v>
      </c>
      <c r="AA982">
        <v>3.3298999999999999</v>
      </c>
      <c r="AF982">
        <v>3.6273</v>
      </c>
      <c r="AK982">
        <v>3.9769999999999999</v>
      </c>
    </row>
    <row r="983" spans="2:37" hidden="1" x14ac:dyDescent="0.25">
      <c r="B983" t="s">
        <v>319</v>
      </c>
      <c r="C983" t="s">
        <v>90</v>
      </c>
      <c r="D983" t="s">
        <v>163</v>
      </c>
      <c r="E983" t="s">
        <v>333</v>
      </c>
      <c r="F983" t="s">
        <v>168</v>
      </c>
      <c r="G983">
        <v>10.6386</v>
      </c>
      <c r="L983">
        <v>16.9788</v>
      </c>
      <c r="Q983">
        <v>27.2821</v>
      </c>
      <c r="V983">
        <v>33.544800000000002</v>
      </c>
      <c r="AA983">
        <v>35.425899999999999</v>
      </c>
      <c r="AF983">
        <v>38.5899</v>
      </c>
      <c r="AK983">
        <v>42.310400000000001</v>
      </c>
    </row>
    <row r="984" spans="2:37" hidden="1" x14ac:dyDescent="0.25">
      <c r="B984" t="s">
        <v>319</v>
      </c>
      <c r="C984" t="s">
        <v>90</v>
      </c>
      <c r="D984" t="s">
        <v>163</v>
      </c>
      <c r="E984" t="s">
        <v>334</v>
      </c>
      <c r="F984" t="s">
        <v>165</v>
      </c>
      <c r="G984">
        <v>1</v>
      </c>
      <c r="L984">
        <v>1.5960000000000001</v>
      </c>
      <c r="Q984">
        <v>2.5644</v>
      </c>
      <c r="V984">
        <v>3.1530999999999998</v>
      </c>
      <c r="AA984">
        <v>3.3298999999999999</v>
      </c>
      <c r="AF984">
        <v>3.6273</v>
      </c>
      <c r="AK984">
        <v>3.9769999999999999</v>
      </c>
    </row>
    <row r="985" spans="2:37" hidden="1" x14ac:dyDescent="0.25">
      <c r="B985" t="s">
        <v>319</v>
      </c>
      <c r="C985" t="s">
        <v>90</v>
      </c>
      <c r="D985" t="s">
        <v>163</v>
      </c>
      <c r="E985" t="s">
        <v>335</v>
      </c>
      <c r="F985" t="s">
        <v>168</v>
      </c>
      <c r="G985">
        <v>8.8788999999999998</v>
      </c>
      <c r="L985">
        <v>7.3811</v>
      </c>
      <c r="Q985">
        <v>12.2491</v>
      </c>
      <c r="V985">
        <v>15.0794</v>
      </c>
      <c r="AA985">
        <v>15.6402</v>
      </c>
      <c r="AF985">
        <v>14.988</v>
      </c>
      <c r="AK985">
        <v>15.6325</v>
      </c>
    </row>
    <row r="986" spans="2:37" hidden="1" x14ac:dyDescent="0.25">
      <c r="B986" t="s">
        <v>319</v>
      </c>
      <c r="C986" t="s">
        <v>90</v>
      </c>
      <c r="D986" t="s">
        <v>163</v>
      </c>
      <c r="E986" t="s">
        <v>336</v>
      </c>
      <c r="F986" t="s">
        <v>165</v>
      </c>
      <c r="G986">
        <v>1</v>
      </c>
      <c r="L986">
        <v>0.83130000000000004</v>
      </c>
      <c r="Q986">
        <v>1.3795999999999999</v>
      </c>
      <c r="V986">
        <v>1.6982999999999999</v>
      </c>
      <c r="AA986">
        <v>1.7615000000000001</v>
      </c>
      <c r="AF986">
        <v>1.6879999999999999</v>
      </c>
      <c r="AK986">
        <v>1.7605999999999999</v>
      </c>
    </row>
    <row r="987" spans="2:37" hidden="1" x14ac:dyDescent="0.25">
      <c r="B987" t="s">
        <v>319</v>
      </c>
      <c r="C987" t="s">
        <v>90</v>
      </c>
      <c r="D987" t="s">
        <v>163</v>
      </c>
      <c r="E987" t="s">
        <v>337</v>
      </c>
      <c r="F987" t="s">
        <v>168</v>
      </c>
      <c r="G987">
        <v>8.8788999999999998</v>
      </c>
      <c r="L987">
        <v>7.3811</v>
      </c>
      <c r="Q987">
        <v>12.2491</v>
      </c>
      <c r="V987">
        <v>15.0794</v>
      </c>
      <c r="AA987">
        <v>15.6402</v>
      </c>
      <c r="AF987">
        <v>14.988</v>
      </c>
      <c r="AK987">
        <v>15.6325</v>
      </c>
    </row>
    <row r="988" spans="2:37" hidden="1" x14ac:dyDescent="0.25">
      <c r="B988" t="s">
        <v>319</v>
      </c>
      <c r="C988" t="s">
        <v>90</v>
      </c>
      <c r="D988" t="s">
        <v>163</v>
      </c>
      <c r="E988" t="s">
        <v>338</v>
      </c>
      <c r="F988" t="s">
        <v>165</v>
      </c>
      <c r="G988">
        <v>1</v>
      </c>
      <c r="L988">
        <v>0.83130000000000004</v>
      </c>
      <c r="Q988">
        <v>1.3795999999999999</v>
      </c>
      <c r="V988">
        <v>1.6982999999999999</v>
      </c>
      <c r="AA988">
        <v>1.7615000000000001</v>
      </c>
      <c r="AF988">
        <v>1.6879999999999999</v>
      </c>
      <c r="AK988">
        <v>1.7605999999999999</v>
      </c>
    </row>
    <row r="989" spans="2:37" hidden="1" x14ac:dyDescent="0.25">
      <c r="B989" t="s">
        <v>319</v>
      </c>
      <c r="C989" t="s">
        <v>90</v>
      </c>
      <c r="D989" t="s">
        <v>163</v>
      </c>
      <c r="E989" t="s">
        <v>269</v>
      </c>
      <c r="F989" t="s">
        <v>168</v>
      </c>
      <c r="G989">
        <v>34.555300000000003</v>
      </c>
      <c r="L989">
        <v>99.287999999999997</v>
      </c>
      <c r="Q989">
        <v>79.356300000000005</v>
      </c>
      <c r="V989">
        <v>49.268799999999999</v>
      </c>
      <c r="AA989">
        <v>43.914299999999997</v>
      </c>
      <c r="AF989">
        <v>40.274000000000001</v>
      </c>
      <c r="AK989">
        <v>42.004100000000001</v>
      </c>
    </row>
    <row r="990" spans="2:37" hidden="1" x14ac:dyDescent="0.25">
      <c r="B990" t="s">
        <v>319</v>
      </c>
      <c r="C990" t="s">
        <v>90</v>
      </c>
      <c r="D990" t="s">
        <v>163</v>
      </c>
      <c r="E990" t="s">
        <v>270</v>
      </c>
      <c r="F990" t="s">
        <v>168</v>
      </c>
      <c r="G990">
        <v>3.2829999999999999</v>
      </c>
      <c r="L990">
        <v>10.0351</v>
      </c>
      <c r="Q990">
        <v>19.783300000000001</v>
      </c>
      <c r="V990">
        <v>25.837700000000002</v>
      </c>
      <c r="AA990">
        <v>26.547699999999999</v>
      </c>
      <c r="AF990">
        <v>27.2668</v>
      </c>
      <c r="AK990">
        <v>28.651900000000001</v>
      </c>
    </row>
    <row r="991" spans="2:37" hidden="1" x14ac:dyDescent="0.25">
      <c r="B991" t="s">
        <v>319</v>
      </c>
      <c r="C991" t="s">
        <v>90</v>
      </c>
      <c r="D991" t="s">
        <v>163</v>
      </c>
      <c r="E991" t="s">
        <v>339</v>
      </c>
      <c r="F991" t="s">
        <v>168</v>
      </c>
      <c r="G991">
        <v>22.628</v>
      </c>
      <c r="L991">
        <v>35.559199999999997</v>
      </c>
      <c r="Q991">
        <v>44.9041</v>
      </c>
      <c r="V991">
        <v>44.648000000000003</v>
      </c>
      <c r="AA991">
        <v>38.3992</v>
      </c>
      <c r="AF991">
        <v>34.123699999999999</v>
      </c>
      <c r="AK991">
        <v>34.735100000000003</v>
      </c>
    </row>
    <row r="992" spans="2:37" hidden="1" x14ac:dyDescent="0.25">
      <c r="B992" t="s">
        <v>319</v>
      </c>
      <c r="C992" t="s">
        <v>90</v>
      </c>
      <c r="D992" t="s">
        <v>163</v>
      </c>
      <c r="E992" t="s">
        <v>271</v>
      </c>
      <c r="F992" t="s">
        <v>168</v>
      </c>
      <c r="G992">
        <v>12.981299999999999</v>
      </c>
      <c r="L992">
        <v>12.662699999999999</v>
      </c>
      <c r="Q992">
        <v>26.6432</v>
      </c>
      <c r="V992">
        <v>35.267699999999998</v>
      </c>
      <c r="AA992">
        <v>36.526699999999998</v>
      </c>
      <c r="AF992">
        <v>41.023400000000002</v>
      </c>
      <c r="AK992">
        <v>46.479399999999998</v>
      </c>
    </row>
    <row r="993" spans="2:37" hidden="1" x14ac:dyDescent="0.25">
      <c r="B993" t="s">
        <v>319</v>
      </c>
      <c r="C993" t="s">
        <v>90</v>
      </c>
      <c r="D993" t="s">
        <v>163</v>
      </c>
      <c r="E993" t="s">
        <v>340</v>
      </c>
      <c r="F993" t="s">
        <v>168</v>
      </c>
      <c r="G993">
        <v>12.981299999999999</v>
      </c>
      <c r="L993">
        <v>12.662699999999999</v>
      </c>
      <c r="Q993">
        <v>26.6432</v>
      </c>
      <c r="V993">
        <v>35.267699999999998</v>
      </c>
      <c r="AA993">
        <v>36.526699999999998</v>
      </c>
      <c r="AF993">
        <v>41.023400000000002</v>
      </c>
      <c r="AK993">
        <v>46.479399999999998</v>
      </c>
    </row>
    <row r="994" spans="2:37" hidden="1" x14ac:dyDescent="0.25">
      <c r="B994" t="s">
        <v>319</v>
      </c>
      <c r="C994" t="s">
        <v>90</v>
      </c>
      <c r="D994" t="s">
        <v>163</v>
      </c>
      <c r="E994" t="s">
        <v>272</v>
      </c>
      <c r="F994" t="s">
        <v>168</v>
      </c>
      <c r="G994">
        <v>4.0362</v>
      </c>
      <c r="L994">
        <v>4.4622999999999999</v>
      </c>
      <c r="Q994">
        <v>5.5839999999999996</v>
      </c>
      <c r="V994">
        <v>10.297800000000001</v>
      </c>
      <c r="AA994">
        <v>17.2516</v>
      </c>
      <c r="AF994">
        <v>23.502500000000001</v>
      </c>
      <c r="AK994">
        <v>29.638999999999999</v>
      </c>
    </row>
    <row r="995" spans="2:37" hidden="1" x14ac:dyDescent="0.25">
      <c r="B995" t="s">
        <v>319</v>
      </c>
      <c r="C995" t="s">
        <v>90</v>
      </c>
      <c r="D995" t="s">
        <v>163</v>
      </c>
      <c r="E995" t="s">
        <v>273</v>
      </c>
      <c r="F995" t="s">
        <v>165</v>
      </c>
      <c r="G995">
        <v>1</v>
      </c>
      <c r="L995">
        <v>1.1055999999999999</v>
      </c>
      <c r="Q995">
        <v>1.3835</v>
      </c>
      <c r="V995">
        <v>2.5514000000000001</v>
      </c>
      <c r="AA995">
        <v>4.2742000000000004</v>
      </c>
      <c r="AF995">
        <v>5.8230000000000004</v>
      </c>
      <c r="AK995">
        <v>7.3433000000000002</v>
      </c>
    </row>
    <row r="996" spans="2:37" hidden="1" x14ac:dyDescent="0.25">
      <c r="B996" t="s">
        <v>319</v>
      </c>
      <c r="C996" t="s">
        <v>90</v>
      </c>
      <c r="D996" t="s">
        <v>163</v>
      </c>
      <c r="E996" t="s">
        <v>274</v>
      </c>
      <c r="F996" t="s">
        <v>168</v>
      </c>
      <c r="G996">
        <v>2.2776000000000001</v>
      </c>
      <c r="L996">
        <v>2.5282</v>
      </c>
      <c r="Q996">
        <v>1.9025000000000001</v>
      </c>
      <c r="V996">
        <v>1.5845</v>
      </c>
      <c r="AA996">
        <v>1.3488</v>
      </c>
      <c r="AF996">
        <v>1.4433</v>
      </c>
      <c r="AK996">
        <v>1.8663000000000001</v>
      </c>
    </row>
    <row r="997" spans="2:37" hidden="1" x14ac:dyDescent="0.25">
      <c r="B997" t="s">
        <v>319</v>
      </c>
      <c r="C997" t="s">
        <v>90</v>
      </c>
      <c r="D997" t="s">
        <v>163</v>
      </c>
      <c r="E997" t="s">
        <v>275</v>
      </c>
      <c r="F997" t="s">
        <v>165</v>
      </c>
      <c r="G997">
        <v>1</v>
      </c>
      <c r="L997">
        <v>1.1101000000000001</v>
      </c>
      <c r="Q997">
        <v>0.83530000000000004</v>
      </c>
      <c r="V997">
        <v>0.69569999999999999</v>
      </c>
      <c r="AA997">
        <v>0.59219999999999995</v>
      </c>
      <c r="AF997">
        <v>0.63370000000000004</v>
      </c>
      <c r="AK997">
        <v>0.81940000000000002</v>
      </c>
    </row>
    <row r="998" spans="2:37" hidden="1" x14ac:dyDescent="0.25">
      <c r="B998" t="s">
        <v>319</v>
      </c>
      <c r="C998" t="s">
        <v>90</v>
      </c>
      <c r="D998" t="s">
        <v>163</v>
      </c>
      <c r="E998" t="s">
        <v>276</v>
      </c>
      <c r="F998" t="s">
        <v>168</v>
      </c>
      <c r="G998">
        <v>4.4969000000000001</v>
      </c>
      <c r="L998">
        <v>4.8376000000000001</v>
      </c>
      <c r="Q998">
        <v>5.3236999999999997</v>
      </c>
      <c r="V998">
        <v>6.2767999999999997</v>
      </c>
      <c r="AA998">
        <v>6.5640999999999998</v>
      </c>
      <c r="AF998">
        <v>5.7514000000000003</v>
      </c>
      <c r="AK998">
        <v>5.3280000000000003</v>
      </c>
    </row>
    <row r="999" spans="2:37" hidden="1" x14ac:dyDescent="0.25">
      <c r="B999" t="s">
        <v>319</v>
      </c>
      <c r="C999" t="s">
        <v>90</v>
      </c>
      <c r="D999" t="s">
        <v>163</v>
      </c>
      <c r="E999" t="s">
        <v>277</v>
      </c>
      <c r="F999" t="s">
        <v>165</v>
      </c>
      <c r="G999">
        <v>1</v>
      </c>
      <c r="L999">
        <v>1.0758000000000001</v>
      </c>
      <c r="Q999">
        <v>1.1839</v>
      </c>
      <c r="V999">
        <v>1.3957999999999999</v>
      </c>
      <c r="AA999">
        <v>1.4597</v>
      </c>
      <c r="AF999">
        <v>1.2789999999999999</v>
      </c>
      <c r="AK999">
        <v>1.1848000000000001</v>
      </c>
    </row>
    <row r="1000" spans="2:37" hidden="1" x14ac:dyDescent="0.25">
      <c r="B1000" t="s">
        <v>319</v>
      </c>
      <c r="C1000" t="s">
        <v>90</v>
      </c>
      <c r="D1000" t="s">
        <v>163</v>
      </c>
      <c r="E1000" t="s">
        <v>278</v>
      </c>
      <c r="F1000" t="s">
        <v>168</v>
      </c>
      <c r="G1000">
        <v>11.766999999999999</v>
      </c>
      <c r="L1000">
        <v>12.3787</v>
      </c>
      <c r="Q1000">
        <v>13.0207</v>
      </c>
      <c r="V1000">
        <v>12.6998</v>
      </c>
      <c r="AA1000">
        <v>13.5677</v>
      </c>
      <c r="AF1000">
        <v>14.5762</v>
      </c>
      <c r="AK1000">
        <v>15.5495</v>
      </c>
    </row>
    <row r="1001" spans="2:37" hidden="1" x14ac:dyDescent="0.25">
      <c r="B1001" t="s">
        <v>319</v>
      </c>
      <c r="C1001" t="s">
        <v>90</v>
      </c>
      <c r="D1001" t="s">
        <v>163</v>
      </c>
      <c r="E1001" t="s">
        <v>279</v>
      </c>
      <c r="F1001" t="s">
        <v>165</v>
      </c>
      <c r="G1001">
        <v>1</v>
      </c>
      <c r="L1001">
        <v>1.052</v>
      </c>
      <c r="Q1001">
        <v>1.1065</v>
      </c>
      <c r="V1001">
        <v>1.0792999999999999</v>
      </c>
      <c r="AA1001">
        <v>1.153</v>
      </c>
      <c r="AF1001">
        <v>1.2386999999999999</v>
      </c>
      <c r="AK1001">
        <v>1.3214999999999999</v>
      </c>
    </row>
    <row r="1002" spans="2:37" hidden="1" x14ac:dyDescent="0.25">
      <c r="B1002" t="s">
        <v>319</v>
      </c>
      <c r="C1002" t="s">
        <v>90</v>
      </c>
      <c r="D1002" t="s">
        <v>163</v>
      </c>
      <c r="E1002" t="s">
        <v>167</v>
      </c>
      <c r="F1002" t="s">
        <v>168</v>
      </c>
      <c r="G1002">
        <v>10.192299999999999</v>
      </c>
      <c r="L1002">
        <v>15.813700000000001</v>
      </c>
      <c r="Q1002">
        <v>22.514800000000001</v>
      </c>
      <c r="V1002">
        <v>20.672799999999999</v>
      </c>
      <c r="AA1002">
        <v>15.5595</v>
      </c>
      <c r="AF1002">
        <v>12.082000000000001</v>
      </c>
      <c r="AK1002">
        <v>12.611700000000001</v>
      </c>
    </row>
    <row r="1003" spans="2:37" hidden="1" x14ac:dyDescent="0.25">
      <c r="B1003" t="s">
        <v>319</v>
      </c>
      <c r="C1003" t="s">
        <v>90</v>
      </c>
      <c r="D1003" t="s">
        <v>163</v>
      </c>
      <c r="E1003" t="s">
        <v>164</v>
      </c>
      <c r="F1003" t="s">
        <v>165</v>
      </c>
      <c r="G1003">
        <v>1</v>
      </c>
      <c r="L1003">
        <v>1.5515000000000001</v>
      </c>
      <c r="Q1003">
        <v>2.2090000000000001</v>
      </c>
      <c r="V1003">
        <v>2.0283000000000002</v>
      </c>
      <c r="AA1003">
        <v>1.5266</v>
      </c>
      <c r="AF1003">
        <v>1.1854</v>
      </c>
      <c r="AK1003">
        <v>1.2374000000000001</v>
      </c>
    </row>
    <row r="1004" spans="2:37" hidden="1" x14ac:dyDescent="0.25">
      <c r="B1004" t="s">
        <v>319</v>
      </c>
      <c r="C1004" t="s">
        <v>90</v>
      </c>
      <c r="D1004" t="s">
        <v>163</v>
      </c>
      <c r="E1004" t="s">
        <v>280</v>
      </c>
      <c r="F1004" t="s">
        <v>168</v>
      </c>
      <c r="G1004">
        <v>6.7084999999999999</v>
      </c>
      <c r="L1004">
        <v>7.3247999999999998</v>
      </c>
      <c r="Q1004">
        <v>9.8104999999999993</v>
      </c>
      <c r="V1004">
        <v>12.1496</v>
      </c>
      <c r="AA1004">
        <v>14.2455</v>
      </c>
      <c r="AF1004">
        <v>16.732900000000001</v>
      </c>
      <c r="AK1004">
        <v>19.0442</v>
      </c>
    </row>
    <row r="1005" spans="2:37" hidden="1" x14ac:dyDescent="0.25">
      <c r="B1005" t="s">
        <v>319</v>
      </c>
      <c r="C1005" t="s">
        <v>90</v>
      </c>
      <c r="D1005" t="s">
        <v>163</v>
      </c>
      <c r="E1005" t="s">
        <v>281</v>
      </c>
      <c r="F1005" t="s">
        <v>165</v>
      </c>
      <c r="G1005">
        <v>1</v>
      </c>
      <c r="L1005">
        <v>1.0919000000000001</v>
      </c>
      <c r="Q1005">
        <v>1.4623999999999999</v>
      </c>
      <c r="V1005">
        <v>1.8110999999999999</v>
      </c>
      <c r="AA1005">
        <v>2.1234999999999999</v>
      </c>
      <c r="AF1005">
        <v>2.4943</v>
      </c>
      <c r="AK1005">
        <v>2.8388</v>
      </c>
    </row>
    <row r="1006" spans="2:37" hidden="1" x14ac:dyDescent="0.25">
      <c r="B1006" t="s">
        <v>319</v>
      </c>
      <c r="C1006" t="s">
        <v>90</v>
      </c>
      <c r="D1006" t="s">
        <v>163</v>
      </c>
      <c r="E1006" t="s">
        <v>282</v>
      </c>
      <c r="F1006" t="s">
        <v>168</v>
      </c>
      <c r="G1006">
        <v>10.6098</v>
      </c>
      <c r="L1006">
        <v>22.601800000000001</v>
      </c>
      <c r="Q1006">
        <v>30.850300000000001</v>
      </c>
      <c r="V1006">
        <v>29.718299999999999</v>
      </c>
      <c r="AA1006">
        <v>22.836600000000001</v>
      </c>
      <c r="AF1006">
        <v>18.044</v>
      </c>
      <c r="AK1006">
        <v>17.6739</v>
      </c>
    </row>
    <row r="1007" spans="2:37" hidden="1" x14ac:dyDescent="0.25">
      <c r="B1007" t="s">
        <v>319</v>
      </c>
      <c r="C1007" t="s">
        <v>90</v>
      </c>
      <c r="D1007" t="s">
        <v>163</v>
      </c>
      <c r="E1007" t="s">
        <v>341</v>
      </c>
      <c r="F1007" t="s">
        <v>165</v>
      </c>
      <c r="G1007">
        <v>1</v>
      </c>
      <c r="L1007">
        <v>2.1303000000000001</v>
      </c>
      <c r="Q1007">
        <v>2.9077000000000002</v>
      </c>
      <c r="V1007">
        <v>2.8010000000000002</v>
      </c>
      <c r="AA1007">
        <v>2.1524000000000001</v>
      </c>
      <c r="AF1007">
        <v>1.7007000000000001</v>
      </c>
      <c r="AK1007">
        <v>1.6657999999999999</v>
      </c>
    </row>
    <row r="1008" spans="2:37" hidden="1" x14ac:dyDescent="0.25">
      <c r="B1008" t="s">
        <v>319</v>
      </c>
      <c r="C1008" t="s">
        <v>90</v>
      </c>
      <c r="D1008" t="s">
        <v>163</v>
      </c>
      <c r="E1008" t="s">
        <v>283</v>
      </c>
      <c r="F1008" t="s">
        <v>168</v>
      </c>
      <c r="G1008">
        <v>13.552899999999999</v>
      </c>
      <c r="L1008">
        <v>11.305199999999999</v>
      </c>
      <c r="Q1008">
        <v>16.488900000000001</v>
      </c>
      <c r="V1008">
        <v>20.311499999999999</v>
      </c>
      <c r="AA1008">
        <v>22.344100000000001</v>
      </c>
      <c r="AF1008">
        <v>26.668399999999998</v>
      </c>
      <c r="AK1008">
        <v>31.9329</v>
      </c>
    </row>
    <row r="1009" spans="2:37" hidden="1" x14ac:dyDescent="0.25">
      <c r="B1009" t="s">
        <v>319</v>
      </c>
      <c r="C1009" t="s">
        <v>90</v>
      </c>
      <c r="D1009" t="s">
        <v>163</v>
      </c>
      <c r="E1009" t="s">
        <v>284</v>
      </c>
      <c r="F1009" t="s">
        <v>168</v>
      </c>
      <c r="G1009">
        <v>14.3864</v>
      </c>
      <c r="L1009">
        <v>12.588900000000001</v>
      </c>
      <c r="Q1009">
        <v>25.8279</v>
      </c>
      <c r="V1009">
        <v>35.092799999999997</v>
      </c>
      <c r="AA1009">
        <v>35.922400000000003</v>
      </c>
      <c r="AF1009">
        <v>38.506100000000004</v>
      </c>
      <c r="AK1009">
        <v>42.755400000000002</v>
      </c>
    </row>
    <row r="1010" spans="2:37" hidden="1" x14ac:dyDescent="0.25">
      <c r="B1010" t="s">
        <v>319</v>
      </c>
      <c r="C1010" t="s">
        <v>90</v>
      </c>
      <c r="D1010" t="s">
        <v>163</v>
      </c>
      <c r="E1010" t="s">
        <v>285</v>
      </c>
      <c r="F1010" t="s">
        <v>165</v>
      </c>
      <c r="G1010">
        <v>1</v>
      </c>
      <c r="L1010">
        <v>0.87509999999999999</v>
      </c>
      <c r="Q1010">
        <v>1.7952999999999999</v>
      </c>
      <c r="V1010">
        <v>2.4392999999999998</v>
      </c>
      <c r="AA1010">
        <v>2.4969999999999999</v>
      </c>
      <c r="AF1010">
        <v>2.6766000000000001</v>
      </c>
      <c r="AK1010">
        <v>2.9719000000000002</v>
      </c>
    </row>
    <row r="1011" spans="2:37" hidden="1" x14ac:dyDescent="0.25">
      <c r="B1011" t="s">
        <v>319</v>
      </c>
      <c r="C1011" t="s">
        <v>90</v>
      </c>
      <c r="D1011" t="s">
        <v>163</v>
      </c>
      <c r="E1011" t="s">
        <v>342</v>
      </c>
      <c r="F1011" t="s">
        <v>165</v>
      </c>
      <c r="G1011">
        <v>1</v>
      </c>
      <c r="L1011">
        <v>0.83420000000000005</v>
      </c>
      <c r="Q1011">
        <v>1.2165999999999999</v>
      </c>
      <c r="V1011">
        <v>1.4986999999999999</v>
      </c>
      <c r="AA1011">
        <v>1.6487000000000001</v>
      </c>
      <c r="AF1011">
        <v>1.9677</v>
      </c>
      <c r="AK1011">
        <v>2.3561999999999999</v>
      </c>
    </row>
    <row r="1012" spans="2:37" hidden="1" x14ac:dyDescent="0.25">
      <c r="B1012" t="s">
        <v>319</v>
      </c>
      <c r="C1012" t="s">
        <v>90</v>
      </c>
      <c r="D1012" t="s">
        <v>163</v>
      </c>
      <c r="E1012" t="s">
        <v>286</v>
      </c>
      <c r="F1012" t="s">
        <v>168</v>
      </c>
      <c r="G1012">
        <v>13.5366</v>
      </c>
      <c r="L1012">
        <v>11.0556</v>
      </c>
      <c r="Q1012">
        <v>15.1082</v>
      </c>
      <c r="V1012">
        <v>17.497699999999998</v>
      </c>
      <c r="AA1012">
        <v>18.492000000000001</v>
      </c>
      <c r="AF1012">
        <v>20.918299999999999</v>
      </c>
      <c r="AK1012">
        <v>22.790600000000001</v>
      </c>
    </row>
    <row r="1013" spans="2:37" hidden="1" x14ac:dyDescent="0.25">
      <c r="B1013" t="s">
        <v>319</v>
      </c>
      <c r="C1013" t="s">
        <v>90</v>
      </c>
      <c r="D1013" t="s">
        <v>163</v>
      </c>
      <c r="E1013" t="s">
        <v>287</v>
      </c>
      <c r="F1013" t="s">
        <v>165</v>
      </c>
      <c r="G1013">
        <v>1</v>
      </c>
      <c r="L1013">
        <v>0.81669999999999998</v>
      </c>
      <c r="Q1013">
        <v>1.1161000000000001</v>
      </c>
      <c r="V1013">
        <v>1.2926</v>
      </c>
      <c r="AA1013">
        <v>1.3661000000000001</v>
      </c>
      <c r="AF1013">
        <v>1.5452999999999999</v>
      </c>
      <c r="AK1013">
        <v>1.6836</v>
      </c>
    </row>
    <row r="1014" spans="2:37" hidden="1" x14ac:dyDescent="0.25">
      <c r="B1014" t="s">
        <v>319</v>
      </c>
      <c r="C1014" t="s">
        <v>90</v>
      </c>
      <c r="D1014" t="s">
        <v>163</v>
      </c>
      <c r="E1014" t="s">
        <v>288</v>
      </c>
      <c r="F1014" t="s">
        <v>168</v>
      </c>
      <c r="G1014">
        <v>2.9041000000000001</v>
      </c>
      <c r="L1014">
        <v>4.4276999999999997</v>
      </c>
      <c r="Q1014">
        <v>1.7869999999999999</v>
      </c>
      <c r="V1014">
        <v>0</v>
      </c>
      <c r="AA1014">
        <v>0</v>
      </c>
      <c r="AF1014">
        <v>0</v>
      </c>
      <c r="AK1014">
        <v>0</v>
      </c>
    </row>
    <row r="1015" spans="2:37" hidden="1" x14ac:dyDescent="0.25">
      <c r="B1015" t="s">
        <v>319</v>
      </c>
      <c r="C1015" t="s">
        <v>90</v>
      </c>
      <c r="D1015" t="s">
        <v>163</v>
      </c>
      <c r="E1015" t="s">
        <v>289</v>
      </c>
      <c r="F1015" t="s">
        <v>165</v>
      </c>
      <c r="G1015">
        <v>1</v>
      </c>
      <c r="L1015">
        <v>1.5246</v>
      </c>
      <c r="Q1015">
        <v>0.61529999999999996</v>
      </c>
      <c r="V1015">
        <v>0</v>
      </c>
      <c r="AA1015">
        <v>0</v>
      </c>
      <c r="AF1015">
        <v>0</v>
      </c>
      <c r="AK1015">
        <v>0</v>
      </c>
    </row>
    <row r="1016" spans="2:37" hidden="1" x14ac:dyDescent="0.25">
      <c r="B1016" t="s">
        <v>319</v>
      </c>
      <c r="C1016" t="s">
        <v>90</v>
      </c>
      <c r="D1016" t="s">
        <v>163</v>
      </c>
      <c r="E1016" t="s">
        <v>290</v>
      </c>
      <c r="F1016" t="s">
        <v>93</v>
      </c>
      <c r="G1016">
        <v>1.3115000000000001</v>
      </c>
      <c r="L1016">
        <v>10.193899999999999</v>
      </c>
      <c r="Q1016">
        <v>11.745100000000001</v>
      </c>
      <c r="V1016">
        <v>9.4258000000000006</v>
      </c>
      <c r="AA1016">
        <v>6.3475000000000001</v>
      </c>
      <c r="AF1016">
        <v>0.53339999999999999</v>
      </c>
      <c r="AK1016">
        <v>-4.6117999999999997</v>
      </c>
    </row>
    <row r="1017" spans="2:37" hidden="1" x14ac:dyDescent="0.25">
      <c r="B1017" t="s">
        <v>319</v>
      </c>
      <c r="C1017" t="s">
        <v>90</v>
      </c>
      <c r="D1017" t="s">
        <v>163</v>
      </c>
      <c r="E1017" t="s">
        <v>291</v>
      </c>
      <c r="F1017" t="s">
        <v>93</v>
      </c>
      <c r="G1017">
        <v>0.15079999999999999</v>
      </c>
      <c r="L1017">
        <v>1.3588</v>
      </c>
      <c r="Q1017">
        <v>1.6466000000000001</v>
      </c>
      <c r="V1017">
        <v>1.9272</v>
      </c>
      <c r="AA1017">
        <v>2.2623000000000002</v>
      </c>
      <c r="AF1017">
        <v>2.0145</v>
      </c>
      <c r="AK1017">
        <v>1.7039</v>
      </c>
    </row>
    <row r="1018" spans="2:37" hidden="1" x14ac:dyDescent="0.25">
      <c r="B1018" t="s">
        <v>319</v>
      </c>
      <c r="C1018" t="s">
        <v>90</v>
      </c>
      <c r="D1018" t="s">
        <v>163</v>
      </c>
      <c r="E1018" t="s">
        <v>292</v>
      </c>
      <c r="F1018" t="s">
        <v>93</v>
      </c>
      <c r="G1018">
        <v>7.1599999999999997E-2</v>
      </c>
      <c r="L1018">
        <v>0.60570000000000002</v>
      </c>
      <c r="Q1018">
        <v>0.628</v>
      </c>
      <c r="V1018">
        <v>0.65400000000000003</v>
      </c>
      <c r="AA1018">
        <v>0.50629999999999997</v>
      </c>
      <c r="AF1018">
        <v>0.15890000000000001</v>
      </c>
      <c r="AK1018">
        <v>0</v>
      </c>
    </row>
    <row r="1019" spans="2:37" hidden="1" x14ac:dyDescent="0.25">
      <c r="B1019" t="s">
        <v>319</v>
      </c>
      <c r="C1019" t="s">
        <v>90</v>
      </c>
      <c r="D1019" t="s">
        <v>163</v>
      </c>
      <c r="E1019" t="s">
        <v>293</v>
      </c>
      <c r="F1019" t="s">
        <v>93</v>
      </c>
      <c r="G1019">
        <v>0.25929999999999997</v>
      </c>
      <c r="L1019">
        <v>2.0663</v>
      </c>
      <c r="Q1019">
        <v>3.1852999999999998</v>
      </c>
      <c r="V1019">
        <v>4.2317</v>
      </c>
      <c r="AA1019">
        <v>4.8883000000000001</v>
      </c>
      <c r="AF1019">
        <v>5.5382999999999996</v>
      </c>
      <c r="AK1019">
        <v>3.7446999999999999</v>
      </c>
    </row>
    <row r="1020" spans="2:37" hidden="1" x14ac:dyDescent="0.25">
      <c r="B1020" t="s">
        <v>319</v>
      </c>
      <c r="C1020" t="s">
        <v>90</v>
      </c>
      <c r="D1020" t="s">
        <v>163</v>
      </c>
      <c r="E1020" t="s">
        <v>294</v>
      </c>
      <c r="F1020" t="s">
        <v>93</v>
      </c>
      <c r="G1020">
        <v>0.82969999999999999</v>
      </c>
      <c r="L1020">
        <v>6.1630000000000003</v>
      </c>
      <c r="Q1020">
        <v>6.2851999999999997</v>
      </c>
      <c r="V1020">
        <v>2.6128</v>
      </c>
      <c r="AA1020">
        <v>-1.3093999999999999</v>
      </c>
      <c r="AF1020">
        <v>-7.1783999999999999</v>
      </c>
      <c r="AK1020">
        <v>-10.0604</v>
      </c>
    </row>
    <row r="1021" spans="2:37" hidden="1" x14ac:dyDescent="0.25">
      <c r="B1021" t="s">
        <v>319</v>
      </c>
      <c r="C1021" t="s">
        <v>297</v>
      </c>
      <c r="D1021" t="s">
        <v>163</v>
      </c>
      <c r="E1021" t="s">
        <v>252</v>
      </c>
      <c r="F1021" t="s">
        <v>93</v>
      </c>
      <c r="G1021">
        <v>430.27980000000002</v>
      </c>
      <c r="L1021">
        <v>476.72739999999999</v>
      </c>
      <c r="Q1021">
        <v>506.7679</v>
      </c>
      <c r="V1021">
        <v>549.56659999999999</v>
      </c>
      <c r="AA1021">
        <v>597.77869999999996</v>
      </c>
      <c r="AF1021">
        <v>650.90129999999999</v>
      </c>
      <c r="AK1021">
        <v>711.48889999999994</v>
      </c>
    </row>
    <row r="1022" spans="2:37" hidden="1" x14ac:dyDescent="0.25">
      <c r="B1022" t="s">
        <v>319</v>
      </c>
      <c r="C1022" t="s">
        <v>297</v>
      </c>
      <c r="D1022" t="s">
        <v>163</v>
      </c>
      <c r="E1022" t="s">
        <v>253</v>
      </c>
      <c r="F1022" t="s">
        <v>254</v>
      </c>
      <c r="G1022">
        <v>19.357800000000001</v>
      </c>
      <c r="L1022">
        <v>19.758500000000002</v>
      </c>
      <c r="Q1022">
        <v>20.131499999999999</v>
      </c>
      <c r="V1022">
        <v>20.406500000000001</v>
      </c>
      <c r="AA1022">
        <v>20.570799999999998</v>
      </c>
      <c r="AF1022">
        <v>20.628399999999999</v>
      </c>
      <c r="AK1022">
        <v>20.6037</v>
      </c>
    </row>
    <row r="1023" spans="2:37" hidden="1" x14ac:dyDescent="0.25">
      <c r="B1023" t="s">
        <v>319</v>
      </c>
      <c r="C1023" t="s">
        <v>297</v>
      </c>
      <c r="D1023" t="s">
        <v>163</v>
      </c>
      <c r="E1023" t="s">
        <v>255</v>
      </c>
      <c r="F1023" t="s">
        <v>256</v>
      </c>
      <c r="G1023">
        <v>0.95099999999999996</v>
      </c>
      <c r="L1023">
        <v>0.95099999999999996</v>
      </c>
      <c r="Q1023">
        <v>0.97060000000000002</v>
      </c>
      <c r="V1023">
        <v>1.0686</v>
      </c>
      <c r="AA1023">
        <v>1.0980000000000001</v>
      </c>
      <c r="AF1023">
        <v>1.1077999999999999</v>
      </c>
      <c r="AK1023">
        <v>1.0686</v>
      </c>
    </row>
    <row r="1024" spans="2:37" hidden="1" x14ac:dyDescent="0.25">
      <c r="B1024" t="s">
        <v>319</v>
      </c>
      <c r="C1024" t="s">
        <v>297</v>
      </c>
      <c r="D1024" t="s">
        <v>163</v>
      </c>
      <c r="E1024" t="s">
        <v>318</v>
      </c>
      <c r="F1024" t="s">
        <v>256</v>
      </c>
      <c r="G1024">
        <v>0.71050000000000002</v>
      </c>
      <c r="L1024">
        <v>0.69079999999999997</v>
      </c>
      <c r="Q1024">
        <v>0.69740000000000002</v>
      </c>
      <c r="V1024">
        <v>0.80920000000000003</v>
      </c>
      <c r="AA1024">
        <v>0.86180000000000001</v>
      </c>
      <c r="AF1024">
        <v>0.90790000000000004</v>
      </c>
      <c r="AK1024">
        <v>0.96050000000000002</v>
      </c>
    </row>
    <row r="1025" spans="2:37" hidden="1" x14ac:dyDescent="0.25">
      <c r="B1025" t="s">
        <v>319</v>
      </c>
      <c r="C1025" t="s">
        <v>297</v>
      </c>
      <c r="D1025" t="s">
        <v>163</v>
      </c>
      <c r="E1025" t="s">
        <v>257</v>
      </c>
      <c r="F1025" t="s">
        <v>256</v>
      </c>
      <c r="G1025">
        <v>0.94230000000000003</v>
      </c>
      <c r="L1025">
        <v>0.94230000000000003</v>
      </c>
      <c r="Q1025">
        <v>0.93269999999999997</v>
      </c>
      <c r="V1025">
        <v>0.96150000000000002</v>
      </c>
      <c r="AA1025">
        <v>0.96150000000000002</v>
      </c>
      <c r="AF1025">
        <v>0.96150000000000002</v>
      </c>
      <c r="AK1025">
        <v>0.95189999999999997</v>
      </c>
    </row>
    <row r="1026" spans="2:37" hidden="1" x14ac:dyDescent="0.25">
      <c r="B1026" t="s">
        <v>319</v>
      </c>
      <c r="C1026" t="s">
        <v>297</v>
      </c>
      <c r="D1026" t="s">
        <v>163</v>
      </c>
      <c r="E1026" t="s">
        <v>258</v>
      </c>
      <c r="F1026" t="s">
        <v>256</v>
      </c>
      <c r="G1026">
        <v>0.98980000000000001</v>
      </c>
      <c r="L1026">
        <v>0.98980000000000001</v>
      </c>
      <c r="Q1026">
        <v>1</v>
      </c>
      <c r="V1026">
        <v>1.0713999999999999</v>
      </c>
      <c r="AA1026">
        <v>1.0815999999999999</v>
      </c>
      <c r="AF1026">
        <v>1.0306</v>
      </c>
      <c r="AK1026">
        <v>0.97960000000000003</v>
      </c>
    </row>
    <row r="1027" spans="2:37" hidden="1" x14ac:dyDescent="0.25">
      <c r="B1027" t="s">
        <v>319</v>
      </c>
      <c r="C1027" t="s">
        <v>297</v>
      </c>
      <c r="D1027" t="s">
        <v>163</v>
      </c>
      <c r="E1027" t="s">
        <v>259</v>
      </c>
      <c r="F1027" t="s">
        <v>256</v>
      </c>
      <c r="G1027">
        <v>0.88790000000000002</v>
      </c>
      <c r="L1027">
        <v>0.85980000000000001</v>
      </c>
      <c r="Q1027">
        <v>0.96260000000000001</v>
      </c>
      <c r="V1027">
        <v>1.0467</v>
      </c>
      <c r="AA1027">
        <v>1.0093000000000001</v>
      </c>
      <c r="AF1027">
        <v>1.0093000000000001</v>
      </c>
      <c r="AK1027">
        <v>0.99070000000000003</v>
      </c>
    </row>
    <row r="1028" spans="2:37" hidden="1" x14ac:dyDescent="0.25">
      <c r="B1028" t="s">
        <v>319</v>
      </c>
      <c r="C1028" t="s">
        <v>297</v>
      </c>
      <c r="D1028" t="s">
        <v>163</v>
      </c>
      <c r="E1028" t="s">
        <v>260</v>
      </c>
      <c r="F1028" t="s">
        <v>261</v>
      </c>
      <c r="G1028">
        <v>11.2</v>
      </c>
      <c r="L1028">
        <v>18.677700000000002</v>
      </c>
      <c r="Q1028">
        <v>33.522100000000002</v>
      </c>
      <c r="V1028">
        <v>50.970399999999998</v>
      </c>
      <c r="AA1028">
        <v>72.478999999999999</v>
      </c>
      <c r="AF1028">
        <v>99.504099999999994</v>
      </c>
      <c r="AK1028">
        <v>133.50229999999999</v>
      </c>
    </row>
    <row r="1029" spans="2:37" hidden="1" x14ac:dyDescent="0.25">
      <c r="B1029" t="s">
        <v>319</v>
      </c>
      <c r="C1029" t="s">
        <v>297</v>
      </c>
      <c r="D1029" t="s">
        <v>163</v>
      </c>
      <c r="E1029" t="s">
        <v>262</v>
      </c>
      <c r="F1029" t="s">
        <v>261</v>
      </c>
      <c r="G1029">
        <v>11.2</v>
      </c>
      <c r="L1029">
        <v>18.677700000000002</v>
      </c>
      <c r="Q1029">
        <v>33.522100000000002</v>
      </c>
      <c r="V1029">
        <v>50.970399999999998</v>
      </c>
      <c r="AA1029">
        <v>72.478999999999999</v>
      </c>
      <c r="AF1029">
        <v>99.504099999999994</v>
      </c>
      <c r="AK1029">
        <v>133.50229999999999</v>
      </c>
    </row>
    <row r="1030" spans="2:37" hidden="1" x14ac:dyDescent="0.25">
      <c r="B1030" t="s">
        <v>319</v>
      </c>
      <c r="C1030" t="s">
        <v>297</v>
      </c>
      <c r="D1030" t="s">
        <v>163</v>
      </c>
      <c r="E1030" t="s">
        <v>263</v>
      </c>
      <c r="F1030" t="s">
        <v>261</v>
      </c>
      <c r="G1030">
        <v>11.2</v>
      </c>
      <c r="L1030">
        <v>18.677700000000002</v>
      </c>
      <c r="Q1030">
        <v>33.522100000000002</v>
      </c>
      <c r="V1030">
        <v>50.970399999999998</v>
      </c>
      <c r="AA1030">
        <v>72.478999999999999</v>
      </c>
      <c r="AF1030">
        <v>99.504099999999994</v>
      </c>
      <c r="AK1030">
        <v>133.50229999999999</v>
      </c>
    </row>
    <row r="1031" spans="2:37" hidden="1" x14ac:dyDescent="0.25">
      <c r="B1031" t="s">
        <v>319</v>
      </c>
      <c r="C1031" t="s">
        <v>297</v>
      </c>
      <c r="D1031" t="s">
        <v>163</v>
      </c>
      <c r="E1031" t="s">
        <v>264</v>
      </c>
      <c r="F1031" t="s">
        <v>261</v>
      </c>
      <c r="G1031">
        <v>11.2</v>
      </c>
      <c r="L1031">
        <v>18.677700000000002</v>
      </c>
      <c r="Q1031">
        <v>33.522100000000002</v>
      </c>
      <c r="V1031">
        <v>50.970399999999998</v>
      </c>
      <c r="AA1031">
        <v>72.478999999999999</v>
      </c>
      <c r="AF1031">
        <v>99.504099999999994</v>
      </c>
      <c r="AK1031">
        <v>133.50229999999999</v>
      </c>
    </row>
    <row r="1032" spans="2:37" hidden="1" x14ac:dyDescent="0.25">
      <c r="B1032" t="s">
        <v>319</v>
      </c>
      <c r="C1032" t="s">
        <v>297</v>
      </c>
      <c r="D1032" t="s">
        <v>163</v>
      </c>
      <c r="E1032" t="s">
        <v>265</v>
      </c>
      <c r="F1032" t="s">
        <v>261</v>
      </c>
      <c r="G1032">
        <v>11.2</v>
      </c>
      <c r="L1032">
        <v>18.677700000000002</v>
      </c>
      <c r="Q1032">
        <v>33.522100000000002</v>
      </c>
      <c r="V1032">
        <v>50.970399999999998</v>
      </c>
      <c r="AA1032">
        <v>72.478999999999999</v>
      </c>
      <c r="AF1032">
        <v>99.504099999999994</v>
      </c>
      <c r="AK1032">
        <v>133.50229999999999</v>
      </c>
    </row>
    <row r="1033" spans="2:37" hidden="1" x14ac:dyDescent="0.25">
      <c r="B1033" t="s">
        <v>319</v>
      </c>
      <c r="C1033" t="s">
        <v>297</v>
      </c>
      <c r="D1033" t="s">
        <v>163</v>
      </c>
      <c r="E1033" t="s">
        <v>266</v>
      </c>
      <c r="F1033" t="s">
        <v>168</v>
      </c>
      <c r="G1033">
        <v>14.667899999999999</v>
      </c>
      <c r="L1033">
        <v>19.585899999999999</v>
      </c>
      <c r="Q1033">
        <v>25.9252</v>
      </c>
      <c r="V1033">
        <v>25.306699999999999</v>
      </c>
      <c r="AA1033">
        <v>22.251000000000001</v>
      </c>
      <c r="AF1033">
        <v>19.6616</v>
      </c>
      <c r="AK1033">
        <v>20.8644</v>
      </c>
    </row>
    <row r="1034" spans="2:37" hidden="1" x14ac:dyDescent="0.25">
      <c r="B1034" t="s">
        <v>319</v>
      </c>
      <c r="C1034" t="s">
        <v>297</v>
      </c>
      <c r="D1034" t="s">
        <v>163</v>
      </c>
      <c r="E1034" t="s">
        <v>267</v>
      </c>
      <c r="F1034" t="s">
        <v>168</v>
      </c>
      <c r="G1034">
        <v>5.2351000000000001</v>
      </c>
      <c r="L1034">
        <v>7.7222999999999997</v>
      </c>
      <c r="Q1034">
        <v>10.6272</v>
      </c>
      <c r="V1034">
        <v>12.7591</v>
      </c>
      <c r="AA1034">
        <v>15.246600000000001</v>
      </c>
      <c r="AF1034">
        <v>17.549299999999999</v>
      </c>
      <c r="AK1034">
        <v>19.4375</v>
      </c>
    </row>
    <row r="1035" spans="2:37" hidden="1" x14ac:dyDescent="0.25">
      <c r="B1035" t="s">
        <v>319</v>
      </c>
      <c r="C1035" t="s">
        <v>297</v>
      </c>
      <c r="D1035" t="s">
        <v>163</v>
      </c>
      <c r="E1035" t="s">
        <v>320</v>
      </c>
      <c r="F1035" t="s">
        <v>168</v>
      </c>
      <c r="G1035">
        <v>5.2351000000000001</v>
      </c>
      <c r="L1035">
        <v>7.7222999999999997</v>
      </c>
      <c r="Q1035">
        <v>10.6272</v>
      </c>
      <c r="V1035">
        <v>12.7591</v>
      </c>
      <c r="AA1035">
        <v>15.246600000000001</v>
      </c>
      <c r="AF1035">
        <v>17.549299999999999</v>
      </c>
      <c r="AK1035">
        <v>19.4375</v>
      </c>
    </row>
    <row r="1036" spans="2:37" hidden="1" x14ac:dyDescent="0.25">
      <c r="B1036" t="s">
        <v>319</v>
      </c>
      <c r="C1036" t="s">
        <v>297</v>
      </c>
      <c r="D1036" t="s">
        <v>163</v>
      </c>
      <c r="E1036" t="s">
        <v>321</v>
      </c>
      <c r="F1036" t="s">
        <v>168</v>
      </c>
      <c r="G1036">
        <v>5.2351000000000001</v>
      </c>
      <c r="L1036">
        <v>7.7222999999999997</v>
      </c>
      <c r="Q1036">
        <v>10.6272</v>
      </c>
      <c r="V1036">
        <v>12.7591</v>
      </c>
      <c r="AA1036">
        <v>15.246600000000001</v>
      </c>
      <c r="AF1036">
        <v>17.549299999999999</v>
      </c>
      <c r="AK1036">
        <v>19.4375</v>
      </c>
    </row>
    <row r="1037" spans="2:37" hidden="1" x14ac:dyDescent="0.25">
      <c r="B1037" t="s">
        <v>319</v>
      </c>
      <c r="C1037" t="s">
        <v>297</v>
      </c>
      <c r="D1037" t="s">
        <v>163</v>
      </c>
      <c r="E1037" t="s">
        <v>322</v>
      </c>
      <c r="F1037" t="s">
        <v>168</v>
      </c>
      <c r="G1037">
        <v>9.9207000000000001</v>
      </c>
      <c r="L1037">
        <v>16.9895</v>
      </c>
      <c r="Q1037">
        <v>21.8444</v>
      </c>
      <c r="V1037">
        <v>24.022500000000001</v>
      </c>
      <c r="AA1037">
        <v>23.412700000000001</v>
      </c>
      <c r="AF1037">
        <v>23.101099999999999</v>
      </c>
      <c r="AK1037">
        <v>23.349599999999999</v>
      </c>
    </row>
    <row r="1038" spans="2:37" hidden="1" x14ac:dyDescent="0.25">
      <c r="B1038" t="s">
        <v>319</v>
      </c>
      <c r="C1038" t="s">
        <v>297</v>
      </c>
      <c r="D1038" t="s">
        <v>163</v>
      </c>
      <c r="E1038" t="s">
        <v>268</v>
      </c>
      <c r="F1038" t="s">
        <v>168</v>
      </c>
      <c r="G1038">
        <v>10.595499999999999</v>
      </c>
      <c r="L1038">
        <v>13.148300000000001</v>
      </c>
      <c r="Q1038">
        <v>16.6768</v>
      </c>
      <c r="V1038">
        <v>19.4392</v>
      </c>
      <c r="AA1038">
        <v>22.891300000000001</v>
      </c>
      <c r="AF1038">
        <v>27.0275</v>
      </c>
      <c r="AK1038">
        <v>30.383600000000001</v>
      </c>
    </row>
    <row r="1039" spans="2:37" hidden="1" x14ac:dyDescent="0.25">
      <c r="B1039" t="s">
        <v>319</v>
      </c>
      <c r="C1039" t="s">
        <v>297</v>
      </c>
      <c r="D1039" t="s">
        <v>163</v>
      </c>
      <c r="E1039" t="s">
        <v>323</v>
      </c>
      <c r="F1039" t="s">
        <v>168</v>
      </c>
      <c r="G1039">
        <v>10.595499999999999</v>
      </c>
      <c r="L1039">
        <v>13.148300000000001</v>
      </c>
      <c r="Q1039">
        <v>16.6768</v>
      </c>
      <c r="V1039">
        <v>19.4392</v>
      </c>
      <c r="AA1039">
        <v>22.891300000000001</v>
      </c>
      <c r="AF1039">
        <v>27.0275</v>
      </c>
      <c r="AK1039">
        <v>30.383600000000001</v>
      </c>
    </row>
    <row r="1040" spans="2:37" hidden="1" x14ac:dyDescent="0.25">
      <c r="B1040" t="s">
        <v>319</v>
      </c>
      <c r="C1040" t="s">
        <v>297</v>
      </c>
      <c r="D1040" t="s">
        <v>163</v>
      </c>
      <c r="E1040" t="s">
        <v>324</v>
      </c>
      <c r="F1040" t="s">
        <v>168</v>
      </c>
      <c r="G1040">
        <v>10.595499999999999</v>
      </c>
      <c r="L1040">
        <v>13.148300000000001</v>
      </c>
      <c r="Q1040">
        <v>16.6768</v>
      </c>
      <c r="V1040">
        <v>19.4392</v>
      </c>
      <c r="AA1040">
        <v>22.891300000000001</v>
      </c>
      <c r="AF1040">
        <v>27.0275</v>
      </c>
      <c r="AK1040">
        <v>30.383600000000001</v>
      </c>
    </row>
    <row r="1041" spans="2:37" hidden="1" x14ac:dyDescent="0.25">
      <c r="B1041" t="s">
        <v>319</v>
      </c>
      <c r="C1041" t="s">
        <v>297</v>
      </c>
      <c r="D1041" t="s">
        <v>163</v>
      </c>
      <c r="E1041" t="s">
        <v>325</v>
      </c>
      <c r="F1041" t="s">
        <v>168</v>
      </c>
      <c r="G1041">
        <v>7.2468000000000004</v>
      </c>
      <c r="L1041">
        <v>5.1163999999999996</v>
      </c>
      <c r="Q1041">
        <v>6.3310000000000004</v>
      </c>
      <c r="V1041">
        <v>8.2441999999999993</v>
      </c>
      <c r="AA1041">
        <v>10.2864</v>
      </c>
      <c r="AF1041">
        <v>10.5206</v>
      </c>
      <c r="AK1041">
        <v>10.3225</v>
      </c>
    </row>
    <row r="1042" spans="2:37" hidden="1" x14ac:dyDescent="0.25">
      <c r="B1042" t="s">
        <v>319</v>
      </c>
      <c r="C1042" t="s">
        <v>297</v>
      </c>
      <c r="D1042" t="s">
        <v>163</v>
      </c>
      <c r="E1042" t="s">
        <v>326</v>
      </c>
      <c r="F1042" t="s">
        <v>168</v>
      </c>
      <c r="G1042">
        <v>7.2468000000000004</v>
      </c>
      <c r="L1042">
        <v>5.1163999999999996</v>
      </c>
      <c r="Q1042">
        <v>6.3310000000000004</v>
      </c>
      <c r="V1042">
        <v>8.2441999999999993</v>
      </c>
      <c r="AA1042">
        <v>10.2864</v>
      </c>
      <c r="AF1042">
        <v>10.5206</v>
      </c>
      <c r="AK1042">
        <v>10.3225</v>
      </c>
    </row>
    <row r="1043" spans="2:37" hidden="1" x14ac:dyDescent="0.25">
      <c r="B1043" t="s">
        <v>319</v>
      </c>
      <c r="C1043" t="s">
        <v>297</v>
      </c>
      <c r="D1043" t="s">
        <v>163</v>
      </c>
      <c r="E1043" t="s">
        <v>327</v>
      </c>
      <c r="F1043" t="s">
        <v>168</v>
      </c>
      <c r="G1043">
        <v>14.3127</v>
      </c>
      <c r="L1043">
        <v>19.289899999999999</v>
      </c>
      <c r="Q1043">
        <v>25.688400000000001</v>
      </c>
      <c r="V1043">
        <v>25.129100000000001</v>
      </c>
      <c r="AA1043">
        <v>22.1326</v>
      </c>
      <c r="AF1043">
        <v>19.602399999999999</v>
      </c>
      <c r="AK1043">
        <v>20.849599999999999</v>
      </c>
    </row>
    <row r="1044" spans="2:37" hidden="1" x14ac:dyDescent="0.25">
      <c r="B1044" t="s">
        <v>319</v>
      </c>
      <c r="C1044" t="s">
        <v>297</v>
      </c>
      <c r="D1044" t="s">
        <v>163</v>
      </c>
      <c r="E1044" t="s">
        <v>328</v>
      </c>
      <c r="F1044" t="s">
        <v>165</v>
      </c>
      <c r="G1044">
        <v>1</v>
      </c>
      <c r="L1044">
        <v>1.3476999999999999</v>
      </c>
      <c r="Q1044">
        <v>1.7948</v>
      </c>
      <c r="V1044">
        <v>1.7557</v>
      </c>
      <c r="AA1044">
        <v>1.5464</v>
      </c>
      <c r="AF1044">
        <v>1.3695999999999999</v>
      </c>
      <c r="AK1044">
        <v>1.4567000000000001</v>
      </c>
    </row>
    <row r="1045" spans="2:37" hidden="1" x14ac:dyDescent="0.25">
      <c r="B1045" t="s">
        <v>319</v>
      </c>
      <c r="C1045" t="s">
        <v>297</v>
      </c>
      <c r="D1045" t="s">
        <v>163</v>
      </c>
      <c r="E1045" t="s">
        <v>329</v>
      </c>
      <c r="F1045" t="s">
        <v>168</v>
      </c>
      <c r="G1045">
        <v>5.9344999999999999</v>
      </c>
      <c r="L1045">
        <v>8.3168000000000006</v>
      </c>
      <c r="Q1045">
        <v>11.641299999999999</v>
      </c>
      <c r="V1045">
        <v>14.0411</v>
      </c>
      <c r="AA1045">
        <v>16.269300000000001</v>
      </c>
      <c r="AF1045">
        <v>18.473800000000001</v>
      </c>
      <c r="AK1045">
        <v>20.558399999999999</v>
      </c>
    </row>
    <row r="1046" spans="2:37" hidden="1" x14ac:dyDescent="0.25">
      <c r="B1046" t="s">
        <v>319</v>
      </c>
      <c r="C1046" t="s">
        <v>297</v>
      </c>
      <c r="D1046" t="s">
        <v>163</v>
      </c>
      <c r="E1046" t="s">
        <v>330</v>
      </c>
      <c r="F1046" t="s">
        <v>165</v>
      </c>
      <c r="G1046">
        <v>1</v>
      </c>
      <c r="L1046">
        <v>1.4014</v>
      </c>
      <c r="Q1046">
        <v>1.9616</v>
      </c>
      <c r="V1046">
        <v>2.3660000000000001</v>
      </c>
      <c r="AA1046">
        <v>2.7414999999999998</v>
      </c>
      <c r="AF1046">
        <v>3.113</v>
      </c>
      <c r="AK1046">
        <v>3.4641999999999999</v>
      </c>
    </row>
    <row r="1047" spans="2:37" hidden="1" x14ac:dyDescent="0.25">
      <c r="B1047" t="s">
        <v>319</v>
      </c>
      <c r="C1047" t="s">
        <v>297</v>
      </c>
      <c r="D1047" t="s">
        <v>163</v>
      </c>
      <c r="E1047" t="s">
        <v>331</v>
      </c>
      <c r="F1047" t="s">
        <v>168</v>
      </c>
      <c r="G1047">
        <v>10.6386</v>
      </c>
      <c r="L1047">
        <v>12.825900000000001</v>
      </c>
      <c r="Q1047">
        <v>16.460599999999999</v>
      </c>
      <c r="V1047">
        <v>19.213000000000001</v>
      </c>
      <c r="AA1047">
        <v>22.551100000000002</v>
      </c>
      <c r="AF1047">
        <v>26.713999999999999</v>
      </c>
      <c r="AK1047">
        <v>30.311800000000002</v>
      </c>
    </row>
    <row r="1048" spans="2:37" hidden="1" x14ac:dyDescent="0.25">
      <c r="B1048" t="s">
        <v>319</v>
      </c>
      <c r="C1048" t="s">
        <v>297</v>
      </c>
      <c r="D1048" t="s">
        <v>163</v>
      </c>
      <c r="E1048" t="s">
        <v>332</v>
      </c>
      <c r="F1048" t="s">
        <v>165</v>
      </c>
      <c r="G1048">
        <v>1</v>
      </c>
      <c r="L1048">
        <v>1.2056</v>
      </c>
      <c r="Q1048">
        <v>1.5471999999999999</v>
      </c>
      <c r="V1048">
        <v>1.806</v>
      </c>
      <c r="AA1048">
        <v>2.1196999999999999</v>
      </c>
      <c r="AF1048">
        <v>2.5110000000000001</v>
      </c>
      <c r="AK1048">
        <v>2.8492000000000002</v>
      </c>
    </row>
    <row r="1049" spans="2:37" hidden="1" x14ac:dyDescent="0.25">
      <c r="B1049" t="s">
        <v>319</v>
      </c>
      <c r="C1049" t="s">
        <v>297</v>
      </c>
      <c r="D1049" t="s">
        <v>163</v>
      </c>
      <c r="E1049" t="s">
        <v>333</v>
      </c>
      <c r="F1049" t="s">
        <v>168</v>
      </c>
      <c r="G1049">
        <v>10.6386</v>
      </c>
      <c r="L1049">
        <v>12.825900000000001</v>
      </c>
      <c r="Q1049">
        <v>16.460599999999999</v>
      </c>
      <c r="V1049">
        <v>19.213000000000001</v>
      </c>
      <c r="AA1049">
        <v>22.551100000000002</v>
      </c>
      <c r="AF1049">
        <v>26.713999999999999</v>
      </c>
      <c r="AK1049">
        <v>30.311800000000002</v>
      </c>
    </row>
    <row r="1050" spans="2:37" hidden="1" x14ac:dyDescent="0.25">
      <c r="B1050" t="s">
        <v>319</v>
      </c>
      <c r="C1050" t="s">
        <v>297</v>
      </c>
      <c r="D1050" t="s">
        <v>163</v>
      </c>
      <c r="E1050" t="s">
        <v>334</v>
      </c>
      <c r="F1050" t="s">
        <v>165</v>
      </c>
      <c r="G1050">
        <v>1</v>
      </c>
      <c r="L1050">
        <v>1.2056</v>
      </c>
      <c r="Q1050">
        <v>1.5471999999999999</v>
      </c>
      <c r="V1050">
        <v>1.806</v>
      </c>
      <c r="AA1050">
        <v>2.1196999999999999</v>
      </c>
      <c r="AF1050">
        <v>2.5110000000000001</v>
      </c>
      <c r="AK1050">
        <v>2.8492000000000002</v>
      </c>
    </row>
    <row r="1051" spans="2:37" hidden="1" x14ac:dyDescent="0.25">
      <c r="B1051" t="s">
        <v>319</v>
      </c>
      <c r="C1051" t="s">
        <v>297</v>
      </c>
      <c r="D1051" t="s">
        <v>163</v>
      </c>
      <c r="E1051" t="s">
        <v>335</v>
      </c>
      <c r="F1051" t="s">
        <v>168</v>
      </c>
      <c r="G1051">
        <v>8.8788999999999998</v>
      </c>
      <c r="L1051">
        <v>5.1576000000000004</v>
      </c>
      <c r="Q1051">
        <v>6.3532000000000002</v>
      </c>
      <c r="V1051">
        <v>8.1882999999999999</v>
      </c>
      <c r="AA1051">
        <v>10.088699999999999</v>
      </c>
      <c r="AF1051">
        <v>10.2438</v>
      </c>
      <c r="AK1051">
        <v>9.8038000000000007</v>
      </c>
    </row>
    <row r="1052" spans="2:37" hidden="1" x14ac:dyDescent="0.25">
      <c r="B1052" t="s">
        <v>319</v>
      </c>
      <c r="C1052" t="s">
        <v>297</v>
      </c>
      <c r="D1052" t="s">
        <v>163</v>
      </c>
      <c r="E1052" t="s">
        <v>336</v>
      </c>
      <c r="F1052" t="s">
        <v>165</v>
      </c>
      <c r="G1052">
        <v>1</v>
      </c>
      <c r="L1052">
        <v>0.58089999999999997</v>
      </c>
      <c r="Q1052">
        <v>0.71550000000000002</v>
      </c>
      <c r="V1052">
        <v>0.92220000000000002</v>
      </c>
      <c r="AA1052">
        <v>1.1362000000000001</v>
      </c>
      <c r="AF1052">
        <v>1.1536999999999999</v>
      </c>
      <c r="AK1052">
        <v>1.1042000000000001</v>
      </c>
    </row>
    <row r="1053" spans="2:37" hidden="1" x14ac:dyDescent="0.25">
      <c r="B1053" t="s">
        <v>319</v>
      </c>
      <c r="C1053" t="s">
        <v>297</v>
      </c>
      <c r="D1053" t="s">
        <v>163</v>
      </c>
      <c r="E1053" t="s">
        <v>337</v>
      </c>
      <c r="F1053" t="s">
        <v>168</v>
      </c>
      <c r="G1053">
        <v>8.8788999999999998</v>
      </c>
      <c r="L1053">
        <v>5.1576000000000004</v>
      </c>
      <c r="Q1053">
        <v>6.3532000000000002</v>
      </c>
      <c r="V1053">
        <v>8.1882999999999999</v>
      </c>
      <c r="AA1053">
        <v>10.088699999999999</v>
      </c>
      <c r="AF1053">
        <v>10.2438</v>
      </c>
      <c r="AK1053">
        <v>9.8038000000000007</v>
      </c>
    </row>
    <row r="1054" spans="2:37" hidden="1" x14ac:dyDescent="0.25">
      <c r="B1054" t="s">
        <v>319</v>
      </c>
      <c r="C1054" t="s">
        <v>297</v>
      </c>
      <c r="D1054" t="s">
        <v>163</v>
      </c>
      <c r="E1054" t="s">
        <v>338</v>
      </c>
      <c r="F1054" t="s">
        <v>165</v>
      </c>
      <c r="G1054">
        <v>1</v>
      </c>
      <c r="L1054">
        <v>0.58089999999999997</v>
      </c>
      <c r="Q1054">
        <v>0.71550000000000002</v>
      </c>
      <c r="V1054">
        <v>0.92220000000000002</v>
      </c>
      <c r="AA1054">
        <v>1.1362000000000001</v>
      </c>
      <c r="AF1054">
        <v>1.1536999999999999</v>
      </c>
      <c r="AK1054">
        <v>1.1042000000000001</v>
      </c>
    </row>
    <row r="1055" spans="2:37" hidden="1" x14ac:dyDescent="0.25">
      <c r="B1055" t="s">
        <v>319</v>
      </c>
      <c r="C1055" t="s">
        <v>297</v>
      </c>
      <c r="D1055" t="s">
        <v>163</v>
      </c>
      <c r="E1055" t="s">
        <v>269</v>
      </c>
      <c r="F1055" t="s">
        <v>168</v>
      </c>
      <c r="G1055">
        <v>34.555300000000003</v>
      </c>
      <c r="L1055">
        <v>95.462100000000007</v>
      </c>
      <c r="Q1055">
        <v>74.983900000000006</v>
      </c>
      <c r="V1055">
        <v>46.936799999999998</v>
      </c>
      <c r="AA1055">
        <v>43.683300000000003</v>
      </c>
      <c r="AF1055">
        <v>40.8568</v>
      </c>
      <c r="AK1055">
        <v>42.6751</v>
      </c>
    </row>
    <row r="1056" spans="2:37" hidden="1" x14ac:dyDescent="0.25">
      <c r="B1056" t="s">
        <v>319</v>
      </c>
      <c r="C1056" t="s">
        <v>297</v>
      </c>
      <c r="D1056" t="s">
        <v>163</v>
      </c>
      <c r="E1056" t="s">
        <v>270</v>
      </c>
      <c r="F1056" t="s">
        <v>168</v>
      </c>
      <c r="G1056">
        <v>3.2829999999999999</v>
      </c>
      <c r="L1056">
        <v>5.78</v>
      </c>
      <c r="Q1056">
        <v>9.593</v>
      </c>
      <c r="V1056">
        <v>12.6021</v>
      </c>
      <c r="AA1056">
        <v>13.965299999999999</v>
      </c>
      <c r="AF1056">
        <v>15.3011</v>
      </c>
      <c r="AK1056">
        <v>16.899000000000001</v>
      </c>
    </row>
    <row r="1057" spans="2:37" hidden="1" x14ac:dyDescent="0.25">
      <c r="B1057" t="s">
        <v>319</v>
      </c>
      <c r="C1057" t="s">
        <v>297</v>
      </c>
      <c r="D1057" t="s">
        <v>163</v>
      </c>
      <c r="E1057" t="s">
        <v>339</v>
      </c>
      <c r="F1057" t="s">
        <v>168</v>
      </c>
      <c r="G1057">
        <v>22.628</v>
      </c>
      <c r="L1057">
        <v>26.509399999999999</v>
      </c>
      <c r="Q1057">
        <v>32.347900000000003</v>
      </c>
      <c r="V1057">
        <v>35.200299999999999</v>
      </c>
      <c r="AA1057">
        <v>35.092700000000001</v>
      </c>
      <c r="AF1057">
        <v>35.2637</v>
      </c>
      <c r="AK1057">
        <v>36.267099999999999</v>
      </c>
    </row>
    <row r="1058" spans="2:37" hidden="1" x14ac:dyDescent="0.25">
      <c r="B1058" t="s">
        <v>319</v>
      </c>
      <c r="C1058" t="s">
        <v>297</v>
      </c>
      <c r="D1058" t="s">
        <v>163</v>
      </c>
      <c r="E1058" t="s">
        <v>271</v>
      </c>
      <c r="F1058" t="s">
        <v>168</v>
      </c>
      <c r="G1058">
        <v>12.981299999999999</v>
      </c>
      <c r="L1058">
        <v>7.0083000000000002</v>
      </c>
      <c r="Q1058">
        <v>14.676299999999999</v>
      </c>
      <c r="V1058">
        <v>21.834800000000001</v>
      </c>
      <c r="AA1058">
        <v>25.6145</v>
      </c>
      <c r="AF1058">
        <v>30.007400000000001</v>
      </c>
      <c r="AK1058">
        <v>33.690199999999997</v>
      </c>
    </row>
    <row r="1059" spans="2:37" hidden="1" x14ac:dyDescent="0.25">
      <c r="B1059" t="s">
        <v>319</v>
      </c>
      <c r="C1059" t="s">
        <v>297</v>
      </c>
      <c r="D1059" t="s">
        <v>163</v>
      </c>
      <c r="E1059" t="s">
        <v>340</v>
      </c>
      <c r="F1059" t="s">
        <v>168</v>
      </c>
      <c r="G1059">
        <v>12.981299999999999</v>
      </c>
      <c r="L1059">
        <v>7.0083000000000002</v>
      </c>
      <c r="Q1059">
        <v>14.676299999999999</v>
      </c>
      <c r="V1059">
        <v>21.834800000000001</v>
      </c>
      <c r="AA1059">
        <v>25.6145</v>
      </c>
      <c r="AF1059">
        <v>30.007400000000001</v>
      </c>
      <c r="AK1059">
        <v>33.690199999999997</v>
      </c>
    </row>
    <row r="1060" spans="2:37" hidden="1" x14ac:dyDescent="0.25">
      <c r="B1060" t="s">
        <v>319</v>
      </c>
      <c r="C1060" t="s">
        <v>297</v>
      </c>
      <c r="D1060" t="s">
        <v>163</v>
      </c>
      <c r="E1060" t="s">
        <v>272</v>
      </c>
      <c r="F1060" t="s">
        <v>168</v>
      </c>
      <c r="G1060">
        <v>4.0362</v>
      </c>
      <c r="L1060">
        <v>6.2351000000000001</v>
      </c>
      <c r="Q1060">
        <v>5.1802999999999999</v>
      </c>
      <c r="V1060">
        <v>4.6483999999999996</v>
      </c>
      <c r="AA1060">
        <v>4.4888000000000003</v>
      </c>
      <c r="AF1060">
        <v>6.6006999999999998</v>
      </c>
      <c r="AK1060">
        <v>6.8407</v>
      </c>
    </row>
    <row r="1061" spans="2:37" hidden="1" x14ac:dyDescent="0.25">
      <c r="B1061" t="s">
        <v>319</v>
      </c>
      <c r="C1061" t="s">
        <v>297</v>
      </c>
      <c r="D1061" t="s">
        <v>163</v>
      </c>
      <c r="E1061" t="s">
        <v>273</v>
      </c>
      <c r="F1061" t="s">
        <v>165</v>
      </c>
      <c r="G1061">
        <v>1</v>
      </c>
      <c r="L1061">
        <v>1.5448</v>
      </c>
      <c r="Q1061">
        <v>1.2835000000000001</v>
      </c>
      <c r="V1061">
        <v>1.1516999999999999</v>
      </c>
      <c r="AA1061">
        <v>1.1122000000000001</v>
      </c>
      <c r="AF1061">
        <v>1.6354</v>
      </c>
      <c r="AK1061">
        <v>1.6949000000000001</v>
      </c>
    </row>
    <row r="1062" spans="2:37" hidden="1" x14ac:dyDescent="0.25">
      <c r="B1062" t="s">
        <v>319</v>
      </c>
      <c r="C1062" t="s">
        <v>297</v>
      </c>
      <c r="D1062" t="s">
        <v>163</v>
      </c>
      <c r="E1062" t="s">
        <v>274</v>
      </c>
      <c r="F1062" t="s">
        <v>168</v>
      </c>
      <c r="G1062">
        <v>2.2776000000000001</v>
      </c>
      <c r="L1062">
        <v>2.1751</v>
      </c>
      <c r="Q1062">
        <v>1.9436</v>
      </c>
      <c r="V1062">
        <v>1.7439</v>
      </c>
      <c r="AA1062">
        <v>1.6277999999999999</v>
      </c>
      <c r="AF1062">
        <v>1.5466</v>
      </c>
      <c r="AK1062">
        <v>1.5638000000000001</v>
      </c>
    </row>
    <row r="1063" spans="2:37" hidden="1" x14ac:dyDescent="0.25">
      <c r="B1063" t="s">
        <v>319</v>
      </c>
      <c r="C1063" t="s">
        <v>297</v>
      </c>
      <c r="D1063" t="s">
        <v>163</v>
      </c>
      <c r="E1063" t="s">
        <v>275</v>
      </c>
      <c r="F1063" t="s">
        <v>165</v>
      </c>
      <c r="G1063">
        <v>1</v>
      </c>
      <c r="L1063">
        <v>0.95499999999999996</v>
      </c>
      <c r="Q1063">
        <v>0.85340000000000005</v>
      </c>
      <c r="V1063">
        <v>0.76570000000000005</v>
      </c>
      <c r="AA1063">
        <v>0.7147</v>
      </c>
      <c r="AF1063">
        <v>0.67900000000000005</v>
      </c>
      <c r="AK1063">
        <v>0.68659999999999999</v>
      </c>
    </row>
    <row r="1064" spans="2:37" hidden="1" x14ac:dyDescent="0.25">
      <c r="B1064" t="s">
        <v>319</v>
      </c>
      <c r="C1064" t="s">
        <v>297</v>
      </c>
      <c r="D1064" t="s">
        <v>163</v>
      </c>
      <c r="E1064" t="s">
        <v>276</v>
      </c>
      <c r="F1064" t="s">
        <v>168</v>
      </c>
      <c r="G1064">
        <v>4.4969000000000001</v>
      </c>
      <c r="L1064">
        <v>4.6166</v>
      </c>
      <c r="Q1064">
        <v>4.6627000000000001</v>
      </c>
      <c r="V1064">
        <v>5.4145000000000003</v>
      </c>
      <c r="AA1064">
        <v>5.7037000000000004</v>
      </c>
      <c r="AF1064">
        <v>5.7488000000000001</v>
      </c>
      <c r="AK1064">
        <v>5.8362999999999996</v>
      </c>
    </row>
    <row r="1065" spans="2:37" hidden="1" x14ac:dyDescent="0.25">
      <c r="B1065" t="s">
        <v>319</v>
      </c>
      <c r="C1065" t="s">
        <v>297</v>
      </c>
      <c r="D1065" t="s">
        <v>163</v>
      </c>
      <c r="E1065" t="s">
        <v>277</v>
      </c>
      <c r="F1065" t="s">
        <v>165</v>
      </c>
      <c r="G1065">
        <v>1</v>
      </c>
      <c r="L1065">
        <v>1.0266</v>
      </c>
      <c r="Q1065">
        <v>1.0368999999999999</v>
      </c>
      <c r="V1065">
        <v>1.204</v>
      </c>
      <c r="AA1065">
        <v>1.2684</v>
      </c>
      <c r="AF1065">
        <v>1.2784</v>
      </c>
      <c r="AK1065">
        <v>1.2978000000000001</v>
      </c>
    </row>
    <row r="1066" spans="2:37" hidden="1" x14ac:dyDescent="0.25">
      <c r="B1066" t="s">
        <v>319</v>
      </c>
      <c r="C1066" t="s">
        <v>297</v>
      </c>
      <c r="D1066" t="s">
        <v>163</v>
      </c>
      <c r="E1066" t="s">
        <v>278</v>
      </c>
      <c r="F1066" t="s">
        <v>168</v>
      </c>
      <c r="G1066">
        <v>11.766999999999999</v>
      </c>
      <c r="L1066">
        <v>12.6646</v>
      </c>
      <c r="Q1066">
        <v>13.204000000000001</v>
      </c>
      <c r="V1066">
        <v>13.390700000000001</v>
      </c>
      <c r="AA1066">
        <v>14.755100000000001</v>
      </c>
      <c r="AF1066">
        <v>16.100899999999999</v>
      </c>
      <c r="AK1066">
        <v>17.350000000000001</v>
      </c>
    </row>
    <row r="1067" spans="2:37" hidden="1" x14ac:dyDescent="0.25">
      <c r="B1067" t="s">
        <v>319</v>
      </c>
      <c r="C1067" t="s">
        <v>297</v>
      </c>
      <c r="D1067" t="s">
        <v>163</v>
      </c>
      <c r="E1067" t="s">
        <v>279</v>
      </c>
      <c r="F1067" t="s">
        <v>165</v>
      </c>
      <c r="G1067">
        <v>1</v>
      </c>
      <c r="L1067">
        <v>1.0763</v>
      </c>
      <c r="Q1067">
        <v>1.1221000000000001</v>
      </c>
      <c r="V1067">
        <v>1.1379999999999999</v>
      </c>
      <c r="AA1067">
        <v>1.2539</v>
      </c>
      <c r="AF1067">
        <v>1.3683000000000001</v>
      </c>
      <c r="AK1067">
        <v>1.4744999999999999</v>
      </c>
    </row>
    <row r="1068" spans="2:37" hidden="1" x14ac:dyDescent="0.25">
      <c r="B1068" t="s">
        <v>319</v>
      </c>
      <c r="C1068" t="s">
        <v>297</v>
      </c>
      <c r="D1068" t="s">
        <v>163</v>
      </c>
      <c r="E1068" t="s">
        <v>167</v>
      </c>
      <c r="F1068" t="s">
        <v>168</v>
      </c>
      <c r="G1068">
        <v>10.192299999999999</v>
      </c>
      <c r="L1068">
        <v>14.0877</v>
      </c>
      <c r="Q1068">
        <v>19.028400000000001</v>
      </c>
      <c r="V1068">
        <v>18.135999999999999</v>
      </c>
      <c r="AA1068">
        <v>15.199</v>
      </c>
      <c r="AF1068">
        <v>12.6469</v>
      </c>
      <c r="AK1068">
        <v>13.3711</v>
      </c>
    </row>
    <row r="1069" spans="2:37" hidden="1" x14ac:dyDescent="0.25">
      <c r="B1069" t="s">
        <v>319</v>
      </c>
      <c r="C1069" t="s">
        <v>297</v>
      </c>
      <c r="D1069" t="s">
        <v>163</v>
      </c>
      <c r="E1069" t="s">
        <v>164</v>
      </c>
      <c r="F1069" t="s">
        <v>165</v>
      </c>
      <c r="G1069">
        <v>1</v>
      </c>
      <c r="L1069">
        <v>1.3822000000000001</v>
      </c>
      <c r="Q1069">
        <v>1.8669</v>
      </c>
      <c r="V1069">
        <v>1.7794000000000001</v>
      </c>
      <c r="AA1069">
        <v>1.4912000000000001</v>
      </c>
      <c r="AF1069">
        <v>1.2407999999999999</v>
      </c>
      <c r="AK1069">
        <v>1.3119000000000001</v>
      </c>
    </row>
    <row r="1070" spans="2:37" hidden="1" x14ac:dyDescent="0.25">
      <c r="B1070" t="s">
        <v>319</v>
      </c>
      <c r="C1070" t="s">
        <v>297</v>
      </c>
      <c r="D1070" t="s">
        <v>163</v>
      </c>
      <c r="E1070" t="s">
        <v>280</v>
      </c>
      <c r="F1070" t="s">
        <v>168</v>
      </c>
      <c r="G1070">
        <v>6.7084999999999999</v>
      </c>
      <c r="L1070">
        <v>7.3475999999999999</v>
      </c>
      <c r="Q1070">
        <v>8.0305999999999997</v>
      </c>
      <c r="V1070">
        <v>8.4984999999999999</v>
      </c>
      <c r="AA1070">
        <v>9.2956000000000003</v>
      </c>
      <c r="AF1070">
        <v>9.8675999999999995</v>
      </c>
      <c r="AK1070">
        <v>10.118399999999999</v>
      </c>
    </row>
    <row r="1071" spans="2:37" hidden="1" x14ac:dyDescent="0.25">
      <c r="B1071" t="s">
        <v>319</v>
      </c>
      <c r="C1071" t="s">
        <v>297</v>
      </c>
      <c r="D1071" t="s">
        <v>163</v>
      </c>
      <c r="E1071" t="s">
        <v>281</v>
      </c>
      <c r="F1071" t="s">
        <v>165</v>
      </c>
      <c r="G1071">
        <v>1</v>
      </c>
      <c r="L1071">
        <v>1.0952999999999999</v>
      </c>
      <c r="Q1071">
        <v>1.1971000000000001</v>
      </c>
      <c r="V1071">
        <v>1.2667999999999999</v>
      </c>
      <c r="AA1071">
        <v>1.3855999999999999</v>
      </c>
      <c r="AF1071">
        <v>1.4709000000000001</v>
      </c>
      <c r="AK1071">
        <v>1.5083</v>
      </c>
    </row>
    <row r="1072" spans="2:37" hidden="1" x14ac:dyDescent="0.25">
      <c r="B1072" t="s">
        <v>319</v>
      </c>
      <c r="C1072" t="s">
        <v>297</v>
      </c>
      <c r="D1072" t="s">
        <v>163</v>
      </c>
      <c r="E1072" t="s">
        <v>282</v>
      </c>
      <c r="F1072" t="s">
        <v>168</v>
      </c>
      <c r="G1072">
        <v>10.6098</v>
      </c>
      <c r="L1072">
        <v>13.232100000000001</v>
      </c>
      <c r="Q1072">
        <v>17.883199999999999</v>
      </c>
      <c r="V1072">
        <v>20.027699999999999</v>
      </c>
      <c r="AA1072">
        <v>19.481000000000002</v>
      </c>
      <c r="AF1072">
        <v>19.243400000000001</v>
      </c>
      <c r="AK1072">
        <v>19.326499999999999</v>
      </c>
    </row>
    <row r="1073" spans="2:37" hidden="1" x14ac:dyDescent="0.25">
      <c r="B1073" t="s">
        <v>319</v>
      </c>
      <c r="C1073" t="s">
        <v>297</v>
      </c>
      <c r="D1073" t="s">
        <v>163</v>
      </c>
      <c r="E1073" t="s">
        <v>341</v>
      </c>
      <c r="F1073" t="s">
        <v>165</v>
      </c>
      <c r="G1073">
        <v>1</v>
      </c>
      <c r="L1073">
        <v>1.2472000000000001</v>
      </c>
      <c r="Q1073">
        <v>1.6855</v>
      </c>
      <c r="V1073">
        <v>1.8875999999999999</v>
      </c>
      <c r="AA1073">
        <v>1.8361000000000001</v>
      </c>
      <c r="AF1073">
        <v>1.8137000000000001</v>
      </c>
      <c r="AK1073">
        <v>1.8216000000000001</v>
      </c>
    </row>
    <row r="1074" spans="2:37" hidden="1" x14ac:dyDescent="0.25">
      <c r="B1074" t="s">
        <v>319</v>
      </c>
      <c r="C1074" t="s">
        <v>297</v>
      </c>
      <c r="D1074" t="s">
        <v>163</v>
      </c>
      <c r="E1074" t="s">
        <v>283</v>
      </c>
      <c r="F1074" t="s">
        <v>168</v>
      </c>
      <c r="G1074">
        <v>13.552899999999999</v>
      </c>
      <c r="L1074">
        <v>11.095499999999999</v>
      </c>
      <c r="Q1074">
        <v>14.4854</v>
      </c>
      <c r="V1074">
        <v>17.1355</v>
      </c>
      <c r="AA1074">
        <v>18.819700000000001</v>
      </c>
      <c r="AF1074">
        <v>20.994900000000001</v>
      </c>
      <c r="AK1074">
        <v>23.084099999999999</v>
      </c>
    </row>
    <row r="1075" spans="2:37" hidden="1" x14ac:dyDescent="0.25">
      <c r="B1075" t="s">
        <v>319</v>
      </c>
      <c r="C1075" t="s">
        <v>297</v>
      </c>
      <c r="D1075" t="s">
        <v>163</v>
      </c>
      <c r="E1075" t="s">
        <v>284</v>
      </c>
      <c r="F1075" t="s">
        <v>168</v>
      </c>
      <c r="G1075">
        <v>14.3864</v>
      </c>
      <c r="L1075">
        <v>13.739800000000001</v>
      </c>
      <c r="Q1075">
        <v>17.637799999999999</v>
      </c>
      <c r="V1075">
        <v>20.9057</v>
      </c>
      <c r="AA1075">
        <v>23.602799999999998</v>
      </c>
      <c r="AF1075">
        <v>27.023199999999999</v>
      </c>
      <c r="AK1075">
        <v>29.823599999999999</v>
      </c>
    </row>
    <row r="1076" spans="2:37" hidden="1" x14ac:dyDescent="0.25">
      <c r="B1076" t="s">
        <v>319</v>
      </c>
      <c r="C1076" t="s">
        <v>297</v>
      </c>
      <c r="D1076" t="s">
        <v>163</v>
      </c>
      <c r="E1076" t="s">
        <v>285</v>
      </c>
      <c r="F1076" t="s">
        <v>165</v>
      </c>
      <c r="G1076">
        <v>1</v>
      </c>
      <c r="L1076">
        <v>0.95509999999999995</v>
      </c>
      <c r="Q1076">
        <v>1.226</v>
      </c>
      <c r="V1076">
        <v>1.4532</v>
      </c>
      <c r="AA1076">
        <v>1.6406000000000001</v>
      </c>
      <c r="AF1076">
        <v>1.8784000000000001</v>
      </c>
      <c r="AK1076">
        <v>2.073</v>
      </c>
    </row>
    <row r="1077" spans="2:37" hidden="1" x14ac:dyDescent="0.25">
      <c r="B1077" t="s">
        <v>319</v>
      </c>
      <c r="C1077" t="s">
        <v>297</v>
      </c>
      <c r="D1077" t="s">
        <v>163</v>
      </c>
      <c r="E1077" t="s">
        <v>342</v>
      </c>
      <c r="F1077" t="s">
        <v>165</v>
      </c>
      <c r="G1077">
        <v>1</v>
      </c>
      <c r="L1077">
        <v>0.81869999999999998</v>
      </c>
      <c r="Q1077">
        <v>1.0688</v>
      </c>
      <c r="V1077">
        <v>1.2643</v>
      </c>
      <c r="AA1077">
        <v>1.3886000000000001</v>
      </c>
      <c r="AF1077">
        <v>1.5490999999999999</v>
      </c>
      <c r="AK1077">
        <v>1.7033</v>
      </c>
    </row>
    <row r="1078" spans="2:37" hidden="1" x14ac:dyDescent="0.25">
      <c r="B1078" t="s">
        <v>319</v>
      </c>
      <c r="C1078" t="s">
        <v>297</v>
      </c>
      <c r="D1078" t="s">
        <v>163</v>
      </c>
      <c r="E1078" t="s">
        <v>286</v>
      </c>
      <c r="F1078" t="s">
        <v>168</v>
      </c>
      <c r="G1078">
        <v>13.5366</v>
      </c>
      <c r="L1078">
        <v>11.045</v>
      </c>
      <c r="Q1078">
        <v>14.398999999999999</v>
      </c>
      <c r="V1078">
        <v>16.952999999999999</v>
      </c>
      <c r="AA1078">
        <v>18.392700000000001</v>
      </c>
      <c r="AF1078">
        <v>20.105399999999999</v>
      </c>
      <c r="AK1078">
        <v>21.7697</v>
      </c>
    </row>
    <row r="1079" spans="2:37" hidden="1" x14ac:dyDescent="0.25">
      <c r="B1079" t="s">
        <v>319</v>
      </c>
      <c r="C1079" t="s">
        <v>297</v>
      </c>
      <c r="D1079" t="s">
        <v>163</v>
      </c>
      <c r="E1079" t="s">
        <v>287</v>
      </c>
      <c r="F1079" t="s">
        <v>165</v>
      </c>
      <c r="G1079">
        <v>1</v>
      </c>
      <c r="L1079">
        <v>0.81589999999999996</v>
      </c>
      <c r="Q1079">
        <v>1.0637000000000001</v>
      </c>
      <c r="V1079">
        <v>1.2524</v>
      </c>
      <c r="AA1079">
        <v>1.3587</v>
      </c>
      <c r="AF1079">
        <v>1.4853000000000001</v>
      </c>
      <c r="AK1079">
        <v>1.6082000000000001</v>
      </c>
    </row>
    <row r="1080" spans="2:37" hidden="1" x14ac:dyDescent="0.25">
      <c r="B1080" t="s">
        <v>319</v>
      </c>
      <c r="C1080" t="s">
        <v>297</v>
      </c>
      <c r="D1080" t="s">
        <v>163</v>
      </c>
      <c r="E1080" t="s">
        <v>288</v>
      </c>
      <c r="F1080" t="s">
        <v>168</v>
      </c>
      <c r="G1080">
        <v>2.9041000000000001</v>
      </c>
      <c r="L1080">
        <v>3.6347999999999998</v>
      </c>
      <c r="Q1080">
        <v>3.1920000000000002</v>
      </c>
      <c r="V1080">
        <v>3.0223</v>
      </c>
      <c r="AA1080">
        <v>3.3336000000000001</v>
      </c>
      <c r="AF1080">
        <v>2.6644999999999999</v>
      </c>
      <c r="AK1080">
        <v>1.8809</v>
      </c>
    </row>
    <row r="1081" spans="2:37" hidden="1" x14ac:dyDescent="0.25">
      <c r="B1081" t="s">
        <v>319</v>
      </c>
      <c r="C1081" t="s">
        <v>297</v>
      </c>
      <c r="D1081" t="s">
        <v>163</v>
      </c>
      <c r="E1081" t="s">
        <v>289</v>
      </c>
      <c r="F1081" t="s">
        <v>165</v>
      </c>
      <c r="G1081">
        <v>1</v>
      </c>
      <c r="L1081">
        <v>1.2516</v>
      </c>
      <c r="Q1081">
        <v>1.0991</v>
      </c>
      <c r="V1081">
        <v>1.0407</v>
      </c>
      <c r="AA1081">
        <v>1.1478999999999999</v>
      </c>
      <c r="AF1081">
        <v>0.91749999999999998</v>
      </c>
      <c r="AK1081">
        <v>0.64770000000000005</v>
      </c>
    </row>
    <row r="1082" spans="2:37" hidden="1" x14ac:dyDescent="0.25">
      <c r="B1082" t="s">
        <v>319</v>
      </c>
      <c r="C1082" t="s">
        <v>297</v>
      </c>
      <c r="D1082" t="s">
        <v>163</v>
      </c>
      <c r="E1082" t="s">
        <v>290</v>
      </c>
      <c r="F1082" t="s">
        <v>93</v>
      </c>
      <c r="G1082">
        <v>1.3109</v>
      </c>
      <c r="L1082">
        <v>2.0577000000000001</v>
      </c>
      <c r="Q1082">
        <v>3.1455000000000002</v>
      </c>
      <c r="V1082">
        <v>4.2512999999999996</v>
      </c>
      <c r="AA1082">
        <v>5.3665000000000003</v>
      </c>
      <c r="AF1082">
        <v>6.0979999999999999</v>
      </c>
      <c r="AK1082">
        <v>5.7190000000000003</v>
      </c>
    </row>
    <row r="1083" spans="2:37" hidden="1" x14ac:dyDescent="0.25">
      <c r="B1083" t="s">
        <v>319</v>
      </c>
      <c r="C1083" t="s">
        <v>297</v>
      </c>
      <c r="D1083" t="s">
        <v>163</v>
      </c>
      <c r="E1083" t="s">
        <v>291</v>
      </c>
      <c r="F1083" t="s">
        <v>93</v>
      </c>
      <c r="G1083">
        <v>0.1472</v>
      </c>
      <c r="L1083">
        <v>0.30880000000000002</v>
      </c>
      <c r="Q1083">
        <v>0.68779999999999997</v>
      </c>
      <c r="V1083">
        <v>1.58</v>
      </c>
      <c r="AA1083">
        <v>2.5206</v>
      </c>
      <c r="AF1083">
        <v>3.1259000000000001</v>
      </c>
      <c r="AK1083">
        <v>2.6194000000000002</v>
      </c>
    </row>
    <row r="1084" spans="2:37" hidden="1" x14ac:dyDescent="0.25">
      <c r="B1084" t="s">
        <v>319</v>
      </c>
      <c r="C1084" t="s">
        <v>297</v>
      </c>
      <c r="D1084" t="s">
        <v>163</v>
      </c>
      <c r="E1084" t="s">
        <v>292</v>
      </c>
      <c r="F1084" t="s">
        <v>93</v>
      </c>
      <c r="G1084">
        <v>7.2599999999999998E-2</v>
      </c>
      <c r="L1084">
        <v>0.10580000000000001</v>
      </c>
      <c r="Q1084">
        <v>0.19650000000000001</v>
      </c>
      <c r="V1084">
        <v>0.28249999999999997</v>
      </c>
      <c r="AA1084">
        <v>0.30180000000000001</v>
      </c>
      <c r="AF1084">
        <v>0.2445</v>
      </c>
      <c r="AK1084">
        <v>0.28120000000000001</v>
      </c>
    </row>
    <row r="1085" spans="2:37" hidden="1" x14ac:dyDescent="0.25">
      <c r="B1085" t="s">
        <v>319</v>
      </c>
      <c r="C1085" t="s">
        <v>297</v>
      </c>
      <c r="D1085" t="s">
        <v>163</v>
      </c>
      <c r="E1085" t="s">
        <v>293</v>
      </c>
      <c r="F1085" t="s">
        <v>93</v>
      </c>
      <c r="G1085">
        <v>0.25819999999999999</v>
      </c>
      <c r="L1085">
        <v>0.39600000000000002</v>
      </c>
      <c r="Q1085">
        <v>0.62509999999999999</v>
      </c>
      <c r="V1085">
        <v>0.91800000000000004</v>
      </c>
      <c r="AA1085">
        <v>1.2196</v>
      </c>
      <c r="AF1085">
        <v>1.6191</v>
      </c>
      <c r="AK1085">
        <v>1.869</v>
      </c>
    </row>
    <row r="1086" spans="2:37" hidden="1" x14ac:dyDescent="0.25">
      <c r="B1086" t="s">
        <v>319</v>
      </c>
      <c r="C1086" t="s">
        <v>297</v>
      </c>
      <c r="D1086" t="s">
        <v>163</v>
      </c>
      <c r="E1086" t="s">
        <v>294</v>
      </c>
      <c r="F1086" t="s">
        <v>93</v>
      </c>
      <c r="G1086">
        <v>0.83279999999999998</v>
      </c>
      <c r="L1086">
        <v>1.2472000000000001</v>
      </c>
      <c r="Q1086">
        <v>1.6359999999999999</v>
      </c>
      <c r="V1086">
        <v>1.4708000000000001</v>
      </c>
      <c r="AA1086">
        <v>1.3245</v>
      </c>
      <c r="AF1086">
        <v>1.1085</v>
      </c>
      <c r="AK1086">
        <v>0.94940000000000002</v>
      </c>
    </row>
    <row r="1087" spans="2:37" hidden="1" x14ac:dyDescent="0.25">
      <c r="B1087" t="s">
        <v>319</v>
      </c>
      <c r="C1087" t="s">
        <v>298</v>
      </c>
      <c r="D1087" t="s">
        <v>163</v>
      </c>
      <c r="E1087" t="s">
        <v>252</v>
      </c>
      <c r="F1087" t="s">
        <v>93</v>
      </c>
      <c r="G1087">
        <v>430.27980000000002</v>
      </c>
      <c r="L1087">
        <v>477.4828</v>
      </c>
      <c r="Q1087">
        <v>505.52159999999998</v>
      </c>
      <c r="V1087">
        <v>547.65689999999995</v>
      </c>
      <c r="AA1087">
        <v>596.5181</v>
      </c>
      <c r="AF1087">
        <v>651.73699999999997</v>
      </c>
      <c r="AK1087">
        <v>713.2962</v>
      </c>
    </row>
    <row r="1088" spans="2:37" hidden="1" x14ac:dyDescent="0.25">
      <c r="B1088" t="s">
        <v>319</v>
      </c>
      <c r="C1088" t="s">
        <v>298</v>
      </c>
      <c r="D1088" t="s">
        <v>163</v>
      </c>
      <c r="E1088" t="s">
        <v>253</v>
      </c>
      <c r="F1088" t="s">
        <v>254</v>
      </c>
      <c r="G1088">
        <v>19.357800000000001</v>
      </c>
      <c r="L1088">
        <v>19.758500000000002</v>
      </c>
      <c r="Q1088">
        <v>20.131499999999999</v>
      </c>
      <c r="V1088">
        <v>20.406500000000001</v>
      </c>
      <c r="AA1088">
        <v>20.570799999999998</v>
      </c>
      <c r="AF1088">
        <v>20.628399999999999</v>
      </c>
      <c r="AK1088">
        <v>20.6037</v>
      </c>
    </row>
    <row r="1089" spans="2:37" hidden="1" x14ac:dyDescent="0.25">
      <c r="B1089" t="s">
        <v>319</v>
      </c>
      <c r="C1089" t="s">
        <v>298</v>
      </c>
      <c r="D1089" t="s">
        <v>163</v>
      </c>
      <c r="E1089" t="s">
        <v>255</v>
      </c>
      <c r="F1089" t="s">
        <v>256</v>
      </c>
      <c r="G1089">
        <v>0.95099999999999996</v>
      </c>
      <c r="L1089">
        <v>0.89219999999999999</v>
      </c>
      <c r="Q1089">
        <v>0.89219999999999999</v>
      </c>
      <c r="V1089">
        <v>0.97060000000000002</v>
      </c>
      <c r="AA1089">
        <v>0.93140000000000001</v>
      </c>
      <c r="AF1089">
        <v>0.92159999999999997</v>
      </c>
      <c r="AK1089">
        <v>0.95099999999999996</v>
      </c>
    </row>
    <row r="1090" spans="2:37" hidden="1" x14ac:dyDescent="0.25">
      <c r="B1090" t="s">
        <v>319</v>
      </c>
      <c r="C1090" t="s">
        <v>298</v>
      </c>
      <c r="D1090" t="s">
        <v>163</v>
      </c>
      <c r="E1090" t="s">
        <v>318</v>
      </c>
      <c r="F1090" t="s">
        <v>256</v>
      </c>
      <c r="G1090">
        <v>0.71050000000000002</v>
      </c>
      <c r="L1090">
        <v>0.65790000000000004</v>
      </c>
      <c r="Q1090">
        <v>0.63819999999999999</v>
      </c>
      <c r="V1090">
        <v>0.89470000000000005</v>
      </c>
      <c r="AA1090">
        <v>0.99339999999999995</v>
      </c>
      <c r="AF1090">
        <v>1.1117999999999999</v>
      </c>
      <c r="AK1090">
        <v>1.2763</v>
      </c>
    </row>
    <row r="1091" spans="2:37" hidden="1" x14ac:dyDescent="0.25">
      <c r="B1091" t="s">
        <v>319</v>
      </c>
      <c r="C1091" t="s">
        <v>298</v>
      </c>
      <c r="D1091" t="s">
        <v>163</v>
      </c>
      <c r="E1091" t="s">
        <v>257</v>
      </c>
      <c r="F1091" t="s">
        <v>256</v>
      </c>
      <c r="G1091">
        <v>0.94230000000000003</v>
      </c>
      <c r="L1091">
        <v>0.92310000000000003</v>
      </c>
      <c r="Q1091">
        <v>0.92310000000000003</v>
      </c>
      <c r="V1091">
        <v>0.96150000000000002</v>
      </c>
      <c r="AA1091">
        <v>0.95189999999999997</v>
      </c>
      <c r="AF1091">
        <v>0.95189999999999997</v>
      </c>
      <c r="AK1091">
        <v>0.98080000000000001</v>
      </c>
    </row>
    <row r="1092" spans="2:37" hidden="1" x14ac:dyDescent="0.25">
      <c r="B1092" t="s">
        <v>319</v>
      </c>
      <c r="C1092" t="s">
        <v>298</v>
      </c>
      <c r="D1092" t="s">
        <v>163</v>
      </c>
      <c r="E1092" t="s">
        <v>258</v>
      </c>
      <c r="F1092" t="s">
        <v>256</v>
      </c>
      <c r="G1092">
        <v>0.98980000000000001</v>
      </c>
      <c r="L1092">
        <v>0.92859999999999998</v>
      </c>
      <c r="Q1092">
        <v>0.91839999999999999</v>
      </c>
      <c r="V1092">
        <v>0.93879999999999997</v>
      </c>
      <c r="AA1092">
        <v>0.87760000000000005</v>
      </c>
      <c r="AF1092">
        <v>0.82650000000000001</v>
      </c>
      <c r="AK1092">
        <v>0.86729999999999996</v>
      </c>
    </row>
    <row r="1093" spans="2:37" hidden="1" x14ac:dyDescent="0.25">
      <c r="B1093" t="s">
        <v>319</v>
      </c>
      <c r="C1093" t="s">
        <v>298</v>
      </c>
      <c r="D1093" t="s">
        <v>163</v>
      </c>
      <c r="E1093" t="s">
        <v>259</v>
      </c>
      <c r="F1093" t="s">
        <v>256</v>
      </c>
      <c r="G1093">
        <v>0.88790000000000002</v>
      </c>
      <c r="L1093">
        <v>0.82240000000000002</v>
      </c>
      <c r="Q1093">
        <v>0.85050000000000003</v>
      </c>
      <c r="V1093">
        <v>0.95330000000000004</v>
      </c>
      <c r="AA1093">
        <v>0.8972</v>
      </c>
      <c r="AF1093">
        <v>0.90649999999999997</v>
      </c>
      <c r="AK1093">
        <v>0.92520000000000002</v>
      </c>
    </row>
    <row r="1094" spans="2:37" hidden="1" x14ac:dyDescent="0.25">
      <c r="B1094" t="s">
        <v>319</v>
      </c>
      <c r="C1094" t="s">
        <v>298</v>
      </c>
      <c r="D1094" t="s">
        <v>163</v>
      </c>
      <c r="E1094" t="s">
        <v>260</v>
      </c>
      <c r="F1094" t="s">
        <v>261</v>
      </c>
      <c r="G1094">
        <v>11.2</v>
      </c>
      <c r="L1094">
        <v>60.435499999999998</v>
      </c>
      <c r="Q1094">
        <v>115.8843</v>
      </c>
      <c r="V1094">
        <v>180.7739</v>
      </c>
      <c r="AA1094">
        <v>260.57819999999998</v>
      </c>
      <c r="AF1094">
        <v>360.77140000000003</v>
      </c>
      <c r="AK1094">
        <v>486.82749999999999</v>
      </c>
    </row>
    <row r="1095" spans="2:37" hidden="1" x14ac:dyDescent="0.25">
      <c r="B1095" t="s">
        <v>319</v>
      </c>
      <c r="C1095" t="s">
        <v>298</v>
      </c>
      <c r="D1095" t="s">
        <v>163</v>
      </c>
      <c r="E1095" t="s">
        <v>262</v>
      </c>
      <c r="F1095" t="s">
        <v>261</v>
      </c>
      <c r="G1095">
        <v>11.2</v>
      </c>
      <c r="L1095">
        <v>60.435499999999998</v>
      </c>
      <c r="Q1095">
        <v>115.8843</v>
      </c>
      <c r="V1095">
        <v>180.7739</v>
      </c>
      <c r="AA1095">
        <v>260.57819999999998</v>
      </c>
      <c r="AF1095">
        <v>360.77140000000003</v>
      </c>
      <c r="AK1095">
        <v>486.82749999999999</v>
      </c>
    </row>
    <row r="1096" spans="2:37" hidden="1" x14ac:dyDescent="0.25">
      <c r="B1096" t="s">
        <v>319</v>
      </c>
      <c r="C1096" t="s">
        <v>298</v>
      </c>
      <c r="D1096" t="s">
        <v>163</v>
      </c>
      <c r="E1096" t="s">
        <v>263</v>
      </c>
      <c r="F1096" t="s">
        <v>261</v>
      </c>
      <c r="G1096">
        <v>11.2</v>
      </c>
      <c r="L1096">
        <v>60.435499999999998</v>
      </c>
      <c r="Q1096">
        <v>115.8843</v>
      </c>
      <c r="V1096">
        <v>180.7739</v>
      </c>
      <c r="AA1096">
        <v>260.57819999999998</v>
      </c>
      <c r="AF1096">
        <v>360.77140000000003</v>
      </c>
      <c r="AK1096">
        <v>486.82749999999999</v>
      </c>
    </row>
    <row r="1097" spans="2:37" hidden="1" x14ac:dyDescent="0.25">
      <c r="B1097" t="s">
        <v>319</v>
      </c>
      <c r="C1097" t="s">
        <v>298</v>
      </c>
      <c r="D1097" t="s">
        <v>163</v>
      </c>
      <c r="E1097" t="s">
        <v>264</v>
      </c>
      <c r="F1097" t="s">
        <v>261</v>
      </c>
      <c r="G1097">
        <v>11.2</v>
      </c>
      <c r="L1097">
        <v>60.435499999999998</v>
      </c>
      <c r="Q1097">
        <v>115.8843</v>
      </c>
      <c r="V1097">
        <v>180.7739</v>
      </c>
      <c r="AA1097">
        <v>260.57819999999998</v>
      </c>
      <c r="AF1097">
        <v>360.77140000000003</v>
      </c>
      <c r="AK1097">
        <v>486.82749999999999</v>
      </c>
    </row>
    <row r="1098" spans="2:37" hidden="1" x14ac:dyDescent="0.25">
      <c r="B1098" t="s">
        <v>319</v>
      </c>
      <c r="C1098" t="s">
        <v>298</v>
      </c>
      <c r="D1098" t="s">
        <v>163</v>
      </c>
      <c r="E1098" t="s">
        <v>265</v>
      </c>
      <c r="F1098" t="s">
        <v>261</v>
      </c>
      <c r="G1098">
        <v>11.2</v>
      </c>
      <c r="L1098">
        <v>60.435499999999998</v>
      </c>
      <c r="Q1098">
        <v>115.8843</v>
      </c>
      <c r="V1098">
        <v>180.7739</v>
      </c>
      <c r="AA1098">
        <v>260.57819999999998</v>
      </c>
      <c r="AF1098">
        <v>360.77140000000003</v>
      </c>
      <c r="AK1098">
        <v>486.82749999999999</v>
      </c>
    </row>
    <row r="1099" spans="2:37" hidden="1" x14ac:dyDescent="0.25">
      <c r="B1099" t="s">
        <v>319</v>
      </c>
      <c r="C1099" t="s">
        <v>298</v>
      </c>
      <c r="D1099" t="s">
        <v>163</v>
      </c>
      <c r="E1099" t="s">
        <v>266</v>
      </c>
      <c r="F1099" t="s">
        <v>168</v>
      </c>
      <c r="G1099">
        <v>14.667899999999999</v>
      </c>
      <c r="L1099">
        <v>9.2375000000000007</v>
      </c>
      <c r="Q1099">
        <v>18.936900000000001</v>
      </c>
      <c r="V1099">
        <v>24.4557</v>
      </c>
      <c r="AA1099">
        <v>22.683499999999999</v>
      </c>
      <c r="AF1099">
        <v>19.815899999999999</v>
      </c>
      <c r="AK1099">
        <v>19.762</v>
      </c>
    </row>
    <row r="1100" spans="2:37" hidden="1" x14ac:dyDescent="0.25">
      <c r="B1100" t="s">
        <v>319</v>
      </c>
      <c r="C1100" t="s">
        <v>298</v>
      </c>
      <c r="D1100" t="s">
        <v>163</v>
      </c>
      <c r="E1100" t="s">
        <v>267</v>
      </c>
      <c r="F1100" t="s">
        <v>168</v>
      </c>
      <c r="G1100">
        <v>5.2351000000000001</v>
      </c>
      <c r="L1100">
        <v>4.5957999999999997</v>
      </c>
      <c r="Q1100">
        <v>11.4352</v>
      </c>
      <c r="V1100">
        <v>18.278700000000001</v>
      </c>
      <c r="AA1100">
        <v>21.456600000000002</v>
      </c>
      <c r="AF1100">
        <v>22.156300000000002</v>
      </c>
      <c r="AK1100">
        <v>22.7654</v>
      </c>
    </row>
    <row r="1101" spans="2:37" hidden="1" x14ac:dyDescent="0.25">
      <c r="B1101" t="s">
        <v>319</v>
      </c>
      <c r="C1101" t="s">
        <v>298</v>
      </c>
      <c r="D1101" t="s">
        <v>163</v>
      </c>
      <c r="E1101" t="s">
        <v>320</v>
      </c>
      <c r="F1101" t="s">
        <v>168</v>
      </c>
      <c r="G1101">
        <v>5.2351000000000001</v>
      </c>
      <c r="L1101">
        <v>4.5957999999999997</v>
      </c>
      <c r="Q1101">
        <v>11.4352</v>
      </c>
      <c r="V1101">
        <v>18.278700000000001</v>
      </c>
      <c r="AA1101">
        <v>21.456600000000002</v>
      </c>
      <c r="AF1101">
        <v>22.156300000000002</v>
      </c>
      <c r="AK1101">
        <v>22.7654</v>
      </c>
    </row>
    <row r="1102" spans="2:37" hidden="1" x14ac:dyDescent="0.25">
      <c r="B1102" t="s">
        <v>319</v>
      </c>
      <c r="C1102" t="s">
        <v>298</v>
      </c>
      <c r="D1102" t="s">
        <v>163</v>
      </c>
      <c r="E1102" t="s">
        <v>321</v>
      </c>
      <c r="F1102" t="s">
        <v>168</v>
      </c>
      <c r="G1102">
        <v>5.2351000000000001</v>
      </c>
      <c r="L1102">
        <v>4.5957999999999997</v>
      </c>
      <c r="Q1102">
        <v>11.4352</v>
      </c>
      <c r="V1102">
        <v>18.278700000000001</v>
      </c>
      <c r="AA1102">
        <v>21.456600000000002</v>
      </c>
      <c r="AF1102">
        <v>22.156300000000002</v>
      </c>
      <c r="AK1102">
        <v>22.7654</v>
      </c>
    </row>
    <row r="1103" spans="2:37" hidden="1" x14ac:dyDescent="0.25">
      <c r="B1103" t="s">
        <v>319</v>
      </c>
      <c r="C1103" t="s">
        <v>298</v>
      </c>
      <c r="D1103" t="s">
        <v>163</v>
      </c>
      <c r="E1103" t="s">
        <v>322</v>
      </c>
      <c r="F1103" t="s">
        <v>168</v>
      </c>
      <c r="G1103">
        <v>9.9207000000000001</v>
      </c>
      <c r="L1103">
        <v>9.7995999999999999</v>
      </c>
      <c r="Q1103">
        <v>21.089500000000001</v>
      </c>
      <c r="V1103">
        <v>27.177199999999999</v>
      </c>
      <c r="AA1103">
        <v>22.356000000000002</v>
      </c>
      <c r="AF1103">
        <v>17.018899999999999</v>
      </c>
      <c r="AK1103">
        <v>14.829499999999999</v>
      </c>
    </row>
    <row r="1104" spans="2:37" hidden="1" x14ac:dyDescent="0.25">
      <c r="B1104" t="s">
        <v>319</v>
      </c>
      <c r="C1104" t="s">
        <v>298</v>
      </c>
      <c r="D1104" t="s">
        <v>163</v>
      </c>
      <c r="E1104" t="s">
        <v>268</v>
      </c>
      <c r="F1104" t="s">
        <v>168</v>
      </c>
      <c r="G1104">
        <v>10.595499999999999</v>
      </c>
      <c r="L1104">
        <v>8.5165000000000006</v>
      </c>
      <c r="Q1104">
        <v>17.633700000000001</v>
      </c>
      <c r="V1104">
        <v>26.064800000000002</v>
      </c>
      <c r="AA1104">
        <v>29.376300000000001</v>
      </c>
      <c r="AF1104">
        <v>30.772200000000002</v>
      </c>
      <c r="AK1104">
        <v>33.493099999999998</v>
      </c>
    </row>
    <row r="1105" spans="2:37" hidden="1" x14ac:dyDescent="0.25">
      <c r="B1105" t="s">
        <v>319</v>
      </c>
      <c r="C1105" t="s">
        <v>298</v>
      </c>
      <c r="D1105" t="s">
        <v>163</v>
      </c>
      <c r="E1105" t="s">
        <v>323</v>
      </c>
      <c r="F1105" t="s">
        <v>168</v>
      </c>
      <c r="G1105">
        <v>10.595499999999999</v>
      </c>
      <c r="L1105">
        <v>8.5165000000000006</v>
      </c>
      <c r="Q1105">
        <v>17.633700000000001</v>
      </c>
      <c r="V1105">
        <v>26.064800000000002</v>
      </c>
      <c r="AA1105">
        <v>29.376300000000001</v>
      </c>
      <c r="AF1105">
        <v>30.772200000000002</v>
      </c>
      <c r="AK1105">
        <v>33.493099999999998</v>
      </c>
    </row>
    <row r="1106" spans="2:37" hidden="1" x14ac:dyDescent="0.25">
      <c r="B1106" t="s">
        <v>319</v>
      </c>
      <c r="C1106" t="s">
        <v>298</v>
      </c>
      <c r="D1106" t="s">
        <v>163</v>
      </c>
      <c r="E1106" t="s">
        <v>324</v>
      </c>
      <c r="F1106" t="s">
        <v>168</v>
      </c>
      <c r="G1106">
        <v>10.595499999999999</v>
      </c>
      <c r="L1106">
        <v>8.5165000000000006</v>
      </c>
      <c r="Q1106">
        <v>17.633700000000001</v>
      </c>
      <c r="V1106">
        <v>26.064800000000002</v>
      </c>
      <c r="AA1106">
        <v>29.376300000000001</v>
      </c>
      <c r="AF1106">
        <v>30.772200000000002</v>
      </c>
      <c r="AK1106">
        <v>33.493099999999998</v>
      </c>
    </row>
    <row r="1107" spans="2:37" hidden="1" x14ac:dyDescent="0.25">
      <c r="B1107" t="s">
        <v>319</v>
      </c>
      <c r="C1107" t="s">
        <v>298</v>
      </c>
      <c r="D1107" t="s">
        <v>163</v>
      </c>
      <c r="E1107" t="s">
        <v>325</v>
      </c>
      <c r="F1107" t="s">
        <v>168</v>
      </c>
      <c r="G1107">
        <v>7.2468000000000004</v>
      </c>
      <c r="L1107">
        <v>3.8607</v>
      </c>
      <c r="Q1107">
        <v>7.2710999999999997</v>
      </c>
      <c r="V1107">
        <v>10.670400000000001</v>
      </c>
      <c r="AA1107">
        <v>11.837400000000001</v>
      </c>
      <c r="AF1107">
        <v>13.098800000000001</v>
      </c>
      <c r="AK1107">
        <v>17.281600000000001</v>
      </c>
    </row>
    <row r="1108" spans="2:37" hidden="1" x14ac:dyDescent="0.25">
      <c r="B1108" t="s">
        <v>319</v>
      </c>
      <c r="C1108" t="s">
        <v>298</v>
      </c>
      <c r="D1108" t="s">
        <v>163</v>
      </c>
      <c r="E1108" t="s">
        <v>326</v>
      </c>
      <c r="F1108" t="s">
        <v>168</v>
      </c>
      <c r="G1108">
        <v>7.2468000000000004</v>
      </c>
      <c r="L1108">
        <v>3.8607</v>
      </c>
      <c r="Q1108">
        <v>7.2710999999999997</v>
      </c>
      <c r="V1108">
        <v>10.670400000000001</v>
      </c>
      <c r="AA1108">
        <v>11.837400000000001</v>
      </c>
      <c r="AF1108">
        <v>13.098800000000001</v>
      </c>
      <c r="AK1108">
        <v>17.281600000000001</v>
      </c>
    </row>
    <row r="1109" spans="2:37" hidden="1" x14ac:dyDescent="0.25">
      <c r="B1109" t="s">
        <v>319</v>
      </c>
      <c r="C1109" t="s">
        <v>298</v>
      </c>
      <c r="D1109" t="s">
        <v>163</v>
      </c>
      <c r="E1109" t="s">
        <v>327</v>
      </c>
      <c r="F1109" t="s">
        <v>168</v>
      </c>
      <c r="G1109">
        <v>14.3127</v>
      </c>
      <c r="L1109">
        <v>8.9414999999999996</v>
      </c>
      <c r="Q1109">
        <v>18.6999</v>
      </c>
      <c r="V1109">
        <v>24.277799999999999</v>
      </c>
      <c r="AA1109">
        <v>22.565100000000001</v>
      </c>
      <c r="AF1109">
        <v>19.756699999999999</v>
      </c>
      <c r="AK1109">
        <v>19.747199999999999</v>
      </c>
    </row>
    <row r="1110" spans="2:37" hidden="1" x14ac:dyDescent="0.25">
      <c r="B1110" t="s">
        <v>319</v>
      </c>
      <c r="C1110" t="s">
        <v>298</v>
      </c>
      <c r="D1110" t="s">
        <v>163</v>
      </c>
      <c r="E1110" t="s">
        <v>328</v>
      </c>
      <c r="F1110" t="s">
        <v>165</v>
      </c>
      <c r="G1110">
        <v>1</v>
      </c>
      <c r="L1110">
        <v>0.62470000000000003</v>
      </c>
      <c r="Q1110">
        <v>1.3065</v>
      </c>
      <c r="V1110">
        <v>1.6961999999999999</v>
      </c>
      <c r="AA1110">
        <v>1.5766</v>
      </c>
      <c r="AF1110">
        <v>1.3804000000000001</v>
      </c>
      <c r="AK1110">
        <v>1.3796999999999999</v>
      </c>
    </row>
    <row r="1111" spans="2:37" hidden="1" x14ac:dyDescent="0.25">
      <c r="B1111" t="s">
        <v>319</v>
      </c>
      <c r="C1111" t="s">
        <v>298</v>
      </c>
      <c r="D1111" t="s">
        <v>163</v>
      </c>
      <c r="E1111" t="s">
        <v>329</v>
      </c>
      <c r="F1111" t="s">
        <v>168</v>
      </c>
      <c r="G1111">
        <v>5.9344999999999999</v>
      </c>
      <c r="L1111">
        <v>5.3141999999999996</v>
      </c>
      <c r="Q1111">
        <v>12.282299999999999</v>
      </c>
      <c r="V1111">
        <v>19.3447</v>
      </c>
      <c r="AA1111">
        <v>22.6373</v>
      </c>
      <c r="AF1111">
        <v>23.049900000000001</v>
      </c>
      <c r="AK1111">
        <v>23.7897</v>
      </c>
    </row>
    <row r="1112" spans="2:37" hidden="1" x14ac:dyDescent="0.25">
      <c r="B1112" t="s">
        <v>319</v>
      </c>
      <c r="C1112" t="s">
        <v>298</v>
      </c>
      <c r="D1112" t="s">
        <v>163</v>
      </c>
      <c r="E1112" t="s">
        <v>330</v>
      </c>
      <c r="F1112" t="s">
        <v>165</v>
      </c>
      <c r="G1112">
        <v>1</v>
      </c>
      <c r="L1112">
        <v>0.89549999999999996</v>
      </c>
      <c r="Q1112">
        <v>2.0697000000000001</v>
      </c>
      <c r="V1112">
        <v>3.2597</v>
      </c>
      <c r="AA1112">
        <v>3.8146</v>
      </c>
      <c r="AF1112">
        <v>3.8841000000000001</v>
      </c>
      <c r="AK1112">
        <v>4.0087000000000002</v>
      </c>
    </row>
    <row r="1113" spans="2:37" hidden="1" x14ac:dyDescent="0.25">
      <c r="B1113" t="s">
        <v>319</v>
      </c>
      <c r="C1113" t="s">
        <v>298</v>
      </c>
      <c r="D1113" t="s">
        <v>163</v>
      </c>
      <c r="E1113" t="s">
        <v>331</v>
      </c>
      <c r="F1113" t="s">
        <v>168</v>
      </c>
      <c r="G1113">
        <v>10.6386</v>
      </c>
      <c r="L1113">
        <v>8.4344999999999999</v>
      </c>
      <c r="Q1113">
        <v>17.387699999999999</v>
      </c>
      <c r="V1113">
        <v>25.700600000000001</v>
      </c>
      <c r="AA1113">
        <v>28.677199999999999</v>
      </c>
      <c r="AF1113">
        <v>29.2197</v>
      </c>
      <c r="AK1113">
        <v>31.3339</v>
      </c>
    </row>
    <row r="1114" spans="2:37" hidden="1" x14ac:dyDescent="0.25">
      <c r="B1114" t="s">
        <v>319</v>
      </c>
      <c r="C1114" t="s">
        <v>298</v>
      </c>
      <c r="D1114" t="s">
        <v>163</v>
      </c>
      <c r="E1114" t="s">
        <v>332</v>
      </c>
      <c r="F1114" t="s">
        <v>165</v>
      </c>
      <c r="G1114">
        <v>1</v>
      </c>
      <c r="L1114">
        <v>0.79279999999999995</v>
      </c>
      <c r="Q1114">
        <v>1.6344000000000001</v>
      </c>
      <c r="V1114">
        <v>2.4157999999999999</v>
      </c>
      <c r="AA1114">
        <v>2.6956000000000002</v>
      </c>
      <c r="AF1114">
        <v>2.7465999999999999</v>
      </c>
      <c r="AK1114">
        <v>2.9453</v>
      </c>
    </row>
    <row r="1115" spans="2:37" hidden="1" x14ac:dyDescent="0.25">
      <c r="B1115" t="s">
        <v>319</v>
      </c>
      <c r="C1115" t="s">
        <v>298</v>
      </c>
      <c r="D1115" t="s">
        <v>163</v>
      </c>
      <c r="E1115" t="s">
        <v>333</v>
      </c>
      <c r="F1115" t="s">
        <v>168</v>
      </c>
      <c r="G1115">
        <v>10.6386</v>
      </c>
      <c r="L1115">
        <v>8.4344999999999999</v>
      </c>
      <c r="Q1115">
        <v>17.387699999999999</v>
      </c>
      <c r="V1115">
        <v>25.700600000000001</v>
      </c>
      <c r="AA1115">
        <v>28.677199999999999</v>
      </c>
      <c r="AF1115">
        <v>29.2197</v>
      </c>
      <c r="AK1115">
        <v>31.3339</v>
      </c>
    </row>
    <row r="1116" spans="2:37" hidden="1" x14ac:dyDescent="0.25">
      <c r="B1116" t="s">
        <v>319</v>
      </c>
      <c r="C1116" t="s">
        <v>298</v>
      </c>
      <c r="D1116" t="s">
        <v>163</v>
      </c>
      <c r="E1116" t="s">
        <v>334</v>
      </c>
      <c r="F1116" t="s">
        <v>165</v>
      </c>
      <c r="G1116">
        <v>1</v>
      </c>
      <c r="L1116">
        <v>0.79279999999999995</v>
      </c>
      <c r="Q1116">
        <v>1.6344000000000001</v>
      </c>
      <c r="V1116">
        <v>2.4157999999999999</v>
      </c>
      <c r="AA1116">
        <v>2.6956000000000002</v>
      </c>
      <c r="AF1116">
        <v>2.7465999999999999</v>
      </c>
      <c r="AK1116">
        <v>2.9453</v>
      </c>
    </row>
    <row r="1117" spans="2:37" hidden="1" x14ac:dyDescent="0.25">
      <c r="B1117" t="s">
        <v>319</v>
      </c>
      <c r="C1117" t="s">
        <v>298</v>
      </c>
      <c r="D1117" t="s">
        <v>163</v>
      </c>
      <c r="E1117" t="s">
        <v>335</v>
      </c>
      <c r="F1117" t="s">
        <v>168</v>
      </c>
      <c r="G1117">
        <v>8.8788999999999998</v>
      </c>
      <c r="L1117">
        <v>3.9350000000000001</v>
      </c>
      <c r="Q1117">
        <v>7.2694999999999999</v>
      </c>
      <c r="V1117">
        <v>10.5535</v>
      </c>
      <c r="AA1117">
        <v>11.7247</v>
      </c>
      <c r="AF1117">
        <v>13.0479</v>
      </c>
      <c r="AK1117">
        <v>16.8416</v>
      </c>
    </row>
    <row r="1118" spans="2:37" hidden="1" x14ac:dyDescent="0.25">
      <c r="B1118" t="s">
        <v>319</v>
      </c>
      <c r="C1118" t="s">
        <v>298</v>
      </c>
      <c r="D1118" t="s">
        <v>163</v>
      </c>
      <c r="E1118" t="s">
        <v>336</v>
      </c>
      <c r="F1118" t="s">
        <v>165</v>
      </c>
      <c r="G1118">
        <v>1</v>
      </c>
      <c r="L1118">
        <v>0.44319999999999998</v>
      </c>
      <c r="Q1118">
        <v>0.81869999999999998</v>
      </c>
      <c r="V1118">
        <v>1.1886000000000001</v>
      </c>
      <c r="AA1118">
        <v>1.3205</v>
      </c>
      <c r="AF1118">
        <v>1.4695</v>
      </c>
      <c r="AK1118">
        <v>1.8968</v>
      </c>
    </row>
    <row r="1119" spans="2:37" hidden="1" x14ac:dyDescent="0.25">
      <c r="B1119" t="s">
        <v>319</v>
      </c>
      <c r="C1119" t="s">
        <v>298</v>
      </c>
      <c r="D1119" t="s">
        <v>163</v>
      </c>
      <c r="E1119" t="s">
        <v>337</v>
      </c>
      <c r="F1119" t="s">
        <v>168</v>
      </c>
      <c r="G1119">
        <v>8.8788999999999998</v>
      </c>
      <c r="L1119">
        <v>3.9350000000000001</v>
      </c>
      <c r="Q1119">
        <v>7.2694999999999999</v>
      </c>
      <c r="V1119">
        <v>10.5535</v>
      </c>
      <c r="AA1119">
        <v>11.7247</v>
      </c>
      <c r="AF1119">
        <v>13.0479</v>
      </c>
      <c r="AK1119">
        <v>16.8416</v>
      </c>
    </row>
    <row r="1120" spans="2:37" hidden="1" x14ac:dyDescent="0.25">
      <c r="B1120" t="s">
        <v>319</v>
      </c>
      <c r="C1120" t="s">
        <v>298</v>
      </c>
      <c r="D1120" t="s">
        <v>163</v>
      </c>
      <c r="E1120" t="s">
        <v>338</v>
      </c>
      <c r="F1120" t="s">
        <v>165</v>
      </c>
      <c r="G1120">
        <v>1</v>
      </c>
      <c r="L1120">
        <v>0.44319999999999998</v>
      </c>
      <c r="Q1120">
        <v>0.81869999999999998</v>
      </c>
      <c r="V1120">
        <v>1.1886000000000001</v>
      </c>
      <c r="AA1120">
        <v>1.3205</v>
      </c>
      <c r="AF1120">
        <v>1.4695</v>
      </c>
      <c r="AK1120">
        <v>1.8968</v>
      </c>
    </row>
    <row r="1121" spans="2:37" hidden="1" x14ac:dyDescent="0.25">
      <c r="B1121" t="s">
        <v>319</v>
      </c>
      <c r="C1121" t="s">
        <v>298</v>
      </c>
      <c r="D1121" t="s">
        <v>163</v>
      </c>
      <c r="E1121" t="s">
        <v>269</v>
      </c>
      <c r="F1121" t="s">
        <v>168</v>
      </c>
      <c r="G1121">
        <v>34.555300000000003</v>
      </c>
      <c r="L1121">
        <v>90.343500000000006</v>
      </c>
      <c r="Q1121">
        <v>70.776300000000006</v>
      </c>
      <c r="V1121">
        <v>46.327399999999997</v>
      </c>
      <c r="AA1121">
        <v>44.377600000000001</v>
      </c>
      <c r="AF1121">
        <v>41.228299999999997</v>
      </c>
      <c r="AK1121">
        <v>41.627200000000002</v>
      </c>
    </row>
    <row r="1122" spans="2:37" hidden="1" x14ac:dyDescent="0.25">
      <c r="B1122" t="s">
        <v>319</v>
      </c>
      <c r="C1122" t="s">
        <v>298</v>
      </c>
      <c r="D1122" t="s">
        <v>163</v>
      </c>
      <c r="E1122" t="s">
        <v>270</v>
      </c>
      <c r="F1122" t="s">
        <v>168</v>
      </c>
      <c r="G1122">
        <v>3.2829999999999999</v>
      </c>
      <c r="L1122">
        <v>5.8699000000000003</v>
      </c>
      <c r="Q1122">
        <v>13.2301</v>
      </c>
      <c r="V1122">
        <v>19.4727</v>
      </c>
      <c r="AA1122">
        <v>20.963699999999999</v>
      </c>
      <c r="AF1122">
        <v>20.018000000000001</v>
      </c>
      <c r="AK1122">
        <v>20.6219</v>
      </c>
    </row>
    <row r="1123" spans="2:37" hidden="1" x14ac:dyDescent="0.25">
      <c r="B1123" t="s">
        <v>319</v>
      </c>
      <c r="C1123" t="s">
        <v>298</v>
      </c>
      <c r="D1123" t="s">
        <v>163</v>
      </c>
      <c r="E1123" t="s">
        <v>339</v>
      </c>
      <c r="F1123" t="s">
        <v>168</v>
      </c>
      <c r="G1123">
        <v>22.628</v>
      </c>
      <c r="L1123">
        <v>26.0303</v>
      </c>
      <c r="Q1123">
        <v>35.042200000000001</v>
      </c>
      <c r="V1123">
        <v>39.803100000000001</v>
      </c>
      <c r="AA1123">
        <v>38.636800000000001</v>
      </c>
      <c r="AF1123">
        <v>34.468600000000002</v>
      </c>
      <c r="AK1123">
        <v>32.680599999999998</v>
      </c>
    </row>
    <row r="1124" spans="2:37" hidden="1" x14ac:dyDescent="0.25">
      <c r="B1124" t="s">
        <v>319</v>
      </c>
      <c r="C1124" t="s">
        <v>298</v>
      </c>
      <c r="D1124" t="s">
        <v>163</v>
      </c>
      <c r="E1124" t="s">
        <v>271</v>
      </c>
      <c r="F1124" t="s">
        <v>168</v>
      </c>
      <c r="G1124">
        <v>12.981299999999999</v>
      </c>
      <c r="L1124">
        <v>8.2175999999999991</v>
      </c>
      <c r="Q1124">
        <v>18.641500000000001</v>
      </c>
      <c r="V1124">
        <v>27.395299999999999</v>
      </c>
      <c r="AA1124">
        <v>30.197800000000001</v>
      </c>
      <c r="AF1124">
        <v>32.268300000000004</v>
      </c>
      <c r="AK1124">
        <v>35.381700000000002</v>
      </c>
    </row>
    <row r="1125" spans="2:37" hidden="1" x14ac:dyDescent="0.25">
      <c r="B1125" t="s">
        <v>319</v>
      </c>
      <c r="C1125" t="s">
        <v>298</v>
      </c>
      <c r="D1125" t="s">
        <v>163</v>
      </c>
      <c r="E1125" t="s">
        <v>340</v>
      </c>
      <c r="F1125" t="s">
        <v>168</v>
      </c>
      <c r="G1125">
        <v>12.981299999999999</v>
      </c>
      <c r="L1125">
        <v>8.2175999999999991</v>
      </c>
      <c r="Q1125">
        <v>18.641500000000001</v>
      </c>
      <c r="V1125">
        <v>27.395299999999999</v>
      </c>
      <c r="AA1125">
        <v>30.197800000000001</v>
      </c>
      <c r="AF1125">
        <v>32.268300000000004</v>
      </c>
      <c r="AK1125">
        <v>35.381700000000002</v>
      </c>
    </row>
    <row r="1126" spans="2:37" hidden="1" x14ac:dyDescent="0.25">
      <c r="B1126" t="s">
        <v>319</v>
      </c>
      <c r="C1126" t="s">
        <v>298</v>
      </c>
      <c r="D1126" t="s">
        <v>163</v>
      </c>
      <c r="E1126" t="s">
        <v>272</v>
      </c>
      <c r="F1126" t="s">
        <v>168</v>
      </c>
      <c r="G1126">
        <v>4.0362</v>
      </c>
      <c r="L1126">
        <v>5.0979999999999999</v>
      </c>
      <c r="Q1126">
        <v>5.3147000000000002</v>
      </c>
      <c r="V1126">
        <v>7.3472</v>
      </c>
      <c r="AA1126">
        <v>10.127800000000001</v>
      </c>
      <c r="AF1126">
        <v>11.098000000000001</v>
      </c>
      <c r="AK1126">
        <v>29.4194</v>
      </c>
    </row>
    <row r="1127" spans="2:37" hidden="1" x14ac:dyDescent="0.25">
      <c r="B1127" t="s">
        <v>319</v>
      </c>
      <c r="C1127" t="s">
        <v>298</v>
      </c>
      <c r="D1127" t="s">
        <v>163</v>
      </c>
      <c r="E1127" t="s">
        <v>273</v>
      </c>
      <c r="F1127" t="s">
        <v>165</v>
      </c>
      <c r="G1127">
        <v>1</v>
      </c>
      <c r="L1127">
        <v>1.2630999999999999</v>
      </c>
      <c r="Q1127">
        <v>1.3168</v>
      </c>
      <c r="V1127">
        <v>1.8203</v>
      </c>
      <c r="AA1127">
        <v>2.5093000000000001</v>
      </c>
      <c r="AF1127">
        <v>2.7496</v>
      </c>
      <c r="AK1127">
        <v>7.2888999999999999</v>
      </c>
    </row>
    <row r="1128" spans="2:37" hidden="1" x14ac:dyDescent="0.25">
      <c r="B1128" t="s">
        <v>319</v>
      </c>
      <c r="C1128" t="s">
        <v>298</v>
      </c>
      <c r="D1128" t="s">
        <v>163</v>
      </c>
      <c r="E1128" t="s">
        <v>274</v>
      </c>
      <c r="F1128" t="s">
        <v>168</v>
      </c>
      <c r="G1128">
        <v>2.2776000000000001</v>
      </c>
      <c r="L1128">
        <v>2.3386999999999998</v>
      </c>
      <c r="Q1128">
        <v>1.6947000000000001</v>
      </c>
      <c r="V1128">
        <v>1.3987000000000001</v>
      </c>
      <c r="AA1128">
        <v>1.4084000000000001</v>
      </c>
      <c r="AF1128">
        <v>1.2126999999999999</v>
      </c>
      <c r="AK1128">
        <v>1.5610999999999999</v>
      </c>
    </row>
    <row r="1129" spans="2:37" hidden="1" x14ac:dyDescent="0.25">
      <c r="B1129" t="s">
        <v>319</v>
      </c>
      <c r="C1129" t="s">
        <v>298</v>
      </c>
      <c r="D1129" t="s">
        <v>163</v>
      </c>
      <c r="E1129" t="s">
        <v>275</v>
      </c>
      <c r="F1129" t="s">
        <v>165</v>
      </c>
      <c r="G1129">
        <v>1</v>
      </c>
      <c r="L1129">
        <v>1.0267999999999999</v>
      </c>
      <c r="Q1129">
        <v>0.74409999999999998</v>
      </c>
      <c r="V1129">
        <v>0.61409999999999998</v>
      </c>
      <c r="AA1129">
        <v>0.61839999999999995</v>
      </c>
      <c r="AF1129">
        <v>0.53249999999999997</v>
      </c>
      <c r="AK1129">
        <v>0.68540000000000001</v>
      </c>
    </row>
    <row r="1130" spans="2:37" hidden="1" x14ac:dyDescent="0.25">
      <c r="B1130" t="s">
        <v>319</v>
      </c>
      <c r="C1130" t="s">
        <v>298</v>
      </c>
      <c r="D1130" t="s">
        <v>163</v>
      </c>
      <c r="E1130" t="s">
        <v>276</v>
      </c>
      <c r="F1130" t="s">
        <v>168</v>
      </c>
      <c r="G1130">
        <v>4.4969000000000001</v>
      </c>
      <c r="L1130">
        <v>4.5305999999999997</v>
      </c>
      <c r="Q1130">
        <v>4.4005999999999998</v>
      </c>
      <c r="V1130">
        <v>5.3747999999999996</v>
      </c>
      <c r="AA1130">
        <v>5.3723000000000001</v>
      </c>
      <c r="AF1130">
        <v>4.6153000000000004</v>
      </c>
      <c r="AK1130">
        <v>4.7450999999999999</v>
      </c>
    </row>
    <row r="1131" spans="2:37" hidden="1" x14ac:dyDescent="0.25">
      <c r="B1131" t="s">
        <v>319</v>
      </c>
      <c r="C1131" t="s">
        <v>298</v>
      </c>
      <c r="D1131" t="s">
        <v>163</v>
      </c>
      <c r="E1131" t="s">
        <v>277</v>
      </c>
      <c r="F1131" t="s">
        <v>165</v>
      </c>
      <c r="G1131">
        <v>1</v>
      </c>
      <c r="L1131">
        <v>1.0075000000000001</v>
      </c>
      <c r="Q1131">
        <v>0.97860000000000003</v>
      </c>
      <c r="V1131">
        <v>1.1952</v>
      </c>
      <c r="AA1131">
        <v>1.1947000000000001</v>
      </c>
      <c r="AF1131">
        <v>1.0263</v>
      </c>
      <c r="AK1131">
        <v>1.0551999999999999</v>
      </c>
    </row>
    <row r="1132" spans="2:37" hidden="1" x14ac:dyDescent="0.25">
      <c r="B1132" t="s">
        <v>319</v>
      </c>
      <c r="C1132" t="s">
        <v>298</v>
      </c>
      <c r="D1132" t="s">
        <v>163</v>
      </c>
      <c r="E1132" t="s">
        <v>278</v>
      </c>
      <c r="F1132" t="s">
        <v>168</v>
      </c>
      <c r="G1132">
        <v>11.766999999999999</v>
      </c>
      <c r="L1132">
        <v>11.9634</v>
      </c>
      <c r="Q1132">
        <v>11.083600000000001</v>
      </c>
      <c r="V1132">
        <v>11.443199999999999</v>
      </c>
      <c r="AA1132">
        <v>12.324999999999999</v>
      </c>
      <c r="AF1132">
        <v>13.312799999999999</v>
      </c>
      <c r="AK1132">
        <v>14.1456</v>
      </c>
    </row>
    <row r="1133" spans="2:37" hidden="1" x14ac:dyDescent="0.25">
      <c r="B1133" t="s">
        <v>319</v>
      </c>
      <c r="C1133" t="s">
        <v>298</v>
      </c>
      <c r="D1133" t="s">
        <v>163</v>
      </c>
      <c r="E1133" t="s">
        <v>279</v>
      </c>
      <c r="F1133" t="s">
        <v>165</v>
      </c>
      <c r="G1133">
        <v>1</v>
      </c>
      <c r="L1133">
        <v>1.0166999999999999</v>
      </c>
      <c r="Q1133">
        <v>0.94189999999999996</v>
      </c>
      <c r="V1133">
        <v>0.97250000000000003</v>
      </c>
      <c r="AA1133">
        <v>1.0474000000000001</v>
      </c>
      <c r="AF1133">
        <v>1.1314</v>
      </c>
      <c r="AK1133">
        <v>1.2020999999999999</v>
      </c>
    </row>
    <row r="1134" spans="2:37" hidden="1" x14ac:dyDescent="0.25">
      <c r="B1134" t="s">
        <v>319</v>
      </c>
      <c r="C1134" t="s">
        <v>298</v>
      </c>
      <c r="D1134" t="s">
        <v>163</v>
      </c>
      <c r="E1134" t="s">
        <v>167</v>
      </c>
      <c r="F1134" t="s">
        <v>168</v>
      </c>
      <c r="G1134">
        <v>10.192299999999999</v>
      </c>
      <c r="L1134">
        <v>10.0785</v>
      </c>
      <c r="Q1134">
        <v>15.3439</v>
      </c>
      <c r="V1134">
        <v>17.283300000000001</v>
      </c>
      <c r="AA1134">
        <v>15.478899999999999</v>
      </c>
      <c r="AF1134">
        <v>12.6586</v>
      </c>
      <c r="AK1134">
        <v>12.182499999999999</v>
      </c>
    </row>
    <row r="1135" spans="2:37" hidden="1" x14ac:dyDescent="0.25">
      <c r="B1135" t="s">
        <v>319</v>
      </c>
      <c r="C1135" t="s">
        <v>298</v>
      </c>
      <c r="D1135" t="s">
        <v>163</v>
      </c>
      <c r="E1135" t="s">
        <v>164</v>
      </c>
      <c r="F1135" t="s">
        <v>165</v>
      </c>
      <c r="G1135">
        <v>1</v>
      </c>
      <c r="L1135">
        <v>0.98880000000000001</v>
      </c>
      <c r="Q1135">
        <v>1.5054000000000001</v>
      </c>
      <c r="V1135">
        <v>1.6957</v>
      </c>
      <c r="AA1135">
        <v>1.5186999999999999</v>
      </c>
      <c r="AF1135">
        <v>1.242</v>
      </c>
      <c r="AK1135">
        <v>1.1953</v>
      </c>
    </row>
    <row r="1136" spans="2:37" hidden="1" x14ac:dyDescent="0.25">
      <c r="B1136" t="s">
        <v>319</v>
      </c>
      <c r="C1136" t="s">
        <v>298</v>
      </c>
      <c r="D1136" t="s">
        <v>163</v>
      </c>
      <c r="E1136" t="s">
        <v>280</v>
      </c>
      <c r="F1136" t="s">
        <v>168</v>
      </c>
      <c r="G1136">
        <v>6.7084999999999999</v>
      </c>
      <c r="L1136">
        <v>5.2270000000000003</v>
      </c>
      <c r="Q1136">
        <v>7.2281000000000004</v>
      </c>
      <c r="V1136">
        <v>10.120100000000001</v>
      </c>
      <c r="AA1136">
        <v>12.601699999999999</v>
      </c>
      <c r="AF1136">
        <v>14.7027</v>
      </c>
      <c r="AK1136">
        <v>17.001000000000001</v>
      </c>
    </row>
    <row r="1137" spans="2:37" hidden="1" x14ac:dyDescent="0.25">
      <c r="B1137" t="s">
        <v>319</v>
      </c>
      <c r="C1137" t="s">
        <v>298</v>
      </c>
      <c r="D1137" t="s">
        <v>163</v>
      </c>
      <c r="E1137" t="s">
        <v>281</v>
      </c>
      <c r="F1137" t="s">
        <v>165</v>
      </c>
      <c r="G1137">
        <v>1</v>
      </c>
      <c r="L1137">
        <v>0.7792</v>
      </c>
      <c r="Q1137">
        <v>1.0773999999999999</v>
      </c>
      <c r="V1137">
        <v>1.5085</v>
      </c>
      <c r="AA1137">
        <v>1.8785000000000001</v>
      </c>
      <c r="AF1137">
        <v>2.1916000000000002</v>
      </c>
      <c r="AK1137">
        <v>2.5341999999999998</v>
      </c>
    </row>
    <row r="1138" spans="2:37" hidden="1" x14ac:dyDescent="0.25">
      <c r="B1138" t="s">
        <v>319</v>
      </c>
      <c r="C1138" t="s">
        <v>298</v>
      </c>
      <c r="D1138" t="s">
        <v>163</v>
      </c>
      <c r="E1138" t="s">
        <v>282</v>
      </c>
      <c r="F1138" t="s">
        <v>168</v>
      </c>
      <c r="G1138">
        <v>10.6098</v>
      </c>
      <c r="L1138">
        <v>12.3026</v>
      </c>
      <c r="Q1138">
        <v>20.2182</v>
      </c>
      <c r="V1138">
        <v>24.430499999999999</v>
      </c>
      <c r="AA1138">
        <v>22.824300000000001</v>
      </c>
      <c r="AF1138">
        <v>18.292400000000001</v>
      </c>
      <c r="AK1138">
        <v>15.680999999999999</v>
      </c>
    </row>
    <row r="1139" spans="2:37" hidden="1" x14ac:dyDescent="0.25">
      <c r="B1139" t="s">
        <v>319</v>
      </c>
      <c r="C1139" t="s">
        <v>298</v>
      </c>
      <c r="D1139" t="s">
        <v>163</v>
      </c>
      <c r="E1139" t="s">
        <v>341</v>
      </c>
      <c r="F1139" t="s">
        <v>165</v>
      </c>
      <c r="G1139">
        <v>1</v>
      </c>
      <c r="L1139">
        <v>1.1595</v>
      </c>
      <c r="Q1139">
        <v>1.9056</v>
      </c>
      <c r="V1139">
        <v>2.3026</v>
      </c>
      <c r="AA1139">
        <v>2.1511999999999998</v>
      </c>
      <c r="AF1139">
        <v>1.7241</v>
      </c>
      <c r="AK1139">
        <v>1.478</v>
      </c>
    </row>
    <row r="1140" spans="2:37" hidden="1" x14ac:dyDescent="0.25">
      <c r="B1140" t="s">
        <v>319</v>
      </c>
      <c r="C1140" t="s">
        <v>298</v>
      </c>
      <c r="D1140" t="s">
        <v>163</v>
      </c>
      <c r="E1140" t="s">
        <v>283</v>
      </c>
      <c r="F1140" t="s">
        <v>168</v>
      </c>
      <c r="G1140">
        <v>13.552899999999999</v>
      </c>
      <c r="L1140">
        <v>7.8773</v>
      </c>
      <c r="Q1140">
        <v>12.637</v>
      </c>
      <c r="V1140">
        <v>17.173500000000001</v>
      </c>
      <c r="AA1140">
        <v>19.551100000000002</v>
      </c>
      <c r="AF1140">
        <v>22.243600000000001</v>
      </c>
      <c r="AK1140">
        <v>25.547899999999998</v>
      </c>
    </row>
    <row r="1141" spans="2:37" hidden="1" x14ac:dyDescent="0.25">
      <c r="B1141" t="s">
        <v>319</v>
      </c>
      <c r="C1141" t="s">
        <v>298</v>
      </c>
      <c r="D1141" t="s">
        <v>163</v>
      </c>
      <c r="E1141" t="s">
        <v>284</v>
      </c>
      <c r="F1141" t="s">
        <v>168</v>
      </c>
      <c r="G1141">
        <v>14.3864</v>
      </c>
      <c r="L1141">
        <v>11.615399999999999</v>
      </c>
      <c r="Q1141">
        <v>19.6997</v>
      </c>
      <c r="V1141">
        <v>26.845700000000001</v>
      </c>
      <c r="AA1141">
        <v>28.828399999999998</v>
      </c>
      <c r="AF1141">
        <v>29.400200000000002</v>
      </c>
      <c r="AK1141">
        <v>31.6495</v>
      </c>
    </row>
    <row r="1142" spans="2:37" hidden="1" x14ac:dyDescent="0.25">
      <c r="B1142" t="s">
        <v>319</v>
      </c>
      <c r="C1142" t="s">
        <v>298</v>
      </c>
      <c r="D1142" t="s">
        <v>163</v>
      </c>
      <c r="E1142" t="s">
        <v>285</v>
      </c>
      <c r="F1142" t="s">
        <v>165</v>
      </c>
      <c r="G1142">
        <v>1</v>
      </c>
      <c r="L1142">
        <v>0.80740000000000001</v>
      </c>
      <c r="Q1142">
        <v>1.3693</v>
      </c>
      <c r="V1142">
        <v>1.8660000000000001</v>
      </c>
      <c r="AA1142">
        <v>2.0038999999999998</v>
      </c>
      <c r="AF1142">
        <v>2.0436000000000001</v>
      </c>
      <c r="AK1142">
        <v>2.2000000000000002</v>
      </c>
    </row>
    <row r="1143" spans="2:37" hidden="1" x14ac:dyDescent="0.25">
      <c r="B1143" t="s">
        <v>319</v>
      </c>
      <c r="C1143" t="s">
        <v>298</v>
      </c>
      <c r="D1143" t="s">
        <v>163</v>
      </c>
      <c r="E1143" t="s">
        <v>342</v>
      </c>
      <c r="F1143" t="s">
        <v>165</v>
      </c>
      <c r="G1143">
        <v>1</v>
      </c>
      <c r="L1143">
        <v>0.58120000000000005</v>
      </c>
      <c r="Q1143">
        <v>0.93240000000000001</v>
      </c>
      <c r="V1143">
        <v>1.2670999999999999</v>
      </c>
      <c r="AA1143">
        <v>1.4426000000000001</v>
      </c>
      <c r="AF1143">
        <v>1.6412</v>
      </c>
      <c r="AK1143">
        <v>1.8851</v>
      </c>
    </row>
    <row r="1144" spans="2:37" hidden="1" x14ac:dyDescent="0.25">
      <c r="B1144" t="s">
        <v>319</v>
      </c>
      <c r="C1144" t="s">
        <v>298</v>
      </c>
      <c r="D1144" t="s">
        <v>163</v>
      </c>
      <c r="E1144" t="s">
        <v>286</v>
      </c>
      <c r="F1144" t="s">
        <v>168</v>
      </c>
      <c r="G1144">
        <v>13.5366</v>
      </c>
      <c r="L1144">
        <v>7.7164999999999999</v>
      </c>
      <c r="Q1144">
        <v>11.943</v>
      </c>
      <c r="V1144">
        <v>15.3254</v>
      </c>
      <c r="AA1144">
        <v>16.6831</v>
      </c>
      <c r="AF1144">
        <v>18.4498</v>
      </c>
      <c r="AK1144">
        <v>19.7348</v>
      </c>
    </row>
    <row r="1145" spans="2:37" hidden="1" x14ac:dyDescent="0.25">
      <c r="B1145" t="s">
        <v>319</v>
      </c>
      <c r="C1145" t="s">
        <v>298</v>
      </c>
      <c r="D1145" t="s">
        <v>163</v>
      </c>
      <c r="E1145" t="s">
        <v>287</v>
      </c>
      <c r="F1145" t="s">
        <v>165</v>
      </c>
      <c r="G1145">
        <v>1</v>
      </c>
      <c r="L1145">
        <v>0.56999999999999995</v>
      </c>
      <c r="Q1145">
        <v>0.88229999999999997</v>
      </c>
      <c r="V1145">
        <v>1.1321000000000001</v>
      </c>
      <c r="AA1145">
        <v>1.2323999999999999</v>
      </c>
      <c r="AF1145">
        <v>1.363</v>
      </c>
      <c r="AK1145">
        <v>1.4579</v>
      </c>
    </row>
    <row r="1146" spans="2:37" hidden="1" x14ac:dyDescent="0.25">
      <c r="B1146" t="s">
        <v>319</v>
      </c>
      <c r="C1146" t="s">
        <v>298</v>
      </c>
      <c r="D1146" t="s">
        <v>163</v>
      </c>
      <c r="E1146" t="s">
        <v>288</v>
      </c>
      <c r="F1146" t="s">
        <v>168</v>
      </c>
      <c r="G1146">
        <v>2.9041000000000001</v>
      </c>
      <c r="L1146">
        <v>3.7353999999999998</v>
      </c>
      <c r="Q1146">
        <v>1.4409000000000001</v>
      </c>
      <c r="V1146">
        <v>0</v>
      </c>
      <c r="AA1146">
        <v>0</v>
      </c>
      <c r="AF1146">
        <v>0</v>
      </c>
      <c r="AK1146">
        <v>0.82930000000000004</v>
      </c>
    </row>
    <row r="1147" spans="2:37" hidden="1" x14ac:dyDescent="0.25">
      <c r="B1147" t="s">
        <v>319</v>
      </c>
      <c r="C1147" t="s">
        <v>298</v>
      </c>
      <c r="D1147" t="s">
        <v>163</v>
      </c>
      <c r="E1147" t="s">
        <v>289</v>
      </c>
      <c r="F1147" t="s">
        <v>165</v>
      </c>
      <c r="G1147">
        <v>1</v>
      </c>
      <c r="L1147">
        <v>1.2862</v>
      </c>
      <c r="Q1147">
        <v>0.49609999999999999</v>
      </c>
      <c r="V1147">
        <v>0</v>
      </c>
      <c r="AA1147">
        <v>0</v>
      </c>
      <c r="AF1147">
        <v>0</v>
      </c>
      <c r="AK1147">
        <v>0.28560000000000002</v>
      </c>
    </row>
    <row r="1148" spans="2:37" hidden="1" x14ac:dyDescent="0.25">
      <c r="B1148" t="s">
        <v>319</v>
      </c>
      <c r="C1148" t="s">
        <v>298</v>
      </c>
      <c r="D1148" t="s">
        <v>163</v>
      </c>
      <c r="E1148" t="s">
        <v>290</v>
      </c>
      <c r="F1148" t="s">
        <v>93</v>
      </c>
      <c r="G1148">
        <v>1.3121</v>
      </c>
      <c r="L1148">
        <v>5.9847000000000001</v>
      </c>
      <c r="Q1148">
        <v>5.8794000000000004</v>
      </c>
      <c r="V1148">
        <v>4.5654000000000003</v>
      </c>
      <c r="AA1148">
        <v>2.1044</v>
      </c>
      <c r="AF1148">
        <v>-0.47299999999999998</v>
      </c>
      <c r="AK1148">
        <v>-3.1059999999999999</v>
      </c>
    </row>
    <row r="1149" spans="2:37" hidden="1" x14ac:dyDescent="0.25">
      <c r="B1149" t="s">
        <v>319</v>
      </c>
      <c r="C1149" t="s">
        <v>298</v>
      </c>
      <c r="D1149" t="s">
        <v>163</v>
      </c>
      <c r="E1149" t="s">
        <v>291</v>
      </c>
      <c r="F1149" t="s">
        <v>93</v>
      </c>
      <c r="G1149">
        <v>0.15079999999999999</v>
      </c>
      <c r="L1149">
        <v>0.7238</v>
      </c>
      <c r="Q1149">
        <v>0.43</v>
      </c>
      <c r="V1149">
        <v>0.27450000000000002</v>
      </c>
      <c r="AA1149">
        <v>0.27039999999999997</v>
      </c>
      <c r="AF1149">
        <v>0.36780000000000002</v>
      </c>
      <c r="AK1149">
        <v>0.2185</v>
      </c>
    </row>
    <row r="1150" spans="2:37" hidden="1" x14ac:dyDescent="0.25">
      <c r="B1150" t="s">
        <v>319</v>
      </c>
      <c r="C1150" t="s">
        <v>298</v>
      </c>
      <c r="D1150" t="s">
        <v>163</v>
      </c>
      <c r="E1150" t="s">
        <v>292</v>
      </c>
      <c r="F1150" t="s">
        <v>93</v>
      </c>
      <c r="G1150">
        <v>7.1499999999999994E-2</v>
      </c>
      <c r="L1150">
        <v>0.37290000000000001</v>
      </c>
      <c r="Q1150">
        <v>0.53310000000000002</v>
      </c>
      <c r="V1150">
        <v>0.6381</v>
      </c>
      <c r="AA1150">
        <v>7.5600000000000001E-2</v>
      </c>
      <c r="AF1150">
        <v>1.9E-2</v>
      </c>
      <c r="AK1150">
        <v>0</v>
      </c>
    </row>
    <row r="1151" spans="2:37" hidden="1" x14ac:dyDescent="0.25">
      <c r="B1151" t="s">
        <v>319</v>
      </c>
      <c r="C1151" t="s">
        <v>298</v>
      </c>
      <c r="D1151" t="s">
        <v>163</v>
      </c>
      <c r="E1151" t="s">
        <v>293</v>
      </c>
      <c r="F1151" t="s">
        <v>93</v>
      </c>
      <c r="G1151">
        <v>0.2591</v>
      </c>
      <c r="L1151">
        <v>1.1163000000000001</v>
      </c>
      <c r="Q1151">
        <v>1.5445</v>
      </c>
      <c r="V1151">
        <v>2.0773000000000001</v>
      </c>
      <c r="AA1151">
        <v>2.1173999999999999</v>
      </c>
      <c r="AF1151">
        <v>2.4056000000000002</v>
      </c>
      <c r="AK1151">
        <v>2.0773000000000001</v>
      </c>
    </row>
    <row r="1152" spans="2:37" hidden="1" x14ac:dyDescent="0.25">
      <c r="B1152" t="s">
        <v>319</v>
      </c>
      <c r="C1152" t="s">
        <v>298</v>
      </c>
      <c r="D1152" t="s">
        <v>163</v>
      </c>
      <c r="E1152" t="s">
        <v>294</v>
      </c>
      <c r="F1152" t="s">
        <v>93</v>
      </c>
      <c r="G1152">
        <v>0.83069999999999999</v>
      </c>
      <c r="L1152">
        <v>3.7715999999999998</v>
      </c>
      <c r="Q1152">
        <v>3.3717999999999999</v>
      </c>
      <c r="V1152">
        <v>1.5754999999999999</v>
      </c>
      <c r="AA1152">
        <v>-0.35909999999999997</v>
      </c>
      <c r="AF1152">
        <v>-3.2654000000000001</v>
      </c>
      <c r="AK1152">
        <v>-5.4017999999999997</v>
      </c>
    </row>
    <row r="1153" spans="2:87" hidden="1" x14ac:dyDescent="0.25">
      <c r="B1153" t="s">
        <v>319</v>
      </c>
      <c r="C1153" t="s">
        <v>251</v>
      </c>
      <c r="D1153" t="s">
        <v>163</v>
      </c>
      <c r="E1153" t="s">
        <v>299</v>
      </c>
      <c r="F1153" t="s">
        <v>300</v>
      </c>
      <c r="G1153">
        <v>0</v>
      </c>
      <c r="H1153">
        <v>-0.26623439999999998</v>
      </c>
      <c r="I1153">
        <v>-0.59004769999999995</v>
      </c>
      <c r="J1153">
        <v>-0.87314899999999995</v>
      </c>
      <c r="K1153">
        <v>-1.1255200000000001</v>
      </c>
      <c r="L1153">
        <v>-1.3201989999999999</v>
      </c>
      <c r="M1153">
        <v>-1.5115909999999999</v>
      </c>
      <c r="N1153">
        <v>-1.687039</v>
      </c>
      <c r="O1153">
        <v>-1.873524</v>
      </c>
      <c r="P1153">
        <v>-2.0796169999999998</v>
      </c>
      <c r="Q1153">
        <v>-2.2874639999999999</v>
      </c>
      <c r="R1153">
        <v>-2.4991620000000001</v>
      </c>
      <c r="S1153">
        <v>-2.7214390000000002</v>
      </c>
      <c r="T1153">
        <v>-2.9413680000000002</v>
      </c>
      <c r="U1153">
        <v>-3.1729039999999999</v>
      </c>
      <c r="V1153">
        <v>-3.380439</v>
      </c>
      <c r="W1153">
        <v>-3.5522170000000002</v>
      </c>
      <c r="X1153">
        <v>-3.670423</v>
      </c>
      <c r="Y1153">
        <v>-3.7903959999999999</v>
      </c>
      <c r="Z1153">
        <v>-3.8110550000000001</v>
      </c>
      <c r="AA1153">
        <v>-3.837974</v>
      </c>
      <c r="AB1153">
        <v>-3.8498610000000002</v>
      </c>
      <c r="AC1153">
        <v>-3.8344870000000002</v>
      </c>
      <c r="AD1153">
        <v>-3.8364590000000001</v>
      </c>
      <c r="AE1153">
        <v>-3.842244</v>
      </c>
      <c r="AF1153">
        <v>-3.886612</v>
      </c>
      <c r="AG1153">
        <v>-3.9279310000000001</v>
      </c>
      <c r="AH1153">
        <v>-3.9700549999999999</v>
      </c>
      <c r="AI1153">
        <v>-3.9873959999999999</v>
      </c>
      <c r="AJ1153">
        <v>-3.9451849999999999</v>
      </c>
      <c r="AK1153">
        <v>-3.8714580000000001</v>
      </c>
      <c r="AL1153">
        <v>-3.7722159999999998</v>
      </c>
      <c r="AM1153">
        <v>-3.679001</v>
      </c>
      <c r="AN1153">
        <v>-3.6248149999999999</v>
      </c>
      <c r="AO1153">
        <v>-3.5876480000000002</v>
      </c>
      <c r="AP1153">
        <v>-3.5729199999999999</v>
      </c>
      <c r="AQ1153">
        <v>-3.5733090000000001</v>
      </c>
      <c r="AR1153">
        <v>-3.5579640000000001</v>
      </c>
      <c r="AS1153">
        <v>-3.5391330000000001</v>
      </c>
      <c r="AT1153">
        <v>-3.5191379999999999</v>
      </c>
      <c r="AU1153">
        <v>-3.47559</v>
      </c>
      <c r="AV1153">
        <v>-3.4158849999999998</v>
      </c>
      <c r="AW1153">
        <v>-3.341456</v>
      </c>
      <c r="AX1153">
        <v>-3.2941310000000001</v>
      </c>
      <c r="AY1153">
        <v>-3.230048</v>
      </c>
      <c r="AZ1153">
        <v>-3.1843370000000002</v>
      </c>
      <c r="BA1153">
        <v>-3.1834030000000002</v>
      </c>
      <c r="BB1153">
        <v>-3.2067220000000001</v>
      </c>
      <c r="BC1153">
        <v>-3.2262569999999999</v>
      </c>
      <c r="BD1153">
        <v>-3.2144529999999998</v>
      </c>
      <c r="BE1153">
        <v>-3.1695500000000001</v>
      </c>
      <c r="BF1153">
        <v>-3.096571</v>
      </c>
      <c r="BG1153">
        <v>-3.023895</v>
      </c>
      <c r="BH1153">
        <v>-2.9565070000000002</v>
      </c>
      <c r="BI1153">
        <v>-2.8970570000000002</v>
      </c>
      <c r="BJ1153">
        <v>-2.8584589999999999</v>
      </c>
      <c r="BK1153">
        <v>-2.7993570000000001</v>
      </c>
      <c r="BL1153">
        <v>-2.7616499999999999</v>
      </c>
      <c r="BM1153">
        <v>-2.75787</v>
      </c>
      <c r="BN1153">
        <v>-2.7797320000000001</v>
      </c>
      <c r="BO1153">
        <v>-2.7934049999999999</v>
      </c>
      <c r="BP1153">
        <v>-2.7878509999999999</v>
      </c>
      <c r="BQ1153">
        <v>-2.776885</v>
      </c>
      <c r="BR1153">
        <v>-2.753854</v>
      </c>
      <c r="BS1153">
        <v>-2.7277979999999999</v>
      </c>
      <c r="BT1153">
        <v>-2.656701</v>
      </c>
      <c r="BU1153">
        <v>-2.580155</v>
      </c>
      <c r="BV1153">
        <v>-2.5252880000000002</v>
      </c>
      <c r="BW1153">
        <v>-2.507787</v>
      </c>
      <c r="BX1153">
        <v>-2.5044499999999998</v>
      </c>
      <c r="BY1153">
        <v>-2.5185089999999999</v>
      </c>
      <c r="BZ1153">
        <v>-2.567272</v>
      </c>
      <c r="CA1153">
        <v>-2.586649</v>
      </c>
      <c r="CB1153">
        <v>-2.5980840000000001</v>
      </c>
      <c r="CC1153">
        <v>-2.5603039999999999</v>
      </c>
      <c r="CD1153">
        <v>-2.5163679999999999</v>
      </c>
      <c r="CE1153">
        <v>-2.4573399999999999</v>
      </c>
      <c r="CF1153">
        <v>-2.3948849999999999</v>
      </c>
      <c r="CG1153">
        <v>-2.3464550000000002</v>
      </c>
      <c r="CH1153">
        <v>-2.3209040000000001</v>
      </c>
      <c r="CI1153">
        <v>-2.3210220000000001</v>
      </c>
    </row>
    <row r="1154" spans="2:87" hidden="1" x14ac:dyDescent="0.25">
      <c r="B1154" t="s">
        <v>319</v>
      </c>
      <c r="C1154" t="s">
        <v>251</v>
      </c>
      <c r="D1154" t="s">
        <v>163</v>
      </c>
      <c r="E1154" t="s">
        <v>301</v>
      </c>
      <c r="F1154" t="s">
        <v>300</v>
      </c>
      <c r="G1154">
        <v>0</v>
      </c>
      <c r="H1154">
        <v>-0.3916444</v>
      </c>
      <c r="I1154">
        <v>-0.78277209999999997</v>
      </c>
      <c r="J1154">
        <v>-1.171316</v>
      </c>
      <c r="K1154">
        <v>-1.5503819999999999</v>
      </c>
      <c r="L1154">
        <v>-1.8756120000000001</v>
      </c>
      <c r="M1154">
        <v>-2.1727759999999998</v>
      </c>
      <c r="N1154">
        <v>-2.4187470000000002</v>
      </c>
      <c r="O1154">
        <v>-2.6616240000000002</v>
      </c>
      <c r="P1154">
        <v>-2.9209610000000001</v>
      </c>
      <c r="Q1154">
        <v>-3.2024889999999999</v>
      </c>
      <c r="R1154">
        <v>-3.494373</v>
      </c>
      <c r="S1154">
        <v>-3.7808359999999999</v>
      </c>
      <c r="T1154">
        <v>-4.0628409999999997</v>
      </c>
      <c r="U1154">
        <v>-4.3430439999999999</v>
      </c>
      <c r="V1154">
        <v>-4.639157</v>
      </c>
      <c r="W1154">
        <v>-4.9220050000000004</v>
      </c>
      <c r="X1154">
        <v>-5.1474739999999999</v>
      </c>
      <c r="Y1154">
        <v>-5.339925</v>
      </c>
      <c r="Z1154">
        <v>-5.5165819999999997</v>
      </c>
      <c r="AA1154">
        <v>-5.6045990000000003</v>
      </c>
      <c r="AB1154">
        <v>-5.6838340000000001</v>
      </c>
      <c r="AC1154">
        <v>-5.7307759999999996</v>
      </c>
      <c r="AD1154">
        <v>-5.7860379999999996</v>
      </c>
      <c r="AE1154">
        <v>-5.8770829999999998</v>
      </c>
      <c r="AF1154">
        <v>-5.9898579999999999</v>
      </c>
      <c r="AG1154">
        <v>-6.0794040000000003</v>
      </c>
      <c r="AH1154">
        <v>-6.1697290000000002</v>
      </c>
      <c r="AI1154">
        <v>-6.1998100000000003</v>
      </c>
      <c r="AJ1154">
        <v>-6.1811889999999998</v>
      </c>
      <c r="AK1154">
        <v>-6.1206719999999999</v>
      </c>
      <c r="AL1154">
        <v>-6.0845520000000004</v>
      </c>
      <c r="AM1154">
        <v>-6.014011</v>
      </c>
      <c r="AN1154">
        <v>-5.9572520000000004</v>
      </c>
      <c r="AO1154">
        <v>-5.929964</v>
      </c>
      <c r="AP1154">
        <v>-5.9216810000000004</v>
      </c>
      <c r="AQ1154">
        <v>-5.9255100000000001</v>
      </c>
      <c r="AR1154">
        <v>-5.9330340000000001</v>
      </c>
      <c r="AS1154">
        <v>-5.9178439999999997</v>
      </c>
      <c r="AT1154">
        <v>-5.9160599999999999</v>
      </c>
      <c r="AU1154">
        <v>-5.8618370000000004</v>
      </c>
      <c r="AV1154">
        <v>-5.7996759999999998</v>
      </c>
      <c r="AW1154">
        <v>-5.7504200000000001</v>
      </c>
      <c r="AX1154">
        <v>-5.682474</v>
      </c>
      <c r="AY1154">
        <v>-5.6445280000000002</v>
      </c>
      <c r="AZ1154">
        <v>-5.6249909999999996</v>
      </c>
      <c r="BA1154">
        <v>-5.6335610000000003</v>
      </c>
      <c r="BB1154">
        <v>-5.6600140000000003</v>
      </c>
      <c r="BC1154">
        <v>-5.6928549999999998</v>
      </c>
      <c r="BD1154">
        <v>-5.6822270000000001</v>
      </c>
      <c r="BE1154">
        <v>-5.6675490000000002</v>
      </c>
      <c r="BF1154">
        <v>-5.625502</v>
      </c>
      <c r="BG1154">
        <v>-5.5769159999999998</v>
      </c>
      <c r="BH1154">
        <v>-5.5312469999999996</v>
      </c>
      <c r="BI1154">
        <v>-5.4751250000000002</v>
      </c>
      <c r="BJ1154">
        <v>-5.4144160000000001</v>
      </c>
      <c r="BK1154">
        <v>-5.3482159999999999</v>
      </c>
      <c r="BL1154">
        <v>-5.3249940000000002</v>
      </c>
      <c r="BM1154">
        <v>-5.3319210000000004</v>
      </c>
      <c r="BN1154">
        <v>-5.3383690000000001</v>
      </c>
      <c r="BO1154">
        <v>-5.3532070000000003</v>
      </c>
      <c r="BP1154">
        <v>-5.37568</v>
      </c>
      <c r="BQ1154">
        <v>-5.3847709999999998</v>
      </c>
      <c r="BR1154">
        <v>-5.368525</v>
      </c>
      <c r="BS1154">
        <v>-5.3367170000000002</v>
      </c>
      <c r="BT1154">
        <v>-5.2943699999999998</v>
      </c>
      <c r="BU1154">
        <v>-5.2404109999999999</v>
      </c>
      <c r="BV1154">
        <v>-5.1918699999999998</v>
      </c>
      <c r="BW1154">
        <v>-5.1575709999999999</v>
      </c>
      <c r="BX1154">
        <v>-5.1490929999999997</v>
      </c>
      <c r="BY1154">
        <v>-5.1800670000000002</v>
      </c>
      <c r="BZ1154">
        <v>-5.22736</v>
      </c>
      <c r="CA1154">
        <v>-5.272418</v>
      </c>
      <c r="CB1154">
        <v>-5.2710400000000002</v>
      </c>
      <c r="CC1154">
        <v>-5.2478569999999998</v>
      </c>
      <c r="CD1154">
        <v>-5.2010490000000003</v>
      </c>
      <c r="CE1154">
        <v>-5.1397690000000003</v>
      </c>
      <c r="CF1154">
        <v>-5.0855300000000003</v>
      </c>
      <c r="CG1154">
        <v>-5.0369000000000002</v>
      </c>
      <c r="CH1154">
        <v>-5.0059009999999997</v>
      </c>
      <c r="CI1154">
        <v>-4.9988830000000002</v>
      </c>
    </row>
    <row r="1155" spans="2:87" hidden="1" x14ac:dyDescent="0.25">
      <c r="B1155" t="s">
        <v>319</v>
      </c>
      <c r="C1155" t="s">
        <v>251</v>
      </c>
      <c r="D1155" t="s">
        <v>163</v>
      </c>
      <c r="E1155" t="s">
        <v>302</v>
      </c>
      <c r="F1155" t="s">
        <v>300</v>
      </c>
      <c r="G1155">
        <v>0</v>
      </c>
      <c r="H1155">
        <v>-0.53610060000000004</v>
      </c>
      <c r="I1155">
        <v>-1.08456</v>
      </c>
      <c r="J1155">
        <v>-1.6123879999999999</v>
      </c>
      <c r="K1155">
        <v>-2.199427</v>
      </c>
      <c r="L1155">
        <v>-2.6305740000000002</v>
      </c>
      <c r="M1155">
        <v>-3.0849579999999999</v>
      </c>
      <c r="N1155">
        <v>-3.4430420000000002</v>
      </c>
      <c r="O1155">
        <v>-3.7943410000000002</v>
      </c>
      <c r="P1155">
        <v>-4.2054799999999997</v>
      </c>
      <c r="Q1155">
        <v>-4.6326159999999996</v>
      </c>
      <c r="R1155">
        <v>-4.9649510000000001</v>
      </c>
      <c r="S1155">
        <v>-5.3888720000000001</v>
      </c>
      <c r="T1155">
        <v>-5.8573130000000004</v>
      </c>
      <c r="U1155">
        <v>-6.3239330000000002</v>
      </c>
      <c r="V1155">
        <v>-6.775855</v>
      </c>
      <c r="W1155">
        <v>-7.1891749999999996</v>
      </c>
      <c r="X1155">
        <v>-7.5735869999999998</v>
      </c>
      <c r="Y1155">
        <v>-7.967778</v>
      </c>
      <c r="Z1155">
        <v>-8.2940679999999993</v>
      </c>
      <c r="AA1155">
        <v>-8.6109069999999992</v>
      </c>
      <c r="AB1155">
        <v>-8.8841970000000003</v>
      </c>
      <c r="AC1155">
        <v>-9.0285659999999996</v>
      </c>
      <c r="AD1155">
        <v>-9.1668500000000002</v>
      </c>
      <c r="AE1155">
        <v>-9.4254040000000003</v>
      </c>
      <c r="AF1155">
        <v>-9.6579619999999995</v>
      </c>
      <c r="AG1155">
        <v>-9.8522549999999995</v>
      </c>
      <c r="AH1155">
        <v>-10.034380000000001</v>
      </c>
      <c r="AI1155">
        <v>-10.189159999999999</v>
      </c>
      <c r="AJ1155">
        <v>-10.34144</v>
      </c>
      <c r="AK1155">
        <v>-10.40813</v>
      </c>
      <c r="AL1155">
        <v>-10.47963</v>
      </c>
      <c r="AM1155">
        <v>-10.53558</v>
      </c>
      <c r="AN1155">
        <v>-10.565340000000001</v>
      </c>
      <c r="AO1155">
        <v>-10.51989</v>
      </c>
      <c r="AP1155">
        <v>-10.56649</v>
      </c>
      <c r="AQ1155">
        <v>-10.650930000000001</v>
      </c>
      <c r="AR1155">
        <v>-10.72588</v>
      </c>
      <c r="AS1155">
        <v>-10.7889</v>
      </c>
      <c r="AT1155">
        <v>-10.84201</v>
      </c>
      <c r="AU1155">
        <v>-10.873329999999999</v>
      </c>
      <c r="AV1155">
        <v>-10.86018</v>
      </c>
      <c r="AW1155">
        <v>-10.876569999999999</v>
      </c>
      <c r="AX1155">
        <v>-10.9032</v>
      </c>
      <c r="AY1155">
        <v>-10.920640000000001</v>
      </c>
      <c r="AZ1155">
        <v>-10.94889</v>
      </c>
      <c r="BA1155">
        <v>-11.00337</v>
      </c>
      <c r="BB1155">
        <v>-11.07588</v>
      </c>
      <c r="BC1155">
        <v>-11.15019</v>
      </c>
      <c r="BD1155">
        <v>-11.207319999999999</v>
      </c>
      <c r="BE1155">
        <v>-11.21006</v>
      </c>
      <c r="BF1155">
        <v>-11.18127</v>
      </c>
      <c r="BG1155">
        <v>-11.14446</v>
      </c>
      <c r="BH1155">
        <v>-11.107250000000001</v>
      </c>
      <c r="BI1155">
        <v>-11.06893</v>
      </c>
      <c r="BJ1155">
        <v>-11.031409999999999</v>
      </c>
      <c r="BK1155">
        <v>-10.996370000000001</v>
      </c>
      <c r="BL1155">
        <v>-11.008010000000001</v>
      </c>
      <c r="BM1155">
        <v>-10.99513</v>
      </c>
      <c r="BN1155">
        <v>-11.05153</v>
      </c>
      <c r="BO1155">
        <v>-11.12429</v>
      </c>
      <c r="BP1155">
        <v>-11.188079999999999</v>
      </c>
      <c r="BQ1155">
        <v>-11.22479</v>
      </c>
      <c r="BR1155">
        <v>-11.22143</v>
      </c>
      <c r="BS1155">
        <v>-11.211</v>
      </c>
      <c r="BT1155">
        <v>-11.18661</v>
      </c>
      <c r="BU1155">
        <v>-11.156280000000001</v>
      </c>
      <c r="BV1155">
        <v>-11.13334</v>
      </c>
      <c r="BW1155">
        <v>-11.11895</v>
      </c>
      <c r="BX1155">
        <v>-11.12163</v>
      </c>
      <c r="BY1155">
        <v>-11.147779999999999</v>
      </c>
      <c r="BZ1155">
        <v>-11.193059999999999</v>
      </c>
      <c r="CA1155">
        <v>-11.25812</v>
      </c>
      <c r="CB1155">
        <v>-11.301690000000001</v>
      </c>
      <c r="CC1155">
        <v>-11.321910000000001</v>
      </c>
      <c r="CD1155">
        <v>-11.30419</v>
      </c>
      <c r="CE1155">
        <v>-11.261799999999999</v>
      </c>
      <c r="CF1155">
        <v>-11.218830000000001</v>
      </c>
      <c r="CG1155">
        <v>-11.17722</v>
      </c>
      <c r="CH1155">
        <v>-11.218030000000001</v>
      </c>
      <c r="CI1155">
        <v>-11.27435</v>
      </c>
    </row>
    <row r="1156" spans="2:87" hidden="1" x14ac:dyDescent="0.25">
      <c r="B1156" t="s">
        <v>319</v>
      </c>
      <c r="C1156" t="s">
        <v>251</v>
      </c>
      <c r="D1156" t="s">
        <v>163</v>
      </c>
      <c r="E1156" t="s">
        <v>303</v>
      </c>
      <c r="F1156" t="s">
        <v>300</v>
      </c>
      <c r="G1156">
        <v>0</v>
      </c>
      <c r="H1156">
        <v>1.846308E-2</v>
      </c>
      <c r="I1156">
        <v>4.025658E-2</v>
      </c>
      <c r="J1156">
        <v>5.8679500000000002E-2</v>
      </c>
      <c r="K1156">
        <v>7.4609239999999993E-2</v>
      </c>
      <c r="L1156">
        <v>8.6582160000000005E-2</v>
      </c>
      <c r="M1156">
        <v>9.8092960000000007E-2</v>
      </c>
      <c r="N1156">
        <v>0.10843460000000001</v>
      </c>
      <c r="O1156">
        <v>0.1189494</v>
      </c>
      <c r="P1156">
        <v>0.130297</v>
      </c>
      <c r="Q1156">
        <v>0.14148740000000001</v>
      </c>
      <c r="R1156">
        <v>0.15234410000000001</v>
      </c>
      <c r="S1156">
        <v>0.16344980000000001</v>
      </c>
      <c r="T1156">
        <v>0.17403920000000001</v>
      </c>
      <c r="U1156">
        <v>0.18478159999999999</v>
      </c>
      <c r="V1156">
        <v>0.19405439999999999</v>
      </c>
      <c r="W1156">
        <v>0.20145930000000001</v>
      </c>
      <c r="X1156">
        <v>0.20641200000000001</v>
      </c>
      <c r="Y1156">
        <v>0.21131929999999999</v>
      </c>
      <c r="Z1156">
        <v>0.21215210000000001</v>
      </c>
      <c r="AA1156">
        <v>0.213232</v>
      </c>
      <c r="AB1156">
        <v>0.2137068</v>
      </c>
      <c r="AC1156">
        <v>0.21309239999999999</v>
      </c>
      <c r="AD1156">
        <v>0.21317140000000001</v>
      </c>
      <c r="AE1156">
        <v>0.2134027</v>
      </c>
      <c r="AF1156">
        <v>0.21516759999999999</v>
      </c>
      <c r="AG1156">
        <v>0.21679619999999999</v>
      </c>
      <c r="AH1156">
        <v>0.21844179999999999</v>
      </c>
      <c r="AI1156">
        <v>0.2191149</v>
      </c>
      <c r="AJ1156">
        <v>0.2174721</v>
      </c>
      <c r="AK1156">
        <v>0.2145666</v>
      </c>
      <c r="AL1156">
        <v>0.21058350000000001</v>
      </c>
      <c r="AM1156">
        <v>0.2067669</v>
      </c>
      <c r="AN1156">
        <v>0.2045149</v>
      </c>
      <c r="AO1156">
        <v>0.202956</v>
      </c>
      <c r="AP1156">
        <v>0.20233519999999999</v>
      </c>
      <c r="AQ1156">
        <v>0.20235159999999999</v>
      </c>
      <c r="AR1156">
        <v>0.20170279999999999</v>
      </c>
      <c r="AS1156">
        <v>0.2009039</v>
      </c>
      <c r="AT1156">
        <v>0.20005239999999999</v>
      </c>
      <c r="AU1156">
        <v>0.19818640000000001</v>
      </c>
      <c r="AV1156">
        <v>0.19560240000000001</v>
      </c>
      <c r="AW1156">
        <v>0.19233980000000001</v>
      </c>
      <c r="AX1156">
        <v>0.1902414</v>
      </c>
      <c r="AY1156">
        <v>0.18737039999999999</v>
      </c>
      <c r="AZ1156">
        <v>0.18530170000000001</v>
      </c>
      <c r="BA1156">
        <v>0.18525929999999999</v>
      </c>
      <c r="BB1156">
        <v>0.18631690000000001</v>
      </c>
      <c r="BC1156">
        <v>0.18719949999999999</v>
      </c>
      <c r="BD1156">
        <v>0.18666650000000001</v>
      </c>
      <c r="BE1156">
        <v>0.18462890000000001</v>
      </c>
      <c r="BF1156">
        <v>0.18128159999999999</v>
      </c>
      <c r="BG1156">
        <v>0.1779046</v>
      </c>
      <c r="BH1156">
        <v>0.17475350000000001</v>
      </c>
      <c r="BI1156">
        <v>0.1719378</v>
      </c>
      <c r="BJ1156">
        <v>0.1700941</v>
      </c>
      <c r="BK1156">
        <v>0.16724710000000001</v>
      </c>
      <c r="BL1156">
        <v>0.1654157</v>
      </c>
      <c r="BM1156">
        <v>0.1652315</v>
      </c>
      <c r="BN1156">
        <v>0.16629540000000001</v>
      </c>
      <c r="BO1156">
        <v>0.16695879999999999</v>
      </c>
      <c r="BP1156">
        <v>0.16668949999999999</v>
      </c>
      <c r="BQ1156">
        <v>0.1661571</v>
      </c>
      <c r="BR1156">
        <v>0.1650356</v>
      </c>
      <c r="BS1156">
        <v>0.16376160000000001</v>
      </c>
      <c r="BT1156">
        <v>0.160243</v>
      </c>
      <c r="BU1156">
        <v>0.15639610000000001</v>
      </c>
      <c r="BV1156">
        <v>0.15365690000000001</v>
      </c>
      <c r="BW1156">
        <v>0.1527781</v>
      </c>
      <c r="BX1156">
        <v>0.1526102</v>
      </c>
      <c r="BY1156">
        <v>0.1533168</v>
      </c>
      <c r="BZ1156">
        <v>0.1557548</v>
      </c>
      <c r="CA1156">
        <v>0.15672420000000001</v>
      </c>
      <c r="CB1156">
        <v>0.15730130000000001</v>
      </c>
      <c r="CC1156">
        <v>0.15540760000000001</v>
      </c>
      <c r="CD1156">
        <v>0.15320929999999999</v>
      </c>
      <c r="CE1156">
        <v>0.15023059999999999</v>
      </c>
      <c r="CF1156">
        <v>0.14704729999999999</v>
      </c>
      <c r="CG1156">
        <v>0.1445565</v>
      </c>
      <c r="CH1156">
        <v>0.14323449999999999</v>
      </c>
      <c r="CI1156">
        <v>0.1432406</v>
      </c>
    </row>
    <row r="1157" spans="2:87" hidden="1" x14ac:dyDescent="0.25">
      <c r="B1157" t="s">
        <v>319</v>
      </c>
      <c r="C1157" t="s">
        <v>251</v>
      </c>
      <c r="D1157" t="s">
        <v>163</v>
      </c>
      <c r="E1157" t="s">
        <v>304</v>
      </c>
      <c r="F1157" t="s">
        <v>300</v>
      </c>
      <c r="G1157">
        <v>0</v>
      </c>
      <c r="H1157">
        <v>2.699412E-2</v>
      </c>
      <c r="I1157">
        <v>5.2862609999999997E-2</v>
      </c>
      <c r="J1157">
        <v>7.7450359999999996E-2</v>
      </c>
      <c r="K1157">
        <v>0.1003983</v>
      </c>
      <c r="L1157">
        <v>0.11906509999999999</v>
      </c>
      <c r="M1157">
        <v>0.1353492</v>
      </c>
      <c r="N1157">
        <v>0.14826739999999999</v>
      </c>
      <c r="O1157">
        <v>0.16048879999999999</v>
      </c>
      <c r="P1157">
        <v>0.17307339999999999</v>
      </c>
      <c r="Q1157">
        <v>0.18612519999999999</v>
      </c>
      <c r="R1157">
        <v>0.19899320000000001</v>
      </c>
      <c r="S1157">
        <v>0.2109327</v>
      </c>
      <c r="T1157">
        <v>0.22201370000000001</v>
      </c>
      <c r="U1157">
        <v>0.2323228</v>
      </c>
      <c r="V1157">
        <v>0.23556240000000001</v>
      </c>
      <c r="W1157">
        <v>0.23606160000000001</v>
      </c>
      <c r="X1157">
        <v>0.23531540000000001</v>
      </c>
      <c r="Y1157">
        <v>0.23387530000000001</v>
      </c>
      <c r="Z1157">
        <v>0.231902</v>
      </c>
      <c r="AA1157">
        <v>0.23068610000000001</v>
      </c>
      <c r="AB1157">
        <v>0.2294591</v>
      </c>
      <c r="AC1157">
        <v>0.22867290000000001</v>
      </c>
      <c r="AD1157">
        <v>0.22764200000000001</v>
      </c>
      <c r="AE1157">
        <v>0.22579569999999999</v>
      </c>
      <c r="AF1157">
        <v>0.2232749</v>
      </c>
      <c r="AG1157">
        <v>0.2210889</v>
      </c>
      <c r="AH1157">
        <v>0.21871860000000001</v>
      </c>
      <c r="AI1157">
        <v>0.21789230000000001</v>
      </c>
      <c r="AJ1157">
        <v>0.21840599999999999</v>
      </c>
      <c r="AK1157">
        <v>0.22002659999999999</v>
      </c>
      <c r="AL1157">
        <v>0.2209583</v>
      </c>
      <c r="AM1157">
        <v>0.22270129999999999</v>
      </c>
      <c r="AN1157">
        <v>0.22403029999999999</v>
      </c>
      <c r="AO1157">
        <v>0.22464590000000001</v>
      </c>
      <c r="AP1157">
        <v>0.22482969999999999</v>
      </c>
      <c r="AQ1157">
        <v>0.2247449</v>
      </c>
      <c r="AR1157">
        <v>0.22457740000000001</v>
      </c>
      <c r="AS1157">
        <v>0.22491439999999999</v>
      </c>
      <c r="AT1157">
        <v>0.22495370000000001</v>
      </c>
      <c r="AU1157">
        <v>0.2261166</v>
      </c>
      <c r="AV1157">
        <v>0.2273762</v>
      </c>
      <c r="AW1157">
        <v>0.2283184</v>
      </c>
      <c r="AX1157">
        <v>0.2294812</v>
      </c>
      <c r="AY1157">
        <v>0.23008339999999999</v>
      </c>
      <c r="AZ1157">
        <v>0.23038230000000001</v>
      </c>
      <c r="BA1157">
        <v>0.23025209999999999</v>
      </c>
      <c r="BB1157">
        <v>0.22984109999999999</v>
      </c>
      <c r="BC1157">
        <v>0.2293114</v>
      </c>
      <c r="BD1157">
        <v>0.2294852</v>
      </c>
      <c r="BE1157">
        <v>0.2297215</v>
      </c>
      <c r="BF1157">
        <v>0.23037460000000001</v>
      </c>
      <c r="BG1157">
        <v>0.23108519999999999</v>
      </c>
      <c r="BH1157">
        <v>0.23171020000000001</v>
      </c>
      <c r="BI1157">
        <v>0.23242109999999999</v>
      </c>
      <c r="BJ1157">
        <v>0.2331193</v>
      </c>
      <c r="BK1157">
        <v>0.23379659999999999</v>
      </c>
      <c r="BL1157">
        <v>0.23401350000000001</v>
      </c>
      <c r="BM1157">
        <v>0.23394999999999999</v>
      </c>
      <c r="BN1157">
        <v>0.23388990000000001</v>
      </c>
      <c r="BO1157">
        <v>0.2337486</v>
      </c>
      <c r="BP1157">
        <v>0.23352629999999999</v>
      </c>
      <c r="BQ1157">
        <v>0.23343340000000001</v>
      </c>
      <c r="BR1157">
        <v>0.23359820000000001</v>
      </c>
      <c r="BS1157">
        <v>0.23390540000000001</v>
      </c>
      <c r="BT1157">
        <v>0.23428299999999999</v>
      </c>
      <c r="BU1157">
        <v>0.23471239999999999</v>
      </c>
      <c r="BV1157">
        <v>0.23504890000000001</v>
      </c>
      <c r="BW1157">
        <v>0.2352583</v>
      </c>
      <c r="BX1157">
        <v>0.2353064</v>
      </c>
      <c r="BY1157">
        <v>0.23512359999999999</v>
      </c>
      <c r="BZ1157">
        <v>0.2348075</v>
      </c>
      <c r="CA1157">
        <v>0.2344647</v>
      </c>
      <c r="CB1157">
        <v>0.23447580000000001</v>
      </c>
      <c r="CC1157">
        <v>0.23465659999999999</v>
      </c>
      <c r="CD1157">
        <v>0.2349888</v>
      </c>
      <c r="CE1157">
        <v>0.2353577</v>
      </c>
      <c r="CF1157">
        <v>0.23562159999999999</v>
      </c>
      <c r="CG1157">
        <v>0.2358082</v>
      </c>
      <c r="CH1157">
        <v>0.23590259999999999</v>
      </c>
      <c r="CI1157">
        <v>0.2359213</v>
      </c>
    </row>
    <row r="1158" spans="2:87" hidden="1" x14ac:dyDescent="0.25">
      <c r="B1158" t="s">
        <v>319</v>
      </c>
      <c r="C1158" t="s">
        <v>251</v>
      </c>
      <c r="D1158" t="s">
        <v>163</v>
      </c>
      <c r="E1158" t="s">
        <v>305</v>
      </c>
      <c r="F1158" t="s">
        <v>300</v>
      </c>
      <c r="G1158">
        <v>0</v>
      </c>
      <c r="H1158">
        <v>3.6678929999999998E-2</v>
      </c>
      <c r="I1158">
        <v>7.2055170000000002E-2</v>
      </c>
      <c r="J1158">
        <v>0.1040614</v>
      </c>
      <c r="K1158">
        <v>0.13678480000000001</v>
      </c>
      <c r="L1158">
        <v>0.1589351</v>
      </c>
      <c r="M1158">
        <v>0.18074489999999999</v>
      </c>
      <c r="N1158">
        <v>0.1967814</v>
      </c>
      <c r="O1158">
        <v>0.21147859999999999</v>
      </c>
      <c r="P1158">
        <v>0.2273626</v>
      </c>
      <c r="Q1158">
        <v>0.23553199999999999</v>
      </c>
      <c r="R1158">
        <v>0.23599780000000001</v>
      </c>
      <c r="S1158">
        <v>0.23339099999999999</v>
      </c>
      <c r="T1158">
        <v>0.22621089999999999</v>
      </c>
      <c r="U1158">
        <v>0.21428430000000001</v>
      </c>
      <c r="V1158">
        <v>0.19800770000000001</v>
      </c>
      <c r="W1158">
        <v>0.17910010000000001</v>
      </c>
      <c r="X1158">
        <v>0.15620390000000001</v>
      </c>
      <c r="Y1158">
        <v>0.1286475</v>
      </c>
      <c r="Z1158">
        <v>0.1097514</v>
      </c>
      <c r="AA1158">
        <v>7.8031379999999997E-2</v>
      </c>
      <c r="AB1158">
        <v>5.4610690000000003E-2</v>
      </c>
      <c r="AC1158">
        <v>4.0819319999999999E-2</v>
      </c>
      <c r="AD1158">
        <v>2.738732E-2</v>
      </c>
      <c r="AE1158">
        <v>-2.108898E-2</v>
      </c>
      <c r="AF1158">
        <v>-7.3622300000000002E-2</v>
      </c>
      <c r="AG1158">
        <v>-0.1178318</v>
      </c>
      <c r="AH1158">
        <v>-0.1335654</v>
      </c>
      <c r="AI1158">
        <v>-0.1469915</v>
      </c>
      <c r="AJ1158">
        <v>-0.15965499999999999</v>
      </c>
      <c r="AK1158">
        <v>-0.16485900000000001</v>
      </c>
      <c r="AL1158">
        <v>-0.1704608</v>
      </c>
      <c r="AM1158">
        <v>-0.17488590000000001</v>
      </c>
      <c r="AN1158">
        <v>-0.177255</v>
      </c>
      <c r="AO1158">
        <v>-0.1736414</v>
      </c>
      <c r="AP1158">
        <v>-0.1773467</v>
      </c>
      <c r="AQ1158">
        <v>-0.18412400000000001</v>
      </c>
      <c r="AR1158">
        <v>-0.1904834</v>
      </c>
      <c r="AS1158">
        <v>-0.19620099999999999</v>
      </c>
      <c r="AT1158">
        <v>-0.20138320000000001</v>
      </c>
      <c r="AU1158">
        <v>-0.20433570000000001</v>
      </c>
      <c r="AV1158">
        <v>-0.20311609999999999</v>
      </c>
      <c r="AW1158">
        <v>-0.2046357</v>
      </c>
      <c r="AX1158">
        <v>-0.20711350000000001</v>
      </c>
      <c r="AY1158">
        <v>-0.2087405</v>
      </c>
      <c r="AZ1158">
        <v>-0.2113855</v>
      </c>
      <c r="BA1158">
        <v>-0.21651770000000001</v>
      </c>
      <c r="BB1158">
        <v>-0.2234468</v>
      </c>
      <c r="BC1158">
        <v>-0.23055680000000001</v>
      </c>
      <c r="BD1158">
        <v>-0.23585439999999999</v>
      </c>
      <c r="BE1158">
        <v>-0.2361096</v>
      </c>
      <c r="BF1158">
        <v>-0.233434</v>
      </c>
      <c r="BG1158">
        <v>-0.2300275</v>
      </c>
      <c r="BH1158">
        <v>-0.22652420000000001</v>
      </c>
      <c r="BI1158">
        <v>-0.2227664</v>
      </c>
      <c r="BJ1158">
        <v>-0.21917400000000001</v>
      </c>
      <c r="BK1158">
        <v>-0.2158561</v>
      </c>
      <c r="BL1158">
        <v>-0.21695619999999999</v>
      </c>
      <c r="BM1158">
        <v>-0.21573880000000001</v>
      </c>
      <c r="BN1158">
        <v>-0.2210868</v>
      </c>
      <c r="BO1158">
        <v>-0.22816739999999999</v>
      </c>
      <c r="BP1158">
        <v>-0.23406650000000001</v>
      </c>
      <c r="BQ1158">
        <v>-0.23748279999999999</v>
      </c>
      <c r="BR1158">
        <v>-0.2371693</v>
      </c>
      <c r="BS1158">
        <v>-0.2361975</v>
      </c>
      <c r="BT1158">
        <v>-0.23392940000000001</v>
      </c>
      <c r="BU1158">
        <v>-0.23111979999999999</v>
      </c>
      <c r="BV1158">
        <v>-0.22900190000000001</v>
      </c>
      <c r="BW1158">
        <v>-0.22767580000000001</v>
      </c>
      <c r="BX1158">
        <v>-0.2279225</v>
      </c>
      <c r="BY1158">
        <v>-0.23033429999999999</v>
      </c>
      <c r="BZ1158">
        <v>-0.2345285</v>
      </c>
      <c r="CA1158">
        <v>-0.24079120000000001</v>
      </c>
      <c r="CB1158">
        <v>-0.24514739999999999</v>
      </c>
      <c r="CC1158">
        <v>-0.24717739999999999</v>
      </c>
      <c r="CD1158">
        <v>-0.24539800000000001</v>
      </c>
      <c r="CE1158">
        <v>-0.2411586</v>
      </c>
      <c r="CF1158">
        <v>-0.23692640000000001</v>
      </c>
      <c r="CG1158">
        <v>-0.2330584</v>
      </c>
      <c r="CH1158">
        <v>-0.23685200000000001</v>
      </c>
      <c r="CI1158">
        <v>-0.2424105</v>
      </c>
    </row>
    <row r="1159" spans="2:87" hidden="1" x14ac:dyDescent="0.25">
      <c r="B1159" t="s">
        <v>319</v>
      </c>
      <c r="C1159" t="s">
        <v>251</v>
      </c>
      <c r="D1159" t="s">
        <v>163</v>
      </c>
      <c r="E1159" t="s">
        <v>306</v>
      </c>
      <c r="F1159" t="s">
        <v>300</v>
      </c>
      <c r="G1159">
        <v>0</v>
      </c>
      <c r="H1159">
        <v>-0.52478579999999997</v>
      </c>
      <c r="I1159">
        <v>-1.1606270000000001</v>
      </c>
      <c r="J1159">
        <v>-1.713284</v>
      </c>
      <c r="K1159">
        <v>-2.203462</v>
      </c>
      <c r="L1159">
        <v>-2.5793949999999999</v>
      </c>
      <c r="M1159">
        <v>-2.948979</v>
      </c>
      <c r="N1159">
        <v>-3.2902450000000001</v>
      </c>
      <c r="O1159">
        <v>-3.6480950000000001</v>
      </c>
      <c r="P1159">
        <v>-4.0456409999999998</v>
      </c>
      <c r="Q1159">
        <v>-4.4460559999999996</v>
      </c>
      <c r="R1159">
        <v>-4.8459589999999997</v>
      </c>
      <c r="S1159">
        <v>-5.2683220000000004</v>
      </c>
      <c r="T1159">
        <v>-5.6878200000000003</v>
      </c>
      <c r="U1159">
        <v>-6.1295219999999997</v>
      </c>
      <c r="V1159">
        <v>-6.527094</v>
      </c>
      <c r="W1159">
        <v>-6.8558680000000001</v>
      </c>
      <c r="X1159">
        <v>-7.0818310000000002</v>
      </c>
      <c r="Y1159">
        <v>-7.3109140000000004</v>
      </c>
      <c r="Z1159">
        <v>-7.3503429999999996</v>
      </c>
      <c r="AA1159">
        <v>-7.4017140000000001</v>
      </c>
      <c r="AB1159">
        <v>-7.4243959999999998</v>
      </c>
      <c r="AC1159">
        <v>-7.3950589999999998</v>
      </c>
      <c r="AD1159">
        <v>-7.3988240000000003</v>
      </c>
      <c r="AE1159">
        <v>-7.4098620000000004</v>
      </c>
      <c r="AF1159">
        <v>-7.4945120000000003</v>
      </c>
      <c r="AG1159">
        <v>-7.5733249999999996</v>
      </c>
      <c r="AH1159">
        <v>-7.6536549999999997</v>
      </c>
      <c r="AI1159">
        <v>-7.6867179999999999</v>
      </c>
      <c r="AJ1159">
        <v>-7.60623</v>
      </c>
      <c r="AK1159">
        <v>-7.4656010000000004</v>
      </c>
      <c r="AL1159">
        <v>-7.2762120000000001</v>
      </c>
      <c r="AM1159">
        <v>-7.0982240000000001</v>
      </c>
      <c r="AN1159">
        <v>-6.9946700000000002</v>
      </c>
      <c r="AO1159">
        <v>-6.9236209999999998</v>
      </c>
      <c r="AP1159">
        <v>-6.8954649999999997</v>
      </c>
      <c r="AQ1159">
        <v>-6.8962089999999998</v>
      </c>
      <c r="AR1159">
        <v>-6.8668620000000002</v>
      </c>
      <c r="AS1159">
        <v>-6.8308359999999997</v>
      </c>
      <c r="AT1159">
        <v>-6.7925789999999999</v>
      </c>
      <c r="AU1159">
        <v>-6.7092429999999998</v>
      </c>
      <c r="AV1159">
        <v>-6.5949590000000002</v>
      </c>
      <c r="AW1159">
        <v>-6.4524419999999996</v>
      </c>
      <c r="AX1159">
        <v>-6.3617970000000001</v>
      </c>
      <c r="AY1159">
        <v>-6.2390169999999996</v>
      </c>
      <c r="AZ1159">
        <v>-6.1514129999999998</v>
      </c>
      <c r="BA1159">
        <v>-6.1496230000000001</v>
      </c>
      <c r="BB1159">
        <v>-6.1943159999999997</v>
      </c>
      <c r="BC1159">
        <v>-6.2317520000000002</v>
      </c>
      <c r="BD1159">
        <v>-6.2091310000000002</v>
      </c>
      <c r="BE1159">
        <v>-6.1231159999999996</v>
      </c>
      <c r="BF1159">
        <v>-5.983695</v>
      </c>
      <c r="BG1159">
        <v>-5.8447779999999998</v>
      </c>
      <c r="BH1159">
        <v>-5.7166620000000004</v>
      </c>
      <c r="BI1159">
        <v>-5.6033759999999999</v>
      </c>
      <c r="BJ1159">
        <v>-5.5297890000000001</v>
      </c>
      <c r="BK1159">
        <v>-5.4170530000000001</v>
      </c>
      <c r="BL1159">
        <v>-5.3450930000000003</v>
      </c>
      <c r="BM1159">
        <v>-5.3378769999999998</v>
      </c>
      <c r="BN1159">
        <v>-5.3796039999999996</v>
      </c>
      <c r="BO1159">
        <v>-5.405697</v>
      </c>
      <c r="BP1159">
        <v>-5.3950979999999999</v>
      </c>
      <c r="BQ1159">
        <v>-5.3741709999999996</v>
      </c>
      <c r="BR1159">
        <v>-5.3302100000000001</v>
      </c>
      <c r="BS1159">
        <v>-5.2804650000000004</v>
      </c>
      <c r="BT1159">
        <v>-5.1446579999999997</v>
      </c>
      <c r="BU1159">
        <v>-4.9983329999999997</v>
      </c>
      <c r="BV1159">
        <v>-4.8951349999999998</v>
      </c>
      <c r="BW1159">
        <v>-4.862196</v>
      </c>
      <c r="BX1159">
        <v>-4.8559140000000003</v>
      </c>
      <c r="BY1159">
        <v>-4.8823780000000001</v>
      </c>
      <c r="BZ1159">
        <v>-4.9740979999999997</v>
      </c>
      <c r="CA1159">
        <v>-5.010751</v>
      </c>
      <c r="CB1159">
        <v>-5.0326149999999998</v>
      </c>
      <c r="CC1159">
        <v>-4.9609969999999999</v>
      </c>
      <c r="CD1159">
        <v>-4.8783479999999999</v>
      </c>
      <c r="CE1159">
        <v>-4.7671739999999998</v>
      </c>
      <c r="CF1159">
        <v>-4.6493779999999996</v>
      </c>
      <c r="CG1159">
        <v>-4.5579150000000004</v>
      </c>
      <c r="CH1159">
        <v>-4.5096189999999998</v>
      </c>
      <c r="CI1159">
        <v>-4.5098440000000002</v>
      </c>
    </row>
    <row r="1160" spans="2:87" hidden="1" x14ac:dyDescent="0.25">
      <c r="B1160" t="s">
        <v>319</v>
      </c>
      <c r="C1160" t="s">
        <v>251</v>
      </c>
      <c r="D1160" t="s">
        <v>163</v>
      </c>
      <c r="E1160" t="s">
        <v>307</v>
      </c>
      <c r="F1160" t="s">
        <v>300</v>
      </c>
      <c r="G1160">
        <v>0</v>
      </c>
      <c r="H1160">
        <v>-0.77149250000000003</v>
      </c>
      <c r="I1160">
        <v>-1.537199</v>
      </c>
      <c r="J1160">
        <v>-2.2921680000000002</v>
      </c>
      <c r="K1160">
        <v>-3.0244360000000001</v>
      </c>
      <c r="L1160">
        <v>-3.6520920000000001</v>
      </c>
      <c r="M1160">
        <v>-4.2250110000000003</v>
      </c>
      <c r="N1160">
        <v>-4.6944049999999997</v>
      </c>
      <c r="O1160">
        <v>-5.1540650000000001</v>
      </c>
      <c r="P1160">
        <v>-5.6489349999999998</v>
      </c>
      <c r="Q1160">
        <v>-6.1862019999999998</v>
      </c>
      <c r="R1160">
        <v>-6.74519</v>
      </c>
      <c r="S1160">
        <v>-7.2926650000000004</v>
      </c>
      <c r="T1160">
        <v>-7.8305249999999997</v>
      </c>
      <c r="U1160">
        <v>-8.3732430000000004</v>
      </c>
      <c r="V1160">
        <v>-8.9385700000000003</v>
      </c>
      <c r="W1160">
        <v>-9.4632710000000007</v>
      </c>
      <c r="X1160">
        <v>-9.8755889999999997</v>
      </c>
      <c r="Y1160">
        <v>-10.226050000000001</v>
      </c>
      <c r="Z1160">
        <v>-10.55139</v>
      </c>
      <c r="AA1160">
        <v>-10.709720000000001</v>
      </c>
      <c r="AB1160">
        <v>-10.851979999999999</v>
      </c>
      <c r="AC1160">
        <v>-10.93614</v>
      </c>
      <c r="AD1160">
        <v>-11.03511</v>
      </c>
      <c r="AE1160">
        <v>-11.20148</v>
      </c>
      <c r="AF1160">
        <v>-11.40986</v>
      </c>
      <c r="AG1160">
        <v>-11.57513</v>
      </c>
      <c r="AH1160">
        <v>-11.74159</v>
      </c>
      <c r="AI1160">
        <v>-11.79691</v>
      </c>
      <c r="AJ1160">
        <v>-11.76267</v>
      </c>
      <c r="AK1160">
        <v>-11.651249999999999</v>
      </c>
      <c r="AL1160">
        <v>-11.584630000000001</v>
      </c>
      <c r="AM1160">
        <v>-11.45445</v>
      </c>
      <c r="AN1160">
        <v>-11.349640000000001</v>
      </c>
      <c r="AO1160">
        <v>-11.29922</v>
      </c>
      <c r="AP1160">
        <v>-11.28392</v>
      </c>
      <c r="AQ1160">
        <v>-11.290990000000001</v>
      </c>
      <c r="AR1160">
        <v>-11.30489</v>
      </c>
      <c r="AS1160">
        <v>-11.27683</v>
      </c>
      <c r="AT1160">
        <v>-11.273529999999999</v>
      </c>
      <c r="AU1160">
        <v>-11.17329</v>
      </c>
      <c r="AV1160">
        <v>-11.05951</v>
      </c>
      <c r="AW1160">
        <v>-10.97134</v>
      </c>
      <c r="AX1160">
        <v>-10.849539999999999</v>
      </c>
      <c r="AY1160">
        <v>-10.78144</v>
      </c>
      <c r="AZ1160">
        <v>-10.746359999999999</v>
      </c>
      <c r="BA1160">
        <v>-10.761749999999999</v>
      </c>
      <c r="BB1160">
        <v>-10.809240000000001</v>
      </c>
      <c r="BC1160">
        <v>-10.86816</v>
      </c>
      <c r="BD1160">
        <v>-10.8491</v>
      </c>
      <c r="BE1160">
        <v>-10.82277</v>
      </c>
      <c r="BF1160">
        <v>-10.74728</v>
      </c>
      <c r="BG1160">
        <v>-10.65996</v>
      </c>
      <c r="BH1160">
        <v>-10.57779</v>
      </c>
      <c r="BI1160">
        <v>-10.47479</v>
      </c>
      <c r="BJ1160">
        <v>-10.36134</v>
      </c>
      <c r="BK1160">
        <v>-10.24112</v>
      </c>
      <c r="BL1160">
        <v>-10.19891</v>
      </c>
      <c r="BM1160">
        <v>-10.211510000000001</v>
      </c>
      <c r="BN1160">
        <v>-10.223229999999999</v>
      </c>
      <c r="BO1160">
        <v>-10.25019</v>
      </c>
      <c r="BP1160">
        <v>-10.29102</v>
      </c>
      <c r="BQ1160">
        <v>-10.30753</v>
      </c>
      <c r="BR1160">
        <v>-10.27802</v>
      </c>
      <c r="BS1160">
        <v>-10.220219999999999</v>
      </c>
      <c r="BT1160">
        <v>-10.143219999999999</v>
      </c>
      <c r="BU1160">
        <v>-10.045</v>
      </c>
      <c r="BV1160">
        <v>-9.9565579999999994</v>
      </c>
      <c r="BW1160">
        <v>-9.8940090000000005</v>
      </c>
      <c r="BX1160">
        <v>-9.8785430000000005</v>
      </c>
      <c r="BY1160">
        <v>-9.9350380000000005</v>
      </c>
      <c r="BZ1160">
        <v>-10.021229999999999</v>
      </c>
      <c r="CA1160">
        <v>-10.10327</v>
      </c>
      <c r="CB1160">
        <v>-10.100770000000001</v>
      </c>
      <c r="CC1160">
        <v>-10.05856</v>
      </c>
      <c r="CD1160">
        <v>-9.9732889999999994</v>
      </c>
      <c r="CE1160">
        <v>-9.8615290000000009</v>
      </c>
      <c r="CF1160">
        <v>-9.7624969999999998</v>
      </c>
      <c r="CG1160">
        <v>-9.6736140000000006</v>
      </c>
      <c r="CH1160">
        <v>-9.6169089999999997</v>
      </c>
      <c r="CI1160">
        <v>-9.6040670000000006</v>
      </c>
    </row>
    <row r="1161" spans="2:87" hidden="1" x14ac:dyDescent="0.25">
      <c r="B1161" t="s">
        <v>319</v>
      </c>
      <c r="C1161" t="s">
        <v>251</v>
      </c>
      <c r="D1161" t="s">
        <v>163</v>
      </c>
      <c r="E1161" t="s">
        <v>308</v>
      </c>
      <c r="F1161" t="s">
        <v>300</v>
      </c>
      <c r="G1161">
        <v>0</v>
      </c>
      <c r="H1161">
        <v>-1.0549630000000001</v>
      </c>
      <c r="I1161">
        <v>-2.1240570000000001</v>
      </c>
      <c r="J1161">
        <v>-3.1450580000000001</v>
      </c>
      <c r="K1161">
        <v>-4.2763960000000001</v>
      </c>
      <c r="L1161">
        <v>-5.0947259999999996</v>
      </c>
      <c r="M1161">
        <v>-5.9615020000000003</v>
      </c>
      <c r="N1161">
        <v>-6.6469459999999998</v>
      </c>
      <c r="O1161">
        <v>-7.3184430000000003</v>
      </c>
      <c r="P1161">
        <v>-8.1071810000000006</v>
      </c>
      <c r="Q1161">
        <v>-8.9260900000000003</v>
      </c>
      <c r="R1161">
        <v>-9.5419499999999999</v>
      </c>
      <c r="S1161">
        <v>-10.314970000000001</v>
      </c>
      <c r="T1161">
        <v>-11.16493</v>
      </c>
      <c r="U1161">
        <v>-12.025230000000001</v>
      </c>
      <c r="V1161">
        <v>-12.876099999999999</v>
      </c>
      <c r="W1161">
        <v>-13.65324</v>
      </c>
      <c r="X1161">
        <v>-14.37806</v>
      </c>
      <c r="Y1161">
        <v>-15.1303</v>
      </c>
      <c r="Z1161">
        <v>-15.77271</v>
      </c>
      <c r="AA1161">
        <v>-16.360209999999999</v>
      </c>
      <c r="AB1161">
        <v>-16.828220000000002</v>
      </c>
      <c r="AC1161">
        <v>-17.074069999999999</v>
      </c>
      <c r="AD1161">
        <v>-17.304939999999998</v>
      </c>
      <c r="AE1161">
        <v>-17.76305</v>
      </c>
      <c r="AF1161">
        <v>-18.189579999999999</v>
      </c>
      <c r="AG1161">
        <v>-18.539249999999999</v>
      </c>
      <c r="AH1161">
        <v>-18.866</v>
      </c>
      <c r="AI1161">
        <v>-19.111599999999999</v>
      </c>
      <c r="AJ1161">
        <v>-19.35604</v>
      </c>
      <c r="AK1161">
        <v>-19.462050000000001</v>
      </c>
      <c r="AL1161">
        <v>-19.57461</v>
      </c>
      <c r="AM1161">
        <v>-19.662489999999998</v>
      </c>
      <c r="AN1161">
        <v>-19.70918</v>
      </c>
      <c r="AO1161">
        <v>-19.63786</v>
      </c>
      <c r="AP1161">
        <v>-19.710979999999999</v>
      </c>
      <c r="AQ1161">
        <v>-19.843139999999998</v>
      </c>
      <c r="AR1161">
        <v>-19.960999999999999</v>
      </c>
      <c r="AS1161">
        <v>-20.068680000000001</v>
      </c>
      <c r="AT1161">
        <v>-20.16534</v>
      </c>
      <c r="AU1161">
        <v>-20.220009999999998</v>
      </c>
      <c r="AV1161">
        <v>-20.19746</v>
      </c>
      <c r="AW1161">
        <v>-20.225549999999998</v>
      </c>
      <c r="AX1161">
        <v>-20.2712</v>
      </c>
      <c r="AY1161">
        <v>-20.301069999999999</v>
      </c>
      <c r="AZ1161">
        <v>-20.349440000000001</v>
      </c>
      <c r="BA1161">
        <v>-20.442689999999999</v>
      </c>
      <c r="BB1161">
        <v>-20.559080000000002</v>
      </c>
      <c r="BC1161">
        <v>-20.674869999999999</v>
      </c>
      <c r="BD1161">
        <v>-20.760190000000001</v>
      </c>
      <c r="BE1161">
        <v>-20.764279999999999</v>
      </c>
      <c r="BF1161">
        <v>-20.721309999999999</v>
      </c>
      <c r="BG1161">
        <v>-20.666309999999999</v>
      </c>
      <c r="BH1161">
        <v>-20.609380000000002</v>
      </c>
      <c r="BI1161">
        <v>-20.547920000000001</v>
      </c>
      <c r="BJ1161">
        <v>-20.488769999999999</v>
      </c>
      <c r="BK1161">
        <v>-20.430720000000001</v>
      </c>
      <c r="BL1161">
        <v>-20.450620000000001</v>
      </c>
      <c r="BM1161">
        <v>-20.42859</v>
      </c>
      <c r="BN1161">
        <v>-20.520320000000002</v>
      </c>
      <c r="BO1161">
        <v>-20.636130000000001</v>
      </c>
      <c r="BP1161">
        <v>-20.731490000000001</v>
      </c>
      <c r="BQ1161">
        <v>-20.786259999999999</v>
      </c>
      <c r="BR1161">
        <v>-20.78124</v>
      </c>
      <c r="BS1161">
        <v>-20.765689999999999</v>
      </c>
      <c r="BT1161">
        <v>-20.729279999999999</v>
      </c>
      <c r="BU1161">
        <v>-20.683979999999998</v>
      </c>
      <c r="BV1161">
        <v>-20.64968</v>
      </c>
      <c r="BW1161">
        <v>-20.628139999999998</v>
      </c>
      <c r="BX1161">
        <v>-20.632149999999999</v>
      </c>
      <c r="BY1161">
        <v>-20.67127</v>
      </c>
      <c r="BZ1161">
        <v>-20.738910000000001</v>
      </c>
      <c r="CA1161">
        <v>-20.838979999999999</v>
      </c>
      <c r="CB1161">
        <v>-20.909970000000001</v>
      </c>
      <c r="CC1161">
        <v>-20.944569999999999</v>
      </c>
      <c r="CD1161">
        <v>-20.914249999999999</v>
      </c>
      <c r="CE1161">
        <v>-20.844819999999999</v>
      </c>
      <c r="CF1161">
        <v>-20.777360000000002</v>
      </c>
      <c r="CG1161">
        <v>-20.715260000000001</v>
      </c>
      <c r="CH1161">
        <v>-20.77617</v>
      </c>
      <c r="CI1161">
        <v>-20.86468</v>
      </c>
    </row>
    <row r="1162" spans="2:87" hidden="1" x14ac:dyDescent="0.25">
      <c r="B1162" t="s">
        <v>319</v>
      </c>
      <c r="C1162" t="s">
        <v>251</v>
      </c>
      <c r="D1162" t="s">
        <v>163</v>
      </c>
      <c r="E1162" t="s">
        <v>309</v>
      </c>
      <c r="F1162" t="s">
        <v>93</v>
      </c>
      <c r="G1162">
        <v>430.27980000000002</v>
      </c>
      <c r="H1162">
        <v>440.786</v>
      </c>
      <c r="I1162">
        <v>449.2765</v>
      </c>
      <c r="J1162">
        <v>456.50510000000003</v>
      </c>
      <c r="K1162">
        <v>462.74889999999999</v>
      </c>
      <c r="L1162">
        <v>468.45159999999998</v>
      </c>
      <c r="M1162">
        <v>473.66809999999998</v>
      </c>
      <c r="N1162">
        <v>478.76310000000001</v>
      </c>
      <c r="O1162">
        <v>483.90640000000002</v>
      </c>
      <c r="P1162">
        <v>489.35109999999997</v>
      </c>
      <c r="Q1162">
        <v>495.4787</v>
      </c>
      <c r="R1162">
        <v>502.47390000000001</v>
      </c>
      <c r="S1162">
        <v>510.10820000000001</v>
      </c>
      <c r="T1162">
        <v>518.16049999999996</v>
      </c>
      <c r="U1162">
        <v>526.27110000000005</v>
      </c>
      <c r="V1162">
        <v>534.35140000000001</v>
      </c>
      <c r="W1162">
        <v>542.27319999999997</v>
      </c>
      <c r="X1162">
        <v>550.26149999999996</v>
      </c>
      <c r="Y1162">
        <v>558.20010000000002</v>
      </c>
      <c r="Z1162">
        <v>566.87369999999999</v>
      </c>
      <c r="AA1162">
        <v>575.86710000000005</v>
      </c>
      <c r="AB1162">
        <v>585.45259999999996</v>
      </c>
      <c r="AC1162">
        <v>595.67660000000001</v>
      </c>
      <c r="AD1162">
        <v>606.18820000000005</v>
      </c>
      <c r="AE1162">
        <v>616.99019999999996</v>
      </c>
      <c r="AF1162">
        <v>627.77560000000005</v>
      </c>
      <c r="AG1162">
        <v>638.73850000000004</v>
      </c>
      <c r="AH1162">
        <v>649.82079999999996</v>
      </c>
      <c r="AI1162">
        <v>661.17460000000005</v>
      </c>
      <c r="AJ1162">
        <v>673.02890000000002</v>
      </c>
      <c r="AK1162">
        <v>685.18169999999998</v>
      </c>
      <c r="AL1162">
        <v>697.56920000000002</v>
      </c>
      <c r="AM1162">
        <v>709.90359999999998</v>
      </c>
      <c r="AN1162">
        <v>721.86220000000003</v>
      </c>
      <c r="AO1162">
        <v>733.52509999999995</v>
      </c>
      <c r="AP1162">
        <v>744.77110000000005</v>
      </c>
      <c r="AQ1162">
        <v>755.62459999999999</v>
      </c>
      <c r="AR1162">
        <v>766.49199999999996</v>
      </c>
      <c r="AS1162">
        <v>777.49480000000005</v>
      </c>
      <c r="AT1162">
        <v>788.8297</v>
      </c>
      <c r="AU1162">
        <v>800.89790000000005</v>
      </c>
      <c r="AV1162">
        <v>813.78719999999998</v>
      </c>
      <c r="AW1162">
        <v>827.33759999999995</v>
      </c>
      <c r="AX1162">
        <v>840.96259999999995</v>
      </c>
      <c r="AY1162">
        <v>854.80930000000001</v>
      </c>
      <c r="AZ1162">
        <v>868.33979999999997</v>
      </c>
      <c r="BA1162">
        <v>881.14120000000003</v>
      </c>
      <c r="BB1162">
        <v>893.48090000000002</v>
      </c>
      <c r="BC1162">
        <v>905.77279999999996</v>
      </c>
      <c r="BD1162">
        <v>918.44050000000004</v>
      </c>
      <c r="BE1162">
        <v>931.67409999999995</v>
      </c>
      <c r="BF1162">
        <v>945.55089999999996</v>
      </c>
      <c r="BG1162">
        <v>959.72230000000002</v>
      </c>
      <c r="BH1162">
        <v>974.01049999999998</v>
      </c>
      <c r="BI1162">
        <v>988.25850000000003</v>
      </c>
      <c r="BJ1162">
        <v>1002.201</v>
      </c>
      <c r="BK1162">
        <v>1016.14</v>
      </c>
      <c r="BL1162">
        <v>1029.538</v>
      </c>
      <c r="BM1162">
        <v>1042.1600000000001</v>
      </c>
      <c r="BN1162">
        <v>1053.9880000000001</v>
      </c>
      <c r="BO1162">
        <v>1065.289</v>
      </c>
      <c r="BP1162">
        <v>1076.127</v>
      </c>
      <c r="BQ1162">
        <v>1086.4159999999999</v>
      </c>
      <c r="BR1162">
        <v>1096.327</v>
      </c>
      <c r="BS1162">
        <v>1105.854</v>
      </c>
      <c r="BT1162">
        <v>1115.575</v>
      </c>
      <c r="BU1162">
        <v>1125.136</v>
      </c>
      <c r="BV1162">
        <v>1134.3019999999999</v>
      </c>
      <c r="BW1162">
        <v>1142.962</v>
      </c>
      <c r="BX1162">
        <v>1151.4590000000001</v>
      </c>
      <c r="BY1162">
        <v>1159.829</v>
      </c>
      <c r="BZ1162">
        <v>1167.9110000000001</v>
      </c>
      <c r="CA1162">
        <v>1176.4169999999999</v>
      </c>
      <c r="CB1162">
        <v>1185.0139999999999</v>
      </c>
      <c r="CC1162">
        <v>1194.1289999999999</v>
      </c>
      <c r="CD1162">
        <v>1203.1659999999999</v>
      </c>
      <c r="CE1162">
        <v>1212.155</v>
      </c>
      <c r="CF1162">
        <v>1220.874</v>
      </c>
      <c r="CG1162">
        <v>1229.0239999999999</v>
      </c>
      <c r="CH1162">
        <v>1236.4090000000001</v>
      </c>
      <c r="CI1162">
        <v>1242.9079999999999</v>
      </c>
    </row>
    <row r="1163" spans="2:87" hidden="1" x14ac:dyDescent="0.25">
      <c r="B1163" t="s">
        <v>319</v>
      </c>
      <c r="C1163" t="s">
        <v>251</v>
      </c>
      <c r="D1163" t="s">
        <v>163</v>
      </c>
      <c r="E1163" t="s">
        <v>310</v>
      </c>
      <c r="F1163" t="s">
        <v>93</v>
      </c>
      <c r="G1163">
        <v>430.27980000000002</v>
      </c>
      <c r="H1163">
        <v>440.23169999999999</v>
      </c>
      <c r="I1163">
        <v>448.40550000000002</v>
      </c>
      <c r="J1163">
        <v>455.13200000000001</v>
      </c>
      <c r="K1163">
        <v>460.76049999999998</v>
      </c>
      <c r="L1163">
        <v>465.81490000000002</v>
      </c>
      <c r="M1163">
        <v>470.48820000000001</v>
      </c>
      <c r="N1163">
        <v>475.19979999999998</v>
      </c>
      <c r="O1163">
        <v>480.02</v>
      </c>
      <c r="P1163">
        <v>485.1465</v>
      </c>
      <c r="Q1163">
        <v>490.83879999999999</v>
      </c>
      <c r="R1163">
        <v>497.34500000000003</v>
      </c>
      <c r="S1163">
        <v>504.55290000000002</v>
      </c>
      <c r="T1163">
        <v>512.17340000000002</v>
      </c>
      <c r="U1163">
        <v>519.91120000000001</v>
      </c>
      <c r="V1163">
        <v>527.39009999999996</v>
      </c>
      <c r="W1163">
        <v>534.57169999999996</v>
      </c>
      <c r="X1163">
        <v>541.82420000000002</v>
      </c>
      <c r="Y1163">
        <v>549.20979999999997</v>
      </c>
      <c r="Z1163">
        <v>556.82249999999999</v>
      </c>
      <c r="AA1163">
        <v>565.2876</v>
      </c>
      <c r="AB1163">
        <v>574.28560000000004</v>
      </c>
      <c r="AC1163">
        <v>583.93039999999996</v>
      </c>
      <c r="AD1163">
        <v>593.89859999999999</v>
      </c>
      <c r="AE1163">
        <v>603.93380000000002</v>
      </c>
      <c r="AF1163">
        <v>614.03809999999999</v>
      </c>
      <c r="AG1163">
        <v>624.43430000000001</v>
      </c>
      <c r="AH1163">
        <v>634.93589999999995</v>
      </c>
      <c r="AI1163">
        <v>645.93920000000003</v>
      </c>
      <c r="AJ1163">
        <v>657.36180000000002</v>
      </c>
      <c r="AK1163">
        <v>669.14980000000003</v>
      </c>
      <c r="AL1163">
        <v>680.80669999999998</v>
      </c>
      <c r="AM1163">
        <v>692.69410000000005</v>
      </c>
      <c r="AN1163">
        <v>704.39189999999996</v>
      </c>
      <c r="AO1163">
        <v>715.70429999999999</v>
      </c>
      <c r="AP1163">
        <v>726.63009999999997</v>
      </c>
      <c r="AQ1163">
        <v>737.19209999999998</v>
      </c>
      <c r="AR1163">
        <v>747.61569999999995</v>
      </c>
      <c r="AS1163">
        <v>758.32190000000003</v>
      </c>
      <c r="AT1163">
        <v>769.23239999999998</v>
      </c>
      <c r="AU1163">
        <v>781.09829999999999</v>
      </c>
      <c r="AV1163">
        <v>793.70219999999995</v>
      </c>
      <c r="AW1163">
        <v>806.7183</v>
      </c>
      <c r="AX1163">
        <v>820.19330000000002</v>
      </c>
      <c r="AY1163">
        <v>833.48119999999994</v>
      </c>
      <c r="AZ1163">
        <v>846.44949999999994</v>
      </c>
      <c r="BA1163">
        <v>858.84199999999998</v>
      </c>
      <c r="BB1163">
        <v>870.83500000000004</v>
      </c>
      <c r="BC1163">
        <v>882.68619999999999</v>
      </c>
      <c r="BD1163">
        <v>895.02269999999999</v>
      </c>
      <c r="BE1163">
        <v>907.63909999999998</v>
      </c>
      <c r="BF1163">
        <v>920.87440000000004</v>
      </c>
      <c r="BG1163">
        <v>934.45630000000006</v>
      </c>
      <c r="BH1163">
        <v>948.16819999999996</v>
      </c>
      <c r="BI1163">
        <v>962.0204</v>
      </c>
      <c r="BJ1163">
        <v>975.83159999999998</v>
      </c>
      <c r="BK1163">
        <v>989.49379999999996</v>
      </c>
      <c r="BL1163">
        <v>1002.398</v>
      </c>
      <c r="BM1163">
        <v>1014.574</v>
      </c>
      <c r="BN1163">
        <v>1026.249</v>
      </c>
      <c r="BO1163">
        <v>1037.2360000000001</v>
      </c>
      <c r="BP1163">
        <v>1047.48</v>
      </c>
      <c r="BQ1163">
        <v>1057.2739999999999</v>
      </c>
      <c r="BR1163">
        <v>1066.8499999999999</v>
      </c>
      <c r="BS1163">
        <v>1076.194</v>
      </c>
      <c r="BT1163">
        <v>1085.347</v>
      </c>
      <c r="BU1163">
        <v>1094.4110000000001</v>
      </c>
      <c r="BV1163">
        <v>1103.271</v>
      </c>
      <c r="BW1163">
        <v>1111.8969999999999</v>
      </c>
      <c r="BX1163">
        <v>1120.2249999999999</v>
      </c>
      <c r="BY1163">
        <v>1128.162</v>
      </c>
      <c r="BZ1163">
        <v>1136.0250000000001</v>
      </c>
      <c r="CA1163">
        <v>1143.982</v>
      </c>
      <c r="CB1163">
        <v>1152.4939999999999</v>
      </c>
      <c r="CC1163">
        <v>1161.193</v>
      </c>
      <c r="CD1163">
        <v>1170.0309999999999</v>
      </c>
      <c r="CE1163">
        <v>1178.82</v>
      </c>
      <c r="CF1163">
        <v>1187.2190000000001</v>
      </c>
      <c r="CG1163">
        <v>1195.163</v>
      </c>
      <c r="CH1163">
        <v>1202.423</v>
      </c>
      <c r="CI1163">
        <v>1208.8340000000001</v>
      </c>
    </row>
    <row r="1164" spans="2:87" hidden="1" x14ac:dyDescent="0.25">
      <c r="B1164" t="s">
        <v>319</v>
      </c>
      <c r="C1164" t="s">
        <v>251</v>
      </c>
      <c r="D1164" t="s">
        <v>163</v>
      </c>
      <c r="E1164" t="s">
        <v>311</v>
      </c>
      <c r="F1164" t="s">
        <v>93</v>
      </c>
      <c r="G1164">
        <v>430.27980000000002</v>
      </c>
      <c r="H1164">
        <v>439.5933</v>
      </c>
      <c r="I1164">
        <v>447.04160000000002</v>
      </c>
      <c r="J1164">
        <v>453.10079999999999</v>
      </c>
      <c r="K1164">
        <v>457.72280000000001</v>
      </c>
      <c r="L1164">
        <v>462.23099999999999</v>
      </c>
      <c r="M1164">
        <v>466.10120000000001</v>
      </c>
      <c r="N1164">
        <v>470.21170000000001</v>
      </c>
      <c r="O1164">
        <v>474.43400000000003</v>
      </c>
      <c r="P1164">
        <v>478.72719999999998</v>
      </c>
      <c r="Q1164">
        <v>483.58690000000001</v>
      </c>
      <c r="R1164">
        <v>489.76639999999998</v>
      </c>
      <c r="S1164">
        <v>496.1207</v>
      </c>
      <c r="T1164">
        <v>502.5933</v>
      </c>
      <c r="U1164">
        <v>509.1447</v>
      </c>
      <c r="V1164">
        <v>515.57320000000004</v>
      </c>
      <c r="W1164">
        <v>521.82460000000003</v>
      </c>
      <c r="X1164">
        <v>527.96550000000002</v>
      </c>
      <c r="Y1164">
        <v>533.96320000000003</v>
      </c>
      <c r="Z1164">
        <v>540.4538</v>
      </c>
      <c r="AA1164">
        <v>547.28430000000003</v>
      </c>
      <c r="AB1164">
        <v>554.79880000000003</v>
      </c>
      <c r="AC1164">
        <v>563.50300000000004</v>
      </c>
      <c r="AD1164">
        <v>572.58690000000001</v>
      </c>
      <c r="AE1164">
        <v>581.1662</v>
      </c>
      <c r="AF1164">
        <v>590.07939999999996</v>
      </c>
      <c r="AG1164">
        <v>599.35040000000004</v>
      </c>
      <c r="AH1164">
        <v>608.78430000000003</v>
      </c>
      <c r="AI1164">
        <v>618.46720000000005</v>
      </c>
      <c r="AJ1164">
        <v>628.21209999999996</v>
      </c>
      <c r="AK1164">
        <v>638.58979999999997</v>
      </c>
      <c r="AL1164">
        <v>648.94619999999998</v>
      </c>
      <c r="AM1164">
        <v>659.36940000000004</v>
      </c>
      <c r="AN1164">
        <v>669.8768</v>
      </c>
      <c r="AO1164">
        <v>680.78319999999997</v>
      </c>
      <c r="AP1164">
        <v>690.75509999999997</v>
      </c>
      <c r="AQ1164">
        <v>700.16250000000002</v>
      </c>
      <c r="AR1164">
        <v>709.52359999999999</v>
      </c>
      <c r="AS1164">
        <v>719.06010000000003</v>
      </c>
      <c r="AT1164">
        <v>728.95770000000005</v>
      </c>
      <c r="AU1164">
        <v>739.51610000000005</v>
      </c>
      <c r="AV1164">
        <v>751.06399999999996</v>
      </c>
      <c r="AW1164">
        <v>762.84169999999995</v>
      </c>
      <c r="AX1164">
        <v>774.79340000000002</v>
      </c>
      <c r="AY1164">
        <v>786.87509999999997</v>
      </c>
      <c r="AZ1164">
        <v>798.69949999999994</v>
      </c>
      <c r="BA1164">
        <v>809.97059999999999</v>
      </c>
      <c r="BB1164">
        <v>820.84220000000005</v>
      </c>
      <c r="BC1164">
        <v>831.60720000000003</v>
      </c>
      <c r="BD1164">
        <v>842.59270000000004</v>
      </c>
      <c r="BE1164">
        <v>854.3107</v>
      </c>
      <c r="BF1164">
        <v>866.66319999999996</v>
      </c>
      <c r="BG1164">
        <v>879.35720000000003</v>
      </c>
      <c r="BH1164">
        <v>892.20280000000002</v>
      </c>
      <c r="BI1164">
        <v>905.08979999999997</v>
      </c>
      <c r="BJ1164">
        <v>917.88160000000005</v>
      </c>
      <c r="BK1164">
        <v>930.44770000000005</v>
      </c>
      <c r="BL1164">
        <v>942.2278</v>
      </c>
      <c r="BM1164">
        <v>953.88019999999995</v>
      </c>
      <c r="BN1164">
        <v>964.3116</v>
      </c>
      <c r="BO1164">
        <v>973.99099999999999</v>
      </c>
      <c r="BP1164">
        <v>983.13750000000005</v>
      </c>
      <c r="BQ1164">
        <v>992.01499999999999</v>
      </c>
      <c r="BR1164">
        <v>1000.865</v>
      </c>
      <c r="BS1164">
        <v>1009.412</v>
      </c>
      <c r="BT1164">
        <v>1017.821</v>
      </c>
      <c r="BU1164">
        <v>1026.087</v>
      </c>
      <c r="BV1164">
        <v>1034.1310000000001</v>
      </c>
      <c r="BW1164">
        <v>1042.008</v>
      </c>
      <c r="BX1164">
        <v>1049.6869999999999</v>
      </c>
      <c r="BY1164">
        <v>1057.1579999999999</v>
      </c>
      <c r="BZ1164">
        <v>1064.5150000000001</v>
      </c>
      <c r="CA1164">
        <v>1071.6959999999999</v>
      </c>
      <c r="CB1164">
        <v>1079.124</v>
      </c>
      <c r="CC1164">
        <v>1086.7550000000001</v>
      </c>
      <c r="CD1164">
        <v>1094.704</v>
      </c>
      <c r="CE1164">
        <v>1102.742</v>
      </c>
      <c r="CF1164">
        <v>1110.501</v>
      </c>
      <c r="CG1164">
        <v>1117.884</v>
      </c>
      <c r="CH1164">
        <v>1123.7909999999999</v>
      </c>
      <c r="CI1164">
        <v>1128.982</v>
      </c>
    </row>
    <row r="1165" spans="2:87" hidden="1" x14ac:dyDescent="0.25">
      <c r="B1165" t="s">
        <v>319</v>
      </c>
      <c r="C1165" t="s">
        <v>251</v>
      </c>
      <c r="D1165" t="s">
        <v>163</v>
      </c>
      <c r="E1165" t="s">
        <v>312</v>
      </c>
      <c r="F1165" t="s">
        <v>93</v>
      </c>
      <c r="G1165">
        <v>430.27980000000002</v>
      </c>
      <c r="H1165">
        <v>442.04430000000002</v>
      </c>
      <c r="I1165">
        <v>452.12509999999997</v>
      </c>
      <c r="J1165">
        <v>460.79649999999998</v>
      </c>
      <c r="K1165">
        <v>468.3657</v>
      </c>
      <c r="L1165">
        <v>475.12979999999999</v>
      </c>
      <c r="M1165">
        <v>481.40969999999999</v>
      </c>
      <c r="N1165">
        <v>487.50659999999999</v>
      </c>
      <c r="O1165">
        <v>493.73219999999998</v>
      </c>
      <c r="P1165">
        <v>500.39499999999998</v>
      </c>
      <c r="Q1165">
        <v>507.79539999999997</v>
      </c>
      <c r="R1165">
        <v>516.13850000000002</v>
      </c>
      <c r="S1165">
        <v>525.23590000000002</v>
      </c>
      <c r="T1165">
        <v>534.79250000000002</v>
      </c>
      <c r="U1165">
        <v>544.52059999999994</v>
      </c>
      <c r="V1165">
        <v>554.12</v>
      </c>
      <c r="W1165">
        <v>563.37810000000002</v>
      </c>
      <c r="X1165">
        <v>572.40710000000001</v>
      </c>
      <c r="Y1165">
        <v>581.41769999999997</v>
      </c>
      <c r="Z1165">
        <v>590.5838</v>
      </c>
      <c r="AA1165">
        <v>600.1277</v>
      </c>
      <c r="AB1165">
        <v>610.19539999999995</v>
      </c>
      <c r="AC1165">
        <v>620.74839999999995</v>
      </c>
      <c r="AD1165">
        <v>631.71600000000001</v>
      </c>
      <c r="AE1165">
        <v>643.01300000000003</v>
      </c>
      <c r="AF1165">
        <v>654.56690000000003</v>
      </c>
      <c r="AG1165">
        <v>666.29489999999998</v>
      </c>
      <c r="AH1165">
        <v>678.16369999999995</v>
      </c>
      <c r="AI1165">
        <v>690.14200000000005</v>
      </c>
      <c r="AJ1165">
        <v>702.19539999999995</v>
      </c>
      <c r="AK1165">
        <v>714.30589999999995</v>
      </c>
      <c r="AL1165">
        <v>726.44110000000001</v>
      </c>
      <c r="AM1165">
        <v>738.54240000000004</v>
      </c>
      <c r="AN1165">
        <v>750.54430000000002</v>
      </c>
      <c r="AO1165">
        <v>762.36479999999995</v>
      </c>
      <c r="AP1165">
        <v>773.93</v>
      </c>
      <c r="AQ1165">
        <v>785.21159999999998</v>
      </c>
      <c r="AR1165">
        <v>796.37270000000001</v>
      </c>
      <c r="AS1165">
        <v>807.64020000000005</v>
      </c>
      <c r="AT1165">
        <v>819.23789999999997</v>
      </c>
      <c r="AU1165">
        <v>831.38049999999998</v>
      </c>
      <c r="AV1165">
        <v>844.2165</v>
      </c>
      <c r="AW1165">
        <v>857.5847</v>
      </c>
      <c r="AX1165">
        <v>871.26300000000003</v>
      </c>
      <c r="AY1165">
        <v>884.99680000000001</v>
      </c>
      <c r="AZ1165">
        <v>898.56209999999999</v>
      </c>
      <c r="BA1165">
        <v>911.79989999999998</v>
      </c>
      <c r="BB1165">
        <v>924.80139999999994</v>
      </c>
      <c r="BC1165">
        <v>937.72170000000006</v>
      </c>
      <c r="BD1165">
        <v>950.71519999999998</v>
      </c>
      <c r="BE1165">
        <v>963.947</v>
      </c>
      <c r="BF1165">
        <v>977.53510000000006</v>
      </c>
      <c r="BG1165">
        <v>991.40880000000004</v>
      </c>
      <c r="BH1165">
        <v>1005.438</v>
      </c>
      <c r="BI1165">
        <v>1019.4930000000001</v>
      </c>
      <c r="BJ1165">
        <v>1033.4469999999999</v>
      </c>
      <c r="BK1165">
        <v>1047.153</v>
      </c>
      <c r="BL1165">
        <v>1060.53</v>
      </c>
      <c r="BM1165">
        <v>1073.4880000000001</v>
      </c>
      <c r="BN1165">
        <v>1085.9269999999999</v>
      </c>
      <c r="BO1165">
        <v>1097.732</v>
      </c>
      <c r="BP1165">
        <v>1108.8330000000001</v>
      </c>
      <c r="BQ1165">
        <v>1119.3030000000001</v>
      </c>
      <c r="BR1165">
        <v>1129.2329999999999</v>
      </c>
      <c r="BS1165">
        <v>1138.7270000000001</v>
      </c>
      <c r="BT1165">
        <v>1147.8579999999999</v>
      </c>
      <c r="BU1165">
        <v>1156.741</v>
      </c>
      <c r="BV1165">
        <v>1165.4760000000001</v>
      </c>
      <c r="BW1165">
        <v>1174.153</v>
      </c>
      <c r="BX1165">
        <v>1182.8399999999999</v>
      </c>
      <c r="BY1165">
        <v>1191.6179999999999</v>
      </c>
      <c r="BZ1165">
        <v>1200.5509999999999</v>
      </c>
      <c r="CA1165">
        <v>1209.547</v>
      </c>
      <c r="CB1165">
        <v>1218.5360000000001</v>
      </c>
      <c r="CC1165">
        <v>1227.4110000000001</v>
      </c>
      <c r="CD1165">
        <v>1236.114</v>
      </c>
      <c r="CE1165">
        <v>1244.559</v>
      </c>
      <c r="CF1165">
        <v>1252.6690000000001</v>
      </c>
      <c r="CG1165">
        <v>1260.375</v>
      </c>
      <c r="CH1165">
        <v>1267.5999999999999</v>
      </c>
      <c r="CI1165">
        <v>1274.2650000000001</v>
      </c>
    </row>
    <row r="1166" spans="2:87" hidden="1" x14ac:dyDescent="0.25">
      <c r="B1166" t="s">
        <v>319</v>
      </c>
      <c r="C1166" t="s">
        <v>251</v>
      </c>
      <c r="D1166" t="s">
        <v>163</v>
      </c>
      <c r="E1166" t="s">
        <v>313</v>
      </c>
      <c r="F1166" t="s">
        <v>93</v>
      </c>
      <c r="G1166">
        <v>430.27980000000002</v>
      </c>
      <c r="H1166">
        <v>442.08199999999999</v>
      </c>
      <c r="I1166">
        <v>452.18209999999999</v>
      </c>
      <c r="J1166">
        <v>460.88290000000001</v>
      </c>
      <c r="K1166">
        <v>468.4864</v>
      </c>
      <c r="L1166">
        <v>475.28399999999999</v>
      </c>
      <c r="M1166">
        <v>481.58890000000002</v>
      </c>
      <c r="N1166">
        <v>487.70060000000001</v>
      </c>
      <c r="O1166">
        <v>493.93709999999999</v>
      </c>
      <c r="P1166">
        <v>500.6087</v>
      </c>
      <c r="Q1166">
        <v>508.02170000000001</v>
      </c>
      <c r="R1166">
        <v>516.37890000000004</v>
      </c>
      <c r="S1166">
        <v>525.48490000000004</v>
      </c>
      <c r="T1166">
        <v>535.04859999999996</v>
      </c>
      <c r="U1166">
        <v>544.779</v>
      </c>
      <c r="V1166">
        <v>554.34960000000001</v>
      </c>
      <c r="W1166">
        <v>563.57270000000005</v>
      </c>
      <c r="X1166">
        <v>572.57219999999995</v>
      </c>
      <c r="Y1166">
        <v>581.54859999999996</v>
      </c>
      <c r="Z1166">
        <v>590.7002</v>
      </c>
      <c r="AA1166">
        <v>600.23230000000001</v>
      </c>
      <c r="AB1166">
        <v>610.29129999999998</v>
      </c>
      <c r="AC1166">
        <v>620.84490000000005</v>
      </c>
      <c r="AD1166">
        <v>631.80719999999997</v>
      </c>
      <c r="AE1166">
        <v>643.09249999999997</v>
      </c>
      <c r="AF1166">
        <v>654.61980000000005</v>
      </c>
      <c r="AG1166">
        <v>666.32339999999999</v>
      </c>
      <c r="AH1166">
        <v>678.16560000000004</v>
      </c>
      <c r="AI1166">
        <v>690.1336</v>
      </c>
      <c r="AJ1166">
        <v>702.202</v>
      </c>
      <c r="AK1166">
        <v>714.34479999999996</v>
      </c>
      <c r="AL1166">
        <v>726.5163</v>
      </c>
      <c r="AM1166">
        <v>738.65989999999999</v>
      </c>
      <c r="AN1166">
        <v>750.69050000000004</v>
      </c>
      <c r="AO1166">
        <v>762.52980000000002</v>
      </c>
      <c r="AP1166">
        <v>774.1037</v>
      </c>
      <c r="AQ1166">
        <v>785.38710000000003</v>
      </c>
      <c r="AR1166">
        <v>796.55449999999996</v>
      </c>
      <c r="AS1166">
        <v>807.8338</v>
      </c>
      <c r="AT1166">
        <v>819.44150000000002</v>
      </c>
      <c r="AU1166">
        <v>831.6123</v>
      </c>
      <c r="AV1166">
        <v>844.48419999999999</v>
      </c>
      <c r="AW1166">
        <v>857.89260000000002</v>
      </c>
      <c r="AX1166">
        <v>871.60419999999999</v>
      </c>
      <c r="AY1166">
        <v>885.3741</v>
      </c>
      <c r="AZ1166">
        <v>898.96640000000002</v>
      </c>
      <c r="BA1166">
        <v>912.20929999999998</v>
      </c>
      <c r="BB1166">
        <v>925.20320000000004</v>
      </c>
      <c r="BC1166">
        <v>938.11580000000004</v>
      </c>
      <c r="BD1166">
        <v>951.12149999999997</v>
      </c>
      <c r="BE1166">
        <v>964.3809</v>
      </c>
      <c r="BF1166">
        <v>978.01409999999998</v>
      </c>
      <c r="BG1166">
        <v>991.93510000000003</v>
      </c>
      <c r="BH1166">
        <v>1006.01</v>
      </c>
      <c r="BI1166">
        <v>1020.109</v>
      </c>
      <c r="BJ1166">
        <v>1034.097</v>
      </c>
      <c r="BK1166">
        <v>1047.848</v>
      </c>
      <c r="BL1166">
        <v>1061.2560000000001</v>
      </c>
      <c r="BM1166">
        <v>1074.2239999999999</v>
      </c>
      <c r="BN1166">
        <v>1086.6600000000001</v>
      </c>
      <c r="BO1166">
        <v>1098.4639999999999</v>
      </c>
      <c r="BP1166">
        <v>1109.5730000000001</v>
      </c>
      <c r="BQ1166">
        <v>1120.0550000000001</v>
      </c>
      <c r="BR1166">
        <v>1130.0060000000001</v>
      </c>
      <c r="BS1166">
        <v>1139.5250000000001</v>
      </c>
      <c r="BT1166">
        <v>1148.7070000000001</v>
      </c>
      <c r="BU1166">
        <v>1157.646</v>
      </c>
      <c r="BV1166">
        <v>1166.423</v>
      </c>
      <c r="BW1166">
        <v>1175.1199999999999</v>
      </c>
      <c r="BX1166">
        <v>1183.816</v>
      </c>
      <c r="BY1166">
        <v>1192.5909999999999</v>
      </c>
      <c r="BZ1166">
        <v>1201.499</v>
      </c>
      <c r="CA1166">
        <v>1210.4860000000001</v>
      </c>
      <c r="CB1166">
        <v>1219.4749999999999</v>
      </c>
      <c r="CC1166">
        <v>1228.3820000000001</v>
      </c>
      <c r="CD1166">
        <v>1237.123</v>
      </c>
      <c r="CE1166">
        <v>1245.616</v>
      </c>
      <c r="CF1166">
        <v>1253.777</v>
      </c>
      <c r="CG1166">
        <v>1261.5229999999999</v>
      </c>
      <c r="CH1166">
        <v>1268.7729999999999</v>
      </c>
      <c r="CI1166">
        <v>1275.444</v>
      </c>
    </row>
    <row r="1167" spans="2:87" hidden="1" x14ac:dyDescent="0.25">
      <c r="B1167" t="s">
        <v>319</v>
      </c>
      <c r="C1167" t="s">
        <v>251</v>
      </c>
      <c r="D1167" t="s">
        <v>163</v>
      </c>
      <c r="E1167" t="s">
        <v>314</v>
      </c>
      <c r="F1167" t="s">
        <v>93</v>
      </c>
      <c r="G1167">
        <v>430.27980000000002</v>
      </c>
      <c r="H1167">
        <v>442.12479999999999</v>
      </c>
      <c r="I1167">
        <v>452.2688</v>
      </c>
      <c r="J1167">
        <v>461.00549999999998</v>
      </c>
      <c r="K1167">
        <v>468.6567</v>
      </c>
      <c r="L1167">
        <v>475.47329999999999</v>
      </c>
      <c r="M1167">
        <v>481.80720000000002</v>
      </c>
      <c r="N1167">
        <v>487.93689999999998</v>
      </c>
      <c r="O1167">
        <v>494.18849999999998</v>
      </c>
      <c r="P1167">
        <v>500.88</v>
      </c>
      <c r="Q1167">
        <v>508.2722</v>
      </c>
      <c r="R1167">
        <v>516.56960000000004</v>
      </c>
      <c r="S1167">
        <v>525.60270000000003</v>
      </c>
      <c r="T1167">
        <v>535.0711</v>
      </c>
      <c r="U1167">
        <v>544.68100000000004</v>
      </c>
      <c r="V1167">
        <v>554.14189999999996</v>
      </c>
      <c r="W1167">
        <v>563.25239999999997</v>
      </c>
      <c r="X1167">
        <v>572.12030000000004</v>
      </c>
      <c r="Y1167">
        <v>580.93799999999999</v>
      </c>
      <c r="Z1167">
        <v>589.98030000000006</v>
      </c>
      <c r="AA1167">
        <v>599.31809999999996</v>
      </c>
      <c r="AB1167">
        <v>609.22670000000005</v>
      </c>
      <c r="AC1167">
        <v>619.68129999999996</v>
      </c>
      <c r="AD1167">
        <v>630.54480000000001</v>
      </c>
      <c r="AE1167">
        <v>641.50840000000005</v>
      </c>
      <c r="AF1167">
        <v>652.68060000000003</v>
      </c>
      <c r="AG1167">
        <v>664.07010000000002</v>
      </c>
      <c r="AH1167">
        <v>675.7817</v>
      </c>
      <c r="AI1167">
        <v>687.62090000000001</v>
      </c>
      <c r="AJ1167">
        <v>699.553</v>
      </c>
      <c r="AK1167">
        <v>711.60140000000001</v>
      </c>
      <c r="AL1167">
        <v>723.6789</v>
      </c>
      <c r="AM1167">
        <v>735.7296</v>
      </c>
      <c r="AN1167">
        <v>747.6848</v>
      </c>
      <c r="AO1167">
        <v>759.49959999999999</v>
      </c>
      <c r="AP1167">
        <v>770.99739999999997</v>
      </c>
      <c r="AQ1167">
        <v>782.18309999999997</v>
      </c>
      <c r="AR1167">
        <v>793.25580000000002</v>
      </c>
      <c r="AS1167">
        <v>804.43949999999995</v>
      </c>
      <c r="AT1167">
        <v>815.95569999999998</v>
      </c>
      <c r="AU1167">
        <v>828.04070000000002</v>
      </c>
      <c r="AV1167">
        <v>840.85699999999997</v>
      </c>
      <c r="AW1167">
        <v>854.18679999999995</v>
      </c>
      <c r="AX1167">
        <v>867.8075</v>
      </c>
      <c r="AY1167">
        <v>881.49779999999998</v>
      </c>
      <c r="AZ1167">
        <v>895.00419999999997</v>
      </c>
      <c r="BA1167">
        <v>908.14319999999998</v>
      </c>
      <c r="BB1167">
        <v>921.01900000000001</v>
      </c>
      <c r="BC1167">
        <v>933.8116</v>
      </c>
      <c r="BD1167">
        <v>946.70569999999998</v>
      </c>
      <c r="BE1167">
        <v>959.89880000000005</v>
      </c>
      <c r="BF1167">
        <v>973.48839999999996</v>
      </c>
      <c r="BG1167">
        <v>987.37170000000003</v>
      </c>
      <c r="BH1167">
        <v>1001.4109999999999</v>
      </c>
      <c r="BI1167">
        <v>1015.476</v>
      </c>
      <c r="BJ1167">
        <v>1029.431</v>
      </c>
      <c r="BK1167">
        <v>1043.1479999999999</v>
      </c>
      <c r="BL1167">
        <v>1056.481</v>
      </c>
      <c r="BM1167">
        <v>1069.405</v>
      </c>
      <c r="BN1167">
        <v>1081.7270000000001</v>
      </c>
      <c r="BO1167">
        <v>1093.402</v>
      </c>
      <c r="BP1167">
        <v>1104.3969999999999</v>
      </c>
      <c r="BQ1167">
        <v>1114.7919999999999</v>
      </c>
      <c r="BR1167">
        <v>1124.6990000000001</v>
      </c>
      <c r="BS1167">
        <v>1134.18</v>
      </c>
      <c r="BT1167">
        <v>1143.3409999999999</v>
      </c>
      <c r="BU1167">
        <v>1152.2650000000001</v>
      </c>
      <c r="BV1167">
        <v>1161.0229999999999</v>
      </c>
      <c r="BW1167">
        <v>1169.693</v>
      </c>
      <c r="BX1167">
        <v>1178.346</v>
      </c>
      <c r="BY1167">
        <v>1187.0530000000001</v>
      </c>
      <c r="BZ1167">
        <v>1195.873</v>
      </c>
      <c r="CA1167">
        <v>1204.7470000000001</v>
      </c>
      <c r="CB1167">
        <v>1213.6400000000001</v>
      </c>
      <c r="CC1167">
        <v>1222.4770000000001</v>
      </c>
      <c r="CD1167">
        <v>1231.194</v>
      </c>
      <c r="CE1167">
        <v>1239.6949999999999</v>
      </c>
      <c r="CF1167">
        <v>1247.866</v>
      </c>
      <c r="CG1167">
        <v>1255.6220000000001</v>
      </c>
      <c r="CH1167">
        <v>1262.789</v>
      </c>
      <c r="CI1167">
        <v>1269.357</v>
      </c>
    </row>
    <row r="1168" spans="2:87" hidden="1" x14ac:dyDescent="0.25">
      <c r="B1168" t="s">
        <v>319</v>
      </c>
      <c r="C1168" t="s">
        <v>251</v>
      </c>
      <c r="D1168" t="s">
        <v>163</v>
      </c>
      <c r="E1168" t="s">
        <v>315</v>
      </c>
      <c r="F1168" t="s">
        <v>93</v>
      </c>
      <c r="G1168">
        <v>430.27980000000002</v>
      </c>
      <c r="H1168">
        <v>439.64330000000001</v>
      </c>
      <c r="I1168">
        <v>446.69779999999997</v>
      </c>
      <c r="J1168">
        <v>452.6361</v>
      </c>
      <c r="K1168">
        <v>457.70389999999998</v>
      </c>
      <c r="L1168">
        <v>462.47390000000001</v>
      </c>
      <c r="M1168">
        <v>466.75510000000003</v>
      </c>
      <c r="N1168">
        <v>470.95580000000001</v>
      </c>
      <c r="O1168">
        <v>475.15519999999998</v>
      </c>
      <c r="P1168">
        <v>479.52600000000001</v>
      </c>
      <c r="Q1168">
        <v>484.53289999999998</v>
      </c>
      <c r="R1168">
        <v>490.37959999999998</v>
      </c>
      <c r="S1168">
        <v>496.75290000000001</v>
      </c>
      <c r="T1168">
        <v>503.4982</v>
      </c>
      <c r="U1168">
        <v>510.20139999999998</v>
      </c>
      <c r="V1168">
        <v>516.94889999999998</v>
      </c>
      <c r="W1168">
        <v>523.69860000000006</v>
      </c>
      <c r="X1168">
        <v>530.77459999999996</v>
      </c>
      <c r="Y1168">
        <v>537.77430000000004</v>
      </c>
      <c r="Z1168">
        <v>546.01549999999997</v>
      </c>
      <c r="AA1168">
        <v>554.52560000000005</v>
      </c>
      <c r="AB1168">
        <v>563.68740000000003</v>
      </c>
      <c r="AC1168">
        <v>573.62139999999999</v>
      </c>
      <c r="AD1168">
        <v>583.73199999999997</v>
      </c>
      <c r="AE1168">
        <v>594.09879999999998</v>
      </c>
      <c r="AF1168">
        <v>604.21019999999999</v>
      </c>
      <c r="AG1168">
        <v>614.50199999999995</v>
      </c>
      <c r="AH1168">
        <v>624.89440000000002</v>
      </c>
      <c r="AI1168">
        <v>635.69989999999996</v>
      </c>
      <c r="AJ1168">
        <v>647.37699999999995</v>
      </c>
      <c r="AK1168">
        <v>659.5634</v>
      </c>
      <c r="AL1168">
        <v>672.16819999999996</v>
      </c>
      <c r="AM1168">
        <v>684.70330000000001</v>
      </c>
      <c r="AN1168">
        <v>696.62149999999997</v>
      </c>
      <c r="AO1168">
        <v>708.14430000000004</v>
      </c>
      <c r="AP1168">
        <v>719.10889999999995</v>
      </c>
      <c r="AQ1168">
        <v>729.58540000000005</v>
      </c>
      <c r="AR1168">
        <v>740.19389999999999</v>
      </c>
      <c r="AS1168">
        <v>750.96299999999997</v>
      </c>
      <c r="AT1168">
        <v>762.06600000000003</v>
      </c>
      <c r="AU1168">
        <v>774.06709999999998</v>
      </c>
      <c r="AV1168">
        <v>787.00139999999999</v>
      </c>
      <c r="AW1168">
        <v>800.70950000000005</v>
      </c>
      <c r="AX1168">
        <v>814.28589999999997</v>
      </c>
      <c r="AY1168">
        <v>828.22979999999995</v>
      </c>
      <c r="AZ1168">
        <v>841.72810000000004</v>
      </c>
      <c r="BA1168">
        <v>854.14520000000005</v>
      </c>
      <c r="BB1168">
        <v>865.90300000000002</v>
      </c>
      <c r="BC1168">
        <v>877.64229999999998</v>
      </c>
      <c r="BD1168">
        <v>890.02269999999999</v>
      </c>
      <c r="BE1168">
        <v>903.25580000000002</v>
      </c>
      <c r="BF1168">
        <v>917.37929999999994</v>
      </c>
      <c r="BG1168">
        <v>931.80539999999996</v>
      </c>
      <c r="BH1168">
        <v>946.30730000000005</v>
      </c>
      <c r="BI1168">
        <v>960.71510000000001</v>
      </c>
      <c r="BJ1168">
        <v>974.6413</v>
      </c>
      <c r="BK1168">
        <v>988.77409999999998</v>
      </c>
      <c r="BL1168">
        <v>1002.186</v>
      </c>
      <c r="BM1168">
        <v>1014.51</v>
      </c>
      <c r="BN1168">
        <v>1025.8019999999999</v>
      </c>
      <c r="BO1168">
        <v>1036.6610000000001</v>
      </c>
      <c r="BP1168">
        <v>1047.2650000000001</v>
      </c>
      <c r="BQ1168">
        <v>1057.393</v>
      </c>
      <c r="BR1168">
        <v>1067.2819999999999</v>
      </c>
      <c r="BS1168">
        <v>1076.8340000000001</v>
      </c>
      <c r="BT1168">
        <v>1087.0630000000001</v>
      </c>
      <c r="BU1168">
        <v>1097.2070000000001</v>
      </c>
      <c r="BV1168">
        <v>1106.7239999999999</v>
      </c>
      <c r="BW1168">
        <v>1115.3599999999999</v>
      </c>
      <c r="BX1168">
        <v>1123.6869999999999</v>
      </c>
      <c r="BY1168">
        <v>1131.703</v>
      </c>
      <c r="BZ1168">
        <v>1139.0609999999999</v>
      </c>
      <c r="CA1168">
        <v>1147.1420000000001</v>
      </c>
      <c r="CB1168">
        <v>1155.395</v>
      </c>
      <c r="CC1168">
        <v>1164.7090000000001</v>
      </c>
      <c r="CD1168">
        <v>1174.0129999999999</v>
      </c>
      <c r="CE1168">
        <v>1183.45</v>
      </c>
      <c r="CF1168">
        <v>1192.674</v>
      </c>
      <c r="CG1168">
        <v>1201.192</v>
      </c>
      <c r="CH1168">
        <v>1208.7049999999999</v>
      </c>
      <c r="CI1168">
        <v>1215.057</v>
      </c>
    </row>
    <row r="1169" spans="2:87" hidden="1" x14ac:dyDescent="0.25">
      <c r="B1169" t="s">
        <v>319</v>
      </c>
      <c r="C1169" t="s">
        <v>251</v>
      </c>
      <c r="D1169" t="s">
        <v>163</v>
      </c>
      <c r="E1169" t="s">
        <v>316</v>
      </c>
      <c r="F1169" t="s">
        <v>93</v>
      </c>
      <c r="G1169">
        <v>430.27980000000002</v>
      </c>
      <c r="H1169">
        <v>438.55290000000002</v>
      </c>
      <c r="I1169">
        <v>444.99590000000001</v>
      </c>
      <c r="J1169">
        <v>449.97019999999998</v>
      </c>
      <c r="K1169">
        <v>453.86160000000001</v>
      </c>
      <c r="L1169">
        <v>457.38159999999999</v>
      </c>
      <c r="M1169">
        <v>460.6182</v>
      </c>
      <c r="N1169">
        <v>464.11779999999999</v>
      </c>
      <c r="O1169">
        <v>467.72859999999997</v>
      </c>
      <c r="P1169">
        <v>471.5136</v>
      </c>
      <c r="Q1169">
        <v>475.709</v>
      </c>
      <c r="R1169">
        <v>480.59179999999998</v>
      </c>
      <c r="S1169">
        <v>486.13760000000002</v>
      </c>
      <c r="T1169">
        <v>492.0591</v>
      </c>
      <c r="U1169">
        <v>498.00639999999999</v>
      </c>
      <c r="V1169">
        <v>503.6123</v>
      </c>
      <c r="W1169">
        <v>509.03859999999997</v>
      </c>
      <c r="X1169">
        <v>514.81590000000006</v>
      </c>
      <c r="Y1169">
        <v>520.86090000000002</v>
      </c>
      <c r="Z1169">
        <v>527.15060000000005</v>
      </c>
      <c r="AA1169">
        <v>534.71550000000002</v>
      </c>
      <c r="AB1169">
        <v>542.81709999999998</v>
      </c>
      <c r="AC1169">
        <v>551.68690000000004</v>
      </c>
      <c r="AD1169">
        <v>560.80989999999997</v>
      </c>
      <c r="AE1169">
        <v>569.77009999999996</v>
      </c>
      <c r="AF1169">
        <v>578.63670000000002</v>
      </c>
      <c r="AG1169">
        <v>587.89580000000001</v>
      </c>
      <c r="AH1169">
        <v>597.2319</v>
      </c>
      <c r="AI1169">
        <v>607.39570000000003</v>
      </c>
      <c r="AJ1169">
        <v>618.25400000000002</v>
      </c>
      <c r="AK1169">
        <v>629.72910000000002</v>
      </c>
      <c r="AL1169">
        <v>640.93589999999995</v>
      </c>
      <c r="AM1169">
        <v>652.59709999999995</v>
      </c>
      <c r="AN1169">
        <v>664.00229999999999</v>
      </c>
      <c r="AO1169">
        <v>674.85389999999995</v>
      </c>
      <c r="AP1169">
        <v>685.21389999999997</v>
      </c>
      <c r="AQ1169">
        <v>695.14679999999998</v>
      </c>
      <c r="AR1169">
        <v>704.92179999999996</v>
      </c>
      <c r="AS1169">
        <v>715.12729999999999</v>
      </c>
      <c r="AT1169">
        <v>725.42960000000005</v>
      </c>
      <c r="AU1169">
        <v>737.02719999999999</v>
      </c>
      <c r="AV1169">
        <v>749.38440000000003</v>
      </c>
      <c r="AW1169">
        <v>762.03049999999996</v>
      </c>
      <c r="AX1169">
        <v>775.26</v>
      </c>
      <c r="AY1169">
        <v>788.10469999999998</v>
      </c>
      <c r="AZ1169">
        <v>800.51599999999996</v>
      </c>
      <c r="BA1169">
        <v>812.16959999999995</v>
      </c>
      <c r="BB1169">
        <v>823.30340000000001</v>
      </c>
      <c r="BC1169">
        <v>834.24689999999998</v>
      </c>
      <c r="BD1169">
        <v>845.99199999999996</v>
      </c>
      <c r="BE1169">
        <v>858.03710000000001</v>
      </c>
      <c r="BF1169">
        <v>870.89790000000005</v>
      </c>
      <c r="BG1169">
        <v>884.15210000000002</v>
      </c>
      <c r="BH1169">
        <v>897.51679999999999</v>
      </c>
      <c r="BI1169">
        <v>911.13660000000004</v>
      </c>
      <c r="BJ1169">
        <v>924.79459999999995</v>
      </c>
      <c r="BK1169">
        <v>938.34310000000005</v>
      </c>
      <c r="BL1169">
        <v>950.79430000000002</v>
      </c>
      <c r="BM1169">
        <v>962.27850000000001</v>
      </c>
      <c r="BN1169">
        <v>973.29139999999995</v>
      </c>
      <c r="BO1169">
        <v>983.57029999999997</v>
      </c>
      <c r="BP1169">
        <v>993.06790000000001</v>
      </c>
      <c r="BQ1169">
        <v>1002.265</v>
      </c>
      <c r="BR1169">
        <v>1011.501</v>
      </c>
      <c r="BS1169">
        <v>1020.675</v>
      </c>
      <c r="BT1169">
        <v>1029.778</v>
      </c>
      <c r="BU1169">
        <v>1038.922</v>
      </c>
      <c r="BV1169">
        <v>1047.825</v>
      </c>
      <c r="BW1169">
        <v>1056.3689999999999</v>
      </c>
      <c r="BX1169">
        <v>1064.3679999999999</v>
      </c>
      <c r="BY1169">
        <v>1071.587</v>
      </c>
      <c r="BZ1169">
        <v>1078.5619999999999</v>
      </c>
      <c r="CA1169">
        <v>1085.6420000000001</v>
      </c>
      <c r="CB1169">
        <v>1093.7339999999999</v>
      </c>
      <c r="CC1169">
        <v>1102.2380000000001</v>
      </c>
      <c r="CD1169">
        <v>1111.1300000000001</v>
      </c>
      <c r="CE1169">
        <v>1120.143</v>
      </c>
      <c r="CF1169">
        <v>1128.7180000000001</v>
      </c>
      <c r="CG1169">
        <v>1136.808</v>
      </c>
      <c r="CH1169">
        <v>1144.057</v>
      </c>
      <c r="CI1169">
        <v>1150.2360000000001</v>
      </c>
    </row>
    <row r="1170" spans="2:87" hidden="1" x14ac:dyDescent="0.25">
      <c r="B1170" t="s">
        <v>319</v>
      </c>
      <c r="C1170" t="s">
        <v>251</v>
      </c>
      <c r="D1170" t="s">
        <v>163</v>
      </c>
      <c r="E1170" t="s">
        <v>317</v>
      </c>
      <c r="F1170" t="s">
        <v>93</v>
      </c>
      <c r="G1170">
        <v>430.27980000000002</v>
      </c>
      <c r="H1170">
        <v>437.30009999999999</v>
      </c>
      <c r="I1170">
        <v>442.34370000000001</v>
      </c>
      <c r="J1170">
        <v>446.04239999999999</v>
      </c>
      <c r="K1170">
        <v>448.00229999999999</v>
      </c>
      <c r="L1170">
        <v>450.53320000000002</v>
      </c>
      <c r="M1170">
        <v>452.26679999999999</v>
      </c>
      <c r="N1170">
        <v>454.60939999999999</v>
      </c>
      <c r="O1170">
        <v>457.05509999999998</v>
      </c>
      <c r="P1170">
        <v>459.2287</v>
      </c>
      <c r="Q1170">
        <v>461.81569999999999</v>
      </c>
      <c r="R1170">
        <v>466.17860000000002</v>
      </c>
      <c r="S1170">
        <v>470.28930000000003</v>
      </c>
      <c r="T1170">
        <v>474.25790000000001</v>
      </c>
      <c r="U1170">
        <v>478.15719999999999</v>
      </c>
      <c r="V1170">
        <v>481.83589999999998</v>
      </c>
      <c r="W1170">
        <v>485.48070000000001</v>
      </c>
      <c r="X1170">
        <v>489.09649999999999</v>
      </c>
      <c r="Y1170">
        <v>492.40690000000001</v>
      </c>
      <c r="Z1170">
        <v>496.37970000000001</v>
      </c>
      <c r="AA1170">
        <v>500.8775</v>
      </c>
      <c r="AB1170">
        <v>506.42809999999997</v>
      </c>
      <c r="AC1170">
        <v>513.66679999999997</v>
      </c>
      <c r="AD1170">
        <v>521.28660000000002</v>
      </c>
      <c r="AE1170">
        <v>527.66819999999996</v>
      </c>
      <c r="AF1170">
        <v>534.35419999999999</v>
      </c>
      <c r="AG1170">
        <v>541.59460000000001</v>
      </c>
      <c r="AH1170">
        <v>549.02200000000005</v>
      </c>
      <c r="AI1170">
        <v>557.02430000000004</v>
      </c>
      <c r="AJ1170">
        <v>565.04930000000002</v>
      </c>
      <c r="AK1170">
        <v>574.05560000000003</v>
      </c>
      <c r="AL1170">
        <v>583.0154</v>
      </c>
      <c r="AM1170">
        <v>592.10230000000001</v>
      </c>
      <c r="AN1170">
        <v>601.38829999999996</v>
      </c>
      <c r="AO1170">
        <v>611.41179999999997</v>
      </c>
      <c r="AP1170">
        <v>620.12609999999995</v>
      </c>
      <c r="AQ1170">
        <v>628.13</v>
      </c>
      <c r="AR1170">
        <v>636.12570000000005</v>
      </c>
      <c r="AS1170">
        <v>644.26310000000001</v>
      </c>
      <c r="AT1170">
        <v>652.73</v>
      </c>
      <c r="AU1170">
        <v>661.9633</v>
      </c>
      <c r="AV1170">
        <v>672.39099999999996</v>
      </c>
      <c r="AW1170">
        <v>682.82010000000002</v>
      </c>
      <c r="AX1170">
        <v>693.32849999999996</v>
      </c>
      <c r="AY1170">
        <v>704.01390000000004</v>
      </c>
      <c r="AZ1170">
        <v>714.38589999999999</v>
      </c>
      <c r="BA1170">
        <v>724.06200000000001</v>
      </c>
      <c r="BB1170">
        <v>733.30449999999996</v>
      </c>
      <c r="BC1170">
        <v>742.45899999999995</v>
      </c>
      <c r="BD1170">
        <v>751.94129999999996</v>
      </c>
      <c r="BE1170">
        <v>762.38279999999997</v>
      </c>
      <c r="BF1170">
        <v>773.57460000000003</v>
      </c>
      <c r="BG1170">
        <v>785.12450000000001</v>
      </c>
      <c r="BH1170">
        <v>796.83130000000006</v>
      </c>
      <c r="BI1170">
        <v>808.61800000000005</v>
      </c>
      <c r="BJ1170">
        <v>820.3107</v>
      </c>
      <c r="BK1170">
        <v>831.82069999999999</v>
      </c>
      <c r="BL1170">
        <v>842.25149999999996</v>
      </c>
      <c r="BM1170">
        <v>852.78030000000001</v>
      </c>
      <c r="BN1170">
        <v>861.65819999999997</v>
      </c>
      <c r="BO1170">
        <v>869.75059999999996</v>
      </c>
      <c r="BP1170">
        <v>877.49310000000003</v>
      </c>
      <c r="BQ1170">
        <v>885.17079999999999</v>
      </c>
      <c r="BR1170">
        <v>893.09079999999994</v>
      </c>
      <c r="BS1170">
        <v>900.78769999999997</v>
      </c>
      <c r="BT1170">
        <v>908.45950000000005</v>
      </c>
      <c r="BU1170">
        <v>916.04830000000004</v>
      </c>
      <c r="BV1170">
        <v>923.39030000000002</v>
      </c>
      <c r="BW1170">
        <v>930.52589999999998</v>
      </c>
      <c r="BX1170">
        <v>937.36400000000003</v>
      </c>
      <c r="BY1170">
        <v>943.84820000000002</v>
      </c>
      <c r="BZ1170">
        <v>950.09029999999996</v>
      </c>
      <c r="CA1170">
        <v>955.99180000000001</v>
      </c>
      <c r="CB1170">
        <v>962.22720000000004</v>
      </c>
      <c r="CC1170">
        <v>968.82910000000004</v>
      </c>
      <c r="CD1170">
        <v>976.09460000000001</v>
      </c>
      <c r="CE1170">
        <v>983.6549</v>
      </c>
      <c r="CF1170">
        <v>990.94050000000004</v>
      </c>
      <c r="CG1170">
        <v>997.84249999999997</v>
      </c>
      <c r="CH1170">
        <v>1002.8049999999999</v>
      </c>
      <c r="CI1170">
        <v>1006.951</v>
      </c>
    </row>
    <row r="1171" spans="2:87" hidden="1" x14ac:dyDescent="0.25">
      <c r="B1171" t="s">
        <v>319</v>
      </c>
      <c r="C1171" t="s">
        <v>295</v>
      </c>
      <c r="D1171" t="s">
        <v>163</v>
      </c>
      <c r="E1171" t="s">
        <v>299</v>
      </c>
      <c r="F1171" t="s">
        <v>300</v>
      </c>
      <c r="G1171">
        <v>0</v>
      </c>
      <c r="H1171">
        <v>-0.26746989999999998</v>
      </c>
      <c r="I1171">
        <v>-0.59434379999999998</v>
      </c>
      <c r="J1171">
        <v>-0.8756062</v>
      </c>
      <c r="K1171">
        <v>-1.1383920000000001</v>
      </c>
      <c r="L1171">
        <v>-1.334006</v>
      </c>
      <c r="M1171">
        <v>-1.5186249999999999</v>
      </c>
      <c r="N1171">
        <v>-1.693025</v>
      </c>
      <c r="O1171">
        <v>-1.8765069999999999</v>
      </c>
      <c r="P1171">
        <v>-2.0809139999999999</v>
      </c>
      <c r="Q1171">
        <v>-2.287893</v>
      </c>
      <c r="R1171">
        <v>-2.495212</v>
      </c>
      <c r="S1171">
        <v>-2.7157010000000001</v>
      </c>
      <c r="T1171">
        <v>-2.9396330000000002</v>
      </c>
      <c r="U1171">
        <v>-3.1796829999999998</v>
      </c>
      <c r="V1171">
        <v>-3.3995199999999999</v>
      </c>
      <c r="W1171">
        <v>-3.574341</v>
      </c>
      <c r="X1171">
        <v>-3.698718</v>
      </c>
      <c r="Y1171">
        <v>-3.8525200000000002</v>
      </c>
      <c r="Z1171">
        <v>-3.9564439999999998</v>
      </c>
      <c r="AA1171">
        <v>-3.9948060000000001</v>
      </c>
      <c r="AB1171">
        <v>-4.0505259999999996</v>
      </c>
      <c r="AC1171">
        <v>-4.1188700000000003</v>
      </c>
      <c r="AD1171">
        <v>-4.1978309999999999</v>
      </c>
      <c r="AE1171">
        <v>-4.2780909999999999</v>
      </c>
      <c r="AF1171">
        <v>-4.3908189999999996</v>
      </c>
      <c r="AG1171">
        <v>-4.5545260000000001</v>
      </c>
      <c r="AH1171">
        <v>-4.7244929999999998</v>
      </c>
      <c r="AI1171">
        <v>-4.8215599999999998</v>
      </c>
      <c r="AJ1171">
        <v>-4.8684390000000004</v>
      </c>
      <c r="AK1171">
        <v>-4.8892879999999996</v>
      </c>
      <c r="AL1171">
        <v>-4.9185369999999997</v>
      </c>
      <c r="AM1171">
        <v>-4.9663120000000003</v>
      </c>
      <c r="AN1171">
        <v>-4.9669049999999997</v>
      </c>
      <c r="AO1171">
        <v>-5.0008800000000004</v>
      </c>
      <c r="AP1171">
        <v>-5.0892949999999999</v>
      </c>
      <c r="AQ1171">
        <v>-5.1946859999999999</v>
      </c>
      <c r="AR1171">
        <v>-5.283989</v>
      </c>
      <c r="AS1171">
        <v>-5.3690040000000003</v>
      </c>
      <c r="AT1171">
        <v>-5.4516780000000002</v>
      </c>
      <c r="AU1171">
        <v>-5.5021680000000002</v>
      </c>
      <c r="AV1171">
        <v>-5.5422269999999996</v>
      </c>
      <c r="AW1171">
        <v>-5.5801040000000004</v>
      </c>
      <c r="AX1171">
        <v>-5.6246119999999999</v>
      </c>
      <c r="AY1171">
        <v>-5.6756180000000001</v>
      </c>
      <c r="AZ1171">
        <v>-5.7371249999999998</v>
      </c>
      <c r="BA1171">
        <v>-5.8367680000000002</v>
      </c>
      <c r="BB1171">
        <v>-5.949872</v>
      </c>
      <c r="BC1171">
        <v>-6.0598029999999996</v>
      </c>
      <c r="BD1171">
        <v>-6.1504320000000003</v>
      </c>
      <c r="BE1171">
        <v>-6.2208030000000001</v>
      </c>
      <c r="BF1171">
        <v>-6.2366869999999999</v>
      </c>
      <c r="BG1171">
        <v>-6.2449279999999998</v>
      </c>
      <c r="BH1171">
        <v>-6.2780100000000001</v>
      </c>
      <c r="BI1171">
        <v>-6.3233680000000003</v>
      </c>
      <c r="BJ1171">
        <v>-6.3721189999999996</v>
      </c>
      <c r="BK1171">
        <v>-6.4240630000000003</v>
      </c>
      <c r="BL1171">
        <v>-6.4874010000000002</v>
      </c>
      <c r="BM1171">
        <v>-6.5688659999999999</v>
      </c>
      <c r="BN1171">
        <v>-6.6623659999999996</v>
      </c>
      <c r="BO1171">
        <v>-6.757422</v>
      </c>
      <c r="BP1171">
        <v>-6.842123</v>
      </c>
      <c r="BQ1171">
        <v>-6.9170109999999996</v>
      </c>
      <c r="BR1171">
        <v>-6.9744219999999997</v>
      </c>
      <c r="BS1171">
        <v>-7.0277269999999996</v>
      </c>
      <c r="BT1171">
        <v>-7.0670890000000002</v>
      </c>
      <c r="BU1171">
        <v>-7.0930220000000004</v>
      </c>
      <c r="BV1171">
        <v>-7.1175329999999999</v>
      </c>
      <c r="BW1171">
        <v>-7.1594350000000002</v>
      </c>
      <c r="BX1171">
        <v>-7.232488</v>
      </c>
      <c r="BY1171">
        <v>-7.3445590000000003</v>
      </c>
      <c r="BZ1171">
        <v>-7.4711210000000001</v>
      </c>
      <c r="CA1171">
        <v>-7.5882849999999999</v>
      </c>
      <c r="CB1171">
        <v>-7.6691859999999998</v>
      </c>
      <c r="CC1171">
        <v>-7.7129620000000001</v>
      </c>
      <c r="CD1171">
        <v>-7.7437009999999997</v>
      </c>
      <c r="CE1171">
        <v>-7.7419969999999996</v>
      </c>
      <c r="CF1171">
        <v>-7.7425410000000001</v>
      </c>
      <c r="CG1171">
        <v>-7.7546179999999998</v>
      </c>
      <c r="CH1171">
        <v>-7.7947480000000002</v>
      </c>
      <c r="CI1171">
        <v>-7.8698370000000004</v>
      </c>
    </row>
    <row r="1172" spans="2:87" hidden="1" x14ac:dyDescent="0.25">
      <c r="B1172" t="s">
        <v>319</v>
      </c>
      <c r="C1172" t="s">
        <v>295</v>
      </c>
      <c r="D1172" t="s">
        <v>163</v>
      </c>
      <c r="E1172" t="s">
        <v>301</v>
      </c>
      <c r="F1172" t="s">
        <v>300</v>
      </c>
      <c r="G1172">
        <v>0</v>
      </c>
      <c r="H1172">
        <v>-0.39201649999999999</v>
      </c>
      <c r="I1172">
        <v>-0.78640399999999999</v>
      </c>
      <c r="J1172">
        <v>-1.187937</v>
      </c>
      <c r="K1172">
        <v>-1.565042</v>
      </c>
      <c r="L1172">
        <v>-1.90551</v>
      </c>
      <c r="M1172">
        <v>-2.1926860000000001</v>
      </c>
      <c r="N1172">
        <v>-2.4328090000000002</v>
      </c>
      <c r="O1172">
        <v>-2.6637149999999998</v>
      </c>
      <c r="P1172">
        <v>-2.9239329999999999</v>
      </c>
      <c r="Q1172">
        <v>-3.2041870000000001</v>
      </c>
      <c r="R1172">
        <v>-3.489439</v>
      </c>
      <c r="S1172">
        <v>-3.7700939999999998</v>
      </c>
      <c r="T1172">
        <v>-4.0512629999999996</v>
      </c>
      <c r="U1172">
        <v>-4.3411939999999998</v>
      </c>
      <c r="V1172">
        <v>-4.6421570000000001</v>
      </c>
      <c r="W1172">
        <v>-4.9427070000000004</v>
      </c>
      <c r="X1172">
        <v>-5.1870710000000004</v>
      </c>
      <c r="Y1172">
        <v>-5.4167829999999997</v>
      </c>
      <c r="Z1172">
        <v>-5.5991679999999997</v>
      </c>
      <c r="AA1172">
        <v>-5.7863559999999996</v>
      </c>
      <c r="AB1172">
        <v>-5.8990479999999996</v>
      </c>
      <c r="AC1172">
        <v>-6.0425129999999996</v>
      </c>
      <c r="AD1172">
        <v>-6.1665150000000004</v>
      </c>
      <c r="AE1172">
        <v>-6.3408530000000001</v>
      </c>
      <c r="AF1172">
        <v>-6.5321569999999998</v>
      </c>
      <c r="AG1172">
        <v>-6.751563</v>
      </c>
      <c r="AH1172">
        <v>-6.9374169999999999</v>
      </c>
      <c r="AI1172">
        <v>-7.1406669999999997</v>
      </c>
      <c r="AJ1172">
        <v>-7.2797660000000004</v>
      </c>
      <c r="AK1172">
        <v>-7.3532390000000003</v>
      </c>
      <c r="AL1172">
        <v>-7.4255560000000003</v>
      </c>
      <c r="AM1172">
        <v>-7.5051680000000003</v>
      </c>
      <c r="AN1172">
        <v>-7.5987539999999996</v>
      </c>
      <c r="AO1172">
        <v>-7.6845590000000001</v>
      </c>
      <c r="AP1172">
        <v>-7.800262</v>
      </c>
      <c r="AQ1172">
        <v>-7.924309</v>
      </c>
      <c r="AR1172">
        <v>-8.0478640000000006</v>
      </c>
      <c r="AS1172">
        <v>-8.1621509999999997</v>
      </c>
      <c r="AT1172">
        <v>-8.2724469999999997</v>
      </c>
      <c r="AU1172">
        <v>-8.3680190000000003</v>
      </c>
      <c r="AV1172">
        <v>-8.4542260000000002</v>
      </c>
      <c r="AW1172">
        <v>-8.5028299999999994</v>
      </c>
      <c r="AX1172">
        <v>-8.6114909999999991</v>
      </c>
      <c r="AY1172">
        <v>-8.701136</v>
      </c>
      <c r="AZ1172">
        <v>-8.8000830000000008</v>
      </c>
      <c r="BA1172">
        <v>-8.9352940000000007</v>
      </c>
      <c r="BB1172">
        <v>-9.0925049999999992</v>
      </c>
      <c r="BC1172">
        <v>-9.2373139999999996</v>
      </c>
      <c r="BD1172">
        <v>-9.3681750000000008</v>
      </c>
      <c r="BE1172">
        <v>-9.4718909999999994</v>
      </c>
      <c r="BF1172">
        <v>-9.5559259999999995</v>
      </c>
      <c r="BG1172">
        <v>-9.6324590000000008</v>
      </c>
      <c r="BH1172">
        <v>-9.7173940000000005</v>
      </c>
      <c r="BI1172">
        <v>-9.7903800000000007</v>
      </c>
      <c r="BJ1172">
        <v>-9.8638580000000005</v>
      </c>
      <c r="BK1172">
        <v>-9.9415440000000004</v>
      </c>
      <c r="BL1172">
        <v>-10.03163</v>
      </c>
      <c r="BM1172">
        <v>-10.147690000000001</v>
      </c>
      <c r="BN1172">
        <v>-10.30616</v>
      </c>
      <c r="BO1172">
        <v>-10.46838</v>
      </c>
      <c r="BP1172">
        <v>-10.607430000000001</v>
      </c>
      <c r="BQ1172">
        <v>-10.73545</v>
      </c>
      <c r="BR1172">
        <v>-10.84783</v>
      </c>
      <c r="BS1172">
        <v>-10.948230000000001</v>
      </c>
      <c r="BT1172">
        <v>-11.023870000000001</v>
      </c>
      <c r="BU1172">
        <v>-11.09395</v>
      </c>
      <c r="BV1172">
        <v>-11.18252</v>
      </c>
      <c r="BW1172">
        <v>-11.281140000000001</v>
      </c>
      <c r="BX1172">
        <v>-11.3918</v>
      </c>
      <c r="BY1172">
        <v>-11.52961</v>
      </c>
      <c r="BZ1172">
        <v>-11.66381</v>
      </c>
      <c r="CA1172">
        <v>-11.80402</v>
      </c>
      <c r="CB1172">
        <v>-11.924770000000001</v>
      </c>
      <c r="CC1172">
        <v>-12.014290000000001</v>
      </c>
      <c r="CD1172">
        <v>-12.08825</v>
      </c>
      <c r="CE1172">
        <v>-12.15347</v>
      </c>
      <c r="CF1172">
        <v>-12.228960000000001</v>
      </c>
      <c r="CG1172">
        <v>-12.30378</v>
      </c>
      <c r="CH1172">
        <v>-12.39066</v>
      </c>
      <c r="CI1172">
        <v>-12.488110000000001</v>
      </c>
    </row>
    <row r="1173" spans="2:87" hidden="1" x14ac:dyDescent="0.25">
      <c r="B1173" t="s">
        <v>319</v>
      </c>
      <c r="C1173" t="s">
        <v>295</v>
      </c>
      <c r="D1173" t="s">
        <v>163</v>
      </c>
      <c r="E1173" t="s">
        <v>302</v>
      </c>
      <c r="F1173" t="s">
        <v>300</v>
      </c>
      <c r="G1173">
        <v>0</v>
      </c>
      <c r="H1173">
        <v>-0.54208849999999997</v>
      </c>
      <c r="I1173">
        <v>-1.089053</v>
      </c>
      <c r="J1173">
        <v>-1.619373</v>
      </c>
      <c r="K1173">
        <v>-2.2088809999999999</v>
      </c>
      <c r="L1173">
        <v>-2.6521919999999999</v>
      </c>
      <c r="M1173">
        <v>-3.0942180000000001</v>
      </c>
      <c r="N1173">
        <v>-3.4542670000000002</v>
      </c>
      <c r="O1173">
        <v>-3.8064110000000002</v>
      </c>
      <c r="P1173">
        <v>-4.2100379999999999</v>
      </c>
      <c r="Q1173">
        <v>-4.6375599999999997</v>
      </c>
      <c r="R1173">
        <v>-4.9615</v>
      </c>
      <c r="S1173">
        <v>-5.381024</v>
      </c>
      <c r="T1173">
        <v>-5.8482510000000003</v>
      </c>
      <c r="U1173">
        <v>-6.3199969999999999</v>
      </c>
      <c r="V1173">
        <v>-6.7711030000000001</v>
      </c>
      <c r="W1173">
        <v>-7.1799470000000003</v>
      </c>
      <c r="X1173">
        <v>-7.5634649999999999</v>
      </c>
      <c r="Y1173">
        <v>-7.942647</v>
      </c>
      <c r="Z1173">
        <v>-8.2922930000000008</v>
      </c>
      <c r="AA1173">
        <v>-8.6377059999999997</v>
      </c>
      <c r="AB1173">
        <v>-8.9591069999999995</v>
      </c>
      <c r="AC1173">
        <v>-9.2654160000000001</v>
      </c>
      <c r="AD1173">
        <v>-9.5239659999999997</v>
      </c>
      <c r="AE1173">
        <v>-9.8387419999999999</v>
      </c>
      <c r="AF1173">
        <v>-10.135730000000001</v>
      </c>
      <c r="AG1173">
        <v>-10.549950000000001</v>
      </c>
      <c r="AH1173">
        <v>-10.88208</v>
      </c>
      <c r="AI1173">
        <v>-11.24363</v>
      </c>
      <c r="AJ1173">
        <v>-11.53003</v>
      </c>
      <c r="AK1173">
        <v>-11.7315</v>
      </c>
      <c r="AL1173">
        <v>-11.894679999999999</v>
      </c>
      <c r="AM1173">
        <v>-12.075530000000001</v>
      </c>
      <c r="AN1173">
        <v>-12.27167</v>
      </c>
      <c r="AO1173">
        <v>-12.49108</v>
      </c>
      <c r="AP1173">
        <v>-12.72231</v>
      </c>
      <c r="AQ1173">
        <v>-12.981030000000001</v>
      </c>
      <c r="AR1173">
        <v>-13.22996</v>
      </c>
      <c r="AS1173">
        <v>-13.47226</v>
      </c>
      <c r="AT1173">
        <v>-13.72245</v>
      </c>
      <c r="AU1173">
        <v>-13.94694</v>
      </c>
      <c r="AV1173">
        <v>-14.14612</v>
      </c>
      <c r="AW1173">
        <v>-14.3352</v>
      </c>
      <c r="AX1173">
        <v>-14.51384</v>
      </c>
      <c r="AY1173">
        <v>-14.64358</v>
      </c>
      <c r="AZ1173">
        <v>-14.78717</v>
      </c>
      <c r="BA1173">
        <v>-14.99217</v>
      </c>
      <c r="BB1173">
        <v>-15.227589999999999</v>
      </c>
      <c r="BC1173">
        <v>-15.46233</v>
      </c>
      <c r="BD1173">
        <v>-15.69178</v>
      </c>
      <c r="BE1173">
        <v>-15.896330000000001</v>
      </c>
      <c r="BF1173">
        <v>-16.069420000000001</v>
      </c>
      <c r="BG1173">
        <v>-16.230370000000001</v>
      </c>
      <c r="BH1173">
        <v>-16.393409999999999</v>
      </c>
      <c r="BI1173">
        <v>-16.560210000000001</v>
      </c>
      <c r="BJ1173">
        <v>-16.735710000000001</v>
      </c>
      <c r="BK1173">
        <v>-16.906420000000001</v>
      </c>
      <c r="BL1173">
        <v>-17.078150000000001</v>
      </c>
      <c r="BM1173">
        <v>-17.27786</v>
      </c>
      <c r="BN1173">
        <v>-17.491499999999998</v>
      </c>
      <c r="BO1173">
        <v>-17.707080000000001</v>
      </c>
      <c r="BP1173">
        <v>-17.949719999999999</v>
      </c>
      <c r="BQ1173">
        <v>-18.143350000000002</v>
      </c>
      <c r="BR1173">
        <v>-18.321850000000001</v>
      </c>
      <c r="BS1173">
        <v>-18.506129999999999</v>
      </c>
      <c r="BT1173">
        <v>-18.660679999999999</v>
      </c>
      <c r="BU1173">
        <v>-18.78153</v>
      </c>
      <c r="BV1173">
        <v>-18.919609999999999</v>
      </c>
      <c r="BW1173">
        <v>-19.0703</v>
      </c>
      <c r="BX1173">
        <v>-19.246410000000001</v>
      </c>
      <c r="BY1173">
        <v>-19.442360000000001</v>
      </c>
      <c r="BZ1173">
        <v>-19.715450000000001</v>
      </c>
      <c r="CA1173">
        <v>-19.989139999999999</v>
      </c>
      <c r="CB1173">
        <v>-20.217210000000001</v>
      </c>
      <c r="CC1173">
        <v>-20.397220000000001</v>
      </c>
      <c r="CD1173">
        <v>-20.53528</v>
      </c>
      <c r="CE1173">
        <v>-20.665880000000001</v>
      </c>
      <c r="CF1173">
        <v>-20.813320000000001</v>
      </c>
      <c r="CG1173">
        <v>-20.950379999999999</v>
      </c>
      <c r="CH1173">
        <v>-21.099769999999999</v>
      </c>
      <c r="CI1173">
        <v>-21.293759999999999</v>
      </c>
    </row>
    <row r="1174" spans="2:87" hidden="1" x14ac:dyDescent="0.25">
      <c r="B1174" t="s">
        <v>319</v>
      </c>
      <c r="C1174" t="s">
        <v>295</v>
      </c>
      <c r="D1174" t="s">
        <v>163</v>
      </c>
      <c r="E1174" t="s">
        <v>303</v>
      </c>
      <c r="F1174" t="s">
        <v>300</v>
      </c>
      <c r="G1174">
        <v>0</v>
      </c>
      <c r="H1174">
        <v>1.8547640000000001E-2</v>
      </c>
      <c r="I1174">
        <v>4.0540590000000001E-2</v>
      </c>
      <c r="J1174">
        <v>5.8836819999999998E-2</v>
      </c>
      <c r="K1174">
        <v>7.5409299999999999E-2</v>
      </c>
      <c r="L1174">
        <v>8.7420880000000006E-2</v>
      </c>
      <c r="M1174">
        <v>9.8511340000000003E-2</v>
      </c>
      <c r="N1174">
        <v>0.10878359999999999</v>
      </c>
      <c r="O1174">
        <v>0.1191146</v>
      </c>
      <c r="P1174">
        <v>0.13036710000000001</v>
      </c>
      <c r="Q1174">
        <v>0.1415102</v>
      </c>
      <c r="R1174">
        <v>0.15214510000000001</v>
      </c>
      <c r="S1174">
        <v>0.16316820000000001</v>
      </c>
      <c r="T1174">
        <v>0.17395720000000001</v>
      </c>
      <c r="U1174">
        <v>0.18509010000000001</v>
      </c>
      <c r="V1174">
        <v>0.19488900000000001</v>
      </c>
      <c r="W1174">
        <v>0.2023952</v>
      </c>
      <c r="X1174">
        <v>0.2075803</v>
      </c>
      <c r="Y1174">
        <v>0.2138129</v>
      </c>
      <c r="Z1174">
        <v>0.21791170000000001</v>
      </c>
      <c r="AA1174">
        <v>0.21940180000000001</v>
      </c>
      <c r="AB1174">
        <v>0.22154389999999999</v>
      </c>
      <c r="AC1174">
        <v>0.22413540000000001</v>
      </c>
      <c r="AD1174">
        <v>0.22708020000000001</v>
      </c>
      <c r="AE1174">
        <v>0.23001920000000001</v>
      </c>
      <c r="AF1174">
        <v>0.23380770000000001</v>
      </c>
      <c r="AG1174">
        <v>0.23510259999999999</v>
      </c>
      <c r="AH1174">
        <v>0.23588120000000001</v>
      </c>
      <c r="AI1174">
        <v>0.2360672</v>
      </c>
      <c r="AJ1174">
        <v>0.23608970000000001</v>
      </c>
      <c r="AK1174">
        <v>0.23608560000000001</v>
      </c>
      <c r="AL1174">
        <v>0.2360652</v>
      </c>
      <c r="AM1174">
        <v>0.23599510000000001</v>
      </c>
      <c r="AN1174">
        <v>0.23599400000000001</v>
      </c>
      <c r="AO1174">
        <v>0.23591599999999999</v>
      </c>
      <c r="AP1174">
        <v>0.23560519999999999</v>
      </c>
      <c r="AQ1174">
        <v>0.23503060000000001</v>
      </c>
      <c r="AR1174">
        <v>0.2343702</v>
      </c>
      <c r="AS1174">
        <v>0.23359340000000001</v>
      </c>
      <c r="AT1174">
        <v>0.2326995</v>
      </c>
      <c r="AU1174">
        <v>0.2320864</v>
      </c>
      <c r="AV1174">
        <v>0.23156370000000001</v>
      </c>
      <c r="AW1174">
        <v>0.23104</v>
      </c>
      <c r="AX1174">
        <v>0.23038800000000001</v>
      </c>
      <c r="AY1174">
        <v>0.22959209999999999</v>
      </c>
      <c r="AZ1174">
        <v>0.22856319999999999</v>
      </c>
      <c r="BA1174">
        <v>0.226634</v>
      </c>
      <c r="BB1174">
        <v>0.22419829999999999</v>
      </c>
      <c r="BC1174">
        <v>0.22158140000000001</v>
      </c>
      <c r="BD1174">
        <v>0.21923889999999999</v>
      </c>
      <c r="BE1174">
        <v>0.21730479999999999</v>
      </c>
      <c r="BF1174">
        <v>0.2168543</v>
      </c>
      <c r="BG1174">
        <v>0.21661849999999999</v>
      </c>
      <c r="BH1174">
        <v>0.21565809999999999</v>
      </c>
      <c r="BI1174">
        <v>0.21430179999999999</v>
      </c>
      <c r="BJ1174">
        <v>0.2127608</v>
      </c>
      <c r="BK1174">
        <v>0.211062</v>
      </c>
      <c r="BL1174">
        <v>0.20891119999999999</v>
      </c>
      <c r="BM1174">
        <v>0.20601620000000001</v>
      </c>
      <c r="BN1174">
        <v>0.2025149</v>
      </c>
      <c r="BO1174">
        <v>0.19875899999999999</v>
      </c>
      <c r="BP1174">
        <v>0.1952451</v>
      </c>
      <c r="BQ1174">
        <v>0.19200690000000001</v>
      </c>
      <c r="BR1174">
        <v>0.18944059999999999</v>
      </c>
      <c r="BS1174">
        <v>0.18699270000000001</v>
      </c>
      <c r="BT1174">
        <v>0.1851448</v>
      </c>
      <c r="BU1174">
        <v>0.18390860000000001</v>
      </c>
      <c r="BV1174">
        <v>0.18272640000000001</v>
      </c>
      <c r="BW1174">
        <v>0.18067469999999999</v>
      </c>
      <c r="BX1174">
        <v>0.17670659999999999</v>
      </c>
      <c r="BY1174">
        <v>0.17030770000000001</v>
      </c>
      <c r="BZ1174">
        <v>0.1627236</v>
      </c>
      <c r="CA1174">
        <v>0.15530640000000001</v>
      </c>
      <c r="CB1174">
        <v>0.1502531</v>
      </c>
      <c r="CC1174">
        <v>0.1473083</v>
      </c>
      <c r="CD1174">
        <v>0.14521239999999999</v>
      </c>
      <c r="CE1174">
        <v>0.14532919999999999</v>
      </c>
      <c r="CF1174">
        <v>0.1452919</v>
      </c>
      <c r="CG1174">
        <v>0.14446239999999999</v>
      </c>
      <c r="CH1174">
        <v>0.14168030000000001</v>
      </c>
      <c r="CI1174">
        <v>0.13611690000000001</v>
      </c>
    </row>
    <row r="1175" spans="2:87" hidden="1" x14ac:dyDescent="0.25">
      <c r="B1175" t="s">
        <v>319</v>
      </c>
      <c r="C1175" t="s">
        <v>295</v>
      </c>
      <c r="D1175" t="s">
        <v>163</v>
      </c>
      <c r="E1175" t="s">
        <v>304</v>
      </c>
      <c r="F1175" t="s">
        <v>300</v>
      </c>
      <c r="G1175">
        <v>0</v>
      </c>
      <c r="H1175">
        <v>2.7019270000000001E-2</v>
      </c>
      <c r="I1175">
        <v>5.3097510000000001E-2</v>
      </c>
      <c r="J1175">
        <v>7.8477779999999997E-2</v>
      </c>
      <c r="K1175">
        <v>0.1012668</v>
      </c>
      <c r="L1175">
        <v>0.1207312</v>
      </c>
      <c r="M1175">
        <v>0.13642219999999999</v>
      </c>
      <c r="N1175">
        <v>0.14898420000000001</v>
      </c>
      <c r="O1175">
        <v>0.16059309999999999</v>
      </c>
      <c r="P1175">
        <v>0.17321429999999999</v>
      </c>
      <c r="Q1175">
        <v>0.18620210000000001</v>
      </c>
      <c r="R1175">
        <v>0.1987815</v>
      </c>
      <c r="S1175">
        <v>0.2104974</v>
      </c>
      <c r="T1175">
        <v>0.22157199999999999</v>
      </c>
      <c r="U1175">
        <v>0.23225789999999999</v>
      </c>
      <c r="V1175">
        <v>0.23557610000000001</v>
      </c>
      <c r="W1175">
        <v>0.23603540000000001</v>
      </c>
      <c r="X1175">
        <v>0.2350796</v>
      </c>
      <c r="Y1175">
        <v>0.23309340000000001</v>
      </c>
      <c r="Z1175">
        <v>0.23076559999999999</v>
      </c>
      <c r="AA1175">
        <v>0.2276358</v>
      </c>
      <c r="AB1175">
        <v>0.225325</v>
      </c>
      <c r="AC1175">
        <v>0.22200919999999999</v>
      </c>
      <c r="AD1175">
        <v>0.21880579999999999</v>
      </c>
      <c r="AE1175">
        <v>0.213755</v>
      </c>
      <c r="AF1175">
        <v>0.20733860000000001</v>
      </c>
      <c r="AG1175">
        <v>0.19899620000000001</v>
      </c>
      <c r="AH1175">
        <v>0.191103</v>
      </c>
      <c r="AI1175">
        <v>0.1815985</v>
      </c>
      <c r="AJ1175">
        <v>0.17404339999999999</v>
      </c>
      <c r="AK1175">
        <v>0.1697997</v>
      </c>
      <c r="AL1175">
        <v>0.1654978</v>
      </c>
      <c r="AM1175">
        <v>0.16055900000000001</v>
      </c>
      <c r="AN1175">
        <v>0.1546643</v>
      </c>
      <c r="AO1175">
        <v>0.1492243</v>
      </c>
      <c r="AP1175">
        <v>0.1412928</v>
      </c>
      <c r="AQ1175">
        <v>0.13198109999999999</v>
      </c>
      <c r="AR1175">
        <v>0.1223684</v>
      </c>
      <c r="AS1175">
        <v>0.1130975</v>
      </c>
      <c r="AT1175">
        <v>0.1094581</v>
      </c>
      <c r="AU1175">
        <v>9.9759570000000006E-2</v>
      </c>
      <c r="AV1175">
        <v>9.0031150000000004E-2</v>
      </c>
      <c r="AW1175">
        <v>8.630678E-2</v>
      </c>
      <c r="AX1175">
        <v>7.7986260000000002E-2</v>
      </c>
      <c r="AY1175">
        <v>7.0977799999999994E-2</v>
      </c>
      <c r="AZ1175">
        <v>6.2426860000000001E-2</v>
      </c>
      <c r="BA1175">
        <v>4.9783830000000001E-2</v>
      </c>
      <c r="BB1175">
        <v>3.4559390000000002E-2</v>
      </c>
      <c r="BC1175">
        <v>1.9303799999999999E-2</v>
      </c>
      <c r="BD1175">
        <v>-8.5420610000000001E-3</v>
      </c>
      <c r="BE1175">
        <v>-3.2014090000000002E-2</v>
      </c>
      <c r="BF1175">
        <v>-5.0646389999999999E-2</v>
      </c>
      <c r="BG1175">
        <v>-6.7835129999999993E-2</v>
      </c>
      <c r="BH1175">
        <v>-8.7479500000000002E-2</v>
      </c>
      <c r="BI1175">
        <v>-0.1048113</v>
      </c>
      <c r="BJ1175">
        <v>-0.11881940000000001</v>
      </c>
      <c r="BK1175">
        <v>-0.1254837</v>
      </c>
      <c r="BL1175">
        <v>-0.13332369999999999</v>
      </c>
      <c r="BM1175">
        <v>-0.14348910000000001</v>
      </c>
      <c r="BN1175">
        <v>-0.1569139</v>
      </c>
      <c r="BO1175">
        <v>-0.16957539999999999</v>
      </c>
      <c r="BP1175">
        <v>-0.18062230000000001</v>
      </c>
      <c r="BQ1175">
        <v>-0.1913435</v>
      </c>
      <c r="BR1175">
        <v>-0.2019543</v>
      </c>
      <c r="BS1175">
        <v>-0.2113237</v>
      </c>
      <c r="BT1175">
        <v>-0.21845899999999999</v>
      </c>
      <c r="BU1175">
        <v>-0.22521769999999999</v>
      </c>
      <c r="BV1175">
        <v>-0.2335506</v>
      </c>
      <c r="BW1175">
        <v>-0.24308969999999999</v>
      </c>
      <c r="BX1175">
        <v>-0.25424089999999999</v>
      </c>
      <c r="BY1175">
        <v>-0.26835399999999998</v>
      </c>
      <c r="BZ1175">
        <v>-0.28236689999999998</v>
      </c>
      <c r="CA1175">
        <v>-0.2947652</v>
      </c>
      <c r="CB1175">
        <v>-0.30946000000000001</v>
      </c>
      <c r="CC1175">
        <v>-0.31913560000000002</v>
      </c>
      <c r="CD1175">
        <v>-0.327654</v>
      </c>
      <c r="CE1175">
        <v>-0.33529629999999999</v>
      </c>
      <c r="CF1175">
        <v>-0.34326679999999998</v>
      </c>
      <c r="CG1175">
        <v>-0.35108420000000001</v>
      </c>
      <c r="CH1175">
        <v>-0.36024509999999998</v>
      </c>
      <c r="CI1175">
        <v>-0.37067450000000002</v>
      </c>
    </row>
    <row r="1176" spans="2:87" hidden="1" x14ac:dyDescent="0.25">
      <c r="B1176" t="s">
        <v>319</v>
      </c>
      <c r="C1176" t="s">
        <v>295</v>
      </c>
      <c r="D1176" t="s">
        <v>163</v>
      </c>
      <c r="E1176" t="s">
        <v>305</v>
      </c>
      <c r="F1176" t="s">
        <v>300</v>
      </c>
      <c r="G1176">
        <v>0</v>
      </c>
      <c r="H1176">
        <v>3.7077060000000002E-2</v>
      </c>
      <c r="I1176">
        <v>7.2335899999999995E-2</v>
      </c>
      <c r="J1176">
        <v>0.10447240000000001</v>
      </c>
      <c r="K1176">
        <v>0.13729269999999999</v>
      </c>
      <c r="L1176">
        <v>0.16001770000000001</v>
      </c>
      <c r="M1176">
        <v>0.1811729</v>
      </c>
      <c r="N1176">
        <v>0.1972669</v>
      </c>
      <c r="O1176">
        <v>0.21196519999999999</v>
      </c>
      <c r="P1176">
        <v>0.2275307</v>
      </c>
      <c r="Q1176">
        <v>0.23555499999999999</v>
      </c>
      <c r="R1176">
        <v>0.2360042</v>
      </c>
      <c r="S1176">
        <v>0.23347190000000001</v>
      </c>
      <c r="T1176">
        <v>0.22639860000000001</v>
      </c>
      <c r="U1176">
        <v>0.2144065</v>
      </c>
      <c r="V1176">
        <v>0.19820209999999999</v>
      </c>
      <c r="W1176">
        <v>0.1796044</v>
      </c>
      <c r="X1176">
        <v>0.1568194</v>
      </c>
      <c r="Y1176">
        <v>0.13058110000000001</v>
      </c>
      <c r="Z1176">
        <v>0.1097277</v>
      </c>
      <c r="AA1176">
        <v>7.5953660000000006E-2</v>
      </c>
      <c r="AB1176">
        <v>4.7513939999999998E-2</v>
      </c>
      <c r="AC1176">
        <v>1.332827E-2</v>
      </c>
      <c r="AD1176">
        <v>-4.3547460000000003E-2</v>
      </c>
      <c r="AE1176">
        <v>-0.1164331</v>
      </c>
      <c r="AF1176">
        <v>-0.1424358</v>
      </c>
      <c r="AG1176">
        <v>-0.17602870000000001</v>
      </c>
      <c r="AH1176">
        <v>-0.20514830000000001</v>
      </c>
      <c r="AI1176">
        <v>-0.2393489</v>
      </c>
      <c r="AJ1176">
        <v>-0.2683972</v>
      </c>
      <c r="AK1176">
        <v>-0.28798479999999999</v>
      </c>
      <c r="AL1176">
        <v>-0.3063574</v>
      </c>
      <c r="AM1176">
        <v>-0.32611570000000001</v>
      </c>
      <c r="AN1176">
        <v>-0.34772029999999998</v>
      </c>
      <c r="AO1176">
        <v>-0.37102039999999997</v>
      </c>
      <c r="AP1176">
        <v>-0.39734340000000001</v>
      </c>
      <c r="AQ1176">
        <v>-0.4265871</v>
      </c>
      <c r="AR1176">
        <v>-0.4570649</v>
      </c>
      <c r="AS1176">
        <v>-0.48758560000000001</v>
      </c>
      <c r="AT1176">
        <v>-0.52019820000000005</v>
      </c>
      <c r="AU1176">
        <v>-0.55027720000000002</v>
      </c>
      <c r="AV1176">
        <v>-0.55703809999999998</v>
      </c>
      <c r="AW1176">
        <v>-0.58675330000000003</v>
      </c>
      <c r="AX1176">
        <v>-0.62350369999999999</v>
      </c>
      <c r="AY1176">
        <v>-0.64003849999999995</v>
      </c>
      <c r="AZ1176">
        <v>-0.66112059999999995</v>
      </c>
      <c r="BA1176">
        <v>-0.6913937</v>
      </c>
      <c r="BB1176">
        <v>-0.73968920000000005</v>
      </c>
      <c r="BC1176">
        <v>-0.77370559999999999</v>
      </c>
      <c r="BD1176">
        <v>-0.82098499999999996</v>
      </c>
      <c r="BE1176">
        <v>-0.85330569999999994</v>
      </c>
      <c r="BF1176">
        <v>-0.88108589999999998</v>
      </c>
      <c r="BG1176">
        <v>-0.90832250000000003</v>
      </c>
      <c r="BH1176">
        <v>-0.93687450000000005</v>
      </c>
      <c r="BI1176">
        <v>-0.96364119999999998</v>
      </c>
      <c r="BJ1176">
        <v>-0.99343720000000002</v>
      </c>
      <c r="BK1176">
        <v>-1.0478700000000001</v>
      </c>
      <c r="BL1176">
        <v>-1.118965</v>
      </c>
      <c r="BM1176">
        <v>-1.1988490000000001</v>
      </c>
      <c r="BN1176">
        <v>-1.2392460000000001</v>
      </c>
      <c r="BO1176">
        <v>-1.2466330000000001</v>
      </c>
      <c r="BP1176">
        <v>-1.2540039999999999</v>
      </c>
      <c r="BQ1176">
        <v>-1.260623</v>
      </c>
      <c r="BR1176">
        <v>-1.291415</v>
      </c>
      <c r="BS1176">
        <v>-1.323604</v>
      </c>
      <c r="BT1176">
        <v>-1.3508560000000001</v>
      </c>
      <c r="BU1176">
        <v>-1.377046</v>
      </c>
      <c r="BV1176">
        <v>-1.3968449999999999</v>
      </c>
      <c r="BW1176">
        <v>-1.4141459999999999</v>
      </c>
      <c r="BX1176">
        <v>-1.4333130000000001</v>
      </c>
      <c r="BY1176">
        <v>-1.4559690000000001</v>
      </c>
      <c r="BZ1176">
        <v>-1.4826379999999999</v>
      </c>
      <c r="CA1176">
        <v>-1.5196730000000001</v>
      </c>
      <c r="CB1176">
        <v>-1.565116</v>
      </c>
      <c r="CC1176">
        <v>-1.5995060000000001</v>
      </c>
      <c r="CD1176">
        <v>-1.6275059999999999</v>
      </c>
      <c r="CE1176">
        <v>-1.654218</v>
      </c>
      <c r="CF1176">
        <v>-1.6831940000000001</v>
      </c>
      <c r="CG1176">
        <v>-1.711147</v>
      </c>
      <c r="CH1176">
        <v>-1.741797</v>
      </c>
      <c r="CI1176">
        <v>-1.7771349999999999</v>
      </c>
    </row>
    <row r="1177" spans="2:87" hidden="1" x14ac:dyDescent="0.25">
      <c r="B1177" t="s">
        <v>319</v>
      </c>
      <c r="C1177" t="s">
        <v>295</v>
      </c>
      <c r="D1177" t="s">
        <v>163</v>
      </c>
      <c r="E1177" t="s">
        <v>306</v>
      </c>
      <c r="F1177" t="s">
        <v>300</v>
      </c>
      <c r="G1177">
        <v>0</v>
      </c>
      <c r="H1177">
        <v>-0.52721790000000002</v>
      </c>
      <c r="I1177">
        <v>-1.169038</v>
      </c>
      <c r="J1177">
        <v>-1.718067</v>
      </c>
      <c r="K1177">
        <v>-2.2284009999999999</v>
      </c>
      <c r="L1177">
        <v>-2.6059619999999999</v>
      </c>
      <c r="M1177">
        <v>-2.9626480000000002</v>
      </c>
      <c r="N1177">
        <v>-3.3018860000000001</v>
      </c>
      <c r="O1177">
        <v>-3.6538029999999999</v>
      </c>
      <c r="P1177">
        <v>-4.0481160000000003</v>
      </c>
      <c r="Q1177">
        <v>-4.4468829999999997</v>
      </c>
      <c r="R1177">
        <v>-4.8385210000000001</v>
      </c>
      <c r="S1177">
        <v>-5.2573639999999999</v>
      </c>
      <c r="T1177">
        <v>-5.6845150000000002</v>
      </c>
      <c r="U1177">
        <v>-6.1424909999999997</v>
      </c>
      <c r="V1177">
        <v>-6.5636279999999996</v>
      </c>
      <c r="W1177">
        <v>-6.8981820000000003</v>
      </c>
      <c r="X1177">
        <v>-7.1358800000000002</v>
      </c>
      <c r="Y1177">
        <v>-7.4294700000000002</v>
      </c>
      <c r="Z1177">
        <v>-7.6276999999999999</v>
      </c>
      <c r="AA1177">
        <v>-7.7008450000000002</v>
      </c>
      <c r="AB1177">
        <v>-7.8070570000000004</v>
      </c>
      <c r="AC1177">
        <v>-7.9385709999999996</v>
      </c>
      <c r="AD1177">
        <v>-8.0922859999999996</v>
      </c>
      <c r="AE1177">
        <v>-8.2485940000000006</v>
      </c>
      <c r="AF1177">
        <v>-8.4645019999999995</v>
      </c>
      <c r="AG1177">
        <v>-8.7770700000000001</v>
      </c>
      <c r="AH1177">
        <v>-9.0998289999999997</v>
      </c>
      <c r="AI1177">
        <v>-9.27867</v>
      </c>
      <c r="AJ1177">
        <v>-9.3649260000000005</v>
      </c>
      <c r="AK1177">
        <v>-9.4032630000000008</v>
      </c>
      <c r="AL1177">
        <v>-9.4569139999999994</v>
      </c>
      <c r="AM1177">
        <v>-9.5444429999999993</v>
      </c>
      <c r="AN1177">
        <v>-9.5455299999999994</v>
      </c>
      <c r="AO1177">
        <v>-9.607723</v>
      </c>
      <c r="AP1177">
        <v>-9.7693750000000001</v>
      </c>
      <c r="AQ1177">
        <v>-9.9616910000000001</v>
      </c>
      <c r="AR1177">
        <v>-10.12433</v>
      </c>
      <c r="AS1177">
        <v>-10.278890000000001</v>
      </c>
      <c r="AT1177">
        <v>-10.430289999999999</v>
      </c>
      <c r="AU1177">
        <v>-10.52543</v>
      </c>
      <c r="AV1177">
        <v>-10.59756</v>
      </c>
      <c r="AW1177">
        <v>-10.66569</v>
      </c>
      <c r="AX1177">
        <v>-10.74568</v>
      </c>
      <c r="AY1177">
        <v>-10.83724</v>
      </c>
      <c r="AZ1177">
        <v>-10.947520000000001</v>
      </c>
      <c r="BA1177">
        <v>-11.12693</v>
      </c>
      <c r="BB1177">
        <v>-11.336</v>
      </c>
      <c r="BC1177">
        <v>-11.538970000000001</v>
      </c>
      <c r="BD1177">
        <v>-11.70609</v>
      </c>
      <c r="BE1177">
        <v>-11.835509999999999</v>
      </c>
      <c r="BF1177">
        <v>-11.864710000000001</v>
      </c>
      <c r="BG1177">
        <v>-11.879860000000001</v>
      </c>
      <c r="BH1177">
        <v>-11.94065</v>
      </c>
      <c r="BI1177">
        <v>-12.02417</v>
      </c>
      <c r="BJ1177">
        <v>-12.116009999999999</v>
      </c>
      <c r="BK1177">
        <v>-12.21386</v>
      </c>
      <c r="BL1177">
        <v>-12.33314</v>
      </c>
      <c r="BM1177">
        <v>-12.48654</v>
      </c>
      <c r="BN1177">
        <v>-12.66254</v>
      </c>
      <c r="BO1177">
        <v>-12.841419999999999</v>
      </c>
      <c r="BP1177">
        <v>-13.000769999999999</v>
      </c>
      <c r="BQ1177">
        <v>-13.14162</v>
      </c>
      <c r="BR1177">
        <v>-13.24958</v>
      </c>
      <c r="BS1177">
        <v>-13.3498</v>
      </c>
      <c r="BT1177">
        <v>-13.4238</v>
      </c>
      <c r="BU1177">
        <v>-13.47254</v>
      </c>
      <c r="BV1177">
        <v>-13.518610000000001</v>
      </c>
      <c r="BW1177">
        <v>-13.59736</v>
      </c>
      <c r="BX1177">
        <v>-13.73462</v>
      </c>
      <c r="BY1177">
        <v>-13.94514</v>
      </c>
      <c r="BZ1177">
        <v>-14.182779999999999</v>
      </c>
      <c r="CA1177">
        <v>-14.404350000000001</v>
      </c>
      <c r="CB1177">
        <v>-14.549860000000001</v>
      </c>
      <c r="CC1177">
        <v>-14.63279</v>
      </c>
      <c r="CD1177">
        <v>-14.69102</v>
      </c>
      <c r="CE1177">
        <v>-14.68779</v>
      </c>
      <c r="CF1177">
        <v>-14.68882</v>
      </c>
      <c r="CG1177">
        <v>-14.711690000000001</v>
      </c>
      <c r="CH1177">
        <v>-14.787710000000001</v>
      </c>
      <c r="CI1177">
        <v>-14.93657</v>
      </c>
    </row>
    <row r="1178" spans="2:87" hidden="1" x14ac:dyDescent="0.25">
      <c r="B1178" t="s">
        <v>319</v>
      </c>
      <c r="C1178" t="s">
        <v>295</v>
      </c>
      <c r="D1178" t="s">
        <v>163</v>
      </c>
      <c r="E1178" t="s">
        <v>307</v>
      </c>
      <c r="F1178" t="s">
        <v>300</v>
      </c>
      <c r="G1178">
        <v>0</v>
      </c>
      <c r="H1178">
        <v>-0.77222389999999996</v>
      </c>
      <c r="I1178">
        <v>-1.544281</v>
      </c>
      <c r="J1178">
        <v>-2.3243459999999998</v>
      </c>
      <c r="K1178">
        <v>-3.052956</v>
      </c>
      <c r="L1178">
        <v>-3.7097920000000002</v>
      </c>
      <c r="M1178">
        <v>-4.2633999999999999</v>
      </c>
      <c r="N1178">
        <v>-4.7209269999999997</v>
      </c>
      <c r="O1178">
        <v>-5.1580599999999999</v>
      </c>
      <c r="P1178">
        <v>-5.6545990000000002</v>
      </c>
      <c r="Q1178">
        <v>-6.189457</v>
      </c>
      <c r="R1178">
        <v>-6.7357480000000001</v>
      </c>
      <c r="S1178">
        <v>-7.2721600000000004</v>
      </c>
      <c r="T1178">
        <v>-7.8084610000000003</v>
      </c>
      <c r="U1178">
        <v>-8.3697079999999993</v>
      </c>
      <c r="V1178">
        <v>-8.9442939999999993</v>
      </c>
      <c r="W1178">
        <v>-9.5012070000000008</v>
      </c>
      <c r="X1178">
        <v>-9.9478080000000002</v>
      </c>
      <c r="Y1178">
        <v>-10.365640000000001</v>
      </c>
      <c r="Z1178">
        <v>-10.699960000000001</v>
      </c>
      <c r="AA1178">
        <v>-11.035679999999999</v>
      </c>
      <c r="AB1178">
        <v>-11.242089999999999</v>
      </c>
      <c r="AC1178">
        <v>-11.507059999999999</v>
      </c>
      <c r="AD1178">
        <v>-11.73568</v>
      </c>
      <c r="AE1178">
        <v>-12.05711</v>
      </c>
      <c r="AF1178">
        <v>-12.41742</v>
      </c>
      <c r="AG1178">
        <v>-12.830399999999999</v>
      </c>
      <c r="AH1178">
        <v>-13.18</v>
      </c>
      <c r="AI1178">
        <v>-13.56209</v>
      </c>
      <c r="AJ1178">
        <v>-13.82344</v>
      </c>
      <c r="AK1178">
        <v>-13.96144</v>
      </c>
      <c r="AL1178">
        <v>-14.097239999999999</v>
      </c>
      <c r="AM1178">
        <v>-14.24849</v>
      </c>
      <c r="AN1178">
        <v>-14.423080000000001</v>
      </c>
      <c r="AO1178">
        <v>-14.57898</v>
      </c>
      <c r="AP1178">
        <v>-14.798209999999999</v>
      </c>
      <c r="AQ1178">
        <v>-15.04467</v>
      </c>
      <c r="AR1178">
        <v>-15.288169999999999</v>
      </c>
      <c r="AS1178">
        <v>-15.5137</v>
      </c>
      <c r="AT1178">
        <v>-15.731619999999999</v>
      </c>
      <c r="AU1178">
        <v>-15.911009999999999</v>
      </c>
      <c r="AV1178">
        <v>-16.072189999999999</v>
      </c>
      <c r="AW1178">
        <v>-16.163029999999999</v>
      </c>
      <c r="AX1178">
        <v>-16.361219999999999</v>
      </c>
      <c r="AY1178">
        <v>-16.515160000000002</v>
      </c>
      <c r="AZ1178">
        <v>-16.684570000000001</v>
      </c>
      <c r="BA1178">
        <v>-16.91534</v>
      </c>
      <c r="BB1178">
        <v>-17.182670000000002</v>
      </c>
      <c r="BC1178">
        <v>-17.427299999999999</v>
      </c>
      <c r="BD1178">
        <v>-17.65785</v>
      </c>
      <c r="BE1178">
        <v>-17.853560000000002</v>
      </c>
      <c r="BF1178">
        <v>-18.005690000000001</v>
      </c>
      <c r="BG1178">
        <v>-18.143630000000002</v>
      </c>
      <c r="BH1178">
        <v>-18.296610000000001</v>
      </c>
      <c r="BI1178">
        <v>-18.427959999999999</v>
      </c>
      <c r="BJ1178">
        <v>-18.560110000000002</v>
      </c>
      <c r="BK1178">
        <v>-18.699729999999999</v>
      </c>
      <c r="BL1178">
        <v>-18.861070000000002</v>
      </c>
      <c r="BM1178">
        <v>-19.048390000000001</v>
      </c>
      <c r="BN1178">
        <v>-19.299530000000001</v>
      </c>
      <c r="BO1178">
        <v>-19.556909999999998</v>
      </c>
      <c r="BP1178">
        <v>-19.775099999999998</v>
      </c>
      <c r="BQ1178">
        <v>-19.977270000000001</v>
      </c>
      <c r="BR1178">
        <v>-20.175940000000001</v>
      </c>
      <c r="BS1178">
        <v>-20.348310000000001</v>
      </c>
      <c r="BT1178">
        <v>-20.476949999999999</v>
      </c>
      <c r="BU1178">
        <v>-20.588059999999999</v>
      </c>
      <c r="BV1178">
        <v>-20.723189999999999</v>
      </c>
      <c r="BW1178">
        <v>-20.875430000000001</v>
      </c>
      <c r="BX1178">
        <v>-21.0641</v>
      </c>
      <c r="BY1178">
        <v>-21.299119999999998</v>
      </c>
      <c r="BZ1178">
        <v>-21.527670000000001</v>
      </c>
      <c r="CA1178">
        <v>-21.76596</v>
      </c>
      <c r="CB1178">
        <v>-21.970790000000001</v>
      </c>
      <c r="CC1178">
        <v>-22.128450000000001</v>
      </c>
      <c r="CD1178">
        <v>-22.265529999999998</v>
      </c>
      <c r="CE1178">
        <v>-22.3872</v>
      </c>
      <c r="CF1178">
        <v>-22.512779999999999</v>
      </c>
      <c r="CG1178">
        <v>-22.634709999999998</v>
      </c>
      <c r="CH1178">
        <v>-22.776050000000001</v>
      </c>
      <c r="CI1178">
        <v>-22.934999999999999</v>
      </c>
    </row>
    <row r="1179" spans="2:87" hidden="1" x14ac:dyDescent="0.25">
      <c r="B1179" t="s">
        <v>319</v>
      </c>
      <c r="C1179" t="s">
        <v>295</v>
      </c>
      <c r="D1179" t="s">
        <v>163</v>
      </c>
      <c r="E1179" t="s">
        <v>308</v>
      </c>
      <c r="F1179" t="s">
        <v>300</v>
      </c>
      <c r="G1179">
        <v>0</v>
      </c>
      <c r="H1179">
        <v>-1.0666949999999999</v>
      </c>
      <c r="I1179">
        <v>-2.1327699999999998</v>
      </c>
      <c r="J1179">
        <v>-3.1586460000000001</v>
      </c>
      <c r="K1179">
        <v>-4.2946200000000001</v>
      </c>
      <c r="L1179">
        <v>-5.1360419999999998</v>
      </c>
      <c r="M1179">
        <v>-5.9791990000000004</v>
      </c>
      <c r="N1179">
        <v>-6.6684320000000001</v>
      </c>
      <c r="O1179">
        <v>-7.3414799999999998</v>
      </c>
      <c r="P1179">
        <v>-8.1160549999999994</v>
      </c>
      <c r="Q1179">
        <v>-8.9355239999999991</v>
      </c>
      <c r="R1179">
        <v>-9.5356310000000004</v>
      </c>
      <c r="S1179">
        <v>-10.30072</v>
      </c>
      <c r="T1179">
        <v>-11.14817</v>
      </c>
      <c r="U1179">
        <v>-12.01782</v>
      </c>
      <c r="V1179">
        <v>-12.86716</v>
      </c>
      <c r="W1179">
        <v>-13.635899999999999</v>
      </c>
      <c r="X1179">
        <v>-14.359959999999999</v>
      </c>
      <c r="Y1179">
        <v>-15.08079</v>
      </c>
      <c r="Z1179">
        <v>-15.76939</v>
      </c>
      <c r="AA1179">
        <v>-16.406269999999999</v>
      </c>
      <c r="AB1179">
        <v>-16.9559</v>
      </c>
      <c r="AC1179">
        <v>-17.475429999999999</v>
      </c>
      <c r="AD1179">
        <v>-17.948049999999999</v>
      </c>
      <c r="AE1179">
        <v>-18.514949999999999</v>
      </c>
      <c r="AF1179">
        <v>-19.02927</v>
      </c>
      <c r="AG1179">
        <v>-19.685040000000001</v>
      </c>
      <c r="AH1179">
        <v>-20.235009999999999</v>
      </c>
      <c r="AI1179">
        <v>-20.816030000000001</v>
      </c>
      <c r="AJ1179">
        <v>-21.29984</v>
      </c>
      <c r="AK1179">
        <v>-21.642790000000002</v>
      </c>
      <c r="AL1179">
        <v>-21.919779999999999</v>
      </c>
      <c r="AM1179">
        <v>-22.24089</v>
      </c>
      <c r="AN1179">
        <v>-22.58239</v>
      </c>
      <c r="AO1179">
        <v>-22.94023</v>
      </c>
      <c r="AP1179">
        <v>-23.332419999999999</v>
      </c>
      <c r="AQ1179">
        <v>-23.754280000000001</v>
      </c>
      <c r="AR1179">
        <v>-24.15823</v>
      </c>
      <c r="AS1179">
        <v>-24.549340000000001</v>
      </c>
      <c r="AT1179">
        <v>-24.954470000000001</v>
      </c>
      <c r="AU1179">
        <v>-25.317460000000001</v>
      </c>
      <c r="AV1179">
        <v>-25.646879999999999</v>
      </c>
      <c r="AW1179">
        <v>-25.961179999999999</v>
      </c>
      <c r="AX1179">
        <v>-26.260999999999999</v>
      </c>
      <c r="AY1179">
        <v>-26.479019999999998</v>
      </c>
      <c r="AZ1179">
        <v>-26.752659999999999</v>
      </c>
      <c r="BA1179">
        <v>-27.14649</v>
      </c>
      <c r="BB1179">
        <v>-27.53783</v>
      </c>
      <c r="BC1179">
        <v>-27.926310000000001</v>
      </c>
      <c r="BD1179">
        <v>-28.2879</v>
      </c>
      <c r="BE1179">
        <v>-28.61167</v>
      </c>
      <c r="BF1179">
        <v>-28.8889</v>
      </c>
      <c r="BG1179">
        <v>-29.15588</v>
      </c>
      <c r="BH1179">
        <v>-29.43111</v>
      </c>
      <c r="BI1179">
        <v>-29.68507</v>
      </c>
      <c r="BJ1179">
        <v>-29.939070000000001</v>
      </c>
      <c r="BK1179">
        <v>-30.187460000000002</v>
      </c>
      <c r="BL1179">
        <v>-30.450089999999999</v>
      </c>
      <c r="BM1179">
        <v>-30.74042</v>
      </c>
      <c r="BN1179">
        <v>-31.049099999999999</v>
      </c>
      <c r="BO1179">
        <v>-31.390920000000001</v>
      </c>
      <c r="BP1179">
        <v>-31.744689999999999</v>
      </c>
      <c r="BQ1179">
        <v>-32.071109999999997</v>
      </c>
      <c r="BR1179">
        <v>-32.352690000000003</v>
      </c>
      <c r="BS1179">
        <v>-32.643999999999998</v>
      </c>
      <c r="BT1179">
        <v>-32.887830000000001</v>
      </c>
      <c r="BU1179">
        <v>-33.085129999999999</v>
      </c>
      <c r="BV1179">
        <v>-33.320909999999998</v>
      </c>
      <c r="BW1179">
        <v>-33.58502</v>
      </c>
      <c r="BX1179">
        <v>-33.859290000000001</v>
      </c>
      <c r="BY1179">
        <v>-34.17445</v>
      </c>
      <c r="BZ1179">
        <v>-34.525399999999998</v>
      </c>
      <c r="CA1179">
        <v>-34.917520000000003</v>
      </c>
      <c r="CB1179">
        <v>-35.249809999999997</v>
      </c>
      <c r="CC1179">
        <v>-35.497</v>
      </c>
      <c r="CD1179">
        <v>-35.695619999999998</v>
      </c>
      <c r="CE1179">
        <v>-35.885530000000003</v>
      </c>
      <c r="CF1179">
        <v>-36.119439999999997</v>
      </c>
      <c r="CG1179">
        <v>-36.287300000000002</v>
      </c>
      <c r="CH1179">
        <v>-36.500819999999997</v>
      </c>
      <c r="CI1179">
        <v>-36.743940000000002</v>
      </c>
    </row>
    <row r="1180" spans="2:87" hidden="1" x14ac:dyDescent="0.25">
      <c r="B1180" t="s">
        <v>319</v>
      </c>
      <c r="C1180" t="s">
        <v>295</v>
      </c>
      <c r="D1180" t="s">
        <v>163</v>
      </c>
      <c r="E1180" t="s">
        <v>309</v>
      </c>
      <c r="F1180" t="s">
        <v>93</v>
      </c>
      <c r="G1180">
        <v>430.27980000000002</v>
      </c>
      <c r="H1180">
        <v>440.70269999999999</v>
      </c>
      <c r="I1180">
        <v>449.15370000000001</v>
      </c>
      <c r="J1180">
        <v>456.40359999999998</v>
      </c>
      <c r="K1180">
        <v>462.63720000000001</v>
      </c>
      <c r="L1180">
        <v>468.38600000000002</v>
      </c>
      <c r="M1180">
        <v>473.68549999999999</v>
      </c>
      <c r="N1180">
        <v>478.82339999999999</v>
      </c>
      <c r="O1180">
        <v>483.99380000000002</v>
      </c>
      <c r="P1180">
        <v>489.42099999999999</v>
      </c>
      <c r="Q1180">
        <v>495.47649999999999</v>
      </c>
      <c r="R1180">
        <v>502.3623</v>
      </c>
      <c r="S1180">
        <v>509.8442</v>
      </c>
      <c r="T1180">
        <v>517.71609999999998</v>
      </c>
      <c r="U1180">
        <v>525.65589999999997</v>
      </c>
      <c r="V1180">
        <v>533.6096</v>
      </c>
      <c r="W1180">
        <v>541.5453</v>
      </c>
      <c r="X1180">
        <v>549.61360000000002</v>
      </c>
      <c r="Y1180">
        <v>557.54200000000003</v>
      </c>
      <c r="Z1180">
        <v>565.96529999999996</v>
      </c>
      <c r="AA1180">
        <v>575.16679999999997</v>
      </c>
      <c r="AB1180">
        <v>584.79290000000003</v>
      </c>
      <c r="AC1180">
        <v>594.82709999999997</v>
      </c>
      <c r="AD1180">
        <v>605.1943</v>
      </c>
      <c r="AE1180">
        <v>615.86720000000003</v>
      </c>
      <c r="AF1180">
        <v>626.55809999999997</v>
      </c>
      <c r="AG1180">
        <v>637.05370000000005</v>
      </c>
      <c r="AH1180">
        <v>647.58180000000004</v>
      </c>
      <c r="AI1180">
        <v>658.63599999999997</v>
      </c>
      <c r="AJ1180">
        <v>670.03150000000005</v>
      </c>
      <c r="AK1180">
        <v>681.56219999999996</v>
      </c>
      <c r="AL1180">
        <v>692.93790000000001</v>
      </c>
      <c r="AM1180">
        <v>704.04139999999995</v>
      </c>
      <c r="AN1180">
        <v>715.32410000000004</v>
      </c>
      <c r="AO1180">
        <v>726.15039999999999</v>
      </c>
      <c r="AP1180">
        <v>736.30870000000004</v>
      </c>
      <c r="AQ1180">
        <v>746.08159999999998</v>
      </c>
      <c r="AR1180">
        <v>755.90279999999996</v>
      </c>
      <c r="AS1180">
        <v>765.89919999999995</v>
      </c>
      <c r="AT1180">
        <v>776.27239999999995</v>
      </c>
      <c r="AU1180">
        <v>787.48749999999995</v>
      </c>
      <c r="AV1180">
        <v>799.51139999999998</v>
      </c>
      <c r="AW1180">
        <v>812.1114</v>
      </c>
      <c r="AX1180">
        <v>824.96979999999996</v>
      </c>
      <c r="AY1180">
        <v>837.84360000000004</v>
      </c>
      <c r="AZ1180">
        <v>850.45299999999997</v>
      </c>
      <c r="BA1180">
        <v>862.3646</v>
      </c>
      <c r="BB1180">
        <v>873.8732</v>
      </c>
      <c r="BC1180">
        <v>885.2749</v>
      </c>
      <c r="BD1180">
        <v>896.86940000000004</v>
      </c>
      <c r="BE1180">
        <v>908.81719999999996</v>
      </c>
      <c r="BF1180">
        <v>921.56529999999998</v>
      </c>
      <c r="BG1180">
        <v>934.60799999999995</v>
      </c>
      <c r="BH1180">
        <v>947.51819999999998</v>
      </c>
      <c r="BI1180">
        <v>960.31209999999999</v>
      </c>
      <c r="BJ1180">
        <v>972.97490000000005</v>
      </c>
      <c r="BK1180">
        <v>985.40279999999996</v>
      </c>
      <c r="BL1180">
        <v>997.38969999999995</v>
      </c>
      <c r="BM1180">
        <v>1008.739</v>
      </c>
      <c r="BN1180">
        <v>1019.39</v>
      </c>
      <c r="BO1180">
        <v>1029.337</v>
      </c>
      <c r="BP1180">
        <v>1038.633</v>
      </c>
      <c r="BQ1180">
        <v>1047.3589999999999</v>
      </c>
      <c r="BR1180">
        <v>1055.7260000000001</v>
      </c>
      <c r="BS1180">
        <v>1063.7080000000001</v>
      </c>
      <c r="BT1180">
        <v>1071.5409999999999</v>
      </c>
      <c r="BU1180">
        <v>1079.3320000000001</v>
      </c>
      <c r="BV1180">
        <v>1087.011</v>
      </c>
      <c r="BW1180">
        <v>1094.4110000000001</v>
      </c>
      <c r="BX1180">
        <v>1101.4190000000001</v>
      </c>
      <c r="BY1180">
        <v>1107.9880000000001</v>
      </c>
      <c r="BZ1180">
        <v>1114.44</v>
      </c>
      <c r="CA1180">
        <v>1121.0139999999999</v>
      </c>
      <c r="CB1180">
        <v>1127.979</v>
      </c>
      <c r="CC1180">
        <v>1135.289</v>
      </c>
      <c r="CD1180">
        <v>1142.5920000000001</v>
      </c>
      <c r="CE1180">
        <v>1150.069</v>
      </c>
      <c r="CF1180">
        <v>1157.229</v>
      </c>
      <c r="CG1180">
        <v>1163.8900000000001</v>
      </c>
      <c r="CH1180">
        <v>1169.7760000000001</v>
      </c>
      <c r="CI1180">
        <v>1174.73</v>
      </c>
    </row>
    <row r="1181" spans="2:87" hidden="1" x14ac:dyDescent="0.25">
      <c r="B1181" t="s">
        <v>319</v>
      </c>
      <c r="C1181" t="s">
        <v>295</v>
      </c>
      <c r="D1181" t="s">
        <v>163</v>
      </c>
      <c r="E1181" t="s">
        <v>310</v>
      </c>
      <c r="F1181" t="s">
        <v>93</v>
      </c>
      <c r="G1181">
        <v>430.27980000000002</v>
      </c>
      <c r="H1181">
        <v>440.1524</v>
      </c>
      <c r="I1181">
        <v>448.28590000000003</v>
      </c>
      <c r="J1181">
        <v>454.96550000000002</v>
      </c>
      <c r="K1181">
        <v>460.64060000000001</v>
      </c>
      <c r="L1181">
        <v>465.673</v>
      </c>
      <c r="M1181">
        <v>470.44330000000002</v>
      </c>
      <c r="N1181">
        <v>475.22019999999998</v>
      </c>
      <c r="O1181">
        <v>480.11090000000002</v>
      </c>
      <c r="P1181">
        <v>485.20740000000001</v>
      </c>
      <c r="Q1181">
        <v>490.83019999999999</v>
      </c>
      <c r="R1181">
        <v>497.23989999999998</v>
      </c>
      <c r="S1181">
        <v>504.3184</v>
      </c>
      <c r="T1181">
        <v>511.7867</v>
      </c>
      <c r="U1181">
        <v>519.34979999999996</v>
      </c>
      <c r="V1181">
        <v>526.74540000000002</v>
      </c>
      <c r="W1181">
        <v>533.86030000000005</v>
      </c>
      <c r="X1181">
        <v>541.11919999999998</v>
      </c>
      <c r="Y1181">
        <v>548.47109999999998</v>
      </c>
      <c r="Z1181">
        <v>556.28510000000006</v>
      </c>
      <c r="AA1181">
        <v>564.43370000000004</v>
      </c>
      <c r="AB1181">
        <v>573.52660000000003</v>
      </c>
      <c r="AC1181">
        <v>582.89319999999998</v>
      </c>
      <c r="AD1181">
        <v>592.75779999999997</v>
      </c>
      <c r="AE1181">
        <v>602.59559999999999</v>
      </c>
      <c r="AF1181">
        <v>612.52520000000004</v>
      </c>
      <c r="AG1181">
        <v>622.3895</v>
      </c>
      <c r="AH1181">
        <v>632.54070000000002</v>
      </c>
      <c r="AI1181">
        <v>642.58780000000002</v>
      </c>
      <c r="AJ1181">
        <v>653.048</v>
      </c>
      <c r="AK1181">
        <v>663.90560000000005</v>
      </c>
      <c r="AL1181">
        <v>674.66719999999998</v>
      </c>
      <c r="AM1181">
        <v>685.23270000000002</v>
      </c>
      <c r="AN1181">
        <v>695.51390000000004</v>
      </c>
      <c r="AO1181">
        <v>705.63699999999994</v>
      </c>
      <c r="AP1181">
        <v>715.27729999999997</v>
      </c>
      <c r="AQ1181">
        <v>724.60050000000001</v>
      </c>
      <c r="AR1181">
        <v>733.8451</v>
      </c>
      <c r="AS1181">
        <v>743.29280000000006</v>
      </c>
      <c r="AT1181">
        <v>753.11300000000006</v>
      </c>
      <c r="AU1181">
        <v>763.60519999999997</v>
      </c>
      <c r="AV1181">
        <v>774.86360000000002</v>
      </c>
      <c r="AW1181">
        <v>786.97289999999998</v>
      </c>
      <c r="AX1181">
        <v>798.86040000000003</v>
      </c>
      <c r="AY1181">
        <v>810.9692</v>
      </c>
      <c r="AZ1181">
        <v>822.81859999999995</v>
      </c>
      <c r="BA1181">
        <v>833.98770000000002</v>
      </c>
      <c r="BB1181">
        <v>844.67319999999995</v>
      </c>
      <c r="BC1181">
        <v>855.3306</v>
      </c>
      <c r="BD1181">
        <v>866.1191</v>
      </c>
      <c r="BE1181">
        <v>877.31079999999997</v>
      </c>
      <c r="BF1181">
        <v>888.94169999999997</v>
      </c>
      <c r="BG1181">
        <v>900.83910000000003</v>
      </c>
      <c r="BH1181">
        <v>912.74639999999999</v>
      </c>
      <c r="BI1181">
        <v>924.77049999999997</v>
      </c>
      <c r="BJ1181">
        <v>936.68899999999996</v>
      </c>
      <c r="BK1181">
        <v>948.36189999999999</v>
      </c>
      <c r="BL1181">
        <v>959.58759999999995</v>
      </c>
      <c r="BM1181">
        <v>970.09969999999998</v>
      </c>
      <c r="BN1181">
        <v>979.59439999999995</v>
      </c>
      <c r="BO1181">
        <v>988.37040000000002</v>
      </c>
      <c r="BP1181">
        <v>996.65319999999997</v>
      </c>
      <c r="BQ1181">
        <v>1004.394</v>
      </c>
      <c r="BR1181">
        <v>1011.768</v>
      </c>
      <c r="BS1181">
        <v>1018.853</v>
      </c>
      <c r="BT1181">
        <v>1025.9179999999999</v>
      </c>
      <c r="BU1181">
        <v>1032.8520000000001</v>
      </c>
      <c r="BV1181">
        <v>1039.4380000000001</v>
      </c>
      <c r="BW1181">
        <v>1045.8240000000001</v>
      </c>
      <c r="BX1181">
        <v>1052.0360000000001</v>
      </c>
      <c r="BY1181">
        <v>1057.943</v>
      </c>
      <c r="BZ1181">
        <v>1063.942</v>
      </c>
      <c r="CA1181">
        <v>1069.875</v>
      </c>
      <c r="CB1181">
        <v>1075.99</v>
      </c>
      <c r="CC1181">
        <v>1082.375</v>
      </c>
      <c r="CD1181">
        <v>1088.7850000000001</v>
      </c>
      <c r="CE1181">
        <v>1095.076</v>
      </c>
      <c r="CF1181">
        <v>1100.953</v>
      </c>
      <c r="CG1181">
        <v>1106.491</v>
      </c>
      <c r="CH1181">
        <v>1111.4690000000001</v>
      </c>
      <c r="CI1181">
        <v>1115.8430000000001</v>
      </c>
    </row>
    <row r="1182" spans="2:87" hidden="1" x14ac:dyDescent="0.25">
      <c r="B1182" t="s">
        <v>319</v>
      </c>
      <c r="C1182" t="s">
        <v>295</v>
      </c>
      <c r="D1182" t="s">
        <v>163</v>
      </c>
      <c r="E1182" t="s">
        <v>311</v>
      </c>
      <c r="F1182" t="s">
        <v>93</v>
      </c>
      <c r="G1182">
        <v>430.27980000000002</v>
      </c>
      <c r="H1182">
        <v>439.48919999999998</v>
      </c>
      <c r="I1182">
        <v>446.91840000000002</v>
      </c>
      <c r="J1182">
        <v>452.97899999999998</v>
      </c>
      <c r="K1182">
        <v>457.6277</v>
      </c>
      <c r="L1182">
        <v>462.12830000000002</v>
      </c>
      <c r="M1182">
        <v>466.10700000000003</v>
      </c>
      <c r="N1182">
        <v>470.24489999999997</v>
      </c>
      <c r="O1182">
        <v>474.47460000000001</v>
      </c>
      <c r="P1182">
        <v>478.7792</v>
      </c>
      <c r="Q1182">
        <v>483.56189999999998</v>
      </c>
      <c r="R1182">
        <v>489.65550000000002</v>
      </c>
      <c r="S1182">
        <v>495.8759</v>
      </c>
      <c r="T1182">
        <v>502.20170000000002</v>
      </c>
      <c r="U1182">
        <v>508.60649999999998</v>
      </c>
      <c r="V1182">
        <v>514.98530000000005</v>
      </c>
      <c r="W1182">
        <v>521.29549999999995</v>
      </c>
      <c r="X1182">
        <v>527.5566</v>
      </c>
      <c r="Y1182">
        <v>533.82410000000004</v>
      </c>
      <c r="Z1182">
        <v>540.41499999999996</v>
      </c>
      <c r="AA1182">
        <v>547.35119999999995</v>
      </c>
      <c r="AB1182">
        <v>554.87609999999995</v>
      </c>
      <c r="AC1182">
        <v>562.899</v>
      </c>
      <c r="AD1182">
        <v>571.54840000000002</v>
      </c>
      <c r="AE1182">
        <v>580.09050000000002</v>
      </c>
      <c r="AF1182">
        <v>588.90989999999999</v>
      </c>
      <c r="AG1182">
        <v>597.03700000000003</v>
      </c>
      <c r="AH1182">
        <v>605.72910000000002</v>
      </c>
      <c r="AI1182">
        <v>614.1952</v>
      </c>
      <c r="AJ1182">
        <v>623.11249999999995</v>
      </c>
      <c r="AK1182">
        <v>632.53099999999995</v>
      </c>
      <c r="AL1182">
        <v>642.09699999999998</v>
      </c>
      <c r="AM1182">
        <v>651.37400000000002</v>
      </c>
      <c r="AN1182">
        <v>660.34040000000005</v>
      </c>
      <c r="AO1182">
        <v>668.89710000000002</v>
      </c>
      <c r="AP1182">
        <v>677.0924</v>
      </c>
      <c r="AQ1182">
        <v>684.80610000000001</v>
      </c>
      <c r="AR1182">
        <v>692.48820000000001</v>
      </c>
      <c r="AS1182">
        <v>700.3152</v>
      </c>
      <c r="AT1182">
        <v>708.36670000000004</v>
      </c>
      <c r="AU1182">
        <v>717.11389999999994</v>
      </c>
      <c r="AV1182">
        <v>726.68610000000001</v>
      </c>
      <c r="AW1182">
        <v>736.80830000000003</v>
      </c>
      <c r="AX1182">
        <v>747.26580000000001</v>
      </c>
      <c r="AY1182">
        <v>758.18499999999995</v>
      </c>
      <c r="AZ1182">
        <v>768.80219999999997</v>
      </c>
      <c r="BA1182">
        <v>778.51779999999997</v>
      </c>
      <c r="BB1182">
        <v>787.66859999999997</v>
      </c>
      <c r="BC1182">
        <v>796.66719999999998</v>
      </c>
      <c r="BD1182">
        <v>805.68790000000001</v>
      </c>
      <c r="BE1182">
        <v>815.05129999999997</v>
      </c>
      <c r="BF1182">
        <v>824.923</v>
      </c>
      <c r="BG1182">
        <v>835.06700000000001</v>
      </c>
      <c r="BH1182">
        <v>845.2527</v>
      </c>
      <c r="BI1182">
        <v>855.37059999999997</v>
      </c>
      <c r="BJ1182">
        <v>865.27719999999999</v>
      </c>
      <c r="BK1182">
        <v>875.0181</v>
      </c>
      <c r="BL1182">
        <v>884.43050000000005</v>
      </c>
      <c r="BM1182">
        <v>893.11800000000005</v>
      </c>
      <c r="BN1182">
        <v>901.11950000000002</v>
      </c>
      <c r="BO1182">
        <v>908.46</v>
      </c>
      <c r="BP1182">
        <v>914.79280000000006</v>
      </c>
      <c r="BQ1182">
        <v>921.04150000000004</v>
      </c>
      <c r="BR1182">
        <v>926.94680000000005</v>
      </c>
      <c r="BS1182">
        <v>932.38239999999996</v>
      </c>
      <c r="BT1182">
        <v>937.86410000000001</v>
      </c>
      <c r="BU1182">
        <v>943.54300000000001</v>
      </c>
      <c r="BV1182">
        <v>948.89030000000002</v>
      </c>
      <c r="BW1182">
        <v>954.00440000000003</v>
      </c>
      <c r="BX1182">
        <v>958.77869999999996</v>
      </c>
      <c r="BY1182">
        <v>963.32090000000005</v>
      </c>
      <c r="BZ1182">
        <v>966.96619999999996</v>
      </c>
      <c r="CA1182">
        <v>970.58399999999995</v>
      </c>
      <c r="CB1182">
        <v>974.68320000000006</v>
      </c>
      <c r="CC1182">
        <v>979.25070000000005</v>
      </c>
      <c r="CD1182">
        <v>984.16830000000004</v>
      </c>
      <c r="CE1182">
        <v>988.9624</v>
      </c>
      <c r="CF1182">
        <v>993.2758</v>
      </c>
      <c r="CG1182">
        <v>997.39440000000002</v>
      </c>
      <c r="CH1182">
        <v>1000.979</v>
      </c>
      <c r="CI1182">
        <v>1003.564</v>
      </c>
    </row>
    <row r="1183" spans="2:87" hidden="1" x14ac:dyDescent="0.25">
      <c r="B1183" t="s">
        <v>319</v>
      </c>
      <c r="C1183" t="s">
        <v>295</v>
      </c>
      <c r="D1183" t="s">
        <v>163</v>
      </c>
      <c r="E1183" t="s">
        <v>312</v>
      </c>
      <c r="F1183" t="s">
        <v>93</v>
      </c>
      <c r="G1183">
        <v>430.27980000000002</v>
      </c>
      <c r="H1183">
        <v>441.96660000000003</v>
      </c>
      <c r="I1183">
        <v>452.02229999999997</v>
      </c>
      <c r="J1183">
        <v>460.70609999999999</v>
      </c>
      <c r="K1183">
        <v>468.31740000000002</v>
      </c>
      <c r="L1183">
        <v>475.13380000000001</v>
      </c>
      <c r="M1183">
        <v>481.46379999999999</v>
      </c>
      <c r="N1183">
        <v>487.59949999999998</v>
      </c>
      <c r="O1183">
        <v>493.8372</v>
      </c>
      <c r="P1183">
        <v>500.47340000000003</v>
      </c>
      <c r="Q1183">
        <v>507.7955</v>
      </c>
      <c r="R1183">
        <v>516.00199999999995</v>
      </c>
      <c r="S1183">
        <v>524.93169999999998</v>
      </c>
      <c r="T1183">
        <v>534.32389999999998</v>
      </c>
      <c r="U1183">
        <v>543.92380000000003</v>
      </c>
      <c r="V1183">
        <v>553.46460000000002</v>
      </c>
      <c r="W1183">
        <v>562.75620000000004</v>
      </c>
      <c r="X1183">
        <v>571.90779999999995</v>
      </c>
      <c r="Y1183">
        <v>581.12189999999998</v>
      </c>
      <c r="Z1183">
        <v>590.56389999999999</v>
      </c>
      <c r="AA1183">
        <v>600.41409999999996</v>
      </c>
      <c r="AB1183">
        <v>610.83040000000005</v>
      </c>
      <c r="AC1183">
        <v>621.77020000000005</v>
      </c>
      <c r="AD1183">
        <v>633.14700000000005</v>
      </c>
      <c r="AE1183">
        <v>644.87210000000005</v>
      </c>
      <c r="AF1183">
        <v>656.86479999999995</v>
      </c>
      <c r="AG1183">
        <v>669.0222</v>
      </c>
      <c r="AH1183">
        <v>681.29719999999998</v>
      </c>
      <c r="AI1183">
        <v>693.63490000000002</v>
      </c>
      <c r="AJ1183">
        <v>705.9837</v>
      </c>
      <c r="AK1183">
        <v>718.29060000000004</v>
      </c>
      <c r="AL1183">
        <v>730.50379999999996</v>
      </c>
      <c r="AM1183">
        <v>742.58180000000004</v>
      </c>
      <c r="AN1183">
        <v>754.48689999999999</v>
      </c>
      <c r="AO1183">
        <v>766.17920000000004</v>
      </c>
      <c r="AP1183">
        <v>777.61879999999996</v>
      </c>
      <c r="AQ1183">
        <v>788.81140000000005</v>
      </c>
      <c r="AR1183">
        <v>799.9434</v>
      </c>
      <c r="AS1183">
        <v>811.24400000000003</v>
      </c>
      <c r="AT1183">
        <v>822.94299999999998</v>
      </c>
      <c r="AU1183">
        <v>835.27329999999995</v>
      </c>
      <c r="AV1183">
        <v>848.38199999999995</v>
      </c>
      <c r="AW1183">
        <v>862.09339999999997</v>
      </c>
      <c r="AX1183">
        <v>876.15049999999997</v>
      </c>
      <c r="AY1183">
        <v>890.2971</v>
      </c>
      <c r="AZ1183">
        <v>904.27629999999999</v>
      </c>
      <c r="BA1183">
        <v>917.89440000000002</v>
      </c>
      <c r="BB1183">
        <v>931.23990000000003</v>
      </c>
      <c r="BC1183">
        <v>944.46950000000004</v>
      </c>
      <c r="BD1183">
        <v>957.74080000000004</v>
      </c>
      <c r="BE1183">
        <v>971.20910000000003</v>
      </c>
      <c r="BF1183">
        <v>984.99480000000005</v>
      </c>
      <c r="BG1183">
        <v>999.02070000000003</v>
      </c>
      <c r="BH1183">
        <v>1013.168</v>
      </c>
      <c r="BI1183">
        <v>1027.3320000000001</v>
      </c>
      <c r="BJ1183">
        <v>1041.405</v>
      </c>
      <c r="BK1183">
        <v>1055.2739999999999</v>
      </c>
      <c r="BL1183">
        <v>1068.8109999999999</v>
      </c>
      <c r="BM1183">
        <v>1081.885</v>
      </c>
      <c r="BN1183">
        <v>1094.365</v>
      </c>
      <c r="BO1183">
        <v>1106.1289999999999</v>
      </c>
      <c r="BP1183">
        <v>1117.0940000000001</v>
      </c>
      <c r="BQ1183">
        <v>1127.3489999999999</v>
      </c>
      <c r="BR1183">
        <v>1137.027</v>
      </c>
      <c r="BS1183">
        <v>1146.2529999999999</v>
      </c>
      <c r="BT1183">
        <v>1155.1610000000001</v>
      </c>
      <c r="BU1183">
        <v>1163.8710000000001</v>
      </c>
      <c r="BV1183">
        <v>1172.4459999999999</v>
      </c>
      <c r="BW1183">
        <v>1180.9359999999999</v>
      </c>
      <c r="BX1183">
        <v>1189.3869999999999</v>
      </c>
      <c r="BY1183">
        <v>1197.8520000000001</v>
      </c>
      <c r="BZ1183">
        <v>1206.384</v>
      </c>
      <c r="CA1183">
        <v>1214.9490000000001</v>
      </c>
      <c r="CB1183">
        <v>1223.5070000000001</v>
      </c>
      <c r="CC1183">
        <v>1231.9839999999999</v>
      </c>
      <c r="CD1183">
        <v>1240.296</v>
      </c>
      <c r="CE1183">
        <v>1248.3900000000001</v>
      </c>
      <c r="CF1183">
        <v>1256.1690000000001</v>
      </c>
      <c r="CG1183">
        <v>1263.5550000000001</v>
      </c>
      <c r="CH1183">
        <v>1270.462</v>
      </c>
      <c r="CI1183">
        <v>1276.8109999999999</v>
      </c>
    </row>
    <row r="1184" spans="2:87" hidden="1" x14ac:dyDescent="0.25">
      <c r="B1184" t="s">
        <v>319</v>
      </c>
      <c r="C1184" t="s">
        <v>295</v>
      </c>
      <c r="D1184" t="s">
        <v>163</v>
      </c>
      <c r="E1184" t="s">
        <v>313</v>
      </c>
      <c r="F1184" t="s">
        <v>93</v>
      </c>
      <c r="G1184">
        <v>430.27980000000002</v>
      </c>
      <c r="H1184">
        <v>442.00400000000002</v>
      </c>
      <c r="I1184">
        <v>452.07909999999998</v>
      </c>
      <c r="J1184">
        <v>460.79649999999998</v>
      </c>
      <c r="K1184">
        <v>468.4384</v>
      </c>
      <c r="L1184">
        <v>475.2919</v>
      </c>
      <c r="M1184">
        <v>481.64609999999999</v>
      </c>
      <c r="N1184">
        <v>487.7953</v>
      </c>
      <c r="O1184">
        <v>494.04180000000002</v>
      </c>
      <c r="P1184">
        <v>500.68759999999997</v>
      </c>
      <c r="Q1184">
        <v>508.02210000000002</v>
      </c>
      <c r="R1184">
        <v>516.2423</v>
      </c>
      <c r="S1184">
        <v>525.1798</v>
      </c>
      <c r="T1184">
        <v>534.57780000000002</v>
      </c>
      <c r="U1184">
        <v>544.17989999999998</v>
      </c>
      <c r="V1184">
        <v>553.68939999999998</v>
      </c>
      <c r="W1184">
        <v>562.94510000000002</v>
      </c>
      <c r="X1184">
        <v>572.06470000000002</v>
      </c>
      <c r="Y1184">
        <v>581.2337</v>
      </c>
      <c r="Z1184">
        <v>590.63969999999995</v>
      </c>
      <c r="AA1184">
        <v>600.46349999999995</v>
      </c>
      <c r="AB1184">
        <v>610.85339999999997</v>
      </c>
      <c r="AC1184">
        <v>621.75699999999995</v>
      </c>
      <c r="AD1184">
        <v>633.09469999999999</v>
      </c>
      <c r="AE1184">
        <v>644.76739999999995</v>
      </c>
      <c r="AF1184">
        <v>656.69140000000004</v>
      </c>
      <c r="AG1184">
        <v>668.78120000000001</v>
      </c>
      <c r="AH1184">
        <v>680.99279999999999</v>
      </c>
      <c r="AI1184">
        <v>693.25789999999995</v>
      </c>
      <c r="AJ1184">
        <v>705.54669999999999</v>
      </c>
      <c r="AK1184">
        <v>717.81560000000002</v>
      </c>
      <c r="AL1184">
        <v>729.98950000000002</v>
      </c>
      <c r="AM1184">
        <v>742.02300000000002</v>
      </c>
      <c r="AN1184">
        <v>753.87469999999996</v>
      </c>
      <c r="AO1184">
        <v>765.51649999999995</v>
      </c>
      <c r="AP1184">
        <v>776.88710000000003</v>
      </c>
      <c r="AQ1184">
        <v>788.00049999999999</v>
      </c>
      <c r="AR1184">
        <v>799.04949999999997</v>
      </c>
      <c r="AS1184">
        <v>810.26880000000006</v>
      </c>
      <c r="AT1184">
        <v>821.93119999999999</v>
      </c>
      <c r="AU1184">
        <v>834.17049999999995</v>
      </c>
      <c r="AV1184">
        <v>847.18399999999997</v>
      </c>
      <c r="AW1184">
        <v>860.84860000000003</v>
      </c>
      <c r="AX1184">
        <v>874.81830000000002</v>
      </c>
      <c r="AY1184">
        <v>888.88819999999998</v>
      </c>
      <c r="AZ1184">
        <v>902.77739999999994</v>
      </c>
      <c r="BA1184">
        <v>916.27480000000003</v>
      </c>
      <c r="BB1184">
        <v>929.47789999999998</v>
      </c>
      <c r="BC1184">
        <v>942.56320000000005</v>
      </c>
      <c r="BD1184">
        <v>955.56410000000005</v>
      </c>
      <c r="BE1184">
        <v>968.79300000000001</v>
      </c>
      <c r="BF1184">
        <v>982.36559999999997</v>
      </c>
      <c r="BG1184">
        <v>996.18510000000003</v>
      </c>
      <c r="BH1184">
        <v>1010.104</v>
      </c>
      <c r="BI1184">
        <v>1024.0609999999999</v>
      </c>
      <c r="BJ1184">
        <v>1037.9590000000001</v>
      </c>
      <c r="BK1184">
        <v>1051.73</v>
      </c>
      <c r="BL1184">
        <v>1065.1610000000001</v>
      </c>
      <c r="BM1184">
        <v>1078.1110000000001</v>
      </c>
      <c r="BN1184">
        <v>1090.44</v>
      </c>
      <c r="BO1184">
        <v>1102.0619999999999</v>
      </c>
      <c r="BP1184">
        <v>1112.903</v>
      </c>
      <c r="BQ1184">
        <v>1123.0350000000001</v>
      </c>
      <c r="BR1184">
        <v>1132.585</v>
      </c>
      <c r="BS1184">
        <v>1141.6959999999999</v>
      </c>
      <c r="BT1184">
        <v>1150.508</v>
      </c>
      <c r="BU1184">
        <v>1159.1179999999999</v>
      </c>
      <c r="BV1184">
        <v>1167.575</v>
      </c>
      <c r="BW1184">
        <v>1175.941</v>
      </c>
      <c r="BX1184">
        <v>1184.271</v>
      </c>
      <c r="BY1184">
        <v>1192.607</v>
      </c>
      <c r="BZ1184">
        <v>1201.0229999999999</v>
      </c>
      <c r="CA1184">
        <v>1209.49</v>
      </c>
      <c r="CB1184">
        <v>1217.8900000000001</v>
      </c>
      <c r="CC1184">
        <v>1226.2460000000001</v>
      </c>
      <c r="CD1184">
        <v>1234.4390000000001</v>
      </c>
      <c r="CE1184">
        <v>1242.3989999999999</v>
      </c>
      <c r="CF1184">
        <v>1250.0409999999999</v>
      </c>
      <c r="CG1184">
        <v>1257.3019999999999</v>
      </c>
      <c r="CH1184">
        <v>1264.095</v>
      </c>
      <c r="CI1184">
        <v>1270.3499999999999</v>
      </c>
    </row>
    <row r="1185" spans="2:87" hidden="1" x14ac:dyDescent="0.25">
      <c r="B1185" t="s">
        <v>319</v>
      </c>
      <c r="C1185" t="s">
        <v>295</v>
      </c>
      <c r="D1185" t="s">
        <v>163</v>
      </c>
      <c r="E1185" t="s">
        <v>314</v>
      </c>
      <c r="F1185" t="s">
        <v>93</v>
      </c>
      <c r="G1185">
        <v>430.27980000000002</v>
      </c>
      <c r="H1185">
        <v>442.04849999999999</v>
      </c>
      <c r="I1185">
        <v>452.166</v>
      </c>
      <c r="J1185">
        <v>460.9162</v>
      </c>
      <c r="K1185">
        <v>468.60700000000003</v>
      </c>
      <c r="L1185">
        <v>475.47840000000002</v>
      </c>
      <c r="M1185">
        <v>481.86130000000003</v>
      </c>
      <c r="N1185">
        <v>488.03050000000002</v>
      </c>
      <c r="O1185">
        <v>494.29520000000002</v>
      </c>
      <c r="P1185">
        <v>500.95909999999998</v>
      </c>
      <c r="Q1185">
        <v>508.27229999999997</v>
      </c>
      <c r="R1185">
        <v>516.43399999999997</v>
      </c>
      <c r="S1185">
        <v>525.30020000000002</v>
      </c>
      <c r="T1185">
        <v>534.60360000000003</v>
      </c>
      <c r="U1185">
        <v>544.08299999999997</v>
      </c>
      <c r="V1185">
        <v>553.48289999999997</v>
      </c>
      <c r="W1185">
        <v>562.62819999999999</v>
      </c>
      <c r="X1185">
        <v>571.61810000000003</v>
      </c>
      <c r="Y1185">
        <v>580.63930000000005</v>
      </c>
      <c r="Z1185">
        <v>589.92639999999994</v>
      </c>
      <c r="AA1185">
        <v>599.55470000000003</v>
      </c>
      <c r="AB1185">
        <v>609.76969999999994</v>
      </c>
      <c r="AC1185">
        <v>620.4624</v>
      </c>
      <c r="AD1185">
        <v>631.43740000000003</v>
      </c>
      <c r="AE1185">
        <v>642.64300000000003</v>
      </c>
      <c r="AF1185">
        <v>654.39919999999995</v>
      </c>
      <c r="AG1185">
        <v>666.27809999999999</v>
      </c>
      <c r="AH1185">
        <v>678.29949999999997</v>
      </c>
      <c r="AI1185">
        <v>690.34500000000003</v>
      </c>
      <c r="AJ1185">
        <v>702.43050000000005</v>
      </c>
      <c r="AK1185">
        <v>714.53510000000006</v>
      </c>
      <c r="AL1185">
        <v>726.55070000000001</v>
      </c>
      <c r="AM1185">
        <v>738.41750000000002</v>
      </c>
      <c r="AN1185">
        <v>750.09320000000002</v>
      </c>
      <c r="AO1185">
        <v>761.53989999999999</v>
      </c>
      <c r="AP1185">
        <v>772.70839999999998</v>
      </c>
      <c r="AQ1185">
        <v>783.60479999999995</v>
      </c>
      <c r="AR1185">
        <v>794.42520000000002</v>
      </c>
      <c r="AS1185">
        <v>805.40710000000001</v>
      </c>
      <c r="AT1185">
        <v>816.76149999999996</v>
      </c>
      <c r="AU1185">
        <v>828.75350000000003</v>
      </c>
      <c r="AV1185">
        <v>841.70709999999997</v>
      </c>
      <c r="AW1185">
        <v>855.05949999999996</v>
      </c>
      <c r="AX1185">
        <v>868.68629999999996</v>
      </c>
      <c r="AY1185">
        <v>882.57249999999999</v>
      </c>
      <c r="AZ1185">
        <v>896.24950000000001</v>
      </c>
      <c r="BA1185">
        <v>909.48689999999999</v>
      </c>
      <c r="BB1185">
        <v>922.28390000000002</v>
      </c>
      <c r="BC1185">
        <v>935.09010000000001</v>
      </c>
      <c r="BD1185">
        <v>947.8</v>
      </c>
      <c r="BE1185">
        <v>960.8338</v>
      </c>
      <c r="BF1185">
        <v>974.20360000000005</v>
      </c>
      <c r="BG1185">
        <v>987.8066</v>
      </c>
      <c r="BH1185">
        <v>1001.516</v>
      </c>
      <c r="BI1185">
        <v>1015.2569999999999</v>
      </c>
      <c r="BJ1185">
        <v>1028.8699999999999</v>
      </c>
      <c r="BK1185">
        <v>1042.0170000000001</v>
      </c>
      <c r="BL1185">
        <v>1054.6489999999999</v>
      </c>
      <c r="BM1185">
        <v>1066.7170000000001</v>
      </c>
      <c r="BN1185">
        <v>1078.6189999999999</v>
      </c>
      <c r="BO1185">
        <v>1090.172</v>
      </c>
      <c r="BP1185">
        <v>1100.9359999999999</v>
      </c>
      <c r="BQ1185">
        <v>1111.0039999999999</v>
      </c>
      <c r="BR1185">
        <v>1120.221</v>
      </c>
      <c r="BS1185">
        <v>1128.97</v>
      </c>
      <c r="BT1185">
        <v>1137.451</v>
      </c>
      <c r="BU1185">
        <v>1145.7370000000001</v>
      </c>
      <c r="BV1185">
        <v>1153.961</v>
      </c>
      <c r="BW1185">
        <v>1162.136</v>
      </c>
      <c r="BX1185">
        <v>1170.2719999999999</v>
      </c>
      <c r="BY1185">
        <v>1178.405</v>
      </c>
      <c r="BZ1185">
        <v>1186.566</v>
      </c>
      <c r="CA1185">
        <v>1194.6310000000001</v>
      </c>
      <c r="CB1185">
        <v>1202.55</v>
      </c>
      <c r="CC1185">
        <v>1210.4949999999999</v>
      </c>
      <c r="CD1185">
        <v>1218.3409999999999</v>
      </c>
      <c r="CE1185">
        <v>1225.9580000000001</v>
      </c>
      <c r="CF1185">
        <v>1233.2339999999999</v>
      </c>
      <c r="CG1185">
        <v>1240.1420000000001</v>
      </c>
      <c r="CH1185">
        <v>1246.567</v>
      </c>
      <c r="CI1185">
        <v>1252.4159999999999</v>
      </c>
    </row>
    <row r="1186" spans="2:87" hidden="1" x14ac:dyDescent="0.25">
      <c r="B1186" t="s">
        <v>319</v>
      </c>
      <c r="C1186" t="s">
        <v>295</v>
      </c>
      <c r="D1186" t="s">
        <v>163</v>
      </c>
      <c r="E1186" t="s">
        <v>315</v>
      </c>
      <c r="F1186" t="s">
        <v>93</v>
      </c>
      <c r="G1186">
        <v>430.27980000000002</v>
      </c>
      <c r="H1186">
        <v>439.55489999999998</v>
      </c>
      <c r="I1186">
        <v>446.55700000000002</v>
      </c>
      <c r="J1186">
        <v>452.52460000000002</v>
      </c>
      <c r="K1186">
        <v>457.53640000000001</v>
      </c>
      <c r="L1186">
        <v>462.34780000000001</v>
      </c>
      <c r="M1186">
        <v>466.73989999999998</v>
      </c>
      <c r="N1186">
        <v>470.9871</v>
      </c>
      <c r="O1186">
        <v>475.22730000000001</v>
      </c>
      <c r="P1186">
        <v>479.58850000000001</v>
      </c>
      <c r="Q1186">
        <v>484.52870000000001</v>
      </c>
      <c r="R1186">
        <v>490.28919999999999</v>
      </c>
      <c r="S1186">
        <v>496.524</v>
      </c>
      <c r="T1186">
        <v>503.07499999999999</v>
      </c>
      <c r="U1186">
        <v>509.5702</v>
      </c>
      <c r="V1186">
        <v>516.13139999999999</v>
      </c>
      <c r="W1186">
        <v>522.87800000000004</v>
      </c>
      <c r="X1186">
        <v>529.99689999999998</v>
      </c>
      <c r="Y1186">
        <v>536.79989999999998</v>
      </c>
      <c r="Z1186">
        <v>544.33130000000006</v>
      </c>
      <c r="AA1186">
        <v>552.96400000000006</v>
      </c>
      <c r="AB1186">
        <v>561.89760000000001</v>
      </c>
      <c r="AC1186">
        <v>571.13040000000001</v>
      </c>
      <c r="AD1186">
        <v>580.59249999999997</v>
      </c>
      <c r="AE1186">
        <v>590.32129999999995</v>
      </c>
      <c r="AF1186">
        <v>599.86199999999997</v>
      </c>
      <c r="AG1186">
        <v>608.87019999999995</v>
      </c>
      <c r="AH1186">
        <v>617.84289999999999</v>
      </c>
      <c r="AI1186">
        <v>627.79269999999997</v>
      </c>
      <c r="AJ1186">
        <v>638.36180000000002</v>
      </c>
      <c r="AK1186">
        <v>649.21510000000001</v>
      </c>
      <c r="AL1186">
        <v>659.86300000000006</v>
      </c>
      <c r="AM1186">
        <v>670.12509999999997</v>
      </c>
      <c r="AN1186">
        <v>680.86030000000005</v>
      </c>
      <c r="AO1186">
        <v>690.93679999999995</v>
      </c>
      <c r="AP1186">
        <v>700.00109999999995</v>
      </c>
      <c r="AQ1186">
        <v>708.56709999999998</v>
      </c>
      <c r="AR1186">
        <v>717.27340000000004</v>
      </c>
      <c r="AS1186">
        <v>726.16089999999997</v>
      </c>
      <c r="AT1186">
        <v>735.39639999999997</v>
      </c>
      <c r="AU1186">
        <v>745.62660000000005</v>
      </c>
      <c r="AV1186">
        <v>756.72199999999998</v>
      </c>
      <c r="AW1186">
        <v>768.37</v>
      </c>
      <c r="AX1186">
        <v>780.2047</v>
      </c>
      <c r="AY1186">
        <v>791.99509999999998</v>
      </c>
      <c r="AZ1186">
        <v>803.44410000000005</v>
      </c>
      <c r="BA1186">
        <v>813.91629999999998</v>
      </c>
      <c r="BB1186">
        <v>823.82759999999996</v>
      </c>
      <c r="BC1186">
        <v>833.64020000000005</v>
      </c>
      <c r="BD1186">
        <v>843.77700000000004</v>
      </c>
      <c r="BE1186">
        <v>854.4049</v>
      </c>
      <c r="BF1186">
        <v>866.24950000000001</v>
      </c>
      <c r="BG1186">
        <v>878.43560000000002</v>
      </c>
      <c r="BH1186">
        <v>890.26959999999997</v>
      </c>
      <c r="BI1186">
        <v>901.87120000000004</v>
      </c>
      <c r="BJ1186">
        <v>913.28480000000002</v>
      </c>
      <c r="BK1186">
        <v>924.43330000000003</v>
      </c>
      <c r="BL1186">
        <v>935.04</v>
      </c>
      <c r="BM1186">
        <v>944.84810000000004</v>
      </c>
      <c r="BN1186">
        <v>953.85919999999999</v>
      </c>
      <c r="BO1186">
        <v>962.17359999999996</v>
      </c>
      <c r="BP1186">
        <v>969.96950000000004</v>
      </c>
      <c r="BQ1186">
        <v>977.32039999999995</v>
      </c>
      <c r="BR1186">
        <v>984.51080000000002</v>
      </c>
      <c r="BS1186">
        <v>991.37670000000003</v>
      </c>
      <c r="BT1186">
        <v>998.24670000000003</v>
      </c>
      <c r="BU1186">
        <v>1005.2190000000001</v>
      </c>
      <c r="BV1186">
        <v>1012.099</v>
      </c>
      <c r="BW1186">
        <v>1018.52</v>
      </c>
      <c r="BX1186">
        <v>1024.22</v>
      </c>
      <c r="BY1186">
        <v>1029.058</v>
      </c>
      <c r="BZ1186">
        <v>1033.6030000000001</v>
      </c>
      <c r="CA1186">
        <v>1038.3309999999999</v>
      </c>
      <c r="CB1186">
        <v>1043.92</v>
      </c>
      <c r="CC1186">
        <v>1050.163</v>
      </c>
      <c r="CD1186">
        <v>1056.549</v>
      </c>
      <c r="CE1186">
        <v>1063.4839999999999</v>
      </c>
      <c r="CF1186">
        <v>1070.098</v>
      </c>
      <c r="CG1186">
        <v>1076.1099999999999</v>
      </c>
      <c r="CH1186">
        <v>1081.058</v>
      </c>
      <c r="CI1186">
        <v>1084.623</v>
      </c>
    </row>
    <row r="1187" spans="2:87" hidden="1" x14ac:dyDescent="0.25">
      <c r="B1187" t="s">
        <v>319</v>
      </c>
      <c r="C1187" t="s">
        <v>295</v>
      </c>
      <c r="D1187" t="s">
        <v>163</v>
      </c>
      <c r="E1187" t="s">
        <v>316</v>
      </c>
      <c r="F1187" t="s">
        <v>93</v>
      </c>
      <c r="G1187">
        <v>430.27980000000002</v>
      </c>
      <c r="H1187">
        <v>438.47230000000002</v>
      </c>
      <c r="I1187">
        <v>444.86149999999998</v>
      </c>
      <c r="J1187">
        <v>449.73309999999998</v>
      </c>
      <c r="K1187">
        <v>453.67770000000002</v>
      </c>
      <c r="L1187">
        <v>457.10770000000002</v>
      </c>
      <c r="M1187">
        <v>460.48340000000002</v>
      </c>
      <c r="N1187">
        <v>464.0754</v>
      </c>
      <c r="O1187">
        <v>467.80759999999998</v>
      </c>
      <c r="P1187">
        <v>471.55889999999999</v>
      </c>
      <c r="Q1187">
        <v>475.6925</v>
      </c>
      <c r="R1187">
        <v>480.51429999999999</v>
      </c>
      <c r="S1187">
        <v>485.9649</v>
      </c>
      <c r="T1187">
        <v>491.74599999999998</v>
      </c>
      <c r="U1187">
        <v>497.47820000000002</v>
      </c>
      <c r="V1187">
        <v>502.98090000000002</v>
      </c>
      <c r="W1187">
        <v>508.25889999999998</v>
      </c>
      <c r="X1187">
        <v>513.94860000000006</v>
      </c>
      <c r="Y1187">
        <v>519.77359999999999</v>
      </c>
      <c r="Z1187">
        <v>526.22709999999995</v>
      </c>
      <c r="AA1187">
        <v>532.98500000000001</v>
      </c>
      <c r="AB1187">
        <v>540.96180000000004</v>
      </c>
      <c r="AC1187">
        <v>548.9923</v>
      </c>
      <c r="AD1187">
        <v>557.57669999999996</v>
      </c>
      <c r="AE1187">
        <v>565.81759999999997</v>
      </c>
      <c r="AF1187">
        <v>573.95719999999994</v>
      </c>
      <c r="AG1187">
        <v>581.81610000000001</v>
      </c>
      <c r="AH1187">
        <v>590.11030000000005</v>
      </c>
      <c r="AI1187">
        <v>598.15139999999997</v>
      </c>
      <c r="AJ1187">
        <v>606.95960000000002</v>
      </c>
      <c r="AK1187">
        <v>616.55129999999997</v>
      </c>
      <c r="AL1187">
        <v>626.04510000000005</v>
      </c>
      <c r="AM1187">
        <v>635.27599999999995</v>
      </c>
      <c r="AN1187">
        <v>644.14649999999995</v>
      </c>
      <c r="AO1187">
        <v>652.93769999999995</v>
      </c>
      <c r="AP1187">
        <v>660.98779999999999</v>
      </c>
      <c r="AQ1187">
        <v>668.56600000000003</v>
      </c>
      <c r="AR1187">
        <v>676.06219999999996</v>
      </c>
      <c r="AS1187">
        <v>683.79280000000006</v>
      </c>
      <c r="AT1187">
        <v>691.87080000000003</v>
      </c>
      <c r="AU1187">
        <v>700.74649999999997</v>
      </c>
      <c r="AV1187">
        <v>710.38350000000003</v>
      </c>
      <c r="AW1187">
        <v>721.08699999999999</v>
      </c>
      <c r="AX1187">
        <v>731.11720000000003</v>
      </c>
      <c r="AY1187">
        <v>741.56050000000005</v>
      </c>
      <c r="AZ1187">
        <v>751.68370000000004</v>
      </c>
      <c r="BA1187">
        <v>760.90499999999997</v>
      </c>
      <c r="BB1187">
        <v>769.50279999999998</v>
      </c>
      <c r="BC1187">
        <v>778.14970000000005</v>
      </c>
      <c r="BD1187">
        <v>786.89919999999995</v>
      </c>
      <c r="BE1187">
        <v>796.0838</v>
      </c>
      <c r="BF1187">
        <v>805.89210000000003</v>
      </c>
      <c r="BG1187">
        <v>815.99440000000004</v>
      </c>
      <c r="BH1187">
        <v>826.01160000000004</v>
      </c>
      <c r="BI1187">
        <v>836.22360000000003</v>
      </c>
      <c r="BJ1187">
        <v>846.31809999999996</v>
      </c>
      <c r="BK1187">
        <v>856.13369999999998</v>
      </c>
      <c r="BL1187">
        <v>865.41420000000005</v>
      </c>
      <c r="BM1187">
        <v>874.00229999999999</v>
      </c>
      <c r="BN1187">
        <v>881.37310000000002</v>
      </c>
      <c r="BO1187">
        <v>888.03899999999999</v>
      </c>
      <c r="BP1187">
        <v>894.44119999999998</v>
      </c>
      <c r="BQ1187">
        <v>900.40650000000005</v>
      </c>
      <c r="BR1187">
        <v>905.90520000000004</v>
      </c>
      <c r="BS1187">
        <v>911.30579999999998</v>
      </c>
      <c r="BT1187">
        <v>916.92200000000003</v>
      </c>
      <c r="BU1187">
        <v>922.55579999999998</v>
      </c>
      <c r="BV1187">
        <v>927.78279999999995</v>
      </c>
      <c r="BW1187">
        <v>932.72550000000001</v>
      </c>
      <c r="BX1187">
        <v>937.19740000000002</v>
      </c>
      <c r="BY1187">
        <v>941.11739999999998</v>
      </c>
      <c r="BZ1187">
        <v>945.13940000000002</v>
      </c>
      <c r="CA1187">
        <v>949.0299</v>
      </c>
      <c r="CB1187">
        <v>953.26020000000005</v>
      </c>
      <c r="CC1187">
        <v>957.95360000000005</v>
      </c>
      <c r="CD1187">
        <v>962.73919999999998</v>
      </c>
      <c r="CE1187">
        <v>967.50480000000005</v>
      </c>
      <c r="CF1187">
        <v>971.95849999999996</v>
      </c>
      <c r="CG1187">
        <v>976.14279999999997</v>
      </c>
      <c r="CH1187">
        <v>979.71320000000003</v>
      </c>
      <c r="CI1187">
        <v>982.63729999999998</v>
      </c>
    </row>
    <row r="1188" spans="2:87" hidden="1" x14ac:dyDescent="0.25">
      <c r="B1188" t="s">
        <v>319</v>
      </c>
      <c r="C1188" t="s">
        <v>295</v>
      </c>
      <c r="D1188" t="s">
        <v>163</v>
      </c>
      <c r="E1188" t="s">
        <v>317</v>
      </c>
      <c r="F1188" t="s">
        <v>93</v>
      </c>
      <c r="G1188">
        <v>430.27980000000002</v>
      </c>
      <c r="H1188">
        <v>437.17110000000002</v>
      </c>
      <c r="I1188">
        <v>442.20249999999999</v>
      </c>
      <c r="J1188">
        <v>445.89170000000001</v>
      </c>
      <c r="K1188">
        <v>447.86720000000003</v>
      </c>
      <c r="L1188">
        <v>450.33699999999999</v>
      </c>
      <c r="M1188">
        <v>452.23059999999998</v>
      </c>
      <c r="N1188">
        <v>454.58969999999999</v>
      </c>
      <c r="O1188">
        <v>457.03789999999998</v>
      </c>
      <c r="P1188">
        <v>459.25599999999997</v>
      </c>
      <c r="Q1188">
        <v>461.76780000000002</v>
      </c>
      <c r="R1188">
        <v>466.08879999999999</v>
      </c>
      <c r="S1188">
        <v>470.09289999999999</v>
      </c>
      <c r="T1188">
        <v>473.93209999999999</v>
      </c>
      <c r="U1188">
        <v>477.67200000000003</v>
      </c>
      <c r="V1188">
        <v>481.31139999999999</v>
      </c>
      <c r="W1188">
        <v>485.0376</v>
      </c>
      <c r="X1188">
        <v>488.76749999999998</v>
      </c>
      <c r="Y1188">
        <v>492.43119999999999</v>
      </c>
      <c r="Z1188">
        <v>496.35399999999998</v>
      </c>
      <c r="AA1188">
        <v>500.8098</v>
      </c>
      <c r="AB1188">
        <v>506.13720000000001</v>
      </c>
      <c r="AC1188">
        <v>511.96570000000003</v>
      </c>
      <c r="AD1188">
        <v>518.33240000000001</v>
      </c>
      <c r="AE1188">
        <v>524.26840000000004</v>
      </c>
      <c r="AF1188">
        <v>530.62760000000003</v>
      </c>
      <c r="AG1188">
        <v>536.06460000000004</v>
      </c>
      <c r="AH1188">
        <v>542.15779999999995</v>
      </c>
      <c r="AI1188">
        <v>547.95410000000004</v>
      </c>
      <c r="AJ1188">
        <v>554.30169999999998</v>
      </c>
      <c r="AK1188">
        <v>561.5068</v>
      </c>
      <c r="AL1188">
        <v>569.03560000000004</v>
      </c>
      <c r="AM1188">
        <v>576.06550000000004</v>
      </c>
      <c r="AN1188">
        <v>582.73050000000001</v>
      </c>
      <c r="AO1188">
        <v>589.02629999999999</v>
      </c>
      <c r="AP1188">
        <v>594.78020000000004</v>
      </c>
      <c r="AQ1188">
        <v>600.02470000000005</v>
      </c>
      <c r="AR1188">
        <v>605.27269999999999</v>
      </c>
      <c r="AS1188">
        <v>610.66250000000002</v>
      </c>
      <c r="AT1188">
        <v>616.14819999999997</v>
      </c>
      <c r="AU1188">
        <v>622.35889999999995</v>
      </c>
      <c r="AV1188">
        <v>629.34109999999998</v>
      </c>
      <c r="AW1188">
        <v>636.8125</v>
      </c>
      <c r="AX1188">
        <v>644.57960000000003</v>
      </c>
      <c r="AY1188">
        <v>653.0557</v>
      </c>
      <c r="AZ1188">
        <v>660.84789999999998</v>
      </c>
      <c r="BA1188">
        <v>667.20619999999997</v>
      </c>
      <c r="BB1188">
        <v>673.28719999999998</v>
      </c>
      <c r="BC1188">
        <v>679.20899999999995</v>
      </c>
      <c r="BD1188">
        <v>685.31359999999995</v>
      </c>
      <c r="BE1188">
        <v>691.82659999999998</v>
      </c>
      <c r="BF1188">
        <v>698.92499999999995</v>
      </c>
      <c r="BG1188">
        <v>706.21759999999995</v>
      </c>
      <c r="BH1188">
        <v>713.44309999999996</v>
      </c>
      <c r="BI1188">
        <v>720.82299999999998</v>
      </c>
      <c r="BJ1188">
        <v>728.06870000000004</v>
      </c>
      <c r="BK1188">
        <v>735.16189999999995</v>
      </c>
      <c r="BL1188">
        <v>741.80769999999995</v>
      </c>
      <c r="BM1188">
        <v>747.76819999999998</v>
      </c>
      <c r="BN1188">
        <v>753.04970000000003</v>
      </c>
      <c r="BO1188">
        <v>757.39930000000004</v>
      </c>
      <c r="BP1188">
        <v>760.99030000000005</v>
      </c>
      <c r="BQ1188">
        <v>764.32799999999997</v>
      </c>
      <c r="BR1188">
        <v>767.71400000000006</v>
      </c>
      <c r="BS1188">
        <v>770.62919999999997</v>
      </c>
      <c r="BT1188">
        <v>773.82119999999998</v>
      </c>
      <c r="BU1188">
        <v>777.3732</v>
      </c>
      <c r="BV1188">
        <v>780.35069999999996</v>
      </c>
      <c r="BW1188">
        <v>782.90409999999997</v>
      </c>
      <c r="BX1188">
        <v>785.28160000000003</v>
      </c>
      <c r="BY1188">
        <v>787.15229999999997</v>
      </c>
      <c r="BZ1188">
        <v>788.5915</v>
      </c>
      <c r="CA1188">
        <v>789.49289999999996</v>
      </c>
      <c r="CB1188">
        <v>791.03420000000006</v>
      </c>
      <c r="CC1188">
        <v>793.49749999999995</v>
      </c>
      <c r="CD1188">
        <v>796.40800000000002</v>
      </c>
      <c r="CE1188">
        <v>799.23749999999995</v>
      </c>
      <c r="CF1188">
        <v>801.28380000000004</v>
      </c>
      <c r="CG1188">
        <v>803.8836</v>
      </c>
      <c r="CH1188">
        <v>805.59180000000003</v>
      </c>
      <c r="CI1188">
        <v>806.56269999999995</v>
      </c>
    </row>
    <row r="1189" spans="2:87" x14ac:dyDescent="0.25">
      <c r="B1189" t="s">
        <v>319</v>
      </c>
      <c r="C1189" t="s">
        <v>199</v>
      </c>
      <c r="D1189" t="s">
        <v>163</v>
      </c>
      <c r="E1189" s="58" t="s">
        <v>301</v>
      </c>
      <c r="F1189" t="s">
        <v>300</v>
      </c>
      <c r="G1189">
        <v>0</v>
      </c>
      <c r="H1189">
        <v>-0.39172119999999999</v>
      </c>
      <c r="I1189">
        <v>-0.78774690000000003</v>
      </c>
      <c r="J1189">
        <v>-1.1911449999999999</v>
      </c>
      <c r="K1189">
        <v>-1.5736110000000001</v>
      </c>
      <c r="L1189">
        <v>-1.912067</v>
      </c>
      <c r="M1189">
        <v>-2.2015289999999998</v>
      </c>
      <c r="N1189">
        <v>-2.4404560000000002</v>
      </c>
      <c r="O1189">
        <v>-2.6661389999999998</v>
      </c>
      <c r="P1189">
        <v>-2.9298199999999999</v>
      </c>
      <c r="Q1189">
        <v>-3.2090939999999999</v>
      </c>
      <c r="R1189">
        <v>-3.492359</v>
      </c>
      <c r="S1189">
        <v>-3.776062</v>
      </c>
      <c r="T1189">
        <v>-4.0587929999999997</v>
      </c>
      <c r="U1189">
        <v>-4.3735390000000001</v>
      </c>
      <c r="V1189">
        <v>-4.6939929999999999</v>
      </c>
      <c r="W1189">
        <v>-5.0148229999999998</v>
      </c>
      <c r="X1189">
        <v>-5.321529</v>
      </c>
      <c r="Y1189">
        <v>-5.5835549999999996</v>
      </c>
      <c r="Z1189">
        <v>-5.810575</v>
      </c>
      <c r="AA1189">
        <v>-6.0454400000000001</v>
      </c>
      <c r="AB1189">
        <v>-6.2704360000000001</v>
      </c>
      <c r="AC1189">
        <v>-6.4692679999999996</v>
      </c>
      <c r="AD1189">
        <v>-6.6538190000000004</v>
      </c>
      <c r="AE1189">
        <v>-6.87784</v>
      </c>
      <c r="AF1189">
        <v>-7.1542130000000004</v>
      </c>
      <c r="AG1189">
        <v>-7.4607489999999999</v>
      </c>
      <c r="AH1189">
        <v>-7.7833819999999996</v>
      </c>
      <c r="AI1189">
        <v>-8.0348710000000008</v>
      </c>
      <c r="AJ1189">
        <v>-8.2690800000000007</v>
      </c>
      <c r="AK1189">
        <v>-8.4510609999999993</v>
      </c>
      <c r="AL1189">
        <v>-8.6313069999999996</v>
      </c>
      <c r="AM1189">
        <v>-8.8193809999999999</v>
      </c>
      <c r="AN1189">
        <v>-9.0073080000000001</v>
      </c>
      <c r="AO1189">
        <v>-9.2154950000000007</v>
      </c>
      <c r="AP1189">
        <v>-9.4417589999999993</v>
      </c>
      <c r="AQ1189">
        <v>-9.7010380000000005</v>
      </c>
      <c r="AR1189">
        <v>-9.9554650000000002</v>
      </c>
      <c r="AS1189">
        <v>-10.20199</v>
      </c>
      <c r="AT1189">
        <v>-10.451589999999999</v>
      </c>
      <c r="AU1189">
        <v>-10.67676</v>
      </c>
      <c r="AV1189">
        <v>-10.856809999999999</v>
      </c>
      <c r="AW1189">
        <v>-11.023770000000001</v>
      </c>
      <c r="AX1189">
        <v>-11.210100000000001</v>
      </c>
      <c r="AY1189">
        <v>-11.40762</v>
      </c>
      <c r="AZ1189">
        <v>-11.64612</v>
      </c>
      <c r="BA1189">
        <v>-11.90874</v>
      </c>
      <c r="BB1189">
        <v>-12.171239999999999</v>
      </c>
      <c r="BC1189">
        <v>-12.42722</v>
      </c>
      <c r="BD1189">
        <v>-12.664899999999999</v>
      </c>
      <c r="BE1189">
        <v>-12.88054</v>
      </c>
      <c r="BF1189">
        <v>-13.068949999999999</v>
      </c>
      <c r="BG1189">
        <v>-13.243830000000001</v>
      </c>
      <c r="BH1189">
        <v>-13.428039999999999</v>
      </c>
      <c r="BI1189">
        <v>-13.606870000000001</v>
      </c>
      <c r="BJ1189">
        <v>-13.7858</v>
      </c>
      <c r="BK1189">
        <v>-13.986039999999999</v>
      </c>
      <c r="BL1189">
        <v>-14.18182</v>
      </c>
      <c r="BM1189">
        <v>-14.390930000000001</v>
      </c>
      <c r="BN1189">
        <v>-14.608700000000001</v>
      </c>
      <c r="BO1189">
        <v>-14.82292</v>
      </c>
      <c r="BP1189">
        <v>-15.03411</v>
      </c>
      <c r="BQ1189">
        <v>-15.24091</v>
      </c>
      <c r="BR1189">
        <v>-15.413220000000001</v>
      </c>
      <c r="BS1189">
        <v>-15.566599999999999</v>
      </c>
      <c r="BT1189">
        <v>-15.70093</v>
      </c>
      <c r="BU1189">
        <v>-15.837020000000001</v>
      </c>
      <c r="BV1189">
        <v>-15.97322</v>
      </c>
      <c r="BW1189">
        <v>-16.119869999999999</v>
      </c>
      <c r="BX1189">
        <v>-16.286059999999999</v>
      </c>
      <c r="BY1189">
        <v>-16.489889999999999</v>
      </c>
      <c r="BZ1189">
        <v>-16.732040000000001</v>
      </c>
      <c r="CA1189">
        <v>-16.970420000000001</v>
      </c>
      <c r="CB1189">
        <v>-17.157990000000002</v>
      </c>
      <c r="CC1189">
        <v>-17.3111</v>
      </c>
      <c r="CD1189">
        <v>-17.443290000000001</v>
      </c>
      <c r="CE1189">
        <v>-17.554480000000002</v>
      </c>
      <c r="CF1189">
        <v>-17.669309999999999</v>
      </c>
      <c r="CG1189">
        <v>-17.80097</v>
      </c>
      <c r="CH1189">
        <v>-17.95147</v>
      </c>
      <c r="CI1189">
        <v>-18.104120000000002</v>
      </c>
    </row>
    <row r="1190" spans="2:87" x14ac:dyDescent="0.25">
      <c r="B1190" t="s">
        <v>319</v>
      </c>
      <c r="C1190" t="s">
        <v>199</v>
      </c>
      <c r="D1190" t="s">
        <v>163</v>
      </c>
      <c r="E1190" t="s">
        <v>302</v>
      </c>
      <c r="F1190" t="s">
        <v>300</v>
      </c>
      <c r="G1190">
        <v>0</v>
      </c>
      <c r="H1190">
        <v>-0.54414750000000001</v>
      </c>
      <c r="I1190">
        <v>-1.0898810000000001</v>
      </c>
      <c r="J1190">
        <v>-1.6201019999999999</v>
      </c>
      <c r="K1190">
        <v>-2.2114630000000002</v>
      </c>
      <c r="L1190">
        <v>-2.6603919999999999</v>
      </c>
      <c r="M1190">
        <v>-3.0985909999999999</v>
      </c>
      <c r="N1190">
        <v>-3.460839</v>
      </c>
      <c r="O1190">
        <v>-3.813971</v>
      </c>
      <c r="P1190">
        <v>-4.2153580000000002</v>
      </c>
      <c r="Q1190">
        <v>-4.6464489999999996</v>
      </c>
      <c r="R1190">
        <v>-4.9610539999999999</v>
      </c>
      <c r="S1190">
        <v>-5.3783479999999999</v>
      </c>
      <c r="T1190">
        <v>-5.8604510000000003</v>
      </c>
      <c r="U1190">
        <v>-6.33622</v>
      </c>
      <c r="V1190">
        <v>-6.7977850000000002</v>
      </c>
      <c r="W1190">
        <v>-7.2699069999999999</v>
      </c>
      <c r="X1190">
        <v>-7.710553</v>
      </c>
      <c r="Y1190">
        <v>-8.1355509999999995</v>
      </c>
      <c r="Z1190">
        <v>-8.5374020000000002</v>
      </c>
      <c r="AA1190">
        <v>-8.8762279999999993</v>
      </c>
      <c r="AB1190">
        <v>-9.2512509999999999</v>
      </c>
      <c r="AC1190">
        <v>-9.6418339999999993</v>
      </c>
      <c r="AD1190">
        <v>-10.055809999999999</v>
      </c>
      <c r="AE1190">
        <v>-10.467420000000001</v>
      </c>
      <c r="AF1190">
        <v>-10.94505</v>
      </c>
      <c r="AG1190">
        <v>-11.36772</v>
      </c>
      <c r="AH1190">
        <v>-11.773400000000001</v>
      </c>
      <c r="AI1190">
        <v>-12.2879</v>
      </c>
      <c r="AJ1190">
        <v>-12.75844</v>
      </c>
      <c r="AK1190">
        <v>-13.15733</v>
      </c>
      <c r="AL1190">
        <v>-13.46823</v>
      </c>
      <c r="AM1190">
        <v>-13.80043</v>
      </c>
      <c r="AN1190">
        <v>-14.15788</v>
      </c>
      <c r="AO1190">
        <v>-14.519080000000001</v>
      </c>
      <c r="AP1190">
        <v>-14.88349</v>
      </c>
      <c r="AQ1190">
        <v>-15.3024</v>
      </c>
      <c r="AR1190">
        <v>-15.71124</v>
      </c>
      <c r="AS1190">
        <v>-16.104980000000001</v>
      </c>
      <c r="AT1190">
        <v>-16.473140000000001</v>
      </c>
      <c r="AU1190">
        <v>-16.84731</v>
      </c>
      <c r="AV1190">
        <v>-17.177289999999999</v>
      </c>
      <c r="AW1190">
        <v>-17.532900000000001</v>
      </c>
      <c r="AX1190">
        <v>-17.84674</v>
      </c>
      <c r="AY1190">
        <v>-18.17107</v>
      </c>
      <c r="AZ1190">
        <v>-18.572140000000001</v>
      </c>
      <c r="BA1190">
        <v>-18.951599999999999</v>
      </c>
      <c r="BB1190">
        <v>-19.340589999999999</v>
      </c>
      <c r="BC1190">
        <v>-19.775970000000001</v>
      </c>
      <c r="BD1190">
        <v>-20.17698</v>
      </c>
      <c r="BE1190">
        <v>-20.534669999999998</v>
      </c>
      <c r="BF1190">
        <v>-20.84074</v>
      </c>
      <c r="BG1190">
        <v>-21.135020000000001</v>
      </c>
      <c r="BH1190">
        <v>-21.448429999999998</v>
      </c>
      <c r="BI1190">
        <v>-21.74034</v>
      </c>
      <c r="BJ1190">
        <v>-22.064450000000001</v>
      </c>
      <c r="BK1190">
        <v>-22.374359999999999</v>
      </c>
      <c r="BL1190">
        <v>-22.698219999999999</v>
      </c>
      <c r="BM1190">
        <v>-23.031410000000001</v>
      </c>
      <c r="BN1190">
        <v>-23.38252</v>
      </c>
      <c r="BO1190">
        <v>-23.720140000000001</v>
      </c>
      <c r="BP1190">
        <v>-24.074929999999998</v>
      </c>
      <c r="BQ1190">
        <v>-24.402450000000002</v>
      </c>
      <c r="BR1190">
        <v>-24.67934</v>
      </c>
      <c r="BS1190">
        <v>-24.994160000000001</v>
      </c>
      <c r="BT1190">
        <v>-25.262250000000002</v>
      </c>
      <c r="BU1190">
        <v>-25.520199999999999</v>
      </c>
      <c r="BV1190">
        <v>-25.762989999999999</v>
      </c>
      <c r="BW1190">
        <v>-25.983799999999999</v>
      </c>
      <c r="BX1190">
        <v>-26.26454</v>
      </c>
      <c r="BY1190">
        <v>-26.592110000000002</v>
      </c>
      <c r="BZ1190">
        <v>-26.939240000000002</v>
      </c>
      <c r="CA1190">
        <v>-27.332439999999998</v>
      </c>
      <c r="CB1190">
        <v>-27.66215</v>
      </c>
      <c r="CC1190">
        <v>-27.931039999999999</v>
      </c>
      <c r="CD1190">
        <v>-28.180669999999999</v>
      </c>
      <c r="CE1190">
        <v>-28.3309</v>
      </c>
      <c r="CF1190">
        <v>-28.49295</v>
      </c>
      <c r="CG1190">
        <v>-28.61787</v>
      </c>
      <c r="CH1190">
        <v>-28.829139999999999</v>
      </c>
      <c r="CI1190">
        <v>-29.077279999999998</v>
      </c>
    </row>
    <row r="1191" spans="2:87" x14ac:dyDescent="0.25">
      <c r="B1191" t="s">
        <v>319</v>
      </c>
      <c r="C1191" t="s">
        <v>199</v>
      </c>
      <c r="D1191" t="s">
        <v>163</v>
      </c>
      <c r="E1191" t="s">
        <v>303</v>
      </c>
      <c r="F1191" t="s">
        <v>300</v>
      </c>
      <c r="G1191">
        <v>0</v>
      </c>
      <c r="H1191">
        <v>1.8544339999999999E-2</v>
      </c>
      <c r="I1191">
        <v>4.0588520000000003E-2</v>
      </c>
      <c r="J1191">
        <v>5.8841619999999997E-2</v>
      </c>
      <c r="K1191">
        <v>7.570151E-2</v>
      </c>
      <c r="L1191">
        <v>8.7758649999999994E-2</v>
      </c>
      <c r="M1191">
        <v>9.8695480000000002E-2</v>
      </c>
      <c r="N1191">
        <v>0.1089823</v>
      </c>
      <c r="O1191">
        <v>0.119311</v>
      </c>
      <c r="P1191">
        <v>0.13048960000000001</v>
      </c>
      <c r="Q1191">
        <v>0.1417234</v>
      </c>
      <c r="R1191">
        <v>0.152172</v>
      </c>
      <c r="S1191">
        <v>0.16336000000000001</v>
      </c>
      <c r="T1191">
        <v>0.17449149999999999</v>
      </c>
      <c r="U1191">
        <v>0.18639030000000001</v>
      </c>
      <c r="V1191">
        <v>0.1968647</v>
      </c>
      <c r="W1191">
        <v>0.20683779999999999</v>
      </c>
      <c r="X1191">
        <v>0.2138622</v>
      </c>
      <c r="Y1191">
        <v>0.21912029999999999</v>
      </c>
      <c r="Z1191">
        <v>0.22628970000000001</v>
      </c>
      <c r="AA1191">
        <v>0.2290393</v>
      </c>
      <c r="AB1191">
        <v>0.23242070000000001</v>
      </c>
      <c r="AC1191">
        <v>0.2345691</v>
      </c>
      <c r="AD1191">
        <v>0.23551659999999999</v>
      </c>
      <c r="AE1191">
        <v>0.23605290000000001</v>
      </c>
      <c r="AF1191">
        <v>0.2359039</v>
      </c>
      <c r="AG1191">
        <v>0.2350981</v>
      </c>
      <c r="AH1191">
        <v>0.23334089999999999</v>
      </c>
      <c r="AI1191">
        <v>0.2309908</v>
      </c>
      <c r="AJ1191">
        <v>0.22887750000000001</v>
      </c>
      <c r="AK1191">
        <v>0.2260172</v>
      </c>
      <c r="AL1191">
        <v>0.2228096</v>
      </c>
      <c r="AM1191">
        <v>0.21919459999999999</v>
      </c>
      <c r="AN1191">
        <v>0.2154693</v>
      </c>
      <c r="AO1191">
        <v>0.21059849999999999</v>
      </c>
      <c r="AP1191">
        <v>0.2038701</v>
      </c>
      <c r="AQ1191">
        <v>0.19592119999999999</v>
      </c>
      <c r="AR1191">
        <v>0.1885648</v>
      </c>
      <c r="AS1191">
        <v>0.18077299999999999</v>
      </c>
      <c r="AT1191">
        <v>0.171791</v>
      </c>
      <c r="AU1191">
        <v>0.16312940000000001</v>
      </c>
      <c r="AV1191">
        <v>0.15450349999999999</v>
      </c>
      <c r="AW1191">
        <v>0.14848520000000001</v>
      </c>
      <c r="AX1191">
        <v>0.1421829</v>
      </c>
      <c r="AY1191">
        <v>0.13464770000000001</v>
      </c>
      <c r="AZ1191">
        <v>0.124199</v>
      </c>
      <c r="BA1191">
        <v>0.11069610000000001</v>
      </c>
      <c r="BB1191">
        <v>9.8811289999999996E-2</v>
      </c>
      <c r="BC1191">
        <v>8.2027379999999997E-2</v>
      </c>
      <c r="BD1191">
        <v>6.8971589999999999E-2</v>
      </c>
      <c r="BE1191">
        <v>5.5805269999999997E-2</v>
      </c>
      <c r="BF1191">
        <v>4.3763700000000003E-2</v>
      </c>
      <c r="BG1191">
        <v>3.1292489999999999E-2</v>
      </c>
      <c r="BH1191">
        <v>1.5460959999999999E-2</v>
      </c>
      <c r="BI1191">
        <v>-1.003186E-2</v>
      </c>
      <c r="BJ1191">
        <v>-3.0301850000000002E-2</v>
      </c>
      <c r="BK1191">
        <v>-5.2231689999999997E-2</v>
      </c>
      <c r="BL1191">
        <v>-7.8874650000000004E-2</v>
      </c>
      <c r="BM1191">
        <v>-0.1143354</v>
      </c>
      <c r="BN1191">
        <v>-0.13079589999999999</v>
      </c>
      <c r="BO1191">
        <v>-0.14631459999999999</v>
      </c>
      <c r="BP1191">
        <v>-0.15926599999999999</v>
      </c>
      <c r="BQ1191">
        <v>-0.16980310000000001</v>
      </c>
      <c r="BR1191">
        <v>-0.17794450000000001</v>
      </c>
      <c r="BS1191">
        <v>-0.1851817</v>
      </c>
      <c r="BT1191">
        <v>-0.19114349999999999</v>
      </c>
      <c r="BU1191">
        <v>-0.19553709999999999</v>
      </c>
      <c r="BV1191">
        <v>-0.20209269999999999</v>
      </c>
      <c r="BW1191">
        <v>-0.21048059999999999</v>
      </c>
      <c r="BX1191">
        <v>-0.2235441</v>
      </c>
      <c r="BY1191">
        <v>-0.24119489999999999</v>
      </c>
      <c r="BZ1191">
        <v>-0.25657950000000002</v>
      </c>
      <c r="CA1191">
        <v>-0.27324569999999998</v>
      </c>
      <c r="CB1191">
        <v>-0.28711140000000002</v>
      </c>
      <c r="CC1191">
        <v>-0.29228609999999999</v>
      </c>
      <c r="CD1191">
        <v>-0.29913079999999997</v>
      </c>
      <c r="CE1191">
        <v>-0.30317680000000002</v>
      </c>
      <c r="CF1191">
        <v>-0.3071759</v>
      </c>
      <c r="CG1191">
        <v>-0.31592700000000001</v>
      </c>
      <c r="CH1191">
        <v>-0.3270381</v>
      </c>
      <c r="CI1191">
        <v>-0.34003529999999998</v>
      </c>
    </row>
    <row r="1192" spans="2:87" x14ac:dyDescent="0.25">
      <c r="B1192" t="s">
        <v>319</v>
      </c>
      <c r="C1192" t="s">
        <v>199</v>
      </c>
      <c r="D1192" t="s">
        <v>163</v>
      </c>
      <c r="E1192" t="s">
        <v>304</v>
      </c>
      <c r="F1192" t="s">
        <v>300</v>
      </c>
      <c r="G1192">
        <v>0</v>
      </c>
      <c r="H1192">
        <v>2.6999309999999999E-2</v>
      </c>
      <c r="I1192">
        <v>5.3184339999999997E-2</v>
      </c>
      <c r="J1192">
        <v>7.867586E-2</v>
      </c>
      <c r="K1192">
        <v>0.1017738</v>
      </c>
      <c r="L1192">
        <v>0.12109640000000001</v>
      </c>
      <c r="M1192">
        <v>0.13689770000000001</v>
      </c>
      <c r="N1192">
        <v>0.14937320000000001</v>
      </c>
      <c r="O1192">
        <v>0.1607141</v>
      </c>
      <c r="P1192">
        <v>0.17349310000000001</v>
      </c>
      <c r="Q1192">
        <v>0.18642420000000001</v>
      </c>
      <c r="R1192">
        <v>0.19890679999999999</v>
      </c>
      <c r="S1192">
        <v>0.21073929999999999</v>
      </c>
      <c r="T1192">
        <v>0.22185940000000001</v>
      </c>
      <c r="U1192">
        <v>0.23338709999999999</v>
      </c>
      <c r="V1192">
        <v>0.23578399999999999</v>
      </c>
      <c r="W1192">
        <v>0.23587739999999999</v>
      </c>
      <c r="X1192">
        <v>0.234045</v>
      </c>
      <c r="Y1192">
        <v>0.2309909</v>
      </c>
      <c r="Z1192">
        <v>0.227161</v>
      </c>
      <c r="AA1192">
        <v>0.2219372</v>
      </c>
      <c r="AB1192">
        <v>0.21587999999999999</v>
      </c>
      <c r="AC1192">
        <v>0.2095359</v>
      </c>
      <c r="AD1192">
        <v>0.20284289999999999</v>
      </c>
      <c r="AE1192">
        <v>0.1937161</v>
      </c>
      <c r="AF1192">
        <v>0.1809325</v>
      </c>
      <c r="AG1192">
        <v>0.16335939999999999</v>
      </c>
      <c r="AH1192">
        <v>0.1424723</v>
      </c>
      <c r="AI1192">
        <v>0.1233992</v>
      </c>
      <c r="AJ1192">
        <v>0.1094106</v>
      </c>
      <c r="AK1192">
        <v>9.0271870000000004E-2</v>
      </c>
      <c r="AL1192">
        <v>7.6451110000000003E-2</v>
      </c>
      <c r="AM1192">
        <v>6.0647859999999998E-2</v>
      </c>
      <c r="AN1192">
        <v>4.2879880000000002E-2</v>
      </c>
      <c r="AO1192">
        <v>2.2355179999999999E-2</v>
      </c>
      <c r="AP1192">
        <v>-2.4918570000000001E-2</v>
      </c>
      <c r="AQ1192">
        <v>-8.3629460000000003E-2</v>
      </c>
      <c r="AR1192">
        <v>-0.12668740000000001</v>
      </c>
      <c r="AS1192">
        <v>-0.14814250000000001</v>
      </c>
      <c r="AT1192">
        <v>-0.1682564</v>
      </c>
      <c r="AU1192">
        <v>-0.1862143</v>
      </c>
      <c r="AV1192">
        <v>-0.20280409999999999</v>
      </c>
      <c r="AW1192">
        <v>-0.2184489</v>
      </c>
      <c r="AX1192">
        <v>-0.2361134</v>
      </c>
      <c r="AY1192">
        <v>-0.25584709999999999</v>
      </c>
      <c r="AZ1192">
        <v>-0.2805049</v>
      </c>
      <c r="BA1192">
        <v>-0.30780610000000003</v>
      </c>
      <c r="BB1192">
        <v>-0.33728140000000001</v>
      </c>
      <c r="BC1192">
        <v>-0.36412670000000003</v>
      </c>
      <c r="BD1192">
        <v>-0.39096530000000002</v>
      </c>
      <c r="BE1192">
        <v>-0.41509570000000001</v>
      </c>
      <c r="BF1192">
        <v>-0.4372163</v>
      </c>
      <c r="BG1192">
        <v>-0.45879120000000001</v>
      </c>
      <c r="BH1192">
        <v>-0.48195660000000001</v>
      </c>
      <c r="BI1192">
        <v>-0.50498220000000005</v>
      </c>
      <c r="BJ1192">
        <v>-0.52861650000000004</v>
      </c>
      <c r="BK1192">
        <v>-0.55315539999999996</v>
      </c>
      <c r="BL1192">
        <v>-0.55789770000000005</v>
      </c>
      <c r="BM1192">
        <v>-0.59864810000000002</v>
      </c>
      <c r="BN1192">
        <v>-0.63597440000000005</v>
      </c>
      <c r="BO1192">
        <v>-0.66678789999999999</v>
      </c>
      <c r="BP1192">
        <v>-0.69948169999999998</v>
      </c>
      <c r="BQ1192">
        <v>-0.74158539999999995</v>
      </c>
      <c r="BR1192">
        <v>-0.76635229999999999</v>
      </c>
      <c r="BS1192">
        <v>-0.80135120000000004</v>
      </c>
      <c r="BT1192">
        <v>-0.82241940000000002</v>
      </c>
      <c r="BU1192">
        <v>-0.8438774</v>
      </c>
      <c r="BV1192">
        <v>-0.8655969</v>
      </c>
      <c r="BW1192">
        <v>-0.88925719999999997</v>
      </c>
      <c r="BX1192">
        <v>-0.91820979999999996</v>
      </c>
      <c r="BY1192">
        <v>-0.95308899999999996</v>
      </c>
      <c r="BZ1192">
        <v>-0.99276660000000005</v>
      </c>
      <c r="CA1192">
        <v>-1.072892</v>
      </c>
      <c r="CB1192">
        <v>-1.1505069999999999</v>
      </c>
      <c r="CC1192">
        <v>-1.2123520000000001</v>
      </c>
      <c r="CD1192">
        <v>-1.237646</v>
      </c>
      <c r="CE1192">
        <v>-1.2415240000000001</v>
      </c>
      <c r="CF1192">
        <v>-1.245463</v>
      </c>
      <c r="CG1192">
        <v>-1.2495149999999999</v>
      </c>
      <c r="CH1192">
        <v>-1.254057</v>
      </c>
      <c r="CI1192">
        <v>-1.2592760000000001</v>
      </c>
    </row>
    <row r="1193" spans="2:87" x14ac:dyDescent="0.25">
      <c r="B1193" t="s">
        <v>319</v>
      </c>
      <c r="C1193" t="s">
        <v>199</v>
      </c>
      <c r="D1193" t="s">
        <v>163</v>
      </c>
      <c r="E1193" t="s">
        <v>305</v>
      </c>
      <c r="F1193" t="s">
        <v>300</v>
      </c>
      <c r="G1193">
        <v>0</v>
      </c>
      <c r="H1193">
        <v>3.7213900000000001E-2</v>
      </c>
      <c r="I1193">
        <v>7.2387640000000003E-2</v>
      </c>
      <c r="J1193">
        <v>0.1045152</v>
      </c>
      <c r="K1193">
        <v>0.13743130000000001</v>
      </c>
      <c r="L1193">
        <v>0.16042729999999999</v>
      </c>
      <c r="M1193">
        <v>0.1813748</v>
      </c>
      <c r="N1193">
        <v>0.1975508</v>
      </c>
      <c r="O1193">
        <v>0.2122694</v>
      </c>
      <c r="P1193">
        <v>0.2277266</v>
      </c>
      <c r="Q1193">
        <v>0.23559530000000001</v>
      </c>
      <c r="R1193">
        <v>0.2360051</v>
      </c>
      <c r="S1193">
        <v>0.23349919999999999</v>
      </c>
      <c r="T1193">
        <v>0.2261456</v>
      </c>
      <c r="U1193">
        <v>0.2139006</v>
      </c>
      <c r="V1193">
        <v>0.19710420000000001</v>
      </c>
      <c r="W1193">
        <v>0.17460319999999999</v>
      </c>
      <c r="X1193">
        <v>0.14747160000000001</v>
      </c>
      <c r="Y1193">
        <v>0.115288</v>
      </c>
      <c r="Z1193">
        <v>8.3655499999999994E-2</v>
      </c>
      <c r="AA1193">
        <v>5.5358129999999998E-2</v>
      </c>
      <c r="AB1193">
        <v>1.6314269999999999E-2</v>
      </c>
      <c r="AC1193">
        <v>-6.9958989999999999E-2</v>
      </c>
      <c r="AD1193">
        <v>-0.1354466</v>
      </c>
      <c r="AE1193">
        <v>-0.16950019999999999</v>
      </c>
      <c r="AF1193">
        <v>-0.21102580000000001</v>
      </c>
      <c r="AG1193">
        <v>-0.2517993</v>
      </c>
      <c r="AH1193">
        <v>-0.29030089999999997</v>
      </c>
      <c r="AI1193">
        <v>-0.34941879999999997</v>
      </c>
      <c r="AJ1193">
        <v>-0.40137719999999999</v>
      </c>
      <c r="AK1193">
        <v>-0.448069</v>
      </c>
      <c r="AL1193">
        <v>-0.48707149999999999</v>
      </c>
      <c r="AM1193">
        <v>-0.53056780000000003</v>
      </c>
      <c r="AN1193">
        <v>-0.55732159999999997</v>
      </c>
      <c r="AO1193">
        <v>-0.62420209999999998</v>
      </c>
      <c r="AP1193">
        <v>-0.67555520000000002</v>
      </c>
      <c r="AQ1193">
        <v>-0.75037410000000004</v>
      </c>
      <c r="AR1193">
        <v>-0.82403590000000004</v>
      </c>
      <c r="AS1193">
        <v>-0.88684249999999998</v>
      </c>
      <c r="AT1193">
        <v>-0.95026469999999996</v>
      </c>
      <c r="AU1193">
        <v>-1.024896</v>
      </c>
      <c r="AV1193">
        <v>-1.158255</v>
      </c>
      <c r="AW1193">
        <v>-1.2407349999999999</v>
      </c>
      <c r="AX1193">
        <v>-1.2509060000000001</v>
      </c>
      <c r="AY1193">
        <v>-1.262831</v>
      </c>
      <c r="AZ1193">
        <v>-1.335216</v>
      </c>
      <c r="BA1193">
        <v>-1.400655</v>
      </c>
      <c r="BB1193">
        <v>-1.444337</v>
      </c>
      <c r="BC1193">
        <v>-1.4885699999999999</v>
      </c>
      <c r="BD1193">
        <v>-1.557353</v>
      </c>
      <c r="BE1193">
        <v>-1.6273820000000001</v>
      </c>
      <c r="BF1193">
        <v>-1.688774</v>
      </c>
      <c r="BG1193">
        <v>-1.748793</v>
      </c>
      <c r="BH1193">
        <v>-1.810014</v>
      </c>
      <c r="BI1193">
        <v>-1.8721719999999999</v>
      </c>
      <c r="BJ1193">
        <v>-1.9399230000000001</v>
      </c>
      <c r="BK1193">
        <v>-2.0089070000000002</v>
      </c>
      <c r="BL1193">
        <v>-2.0816530000000002</v>
      </c>
      <c r="BM1193">
        <v>-2.160812</v>
      </c>
      <c r="BN1193">
        <v>-2.2155719999999999</v>
      </c>
      <c r="BO1193">
        <v>-2.3328739999999999</v>
      </c>
      <c r="BP1193">
        <v>-2.418104</v>
      </c>
      <c r="BQ1193">
        <v>-2.5009250000000001</v>
      </c>
      <c r="BR1193">
        <v>-2.5795170000000001</v>
      </c>
      <c r="BS1193">
        <v>-2.6564040000000002</v>
      </c>
      <c r="BT1193">
        <v>-2.7297229999999999</v>
      </c>
      <c r="BU1193">
        <v>-2.813577</v>
      </c>
      <c r="BV1193">
        <v>-2.8978799999999998</v>
      </c>
      <c r="BW1193">
        <v>-2.935737</v>
      </c>
      <c r="BX1193">
        <v>-3.014224</v>
      </c>
      <c r="BY1193">
        <v>-3.1655950000000002</v>
      </c>
      <c r="BZ1193">
        <v>-3.2155670000000001</v>
      </c>
      <c r="CA1193">
        <v>-3.3104800000000001</v>
      </c>
      <c r="CB1193">
        <v>-3.350374</v>
      </c>
      <c r="CC1193">
        <v>-3.4096150000000001</v>
      </c>
      <c r="CD1193">
        <v>-3.4758089999999999</v>
      </c>
      <c r="CE1193">
        <v>-3.5336889999999999</v>
      </c>
      <c r="CF1193">
        <v>-3.5888979999999999</v>
      </c>
      <c r="CG1193">
        <v>-3.647113</v>
      </c>
      <c r="CH1193">
        <v>-3.7143410000000001</v>
      </c>
      <c r="CI1193">
        <v>-3.7646310000000001</v>
      </c>
    </row>
    <row r="1194" spans="2:87" x14ac:dyDescent="0.25">
      <c r="B1194" t="s">
        <v>319</v>
      </c>
      <c r="C1194" t="s">
        <v>199</v>
      </c>
      <c r="D1194" t="s">
        <v>163</v>
      </c>
      <c r="E1194" t="s">
        <v>306</v>
      </c>
      <c r="F1194" t="s">
        <v>300</v>
      </c>
      <c r="G1194">
        <v>0</v>
      </c>
      <c r="H1194">
        <v>-0.52712300000000001</v>
      </c>
      <c r="I1194">
        <v>-1.1704570000000001</v>
      </c>
      <c r="J1194">
        <v>-1.718213</v>
      </c>
      <c r="K1194">
        <v>-2.2375180000000001</v>
      </c>
      <c r="L1194">
        <v>-2.6166710000000002</v>
      </c>
      <c r="M1194">
        <v>-2.9686669999999999</v>
      </c>
      <c r="N1194">
        <v>-3.3085200000000001</v>
      </c>
      <c r="O1194">
        <v>-3.660593</v>
      </c>
      <c r="P1194">
        <v>-4.0524370000000003</v>
      </c>
      <c r="Q1194">
        <v>-4.4546260000000002</v>
      </c>
      <c r="R1194">
        <v>-4.8395270000000004</v>
      </c>
      <c r="S1194">
        <v>-5.2648260000000002</v>
      </c>
      <c r="T1194">
        <v>-5.7060750000000002</v>
      </c>
      <c r="U1194">
        <v>-6.1974239999999998</v>
      </c>
      <c r="V1194">
        <v>-6.6506299999999996</v>
      </c>
      <c r="W1194">
        <v>-7.101502</v>
      </c>
      <c r="X1194">
        <v>-7.4318270000000002</v>
      </c>
      <c r="Y1194">
        <v>-7.6869820000000004</v>
      </c>
      <c r="Z1194">
        <v>-8.0507449999999992</v>
      </c>
      <c r="AA1194">
        <v>-8.1961480000000009</v>
      </c>
      <c r="AB1194">
        <v>-8.3785860000000003</v>
      </c>
      <c r="AC1194">
        <v>-8.6322759999999992</v>
      </c>
      <c r="AD1194">
        <v>-8.9199059999999992</v>
      </c>
      <c r="AE1194">
        <v>-9.2543240000000004</v>
      </c>
      <c r="AF1194">
        <v>-9.6159820000000007</v>
      </c>
      <c r="AG1194">
        <v>-9.9424589999999995</v>
      </c>
      <c r="AH1194">
        <v>-10.323700000000001</v>
      </c>
      <c r="AI1194">
        <v>-10.67191</v>
      </c>
      <c r="AJ1194">
        <v>-10.9147</v>
      </c>
      <c r="AK1194">
        <v>-11.182079999999999</v>
      </c>
      <c r="AL1194">
        <v>-11.446109999999999</v>
      </c>
      <c r="AM1194">
        <v>-11.70913</v>
      </c>
      <c r="AN1194">
        <v>-11.95243</v>
      </c>
      <c r="AO1194">
        <v>-12.239979999999999</v>
      </c>
      <c r="AP1194">
        <v>-12.595560000000001</v>
      </c>
      <c r="AQ1194">
        <v>-12.970660000000001</v>
      </c>
      <c r="AR1194">
        <v>-13.285740000000001</v>
      </c>
      <c r="AS1194">
        <v>-13.59362</v>
      </c>
      <c r="AT1194">
        <v>-13.8972</v>
      </c>
      <c r="AU1194">
        <v>-14.170360000000001</v>
      </c>
      <c r="AV1194">
        <v>-14.42775</v>
      </c>
      <c r="AW1194">
        <v>-14.5998</v>
      </c>
      <c r="AX1194">
        <v>-14.77406</v>
      </c>
      <c r="AY1194">
        <v>-14.97522</v>
      </c>
      <c r="AZ1194">
        <v>-15.24259</v>
      </c>
      <c r="BA1194">
        <v>-15.57075</v>
      </c>
      <c r="BB1194">
        <v>-15.92245</v>
      </c>
      <c r="BC1194">
        <v>-16.26586</v>
      </c>
      <c r="BD1194">
        <v>-16.558509999999998</v>
      </c>
      <c r="BE1194">
        <v>-16.806470000000001</v>
      </c>
      <c r="BF1194">
        <v>-17.022359999999999</v>
      </c>
      <c r="BG1194">
        <v>-17.23865</v>
      </c>
      <c r="BH1194">
        <v>-17.458290000000002</v>
      </c>
      <c r="BI1194">
        <v>-17.67041</v>
      </c>
      <c r="BJ1194">
        <v>-17.83944</v>
      </c>
      <c r="BK1194">
        <v>-18.018509999999999</v>
      </c>
      <c r="BL1194">
        <v>-18.230650000000001</v>
      </c>
      <c r="BM1194">
        <v>-18.499310000000001</v>
      </c>
      <c r="BN1194">
        <v>-18.809360000000002</v>
      </c>
      <c r="BO1194">
        <v>-19.099440000000001</v>
      </c>
      <c r="BP1194">
        <v>-19.348050000000001</v>
      </c>
      <c r="BQ1194">
        <v>-19.56146</v>
      </c>
      <c r="BR1194">
        <v>-19.722719999999999</v>
      </c>
      <c r="BS1194">
        <v>-19.863589999999999</v>
      </c>
      <c r="BT1194">
        <v>-19.973490000000002</v>
      </c>
      <c r="BU1194">
        <v>-20.056239999999999</v>
      </c>
      <c r="BV1194">
        <v>-20.1785</v>
      </c>
      <c r="BW1194">
        <v>-20.332920000000001</v>
      </c>
      <c r="BX1194">
        <v>-20.560680000000001</v>
      </c>
      <c r="BY1194">
        <v>-20.845389999999998</v>
      </c>
      <c r="BZ1194">
        <v>-21.103400000000001</v>
      </c>
      <c r="CA1194">
        <v>-21.379439999999999</v>
      </c>
      <c r="CB1194">
        <v>-21.60868</v>
      </c>
      <c r="CC1194">
        <v>-21.737120000000001</v>
      </c>
      <c r="CD1194">
        <v>-21.816559999999999</v>
      </c>
      <c r="CE1194">
        <v>-21.867270000000001</v>
      </c>
      <c r="CF1194">
        <v>-21.933260000000001</v>
      </c>
      <c r="CG1194">
        <v>-22.0764</v>
      </c>
      <c r="CH1194">
        <v>-22.255680000000002</v>
      </c>
      <c r="CI1194">
        <v>-22.462019999999999</v>
      </c>
    </row>
    <row r="1195" spans="2:87" x14ac:dyDescent="0.25">
      <c r="B1195" t="s">
        <v>319</v>
      </c>
      <c r="C1195" t="s">
        <v>199</v>
      </c>
      <c r="D1195" t="s">
        <v>163</v>
      </c>
      <c r="E1195" t="s">
        <v>307</v>
      </c>
      <c r="F1195" t="s">
        <v>300</v>
      </c>
      <c r="G1195">
        <v>0</v>
      </c>
      <c r="H1195">
        <v>-0.77164339999999998</v>
      </c>
      <c r="I1195">
        <v>-1.546899</v>
      </c>
      <c r="J1195">
        <v>-2.3305549999999999</v>
      </c>
      <c r="K1195">
        <v>-3.0696270000000001</v>
      </c>
      <c r="L1195">
        <v>-3.7224699999999999</v>
      </c>
      <c r="M1195">
        <v>-4.2804469999999997</v>
      </c>
      <c r="N1195">
        <v>-4.7353459999999998</v>
      </c>
      <c r="O1195">
        <v>-5.162693</v>
      </c>
      <c r="P1195">
        <v>-5.6658160000000004</v>
      </c>
      <c r="Q1195">
        <v>-6.1988620000000001</v>
      </c>
      <c r="R1195">
        <v>-6.7413360000000004</v>
      </c>
      <c r="S1195">
        <v>-7.2835530000000004</v>
      </c>
      <c r="T1195">
        <v>-7.8228119999999999</v>
      </c>
      <c r="U1195">
        <v>-8.4314959999999992</v>
      </c>
      <c r="V1195">
        <v>-9.0431830000000009</v>
      </c>
      <c r="W1195">
        <v>-9.6332339999999999</v>
      </c>
      <c r="X1195">
        <v>-10.19261</v>
      </c>
      <c r="Y1195">
        <v>-10.671889999999999</v>
      </c>
      <c r="Z1195">
        <v>-11.0792</v>
      </c>
      <c r="AA1195">
        <v>-11.512460000000001</v>
      </c>
      <c r="AB1195">
        <v>-11.926729999999999</v>
      </c>
      <c r="AC1195">
        <v>-12.298999999999999</v>
      </c>
      <c r="AD1195">
        <v>-12.64645</v>
      </c>
      <c r="AE1195">
        <v>-13.06795</v>
      </c>
      <c r="AF1195">
        <v>-13.587540000000001</v>
      </c>
      <c r="AG1195">
        <v>-14.163309999999999</v>
      </c>
      <c r="AH1195">
        <v>-14.76618</v>
      </c>
      <c r="AI1195">
        <v>-15.262549999999999</v>
      </c>
      <c r="AJ1195">
        <v>-15.724959999999999</v>
      </c>
      <c r="AK1195">
        <v>-16.066269999999999</v>
      </c>
      <c r="AL1195">
        <v>-16.39528</v>
      </c>
      <c r="AM1195">
        <v>-16.717549999999999</v>
      </c>
      <c r="AN1195">
        <v>-17.037929999999999</v>
      </c>
      <c r="AO1195">
        <v>-17.389389999999999</v>
      </c>
      <c r="AP1195">
        <v>-17.794889999999999</v>
      </c>
      <c r="AQ1195">
        <v>-18.267160000000001</v>
      </c>
      <c r="AR1195">
        <v>-18.724730000000001</v>
      </c>
      <c r="AS1195">
        <v>-19.132249999999999</v>
      </c>
      <c r="AT1195">
        <v>-19.53049</v>
      </c>
      <c r="AU1195">
        <v>-19.883500000000002</v>
      </c>
      <c r="AV1195">
        <v>-20.191690000000001</v>
      </c>
      <c r="AW1195">
        <v>-20.476790000000001</v>
      </c>
      <c r="AX1195">
        <v>-20.764340000000001</v>
      </c>
      <c r="AY1195">
        <v>-21.09111</v>
      </c>
      <c r="AZ1195">
        <v>-21.49757</v>
      </c>
      <c r="BA1195">
        <v>-21.943629999999999</v>
      </c>
      <c r="BB1195">
        <v>-22.418600000000001</v>
      </c>
      <c r="BC1195">
        <v>-22.835439999999998</v>
      </c>
      <c r="BD1195">
        <v>-23.238520000000001</v>
      </c>
      <c r="BE1195">
        <v>-23.590170000000001</v>
      </c>
      <c r="BF1195">
        <v>-23.89716</v>
      </c>
      <c r="BG1195">
        <v>-24.180679999999999</v>
      </c>
      <c r="BH1195">
        <v>-24.47813</v>
      </c>
      <c r="BI1195">
        <v>-24.766999999999999</v>
      </c>
      <c r="BJ1195">
        <v>-25.05706</v>
      </c>
      <c r="BK1195">
        <v>-25.38054</v>
      </c>
      <c r="BL1195">
        <v>-25.706330000000001</v>
      </c>
      <c r="BM1195">
        <v>-26.05358</v>
      </c>
      <c r="BN1195">
        <v>-26.425730000000001</v>
      </c>
      <c r="BO1195">
        <v>-26.827020000000001</v>
      </c>
      <c r="BP1195">
        <v>-27.22213</v>
      </c>
      <c r="BQ1195">
        <v>-27.560009999999998</v>
      </c>
      <c r="BR1195">
        <v>-27.84526</v>
      </c>
      <c r="BS1195">
        <v>-28.098199999999999</v>
      </c>
      <c r="BT1195">
        <v>-28.301649999999999</v>
      </c>
      <c r="BU1195">
        <v>-28.51651</v>
      </c>
      <c r="BV1195">
        <v>-28.734909999999999</v>
      </c>
      <c r="BW1195">
        <v>-28.969529999999999</v>
      </c>
      <c r="BX1195">
        <v>-29.251709999999999</v>
      </c>
      <c r="BY1195">
        <v>-29.58541</v>
      </c>
      <c r="BZ1195">
        <v>-29.933689999999999</v>
      </c>
      <c r="CA1195">
        <v>-30.27993</v>
      </c>
      <c r="CB1195">
        <v>-30.56617</v>
      </c>
      <c r="CC1195">
        <v>-30.788460000000001</v>
      </c>
      <c r="CD1195">
        <v>-30.979109999999999</v>
      </c>
      <c r="CE1195">
        <v>-31.151309999999999</v>
      </c>
      <c r="CF1195">
        <v>-31.33569</v>
      </c>
      <c r="CG1195">
        <v>-31.52805</v>
      </c>
      <c r="CH1195">
        <v>-31.747229999999998</v>
      </c>
      <c r="CI1195">
        <v>-32.003979999999999</v>
      </c>
    </row>
    <row r="1196" spans="2:87" x14ac:dyDescent="0.25">
      <c r="B1196" t="s">
        <v>319</v>
      </c>
      <c r="C1196" t="s">
        <v>199</v>
      </c>
      <c r="D1196" t="s">
        <v>163</v>
      </c>
      <c r="E1196" t="s">
        <v>308</v>
      </c>
      <c r="F1196" t="s">
        <v>300</v>
      </c>
      <c r="G1196">
        <v>0</v>
      </c>
      <c r="H1196">
        <v>-1.07073</v>
      </c>
      <c r="I1196">
        <v>-2.1343760000000001</v>
      </c>
      <c r="J1196">
        <v>-3.1600630000000001</v>
      </c>
      <c r="K1196">
        <v>-4.2995970000000003</v>
      </c>
      <c r="L1196">
        <v>-5.1517119999999998</v>
      </c>
      <c r="M1196">
        <v>-5.9875550000000004</v>
      </c>
      <c r="N1196">
        <v>-6.681012</v>
      </c>
      <c r="O1196">
        <v>-7.3559080000000003</v>
      </c>
      <c r="P1196">
        <v>-8.1264149999999997</v>
      </c>
      <c r="Q1196">
        <v>-8.9524819999999998</v>
      </c>
      <c r="R1196">
        <v>-9.5348140000000008</v>
      </c>
      <c r="S1196">
        <v>-10.295859999999999</v>
      </c>
      <c r="T1196">
        <v>-11.170730000000001</v>
      </c>
      <c r="U1196">
        <v>-12.04838</v>
      </c>
      <c r="V1196">
        <v>-12.91736</v>
      </c>
      <c r="W1196">
        <v>-13.804919999999999</v>
      </c>
      <c r="X1196">
        <v>-14.628220000000001</v>
      </c>
      <c r="Y1196">
        <v>-15.461180000000001</v>
      </c>
      <c r="Z1196">
        <v>-16.226929999999999</v>
      </c>
      <c r="AA1196">
        <v>-16.814620000000001</v>
      </c>
      <c r="AB1196">
        <v>-17.451419999999999</v>
      </c>
      <c r="AC1196">
        <v>-18.160530000000001</v>
      </c>
      <c r="AD1196">
        <v>-18.901209999999999</v>
      </c>
      <c r="AE1196">
        <v>-19.555409999999998</v>
      </c>
      <c r="AF1196">
        <v>-20.342880000000001</v>
      </c>
      <c r="AG1196">
        <v>-21.022929999999999</v>
      </c>
      <c r="AH1196">
        <v>-21.71397</v>
      </c>
      <c r="AI1196">
        <v>-22.608830000000001</v>
      </c>
      <c r="AJ1196">
        <v>-23.391449999999999</v>
      </c>
      <c r="AK1196">
        <v>-24.040569999999999</v>
      </c>
      <c r="AL1196">
        <v>-24.542850000000001</v>
      </c>
      <c r="AM1196">
        <v>-25.080719999999999</v>
      </c>
      <c r="AN1196">
        <v>-25.66647</v>
      </c>
      <c r="AO1196">
        <v>-26.27028</v>
      </c>
      <c r="AP1196">
        <v>-26.941469999999999</v>
      </c>
      <c r="AQ1196">
        <v>-27.66215</v>
      </c>
      <c r="AR1196">
        <v>-28.317139999999998</v>
      </c>
      <c r="AS1196">
        <v>-28.94577</v>
      </c>
      <c r="AT1196">
        <v>-29.558630000000001</v>
      </c>
      <c r="AU1196">
        <v>-30.101900000000001</v>
      </c>
      <c r="AV1196">
        <v>-30.59451</v>
      </c>
      <c r="AW1196">
        <v>-31.114709999999999</v>
      </c>
      <c r="AX1196">
        <v>-31.59478</v>
      </c>
      <c r="AY1196">
        <v>-32.118540000000003</v>
      </c>
      <c r="AZ1196">
        <v>-32.748199999999997</v>
      </c>
      <c r="BA1196">
        <v>-33.382620000000003</v>
      </c>
      <c r="BB1196">
        <v>-34.015860000000004</v>
      </c>
      <c r="BC1196">
        <v>-34.606780000000001</v>
      </c>
      <c r="BD1196">
        <v>-35.193510000000003</v>
      </c>
      <c r="BE1196">
        <v>-35.694740000000003</v>
      </c>
      <c r="BF1196">
        <v>-36.149270000000001</v>
      </c>
      <c r="BG1196">
        <v>-36.549210000000002</v>
      </c>
      <c r="BH1196">
        <v>-36.967269999999999</v>
      </c>
      <c r="BI1196">
        <v>-37.382190000000001</v>
      </c>
      <c r="BJ1196">
        <v>-37.82403</v>
      </c>
      <c r="BK1196">
        <v>-38.263269999999999</v>
      </c>
      <c r="BL1196">
        <v>-38.71546</v>
      </c>
      <c r="BM1196">
        <v>-39.195309999999999</v>
      </c>
      <c r="BN1196">
        <v>-39.696269999999998</v>
      </c>
      <c r="BO1196">
        <v>-40.188969999999998</v>
      </c>
      <c r="BP1196">
        <v>-40.6693</v>
      </c>
      <c r="BQ1196">
        <v>-41.115360000000003</v>
      </c>
      <c r="BR1196">
        <v>-41.525179999999999</v>
      </c>
      <c r="BS1196">
        <v>-41.94791</v>
      </c>
      <c r="BT1196">
        <v>-42.313079999999999</v>
      </c>
      <c r="BU1196">
        <v>-42.659300000000002</v>
      </c>
      <c r="BV1196">
        <v>-43.000399999999999</v>
      </c>
      <c r="BW1196">
        <v>-43.281260000000003</v>
      </c>
      <c r="BX1196">
        <v>-43.650860000000002</v>
      </c>
      <c r="BY1196">
        <v>-44.071390000000001</v>
      </c>
      <c r="BZ1196">
        <v>-44.534579999999998</v>
      </c>
      <c r="CA1196">
        <v>-45.055700000000002</v>
      </c>
      <c r="CB1196">
        <v>-45.509059999999998</v>
      </c>
      <c r="CC1196">
        <v>-45.911380000000001</v>
      </c>
      <c r="CD1196">
        <v>-46.220709999999997</v>
      </c>
      <c r="CE1196">
        <v>-46.491199999999999</v>
      </c>
      <c r="CF1196">
        <v>-46.756689999999999</v>
      </c>
      <c r="CG1196">
        <v>-46.993810000000003</v>
      </c>
      <c r="CH1196">
        <v>-47.262059999999998</v>
      </c>
      <c r="CI1196">
        <v>-47.568930000000002</v>
      </c>
    </row>
    <row r="1197" spans="2:87" x14ac:dyDescent="0.25">
      <c r="B1197" t="s">
        <v>319</v>
      </c>
      <c r="C1197" t="s">
        <v>199</v>
      </c>
      <c r="D1197" t="s">
        <v>163</v>
      </c>
      <c r="E1197" t="s">
        <v>309</v>
      </c>
      <c r="F1197" t="s">
        <v>93</v>
      </c>
      <c r="G1197">
        <v>430.27980000000002</v>
      </c>
      <c r="H1197">
        <v>440.6737</v>
      </c>
      <c r="I1197">
        <v>449.11149999999998</v>
      </c>
      <c r="J1197">
        <v>456.36930000000001</v>
      </c>
      <c r="K1197">
        <v>462.5958</v>
      </c>
      <c r="L1197">
        <v>468.3596</v>
      </c>
      <c r="M1197">
        <v>473.68990000000002</v>
      </c>
      <c r="N1197">
        <v>478.84050000000002</v>
      </c>
      <c r="O1197">
        <v>484.0147</v>
      </c>
      <c r="P1197">
        <v>489.4384</v>
      </c>
      <c r="Q1197">
        <v>495.45609999999999</v>
      </c>
      <c r="R1197">
        <v>502.31959999999998</v>
      </c>
      <c r="S1197">
        <v>509.79020000000003</v>
      </c>
      <c r="T1197">
        <v>517.74459999999999</v>
      </c>
      <c r="U1197">
        <v>525.8963</v>
      </c>
      <c r="V1197">
        <v>534.31460000000004</v>
      </c>
      <c r="W1197">
        <v>542.75250000000005</v>
      </c>
      <c r="X1197">
        <v>551.57960000000003</v>
      </c>
      <c r="Y1197">
        <v>560.73149999999998</v>
      </c>
      <c r="Z1197">
        <v>569.71209999999996</v>
      </c>
      <c r="AA1197">
        <v>579.58219999999994</v>
      </c>
      <c r="AB1197">
        <v>589.59</v>
      </c>
      <c r="AC1197">
        <v>599.59770000000003</v>
      </c>
      <c r="AD1197">
        <v>609.69039999999995</v>
      </c>
      <c r="AE1197">
        <v>619.76289999999995</v>
      </c>
      <c r="AF1197">
        <v>629.84100000000001</v>
      </c>
      <c r="AG1197">
        <v>640.13679999999999</v>
      </c>
      <c r="AH1197">
        <v>650.30769999999995</v>
      </c>
      <c r="AI1197">
        <v>660.68769999999995</v>
      </c>
      <c r="AJ1197">
        <v>671.5258</v>
      </c>
      <c r="AK1197">
        <v>682.34820000000002</v>
      </c>
      <c r="AL1197">
        <v>693.25260000000003</v>
      </c>
      <c r="AM1197">
        <v>704.10649999999998</v>
      </c>
      <c r="AN1197">
        <v>714.86800000000005</v>
      </c>
      <c r="AO1197">
        <v>725.18010000000004</v>
      </c>
      <c r="AP1197">
        <v>734.80690000000004</v>
      </c>
      <c r="AQ1197">
        <v>743.88459999999998</v>
      </c>
      <c r="AR1197">
        <v>752.96410000000003</v>
      </c>
      <c r="AS1197">
        <v>762.10130000000004</v>
      </c>
      <c r="AT1197">
        <v>771.55820000000006</v>
      </c>
      <c r="AU1197">
        <v>781.72479999999996</v>
      </c>
      <c r="AV1197">
        <v>792.72540000000004</v>
      </c>
      <c r="AW1197">
        <v>804.69410000000005</v>
      </c>
      <c r="AX1197">
        <v>817.03800000000001</v>
      </c>
      <c r="AY1197">
        <v>829.4</v>
      </c>
      <c r="AZ1197">
        <v>841.30629999999996</v>
      </c>
      <c r="BA1197">
        <v>852.58010000000002</v>
      </c>
      <c r="BB1197">
        <v>863.3854</v>
      </c>
      <c r="BC1197">
        <v>873.96349999999995</v>
      </c>
      <c r="BD1197">
        <v>884.59699999999998</v>
      </c>
      <c r="BE1197">
        <v>895.44770000000005</v>
      </c>
      <c r="BF1197">
        <v>906.55709999999999</v>
      </c>
      <c r="BG1197">
        <v>917.7079</v>
      </c>
      <c r="BH1197">
        <v>928.83860000000004</v>
      </c>
      <c r="BI1197">
        <v>940.00959999999998</v>
      </c>
      <c r="BJ1197">
        <v>951.38829999999996</v>
      </c>
      <c r="BK1197">
        <v>962.50480000000005</v>
      </c>
      <c r="BL1197">
        <v>973.13080000000002</v>
      </c>
      <c r="BM1197">
        <v>983.00279999999998</v>
      </c>
      <c r="BN1197">
        <v>992.07719999999995</v>
      </c>
      <c r="BO1197">
        <v>1000.421</v>
      </c>
      <c r="BP1197">
        <v>1008.2809999999999</v>
      </c>
      <c r="BQ1197">
        <v>1015.71</v>
      </c>
      <c r="BR1197">
        <v>1022.967</v>
      </c>
      <c r="BS1197">
        <v>1029.9549999999999</v>
      </c>
      <c r="BT1197">
        <v>1036.8869999999999</v>
      </c>
      <c r="BU1197">
        <v>1043.8699999999999</v>
      </c>
      <c r="BV1197">
        <v>1050.5060000000001</v>
      </c>
      <c r="BW1197">
        <v>1056.79</v>
      </c>
      <c r="BX1197">
        <v>1062.4649999999999</v>
      </c>
      <c r="BY1197">
        <v>1067.5650000000001</v>
      </c>
      <c r="BZ1197">
        <v>1073.08</v>
      </c>
      <c r="CA1197">
        <v>1078.47</v>
      </c>
      <c r="CB1197">
        <v>1084.123</v>
      </c>
      <c r="CC1197">
        <v>1090.384</v>
      </c>
      <c r="CD1197">
        <v>1096.835</v>
      </c>
      <c r="CE1197">
        <v>1103.279</v>
      </c>
      <c r="CF1197">
        <v>1109.337</v>
      </c>
      <c r="CG1197">
        <v>1114.5129999999999</v>
      </c>
      <c r="CH1197">
        <v>1119.105</v>
      </c>
      <c r="CI1197">
        <v>1123.0360000000001</v>
      </c>
    </row>
    <row r="1198" spans="2:87" x14ac:dyDescent="0.25">
      <c r="B1198" t="s">
        <v>319</v>
      </c>
      <c r="C1198" t="s">
        <v>199</v>
      </c>
      <c r="D1198" t="s">
        <v>163</v>
      </c>
      <c r="E1198" t="s">
        <v>310</v>
      </c>
      <c r="F1198" t="s">
        <v>93</v>
      </c>
      <c r="G1198">
        <v>430.27980000000002</v>
      </c>
      <c r="H1198">
        <v>440.12439999999998</v>
      </c>
      <c r="I1198">
        <v>448.24099999999999</v>
      </c>
      <c r="J1198">
        <v>454.9169</v>
      </c>
      <c r="K1198">
        <v>460.5813</v>
      </c>
      <c r="L1198">
        <v>465.64190000000002</v>
      </c>
      <c r="M1198">
        <v>470.41989999999998</v>
      </c>
      <c r="N1198">
        <v>475.21629999999999</v>
      </c>
      <c r="O1198">
        <v>480.137</v>
      </c>
      <c r="P1198">
        <v>485.20650000000001</v>
      </c>
      <c r="Q1198">
        <v>490.80529999999999</v>
      </c>
      <c r="R1198">
        <v>497.18529999999998</v>
      </c>
      <c r="S1198">
        <v>504.25400000000002</v>
      </c>
      <c r="T1198">
        <v>511.83440000000002</v>
      </c>
      <c r="U1198">
        <v>519.56539999999995</v>
      </c>
      <c r="V1198">
        <v>527.40279999999996</v>
      </c>
      <c r="W1198">
        <v>535.23490000000004</v>
      </c>
      <c r="X1198">
        <v>543.15909999999997</v>
      </c>
      <c r="Y1198">
        <v>551.41039999999998</v>
      </c>
      <c r="Z1198">
        <v>559.99670000000003</v>
      </c>
      <c r="AA1198">
        <v>568.72109999999998</v>
      </c>
      <c r="AB1198">
        <v>577.72720000000004</v>
      </c>
      <c r="AC1198">
        <v>587.10249999999996</v>
      </c>
      <c r="AD1198">
        <v>596.74850000000004</v>
      </c>
      <c r="AE1198">
        <v>606.28899999999999</v>
      </c>
      <c r="AF1198">
        <v>615.59370000000001</v>
      </c>
      <c r="AG1198">
        <v>624.76649999999995</v>
      </c>
      <c r="AH1198">
        <v>633.88130000000001</v>
      </c>
      <c r="AI1198">
        <v>643.53440000000001</v>
      </c>
      <c r="AJ1198">
        <v>653.36130000000003</v>
      </c>
      <c r="AK1198">
        <v>663.61400000000003</v>
      </c>
      <c r="AL1198">
        <v>673.91459999999995</v>
      </c>
      <c r="AM1198">
        <v>684.09479999999996</v>
      </c>
      <c r="AN1198">
        <v>694.09770000000003</v>
      </c>
      <c r="AO1198">
        <v>703.65179999999998</v>
      </c>
      <c r="AP1198">
        <v>712.65419999999995</v>
      </c>
      <c r="AQ1198">
        <v>720.93169999999998</v>
      </c>
      <c r="AR1198">
        <v>728.98580000000004</v>
      </c>
      <c r="AS1198">
        <v>737.11009999999999</v>
      </c>
      <c r="AT1198">
        <v>745.48009999999999</v>
      </c>
      <c r="AU1198">
        <v>754.58810000000005</v>
      </c>
      <c r="AV1198">
        <v>764.79560000000004</v>
      </c>
      <c r="AW1198">
        <v>775.67930000000001</v>
      </c>
      <c r="AX1198">
        <v>786.71280000000002</v>
      </c>
      <c r="AY1198">
        <v>797.71929999999998</v>
      </c>
      <c r="AZ1198">
        <v>808.18129999999996</v>
      </c>
      <c r="BA1198">
        <v>818.05589999999995</v>
      </c>
      <c r="BB1198">
        <v>827.60550000000001</v>
      </c>
      <c r="BC1198">
        <v>836.99080000000004</v>
      </c>
      <c r="BD1198">
        <v>846.42650000000003</v>
      </c>
      <c r="BE1198">
        <v>856.05359999999996</v>
      </c>
      <c r="BF1198">
        <v>866.00409999999999</v>
      </c>
      <c r="BG1198">
        <v>876.1223</v>
      </c>
      <c r="BH1198">
        <v>886.12729999999999</v>
      </c>
      <c r="BI1198">
        <v>896.11540000000002</v>
      </c>
      <c r="BJ1198">
        <v>905.97950000000003</v>
      </c>
      <c r="BK1198">
        <v>915.43150000000003</v>
      </c>
      <c r="BL1198">
        <v>924.63490000000002</v>
      </c>
      <c r="BM1198">
        <v>933.28160000000003</v>
      </c>
      <c r="BN1198">
        <v>941.30380000000002</v>
      </c>
      <c r="BO1198">
        <v>948.72109999999998</v>
      </c>
      <c r="BP1198">
        <v>955.45479999999998</v>
      </c>
      <c r="BQ1198">
        <v>961.59810000000004</v>
      </c>
      <c r="BR1198">
        <v>967.60990000000004</v>
      </c>
      <c r="BS1198">
        <v>973.43259999999998</v>
      </c>
      <c r="BT1198">
        <v>979.18380000000002</v>
      </c>
      <c r="BU1198">
        <v>984.72389999999996</v>
      </c>
      <c r="BV1198">
        <v>990.1277</v>
      </c>
      <c r="BW1198">
        <v>995.31690000000003</v>
      </c>
      <c r="BX1198">
        <v>1000.225</v>
      </c>
      <c r="BY1198">
        <v>1004.673</v>
      </c>
      <c r="BZ1198">
        <v>1008.671</v>
      </c>
      <c r="CA1198">
        <v>1012.6849999999999</v>
      </c>
      <c r="CB1198">
        <v>1017.2430000000001</v>
      </c>
      <c r="CC1198">
        <v>1022.102</v>
      </c>
      <c r="CD1198">
        <v>1027.05</v>
      </c>
      <c r="CE1198">
        <v>1032.0419999999999</v>
      </c>
      <c r="CF1198">
        <v>1036.722</v>
      </c>
      <c r="CG1198">
        <v>1040.8699999999999</v>
      </c>
      <c r="CH1198">
        <v>1044.4069999999999</v>
      </c>
      <c r="CI1198">
        <v>1047.492</v>
      </c>
    </row>
    <row r="1199" spans="2:87" x14ac:dyDescent="0.25">
      <c r="B1199" t="s">
        <v>319</v>
      </c>
      <c r="C1199" t="s">
        <v>199</v>
      </c>
      <c r="D1199" t="s">
        <v>163</v>
      </c>
      <c r="E1199" t="s">
        <v>311</v>
      </c>
      <c r="F1199" t="s">
        <v>93</v>
      </c>
      <c r="G1199">
        <v>430.27980000000002</v>
      </c>
      <c r="H1199">
        <v>439.45089999999999</v>
      </c>
      <c r="I1199">
        <v>446.8759</v>
      </c>
      <c r="J1199">
        <v>452.94200000000001</v>
      </c>
      <c r="K1199">
        <v>457.59649999999999</v>
      </c>
      <c r="L1199">
        <v>462.08940000000001</v>
      </c>
      <c r="M1199">
        <v>466.10500000000002</v>
      </c>
      <c r="N1199">
        <v>470.24599999999998</v>
      </c>
      <c r="O1199">
        <v>474.47489999999999</v>
      </c>
      <c r="P1199">
        <v>478.78070000000002</v>
      </c>
      <c r="Q1199">
        <v>483.51679999999999</v>
      </c>
      <c r="R1199">
        <v>489.6189</v>
      </c>
      <c r="S1199">
        <v>495.85730000000001</v>
      </c>
      <c r="T1199">
        <v>502.22280000000001</v>
      </c>
      <c r="U1199">
        <v>508.90159999999997</v>
      </c>
      <c r="V1199">
        <v>515.76080000000002</v>
      </c>
      <c r="W1199">
        <v>522.52760000000001</v>
      </c>
      <c r="X1199">
        <v>529.45360000000005</v>
      </c>
      <c r="Y1199">
        <v>536.50620000000004</v>
      </c>
      <c r="Z1199">
        <v>543.78459999999995</v>
      </c>
      <c r="AA1199">
        <v>551.58600000000001</v>
      </c>
      <c r="AB1199">
        <v>559.35419999999999</v>
      </c>
      <c r="AC1199">
        <v>567.18799999999999</v>
      </c>
      <c r="AD1199">
        <v>575</v>
      </c>
      <c r="AE1199">
        <v>582.91840000000002</v>
      </c>
      <c r="AF1199">
        <v>590.45939999999996</v>
      </c>
      <c r="AG1199">
        <v>598.38909999999998</v>
      </c>
      <c r="AH1199">
        <v>606.45460000000003</v>
      </c>
      <c r="AI1199">
        <v>613.77350000000001</v>
      </c>
      <c r="AJ1199">
        <v>621.3854</v>
      </c>
      <c r="AK1199">
        <v>629.49950000000001</v>
      </c>
      <c r="AL1199">
        <v>638.23860000000002</v>
      </c>
      <c r="AM1199">
        <v>646.72379999999998</v>
      </c>
      <c r="AN1199">
        <v>654.80889999999999</v>
      </c>
      <c r="AO1199">
        <v>662.54480000000001</v>
      </c>
      <c r="AP1199">
        <v>669.83019999999999</v>
      </c>
      <c r="AQ1199">
        <v>676.21140000000003</v>
      </c>
      <c r="AR1199">
        <v>682.38800000000003</v>
      </c>
      <c r="AS1199">
        <v>688.65520000000004</v>
      </c>
      <c r="AT1199">
        <v>695.35140000000001</v>
      </c>
      <c r="AU1199">
        <v>702.46040000000005</v>
      </c>
      <c r="AV1199">
        <v>710.56960000000004</v>
      </c>
      <c r="AW1199">
        <v>718.93380000000002</v>
      </c>
      <c r="AX1199">
        <v>727.90959999999995</v>
      </c>
      <c r="AY1199">
        <v>736.81859999999995</v>
      </c>
      <c r="AZ1199">
        <v>744.82820000000004</v>
      </c>
      <c r="BA1199">
        <v>752.65260000000001</v>
      </c>
      <c r="BB1199">
        <v>760.04920000000004</v>
      </c>
      <c r="BC1199">
        <v>766.75400000000002</v>
      </c>
      <c r="BD1199">
        <v>773.62149999999997</v>
      </c>
      <c r="BE1199">
        <v>780.84249999999997</v>
      </c>
      <c r="BF1199">
        <v>788.58169999999996</v>
      </c>
      <c r="BG1199">
        <v>796.43169999999998</v>
      </c>
      <c r="BH1199">
        <v>804.03269999999998</v>
      </c>
      <c r="BI1199">
        <v>811.75070000000005</v>
      </c>
      <c r="BJ1199">
        <v>818.98350000000005</v>
      </c>
      <c r="BK1199">
        <v>826.15610000000004</v>
      </c>
      <c r="BL1199">
        <v>832.87620000000004</v>
      </c>
      <c r="BM1199">
        <v>839.08590000000004</v>
      </c>
      <c r="BN1199">
        <v>844.58630000000005</v>
      </c>
      <c r="BO1199">
        <v>849.62199999999996</v>
      </c>
      <c r="BP1199">
        <v>853.7894</v>
      </c>
      <c r="BQ1199">
        <v>857.65970000000004</v>
      </c>
      <c r="BR1199">
        <v>861.6123</v>
      </c>
      <c r="BS1199">
        <v>864.7423</v>
      </c>
      <c r="BT1199">
        <v>868.12339999999995</v>
      </c>
      <c r="BU1199">
        <v>871.42880000000002</v>
      </c>
      <c r="BV1199">
        <v>874.77020000000005</v>
      </c>
      <c r="BW1199">
        <v>878.27210000000002</v>
      </c>
      <c r="BX1199">
        <v>881.00070000000005</v>
      </c>
      <c r="BY1199">
        <v>883.13750000000005</v>
      </c>
      <c r="BZ1199">
        <v>885.02509999999995</v>
      </c>
      <c r="CA1199">
        <v>886.30309999999997</v>
      </c>
      <c r="CB1199">
        <v>888.25909999999999</v>
      </c>
      <c r="CC1199">
        <v>890.83069999999998</v>
      </c>
      <c r="CD1199">
        <v>893.47130000000004</v>
      </c>
      <c r="CE1199">
        <v>897.14459999999997</v>
      </c>
      <c r="CF1199">
        <v>900.4289</v>
      </c>
      <c r="CG1199">
        <v>903.89769999999999</v>
      </c>
      <c r="CH1199">
        <v>905.94320000000005</v>
      </c>
      <c r="CI1199">
        <v>907.13909999999998</v>
      </c>
    </row>
    <row r="1200" spans="2:87" x14ac:dyDescent="0.25">
      <c r="B1200" t="s">
        <v>319</v>
      </c>
      <c r="C1200" t="s">
        <v>199</v>
      </c>
      <c r="D1200" t="s">
        <v>163</v>
      </c>
      <c r="E1200" t="s">
        <v>312</v>
      </c>
      <c r="F1200" t="s">
        <v>93</v>
      </c>
      <c r="G1200">
        <v>430.27980000000002</v>
      </c>
      <c r="H1200">
        <v>441.93720000000002</v>
      </c>
      <c r="I1200">
        <v>451.98340000000002</v>
      </c>
      <c r="J1200">
        <v>460.67189999999999</v>
      </c>
      <c r="K1200">
        <v>468.29919999999998</v>
      </c>
      <c r="L1200">
        <v>475.1354</v>
      </c>
      <c r="M1200">
        <v>481.48419999999999</v>
      </c>
      <c r="N1200">
        <v>487.63470000000001</v>
      </c>
      <c r="O1200">
        <v>493.87740000000002</v>
      </c>
      <c r="P1200">
        <v>500.5034</v>
      </c>
      <c r="Q1200">
        <v>507.79649999999998</v>
      </c>
      <c r="R1200">
        <v>515.96109999999999</v>
      </c>
      <c r="S1200">
        <v>524.89819999999997</v>
      </c>
      <c r="T1200">
        <v>534.41849999999999</v>
      </c>
      <c r="U1200">
        <v>544.34079999999994</v>
      </c>
      <c r="V1200">
        <v>554.46770000000004</v>
      </c>
      <c r="W1200">
        <v>564.65859999999998</v>
      </c>
      <c r="X1200">
        <v>574.91499999999996</v>
      </c>
      <c r="Y1200">
        <v>585.29920000000004</v>
      </c>
      <c r="Z1200">
        <v>595.88850000000002</v>
      </c>
      <c r="AA1200">
        <v>606.70150000000001</v>
      </c>
      <c r="AB1200">
        <v>617.80930000000001</v>
      </c>
      <c r="AC1200">
        <v>629.18320000000006</v>
      </c>
      <c r="AD1200">
        <v>640.79100000000005</v>
      </c>
      <c r="AE1200">
        <v>652.60530000000006</v>
      </c>
      <c r="AF1200">
        <v>664.59230000000002</v>
      </c>
      <c r="AG1200">
        <v>676.72400000000005</v>
      </c>
      <c r="AH1200">
        <v>688.98680000000002</v>
      </c>
      <c r="AI1200">
        <v>701.37559999999996</v>
      </c>
      <c r="AJ1200">
        <v>713.88869999999997</v>
      </c>
      <c r="AK1200">
        <v>726.51179999999999</v>
      </c>
      <c r="AL1200">
        <v>739.22059999999999</v>
      </c>
      <c r="AM1200">
        <v>751.90790000000004</v>
      </c>
      <c r="AN1200">
        <v>764.44960000000003</v>
      </c>
      <c r="AO1200">
        <v>776.7115</v>
      </c>
      <c r="AP1200">
        <v>788.56119999999999</v>
      </c>
      <c r="AQ1200">
        <v>799.94740000000002</v>
      </c>
      <c r="AR1200">
        <v>811.11019999999996</v>
      </c>
      <c r="AS1200">
        <v>822.3374</v>
      </c>
      <c r="AT1200">
        <v>833.91849999999999</v>
      </c>
      <c r="AU1200">
        <v>846.16179999999997</v>
      </c>
      <c r="AV1200">
        <v>859.26620000000003</v>
      </c>
      <c r="AW1200">
        <v>873.077</v>
      </c>
      <c r="AX1200">
        <v>887.29840000000002</v>
      </c>
      <c r="AY1200">
        <v>901.65030000000002</v>
      </c>
      <c r="AZ1200">
        <v>915.84550000000002</v>
      </c>
      <c r="BA1200">
        <v>929.6739</v>
      </c>
      <c r="BB1200">
        <v>943.22559999999999</v>
      </c>
      <c r="BC1200">
        <v>956.54989999999998</v>
      </c>
      <c r="BD1200">
        <v>969.83939999999996</v>
      </c>
      <c r="BE1200">
        <v>983.16880000000003</v>
      </c>
      <c r="BF1200">
        <v>996.63239999999996</v>
      </c>
      <c r="BG1200">
        <v>1010.183</v>
      </c>
      <c r="BH1200">
        <v>1023.731</v>
      </c>
      <c r="BI1200">
        <v>1037.1489999999999</v>
      </c>
      <c r="BJ1200">
        <v>1050.529</v>
      </c>
      <c r="BK1200">
        <v>1063.7270000000001</v>
      </c>
      <c r="BL1200">
        <v>1076.585</v>
      </c>
      <c r="BM1200">
        <v>1088.92</v>
      </c>
      <c r="BN1200">
        <v>1100.9000000000001</v>
      </c>
      <c r="BO1200">
        <v>1112.192</v>
      </c>
      <c r="BP1200">
        <v>1122.7249999999999</v>
      </c>
      <c r="BQ1200">
        <v>1132.5809999999999</v>
      </c>
      <c r="BR1200">
        <v>1141.8900000000001</v>
      </c>
      <c r="BS1200">
        <v>1150.7650000000001</v>
      </c>
      <c r="BT1200">
        <v>1159.3389999999999</v>
      </c>
      <c r="BU1200">
        <v>1167.732</v>
      </c>
      <c r="BV1200">
        <v>1175.9659999999999</v>
      </c>
      <c r="BW1200">
        <v>1184.097</v>
      </c>
      <c r="BX1200">
        <v>1192.1420000000001</v>
      </c>
      <c r="BY1200">
        <v>1200.153</v>
      </c>
      <c r="BZ1200">
        <v>1208.2470000000001</v>
      </c>
      <c r="CA1200">
        <v>1216.335</v>
      </c>
      <c r="CB1200">
        <v>1224.4059999999999</v>
      </c>
      <c r="CC1200">
        <v>1232.4680000000001</v>
      </c>
      <c r="CD1200">
        <v>1240.3330000000001</v>
      </c>
      <c r="CE1200">
        <v>1247.992</v>
      </c>
      <c r="CF1200">
        <v>1255.3489999999999</v>
      </c>
      <c r="CG1200">
        <v>1262.28</v>
      </c>
      <c r="CH1200">
        <v>1268.75</v>
      </c>
      <c r="CI1200">
        <v>1274.704</v>
      </c>
    </row>
    <row r="1201" spans="2:87" x14ac:dyDescent="0.25">
      <c r="B1201" t="s">
        <v>319</v>
      </c>
      <c r="C1201" t="s">
        <v>199</v>
      </c>
      <c r="D1201" t="s">
        <v>163</v>
      </c>
      <c r="E1201" t="s">
        <v>313</v>
      </c>
      <c r="F1201" t="s">
        <v>93</v>
      </c>
      <c r="G1201">
        <v>430.27980000000002</v>
      </c>
      <c r="H1201">
        <v>441.97460000000001</v>
      </c>
      <c r="I1201">
        <v>452.0403</v>
      </c>
      <c r="J1201">
        <v>460.76319999999998</v>
      </c>
      <c r="K1201">
        <v>468.4212</v>
      </c>
      <c r="L1201">
        <v>475.2937</v>
      </c>
      <c r="M1201">
        <v>481.66800000000001</v>
      </c>
      <c r="N1201">
        <v>487.83150000000001</v>
      </c>
      <c r="O1201">
        <v>494.08159999999998</v>
      </c>
      <c r="P1201">
        <v>500.71839999999997</v>
      </c>
      <c r="Q1201">
        <v>508.02319999999997</v>
      </c>
      <c r="R1201">
        <v>516.20180000000005</v>
      </c>
      <c r="S1201">
        <v>525.14649999999995</v>
      </c>
      <c r="T1201">
        <v>534.6712</v>
      </c>
      <c r="U1201">
        <v>544.59619999999995</v>
      </c>
      <c r="V1201">
        <v>554.68309999999997</v>
      </c>
      <c r="W1201">
        <v>564.82219999999995</v>
      </c>
      <c r="X1201">
        <v>575.0308</v>
      </c>
      <c r="Y1201">
        <v>585.36850000000004</v>
      </c>
      <c r="Z1201">
        <v>595.89369999999997</v>
      </c>
      <c r="AA1201">
        <v>606.6585</v>
      </c>
      <c r="AB1201">
        <v>617.70740000000001</v>
      </c>
      <c r="AC1201">
        <v>629.02610000000004</v>
      </c>
      <c r="AD1201">
        <v>640.58209999999997</v>
      </c>
      <c r="AE1201">
        <v>652.3297</v>
      </c>
      <c r="AF1201">
        <v>664.2278</v>
      </c>
      <c r="AG1201">
        <v>676.23969999999997</v>
      </c>
      <c r="AH1201">
        <v>688.36220000000003</v>
      </c>
      <c r="AI1201">
        <v>700.62270000000001</v>
      </c>
      <c r="AJ1201">
        <v>713.03779999999995</v>
      </c>
      <c r="AK1201">
        <v>725.52790000000005</v>
      </c>
      <c r="AL1201">
        <v>738.14110000000005</v>
      </c>
      <c r="AM1201">
        <v>750.71839999999997</v>
      </c>
      <c r="AN1201">
        <v>763.13310000000001</v>
      </c>
      <c r="AO1201">
        <v>775.25239999999997</v>
      </c>
      <c r="AP1201">
        <v>786.76070000000004</v>
      </c>
      <c r="AQ1201">
        <v>797.71550000000002</v>
      </c>
      <c r="AR1201">
        <v>808.55799999999999</v>
      </c>
      <c r="AS1201">
        <v>819.63750000000005</v>
      </c>
      <c r="AT1201">
        <v>831.08759999999995</v>
      </c>
      <c r="AU1201">
        <v>843.2106</v>
      </c>
      <c r="AV1201">
        <v>856.20069999999998</v>
      </c>
      <c r="AW1201">
        <v>869.87819999999999</v>
      </c>
      <c r="AX1201">
        <v>883.94659999999999</v>
      </c>
      <c r="AY1201">
        <v>898.13409999999999</v>
      </c>
      <c r="AZ1201">
        <v>912.14359999999999</v>
      </c>
      <c r="BA1201">
        <v>925.78750000000002</v>
      </c>
      <c r="BB1201">
        <v>939.11630000000002</v>
      </c>
      <c r="BC1201">
        <v>952.28570000000002</v>
      </c>
      <c r="BD1201">
        <v>965.3818</v>
      </c>
      <c r="BE1201">
        <v>978.54160000000002</v>
      </c>
      <c r="BF1201">
        <v>991.84090000000003</v>
      </c>
      <c r="BG1201">
        <v>1005.234</v>
      </c>
      <c r="BH1201">
        <v>1018.64</v>
      </c>
      <c r="BI1201">
        <v>1032.0150000000001</v>
      </c>
      <c r="BJ1201">
        <v>1045.2919999999999</v>
      </c>
      <c r="BK1201">
        <v>1058.395</v>
      </c>
      <c r="BL1201">
        <v>1071.424</v>
      </c>
      <c r="BM1201">
        <v>1083.6400000000001</v>
      </c>
      <c r="BN1201">
        <v>1095.3309999999999</v>
      </c>
      <c r="BO1201">
        <v>1106.395</v>
      </c>
      <c r="BP1201">
        <v>1116.6500000000001</v>
      </c>
      <c r="BQ1201">
        <v>1126.0940000000001</v>
      </c>
      <c r="BR1201">
        <v>1135.1590000000001</v>
      </c>
      <c r="BS1201">
        <v>1143.6610000000001</v>
      </c>
      <c r="BT1201">
        <v>1152.0070000000001</v>
      </c>
      <c r="BU1201">
        <v>1160.1469999999999</v>
      </c>
      <c r="BV1201">
        <v>1168.1479999999999</v>
      </c>
      <c r="BW1201">
        <v>1176.0429999999999</v>
      </c>
      <c r="BX1201">
        <v>1183.8420000000001</v>
      </c>
      <c r="BY1201">
        <v>1191.5889999999999</v>
      </c>
      <c r="BZ1201">
        <v>1199.329</v>
      </c>
      <c r="CA1201">
        <v>1206.5820000000001</v>
      </c>
      <c r="CB1201">
        <v>1213.8040000000001</v>
      </c>
      <c r="CC1201">
        <v>1221.095</v>
      </c>
      <c r="CD1201">
        <v>1228.6569999999999</v>
      </c>
      <c r="CE1201">
        <v>1236.2460000000001</v>
      </c>
      <c r="CF1201">
        <v>1243.5340000000001</v>
      </c>
      <c r="CG1201">
        <v>1250.4580000000001</v>
      </c>
      <c r="CH1201">
        <v>1256.95</v>
      </c>
      <c r="CI1201">
        <v>1262.9459999999999</v>
      </c>
    </row>
    <row r="1202" spans="2:87" x14ac:dyDescent="0.25">
      <c r="B1202" t="s">
        <v>319</v>
      </c>
      <c r="C1202" t="s">
        <v>199</v>
      </c>
      <c r="D1202" t="s">
        <v>163</v>
      </c>
      <c r="E1202" t="s">
        <v>314</v>
      </c>
      <c r="F1202" t="s">
        <v>93</v>
      </c>
      <c r="G1202">
        <v>430.27980000000002</v>
      </c>
      <c r="H1202">
        <v>442.0197</v>
      </c>
      <c r="I1202">
        <v>452.12709999999998</v>
      </c>
      <c r="J1202">
        <v>460.88209999999998</v>
      </c>
      <c r="K1202">
        <v>468.58800000000002</v>
      </c>
      <c r="L1202">
        <v>475.48039999999997</v>
      </c>
      <c r="M1202">
        <v>481.88189999999997</v>
      </c>
      <c r="N1202">
        <v>488.06610000000001</v>
      </c>
      <c r="O1202">
        <v>494.33589999999998</v>
      </c>
      <c r="P1202">
        <v>500.98950000000002</v>
      </c>
      <c r="Q1202">
        <v>508.27260000000001</v>
      </c>
      <c r="R1202">
        <v>516.39290000000005</v>
      </c>
      <c r="S1202">
        <v>525.26570000000004</v>
      </c>
      <c r="T1202">
        <v>534.69399999999996</v>
      </c>
      <c r="U1202">
        <v>544.49030000000005</v>
      </c>
      <c r="V1202">
        <v>554.46900000000005</v>
      </c>
      <c r="W1202">
        <v>564.4769</v>
      </c>
      <c r="X1202">
        <v>574.53409999999997</v>
      </c>
      <c r="Y1202">
        <v>584.69269999999995</v>
      </c>
      <c r="Z1202">
        <v>595.04049999999995</v>
      </c>
      <c r="AA1202">
        <v>605.65020000000004</v>
      </c>
      <c r="AB1202">
        <v>616.47730000000001</v>
      </c>
      <c r="AC1202">
        <v>627.27170000000001</v>
      </c>
      <c r="AD1202">
        <v>638.4194</v>
      </c>
      <c r="AE1202">
        <v>649.96489999999994</v>
      </c>
      <c r="AF1202">
        <v>661.62900000000002</v>
      </c>
      <c r="AG1202">
        <v>673.43679999999995</v>
      </c>
      <c r="AH1202">
        <v>685.38739999999996</v>
      </c>
      <c r="AI1202">
        <v>697.31410000000005</v>
      </c>
      <c r="AJ1202">
        <v>709.39959999999996</v>
      </c>
      <c r="AK1202">
        <v>721.62559999999996</v>
      </c>
      <c r="AL1202">
        <v>733.98469999999998</v>
      </c>
      <c r="AM1202">
        <v>746.28269999999998</v>
      </c>
      <c r="AN1202">
        <v>758.55470000000003</v>
      </c>
      <c r="AO1202">
        <v>770.24109999999996</v>
      </c>
      <c r="AP1202">
        <v>781.64049999999997</v>
      </c>
      <c r="AQ1202">
        <v>792.39229999999998</v>
      </c>
      <c r="AR1202">
        <v>802.91229999999996</v>
      </c>
      <c r="AS1202">
        <v>813.57380000000001</v>
      </c>
      <c r="AT1202">
        <v>824.57749999999999</v>
      </c>
      <c r="AU1202">
        <v>836.12549999999999</v>
      </c>
      <c r="AV1202">
        <v>848.00350000000003</v>
      </c>
      <c r="AW1202">
        <v>860.96600000000001</v>
      </c>
      <c r="AX1202">
        <v>874.95510000000002</v>
      </c>
      <c r="AY1202">
        <v>889.06690000000003</v>
      </c>
      <c r="AZ1202">
        <v>902.49609999999996</v>
      </c>
      <c r="BA1202">
        <v>915.63879999999995</v>
      </c>
      <c r="BB1202">
        <v>928.68460000000005</v>
      </c>
      <c r="BC1202">
        <v>941.53869999999995</v>
      </c>
      <c r="BD1202">
        <v>954.07759999999996</v>
      </c>
      <c r="BE1202">
        <v>966.62940000000003</v>
      </c>
      <c r="BF1202">
        <v>979.37300000000005</v>
      </c>
      <c r="BG1202">
        <v>992.20690000000002</v>
      </c>
      <c r="BH1202">
        <v>1005.046</v>
      </c>
      <c r="BI1202">
        <v>1017.8339999999999</v>
      </c>
      <c r="BJ1202">
        <v>1030.462</v>
      </c>
      <c r="BK1202">
        <v>1042.902</v>
      </c>
      <c r="BL1202">
        <v>1055.0060000000001</v>
      </c>
      <c r="BM1202">
        <v>1066.6099999999999</v>
      </c>
      <c r="BN1202">
        <v>1077.9179999999999</v>
      </c>
      <c r="BO1202">
        <v>1087.838</v>
      </c>
      <c r="BP1202">
        <v>1097.3240000000001</v>
      </c>
      <c r="BQ1202">
        <v>1106.134</v>
      </c>
      <c r="BR1202">
        <v>1114.4179999999999</v>
      </c>
      <c r="BS1202">
        <v>1122.2739999999999</v>
      </c>
      <c r="BT1202">
        <v>1129.8520000000001</v>
      </c>
      <c r="BU1202">
        <v>1137.1010000000001</v>
      </c>
      <c r="BV1202">
        <v>1144.201</v>
      </c>
      <c r="BW1202">
        <v>1151.759</v>
      </c>
      <c r="BX1202">
        <v>1158.798</v>
      </c>
      <c r="BY1202">
        <v>1164.971</v>
      </c>
      <c r="BZ1202">
        <v>1172.403</v>
      </c>
      <c r="CA1202">
        <v>1179.2909999999999</v>
      </c>
      <c r="CB1202">
        <v>1186.7909999999999</v>
      </c>
      <c r="CC1202">
        <v>1193.9349999999999</v>
      </c>
      <c r="CD1202">
        <v>1200.8130000000001</v>
      </c>
      <c r="CE1202">
        <v>1207.5530000000001</v>
      </c>
      <c r="CF1202">
        <v>1214.0250000000001</v>
      </c>
      <c r="CG1202">
        <v>1220.097</v>
      </c>
      <c r="CH1202">
        <v>1225.633</v>
      </c>
      <c r="CI1202">
        <v>1230.9010000000001</v>
      </c>
    </row>
    <row r="1203" spans="2:87" x14ac:dyDescent="0.25">
      <c r="B1203" t="s">
        <v>319</v>
      </c>
      <c r="C1203" t="s">
        <v>199</v>
      </c>
      <c r="D1203" t="s">
        <v>163</v>
      </c>
      <c r="E1203" t="s">
        <v>315</v>
      </c>
      <c r="F1203" t="s">
        <v>93</v>
      </c>
      <c r="G1203">
        <v>430.27980000000002</v>
      </c>
      <c r="H1203">
        <v>439.52609999999999</v>
      </c>
      <c r="I1203">
        <v>446.51190000000003</v>
      </c>
      <c r="J1203">
        <v>452.49029999999999</v>
      </c>
      <c r="K1203">
        <v>457.47460000000001</v>
      </c>
      <c r="L1203">
        <v>462.29700000000003</v>
      </c>
      <c r="M1203">
        <v>466.72989999999999</v>
      </c>
      <c r="N1203">
        <v>470.98790000000002</v>
      </c>
      <c r="O1203">
        <v>475.23149999999998</v>
      </c>
      <c r="P1203">
        <v>479.59500000000003</v>
      </c>
      <c r="Q1203">
        <v>484.48950000000002</v>
      </c>
      <c r="R1203">
        <v>490.245</v>
      </c>
      <c r="S1203">
        <v>496.4522</v>
      </c>
      <c r="T1203">
        <v>503.04640000000001</v>
      </c>
      <c r="U1203">
        <v>509.65570000000002</v>
      </c>
      <c r="V1203">
        <v>516.5752</v>
      </c>
      <c r="W1203">
        <v>523.47659999999996</v>
      </c>
      <c r="X1203">
        <v>531.05259999999998</v>
      </c>
      <c r="Y1203">
        <v>539.12599999999998</v>
      </c>
      <c r="Z1203">
        <v>546.678</v>
      </c>
      <c r="AA1203">
        <v>555.70259999999996</v>
      </c>
      <c r="AB1203">
        <v>564.73310000000004</v>
      </c>
      <c r="AC1203">
        <v>573.52509999999995</v>
      </c>
      <c r="AD1203">
        <v>582.26170000000002</v>
      </c>
      <c r="AE1203">
        <v>590.81650000000002</v>
      </c>
      <c r="AF1203">
        <v>599.27149999999995</v>
      </c>
      <c r="AG1203">
        <v>608.01160000000004</v>
      </c>
      <c r="AH1203">
        <v>616.41949999999997</v>
      </c>
      <c r="AI1203">
        <v>625.08150000000001</v>
      </c>
      <c r="AJ1203">
        <v>634.51760000000002</v>
      </c>
      <c r="AK1203">
        <v>643.81759999999997</v>
      </c>
      <c r="AL1203">
        <v>653.15329999999994</v>
      </c>
      <c r="AM1203">
        <v>662.41399999999999</v>
      </c>
      <c r="AN1203">
        <v>671.63210000000004</v>
      </c>
      <c r="AO1203">
        <v>680.20960000000002</v>
      </c>
      <c r="AP1203">
        <v>687.83519999999999</v>
      </c>
      <c r="AQ1203">
        <v>694.82759999999996</v>
      </c>
      <c r="AR1203">
        <v>702.02440000000001</v>
      </c>
      <c r="AS1203">
        <v>709.26980000000003</v>
      </c>
      <c r="AT1203">
        <v>716.79579999999999</v>
      </c>
      <c r="AU1203">
        <v>725.07479999999998</v>
      </c>
      <c r="AV1203">
        <v>734.15909999999997</v>
      </c>
      <c r="AW1203">
        <v>744.50400000000002</v>
      </c>
      <c r="AX1203">
        <v>755.13469999999995</v>
      </c>
      <c r="AY1203">
        <v>765.59540000000004</v>
      </c>
      <c r="AZ1203">
        <v>775.28399999999999</v>
      </c>
      <c r="BA1203">
        <v>784.04880000000003</v>
      </c>
      <c r="BB1203">
        <v>792.25810000000001</v>
      </c>
      <c r="BC1203">
        <v>800.30229999999995</v>
      </c>
      <c r="BD1203">
        <v>808.69069999999999</v>
      </c>
      <c r="BE1203">
        <v>817.47649999999999</v>
      </c>
      <c r="BF1203">
        <v>826.62030000000004</v>
      </c>
      <c r="BG1203">
        <v>835.7799</v>
      </c>
      <c r="BH1203">
        <v>844.87469999999996</v>
      </c>
      <c r="BI1203">
        <v>853.96619999999996</v>
      </c>
      <c r="BJ1203">
        <v>863.38199999999995</v>
      </c>
      <c r="BK1203">
        <v>872.51469999999995</v>
      </c>
      <c r="BL1203">
        <v>881.01130000000001</v>
      </c>
      <c r="BM1203">
        <v>888.49329999999998</v>
      </c>
      <c r="BN1203">
        <v>894.99810000000002</v>
      </c>
      <c r="BO1203">
        <v>901.0883</v>
      </c>
      <c r="BP1203">
        <v>906.94389999999999</v>
      </c>
      <c r="BQ1203">
        <v>912.58100000000002</v>
      </c>
      <c r="BR1203">
        <v>918.31240000000003</v>
      </c>
      <c r="BS1203">
        <v>923.89269999999999</v>
      </c>
      <c r="BT1203">
        <v>929.55539999999996</v>
      </c>
      <c r="BU1203">
        <v>935.35820000000001</v>
      </c>
      <c r="BV1203">
        <v>940.57479999999998</v>
      </c>
      <c r="BW1203">
        <v>945.3252</v>
      </c>
      <c r="BX1203">
        <v>949.15110000000004</v>
      </c>
      <c r="BY1203">
        <v>952.27359999999999</v>
      </c>
      <c r="BZ1203">
        <v>955.71799999999996</v>
      </c>
      <c r="CA1203">
        <v>958.91</v>
      </c>
      <c r="CB1203">
        <v>962.5915</v>
      </c>
      <c r="CC1203">
        <v>967.39260000000002</v>
      </c>
      <c r="CD1203">
        <v>972.64419999999996</v>
      </c>
      <c r="CE1203">
        <v>978.05550000000005</v>
      </c>
      <c r="CF1203">
        <v>983.02959999999996</v>
      </c>
      <c r="CG1203">
        <v>986.73099999999999</v>
      </c>
      <c r="CH1203">
        <v>989.61770000000001</v>
      </c>
      <c r="CI1203">
        <v>991.75170000000003</v>
      </c>
    </row>
    <row r="1204" spans="2:87" x14ac:dyDescent="0.25">
      <c r="B1204" t="s">
        <v>319</v>
      </c>
      <c r="C1204" t="s">
        <v>199</v>
      </c>
      <c r="D1204" t="s">
        <v>163</v>
      </c>
      <c r="E1204" t="s">
        <v>316</v>
      </c>
      <c r="F1204" t="s">
        <v>93</v>
      </c>
      <c r="G1204">
        <v>430.27980000000002</v>
      </c>
      <c r="H1204">
        <v>438.44569999999999</v>
      </c>
      <c r="I1204">
        <v>444.81110000000001</v>
      </c>
      <c r="J1204">
        <v>449.67099999999999</v>
      </c>
      <c r="K1204">
        <v>453.58069999999998</v>
      </c>
      <c r="L1204">
        <v>457.04750000000001</v>
      </c>
      <c r="M1204">
        <v>460.42009999999999</v>
      </c>
      <c r="N1204">
        <v>464.0378</v>
      </c>
      <c r="O1204">
        <v>467.8218</v>
      </c>
      <c r="P1204">
        <v>471.53050000000002</v>
      </c>
      <c r="Q1204">
        <v>475.64479999999998</v>
      </c>
      <c r="R1204">
        <v>480.44729999999998</v>
      </c>
      <c r="S1204">
        <v>485.8732</v>
      </c>
      <c r="T1204">
        <v>491.75380000000001</v>
      </c>
      <c r="U1204">
        <v>497.51740000000001</v>
      </c>
      <c r="V1204">
        <v>503.33530000000002</v>
      </c>
      <c r="W1204">
        <v>509.21039999999999</v>
      </c>
      <c r="X1204">
        <v>515.21429999999998</v>
      </c>
      <c r="Y1204">
        <v>521.69349999999997</v>
      </c>
      <c r="Z1204">
        <v>528.67250000000001</v>
      </c>
      <c r="AA1204">
        <v>535.62840000000006</v>
      </c>
      <c r="AB1204">
        <v>542.86310000000003</v>
      </c>
      <c r="AC1204">
        <v>550.50869999999998</v>
      </c>
      <c r="AD1204">
        <v>558.4384</v>
      </c>
      <c r="AE1204">
        <v>565.98710000000005</v>
      </c>
      <c r="AF1204">
        <v>572.93889999999999</v>
      </c>
      <c r="AG1204">
        <v>579.51509999999996</v>
      </c>
      <c r="AH1204">
        <v>585.8827</v>
      </c>
      <c r="AI1204">
        <v>592.95809999999994</v>
      </c>
      <c r="AJ1204">
        <v>600.25609999999995</v>
      </c>
      <c r="AK1204">
        <v>608.41340000000002</v>
      </c>
      <c r="AL1204">
        <v>616.64940000000001</v>
      </c>
      <c r="AM1204">
        <v>624.83770000000004</v>
      </c>
      <c r="AN1204">
        <v>632.83969999999999</v>
      </c>
      <c r="AO1204">
        <v>640.29759999999999</v>
      </c>
      <c r="AP1204">
        <v>646.91869999999994</v>
      </c>
      <c r="AQ1204">
        <v>652.54129999999998</v>
      </c>
      <c r="AR1204">
        <v>657.99130000000002</v>
      </c>
      <c r="AS1204">
        <v>663.80579999999998</v>
      </c>
      <c r="AT1204">
        <v>669.89930000000004</v>
      </c>
      <c r="AU1204">
        <v>676.81110000000001</v>
      </c>
      <c r="AV1204">
        <v>684.7079</v>
      </c>
      <c r="AW1204">
        <v>693.26949999999999</v>
      </c>
      <c r="AX1204">
        <v>702.05849999999998</v>
      </c>
      <c r="AY1204">
        <v>710.52560000000005</v>
      </c>
      <c r="AZ1204">
        <v>718.06910000000005</v>
      </c>
      <c r="BA1204">
        <v>724.8673</v>
      </c>
      <c r="BB1204">
        <v>731.0453</v>
      </c>
      <c r="BC1204">
        <v>737.51250000000005</v>
      </c>
      <c r="BD1204">
        <v>743.95</v>
      </c>
      <c r="BE1204">
        <v>750.81849999999997</v>
      </c>
      <c r="BF1204">
        <v>758.13379999999995</v>
      </c>
      <c r="BG1204">
        <v>765.67460000000005</v>
      </c>
      <c r="BH1204">
        <v>773.02149999999995</v>
      </c>
      <c r="BI1204">
        <v>780.35659999999996</v>
      </c>
      <c r="BJ1204">
        <v>787.53579999999999</v>
      </c>
      <c r="BK1204">
        <v>794.16179999999997</v>
      </c>
      <c r="BL1204">
        <v>800.46579999999994</v>
      </c>
      <c r="BM1204">
        <v>806.13919999999996</v>
      </c>
      <c r="BN1204">
        <v>811.03970000000004</v>
      </c>
      <c r="BO1204">
        <v>815.01689999999996</v>
      </c>
      <c r="BP1204">
        <v>818.39859999999999</v>
      </c>
      <c r="BQ1204">
        <v>821.83690000000001</v>
      </c>
      <c r="BR1204">
        <v>825.39660000000003</v>
      </c>
      <c r="BS1204">
        <v>828.95579999999995</v>
      </c>
      <c r="BT1204">
        <v>832.81889999999999</v>
      </c>
      <c r="BU1204">
        <v>836.37130000000002</v>
      </c>
      <c r="BV1204">
        <v>839.75059999999996</v>
      </c>
      <c r="BW1204">
        <v>842.84349999999995</v>
      </c>
      <c r="BX1204">
        <v>845.30960000000005</v>
      </c>
      <c r="BY1204">
        <v>847.12639999999999</v>
      </c>
      <c r="BZ1204">
        <v>848.7518</v>
      </c>
      <c r="CA1204">
        <v>850.35350000000005</v>
      </c>
      <c r="CB1204">
        <v>852.59969999999998</v>
      </c>
      <c r="CC1204">
        <v>855.51070000000004</v>
      </c>
      <c r="CD1204">
        <v>858.65719999999999</v>
      </c>
      <c r="CE1204">
        <v>861.83900000000006</v>
      </c>
      <c r="CF1204">
        <v>864.6327</v>
      </c>
      <c r="CG1204">
        <v>867.04660000000001</v>
      </c>
      <c r="CH1204">
        <v>868.79849999999999</v>
      </c>
      <c r="CI1204">
        <v>869.70500000000004</v>
      </c>
    </row>
    <row r="1205" spans="2:87" x14ac:dyDescent="0.25">
      <c r="B1205" t="s">
        <v>319</v>
      </c>
      <c r="C1205" t="s">
        <v>199</v>
      </c>
      <c r="D1205" t="s">
        <v>163</v>
      </c>
      <c r="E1205" t="s">
        <v>317</v>
      </c>
      <c r="F1205" t="s">
        <v>93</v>
      </c>
      <c r="G1205">
        <v>430.27980000000002</v>
      </c>
      <c r="H1205">
        <v>437.12419999999997</v>
      </c>
      <c r="I1205">
        <v>442.15690000000001</v>
      </c>
      <c r="J1205">
        <v>445.85199999999998</v>
      </c>
      <c r="K1205">
        <v>447.8252</v>
      </c>
      <c r="L1205">
        <v>450.2627</v>
      </c>
      <c r="M1205">
        <v>452.2088</v>
      </c>
      <c r="N1205">
        <v>454.56040000000002</v>
      </c>
      <c r="O1205">
        <v>457.00290000000001</v>
      </c>
      <c r="P1205">
        <v>459.2312</v>
      </c>
      <c r="Q1205">
        <v>461.68180000000001</v>
      </c>
      <c r="R1205">
        <v>466.05590000000001</v>
      </c>
      <c r="S1205">
        <v>470.08749999999998</v>
      </c>
      <c r="T1205">
        <v>473.8931</v>
      </c>
      <c r="U1205">
        <v>477.86590000000001</v>
      </c>
      <c r="V1205">
        <v>481.89640000000003</v>
      </c>
      <c r="W1205">
        <v>485.70330000000001</v>
      </c>
      <c r="X1205">
        <v>489.76769999999999</v>
      </c>
      <c r="Y1205">
        <v>493.72309999999999</v>
      </c>
      <c r="Z1205">
        <v>498.06700000000001</v>
      </c>
      <c r="AA1205">
        <v>503.53359999999998</v>
      </c>
      <c r="AB1205">
        <v>508.81020000000001</v>
      </c>
      <c r="AC1205">
        <v>513.71519999999998</v>
      </c>
      <c r="AD1205">
        <v>518.45259999999996</v>
      </c>
      <c r="AE1205">
        <v>523.74940000000004</v>
      </c>
      <c r="AF1205">
        <v>528.14919999999995</v>
      </c>
      <c r="AG1205">
        <v>533.20320000000004</v>
      </c>
      <c r="AH1205">
        <v>538.12480000000005</v>
      </c>
      <c r="AI1205">
        <v>541.55179999999996</v>
      </c>
      <c r="AJ1205">
        <v>545.65089999999998</v>
      </c>
      <c r="AK1205">
        <v>550.60979999999995</v>
      </c>
      <c r="AL1205">
        <v>556.55470000000003</v>
      </c>
      <c r="AM1205">
        <v>562.09190000000001</v>
      </c>
      <c r="AN1205">
        <v>567.02059999999994</v>
      </c>
      <c r="AO1205">
        <v>571.46370000000002</v>
      </c>
      <c r="AP1205">
        <v>574.93910000000005</v>
      </c>
      <c r="AQ1205">
        <v>577.53319999999997</v>
      </c>
      <c r="AR1205">
        <v>580.33270000000005</v>
      </c>
      <c r="AS1205">
        <v>583.25109999999995</v>
      </c>
      <c r="AT1205">
        <v>586.4162</v>
      </c>
      <c r="AU1205">
        <v>590.48770000000002</v>
      </c>
      <c r="AV1205">
        <v>595.45780000000002</v>
      </c>
      <c r="AW1205">
        <v>600.5299</v>
      </c>
      <c r="AX1205">
        <v>606.09659999999997</v>
      </c>
      <c r="AY1205">
        <v>611.23040000000003</v>
      </c>
      <c r="AZ1205">
        <v>615.1585</v>
      </c>
      <c r="BA1205">
        <v>618.6395</v>
      </c>
      <c r="BB1205">
        <v>621.76490000000001</v>
      </c>
      <c r="BC1205">
        <v>625.00609999999995</v>
      </c>
      <c r="BD1205">
        <v>628.08569999999997</v>
      </c>
      <c r="BE1205">
        <v>631.87660000000005</v>
      </c>
      <c r="BF1205">
        <v>636.0788</v>
      </c>
      <c r="BG1205">
        <v>640.76880000000006</v>
      </c>
      <c r="BH1205">
        <v>645.18600000000004</v>
      </c>
      <c r="BI1205">
        <v>649.50509999999997</v>
      </c>
      <c r="BJ1205">
        <v>653.37450000000001</v>
      </c>
      <c r="BK1205">
        <v>657.05319999999995</v>
      </c>
      <c r="BL1205">
        <v>660.30079999999998</v>
      </c>
      <c r="BM1205">
        <v>662.87249999999995</v>
      </c>
      <c r="BN1205">
        <v>664.75310000000002</v>
      </c>
      <c r="BO1205">
        <v>666.18849999999998</v>
      </c>
      <c r="BP1205">
        <v>667.18299999999999</v>
      </c>
      <c r="BQ1205">
        <v>668.05050000000006</v>
      </c>
      <c r="BR1205">
        <v>668.90840000000003</v>
      </c>
      <c r="BS1205">
        <v>669.2826</v>
      </c>
      <c r="BT1205">
        <v>670.06790000000001</v>
      </c>
      <c r="BU1205">
        <v>670.89779999999996</v>
      </c>
      <c r="BV1205">
        <v>671.65350000000001</v>
      </c>
      <c r="BW1205">
        <v>673.02139999999997</v>
      </c>
      <c r="BX1205">
        <v>673.26670000000001</v>
      </c>
      <c r="BY1205">
        <v>672.85209999999995</v>
      </c>
      <c r="BZ1205">
        <v>671.88310000000001</v>
      </c>
      <c r="CA1205">
        <v>670.13810000000001</v>
      </c>
      <c r="CB1205">
        <v>669.11120000000005</v>
      </c>
      <c r="CC1205">
        <v>668.57910000000004</v>
      </c>
      <c r="CD1205">
        <v>669.04349999999999</v>
      </c>
      <c r="CE1205">
        <v>669.81629999999996</v>
      </c>
      <c r="CF1205">
        <v>670.44870000000003</v>
      </c>
      <c r="CG1205">
        <v>671.20669999999996</v>
      </c>
      <c r="CH1205">
        <v>671.30820000000006</v>
      </c>
      <c r="CI1205">
        <v>670.62120000000004</v>
      </c>
    </row>
    <row r="1206" spans="2:87" x14ac:dyDescent="0.25">
      <c r="B1206" t="s">
        <v>169</v>
      </c>
      <c r="C1206" t="s">
        <v>199</v>
      </c>
      <c r="D1206" t="s">
        <v>163</v>
      </c>
      <c r="E1206" t="s">
        <v>343</v>
      </c>
      <c r="F1206" t="s">
        <v>93</v>
      </c>
      <c r="G1206">
        <v>0</v>
      </c>
      <c r="L1206">
        <v>-3.5978976675590198E-2</v>
      </c>
      <c r="Q1206">
        <v>0.39867340281941599</v>
      </c>
      <c r="V1206">
        <v>-2.2600247224549102</v>
      </c>
      <c r="AA1206">
        <v>-9.5116504662993595</v>
      </c>
      <c r="AF1206">
        <v>-21.075420257695601</v>
      </c>
      <c r="AK1206">
        <v>-35.6033081992097</v>
      </c>
      <c r="AP1206">
        <v>-47.670924632454003</v>
      </c>
      <c r="AU1206">
        <v>-53.3965381749762</v>
      </c>
      <c r="AZ1206">
        <v>-68.666479640085797</v>
      </c>
      <c r="BE1206">
        <v>-89.561615745979694</v>
      </c>
      <c r="BJ1206">
        <v>-107.94939521438</v>
      </c>
      <c r="BO1206">
        <v>-122.14197758767401</v>
      </c>
      <c r="BT1206">
        <v>-132.32887937543899</v>
      </c>
      <c r="BY1206">
        <v>-140.70392101791899</v>
      </c>
      <c r="CD1206">
        <v>-149.716080549141</v>
      </c>
      <c r="CI1206">
        <v>-161.477515416481</v>
      </c>
    </row>
    <row r="1207" spans="2:87" hidden="1" x14ac:dyDescent="0.25">
      <c r="B1207" t="s">
        <v>319</v>
      </c>
      <c r="C1207" t="s">
        <v>296</v>
      </c>
      <c r="D1207" t="s">
        <v>163</v>
      </c>
      <c r="E1207" t="s">
        <v>299</v>
      </c>
      <c r="F1207" t="s">
        <v>300</v>
      </c>
      <c r="G1207">
        <v>0</v>
      </c>
      <c r="H1207">
        <v>-0.26468019999999998</v>
      </c>
      <c r="I1207">
        <v>-0.58720530000000004</v>
      </c>
      <c r="J1207">
        <v>-0.86465420000000004</v>
      </c>
      <c r="K1207">
        <v>-1.107982</v>
      </c>
      <c r="L1207">
        <v>-1.2966420000000001</v>
      </c>
      <c r="M1207">
        <v>-1.48122</v>
      </c>
      <c r="N1207">
        <v>-1.6635139999999999</v>
      </c>
      <c r="O1207">
        <v>-1.8683810000000001</v>
      </c>
      <c r="P1207">
        <v>-2.0665439999999999</v>
      </c>
      <c r="Q1207">
        <v>-2.2070569999999998</v>
      </c>
      <c r="R1207">
        <v>-2.3752040000000001</v>
      </c>
      <c r="S1207">
        <v>-2.552908</v>
      </c>
      <c r="T1207">
        <v>-2.7443789999999999</v>
      </c>
      <c r="U1207">
        <v>-2.9536790000000002</v>
      </c>
      <c r="V1207">
        <v>-3.1430920000000002</v>
      </c>
      <c r="W1207">
        <v>-3.2998069999999999</v>
      </c>
      <c r="X1207">
        <v>-3.4272200000000002</v>
      </c>
      <c r="Y1207">
        <v>-3.546081</v>
      </c>
      <c r="Z1207">
        <v>-3.5740980000000002</v>
      </c>
      <c r="AA1207">
        <v>-3.6386639999999999</v>
      </c>
      <c r="AB1207">
        <v>-3.6759140000000001</v>
      </c>
      <c r="AC1207">
        <v>-3.707192</v>
      </c>
      <c r="AD1207">
        <v>-3.7676919999999998</v>
      </c>
      <c r="AE1207">
        <v>-3.8554889999999999</v>
      </c>
      <c r="AF1207">
        <v>-3.9800239999999998</v>
      </c>
      <c r="AG1207">
        <v>-4.1032070000000003</v>
      </c>
      <c r="AH1207">
        <v>-4.2189899999999998</v>
      </c>
      <c r="AI1207">
        <v>-4.3211310000000003</v>
      </c>
      <c r="AJ1207">
        <v>-4.3852169999999999</v>
      </c>
      <c r="AK1207">
        <v>-4.404128</v>
      </c>
      <c r="AL1207">
        <v>-4.4200020000000002</v>
      </c>
      <c r="AM1207">
        <v>-4.4668830000000002</v>
      </c>
      <c r="AN1207">
        <v>-4.5223190000000004</v>
      </c>
      <c r="AO1207">
        <v>-4.5919020000000002</v>
      </c>
      <c r="AP1207">
        <v>-4.6825859999999997</v>
      </c>
      <c r="AQ1207">
        <v>-4.7899750000000001</v>
      </c>
      <c r="AR1207">
        <v>-4.8875159999999997</v>
      </c>
      <c r="AS1207">
        <v>-4.978237</v>
      </c>
      <c r="AT1207">
        <v>-5.0659150000000004</v>
      </c>
      <c r="AU1207">
        <v>-5.1200109999999999</v>
      </c>
      <c r="AV1207">
        <v>-5.1303879999999999</v>
      </c>
      <c r="AW1207">
        <v>-5.1267630000000004</v>
      </c>
      <c r="AX1207">
        <v>-5.1352739999999999</v>
      </c>
      <c r="AY1207">
        <v>-5.153791</v>
      </c>
      <c r="AZ1207">
        <v>-5.1930370000000003</v>
      </c>
      <c r="BA1207">
        <v>-5.2842989999999999</v>
      </c>
      <c r="BB1207">
        <v>-5.4037860000000002</v>
      </c>
      <c r="BC1207">
        <v>-5.5174779999999997</v>
      </c>
      <c r="BD1207">
        <v>-5.5928389999999997</v>
      </c>
      <c r="BE1207">
        <v>-5.6344630000000002</v>
      </c>
      <c r="BF1207">
        <v>-5.6683089999999998</v>
      </c>
      <c r="BG1207">
        <v>-5.7015310000000001</v>
      </c>
      <c r="BH1207">
        <v>-5.7383519999999999</v>
      </c>
      <c r="BI1207">
        <v>-5.7723380000000004</v>
      </c>
      <c r="BJ1207">
        <v>-5.8095610000000004</v>
      </c>
      <c r="BK1207">
        <v>-5.8488730000000002</v>
      </c>
      <c r="BL1207">
        <v>-5.8988509999999996</v>
      </c>
      <c r="BM1207">
        <v>-5.9667250000000003</v>
      </c>
      <c r="BN1207">
        <v>-6.0348889999999997</v>
      </c>
      <c r="BO1207">
        <v>-6.0922549999999998</v>
      </c>
      <c r="BP1207">
        <v>-6.1392449999999998</v>
      </c>
      <c r="BQ1207">
        <v>-6.1783049999999999</v>
      </c>
      <c r="BR1207">
        <v>-6.200869</v>
      </c>
      <c r="BS1207">
        <v>-6.2199790000000004</v>
      </c>
      <c r="BT1207">
        <v>-6.2234660000000002</v>
      </c>
      <c r="BU1207">
        <v>-6.2249109999999996</v>
      </c>
      <c r="BV1207">
        <v>-6.2345819999999996</v>
      </c>
      <c r="BW1207">
        <v>-6.250769</v>
      </c>
      <c r="BX1207">
        <v>-6.2850320000000002</v>
      </c>
      <c r="BY1207">
        <v>-6.3482519999999996</v>
      </c>
      <c r="BZ1207">
        <v>-6.4307150000000002</v>
      </c>
      <c r="CA1207">
        <v>-6.5226240000000004</v>
      </c>
      <c r="CB1207">
        <v>-6.582433</v>
      </c>
      <c r="CC1207">
        <v>-6.5997789999999998</v>
      </c>
      <c r="CD1207">
        <v>-6.5975669999999997</v>
      </c>
      <c r="CE1207">
        <v>-6.5876270000000003</v>
      </c>
      <c r="CF1207">
        <v>-6.6047960000000003</v>
      </c>
      <c r="CG1207">
        <v>-6.6246749999999999</v>
      </c>
      <c r="CH1207">
        <v>-6.6564180000000004</v>
      </c>
      <c r="CI1207">
        <v>-6.703462</v>
      </c>
    </row>
    <row r="1208" spans="2:87" hidden="1" x14ac:dyDescent="0.25">
      <c r="B1208" t="s">
        <v>319</v>
      </c>
      <c r="C1208" t="s">
        <v>296</v>
      </c>
      <c r="D1208" t="s">
        <v>163</v>
      </c>
      <c r="E1208" t="s">
        <v>301</v>
      </c>
      <c r="F1208" t="s">
        <v>300</v>
      </c>
      <c r="G1208">
        <v>0</v>
      </c>
      <c r="H1208">
        <v>-0.39128780000000002</v>
      </c>
      <c r="I1208">
        <v>-0.78362540000000003</v>
      </c>
      <c r="J1208">
        <v>-1.15689</v>
      </c>
      <c r="K1208">
        <v>-1.541326</v>
      </c>
      <c r="L1208">
        <v>-1.8518330000000001</v>
      </c>
      <c r="M1208">
        <v>-2.1560649999999999</v>
      </c>
      <c r="N1208">
        <v>-2.3968219999999998</v>
      </c>
      <c r="O1208">
        <v>-2.637302</v>
      </c>
      <c r="P1208">
        <v>-2.8922479999999999</v>
      </c>
      <c r="Q1208">
        <v>-3.147516</v>
      </c>
      <c r="R1208">
        <v>-3.4010539999999998</v>
      </c>
      <c r="S1208">
        <v>-3.6370870000000002</v>
      </c>
      <c r="T1208">
        <v>-3.8858869999999999</v>
      </c>
      <c r="U1208">
        <v>-4.165375</v>
      </c>
      <c r="V1208">
        <v>-4.4176250000000001</v>
      </c>
      <c r="W1208">
        <v>-4.6636230000000003</v>
      </c>
      <c r="X1208">
        <v>-4.8811999999999998</v>
      </c>
      <c r="Y1208">
        <v>-5.0706540000000002</v>
      </c>
      <c r="Z1208">
        <v>-5.2339549999999999</v>
      </c>
      <c r="AA1208">
        <v>-5.3626670000000001</v>
      </c>
      <c r="AB1208">
        <v>-5.4690649999999996</v>
      </c>
      <c r="AC1208">
        <v>-5.5643469999999997</v>
      </c>
      <c r="AD1208">
        <v>-5.6819249999999997</v>
      </c>
      <c r="AE1208">
        <v>-5.8267100000000003</v>
      </c>
      <c r="AF1208">
        <v>-5.9769560000000004</v>
      </c>
      <c r="AG1208">
        <v>-6.1594740000000003</v>
      </c>
      <c r="AH1208">
        <v>-6.3765309999999999</v>
      </c>
      <c r="AI1208">
        <v>-6.5397730000000003</v>
      </c>
      <c r="AJ1208">
        <v>-6.647831</v>
      </c>
      <c r="AK1208">
        <v>-6.721724</v>
      </c>
      <c r="AL1208">
        <v>-6.7940180000000003</v>
      </c>
      <c r="AM1208">
        <v>-6.8904100000000001</v>
      </c>
      <c r="AN1208">
        <v>-6.9583570000000003</v>
      </c>
      <c r="AO1208">
        <v>-7.034281</v>
      </c>
      <c r="AP1208">
        <v>-7.1483100000000004</v>
      </c>
      <c r="AQ1208">
        <v>-7.2993129999999997</v>
      </c>
      <c r="AR1208">
        <v>-7.4342959999999998</v>
      </c>
      <c r="AS1208">
        <v>-7.5646789999999999</v>
      </c>
      <c r="AT1208">
        <v>-7.6876620000000004</v>
      </c>
      <c r="AU1208">
        <v>-7.7690450000000002</v>
      </c>
      <c r="AV1208">
        <v>-7.8288719999999996</v>
      </c>
      <c r="AW1208">
        <v>-7.8940210000000004</v>
      </c>
      <c r="AX1208">
        <v>-7.9623090000000003</v>
      </c>
      <c r="AY1208">
        <v>-8.0484659999999995</v>
      </c>
      <c r="AZ1208">
        <v>-8.1399489999999997</v>
      </c>
      <c r="BA1208">
        <v>-8.2597310000000004</v>
      </c>
      <c r="BB1208">
        <v>-8.4040309999999998</v>
      </c>
      <c r="BC1208">
        <v>-8.5388789999999997</v>
      </c>
      <c r="BD1208">
        <v>-8.6625669999999992</v>
      </c>
      <c r="BE1208">
        <v>-8.7595150000000004</v>
      </c>
      <c r="BF1208">
        <v>-8.8231230000000007</v>
      </c>
      <c r="BG1208">
        <v>-8.8908640000000005</v>
      </c>
      <c r="BH1208">
        <v>-8.9436809999999998</v>
      </c>
      <c r="BI1208">
        <v>-9.0065390000000001</v>
      </c>
      <c r="BJ1208">
        <v>-9.0825820000000004</v>
      </c>
      <c r="BK1208">
        <v>-9.1447590000000005</v>
      </c>
      <c r="BL1208">
        <v>-9.2192399999999992</v>
      </c>
      <c r="BM1208">
        <v>-9.3169559999999993</v>
      </c>
      <c r="BN1208">
        <v>-9.4260219999999997</v>
      </c>
      <c r="BO1208">
        <v>-9.5403260000000003</v>
      </c>
      <c r="BP1208">
        <v>-9.6417380000000001</v>
      </c>
      <c r="BQ1208">
        <v>-9.7286190000000001</v>
      </c>
      <c r="BR1208">
        <v>-9.7956099999999999</v>
      </c>
      <c r="BS1208">
        <v>-9.8621770000000009</v>
      </c>
      <c r="BT1208">
        <v>-9.8995890000000006</v>
      </c>
      <c r="BU1208">
        <v>-9.9168389999999995</v>
      </c>
      <c r="BV1208">
        <v>-9.9522180000000002</v>
      </c>
      <c r="BW1208">
        <v>-9.9942010000000003</v>
      </c>
      <c r="BX1208">
        <v>-10.064170000000001</v>
      </c>
      <c r="BY1208">
        <v>-10.17177</v>
      </c>
      <c r="BZ1208">
        <v>-10.291919999999999</v>
      </c>
      <c r="CA1208">
        <v>-10.421810000000001</v>
      </c>
      <c r="CB1208">
        <v>-10.517569999999999</v>
      </c>
      <c r="CC1208">
        <v>-10.56969</v>
      </c>
      <c r="CD1208">
        <v>-10.60913</v>
      </c>
      <c r="CE1208">
        <v>-10.60101</v>
      </c>
      <c r="CF1208">
        <v>-10.615790000000001</v>
      </c>
      <c r="CG1208">
        <v>-10.6387</v>
      </c>
      <c r="CH1208">
        <v>-10.68364</v>
      </c>
      <c r="CI1208">
        <v>-10.761060000000001</v>
      </c>
    </row>
    <row r="1209" spans="2:87" hidden="1" x14ac:dyDescent="0.25">
      <c r="B1209" t="s">
        <v>319</v>
      </c>
      <c r="C1209" t="s">
        <v>296</v>
      </c>
      <c r="D1209" t="s">
        <v>163</v>
      </c>
      <c r="E1209" t="s">
        <v>302</v>
      </c>
      <c r="F1209" t="s">
        <v>300</v>
      </c>
      <c r="G1209">
        <v>0</v>
      </c>
      <c r="H1209">
        <v>-0.53573020000000005</v>
      </c>
      <c r="I1209">
        <v>-1.0810150000000001</v>
      </c>
      <c r="J1209">
        <v>-1.6032040000000001</v>
      </c>
      <c r="K1209">
        <v>-2.187522</v>
      </c>
      <c r="L1209">
        <v>-2.5932940000000002</v>
      </c>
      <c r="M1209">
        <v>-3.0654819999999998</v>
      </c>
      <c r="N1209">
        <v>-3.396172</v>
      </c>
      <c r="O1209">
        <v>-3.755725</v>
      </c>
      <c r="P1209">
        <v>-4.1822249999999999</v>
      </c>
      <c r="Q1209">
        <v>-4.5246110000000002</v>
      </c>
      <c r="R1209">
        <v>-4.9205180000000004</v>
      </c>
      <c r="S1209">
        <v>-5.278899</v>
      </c>
      <c r="T1209">
        <v>-5.7281170000000001</v>
      </c>
      <c r="U1209">
        <v>-6.1535710000000003</v>
      </c>
      <c r="V1209">
        <v>-6.5690169999999997</v>
      </c>
      <c r="W1209">
        <v>-6.9893530000000004</v>
      </c>
      <c r="X1209">
        <v>-7.369021</v>
      </c>
      <c r="Y1209">
        <v>-7.7056789999999999</v>
      </c>
      <c r="Z1209">
        <v>-7.9919599999999997</v>
      </c>
      <c r="AA1209">
        <v>-8.2894229999999993</v>
      </c>
      <c r="AB1209">
        <v>-8.5736650000000001</v>
      </c>
      <c r="AC1209">
        <v>-8.7798780000000001</v>
      </c>
      <c r="AD1209">
        <v>-8.9915109999999991</v>
      </c>
      <c r="AE1209">
        <v>-9.2334350000000001</v>
      </c>
      <c r="AF1209">
        <v>-9.4956969999999998</v>
      </c>
      <c r="AG1209">
        <v>-9.8059530000000006</v>
      </c>
      <c r="AH1209">
        <v>-10.159219999999999</v>
      </c>
      <c r="AI1209">
        <v>-10.49438</v>
      </c>
      <c r="AJ1209">
        <v>-10.79752</v>
      </c>
      <c r="AK1209">
        <v>-11.014189999999999</v>
      </c>
      <c r="AL1209">
        <v>-11.249230000000001</v>
      </c>
      <c r="AM1209">
        <v>-11.41783</v>
      </c>
      <c r="AN1209">
        <v>-11.58262</v>
      </c>
      <c r="AO1209">
        <v>-11.77853</v>
      </c>
      <c r="AP1209">
        <v>-11.997350000000001</v>
      </c>
      <c r="AQ1209">
        <v>-12.25494</v>
      </c>
      <c r="AR1209">
        <v>-12.5205</v>
      </c>
      <c r="AS1209">
        <v>-12.756819999999999</v>
      </c>
      <c r="AT1209">
        <v>-12.96475</v>
      </c>
      <c r="AU1209">
        <v>-13.144</v>
      </c>
      <c r="AV1209">
        <v>-13.34459</v>
      </c>
      <c r="AW1209">
        <v>-13.4945</v>
      </c>
      <c r="AX1209">
        <v>-13.63998</v>
      </c>
      <c r="AY1209">
        <v>-13.82375</v>
      </c>
      <c r="AZ1209">
        <v>-14.0413</v>
      </c>
      <c r="BA1209">
        <v>-14.28678</v>
      </c>
      <c r="BB1209">
        <v>-14.5253</v>
      </c>
      <c r="BC1209">
        <v>-14.73691</v>
      </c>
      <c r="BD1209">
        <v>-14.944839999999999</v>
      </c>
      <c r="BE1209">
        <v>-15.15221</v>
      </c>
      <c r="BF1209">
        <v>-15.335789999999999</v>
      </c>
      <c r="BG1209">
        <v>-15.489000000000001</v>
      </c>
      <c r="BH1209">
        <v>-15.63326</v>
      </c>
      <c r="BI1209">
        <v>-15.75704</v>
      </c>
      <c r="BJ1209">
        <v>-15.88381</v>
      </c>
      <c r="BK1209">
        <v>-16.014089999999999</v>
      </c>
      <c r="BL1209">
        <v>-16.16086</v>
      </c>
      <c r="BM1209">
        <v>-16.32723</v>
      </c>
      <c r="BN1209">
        <v>-16.534669999999998</v>
      </c>
      <c r="BO1209">
        <v>-16.75817</v>
      </c>
      <c r="BP1209">
        <v>-16.952850000000002</v>
      </c>
      <c r="BQ1209">
        <v>-17.117360000000001</v>
      </c>
      <c r="BR1209">
        <v>-17.257639999999999</v>
      </c>
      <c r="BS1209">
        <v>-17.381049999999998</v>
      </c>
      <c r="BT1209">
        <v>-17.475439999999999</v>
      </c>
      <c r="BU1209">
        <v>-17.551200000000001</v>
      </c>
      <c r="BV1209">
        <v>-17.637429999999998</v>
      </c>
      <c r="BW1209">
        <v>-17.749300000000002</v>
      </c>
      <c r="BX1209">
        <v>-17.893809999999998</v>
      </c>
      <c r="BY1209">
        <v>-18.039719999999999</v>
      </c>
      <c r="BZ1209">
        <v>-18.151060000000001</v>
      </c>
      <c r="CA1209">
        <v>-18.277660000000001</v>
      </c>
      <c r="CB1209">
        <v>-18.404990000000002</v>
      </c>
      <c r="CC1209">
        <v>-18.569859999999998</v>
      </c>
      <c r="CD1209">
        <v>-18.721109999999999</v>
      </c>
      <c r="CE1209">
        <v>-18.805859999999999</v>
      </c>
      <c r="CF1209">
        <v>-18.862680000000001</v>
      </c>
      <c r="CG1209">
        <v>-18.91967</v>
      </c>
      <c r="CH1209">
        <v>-18.989149999999999</v>
      </c>
      <c r="CI1209">
        <v>-19.08699</v>
      </c>
    </row>
    <row r="1210" spans="2:87" hidden="1" x14ac:dyDescent="0.25">
      <c r="B1210" t="s">
        <v>319</v>
      </c>
      <c r="C1210" t="s">
        <v>296</v>
      </c>
      <c r="D1210" t="s">
        <v>163</v>
      </c>
      <c r="E1210" t="s">
        <v>303</v>
      </c>
      <c r="F1210" t="s">
        <v>300</v>
      </c>
      <c r="G1210">
        <v>0</v>
      </c>
      <c r="H1210">
        <v>1.8356689999999998E-2</v>
      </c>
      <c r="I1210">
        <v>4.0068590000000001E-2</v>
      </c>
      <c r="J1210">
        <v>5.8135279999999998E-2</v>
      </c>
      <c r="K1210">
        <v>7.3517109999999997E-2</v>
      </c>
      <c r="L1210">
        <v>8.5147940000000005E-2</v>
      </c>
      <c r="M1210">
        <v>9.6293100000000006E-2</v>
      </c>
      <c r="N1210">
        <v>0.1070609</v>
      </c>
      <c r="O1210">
        <v>0.11866450000000001</v>
      </c>
      <c r="P1210">
        <v>0.1295898</v>
      </c>
      <c r="Q1210">
        <v>0.1371947</v>
      </c>
      <c r="R1210">
        <v>0.14603749999999999</v>
      </c>
      <c r="S1210">
        <v>0.1550386</v>
      </c>
      <c r="T1210">
        <v>0.164573</v>
      </c>
      <c r="U1210">
        <v>0.1746202</v>
      </c>
      <c r="V1210">
        <v>0.18342040000000001</v>
      </c>
      <c r="W1210">
        <v>0.190494</v>
      </c>
      <c r="X1210">
        <v>0.1960953</v>
      </c>
      <c r="Y1210">
        <v>0.20119899999999999</v>
      </c>
      <c r="Z1210">
        <v>0.20238490000000001</v>
      </c>
      <c r="AA1210">
        <v>0.20509279999999999</v>
      </c>
      <c r="AB1210">
        <v>0.2066393</v>
      </c>
      <c r="AC1210">
        <v>0.2079288</v>
      </c>
      <c r="AD1210">
        <v>0.2103999</v>
      </c>
      <c r="AE1210">
        <v>0.21393129999999999</v>
      </c>
      <c r="AF1210">
        <v>0.2188291</v>
      </c>
      <c r="AG1210">
        <v>0.22354489999999999</v>
      </c>
      <c r="AH1210">
        <v>0.22786029999999999</v>
      </c>
      <c r="AI1210">
        <v>0.23155310000000001</v>
      </c>
      <c r="AJ1210">
        <v>0.23375389999999999</v>
      </c>
      <c r="AK1210">
        <v>0.2339329</v>
      </c>
      <c r="AL1210">
        <v>0.2340777</v>
      </c>
      <c r="AM1210">
        <v>0.23447589999999999</v>
      </c>
      <c r="AN1210">
        <v>0.23489009999999999</v>
      </c>
      <c r="AO1210">
        <v>0.23532330000000001</v>
      </c>
      <c r="AP1210">
        <v>0.2357428</v>
      </c>
      <c r="AQ1210">
        <v>0.2360273</v>
      </c>
      <c r="AR1210">
        <v>0.2360862</v>
      </c>
      <c r="AS1210">
        <v>0.2359705</v>
      </c>
      <c r="AT1210">
        <v>0.23570250000000001</v>
      </c>
      <c r="AU1210">
        <v>0.23546059999999999</v>
      </c>
      <c r="AV1210">
        <v>0.23540749999999999</v>
      </c>
      <c r="AW1210">
        <v>0.23542630000000001</v>
      </c>
      <c r="AX1210">
        <v>0.2353818</v>
      </c>
      <c r="AY1210">
        <v>0.23527989999999999</v>
      </c>
      <c r="AZ1210">
        <v>0.23504130000000001</v>
      </c>
      <c r="BA1210">
        <v>0.23436760000000001</v>
      </c>
      <c r="BB1210">
        <v>0.23323389999999999</v>
      </c>
      <c r="BC1210">
        <v>0.2318904</v>
      </c>
      <c r="BD1210">
        <v>0.23085749999999999</v>
      </c>
      <c r="BE1210">
        <v>0.23023840000000001</v>
      </c>
      <c r="BF1210">
        <v>0.22970940000000001</v>
      </c>
      <c r="BG1210">
        <v>0.22916790000000001</v>
      </c>
      <c r="BH1210">
        <v>0.22854169999999999</v>
      </c>
      <c r="BI1210">
        <v>0.2279052</v>
      </c>
      <c r="BJ1210">
        <v>0.2271811</v>
      </c>
      <c r="BK1210">
        <v>0.2263858</v>
      </c>
      <c r="BL1210">
        <v>0.22532930000000001</v>
      </c>
      <c r="BM1210">
        <v>0.22381300000000001</v>
      </c>
      <c r="BN1210">
        <v>0.222196</v>
      </c>
      <c r="BO1210">
        <v>0.22076180000000001</v>
      </c>
      <c r="BP1210">
        <v>0.21953710000000001</v>
      </c>
      <c r="BQ1210">
        <v>0.21848490000000001</v>
      </c>
      <c r="BR1210">
        <v>0.2178629</v>
      </c>
      <c r="BS1210">
        <v>0.21732799999999999</v>
      </c>
      <c r="BT1210">
        <v>0.21722959999999999</v>
      </c>
      <c r="BU1210">
        <v>0.21718870000000001</v>
      </c>
      <c r="BV1210">
        <v>0.2169142</v>
      </c>
      <c r="BW1210">
        <v>0.21645049999999999</v>
      </c>
      <c r="BX1210">
        <v>0.21545139999999999</v>
      </c>
      <c r="BY1210">
        <v>0.21352170000000001</v>
      </c>
      <c r="BZ1210">
        <v>0.21084020000000001</v>
      </c>
      <c r="CA1210">
        <v>0.20767720000000001</v>
      </c>
      <c r="CB1210">
        <v>0.20552000000000001</v>
      </c>
      <c r="CC1210">
        <v>0.2048797</v>
      </c>
      <c r="CD1210">
        <v>0.2049618</v>
      </c>
      <c r="CE1210">
        <v>0.20532900000000001</v>
      </c>
      <c r="CF1210">
        <v>0.2046934</v>
      </c>
      <c r="CG1210">
        <v>0.2039493</v>
      </c>
      <c r="CH1210">
        <v>0.20274329999999999</v>
      </c>
      <c r="CI1210">
        <v>0.20091539999999999</v>
      </c>
    </row>
    <row r="1211" spans="2:87" hidden="1" x14ac:dyDescent="0.25">
      <c r="B1211" t="s">
        <v>319</v>
      </c>
      <c r="C1211" t="s">
        <v>296</v>
      </c>
      <c r="D1211" t="s">
        <v>163</v>
      </c>
      <c r="E1211" t="s">
        <v>304</v>
      </c>
      <c r="F1211" t="s">
        <v>300</v>
      </c>
      <c r="G1211">
        <v>0</v>
      </c>
      <c r="H1211">
        <v>2.6970009999999999E-2</v>
      </c>
      <c r="I1211">
        <v>5.2917810000000003E-2</v>
      </c>
      <c r="J1211">
        <v>7.6557070000000005E-2</v>
      </c>
      <c r="K1211">
        <v>9.9860870000000004E-2</v>
      </c>
      <c r="L1211">
        <v>0.1177463</v>
      </c>
      <c r="M1211">
        <v>0.13444629999999999</v>
      </c>
      <c r="N1211">
        <v>0.14714659999999999</v>
      </c>
      <c r="O1211">
        <v>0.15927250000000001</v>
      </c>
      <c r="P1211">
        <v>0.17170879999999999</v>
      </c>
      <c r="Q1211">
        <v>0.18362290000000001</v>
      </c>
      <c r="R1211">
        <v>0.19495599999999999</v>
      </c>
      <c r="S1211">
        <v>0.20502709999999999</v>
      </c>
      <c r="T1211">
        <v>0.21513879999999999</v>
      </c>
      <c r="U1211">
        <v>0.2258762</v>
      </c>
      <c r="V1211">
        <v>0.23405629999999999</v>
      </c>
      <c r="W1211">
        <v>0.23566870000000001</v>
      </c>
      <c r="X1211">
        <v>0.2360882</v>
      </c>
      <c r="Y1211">
        <v>0.2356837</v>
      </c>
      <c r="Z1211">
        <v>0.23475979999999999</v>
      </c>
      <c r="AA1211">
        <v>0.23365630000000001</v>
      </c>
      <c r="AB1211">
        <v>0.23249410000000001</v>
      </c>
      <c r="AC1211">
        <v>0.23126140000000001</v>
      </c>
      <c r="AD1211">
        <v>0.2294901</v>
      </c>
      <c r="AE1211">
        <v>0.22683800000000001</v>
      </c>
      <c r="AF1211">
        <v>0.22357640000000001</v>
      </c>
      <c r="AG1211">
        <v>0.218996</v>
      </c>
      <c r="AH1211">
        <v>0.2126188</v>
      </c>
      <c r="AI1211">
        <v>0.20706669999999999</v>
      </c>
      <c r="AJ1211">
        <v>0.20307169999999999</v>
      </c>
      <c r="AK1211">
        <v>0.2001927</v>
      </c>
      <c r="AL1211">
        <v>0.19726009999999999</v>
      </c>
      <c r="AM1211">
        <v>0.19317129999999999</v>
      </c>
      <c r="AN1211">
        <v>0.190166</v>
      </c>
      <c r="AO1211">
        <v>0.1866874</v>
      </c>
      <c r="AP1211">
        <v>0.1812232</v>
      </c>
      <c r="AQ1211">
        <v>0.17292689999999999</v>
      </c>
      <c r="AR1211">
        <v>0.16496949999999999</v>
      </c>
      <c r="AS1211">
        <v>0.15674569999999999</v>
      </c>
      <c r="AT1211">
        <v>0.14901600000000001</v>
      </c>
      <c r="AU1211">
        <v>0.14346680000000001</v>
      </c>
      <c r="AV1211">
        <v>0.139181</v>
      </c>
      <c r="AW1211">
        <v>0.1342856</v>
      </c>
      <c r="AX1211">
        <v>0.12906980000000001</v>
      </c>
      <c r="AY1211">
        <v>0.1223205</v>
      </c>
      <c r="AZ1211">
        <v>0.11492719999999999</v>
      </c>
      <c r="BA1211">
        <v>0.10927870000000001</v>
      </c>
      <c r="BB1211">
        <v>9.4154929999999998E-2</v>
      </c>
      <c r="BC1211">
        <v>8.3543599999999996E-2</v>
      </c>
      <c r="BD1211">
        <v>7.4013109999999993E-2</v>
      </c>
      <c r="BE1211">
        <v>6.6138959999999997E-2</v>
      </c>
      <c r="BF1211">
        <v>6.0301939999999998E-2</v>
      </c>
      <c r="BG1211">
        <v>5.3984240000000003E-2</v>
      </c>
      <c r="BH1211">
        <v>4.8985840000000003E-2</v>
      </c>
      <c r="BI1211">
        <v>4.2954220000000001E-2</v>
      </c>
      <c r="BJ1211">
        <v>3.5537010000000001E-2</v>
      </c>
      <c r="BK1211">
        <v>2.9498130000000001E-2</v>
      </c>
      <c r="BL1211">
        <v>2.1964689999999999E-2</v>
      </c>
      <c r="BM1211">
        <v>2.420092E-3</v>
      </c>
      <c r="BN1211">
        <v>-2.1233559999999999E-2</v>
      </c>
      <c r="BO1211">
        <v>-4.7175559999999998E-2</v>
      </c>
      <c r="BP1211">
        <v>-6.9937189999999996E-2</v>
      </c>
      <c r="BQ1211">
        <v>-9.0128899999999998E-2</v>
      </c>
      <c r="BR1211">
        <v>-0.1060629</v>
      </c>
      <c r="BS1211">
        <v>-0.1186763</v>
      </c>
      <c r="BT1211">
        <v>-0.1218735</v>
      </c>
      <c r="BU1211">
        <v>-0.1233547</v>
      </c>
      <c r="BV1211">
        <v>-0.1264064</v>
      </c>
      <c r="BW1211">
        <v>-0.1300518</v>
      </c>
      <c r="BX1211">
        <v>-0.13617319999999999</v>
      </c>
      <c r="BY1211">
        <v>-0.14551330000000001</v>
      </c>
      <c r="BZ1211">
        <v>-0.15581149999999999</v>
      </c>
      <c r="CA1211">
        <v>-0.16592570000000001</v>
      </c>
      <c r="CB1211">
        <v>-0.17345730000000001</v>
      </c>
      <c r="CC1211">
        <v>-0.17760200000000001</v>
      </c>
      <c r="CD1211">
        <v>-0.1807589</v>
      </c>
      <c r="CE1211">
        <v>-0.1801075</v>
      </c>
      <c r="CF1211">
        <v>-0.18129339999999999</v>
      </c>
      <c r="CG1211">
        <v>-0.18313740000000001</v>
      </c>
      <c r="CH1211">
        <v>-0.18677170000000001</v>
      </c>
      <c r="CI1211">
        <v>-0.1936512</v>
      </c>
    </row>
    <row r="1212" spans="2:87" hidden="1" x14ac:dyDescent="0.25">
      <c r="B1212" t="s">
        <v>319</v>
      </c>
      <c r="C1212" t="s">
        <v>296</v>
      </c>
      <c r="D1212" t="s">
        <v>163</v>
      </c>
      <c r="E1212" t="s">
        <v>305</v>
      </c>
      <c r="F1212" t="s">
        <v>300</v>
      </c>
      <c r="G1212">
        <v>0</v>
      </c>
      <c r="H1212">
        <v>3.6654300000000001E-2</v>
      </c>
      <c r="I1212">
        <v>7.1833569999999999E-2</v>
      </c>
      <c r="J1212">
        <v>0.1035206</v>
      </c>
      <c r="K1212">
        <v>0.13614419999999999</v>
      </c>
      <c r="L1212">
        <v>0.1570597</v>
      </c>
      <c r="M1212">
        <v>0.17984230000000001</v>
      </c>
      <c r="N1212">
        <v>0.19474279999999999</v>
      </c>
      <c r="O1212">
        <v>0.2099135</v>
      </c>
      <c r="P1212">
        <v>0.22650229999999999</v>
      </c>
      <c r="Q1212">
        <v>0.2349059</v>
      </c>
      <c r="R1212">
        <v>0.2360632</v>
      </c>
      <c r="S1212">
        <v>0.23441210000000001</v>
      </c>
      <c r="T1212">
        <v>0.22871859999999999</v>
      </c>
      <c r="U1212">
        <v>0.21915480000000001</v>
      </c>
      <c r="V1212">
        <v>0.20601069999999999</v>
      </c>
      <c r="W1212">
        <v>0.18876129999999999</v>
      </c>
      <c r="X1212">
        <v>0.1688714</v>
      </c>
      <c r="Y1212">
        <v>0.1478015</v>
      </c>
      <c r="Z1212">
        <v>0.1267703</v>
      </c>
      <c r="AA1212">
        <v>0.10968940000000001</v>
      </c>
      <c r="AB1212">
        <v>8.0894610000000006E-2</v>
      </c>
      <c r="AC1212">
        <v>6.4280390000000007E-2</v>
      </c>
      <c r="AD1212">
        <v>4.4404520000000003E-2</v>
      </c>
      <c r="AE1212">
        <v>2.013591E-2</v>
      </c>
      <c r="AF1212">
        <v>-3.7307220000000002E-2</v>
      </c>
      <c r="AG1212">
        <v>-0.10854179999999999</v>
      </c>
      <c r="AH1212">
        <v>-0.1444587</v>
      </c>
      <c r="AI1212">
        <v>-0.1716242</v>
      </c>
      <c r="AJ1212">
        <v>-0.19703909999999999</v>
      </c>
      <c r="AK1212">
        <v>-0.21754119999999999</v>
      </c>
      <c r="AL1212">
        <v>-0.2399058</v>
      </c>
      <c r="AM1212">
        <v>-0.25687769999999999</v>
      </c>
      <c r="AN1212">
        <v>-0.2738582</v>
      </c>
      <c r="AO1212">
        <v>-0.29104760000000002</v>
      </c>
      <c r="AP1212">
        <v>-0.31726199999999999</v>
      </c>
      <c r="AQ1212">
        <v>-0.34597280000000002</v>
      </c>
      <c r="AR1212">
        <v>-0.37445450000000002</v>
      </c>
      <c r="AS1212">
        <v>-0.4011961</v>
      </c>
      <c r="AT1212">
        <v>-0.4247128</v>
      </c>
      <c r="AU1212">
        <v>-0.44642589999999999</v>
      </c>
      <c r="AV1212">
        <v>-0.4714064</v>
      </c>
      <c r="AW1212">
        <v>-0.49042530000000001</v>
      </c>
      <c r="AX1212">
        <v>-0.50932270000000002</v>
      </c>
      <c r="AY1212">
        <v>-0.53368479999999996</v>
      </c>
      <c r="AZ1212">
        <v>-0.55449700000000002</v>
      </c>
      <c r="BA1212">
        <v>-0.57686090000000001</v>
      </c>
      <c r="BB1212">
        <v>-0.62503019999999998</v>
      </c>
      <c r="BC1212">
        <v>-0.65318699999999996</v>
      </c>
      <c r="BD1212">
        <v>-0.68447440000000004</v>
      </c>
      <c r="BE1212">
        <v>-0.72689150000000002</v>
      </c>
      <c r="BF1212">
        <v>-0.75517000000000001</v>
      </c>
      <c r="BG1212">
        <v>-0.77796169999999998</v>
      </c>
      <c r="BH1212">
        <v>-0.81184029999999996</v>
      </c>
      <c r="BI1212">
        <v>-0.83123659999999999</v>
      </c>
      <c r="BJ1212">
        <v>-0.8513115</v>
      </c>
      <c r="BK1212">
        <v>-0.87216320000000003</v>
      </c>
      <c r="BL1212">
        <v>-0.89605710000000005</v>
      </c>
      <c r="BM1212">
        <v>-0.92555460000000001</v>
      </c>
      <c r="BN1212">
        <v>-0.95990960000000003</v>
      </c>
      <c r="BO1212">
        <v>-0.99754379999999998</v>
      </c>
      <c r="BP1212">
        <v>-1.0660069999999999</v>
      </c>
      <c r="BQ1212">
        <v>-1.1346270000000001</v>
      </c>
      <c r="BR1212">
        <v>-1.190655</v>
      </c>
      <c r="BS1212">
        <v>-1.235584</v>
      </c>
      <c r="BT1212">
        <v>-1.238704</v>
      </c>
      <c r="BU1212">
        <v>-1.241404</v>
      </c>
      <c r="BV1212">
        <v>-1.2444710000000001</v>
      </c>
      <c r="BW1212">
        <v>-1.247933</v>
      </c>
      <c r="BX1212">
        <v>-1.2523280000000001</v>
      </c>
      <c r="BY1212">
        <v>-1.2570490000000001</v>
      </c>
      <c r="BZ1212">
        <v>-1.260886</v>
      </c>
      <c r="CA1212">
        <v>-1.283744</v>
      </c>
      <c r="CB1212">
        <v>-1.305895</v>
      </c>
      <c r="CC1212">
        <v>-1.334813</v>
      </c>
      <c r="CD1212">
        <v>-1.362889</v>
      </c>
      <c r="CE1212">
        <v>-1.382771</v>
      </c>
      <c r="CF1212">
        <v>-1.3900939999999999</v>
      </c>
      <c r="CG1212">
        <v>-1.3968529999999999</v>
      </c>
      <c r="CH1212">
        <v>-1.4051370000000001</v>
      </c>
      <c r="CI1212">
        <v>-1.4158329999999999</v>
      </c>
    </row>
    <row r="1213" spans="2:87" hidden="1" x14ac:dyDescent="0.25">
      <c r="B1213" t="s">
        <v>319</v>
      </c>
      <c r="C1213" t="s">
        <v>296</v>
      </c>
      <c r="D1213" t="s">
        <v>163</v>
      </c>
      <c r="E1213" t="s">
        <v>306</v>
      </c>
      <c r="F1213" t="s">
        <v>300</v>
      </c>
      <c r="G1213">
        <v>0</v>
      </c>
      <c r="H1213">
        <v>-0.52172649999999998</v>
      </c>
      <c r="I1213">
        <v>-1.155062</v>
      </c>
      <c r="J1213">
        <v>-1.6967460000000001</v>
      </c>
      <c r="K1213">
        <v>-2.1694689999999999</v>
      </c>
      <c r="L1213">
        <v>-2.5340470000000002</v>
      </c>
      <c r="M1213">
        <v>-2.8903050000000001</v>
      </c>
      <c r="N1213">
        <v>-3.244497</v>
      </c>
      <c r="O1213">
        <v>-3.6382560000000002</v>
      </c>
      <c r="P1213">
        <v>-4.0206369999999998</v>
      </c>
      <c r="Q1213">
        <v>-4.2911039999999998</v>
      </c>
      <c r="R1213">
        <v>-4.612222</v>
      </c>
      <c r="S1213">
        <v>-4.9470900000000002</v>
      </c>
      <c r="T1213">
        <v>-5.3121229999999997</v>
      </c>
      <c r="U1213">
        <v>-5.7112740000000004</v>
      </c>
      <c r="V1213">
        <v>-6.072578</v>
      </c>
      <c r="W1213">
        <v>-6.3726690000000001</v>
      </c>
      <c r="X1213">
        <v>-6.6166600000000004</v>
      </c>
      <c r="Y1213">
        <v>-6.8441289999999997</v>
      </c>
      <c r="Z1213">
        <v>-6.8977170000000001</v>
      </c>
      <c r="AA1213">
        <v>-7.0211379999999997</v>
      </c>
      <c r="AB1213">
        <v>-7.0923239999999996</v>
      </c>
      <c r="AC1213">
        <v>-7.1520619999999999</v>
      </c>
      <c r="AD1213">
        <v>-7.267576</v>
      </c>
      <c r="AE1213">
        <v>-7.4351349999999998</v>
      </c>
      <c r="AF1213">
        <v>-7.6726619999999999</v>
      </c>
      <c r="AG1213">
        <v>-7.9080870000000001</v>
      </c>
      <c r="AH1213">
        <v>-8.1334879999999998</v>
      </c>
      <c r="AI1213">
        <v>-8.3313799999999993</v>
      </c>
      <c r="AJ1213">
        <v>-8.4538010000000003</v>
      </c>
      <c r="AK1213">
        <v>-8.4899210000000007</v>
      </c>
      <c r="AL1213">
        <v>-8.5202380000000009</v>
      </c>
      <c r="AM1213">
        <v>-8.6097579999999994</v>
      </c>
      <c r="AN1213">
        <v>-8.7155919999999991</v>
      </c>
      <c r="AO1213">
        <v>-8.8484010000000008</v>
      </c>
      <c r="AP1213">
        <v>-9.0214250000000007</v>
      </c>
      <c r="AQ1213">
        <v>-9.2205130000000004</v>
      </c>
      <c r="AR1213">
        <v>-9.4000039999999991</v>
      </c>
      <c r="AS1213">
        <v>-9.5662780000000005</v>
      </c>
      <c r="AT1213">
        <v>-9.7266560000000002</v>
      </c>
      <c r="AU1213">
        <v>-9.8254660000000005</v>
      </c>
      <c r="AV1213">
        <v>-9.8444090000000006</v>
      </c>
      <c r="AW1213">
        <v>-9.8377909999999993</v>
      </c>
      <c r="AX1213">
        <v>-9.8533259999999991</v>
      </c>
      <c r="AY1213">
        <v>-9.8871140000000004</v>
      </c>
      <c r="AZ1213">
        <v>-9.9586849999999991</v>
      </c>
      <c r="BA1213">
        <v>-10.1249</v>
      </c>
      <c r="BB1213">
        <v>-10.34205</v>
      </c>
      <c r="BC1213">
        <v>-10.55301</v>
      </c>
      <c r="BD1213">
        <v>-10.68859</v>
      </c>
      <c r="BE1213">
        <v>-10.76337</v>
      </c>
      <c r="BF1213">
        <v>-10.82413</v>
      </c>
      <c r="BG1213">
        <v>-10.88372</v>
      </c>
      <c r="BH1213">
        <v>-10.949719999999999</v>
      </c>
      <c r="BI1213">
        <v>-11.010579999999999</v>
      </c>
      <c r="BJ1213">
        <v>-11.07737</v>
      </c>
      <c r="BK1213">
        <v>-11.149319999999999</v>
      </c>
      <c r="BL1213">
        <v>-11.241720000000001</v>
      </c>
      <c r="BM1213">
        <v>-11.367139999999999</v>
      </c>
      <c r="BN1213">
        <v>-11.492990000000001</v>
      </c>
      <c r="BO1213">
        <v>-11.598839999999999</v>
      </c>
      <c r="BP1213">
        <v>-11.685499999999999</v>
      </c>
      <c r="BQ1213">
        <v>-11.75736</v>
      </c>
      <c r="BR1213">
        <v>-11.798859999999999</v>
      </c>
      <c r="BS1213">
        <v>-11.834</v>
      </c>
      <c r="BT1213">
        <v>-11.84041</v>
      </c>
      <c r="BU1213">
        <v>-11.843059999999999</v>
      </c>
      <c r="BV1213">
        <v>-11.86084</v>
      </c>
      <c r="BW1213">
        <v>-11.89059</v>
      </c>
      <c r="BX1213">
        <v>-11.95355</v>
      </c>
      <c r="BY1213">
        <v>-12.07105</v>
      </c>
      <c r="BZ1213">
        <v>-12.22639</v>
      </c>
      <c r="CA1213">
        <v>-12.399470000000001</v>
      </c>
      <c r="CB1213">
        <v>-12.512079999999999</v>
      </c>
      <c r="CC1213">
        <v>-12.544729999999999</v>
      </c>
      <c r="CD1213">
        <v>-12.540570000000001</v>
      </c>
      <c r="CE1213">
        <v>-12.52186</v>
      </c>
      <c r="CF1213">
        <v>-12.554180000000001</v>
      </c>
      <c r="CG1213">
        <v>-12.5916</v>
      </c>
      <c r="CH1213">
        <v>-12.651350000000001</v>
      </c>
      <c r="CI1213">
        <v>-12.739879999999999</v>
      </c>
    </row>
    <row r="1214" spans="2:87" hidden="1" x14ac:dyDescent="0.25">
      <c r="B1214" t="s">
        <v>319</v>
      </c>
      <c r="C1214" t="s">
        <v>296</v>
      </c>
      <c r="D1214" t="s">
        <v>163</v>
      </c>
      <c r="E1214" t="s">
        <v>307</v>
      </c>
      <c r="F1214" t="s">
        <v>300</v>
      </c>
      <c r="G1214">
        <v>0</v>
      </c>
      <c r="H1214">
        <v>-0.77079129999999996</v>
      </c>
      <c r="I1214">
        <v>-1.5388630000000001</v>
      </c>
      <c r="J1214">
        <v>-2.2642340000000001</v>
      </c>
      <c r="K1214">
        <v>-3.006815</v>
      </c>
      <c r="L1214">
        <v>-3.6065870000000002</v>
      </c>
      <c r="M1214">
        <v>-4.192787</v>
      </c>
      <c r="N1214">
        <v>-4.6530339999999999</v>
      </c>
      <c r="O1214">
        <v>-5.1075860000000004</v>
      </c>
      <c r="P1214">
        <v>-5.5942109999999996</v>
      </c>
      <c r="Q1214">
        <v>-6.0810300000000002</v>
      </c>
      <c r="R1214">
        <v>-6.5665659999999999</v>
      </c>
      <c r="S1214">
        <v>-7.0181259999999996</v>
      </c>
      <c r="T1214">
        <v>-7.4931289999999997</v>
      </c>
      <c r="U1214">
        <v>-8.0290970000000002</v>
      </c>
      <c r="V1214">
        <v>-8.5156969999999994</v>
      </c>
      <c r="W1214">
        <v>-8.9852489999999996</v>
      </c>
      <c r="X1214">
        <v>-9.3883930000000007</v>
      </c>
      <c r="Y1214">
        <v>-9.7353159999999992</v>
      </c>
      <c r="Z1214">
        <v>-10.033239999999999</v>
      </c>
      <c r="AA1214">
        <v>-10.267379999999999</v>
      </c>
      <c r="AB1214">
        <v>-10.463290000000001</v>
      </c>
      <c r="AC1214">
        <v>-10.63735</v>
      </c>
      <c r="AD1214">
        <v>-10.848560000000001</v>
      </c>
      <c r="AE1214">
        <v>-11.10834</v>
      </c>
      <c r="AF1214">
        <v>-11.38603</v>
      </c>
      <c r="AG1214">
        <v>-11.722720000000001</v>
      </c>
      <c r="AH1214">
        <v>-12.124320000000001</v>
      </c>
      <c r="AI1214">
        <v>-12.431760000000001</v>
      </c>
      <c r="AJ1214">
        <v>-12.63518</v>
      </c>
      <c r="AK1214">
        <v>-12.77425</v>
      </c>
      <c r="AL1214">
        <v>-12.91028</v>
      </c>
      <c r="AM1214">
        <v>-13.09159</v>
      </c>
      <c r="AN1214">
        <v>-13.21937</v>
      </c>
      <c r="AO1214">
        <v>-13.362120000000001</v>
      </c>
      <c r="AP1214">
        <v>-13.576449999999999</v>
      </c>
      <c r="AQ1214">
        <v>-13.86016</v>
      </c>
      <c r="AR1214">
        <v>-14.11365</v>
      </c>
      <c r="AS1214">
        <v>-14.362130000000001</v>
      </c>
      <c r="AT1214">
        <v>-14.584860000000001</v>
      </c>
      <c r="AU1214">
        <v>-14.73902</v>
      </c>
      <c r="AV1214">
        <v>-14.855090000000001</v>
      </c>
      <c r="AW1214">
        <v>-14.9847</v>
      </c>
      <c r="AX1214">
        <v>-15.119529999999999</v>
      </c>
      <c r="AY1214">
        <v>-15.28936</v>
      </c>
      <c r="AZ1214">
        <v>-15.469860000000001</v>
      </c>
      <c r="BA1214">
        <v>-15.706480000000001</v>
      </c>
      <c r="BB1214">
        <v>-15.978350000000001</v>
      </c>
      <c r="BC1214">
        <v>-16.229610000000001</v>
      </c>
      <c r="BD1214">
        <v>-16.448969999999999</v>
      </c>
      <c r="BE1214">
        <v>-16.615169999999999</v>
      </c>
      <c r="BF1214">
        <v>-16.723949999999999</v>
      </c>
      <c r="BG1214">
        <v>-16.839590000000001</v>
      </c>
      <c r="BH1214">
        <v>-16.92963</v>
      </c>
      <c r="BI1214">
        <v>-17.036619999999999</v>
      </c>
      <c r="BJ1214">
        <v>-17.16583</v>
      </c>
      <c r="BK1214">
        <v>-17.269189999999998</v>
      </c>
      <c r="BL1214">
        <v>-17.395900000000001</v>
      </c>
      <c r="BM1214">
        <v>-17.564810000000001</v>
      </c>
      <c r="BN1214">
        <v>-17.764250000000001</v>
      </c>
      <c r="BO1214">
        <v>-17.97756</v>
      </c>
      <c r="BP1214">
        <v>-18.160350000000001</v>
      </c>
      <c r="BQ1214">
        <v>-18.31682</v>
      </c>
      <c r="BR1214">
        <v>-18.437370000000001</v>
      </c>
      <c r="BS1214">
        <v>-18.557089999999999</v>
      </c>
      <c r="BT1214">
        <v>-18.62434</v>
      </c>
      <c r="BU1214">
        <v>-18.655339999999999</v>
      </c>
      <c r="BV1214">
        <v>-18.718900000000001</v>
      </c>
      <c r="BW1214">
        <v>-18.794090000000001</v>
      </c>
      <c r="BX1214">
        <v>-18.914619999999999</v>
      </c>
      <c r="BY1214">
        <v>-19.08501</v>
      </c>
      <c r="BZ1214">
        <v>-19.276689999999999</v>
      </c>
      <c r="CA1214">
        <v>-19.483599999999999</v>
      </c>
      <c r="CB1214">
        <v>-19.634209999999999</v>
      </c>
      <c r="CC1214">
        <v>-19.715990000000001</v>
      </c>
      <c r="CD1214">
        <v>-19.77777</v>
      </c>
      <c r="CE1214">
        <v>-19.765059999999998</v>
      </c>
      <c r="CF1214">
        <v>-19.788180000000001</v>
      </c>
      <c r="CG1214">
        <v>-19.824020000000001</v>
      </c>
      <c r="CH1214">
        <v>-19.89423</v>
      </c>
      <c r="CI1214">
        <v>-20.020800000000001</v>
      </c>
    </row>
    <row r="1215" spans="2:87" hidden="1" x14ac:dyDescent="0.25">
      <c r="B1215" t="s">
        <v>319</v>
      </c>
      <c r="C1215" t="s">
        <v>296</v>
      </c>
      <c r="D1215" t="s">
        <v>163</v>
      </c>
      <c r="E1215" t="s">
        <v>308</v>
      </c>
      <c r="F1215" t="s">
        <v>300</v>
      </c>
      <c r="G1215">
        <v>0</v>
      </c>
      <c r="H1215">
        <v>-1.0542370000000001</v>
      </c>
      <c r="I1215">
        <v>-2.1171829999999998</v>
      </c>
      <c r="J1215">
        <v>-3.1271939999999998</v>
      </c>
      <c r="K1215">
        <v>-4.2534429999999999</v>
      </c>
      <c r="L1215">
        <v>-5.0234579999999998</v>
      </c>
      <c r="M1215">
        <v>-5.9242790000000003</v>
      </c>
      <c r="N1215">
        <v>-6.5572179999999998</v>
      </c>
      <c r="O1215">
        <v>-7.2447290000000004</v>
      </c>
      <c r="P1215">
        <v>-8.0619010000000006</v>
      </c>
      <c r="Q1215">
        <v>-8.7199679999999997</v>
      </c>
      <c r="R1215">
        <v>-9.4605449999999998</v>
      </c>
      <c r="S1215">
        <v>-10.115069999999999</v>
      </c>
      <c r="T1215">
        <v>-10.931380000000001</v>
      </c>
      <c r="U1215">
        <v>-11.71186</v>
      </c>
      <c r="V1215">
        <v>-12.48682</v>
      </c>
      <c r="W1215">
        <v>-13.277659999999999</v>
      </c>
      <c r="X1215">
        <v>-13.99108</v>
      </c>
      <c r="Y1215">
        <v>-14.61899</v>
      </c>
      <c r="Z1215">
        <v>-15.177960000000001</v>
      </c>
      <c r="AA1215">
        <v>-15.76402</v>
      </c>
      <c r="AB1215">
        <v>-16.29279</v>
      </c>
      <c r="AC1215">
        <v>-16.650010000000002</v>
      </c>
      <c r="AD1215">
        <v>-17.011060000000001</v>
      </c>
      <c r="AE1215">
        <v>-17.420570000000001</v>
      </c>
      <c r="AF1215">
        <v>-17.89706</v>
      </c>
      <c r="AG1215">
        <v>-18.45598</v>
      </c>
      <c r="AH1215">
        <v>-19.06596</v>
      </c>
      <c r="AI1215">
        <v>-19.597799999999999</v>
      </c>
      <c r="AJ1215">
        <v>-20.08437</v>
      </c>
      <c r="AK1215">
        <v>-20.461189999999998</v>
      </c>
      <c r="AL1215">
        <v>-20.8249</v>
      </c>
      <c r="AM1215">
        <v>-21.1084</v>
      </c>
      <c r="AN1215">
        <v>-21.38945</v>
      </c>
      <c r="AO1215">
        <v>-21.72268</v>
      </c>
      <c r="AP1215">
        <v>-22.09808</v>
      </c>
      <c r="AQ1215">
        <v>-22.555129999999998</v>
      </c>
      <c r="AR1215">
        <v>-22.992100000000001</v>
      </c>
      <c r="AS1215">
        <v>-23.388809999999999</v>
      </c>
      <c r="AT1215">
        <v>-23.72766</v>
      </c>
      <c r="AU1215">
        <v>-24.01896</v>
      </c>
      <c r="AV1215">
        <v>-24.343599999999999</v>
      </c>
      <c r="AW1215">
        <v>-24.58512</v>
      </c>
      <c r="AX1215">
        <v>-24.82075</v>
      </c>
      <c r="AY1215">
        <v>-25.11844</v>
      </c>
      <c r="AZ1215">
        <v>-25.472180000000002</v>
      </c>
      <c r="BA1215">
        <v>-25.88082</v>
      </c>
      <c r="BB1215">
        <v>-26.28126</v>
      </c>
      <c r="BC1215">
        <v>-26.648060000000001</v>
      </c>
      <c r="BD1215">
        <v>-27.057200000000002</v>
      </c>
      <c r="BE1215">
        <v>-27.41375</v>
      </c>
      <c r="BF1215">
        <v>-27.717359999999999</v>
      </c>
      <c r="BG1215">
        <v>-27.970310000000001</v>
      </c>
      <c r="BH1215">
        <v>-28.199870000000001</v>
      </c>
      <c r="BI1215">
        <v>-28.38804</v>
      </c>
      <c r="BJ1215">
        <v>-28.59159</v>
      </c>
      <c r="BK1215">
        <v>-28.800370000000001</v>
      </c>
      <c r="BL1215">
        <v>-29.036239999999999</v>
      </c>
      <c r="BM1215">
        <v>-29.32253</v>
      </c>
      <c r="BN1215">
        <v>-29.649889999999999</v>
      </c>
      <c r="BO1215">
        <v>-29.971990000000002</v>
      </c>
      <c r="BP1215">
        <v>-30.254560000000001</v>
      </c>
      <c r="BQ1215">
        <v>-30.50787</v>
      </c>
      <c r="BR1215">
        <v>-30.711169999999999</v>
      </c>
      <c r="BS1215">
        <v>-30.889430000000001</v>
      </c>
      <c r="BT1215">
        <v>-31.025379999999998</v>
      </c>
      <c r="BU1215">
        <v>-31.14573</v>
      </c>
      <c r="BV1215">
        <v>-31.289020000000001</v>
      </c>
      <c r="BW1215">
        <v>-31.45262</v>
      </c>
      <c r="BX1215">
        <v>-31.663340000000002</v>
      </c>
      <c r="BY1215">
        <v>-31.89376</v>
      </c>
      <c r="BZ1215">
        <v>-32.084290000000003</v>
      </c>
      <c r="CA1215">
        <v>-32.287790000000001</v>
      </c>
      <c r="CB1215">
        <v>-32.484189999999998</v>
      </c>
      <c r="CC1215">
        <v>-32.744590000000002</v>
      </c>
      <c r="CD1215">
        <v>-32.981900000000003</v>
      </c>
      <c r="CE1215">
        <v>-33.12668</v>
      </c>
      <c r="CF1215">
        <v>-33.22372</v>
      </c>
      <c r="CG1215">
        <v>-33.321019999999997</v>
      </c>
      <c r="CH1215">
        <v>-33.453380000000003</v>
      </c>
      <c r="CI1215">
        <v>-33.609290000000001</v>
      </c>
    </row>
    <row r="1216" spans="2:87" hidden="1" x14ac:dyDescent="0.25">
      <c r="B1216" t="s">
        <v>319</v>
      </c>
      <c r="C1216" t="s">
        <v>296</v>
      </c>
      <c r="D1216" t="s">
        <v>163</v>
      </c>
      <c r="E1216" t="s">
        <v>309</v>
      </c>
      <c r="F1216" t="s">
        <v>93</v>
      </c>
      <c r="G1216">
        <v>430.27980000000002</v>
      </c>
      <c r="H1216">
        <v>441.55650000000003</v>
      </c>
      <c r="I1216">
        <v>450.47469999999998</v>
      </c>
      <c r="J1216">
        <v>457.8458</v>
      </c>
      <c r="K1216">
        <v>463.9785</v>
      </c>
      <c r="L1216">
        <v>469.32119999999998</v>
      </c>
      <c r="M1216">
        <v>473.97969999999998</v>
      </c>
      <c r="N1216">
        <v>478.28179999999998</v>
      </c>
      <c r="O1216">
        <v>482.4391</v>
      </c>
      <c r="P1216">
        <v>486.92439999999999</v>
      </c>
      <c r="Q1216">
        <v>492.32339999999999</v>
      </c>
      <c r="R1216">
        <v>498.45609999999999</v>
      </c>
      <c r="S1216">
        <v>505.3227</v>
      </c>
      <c r="T1216">
        <v>512.72910000000002</v>
      </c>
      <c r="U1216">
        <v>520.48140000000001</v>
      </c>
      <c r="V1216">
        <v>528.61289999999997</v>
      </c>
      <c r="W1216">
        <v>537.06089999999995</v>
      </c>
      <c r="X1216">
        <v>545.78189999999995</v>
      </c>
      <c r="Y1216">
        <v>554.65819999999997</v>
      </c>
      <c r="Z1216">
        <v>564.16660000000002</v>
      </c>
      <c r="AA1216">
        <v>573.56979999999999</v>
      </c>
      <c r="AB1216">
        <v>583.24940000000004</v>
      </c>
      <c r="AC1216">
        <v>593.14120000000003</v>
      </c>
      <c r="AD1216">
        <v>603.09799999999996</v>
      </c>
      <c r="AE1216">
        <v>613.19410000000005</v>
      </c>
      <c r="AF1216">
        <v>623.42989999999998</v>
      </c>
      <c r="AG1216">
        <v>634.08529999999996</v>
      </c>
      <c r="AH1216">
        <v>645.1259</v>
      </c>
      <c r="AI1216">
        <v>656.4932</v>
      </c>
      <c r="AJ1216">
        <v>668.25900000000001</v>
      </c>
      <c r="AK1216">
        <v>680.38549999999998</v>
      </c>
      <c r="AL1216">
        <v>692.49030000000005</v>
      </c>
      <c r="AM1216">
        <v>704.26229999999998</v>
      </c>
      <c r="AN1216">
        <v>715.80539999999996</v>
      </c>
      <c r="AO1216">
        <v>727.02120000000002</v>
      </c>
      <c r="AP1216">
        <v>737.79840000000002</v>
      </c>
      <c r="AQ1216">
        <v>748.15380000000005</v>
      </c>
      <c r="AR1216">
        <v>758.44960000000003</v>
      </c>
      <c r="AS1216">
        <v>768.86220000000003</v>
      </c>
      <c r="AT1216">
        <v>779.55960000000005</v>
      </c>
      <c r="AU1216">
        <v>790.99339999999995</v>
      </c>
      <c r="AV1216">
        <v>803.39059999999995</v>
      </c>
      <c r="AW1216">
        <v>816.37239999999997</v>
      </c>
      <c r="AX1216">
        <v>829.50850000000003</v>
      </c>
      <c r="AY1216">
        <v>842.60530000000006</v>
      </c>
      <c r="AZ1216">
        <v>855.35429999999997</v>
      </c>
      <c r="BA1216">
        <v>867.31110000000001</v>
      </c>
      <c r="BB1216">
        <v>878.75750000000005</v>
      </c>
      <c r="BC1216">
        <v>890.14160000000004</v>
      </c>
      <c r="BD1216">
        <v>901.91520000000003</v>
      </c>
      <c r="BE1216">
        <v>914.18669999999997</v>
      </c>
      <c r="BF1216">
        <v>926.81179999999995</v>
      </c>
      <c r="BG1216">
        <v>939.65610000000004</v>
      </c>
      <c r="BH1216">
        <v>952.5702</v>
      </c>
      <c r="BI1216">
        <v>965.51160000000004</v>
      </c>
      <c r="BJ1216">
        <v>978.31179999999995</v>
      </c>
      <c r="BK1216">
        <v>990.87580000000003</v>
      </c>
      <c r="BL1216">
        <v>1003.008</v>
      </c>
      <c r="BM1216">
        <v>1014.526</v>
      </c>
      <c r="BN1216">
        <v>1025.5119999999999</v>
      </c>
      <c r="BO1216">
        <v>1035.9880000000001</v>
      </c>
      <c r="BP1216">
        <v>1045.886</v>
      </c>
      <c r="BQ1216">
        <v>1055.2539999999999</v>
      </c>
      <c r="BR1216">
        <v>1064.297</v>
      </c>
      <c r="BS1216">
        <v>1072.9739999999999</v>
      </c>
      <c r="BT1216">
        <v>1081.5319999999999</v>
      </c>
      <c r="BU1216">
        <v>1089.912</v>
      </c>
      <c r="BV1216">
        <v>1098.0519999999999</v>
      </c>
      <c r="BW1216">
        <v>1106.0170000000001</v>
      </c>
      <c r="BX1216">
        <v>1113.7149999999999</v>
      </c>
      <c r="BY1216">
        <v>1121.058</v>
      </c>
      <c r="BZ1216">
        <v>1128.1869999999999</v>
      </c>
      <c r="CA1216">
        <v>1135.1780000000001</v>
      </c>
      <c r="CB1216">
        <v>1142.482</v>
      </c>
      <c r="CC1216">
        <v>1150.18</v>
      </c>
      <c r="CD1216">
        <v>1157.944</v>
      </c>
      <c r="CE1216">
        <v>1165.577</v>
      </c>
      <c r="CF1216">
        <v>1172.588</v>
      </c>
      <c r="CG1216">
        <v>1179.2249999999999</v>
      </c>
      <c r="CH1216">
        <v>1185.316</v>
      </c>
      <c r="CI1216">
        <v>1190.76</v>
      </c>
    </row>
    <row r="1217" spans="2:87" hidden="1" x14ac:dyDescent="0.25">
      <c r="B1217" t="s">
        <v>319</v>
      </c>
      <c r="C1217" t="s">
        <v>296</v>
      </c>
      <c r="D1217" t="s">
        <v>163</v>
      </c>
      <c r="E1217" t="s">
        <v>310</v>
      </c>
      <c r="F1217" t="s">
        <v>93</v>
      </c>
      <c r="G1217">
        <v>430.27980000000002</v>
      </c>
      <c r="H1217">
        <v>440.99599999999998</v>
      </c>
      <c r="I1217">
        <v>449.58460000000002</v>
      </c>
      <c r="J1217">
        <v>456.49610000000001</v>
      </c>
      <c r="K1217">
        <v>461.94540000000001</v>
      </c>
      <c r="L1217">
        <v>466.6814</v>
      </c>
      <c r="M1217">
        <v>470.733</v>
      </c>
      <c r="N1217">
        <v>474.71519999999998</v>
      </c>
      <c r="O1217">
        <v>478.65890000000002</v>
      </c>
      <c r="P1217">
        <v>482.81900000000002</v>
      </c>
      <c r="Q1217">
        <v>487.58879999999999</v>
      </c>
      <c r="R1217">
        <v>493.2183</v>
      </c>
      <c r="S1217">
        <v>499.70060000000001</v>
      </c>
      <c r="T1217">
        <v>506.71109999999999</v>
      </c>
      <c r="U1217">
        <v>513.9828</v>
      </c>
      <c r="V1217">
        <v>521.65700000000004</v>
      </c>
      <c r="W1217">
        <v>529.48649999999998</v>
      </c>
      <c r="X1217">
        <v>537.56479999999999</v>
      </c>
      <c r="Y1217">
        <v>545.89110000000005</v>
      </c>
      <c r="Z1217">
        <v>554.45519999999999</v>
      </c>
      <c r="AA1217">
        <v>563.30799999999999</v>
      </c>
      <c r="AB1217">
        <v>572.39170000000001</v>
      </c>
      <c r="AC1217">
        <v>581.70150000000001</v>
      </c>
      <c r="AD1217">
        <v>591.10130000000004</v>
      </c>
      <c r="AE1217">
        <v>600.62199999999996</v>
      </c>
      <c r="AF1217">
        <v>610.46439999999996</v>
      </c>
      <c r="AG1217">
        <v>620.48889999999994</v>
      </c>
      <c r="AH1217">
        <v>630.59400000000005</v>
      </c>
      <c r="AI1217">
        <v>641.27009999999996</v>
      </c>
      <c r="AJ1217">
        <v>652.44539999999995</v>
      </c>
      <c r="AK1217">
        <v>663.89049999999997</v>
      </c>
      <c r="AL1217">
        <v>675.29020000000003</v>
      </c>
      <c r="AM1217">
        <v>686.39620000000002</v>
      </c>
      <c r="AN1217">
        <v>697.5421</v>
      </c>
      <c r="AO1217">
        <v>708.41</v>
      </c>
      <c r="AP1217">
        <v>718.71270000000004</v>
      </c>
      <c r="AQ1217">
        <v>728.43560000000002</v>
      </c>
      <c r="AR1217">
        <v>738.14099999999996</v>
      </c>
      <c r="AS1217">
        <v>747.93420000000003</v>
      </c>
      <c r="AT1217">
        <v>758.03089999999997</v>
      </c>
      <c r="AU1217">
        <v>768.90899999999999</v>
      </c>
      <c r="AV1217">
        <v>780.53890000000001</v>
      </c>
      <c r="AW1217">
        <v>792.56050000000005</v>
      </c>
      <c r="AX1217">
        <v>804.78859999999997</v>
      </c>
      <c r="AY1217">
        <v>816.88919999999996</v>
      </c>
      <c r="AZ1217">
        <v>828.76710000000003</v>
      </c>
      <c r="BA1217">
        <v>840.06510000000003</v>
      </c>
      <c r="BB1217">
        <v>850.88649999999996</v>
      </c>
      <c r="BC1217">
        <v>861.67629999999997</v>
      </c>
      <c r="BD1217">
        <v>872.58860000000004</v>
      </c>
      <c r="BE1217">
        <v>883.91210000000001</v>
      </c>
      <c r="BF1217">
        <v>895.81569999999999</v>
      </c>
      <c r="BG1217">
        <v>907.87540000000001</v>
      </c>
      <c r="BH1217">
        <v>920.17840000000001</v>
      </c>
      <c r="BI1217">
        <v>932.37210000000005</v>
      </c>
      <c r="BJ1217">
        <v>944.31650000000002</v>
      </c>
      <c r="BK1217">
        <v>956.18880000000001</v>
      </c>
      <c r="BL1217">
        <v>967.61689999999999</v>
      </c>
      <c r="BM1217">
        <v>978.38009999999997</v>
      </c>
      <c r="BN1217">
        <v>988.50170000000003</v>
      </c>
      <c r="BO1217">
        <v>997.94860000000006</v>
      </c>
      <c r="BP1217">
        <v>1006.8579999999999</v>
      </c>
      <c r="BQ1217">
        <v>1015.322</v>
      </c>
      <c r="BR1217">
        <v>1023.509</v>
      </c>
      <c r="BS1217">
        <v>1031.3019999999999</v>
      </c>
      <c r="BT1217">
        <v>1039.135</v>
      </c>
      <c r="BU1217">
        <v>1047.002</v>
      </c>
      <c r="BV1217">
        <v>1054.5160000000001</v>
      </c>
      <c r="BW1217">
        <v>1061.8530000000001</v>
      </c>
      <c r="BX1217">
        <v>1068.8030000000001</v>
      </c>
      <c r="BY1217">
        <v>1075.289</v>
      </c>
      <c r="BZ1217">
        <v>1081.6320000000001</v>
      </c>
      <c r="CA1217">
        <v>1087.827</v>
      </c>
      <c r="CB1217">
        <v>1094.356</v>
      </c>
      <c r="CC1217">
        <v>1101.2919999999999</v>
      </c>
      <c r="CD1217">
        <v>1108.211</v>
      </c>
      <c r="CE1217">
        <v>1115.499</v>
      </c>
      <c r="CF1217">
        <v>1122.229</v>
      </c>
      <c r="CG1217">
        <v>1128.5319999999999</v>
      </c>
      <c r="CH1217">
        <v>1134.1759999999999</v>
      </c>
      <c r="CI1217">
        <v>1138.972</v>
      </c>
    </row>
    <row r="1218" spans="2:87" hidden="1" x14ac:dyDescent="0.25">
      <c r="B1218" t="s">
        <v>319</v>
      </c>
      <c r="C1218" t="s">
        <v>296</v>
      </c>
      <c r="D1218" t="s">
        <v>163</v>
      </c>
      <c r="E1218" t="s">
        <v>311</v>
      </c>
      <c r="F1218" t="s">
        <v>93</v>
      </c>
      <c r="G1218">
        <v>430.27980000000002</v>
      </c>
      <c r="H1218">
        <v>440.35649999999998</v>
      </c>
      <c r="I1218">
        <v>448.23700000000002</v>
      </c>
      <c r="J1218">
        <v>454.43490000000003</v>
      </c>
      <c r="K1218">
        <v>458.91359999999997</v>
      </c>
      <c r="L1218">
        <v>463.1558</v>
      </c>
      <c r="M1218">
        <v>466.35770000000002</v>
      </c>
      <c r="N1218">
        <v>469.8546</v>
      </c>
      <c r="O1218">
        <v>473.16039999999998</v>
      </c>
      <c r="P1218">
        <v>476.40519999999998</v>
      </c>
      <c r="Q1218">
        <v>480.65600000000001</v>
      </c>
      <c r="R1218">
        <v>485.46019999999999</v>
      </c>
      <c r="S1218">
        <v>491.18680000000001</v>
      </c>
      <c r="T1218">
        <v>496.99889999999999</v>
      </c>
      <c r="U1218">
        <v>503.31959999999998</v>
      </c>
      <c r="V1218">
        <v>509.91539999999998</v>
      </c>
      <c r="W1218">
        <v>516.56960000000004</v>
      </c>
      <c r="X1218">
        <v>523.50480000000005</v>
      </c>
      <c r="Y1218">
        <v>530.73839999999996</v>
      </c>
      <c r="Z1218">
        <v>538.31870000000004</v>
      </c>
      <c r="AA1218">
        <v>545.88710000000003</v>
      </c>
      <c r="AB1218">
        <v>553.59310000000005</v>
      </c>
      <c r="AC1218">
        <v>561.89459999999997</v>
      </c>
      <c r="AD1218">
        <v>570.35979999999995</v>
      </c>
      <c r="AE1218">
        <v>578.89449999999999</v>
      </c>
      <c r="AF1218">
        <v>587.6182</v>
      </c>
      <c r="AG1218">
        <v>596.37779999999998</v>
      </c>
      <c r="AH1218">
        <v>605.11590000000001</v>
      </c>
      <c r="AI1218">
        <v>614.13589999999999</v>
      </c>
      <c r="AJ1218">
        <v>623.44290000000001</v>
      </c>
      <c r="AK1218">
        <v>633.33969999999999</v>
      </c>
      <c r="AL1218">
        <v>643.01160000000004</v>
      </c>
      <c r="AM1218">
        <v>653.02049999999997</v>
      </c>
      <c r="AN1218">
        <v>662.87360000000001</v>
      </c>
      <c r="AO1218">
        <v>672.25819999999999</v>
      </c>
      <c r="AP1218">
        <v>681.1789</v>
      </c>
      <c r="AQ1218">
        <v>689.49469999999997</v>
      </c>
      <c r="AR1218">
        <v>697.58240000000001</v>
      </c>
      <c r="AS1218">
        <v>705.92229999999995</v>
      </c>
      <c r="AT1218">
        <v>714.69759999999997</v>
      </c>
      <c r="AU1218">
        <v>724.0992</v>
      </c>
      <c r="AV1218">
        <v>733.82979999999998</v>
      </c>
      <c r="AW1218">
        <v>744.3691</v>
      </c>
      <c r="AX1218">
        <v>755.14239999999995</v>
      </c>
      <c r="AY1218">
        <v>765.58219999999994</v>
      </c>
      <c r="AZ1218">
        <v>775.52470000000005</v>
      </c>
      <c r="BA1218">
        <v>784.87549999999999</v>
      </c>
      <c r="BB1218">
        <v>794.02260000000001</v>
      </c>
      <c r="BC1218">
        <v>803.28330000000005</v>
      </c>
      <c r="BD1218">
        <v>812.5711</v>
      </c>
      <c r="BE1218">
        <v>821.98140000000001</v>
      </c>
      <c r="BF1218">
        <v>831.82849999999996</v>
      </c>
      <c r="BG1218">
        <v>842.12689999999998</v>
      </c>
      <c r="BH1218">
        <v>852.57619999999997</v>
      </c>
      <c r="BI1218">
        <v>863.20249999999999</v>
      </c>
      <c r="BJ1218">
        <v>873.67529999999999</v>
      </c>
      <c r="BK1218">
        <v>883.89380000000006</v>
      </c>
      <c r="BL1218">
        <v>893.62729999999999</v>
      </c>
      <c r="BM1218">
        <v>902.74609999999996</v>
      </c>
      <c r="BN1218">
        <v>910.91970000000003</v>
      </c>
      <c r="BO1218">
        <v>918.32150000000001</v>
      </c>
      <c r="BP1218">
        <v>925.39059999999995</v>
      </c>
      <c r="BQ1218">
        <v>932.21780000000001</v>
      </c>
      <c r="BR1218">
        <v>938.84040000000005</v>
      </c>
      <c r="BS1218">
        <v>945.27570000000003</v>
      </c>
      <c r="BT1218">
        <v>951.76210000000003</v>
      </c>
      <c r="BU1218">
        <v>958.27110000000005</v>
      </c>
      <c r="BV1218">
        <v>964.51760000000002</v>
      </c>
      <c r="BW1218">
        <v>970.36159999999995</v>
      </c>
      <c r="BX1218">
        <v>975.75509999999997</v>
      </c>
      <c r="BY1218">
        <v>981.10540000000003</v>
      </c>
      <c r="BZ1218">
        <v>986.87239999999997</v>
      </c>
      <c r="CA1218">
        <v>992.42669999999998</v>
      </c>
      <c r="CB1218">
        <v>997.89430000000004</v>
      </c>
      <c r="CC1218">
        <v>1002.774</v>
      </c>
      <c r="CD1218">
        <v>1007.644</v>
      </c>
      <c r="CE1218">
        <v>1013.121</v>
      </c>
      <c r="CF1218">
        <v>1018.689</v>
      </c>
      <c r="CG1218">
        <v>1023.953</v>
      </c>
      <c r="CH1218">
        <v>1028.7090000000001</v>
      </c>
      <c r="CI1218">
        <v>1032.7070000000001</v>
      </c>
    </row>
    <row r="1219" spans="2:87" hidden="1" x14ac:dyDescent="0.25">
      <c r="B1219" t="s">
        <v>319</v>
      </c>
      <c r="C1219" t="s">
        <v>296</v>
      </c>
      <c r="D1219" t="s">
        <v>163</v>
      </c>
      <c r="E1219" t="s">
        <v>312</v>
      </c>
      <c r="F1219" t="s">
        <v>93</v>
      </c>
      <c r="G1219">
        <v>430.27980000000002</v>
      </c>
      <c r="H1219">
        <v>442.80959999999999</v>
      </c>
      <c r="I1219">
        <v>453.31709999999998</v>
      </c>
      <c r="J1219">
        <v>462.10759999999999</v>
      </c>
      <c r="K1219">
        <v>469.52179999999998</v>
      </c>
      <c r="L1219">
        <v>475.89150000000001</v>
      </c>
      <c r="M1219">
        <v>481.56920000000002</v>
      </c>
      <c r="N1219">
        <v>486.89339999999999</v>
      </c>
      <c r="O1219">
        <v>492.2079</v>
      </c>
      <c r="P1219">
        <v>497.84350000000001</v>
      </c>
      <c r="Q1219">
        <v>504.12520000000001</v>
      </c>
      <c r="R1219">
        <v>511.32920000000001</v>
      </c>
      <c r="S1219">
        <v>519.36509999999998</v>
      </c>
      <c r="T1219">
        <v>528.06500000000005</v>
      </c>
      <c r="U1219">
        <v>537.25909999999999</v>
      </c>
      <c r="V1219">
        <v>546.76790000000005</v>
      </c>
      <c r="W1219">
        <v>556.44560000000001</v>
      </c>
      <c r="X1219">
        <v>566.25909999999999</v>
      </c>
      <c r="Y1219">
        <v>576.20690000000002</v>
      </c>
      <c r="Z1219">
        <v>586.26199999999994</v>
      </c>
      <c r="AA1219">
        <v>596.44889999999998</v>
      </c>
      <c r="AB1219">
        <v>606.75850000000003</v>
      </c>
      <c r="AC1219">
        <v>617.25739999999996</v>
      </c>
      <c r="AD1219">
        <v>628.02919999999995</v>
      </c>
      <c r="AE1219">
        <v>639.14819999999997</v>
      </c>
      <c r="AF1219">
        <v>650.69179999999994</v>
      </c>
      <c r="AG1219">
        <v>662.69449999999995</v>
      </c>
      <c r="AH1219">
        <v>675.07740000000001</v>
      </c>
      <c r="AI1219">
        <v>687.73099999999999</v>
      </c>
      <c r="AJ1219">
        <v>700.54129999999998</v>
      </c>
      <c r="AK1219">
        <v>713.39610000000005</v>
      </c>
      <c r="AL1219">
        <v>726.20979999999997</v>
      </c>
      <c r="AM1219">
        <v>738.9203</v>
      </c>
      <c r="AN1219">
        <v>751.47059999999999</v>
      </c>
      <c r="AO1219">
        <v>763.80520000000001</v>
      </c>
      <c r="AP1219">
        <v>775.86850000000004</v>
      </c>
      <c r="AQ1219">
        <v>787.64779999999996</v>
      </c>
      <c r="AR1219">
        <v>799.30640000000005</v>
      </c>
      <c r="AS1219">
        <v>811.05259999999998</v>
      </c>
      <c r="AT1219">
        <v>823.09429999999998</v>
      </c>
      <c r="AU1219">
        <v>835.64080000000001</v>
      </c>
      <c r="AV1219">
        <v>848.83010000000002</v>
      </c>
      <c r="AW1219">
        <v>862.51340000000005</v>
      </c>
      <c r="AX1219">
        <v>876.47019999999998</v>
      </c>
      <c r="AY1219">
        <v>890.48130000000003</v>
      </c>
      <c r="AZ1219">
        <v>904.32680000000005</v>
      </c>
      <c r="BA1219">
        <v>917.84550000000002</v>
      </c>
      <c r="BB1219">
        <v>931.12289999999996</v>
      </c>
      <c r="BC1219">
        <v>944.30780000000004</v>
      </c>
      <c r="BD1219">
        <v>957.55160000000001</v>
      </c>
      <c r="BE1219">
        <v>971.00229999999999</v>
      </c>
      <c r="BF1219">
        <v>984.76</v>
      </c>
      <c r="BG1219">
        <v>998.75379999999996</v>
      </c>
      <c r="BH1219">
        <v>1012.869</v>
      </c>
      <c r="BI1219">
        <v>1026.9939999999999</v>
      </c>
      <c r="BJ1219">
        <v>1041.0129999999999</v>
      </c>
      <c r="BK1219">
        <v>1054.8140000000001</v>
      </c>
      <c r="BL1219">
        <v>1068.2850000000001</v>
      </c>
      <c r="BM1219">
        <v>1081.316</v>
      </c>
      <c r="BN1219">
        <v>1093.8</v>
      </c>
      <c r="BO1219">
        <v>1105.633</v>
      </c>
      <c r="BP1219">
        <v>1116.742</v>
      </c>
      <c r="BQ1219">
        <v>1127.202</v>
      </c>
      <c r="BR1219">
        <v>1137.127</v>
      </c>
      <c r="BS1219">
        <v>1146.626</v>
      </c>
      <c r="BT1219">
        <v>1155.8130000000001</v>
      </c>
      <c r="BU1219">
        <v>1164.7860000000001</v>
      </c>
      <c r="BV1219">
        <v>1173.6030000000001</v>
      </c>
      <c r="BW1219">
        <v>1182.3140000000001</v>
      </c>
      <c r="BX1219">
        <v>1190.9670000000001</v>
      </c>
      <c r="BY1219">
        <v>1199.606</v>
      </c>
      <c r="BZ1219">
        <v>1208.2660000000001</v>
      </c>
      <c r="CA1219">
        <v>1216.9100000000001</v>
      </c>
      <c r="CB1219">
        <v>1225.498</v>
      </c>
      <c r="CC1219">
        <v>1233.9760000000001</v>
      </c>
      <c r="CD1219">
        <v>1242.278</v>
      </c>
      <c r="CE1219">
        <v>1250.338</v>
      </c>
      <c r="CF1219">
        <v>1258.0820000000001</v>
      </c>
      <c r="CG1219">
        <v>1265.462</v>
      </c>
      <c r="CH1219">
        <v>1272.4159999999999</v>
      </c>
      <c r="CI1219">
        <v>1278.8820000000001</v>
      </c>
    </row>
    <row r="1220" spans="2:87" hidden="1" x14ac:dyDescent="0.25">
      <c r="B1220" t="s">
        <v>319</v>
      </c>
      <c r="C1220" t="s">
        <v>296</v>
      </c>
      <c r="D1220" t="s">
        <v>163</v>
      </c>
      <c r="E1220" t="s">
        <v>313</v>
      </c>
      <c r="F1220" t="s">
        <v>93</v>
      </c>
      <c r="G1220">
        <v>430.27980000000002</v>
      </c>
      <c r="H1220">
        <v>442.84769999999997</v>
      </c>
      <c r="I1220">
        <v>453.37529999999998</v>
      </c>
      <c r="J1220">
        <v>462.1927</v>
      </c>
      <c r="K1220">
        <v>469.6454</v>
      </c>
      <c r="L1220">
        <v>476.04649999999998</v>
      </c>
      <c r="M1220">
        <v>481.75279999999998</v>
      </c>
      <c r="N1220">
        <v>487.0883</v>
      </c>
      <c r="O1220">
        <v>492.40750000000003</v>
      </c>
      <c r="P1220">
        <v>498.05290000000002</v>
      </c>
      <c r="Q1220">
        <v>504.35890000000001</v>
      </c>
      <c r="R1220">
        <v>511.57900000000001</v>
      </c>
      <c r="S1220">
        <v>519.62429999999995</v>
      </c>
      <c r="T1220">
        <v>528.33159999999998</v>
      </c>
      <c r="U1220">
        <v>537.53399999999999</v>
      </c>
      <c r="V1220">
        <v>547.04430000000002</v>
      </c>
      <c r="W1220">
        <v>556.69650000000001</v>
      </c>
      <c r="X1220">
        <v>566.48519999999996</v>
      </c>
      <c r="Y1220">
        <v>576.40520000000004</v>
      </c>
      <c r="Z1220">
        <v>586.45140000000004</v>
      </c>
      <c r="AA1220">
        <v>596.61890000000005</v>
      </c>
      <c r="AB1220">
        <v>606.91510000000005</v>
      </c>
      <c r="AC1220">
        <v>617.40110000000004</v>
      </c>
      <c r="AD1220">
        <v>628.14880000000005</v>
      </c>
      <c r="AE1220">
        <v>639.23059999999998</v>
      </c>
      <c r="AF1220">
        <v>650.72260000000006</v>
      </c>
      <c r="AG1220">
        <v>662.6644</v>
      </c>
      <c r="AH1220">
        <v>674.97469999999998</v>
      </c>
      <c r="AI1220">
        <v>687.56299999999999</v>
      </c>
      <c r="AJ1220">
        <v>700.32690000000002</v>
      </c>
      <c r="AK1220">
        <v>713.15589999999997</v>
      </c>
      <c r="AL1220">
        <v>725.94299999999998</v>
      </c>
      <c r="AM1220">
        <v>738.61580000000004</v>
      </c>
      <c r="AN1220">
        <v>751.13530000000003</v>
      </c>
      <c r="AO1220">
        <v>763.43460000000005</v>
      </c>
      <c r="AP1220">
        <v>775.44640000000004</v>
      </c>
      <c r="AQ1220">
        <v>787.15200000000004</v>
      </c>
      <c r="AR1220">
        <v>798.73929999999996</v>
      </c>
      <c r="AS1220">
        <v>810.41160000000002</v>
      </c>
      <c r="AT1220">
        <v>822.38250000000005</v>
      </c>
      <c r="AU1220">
        <v>834.87390000000005</v>
      </c>
      <c r="AV1220">
        <v>848.01530000000002</v>
      </c>
      <c r="AW1220">
        <v>861.6431</v>
      </c>
      <c r="AX1220">
        <v>875.54060000000004</v>
      </c>
      <c r="AY1220">
        <v>889.4778</v>
      </c>
      <c r="AZ1220">
        <v>903.24310000000003</v>
      </c>
      <c r="BA1220">
        <v>916.70010000000002</v>
      </c>
      <c r="BB1220">
        <v>929.83090000000004</v>
      </c>
      <c r="BC1220">
        <v>942.91010000000006</v>
      </c>
      <c r="BD1220">
        <v>956.05319999999995</v>
      </c>
      <c r="BE1220">
        <v>969.41250000000002</v>
      </c>
      <c r="BF1220">
        <v>983.09559999999999</v>
      </c>
      <c r="BG1220">
        <v>997.00810000000001</v>
      </c>
      <c r="BH1220">
        <v>1011.0549999999999</v>
      </c>
      <c r="BI1220">
        <v>1025.098</v>
      </c>
      <c r="BJ1220">
        <v>1039.0219999999999</v>
      </c>
      <c r="BK1220">
        <v>1052.742</v>
      </c>
      <c r="BL1220">
        <v>1066.117</v>
      </c>
      <c r="BM1220">
        <v>1078.9269999999999</v>
      </c>
      <c r="BN1220">
        <v>1091.143</v>
      </c>
      <c r="BO1220">
        <v>1102.6769999999999</v>
      </c>
      <c r="BP1220">
        <v>1113.5160000000001</v>
      </c>
      <c r="BQ1220">
        <v>1123.731</v>
      </c>
      <c r="BR1220">
        <v>1133.452</v>
      </c>
      <c r="BS1220">
        <v>1142.7809999999999</v>
      </c>
      <c r="BT1220">
        <v>1151.902</v>
      </c>
      <c r="BU1220">
        <v>1160.828</v>
      </c>
      <c r="BV1220">
        <v>1169.5830000000001</v>
      </c>
      <c r="BW1220">
        <v>1178.2260000000001</v>
      </c>
      <c r="BX1220">
        <v>1186.788</v>
      </c>
      <c r="BY1220">
        <v>1195.308</v>
      </c>
      <c r="BZ1220">
        <v>1203.845</v>
      </c>
      <c r="CA1220">
        <v>1212.373</v>
      </c>
      <c r="CB1220">
        <v>1220.8630000000001</v>
      </c>
      <c r="CC1220">
        <v>1229.2660000000001</v>
      </c>
      <c r="CD1220">
        <v>1237.4960000000001</v>
      </c>
      <c r="CE1220">
        <v>1245.528</v>
      </c>
      <c r="CF1220">
        <v>1253.2360000000001</v>
      </c>
      <c r="CG1220">
        <v>1260.5740000000001</v>
      </c>
      <c r="CH1220">
        <v>1267.47</v>
      </c>
      <c r="CI1220">
        <v>1273.846</v>
      </c>
    </row>
    <row r="1221" spans="2:87" hidden="1" x14ac:dyDescent="0.25">
      <c r="B1221" t="s">
        <v>319</v>
      </c>
      <c r="C1221" t="s">
        <v>296</v>
      </c>
      <c r="D1221" t="s">
        <v>163</v>
      </c>
      <c r="E1221" t="s">
        <v>314</v>
      </c>
      <c r="F1221" t="s">
        <v>93</v>
      </c>
      <c r="G1221">
        <v>430.27980000000002</v>
      </c>
      <c r="H1221">
        <v>442.89060000000001</v>
      </c>
      <c r="I1221">
        <v>453.46100000000001</v>
      </c>
      <c r="J1221">
        <v>462.31720000000001</v>
      </c>
      <c r="K1221">
        <v>469.81569999999999</v>
      </c>
      <c r="L1221">
        <v>476.23340000000002</v>
      </c>
      <c r="M1221">
        <v>481.97120000000001</v>
      </c>
      <c r="N1221">
        <v>487.31979999999999</v>
      </c>
      <c r="O1221">
        <v>492.65649999999999</v>
      </c>
      <c r="P1221">
        <v>498.3254</v>
      </c>
      <c r="Q1221">
        <v>504.61709999999999</v>
      </c>
      <c r="R1221">
        <v>511.78879999999998</v>
      </c>
      <c r="S1221">
        <v>519.77670000000001</v>
      </c>
      <c r="T1221">
        <v>528.40319999999997</v>
      </c>
      <c r="U1221">
        <v>537.49800000000005</v>
      </c>
      <c r="V1221">
        <v>546.89120000000003</v>
      </c>
      <c r="W1221">
        <v>556.43600000000004</v>
      </c>
      <c r="X1221">
        <v>566.10530000000006</v>
      </c>
      <c r="Y1221">
        <v>575.89980000000003</v>
      </c>
      <c r="Z1221">
        <v>585.81960000000004</v>
      </c>
      <c r="AA1221">
        <v>595.88099999999997</v>
      </c>
      <c r="AB1221">
        <v>605.99710000000005</v>
      </c>
      <c r="AC1221">
        <v>616.37249999999995</v>
      </c>
      <c r="AD1221">
        <v>626.98879999999997</v>
      </c>
      <c r="AE1221">
        <v>637.91219999999998</v>
      </c>
      <c r="AF1221">
        <v>649.02880000000005</v>
      </c>
      <c r="AG1221">
        <v>660.49869999999999</v>
      </c>
      <c r="AH1221">
        <v>672.56960000000004</v>
      </c>
      <c r="AI1221">
        <v>684.96469999999999</v>
      </c>
      <c r="AJ1221">
        <v>697.53049999999996</v>
      </c>
      <c r="AK1221">
        <v>710.18280000000004</v>
      </c>
      <c r="AL1221">
        <v>722.77570000000003</v>
      </c>
      <c r="AM1221">
        <v>735.29809999999998</v>
      </c>
      <c r="AN1221">
        <v>747.65650000000005</v>
      </c>
      <c r="AO1221">
        <v>759.79420000000005</v>
      </c>
      <c r="AP1221">
        <v>771.58799999999997</v>
      </c>
      <c r="AQ1221">
        <v>783.07449999999994</v>
      </c>
      <c r="AR1221">
        <v>794.43780000000004</v>
      </c>
      <c r="AS1221">
        <v>805.89700000000005</v>
      </c>
      <c r="AT1221">
        <v>817.6712</v>
      </c>
      <c r="AU1221">
        <v>829.95600000000002</v>
      </c>
      <c r="AV1221">
        <v>842.84460000000001</v>
      </c>
      <c r="AW1221">
        <v>856.26760000000002</v>
      </c>
      <c r="AX1221">
        <v>869.95839999999998</v>
      </c>
      <c r="AY1221">
        <v>883.6499</v>
      </c>
      <c r="AZ1221">
        <v>897.20349999999996</v>
      </c>
      <c r="BA1221">
        <v>910.4171</v>
      </c>
      <c r="BB1221">
        <v>923.15</v>
      </c>
      <c r="BC1221">
        <v>935.9692</v>
      </c>
      <c r="BD1221">
        <v>948.80700000000002</v>
      </c>
      <c r="BE1221">
        <v>961.72990000000004</v>
      </c>
      <c r="BF1221">
        <v>975.08360000000005</v>
      </c>
      <c r="BG1221">
        <v>988.71799999999996</v>
      </c>
      <c r="BH1221">
        <v>1002.356</v>
      </c>
      <c r="BI1221">
        <v>1016.141</v>
      </c>
      <c r="BJ1221">
        <v>1029.8109999999999</v>
      </c>
      <c r="BK1221">
        <v>1043.252</v>
      </c>
      <c r="BL1221">
        <v>1056.3320000000001</v>
      </c>
      <c r="BM1221">
        <v>1068.915</v>
      </c>
      <c r="BN1221">
        <v>1080.8989999999999</v>
      </c>
      <c r="BO1221">
        <v>1092.192</v>
      </c>
      <c r="BP1221">
        <v>1102.4169999999999</v>
      </c>
      <c r="BQ1221">
        <v>1111.9829999999999</v>
      </c>
      <c r="BR1221">
        <v>1121.145</v>
      </c>
      <c r="BS1221">
        <v>1130.002</v>
      </c>
      <c r="BT1221">
        <v>1139.0219999999999</v>
      </c>
      <c r="BU1221">
        <v>1147.8340000000001</v>
      </c>
      <c r="BV1221">
        <v>1156.489</v>
      </c>
      <c r="BW1221">
        <v>1165.038</v>
      </c>
      <c r="BX1221">
        <v>1173.5239999999999</v>
      </c>
      <c r="BY1221">
        <v>1182.002</v>
      </c>
      <c r="BZ1221">
        <v>1190.521</v>
      </c>
      <c r="CA1221">
        <v>1198.799</v>
      </c>
      <c r="CB1221">
        <v>1207.0139999999999</v>
      </c>
      <c r="CC1221">
        <v>1215.0160000000001</v>
      </c>
      <c r="CD1221">
        <v>1222.8399999999999</v>
      </c>
      <c r="CE1221">
        <v>1230.5219999999999</v>
      </c>
      <c r="CF1221">
        <v>1238.059</v>
      </c>
      <c r="CG1221">
        <v>1245.2460000000001</v>
      </c>
      <c r="CH1221">
        <v>1251.999</v>
      </c>
      <c r="CI1221">
        <v>1258.2470000000001</v>
      </c>
    </row>
    <row r="1222" spans="2:87" hidden="1" x14ac:dyDescent="0.25">
      <c r="B1222" t="s">
        <v>319</v>
      </c>
      <c r="C1222" t="s">
        <v>296</v>
      </c>
      <c r="D1222" t="s">
        <v>163</v>
      </c>
      <c r="E1222" t="s">
        <v>315</v>
      </c>
      <c r="F1222" t="s">
        <v>93</v>
      </c>
      <c r="G1222">
        <v>430.27980000000002</v>
      </c>
      <c r="H1222">
        <v>440.41849999999999</v>
      </c>
      <c r="I1222">
        <v>447.9015</v>
      </c>
      <c r="J1222">
        <v>454.00290000000001</v>
      </c>
      <c r="K1222">
        <v>458.99829999999997</v>
      </c>
      <c r="L1222">
        <v>463.4375</v>
      </c>
      <c r="M1222">
        <v>467.20049999999998</v>
      </c>
      <c r="N1222">
        <v>470.59230000000002</v>
      </c>
      <c r="O1222">
        <v>473.73790000000002</v>
      </c>
      <c r="P1222">
        <v>477.20859999999999</v>
      </c>
      <c r="Q1222">
        <v>481.83159999999998</v>
      </c>
      <c r="R1222">
        <v>487.03429999999997</v>
      </c>
      <c r="S1222">
        <v>492.9074</v>
      </c>
      <c r="T1222">
        <v>499.19200000000001</v>
      </c>
      <c r="U1222">
        <v>505.6918</v>
      </c>
      <c r="V1222">
        <v>512.62480000000005</v>
      </c>
      <c r="W1222">
        <v>519.99459999999999</v>
      </c>
      <c r="X1222">
        <v>527.7568</v>
      </c>
      <c r="Y1222">
        <v>535.69269999999995</v>
      </c>
      <c r="Z1222">
        <v>544.72090000000003</v>
      </c>
      <c r="AA1222">
        <v>553.43629999999996</v>
      </c>
      <c r="AB1222">
        <v>562.56280000000004</v>
      </c>
      <c r="AC1222">
        <v>571.92160000000001</v>
      </c>
      <c r="AD1222">
        <v>581.16390000000001</v>
      </c>
      <c r="AE1222">
        <v>590.36369999999999</v>
      </c>
      <c r="AF1222">
        <v>599.45460000000003</v>
      </c>
      <c r="AG1222">
        <v>608.92679999999996</v>
      </c>
      <c r="AH1222">
        <v>618.76009999999997</v>
      </c>
      <c r="AI1222">
        <v>628.97709999999995</v>
      </c>
      <c r="AJ1222">
        <v>639.82339999999999</v>
      </c>
      <c r="AK1222">
        <v>651.3057</v>
      </c>
      <c r="AL1222">
        <v>662.7835</v>
      </c>
      <c r="AM1222">
        <v>673.72130000000004</v>
      </c>
      <c r="AN1222">
        <v>684.36800000000005</v>
      </c>
      <c r="AO1222">
        <v>694.58609999999999</v>
      </c>
      <c r="AP1222">
        <v>704.21389999999997</v>
      </c>
      <c r="AQ1222">
        <v>713.33900000000006</v>
      </c>
      <c r="AR1222">
        <v>722.46600000000001</v>
      </c>
      <c r="AS1222">
        <v>731.73839999999996</v>
      </c>
      <c r="AT1222">
        <v>741.28750000000002</v>
      </c>
      <c r="AU1222">
        <v>751.76509999999996</v>
      </c>
      <c r="AV1222">
        <v>763.47059999999999</v>
      </c>
      <c r="AW1222">
        <v>775.83460000000002</v>
      </c>
      <c r="AX1222">
        <v>788.25329999999997</v>
      </c>
      <c r="AY1222">
        <v>800.55489999999998</v>
      </c>
      <c r="AZ1222">
        <v>812.35829999999999</v>
      </c>
      <c r="BA1222">
        <v>822.98580000000004</v>
      </c>
      <c r="BB1222">
        <v>832.88310000000001</v>
      </c>
      <c r="BC1222">
        <v>842.70079999999996</v>
      </c>
      <c r="BD1222">
        <v>853.23310000000004</v>
      </c>
      <c r="BE1222">
        <v>864.49929999999995</v>
      </c>
      <c r="BF1222">
        <v>876.15570000000002</v>
      </c>
      <c r="BG1222">
        <v>888.01710000000003</v>
      </c>
      <c r="BH1222">
        <v>899.90620000000001</v>
      </c>
      <c r="BI1222">
        <v>911.83749999999998</v>
      </c>
      <c r="BJ1222">
        <v>923.59749999999997</v>
      </c>
      <c r="BK1222">
        <v>935.09220000000005</v>
      </c>
      <c r="BL1222">
        <v>946.05960000000005</v>
      </c>
      <c r="BM1222">
        <v>956.26070000000004</v>
      </c>
      <c r="BN1222">
        <v>965.9434</v>
      </c>
      <c r="BO1222">
        <v>975.23910000000001</v>
      </c>
      <c r="BP1222">
        <v>984.08450000000005</v>
      </c>
      <c r="BQ1222">
        <v>992.50400000000002</v>
      </c>
      <c r="BR1222">
        <v>1000.779</v>
      </c>
      <c r="BS1222">
        <v>1008.742</v>
      </c>
      <c r="BT1222">
        <v>1016.751</v>
      </c>
      <c r="BU1222">
        <v>1024.615</v>
      </c>
      <c r="BV1222">
        <v>1032.165</v>
      </c>
      <c r="BW1222">
        <v>1039.48</v>
      </c>
      <c r="BX1222">
        <v>1046.3499999999999</v>
      </c>
      <c r="BY1222">
        <v>1052.5530000000001</v>
      </c>
      <c r="BZ1222">
        <v>1058.308</v>
      </c>
      <c r="CA1222">
        <v>1063.8109999999999</v>
      </c>
      <c r="CB1222">
        <v>1069.9639999999999</v>
      </c>
      <c r="CC1222">
        <v>1076.971</v>
      </c>
      <c r="CD1222">
        <v>1084.2670000000001</v>
      </c>
      <c r="CE1222">
        <v>1091.5309999999999</v>
      </c>
      <c r="CF1222">
        <v>1097.893</v>
      </c>
      <c r="CG1222">
        <v>1103.8689999999999</v>
      </c>
      <c r="CH1222">
        <v>1109.19</v>
      </c>
      <c r="CI1222">
        <v>1113.7159999999999</v>
      </c>
    </row>
    <row r="1223" spans="2:87" hidden="1" x14ac:dyDescent="0.25">
      <c r="B1223" t="s">
        <v>319</v>
      </c>
      <c r="C1223" t="s">
        <v>296</v>
      </c>
      <c r="D1223" t="s">
        <v>163</v>
      </c>
      <c r="E1223" t="s">
        <v>316</v>
      </c>
      <c r="F1223" t="s">
        <v>93</v>
      </c>
      <c r="G1223">
        <v>430.27980000000002</v>
      </c>
      <c r="H1223">
        <v>439.31580000000002</v>
      </c>
      <c r="I1223">
        <v>446.16239999999999</v>
      </c>
      <c r="J1223">
        <v>451.38200000000001</v>
      </c>
      <c r="K1223">
        <v>455.06959999999998</v>
      </c>
      <c r="L1223">
        <v>458.33780000000002</v>
      </c>
      <c r="M1223">
        <v>460.93419999999998</v>
      </c>
      <c r="N1223">
        <v>463.74160000000001</v>
      </c>
      <c r="O1223">
        <v>466.51440000000002</v>
      </c>
      <c r="P1223">
        <v>469.38479999999998</v>
      </c>
      <c r="Q1223">
        <v>472.82049999999998</v>
      </c>
      <c r="R1223">
        <v>477.0557</v>
      </c>
      <c r="S1223">
        <v>482.16789999999997</v>
      </c>
      <c r="T1223">
        <v>487.69380000000001</v>
      </c>
      <c r="U1223">
        <v>493.26069999999999</v>
      </c>
      <c r="V1223">
        <v>499.291</v>
      </c>
      <c r="W1223">
        <v>505.48469999999998</v>
      </c>
      <c r="X1223">
        <v>512.09230000000002</v>
      </c>
      <c r="Y1223">
        <v>519.06700000000001</v>
      </c>
      <c r="Z1223">
        <v>526.37559999999996</v>
      </c>
      <c r="AA1223">
        <v>534.11379999999997</v>
      </c>
      <c r="AB1223">
        <v>542.15129999999999</v>
      </c>
      <c r="AC1223">
        <v>550.45299999999997</v>
      </c>
      <c r="AD1223">
        <v>558.72149999999999</v>
      </c>
      <c r="AE1223">
        <v>566.9366</v>
      </c>
      <c r="AF1223">
        <v>575.34479999999996</v>
      </c>
      <c r="AG1223">
        <v>583.7038</v>
      </c>
      <c r="AH1223">
        <v>591.88009999999997</v>
      </c>
      <c r="AI1223">
        <v>600.84270000000004</v>
      </c>
      <c r="AJ1223">
        <v>610.59939999999995</v>
      </c>
      <c r="AK1223">
        <v>620.81280000000004</v>
      </c>
      <c r="AL1223">
        <v>630.97709999999995</v>
      </c>
      <c r="AM1223">
        <v>640.6816</v>
      </c>
      <c r="AN1223">
        <v>650.60270000000003</v>
      </c>
      <c r="AO1223">
        <v>660.19100000000003</v>
      </c>
      <c r="AP1223">
        <v>668.95600000000002</v>
      </c>
      <c r="AQ1223">
        <v>676.88099999999997</v>
      </c>
      <c r="AR1223">
        <v>684.87829999999997</v>
      </c>
      <c r="AS1223">
        <v>692.93309999999997</v>
      </c>
      <c r="AT1223">
        <v>701.39400000000001</v>
      </c>
      <c r="AU1223">
        <v>710.80179999999996</v>
      </c>
      <c r="AV1223">
        <v>721.03830000000005</v>
      </c>
      <c r="AW1223">
        <v>731.54610000000002</v>
      </c>
      <c r="AX1223">
        <v>742.20500000000004</v>
      </c>
      <c r="AY1223">
        <v>752.56179999999995</v>
      </c>
      <c r="AZ1223">
        <v>762.63610000000006</v>
      </c>
      <c r="BA1223">
        <v>771.87530000000004</v>
      </c>
      <c r="BB1223">
        <v>780.52440000000001</v>
      </c>
      <c r="BC1223">
        <v>789.2201</v>
      </c>
      <c r="BD1223">
        <v>798.20150000000001</v>
      </c>
      <c r="BE1223">
        <v>807.80870000000004</v>
      </c>
      <c r="BF1223">
        <v>818.18989999999997</v>
      </c>
      <c r="BG1223">
        <v>828.66859999999997</v>
      </c>
      <c r="BH1223">
        <v>839.47569999999996</v>
      </c>
      <c r="BI1223">
        <v>850.09119999999996</v>
      </c>
      <c r="BJ1223">
        <v>860.3596</v>
      </c>
      <c r="BK1223">
        <v>870.6848</v>
      </c>
      <c r="BL1223">
        <v>880.4633</v>
      </c>
      <c r="BM1223">
        <v>889.39390000000003</v>
      </c>
      <c r="BN1223">
        <v>897.50040000000001</v>
      </c>
      <c r="BO1223">
        <v>904.86929999999995</v>
      </c>
      <c r="BP1223">
        <v>911.93539999999996</v>
      </c>
      <c r="BQ1223">
        <v>918.7269</v>
      </c>
      <c r="BR1223">
        <v>925.45450000000005</v>
      </c>
      <c r="BS1223">
        <v>931.8202</v>
      </c>
      <c r="BT1223">
        <v>938.51170000000002</v>
      </c>
      <c r="BU1223">
        <v>945.43809999999996</v>
      </c>
      <c r="BV1223">
        <v>951.8528</v>
      </c>
      <c r="BW1223">
        <v>958.03549999999996</v>
      </c>
      <c r="BX1223">
        <v>963.62369999999999</v>
      </c>
      <c r="BY1223">
        <v>968.59280000000001</v>
      </c>
      <c r="BZ1223">
        <v>973.30039999999997</v>
      </c>
      <c r="CA1223">
        <v>977.78189999999995</v>
      </c>
      <c r="CB1223">
        <v>982.86099999999999</v>
      </c>
      <c r="CC1223">
        <v>988.66010000000006</v>
      </c>
      <c r="CD1223">
        <v>994.5444</v>
      </c>
      <c r="CE1223">
        <v>1001.152</v>
      </c>
      <c r="CF1223">
        <v>1007.069</v>
      </c>
      <c r="CG1223">
        <v>1012.532</v>
      </c>
      <c r="CH1223">
        <v>1017.216</v>
      </c>
      <c r="CI1223">
        <v>1020.789</v>
      </c>
    </row>
    <row r="1224" spans="2:87" hidden="1" x14ac:dyDescent="0.25">
      <c r="B1224" t="s">
        <v>319</v>
      </c>
      <c r="C1224" t="s">
        <v>296</v>
      </c>
      <c r="D1224" t="s">
        <v>163</v>
      </c>
      <c r="E1224" t="s">
        <v>317</v>
      </c>
      <c r="F1224" t="s">
        <v>93</v>
      </c>
      <c r="G1224">
        <v>430.27980000000002</v>
      </c>
      <c r="H1224">
        <v>438.0609</v>
      </c>
      <c r="I1224">
        <v>443.54180000000002</v>
      </c>
      <c r="J1224">
        <v>447.3965</v>
      </c>
      <c r="K1224">
        <v>449.22070000000002</v>
      </c>
      <c r="L1224">
        <v>451.60070000000002</v>
      </c>
      <c r="M1224">
        <v>452.60390000000001</v>
      </c>
      <c r="N1224">
        <v>454.48009999999999</v>
      </c>
      <c r="O1224">
        <v>456.00760000000002</v>
      </c>
      <c r="P1224">
        <v>457.1155</v>
      </c>
      <c r="Q1224">
        <v>459.53519999999997</v>
      </c>
      <c r="R1224">
        <v>462.27960000000002</v>
      </c>
      <c r="S1224">
        <v>466.10829999999999</v>
      </c>
      <c r="T1224">
        <v>469.5675</v>
      </c>
      <c r="U1224">
        <v>473.50920000000002</v>
      </c>
      <c r="V1224">
        <v>477.61799999999999</v>
      </c>
      <c r="W1224">
        <v>481.64519999999999</v>
      </c>
      <c r="X1224">
        <v>486.08019999999999</v>
      </c>
      <c r="Y1224">
        <v>490.98340000000002</v>
      </c>
      <c r="Z1224">
        <v>496.27499999999998</v>
      </c>
      <c r="AA1224">
        <v>501.39620000000002</v>
      </c>
      <c r="AB1224">
        <v>506.85329999999999</v>
      </c>
      <c r="AC1224">
        <v>513.41639999999995</v>
      </c>
      <c r="AD1224">
        <v>520.10050000000001</v>
      </c>
      <c r="AE1224">
        <v>526.67819999999995</v>
      </c>
      <c r="AF1224">
        <v>533.07060000000001</v>
      </c>
      <c r="AG1224">
        <v>539.18240000000003</v>
      </c>
      <c r="AH1224">
        <v>545.12530000000004</v>
      </c>
      <c r="AI1224">
        <v>551.67349999999999</v>
      </c>
      <c r="AJ1224">
        <v>558.53639999999996</v>
      </c>
      <c r="AK1224">
        <v>566.10239999999999</v>
      </c>
      <c r="AL1224">
        <v>573.6345</v>
      </c>
      <c r="AM1224">
        <v>581.58240000000001</v>
      </c>
      <c r="AN1224">
        <v>589.35080000000005</v>
      </c>
      <c r="AO1224">
        <v>596.48260000000005</v>
      </c>
      <c r="AP1224">
        <v>602.99490000000003</v>
      </c>
      <c r="AQ1224">
        <v>608.55650000000003</v>
      </c>
      <c r="AR1224">
        <v>614.07929999999999</v>
      </c>
      <c r="AS1224">
        <v>619.89430000000004</v>
      </c>
      <c r="AT1224">
        <v>626.31709999999998</v>
      </c>
      <c r="AU1224">
        <v>633.43709999999999</v>
      </c>
      <c r="AV1224">
        <v>640.68610000000001</v>
      </c>
      <c r="AW1224">
        <v>648.9357</v>
      </c>
      <c r="AX1224">
        <v>657.37639999999999</v>
      </c>
      <c r="AY1224">
        <v>665.24109999999996</v>
      </c>
      <c r="AZ1224">
        <v>672.39459999999997</v>
      </c>
      <c r="BA1224">
        <v>678.70889999999997</v>
      </c>
      <c r="BB1224">
        <v>684.81479999999999</v>
      </c>
      <c r="BC1224">
        <v>691.06560000000002</v>
      </c>
      <c r="BD1224">
        <v>696.85619999999994</v>
      </c>
      <c r="BE1224">
        <v>703.19510000000002</v>
      </c>
      <c r="BF1224">
        <v>710.17920000000004</v>
      </c>
      <c r="BG1224">
        <v>717.75440000000003</v>
      </c>
      <c r="BH1224">
        <v>725.58309999999994</v>
      </c>
      <c r="BI1224">
        <v>733.77790000000005</v>
      </c>
      <c r="BJ1224">
        <v>741.68560000000002</v>
      </c>
      <c r="BK1224">
        <v>749.32709999999997</v>
      </c>
      <c r="BL1224">
        <v>756.39089999999999</v>
      </c>
      <c r="BM1224">
        <v>762.53980000000001</v>
      </c>
      <c r="BN1224">
        <v>767.7835</v>
      </c>
      <c r="BO1224">
        <v>772.54700000000003</v>
      </c>
      <c r="BP1224">
        <v>777.17020000000002</v>
      </c>
      <c r="BQ1224">
        <v>781.60879999999997</v>
      </c>
      <c r="BR1224">
        <v>786.18920000000003</v>
      </c>
      <c r="BS1224">
        <v>790.721</v>
      </c>
      <c r="BT1224">
        <v>795.48969999999997</v>
      </c>
      <c r="BU1224">
        <v>800.26710000000003</v>
      </c>
      <c r="BV1224">
        <v>804.64890000000003</v>
      </c>
      <c r="BW1224">
        <v>808.6952</v>
      </c>
      <c r="BX1224">
        <v>812.11710000000005</v>
      </c>
      <c r="BY1224">
        <v>815.26559999999995</v>
      </c>
      <c r="BZ1224">
        <v>818.87609999999995</v>
      </c>
      <c r="CA1224">
        <v>822.28920000000005</v>
      </c>
      <c r="CB1224">
        <v>825.70780000000002</v>
      </c>
      <c r="CC1224">
        <v>828.21900000000005</v>
      </c>
      <c r="CD1224">
        <v>830.84789999999998</v>
      </c>
      <c r="CE1224">
        <v>834.42899999999997</v>
      </c>
      <c r="CF1224">
        <v>838.38409999999999</v>
      </c>
      <c r="CG1224">
        <v>842.08</v>
      </c>
      <c r="CH1224">
        <v>845.03660000000002</v>
      </c>
      <c r="CI1224">
        <v>847.35649999999998</v>
      </c>
    </row>
    <row r="1225" spans="2:87" x14ac:dyDescent="0.25">
      <c r="B1225" t="s">
        <v>169</v>
      </c>
      <c r="C1225" t="s">
        <v>199</v>
      </c>
      <c r="D1225" t="s">
        <v>163</v>
      </c>
      <c r="E1225" t="s">
        <v>344</v>
      </c>
      <c r="F1225" t="s">
        <v>93</v>
      </c>
      <c r="G1225">
        <v>0</v>
      </c>
      <c r="L1225">
        <v>-7.0538672395224502</v>
      </c>
      <c r="Q1225">
        <v>-12.3842308118095</v>
      </c>
      <c r="V1225">
        <v>-21.698854474071201</v>
      </c>
      <c r="AA1225">
        <v>-31.569109513206499</v>
      </c>
      <c r="AF1225">
        <v>-41.879328676375202</v>
      </c>
      <c r="AK1225">
        <v>-53.566722718008599</v>
      </c>
      <c r="AP1225">
        <v>-62.891534050029598</v>
      </c>
      <c r="AU1225">
        <v>-75.721500933221094</v>
      </c>
      <c r="AZ1225">
        <v>-89.220564203650994</v>
      </c>
      <c r="BE1225">
        <v>-103.35714287288</v>
      </c>
      <c r="BJ1225">
        <v>-117.618276806373</v>
      </c>
      <c r="BO1225">
        <v>-132.39175964672401</v>
      </c>
      <c r="BT1225">
        <v>-146.306821463099</v>
      </c>
      <c r="BY1225">
        <v>-158.56842199261499</v>
      </c>
      <c r="CD1225">
        <v>-170.25391655664799</v>
      </c>
      <c r="CI1225">
        <v>-181.195071274562</v>
      </c>
    </row>
    <row r="1226" spans="2:87" x14ac:dyDescent="0.25">
      <c r="B1226" t="s">
        <v>169</v>
      </c>
      <c r="C1226" t="s">
        <v>199</v>
      </c>
      <c r="D1226" t="s">
        <v>163</v>
      </c>
      <c r="E1226" t="s">
        <v>345</v>
      </c>
      <c r="F1226" t="s">
        <v>300</v>
      </c>
      <c r="G1226">
        <v>0</v>
      </c>
      <c r="L1226">
        <v>-1.4860169627195801</v>
      </c>
      <c r="Q1226">
        <v>-2.44035517319915</v>
      </c>
      <c r="V1226">
        <v>-3.9372409603262599</v>
      </c>
      <c r="AA1226">
        <v>-5.2985778343367702</v>
      </c>
      <c r="AF1226">
        <v>-6.5237397512612496</v>
      </c>
      <c r="AK1226">
        <v>-7.7715130227900797</v>
      </c>
      <c r="AP1226">
        <v>-8.5070655541419899</v>
      </c>
      <c r="AU1226">
        <v>-9.5681993069737405</v>
      </c>
      <c r="AZ1226">
        <v>-10.5456309670076</v>
      </c>
      <c r="BE1226">
        <v>-11.5733862871318</v>
      </c>
      <c r="BJ1226">
        <v>-12.474127759064499</v>
      </c>
      <c r="BO1226">
        <v>-13.3502483971013</v>
      </c>
      <c r="BT1226">
        <v>-14.215165459174001</v>
      </c>
      <c r="BY1226">
        <v>-14.926176033275199</v>
      </c>
      <c r="CD1226">
        <v>-15.5577082702547</v>
      </c>
      <c r="CI1226">
        <v>-16.213230335427198</v>
      </c>
    </row>
    <row r="1227" spans="2:87" x14ac:dyDescent="0.25">
      <c r="B1227" t="s">
        <v>169</v>
      </c>
      <c r="C1227" t="s">
        <v>199</v>
      </c>
      <c r="D1227" t="s">
        <v>163</v>
      </c>
      <c r="E1227" t="s">
        <v>346</v>
      </c>
      <c r="F1227" t="s">
        <v>93</v>
      </c>
      <c r="G1227">
        <v>430.27980000000002</v>
      </c>
      <c r="L1227">
        <v>467.62895378380199</v>
      </c>
      <c r="Q1227">
        <v>495.09234259100998</v>
      </c>
      <c r="V1227">
        <v>529.41942080347405</v>
      </c>
      <c r="AA1227">
        <v>564.23434002049396</v>
      </c>
      <c r="AF1227">
        <v>600.07345106592902</v>
      </c>
      <c r="AK1227">
        <v>635.70346908278202</v>
      </c>
      <c r="AP1227">
        <v>676.39434131751602</v>
      </c>
      <c r="AU1227">
        <v>715.66566089180299</v>
      </c>
      <c r="AZ1227">
        <v>756.82235615626303</v>
      </c>
      <c r="BE1227">
        <v>789.70164138114001</v>
      </c>
      <c r="BJ1227">
        <v>825.27952797924695</v>
      </c>
      <c r="BO1227">
        <v>859.28836276560196</v>
      </c>
      <c r="BT1227">
        <v>882.92369916146197</v>
      </c>
      <c r="BY1227">
        <v>903.78285698946502</v>
      </c>
      <c r="CD1227">
        <v>924.08410289421101</v>
      </c>
      <c r="CI1227">
        <v>936.38031330895706</v>
      </c>
    </row>
    <row r="1228" spans="2:87" x14ac:dyDescent="0.25">
      <c r="B1228" t="s">
        <v>319</v>
      </c>
      <c r="C1228" t="s">
        <v>90</v>
      </c>
      <c r="D1228" t="s">
        <v>163</v>
      </c>
      <c r="E1228" t="s">
        <v>252</v>
      </c>
      <c r="F1228" t="s">
        <v>93</v>
      </c>
      <c r="G1228">
        <v>430.27980000000002</v>
      </c>
      <c r="L1228">
        <v>475.61970000000002</v>
      </c>
      <c r="Q1228">
        <v>502.32389999999998</v>
      </c>
      <c r="V1228">
        <v>542.58550000000002</v>
      </c>
      <c r="AA1228">
        <v>591.21489999999994</v>
      </c>
      <c r="AF1228">
        <v>641.11500000000001</v>
      </c>
      <c r="AK1228">
        <v>699.21420000000001</v>
      </c>
    </row>
    <row r="1229" spans="2:87" x14ac:dyDescent="0.25">
      <c r="B1229" t="s">
        <v>319</v>
      </c>
      <c r="C1229" t="s">
        <v>90</v>
      </c>
      <c r="D1229" t="s">
        <v>163</v>
      </c>
      <c r="E1229" t="s">
        <v>299</v>
      </c>
      <c r="F1229" t="s">
        <v>300</v>
      </c>
      <c r="G1229">
        <v>0</v>
      </c>
      <c r="H1229">
        <v>-0.26281100000000002</v>
      </c>
      <c r="I1229">
        <v>-0.58382690000000004</v>
      </c>
      <c r="J1229">
        <v>-0.85251489999999996</v>
      </c>
      <c r="K1229">
        <v>-1.081585</v>
      </c>
      <c r="L1229">
        <v>-1.2606980000000001</v>
      </c>
      <c r="M1229">
        <v>-1.441338</v>
      </c>
      <c r="N1229">
        <v>-1.6454960000000001</v>
      </c>
      <c r="O1229">
        <v>-1.8434919999999999</v>
      </c>
      <c r="P1229">
        <v>-1.9690510000000001</v>
      </c>
      <c r="Q1229">
        <v>-2.0924649999999998</v>
      </c>
      <c r="R1229">
        <v>-2.2243119999999998</v>
      </c>
      <c r="S1229">
        <v>-2.3674759999999999</v>
      </c>
      <c r="T1229">
        <v>-2.508276</v>
      </c>
      <c r="U1229">
        <v>-2.6311619999999998</v>
      </c>
      <c r="V1229">
        <v>-2.7108970000000001</v>
      </c>
      <c r="W1229">
        <v>-2.7359330000000002</v>
      </c>
      <c r="X1229">
        <v>-2.7378230000000001</v>
      </c>
      <c r="Y1229">
        <v>-2.7075640000000001</v>
      </c>
      <c r="Z1229">
        <v>-2.6511110000000002</v>
      </c>
      <c r="AA1229">
        <v>-2.5746280000000001</v>
      </c>
      <c r="AB1229">
        <v>-2.4825719999999998</v>
      </c>
      <c r="AC1229">
        <v>-2.398892</v>
      </c>
      <c r="AD1229">
        <v>-2.3275869999999999</v>
      </c>
      <c r="AE1229">
        <v>-2.270254</v>
      </c>
      <c r="AF1229">
        <v>-2.2534809999999998</v>
      </c>
      <c r="AG1229">
        <v>-2.2738100000000001</v>
      </c>
      <c r="AH1229">
        <v>-2.2665120000000001</v>
      </c>
      <c r="AI1229">
        <v>-2.228542</v>
      </c>
      <c r="AJ1229">
        <v>-2.1584140000000001</v>
      </c>
      <c r="AK1229">
        <v>-2.0666760000000002</v>
      </c>
      <c r="AL1229">
        <v>-1.973573</v>
      </c>
      <c r="AM1229">
        <v>-1.8734649999999999</v>
      </c>
      <c r="AN1229">
        <v>-1.7868470000000001</v>
      </c>
      <c r="AO1229">
        <v>-1.708887</v>
      </c>
      <c r="AP1229">
        <v>-1.6588179999999999</v>
      </c>
      <c r="AQ1229">
        <v>-1.638881</v>
      </c>
      <c r="AR1229">
        <v>-1.5966940000000001</v>
      </c>
      <c r="AS1229">
        <v>-1.5505119999999999</v>
      </c>
      <c r="AT1229">
        <v>-1.503552</v>
      </c>
      <c r="AU1229">
        <v>-1.437732</v>
      </c>
      <c r="AV1229">
        <v>-1.3634660000000001</v>
      </c>
      <c r="AW1229">
        <v>-1.278716</v>
      </c>
      <c r="AX1229">
        <v>-1.2121170000000001</v>
      </c>
      <c r="AY1229">
        <v>-1.152997</v>
      </c>
      <c r="AZ1229">
        <v>-1.0984849999999999</v>
      </c>
      <c r="BA1229">
        <v>-1.067067</v>
      </c>
      <c r="BB1229">
        <v>-1.061172</v>
      </c>
      <c r="BC1229">
        <v>-1.050495</v>
      </c>
      <c r="BD1229">
        <v>-1.017709</v>
      </c>
      <c r="BE1229">
        <v>-0.97156030000000004</v>
      </c>
      <c r="BF1229">
        <v>-0.91415970000000002</v>
      </c>
      <c r="BG1229">
        <v>-0.84054949999999995</v>
      </c>
      <c r="BH1229">
        <v>-0.76708019999999999</v>
      </c>
      <c r="BI1229">
        <v>-0.67965909999999996</v>
      </c>
      <c r="BJ1229">
        <v>-0.613286</v>
      </c>
      <c r="BK1229">
        <v>-0.55490649999999997</v>
      </c>
      <c r="BL1229">
        <v>-0.50991589999999998</v>
      </c>
      <c r="BM1229">
        <v>-0.486039</v>
      </c>
      <c r="BN1229">
        <v>-0.46434110000000001</v>
      </c>
      <c r="BO1229">
        <v>-0.45987620000000001</v>
      </c>
      <c r="BP1229">
        <v>-0.43555680000000002</v>
      </c>
      <c r="BQ1229">
        <v>-0.3967</v>
      </c>
      <c r="BR1229">
        <v>-0.33855099999999999</v>
      </c>
      <c r="BS1229">
        <v>-0.27262510000000001</v>
      </c>
      <c r="BT1229">
        <v>-0.1952392</v>
      </c>
      <c r="BU1229">
        <v>-0.12562290000000001</v>
      </c>
      <c r="BV1229">
        <v>-5.3035440000000003E-2</v>
      </c>
    </row>
    <row r="1230" spans="2:87" x14ac:dyDescent="0.25">
      <c r="B1230" t="s">
        <v>319</v>
      </c>
      <c r="C1230" t="s">
        <v>90</v>
      </c>
      <c r="D1230" t="s">
        <v>163</v>
      </c>
      <c r="E1230" s="58" t="s">
        <v>301</v>
      </c>
      <c r="F1230" t="s">
        <v>300</v>
      </c>
      <c r="G1230">
        <v>0</v>
      </c>
      <c r="H1230">
        <v>-0.3906444</v>
      </c>
      <c r="I1230">
        <v>-0.77811169999999996</v>
      </c>
      <c r="J1230">
        <v>-1.142501</v>
      </c>
      <c r="K1230">
        <v>-1.515455</v>
      </c>
      <c r="L1230">
        <v>-1.8159810000000001</v>
      </c>
      <c r="M1230">
        <v>-2.1190470000000001</v>
      </c>
      <c r="N1230">
        <v>-2.360446</v>
      </c>
      <c r="O1230">
        <v>-2.5907490000000002</v>
      </c>
      <c r="P1230">
        <v>-2.8297159999999999</v>
      </c>
      <c r="Q1230">
        <v>-3.0687769999999999</v>
      </c>
      <c r="R1230">
        <v>-3.269889</v>
      </c>
      <c r="S1230">
        <v>-3.4566910000000002</v>
      </c>
      <c r="T1230">
        <v>-3.6297709999999999</v>
      </c>
      <c r="U1230">
        <v>-3.8327179999999998</v>
      </c>
      <c r="V1230">
        <v>-4.0091549999999998</v>
      </c>
      <c r="W1230">
        <v>-4.093267</v>
      </c>
      <c r="X1230">
        <v>-4.1555590000000002</v>
      </c>
      <c r="Y1230">
        <v>-4.2183029999999997</v>
      </c>
      <c r="Z1230">
        <v>-4.2174269999999998</v>
      </c>
      <c r="AA1230">
        <v>-4.1828370000000001</v>
      </c>
      <c r="AB1230">
        <v>-4.1549769999999997</v>
      </c>
      <c r="AC1230">
        <v>-4.0920550000000002</v>
      </c>
      <c r="AD1230">
        <v>-4.0567489999999999</v>
      </c>
      <c r="AE1230">
        <v>-4.0250820000000003</v>
      </c>
      <c r="AF1230">
        <v>-4.0370460000000001</v>
      </c>
      <c r="AG1230">
        <v>-4.0311969999999997</v>
      </c>
      <c r="AH1230">
        <v>-4.0438169999999998</v>
      </c>
      <c r="AI1230">
        <v>-4.0568530000000003</v>
      </c>
      <c r="AJ1230">
        <v>-4.0145860000000004</v>
      </c>
      <c r="AK1230">
        <v>-3.9298359999999999</v>
      </c>
      <c r="AL1230">
        <v>-3.816138</v>
      </c>
      <c r="AM1230">
        <v>-3.7085240000000002</v>
      </c>
      <c r="AN1230">
        <v>-3.6097030000000001</v>
      </c>
      <c r="AO1230">
        <v>-3.484829</v>
      </c>
      <c r="AP1230">
        <v>-3.4240680000000001</v>
      </c>
      <c r="AQ1230">
        <v>-3.4026480000000001</v>
      </c>
      <c r="AR1230">
        <v>-3.3694459999999999</v>
      </c>
      <c r="AS1230">
        <v>-3.3109169999999999</v>
      </c>
      <c r="AT1230">
        <v>-3.2564760000000001</v>
      </c>
      <c r="AU1230">
        <v>-3.1709559999999999</v>
      </c>
      <c r="AV1230">
        <v>-3.0599500000000002</v>
      </c>
      <c r="AW1230">
        <v>-2.998462</v>
      </c>
      <c r="AX1230">
        <v>-2.930053</v>
      </c>
      <c r="AY1230">
        <v>-2.841675</v>
      </c>
      <c r="AZ1230">
        <v>-2.7731840000000001</v>
      </c>
      <c r="BA1230">
        <v>-2.7491240000000001</v>
      </c>
      <c r="BB1230">
        <v>-2.752033</v>
      </c>
      <c r="BC1230">
        <v>-2.7677399999999999</v>
      </c>
      <c r="BD1230">
        <v>-2.7436410000000002</v>
      </c>
      <c r="BE1230">
        <v>-2.686169</v>
      </c>
      <c r="BF1230">
        <v>-2.6125750000000001</v>
      </c>
      <c r="BG1230">
        <v>-2.5454539999999999</v>
      </c>
      <c r="BH1230">
        <v>-2.4772590000000001</v>
      </c>
      <c r="BI1230">
        <v>-2.371232</v>
      </c>
      <c r="BJ1230">
        <v>-2.292618</v>
      </c>
      <c r="BK1230">
        <v>-2.206496</v>
      </c>
      <c r="BL1230">
        <v>-2.1582080000000001</v>
      </c>
      <c r="BM1230">
        <v>-2.1331579999999999</v>
      </c>
      <c r="BN1230">
        <v>-2.126862</v>
      </c>
      <c r="BO1230">
        <v>-2.1245280000000002</v>
      </c>
      <c r="BP1230">
        <v>-2.1003509999999999</v>
      </c>
      <c r="BQ1230">
        <v>-2.068352</v>
      </c>
      <c r="BR1230">
        <v>-2.0207389999999998</v>
      </c>
      <c r="BS1230">
        <v>-1.950772</v>
      </c>
      <c r="BT1230">
        <v>-1.8572219999999999</v>
      </c>
      <c r="BU1230">
        <v>-1.7769699999999999</v>
      </c>
      <c r="BV1230">
        <v>-1.694912</v>
      </c>
      <c r="BW1230">
        <v>-1.592252</v>
      </c>
      <c r="BX1230">
        <v>-1.5375509999999999</v>
      </c>
      <c r="BY1230">
        <v>-1.5191429999999999</v>
      </c>
      <c r="BZ1230">
        <v>-1.5154799999999999</v>
      </c>
      <c r="CA1230">
        <v>-1.527226</v>
      </c>
      <c r="CB1230">
        <v>-1.5257350000000001</v>
      </c>
      <c r="CC1230">
        <v>-1.4606749999999999</v>
      </c>
      <c r="CD1230">
        <v>-1.3802179999999999</v>
      </c>
      <c r="CE1230">
        <v>-1.3040609999999999</v>
      </c>
      <c r="CF1230">
        <v>-1.2311460000000001</v>
      </c>
      <c r="CG1230">
        <v>-1.1698040000000001</v>
      </c>
      <c r="CH1230">
        <v>-1.1223069999999999</v>
      </c>
      <c r="CI1230">
        <v>-1.0926990000000001</v>
      </c>
    </row>
    <row r="1231" spans="2:87" x14ac:dyDescent="0.25">
      <c r="B1231" t="s">
        <v>319</v>
      </c>
      <c r="C1231" t="s">
        <v>90</v>
      </c>
      <c r="D1231" t="s">
        <v>163</v>
      </c>
      <c r="E1231" t="s">
        <v>302</v>
      </c>
      <c r="F1231" t="s">
        <v>300</v>
      </c>
      <c r="G1231">
        <v>0</v>
      </c>
      <c r="H1231">
        <v>-0.53569619999999996</v>
      </c>
      <c r="I1231">
        <v>-1.0765359999999999</v>
      </c>
      <c r="J1231">
        <v>-1.5872409999999999</v>
      </c>
      <c r="K1231">
        <v>-2.158347</v>
      </c>
      <c r="L1231">
        <v>-2.5536460000000001</v>
      </c>
      <c r="M1231">
        <v>-3.0132639999999999</v>
      </c>
      <c r="N1231">
        <v>-3.3211659999999998</v>
      </c>
      <c r="O1231">
        <v>-3.6932529999999999</v>
      </c>
      <c r="P1231">
        <v>-4.1153459999999997</v>
      </c>
      <c r="Q1231">
        <v>-4.4934500000000002</v>
      </c>
      <c r="R1231">
        <v>-4.8015809999999997</v>
      </c>
      <c r="S1231">
        <v>-5.1701100000000002</v>
      </c>
      <c r="T1231">
        <v>-5.4921350000000002</v>
      </c>
      <c r="U1231">
        <v>-5.8318279999999998</v>
      </c>
      <c r="V1231">
        <v>-6.1987860000000001</v>
      </c>
      <c r="W1231">
        <v>-6.498011</v>
      </c>
      <c r="X1231">
        <v>-6.7360759999999997</v>
      </c>
      <c r="Y1231">
        <v>-6.8796489999999997</v>
      </c>
      <c r="Z1231">
        <v>-6.9472180000000003</v>
      </c>
      <c r="AA1231">
        <v>-7.0378049999999996</v>
      </c>
      <c r="AB1231">
        <v>-7.0919249999999998</v>
      </c>
      <c r="AC1231">
        <v>-7.1388759999999998</v>
      </c>
      <c r="AD1231">
        <v>-7.2038169999999999</v>
      </c>
      <c r="AE1231">
        <v>-7.247344</v>
      </c>
      <c r="AF1231">
        <v>-7.3668180000000003</v>
      </c>
      <c r="AG1231">
        <v>-7.5172990000000004</v>
      </c>
      <c r="AH1231">
        <v>-7.6427550000000002</v>
      </c>
      <c r="AI1231">
        <v>-7.6768650000000003</v>
      </c>
      <c r="AJ1231">
        <v>-7.700412</v>
      </c>
      <c r="AK1231">
        <v>-7.6953420000000001</v>
      </c>
      <c r="AL1231">
        <v>-7.6506970000000001</v>
      </c>
      <c r="AM1231">
        <v>-7.5859350000000001</v>
      </c>
      <c r="AN1231">
        <v>-7.5303829999999996</v>
      </c>
      <c r="AO1231">
        <v>-7.4888940000000002</v>
      </c>
      <c r="AP1231">
        <v>-7.472251</v>
      </c>
      <c r="AQ1231">
        <v>-7.5053210000000004</v>
      </c>
      <c r="AR1231">
        <v>-7.4625839999999997</v>
      </c>
      <c r="AS1231">
        <v>-7.4464490000000003</v>
      </c>
      <c r="AT1231">
        <v>-7.4237209999999996</v>
      </c>
      <c r="AU1231">
        <v>-7.3656329999999999</v>
      </c>
      <c r="AV1231">
        <v>-7.2990899999999996</v>
      </c>
      <c r="AW1231">
        <v>-7.2254240000000003</v>
      </c>
      <c r="AX1231">
        <v>-7.1547190000000001</v>
      </c>
      <c r="AY1231">
        <v>-7.0835889999999999</v>
      </c>
      <c r="AZ1231">
        <v>-7.012143</v>
      </c>
      <c r="BA1231">
        <v>-6.9687739999999998</v>
      </c>
      <c r="BB1231">
        <v>-6.9736070000000003</v>
      </c>
      <c r="BC1231">
        <v>-6.992629</v>
      </c>
      <c r="BD1231">
        <v>-6.9894610000000004</v>
      </c>
      <c r="BE1231">
        <v>-6.9470260000000001</v>
      </c>
      <c r="BF1231">
        <v>-6.8800100000000004</v>
      </c>
      <c r="BG1231">
        <v>-6.8210610000000003</v>
      </c>
      <c r="BH1231">
        <v>-6.7659099999999999</v>
      </c>
      <c r="BI1231">
        <v>-6.7069780000000003</v>
      </c>
      <c r="BJ1231">
        <v>-6.6518480000000002</v>
      </c>
      <c r="BK1231">
        <v>-6.6011540000000002</v>
      </c>
      <c r="BL1231">
        <v>-6.5666679999999999</v>
      </c>
      <c r="BM1231">
        <v>-6.5546639999999998</v>
      </c>
      <c r="BN1231">
        <v>-6.5363899999999999</v>
      </c>
      <c r="BO1231">
        <v>-6.4878600000000004</v>
      </c>
      <c r="BP1231">
        <v>-6.4369750000000003</v>
      </c>
      <c r="BQ1231">
        <v>-6.3798599999999999</v>
      </c>
      <c r="BR1231">
        <v>-6.3086820000000001</v>
      </c>
      <c r="BS1231">
        <v>-6.2401559999999998</v>
      </c>
      <c r="BT1231">
        <v>-6.19259</v>
      </c>
      <c r="BU1231">
        <v>-6.142182</v>
      </c>
      <c r="BV1231">
        <v>-6.0985149999999999</v>
      </c>
      <c r="BW1231">
        <v>-6.0609570000000001</v>
      </c>
      <c r="BX1231">
        <v>-6.034726</v>
      </c>
      <c r="BY1231">
        <v>-6.0236159999999996</v>
      </c>
      <c r="BZ1231">
        <v>-6.0188059999999997</v>
      </c>
      <c r="CA1231">
        <v>-6.0208079999999997</v>
      </c>
      <c r="CB1231">
        <v>-6.0356810000000003</v>
      </c>
      <c r="CC1231">
        <v>-6.0026289999999998</v>
      </c>
      <c r="CD1231">
        <v>-5.944871</v>
      </c>
      <c r="CE1231">
        <v>-5.8746679999999998</v>
      </c>
      <c r="CF1231">
        <v>-5.8061210000000001</v>
      </c>
      <c r="CG1231">
        <v>-5.7332080000000003</v>
      </c>
      <c r="CH1231">
        <v>-5.6909989999999997</v>
      </c>
      <c r="CI1231">
        <v>-5.6810210000000003</v>
      </c>
    </row>
    <row r="1232" spans="2:87" x14ac:dyDescent="0.25">
      <c r="B1232" t="s">
        <v>319</v>
      </c>
      <c r="C1232" t="s">
        <v>90</v>
      </c>
      <c r="D1232" t="s">
        <v>163</v>
      </c>
      <c r="E1232" t="s">
        <v>303</v>
      </c>
      <c r="F1232" t="s">
        <v>300</v>
      </c>
      <c r="G1232">
        <v>0</v>
      </c>
      <c r="H1232">
        <v>1.8228709999999999E-2</v>
      </c>
      <c r="I1232">
        <v>3.9845079999999998E-2</v>
      </c>
      <c r="J1232">
        <v>5.7356659999999997E-2</v>
      </c>
      <c r="K1232">
        <v>7.1869189999999999E-2</v>
      </c>
      <c r="L1232">
        <v>8.2951880000000006E-2</v>
      </c>
      <c r="M1232">
        <v>9.3918810000000005E-2</v>
      </c>
      <c r="N1232">
        <v>0.106006</v>
      </c>
      <c r="O1232">
        <v>0.1172825</v>
      </c>
      <c r="P1232">
        <v>0.1242549</v>
      </c>
      <c r="Q1232">
        <v>0.13099069999999999</v>
      </c>
      <c r="R1232">
        <v>0.1381202</v>
      </c>
      <c r="S1232">
        <v>0.14564009999999999</v>
      </c>
      <c r="T1232">
        <v>0.15280270000000001</v>
      </c>
      <c r="U1232">
        <v>0.15896469999999999</v>
      </c>
      <c r="V1232">
        <v>0.1629322</v>
      </c>
      <c r="W1232">
        <v>0.1641599</v>
      </c>
      <c r="X1232">
        <v>0.16425239999999999</v>
      </c>
      <c r="Y1232">
        <v>0.16276840000000001</v>
      </c>
      <c r="Z1232">
        <v>0.15996369999999999</v>
      </c>
      <c r="AA1232">
        <v>0.1561208</v>
      </c>
      <c r="AB1232">
        <v>0.15150739999999999</v>
      </c>
      <c r="AC1232">
        <v>0.14725260000000001</v>
      </c>
      <c r="AD1232">
        <v>0.14358080000000001</v>
      </c>
      <c r="AE1232">
        <v>0.1405729</v>
      </c>
      <c r="AF1232">
        <v>0.13967940000000001</v>
      </c>
      <c r="AG1232">
        <v>0.140762</v>
      </c>
      <c r="AH1232">
        <v>0.14037369999999999</v>
      </c>
      <c r="AI1232">
        <v>0.13834669999999999</v>
      </c>
      <c r="AJ1232">
        <v>0.13457330000000001</v>
      </c>
      <c r="AK1232">
        <v>0.12959699999999999</v>
      </c>
      <c r="AL1232">
        <v>0.1245045</v>
      </c>
      <c r="AM1232">
        <v>0.1189461</v>
      </c>
      <c r="AN1232">
        <v>0.1141177</v>
      </c>
      <c r="AO1232">
        <v>0.1097008</v>
      </c>
      <c r="AP1232">
        <v>0.1067862</v>
      </c>
      <c r="AQ1232">
        <v>0.10561810000000001</v>
      </c>
      <c r="AR1232">
        <v>0.1031369</v>
      </c>
      <c r="AS1232">
        <v>0.100406</v>
      </c>
      <c r="AT1232">
        <v>9.7617220000000005E-2</v>
      </c>
      <c r="AU1232">
        <v>9.3703480000000006E-2</v>
      </c>
      <c r="AV1232">
        <v>8.9205850000000003E-2</v>
      </c>
      <c r="AW1232">
        <v>8.4053909999999996E-2</v>
      </c>
      <c r="AX1232">
        <v>7.9968869999999997E-2</v>
      </c>
      <c r="AY1232">
        <v>7.6315679999999997E-2</v>
      </c>
      <c r="AZ1232">
        <v>7.2924820000000001E-2</v>
      </c>
      <c r="BA1232">
        <v>7.0960700000000002E-2</v>
      </c>
      <c r="BB1232">
        <v>7.0591379999999995E-2</v>
      </c>
      <c r="BC1232">
        <v>6.9921839999999999E-2</v>
      </c>
      <c r="BD1232">
        <v>6.786064E-2</v>
      </c>
      <c r="BE1232">
        <v>6.4946149999999994E-2</v>
      </c>
      <c r="BF1232">
        <v>6.1299520000000003E-2</v>
      </c>
      <c r="BG1232">
        <v>5.6588140000000002E-2</v>
      </c>
      <c r="BH1232">
        <v>5.18466E-2</v>
      </c>
      <c r="BI1232">
        <v>4.6153569999999998E-2</v>
      </c>
      <c r="BJ1232">
        <v>4.1791290000000002E-2</v>
      </c>
      <c r="BK1232">
        <v>3.7928450000000002E-2</v>
      </c>
      <c r="BL1232">
        <v>3.4934949999999999E-2</v>
      </c>
      <c r="BM1232">
        <v>3.3340420000000003E-2</v>
      </c>
      <c r="BN1232">
        <v>3.1887890000000002E-2</v>
      </c>
      <c r="BO1232">
        <v>3.1588579999999998E-2</v>
      </c>
      <c r="BP1232">
        <v>2.995579E-2</v>
      </c>
      <c r="BQ1232">
        <v>2.7335789999999999E-2</v>
      </c>
      <c r="BR1232">
        <v>2.3395429999999998E-2</v>
      </c>
      <c r="BS1232">
        <v>1.8900380000000001E-2</v>
      </c>
      <c r="BT1232">
        <v>1.358643E-2</v>
      </c>
      <c r="BU1232">
        <v>8.7714260000000006E-3</v>
      </c>
      <c r="BV1232">
        <v>3.7160930000000002E-3</v>
      </c>
    </row>
    <row r="1233" spans="2:87" x14ac:dyDescent="0.25">
      <c r="B1233" t="s">
        <v>319</v>
      </c>
      <c r="C1233" t="s">
        <v>90</v>
      </c>
      <c r="D1233" t="s">
        <v>163</v>
      </c>
      <c r="E1233" t="s">
        <v>304</v>
      </c>
      <c r="F1233" t="s">
        <v>300</v>
      </c>
      <c r="G1233">
        <v>0</v>
      </c>
      <c r="H1233">
        <v>2.6926510000000001E-2</v>
      </c>
      <c r="I1233">
        <v>5.2561049999999998E-2</v>
      </c>
      <c r="J1233">
        <v>7.5664460000000003E-2</v>
      </c>
      <c r="K1233">
        <v>9.8322530000000005E-2</v>
      </c>
      <c r="L1233">
        <v>0.1157488</v>
      </c>
      <c r="M1233">
        <v>0.13243830000000001</v>
      </c>
      <c r="N1233">
        <v>0.14527809999999999</v>
      </c>
      <c r="O1233">
        <v>0.1569313</v>
      </c>
      <c r="P1233">
        <v>0.1687131</v>
      </c>
      <c r="Q1233">
        <v>0.17999519999999999</v>
      </c>
      <c r="R1233">
        <v>0.1891593</v>
      </c>
      <c r="S1233">
        <v>0.19737170000000001</v>
      </c>
      <c r="T1233">
        <v>0.20472190000000001</v>
      </c>
      <c r="U1233">
        <v>0.21302160000000001</v>
      </c>
      <c r="V1233">
        <v>0.21995590000000001</v>
      </c>
      <c r="W1233">
        <v>0.22316920000000001</v>
      </c>
      <c r="X1233">
        <v>0.22551019999999999</v>
      </c>
      <c r="Y1233">
        <v>0.22783500000000001</v>
      </c>
      <c r="Z1233">
        <v>0.2278028</v>
      </c>
      <c r="AA1233">
        <v>0.226525</v>
      </c>
      <c r="AB1233">
        <v>0.22548850000000001</v>
      </c>
      <c r="AC1233">
        <v>0.2231233</v>
      </c>
      <c r="AD1233">
        <v>0.22178149999999999</v>
      </c>
      <c r="AE1233">
        <v>0.22056890000000001</v>
      </c>
      <c r="AF1233">
        <v>0.221028</v>
      </c>
      <c r="AG1233">
        <v>0.22080369999999999</v>
      </c>
      <c r="AH1233">
        <v>0.22128729999999999</v>
      </c>
      <c r="AI1233">
        <v>0.22178539999999999</v>
      </c>
      <c r="AJ1233">
        <v>0.22016520000000001</v>
      </c>
      <c r="AK1233">
        <v>0.21687100000000001</v>
      </c>
      <c r="AL1233">
        <v>0.2123565</v>
      </c>
      <c r="AM1233">
        <v>0.20798359999999999</v>
      </c>
      <c r="AN1233">
        <v>0.20388249999999999</v>
      </c>
      <c r="AO1233">
        <v>0.1985836</v>
      </c>
      <c r="AP1233">
        <v>0.1959583</v>
      </c>
      <c r="AQ1233">
        <v>0.19502549999999999</v>
      </c>
      <c r="AR1233">
        <v>0.1935722</v>
      </c>
      <c r="AS1233">
        <v>0.19098780000000001</v>
      </c>
      <c r="AT1233">
        <v>0.18855849999999999</v>
      </c>
      <c r="AU1233">
        <v>0.18469289999999999</v>
      </c>
      <c r="AV1233">
        <v>0.17958540000000001</v>
      </c>
      <c r="AW1233">
        <v>0.1767185</v>
      </c>
      <c r="AX1233">
        <v>0.17350409999999999</v>
      </c>
      <c r="AY1233">
        <v>0.16928850000000001</v>
      </c>
      <c r="AZ1233">
        <v>0.16597709999999999</v>
      </c>
      <c r="BA1233">
        <v>0.1648047</v>
      </c>
      <c r="BB1233">
        <v>0.1649468</v>
      </c>
      <c r="BC1233">
        <v>0.16571230000000001</v>
      </c>
      <c r="BD1233">
        <v>0.16453690000000001</v>
      </c>
      <c r="BE1233">
        <v>0.16171160000000001</v>
      </c>
      <c r="BF1233">
        <v>0.158031</v>
      </c>
      <c r="BG1233">
        <v>0.15466640000000001</v>
      </c>
      <c r="BH1233">
        <v>0.15123900000000001</v>
      </c>
      <c r="BI1233">
        <v>0.1458333</v>
      </c>
      <c r="BJ1233">
        <v>0.14176079999999999</v>
      </c>
      <c r="BK1233">
        <v>0.1371646</v>
      </c>
      <c r="BL1233">
        <v>0.13456219999999999</v>
      </c>
      <c r="BM1233">
        <v>0.13320499999999999</v>
      </c>
      <c r="BN1233">
        <v>0.13286310000000001</v>
      </c>
      <c r="BO1233">
        <v>0.1327363</v>
      </c>
      <c r="BP1233">
        <v>0.13142010000000001</v>
      </c>
      <c r="BQ1233">
        <v>0.12968769999999999</v>
      </c>
      <c r="BR1233">
        <v>0.1270973</v>
      </c>
      <c r="BS1233">
        <v>0.1232446</v>
      </c>
      <c r="BT1233">
        <v>0.1180455</v>
      </c>
      <c r="BU1233">
        <v>0.113563</v>
      </c>
      <c r="BV1233">
        <v>0.1088935</v>
      </c>
      <c r="BW1233">
        <v>0.10287490000000001</v>
      </c>
      <c r="BX1233">
        <v>9.9636749999999996E-2</v>
      </c>
      <c r="BY1233">
        <v>9.8542149999999995E-2</v>
      </c>
      <c r="BZ1233">
        <v>9.8324030000000007E-2</v>
      </c>
      <c r="CA1233">
        <v>9.9023089999999994E-2</v>
      </c>
      <c r="CB1233">
        <v>9.8934400000000006E-2</v>
      </c>
      <c r="CC1233">
        <v>9.5071500000000003E-2</v>
      </c>
      <c r="CD1233">
        <v>9.0223830000000005E-2</v>
      </c>
      <c r="CE1233">
        <v>8.5600060000000006E-2</v>
      </c>
      <c r="CF1233">
        <v>8.1139359999999994E-2</v>
      </c>
      <c r="CG1233">
        <v>7.7356809999999998E-2</v>
      </c>
      <c r="CH1233">
        <v>7.4409299999999998E-2</v>
      </c>
      <c r="CI1233">
        <v>7.2563660000000002E-2</v>
      </c>
    </row>
    <row r="1234" spans="2:87" x14ac:dyDescent="0.25">
      <c r="B1234" t="s">
        <v>319</v>
      </c>
      <c r="C1234" t="s">
        <v>90</v>
      </c>
      <c r="D1234" t="s">
        <v>163</v>
      </c>
      <c r="E1234" t="s">
        <v>305</v>
      </c>
      <c r="F1234" t="s">
        <v>300</v>
      </c>
      <c r="G1234">
        <v>0</v>
      </c>
      <c r="H1234">
        <v>3.6652030000000002E-2</v>
      </c>
      <c r="I1234">
        <v>7.1553400000000003E-2</v>
      </c>
      <c r="J1234">
        <v>0.10257910000000001</v>
      </c>
      <c r="K1234">
        <v>0.13456969999999999</v>
      </c>
      <c r="L1234">
        <v>0.15507550000000001</v>
      </c>
      <c r="M1234">
        <v>0.17740710000000001</v>
      </c>
      <c r="N1234">
        <v>0.19144240000000001</v>
      </c>
      <c r="O1234">
        <v>0.20735509999999999</v>
      </c>
      <c r="P1234">
        <v>0.2240027</v>
      </c>
      <c r="Q1234">
        <v>0.234682</v>
      </c>
      <c r="R1234">
        <v>0.23604430000000001</v>
      </c>
      <c r="S1234">
        <v>0.23518439999999999</v>
      </c>
      <c r="T1234">
        <v>0.23221230000000001</v>
      </c>
      <c r="U1234">
        <v>0.22673450000000001</v>
      </c>
      <c r="V1234">
        <v>0.2179208</v>
      </c>
      <c r="W1234">
        <v>0.20854239999999999</v>
      </c>
      <c r="X1234">
        <v>0.19961970000000001</v>
      </c>
      <c r="Y1234">
        <v>0.1936379</v>
      </c>
      <c r="Z1234">
        <v>0.19066569999999999</v>
      </c>
      <c r="AA1234">
        <v>0.18652279999999999</v>
      </c>
      <c r="AB1234">
        <v>0.18396119999999999</v>
      </c>
      <c r="AC1234">
        <v>0.18168619999999999</v>
      </c>
      <c r="AD1234">
        <v>0.17829600000000001</v>
      </c>
      <c r="AE1234">
        <v>0.17587549999999999</v>
      </c>
      <c r="AF1234">
        <v>0.1690014</v>
      </c>
      <c r="AG1234">
        <v>0.15978020000000001</v>
      </c>
      <c r="AH1234">
        <v>0.15194070000000001</v>
      </c>
      <c r="AI1234">
        <v>0.14974000000000001</v>
      </c>
      <c r="AJ1234">
        <v>0.14815739999999999</v>
      </c>
      <c r="AK1234">
        <v>0.1484993</v>
      </c>
      <c r="AL1234">
        <v>0.15144479999999999</v>
      </c>
      <c r="AM1234">
        <v>0.15545010000000001</v>
      </c>
      <c r="AN1234">
        <v>0.15893599999999999</v>
      </c>
      <c r="AO1234">
        <v>0.16159780000000001</v>
      </c>
      <c r="AP1234">
        <v>0.1626532</v>
      </c>
      <c r="AQ1234">
        <v>0.1605492</v>
      </c>
      <c r="AR1234">
        <v>0.16324710000000001</v>
      </c>
      <c r="AS1234">
        <v>0.16423180000000001</v>
      </c>
      <c r="AT1234">
        <v>0.16560849999999999</v>
      </c>
      <c r="AU1234">
        <v>0.1690712</v>
      </c>
      <c r="AV1234">
        <v>0.1729397</v>
      </c>
      <c r="AW1234">
        <v>0.17710010000000001</v>
      </c>
      <c r="AX1234">
        <v>0.1809076</v>
      </c>
      <c r="AY1234">
        <v>0.18436</v>
      </c>
      <c r="AZ1234">
        <v>0.18771489999999999</v>
      </c>
      <c r="BA1234">
        <v>0.18969630000000001</v>
      </c>
      <c r="BB1234">
        <v>0.18947749999999999</v>
      </c>
      <c r="BC1234">
        <v>0.18861149999999999</v>
      </c>
      <c r="BD1234">
        <v>0.18875629999999999</v>
      </c>
      <c r="BE1234">
        <v>0.19067429999999999</v>
      </c>
      <c r="BF1234">
        <v>0.1936223</v>
      </c>
      <c r="BG1234">
        <v>0.19613359999999999</v>
      </c>
      <c r="BH1234">
        <v>0.19841400000000001</v>
      </c>
      <c r="BI1234">
        <v>0.20077680000000001</v>
      </c>
      <c r="BJ1234">
        <v>0.2029183</v>
      </c>
      <c r="BK1234">
        <v>0.2048287</v>
      </c>
      <c r="BL1234">
        <v>0.20609620000000001</v>
      </c>
      <c r="BM1234">
        <v>0.2065313</v>
      </c>
      <c r="BN1234">
        <v>0.2071877</v>
      </c>
      <c r="BO1234">
        <v>0.20889530000000001</v>
      </c>
      <c r="BP1234">
        <v>0.2106307</v>
      </c>
      <c r="BQ1234">
        <v>0.21251129999999999</v>
      </c>
      <c r="BR1234">
        <v>0.21474779999999999</v>
      </c>
      <c r="BS1234">
        <v>0.21675520000000001</v>
      </c>
      <c r="BT1234">
        <v>0.21809229999999999</v>
      </c>
      <c r="BU1234">
        <v>0.21945909999999999</v>
      </c>
      <c r="BV1234">
        <v>0.2206012</v>
      </c>
      <c r="BW1234">
        <v>0.22155259999999999</v>
      </c>
      <c r="BX1234">
        <v>0.22220000000000001</v>
      </c>
      <c r="BY1234">
        <v>0.2224699</v>
      </c>
      <c r="BZ1234">
        <v>0.22258600000000001</v>
      </c>
      <c r="CA1234">
        <v>0.22253780000000001</v>
      </c>
      <c r="CB1234">
        <v>0.2221766</v>
      </c>
      <c r="CC1234">
        <v>0.22297310000000001</v>
      </c>
      <c r="CD1234">
        <v>0.2243115</v>
      </c>
      <c r="CE1234">
        <v>0.22584679999999999</v>
      </c>
      <c r="CF1234">
        <v>0.22724920000000001</v>
      </c>
      <c r="CG1234">
        <v>0.228631</v>
      </c>
      <c r="CH1234">
        <v>0.22934189999999999</v>
      </c>
      <c r="CI1234">
        <v>0.22950480000000001</v>
      </c>
    </row>
    <row r="1235" spans="2:87" x14ac:dyDescent="0.25">
      <c r="B1235" t="s">
        <v>319</v>
      </c>
      <c r="C1235" t="s">
        <v>90</v>
      </c>
      <c r="D1235" t="s">
        <v>163</v>
      </c>
      <c r="E1235" t="s">
        <v>306</v>
      </c>
      <c r="F1235" t="s">
        <v>300</v>
      </c>
      <c r="G1235">
        <v>0</v>
      </c>
      <c r="H1235">
        <v>-0.51804680000000003</v>
      </c>
      <c r="I1235">
        <v>-1.148447</v>
      </c>
      <c r="J1235">
        <v>-1.6731069999999999</v>
      </c>
      <c r="K1235">
        <v>-2.1182880000000002</v>
      </c>
      <c r="L1235">
        <v>-2.4648080000000001</v>
      </c>
      <c r="M1235">
        <v>-2.8132190000000001</v>
      </c>
      <c r="N1235">
        <v>-3.2094529999999999</v>
      </c>
      <c r="O1235">
        <v>-3.5906199999999999</v>
      </c>
      <c r="P1235">
        <v>-3.8326090000000002</v>
      </c>
      <c r="Q1235">
        <v>-4.0701359999999998</v>
      </c>
      <c r="R1235">
        <v>-4.3243650000000002</v>
      </c>
      <c r="S1235">
        <v>-4.5976280000000003</v>
      </c>
      <c r="T1235">
        <v>-4.8631169999999999</v>
      </c>
      <c r="U1235">
        <v>-5.0958509999999997</v>
      </c>
      <c r="V1235">
        <v>-5.2481900000000001</v>
      </c>
      <c r="W1235">
        <v>-5.295998</v>
      </c>
      <c r="X1235">
        <v>-5.2996059999999998</v>
      </c>
      <c r="Y1235">
        <v>-5.2418259999999997</v>
      </c>
      <c r="Z1235">
        <v>-5.1339779999999999</v>
      </c>
      <c r="AA1235">
        <v>-4.9879249999999997</v>
      </c>
      <c r="AB1235">
        <v>-4.8147149999999996</v>
      </c>
      <c r="AC1235">
        <v>-4.6569409999999998</v>
      </c>
      <c r="AD1235">
        <v>-4.5222550000000004</v>
      </c>
      <c r="AE1235">
        <v>-4.4128990000000003</v>
      </c>
      <c r="AF1235">
        <v>-4.3805800000000001</v>
      </c>
      <c r="AG1235">
        <v>-4.4197509999999998</v>
      </c>
      <c r="AH1235">
        <v>-4.4056889999999997</v>
      </c>
      <c r="AI1235">
        <v>-4.3325180000000003</v>
      </c>
      <c r="AJ1235">
        <v>-4.197317</v>
      </c>
      <c r="AK1235">
        <v>-4.0208899999999996</v>
      </c>
      <c r="AL1235">
        <v>-3.8413469999999998</v>
      </c>
      <c r="AM1235">
        <v>-3.6479819999999998</v>
      </c>
      <c r="AN1235">
        <v>-3.4821260000000001</v>
      </c>
      <c r="AO1235">
        <v>-3.3325279999999999</v>
      </c>
      <c r="AP1235">
        <v>-3.235363</v>
      </c>
      <c r="AQ1235">
        <v>-3.1965889999999999</v>
      </c>
      <c r="AR1235">
        <v>-3.1145309999999999</v>
      </c>
      <c r="AS1235">
        <v>-3.024689</v>
      </c>
      <c r="AT1235">
        <v>-2.9334500000000001</v>
      </c>
      <c r="AU1235">
        <v>-2.8062450000000001</v>
      </c>
      <c r="AV1235">
        <v>-2.6626189999999998</v>
      </c>
      <c r="AW1235">
        <v>-2.4995240000000001</v>
      </c>
      <c r="AX1235">
        <v>-2.3711350000000002</v>
      </c>
      <c r="AY1235">
        <v>-2.2566929999999998</v>
      </c>
      <c r="AZ1235">
        <v>-2.1510590000000001</v>
      </c>
      <c r="BA1235">
        <v>-2.090128</v>
      </c>
      <c r="BB1235">
        <v>-2.0786920000000002</v>
      </c>
      <c r="BC1235">
        <v>-2.057976</v>
      </c>
      <c r="BD1235">
        <v>-1.994337</v>
      </c>
      <c r="BE1235">
        <v>-1.904695</v>
      </c>
      <c r="BF1235">
        <v>-1.7930919999999999</v>
      </c>
      <c r="BG1235">
        <v>-1.649802</v>
      </c>
      <c r="BH1235">
        <v>-1.506596</v>
      </c>
      <c r="BI1235">
        <v>-1.3359449999999999</v>
      </c>
      <c r="BJ1235">
        <v>-1.206115</v>
      </c>
      <c r="BK1235">
        <v>-1.091807</v>
      </c>
      <c r="BL1235">
        <v>-1.0036430000000001</v>
      </c>
      <c r="BM1235">
        <v>-0.95682769999999995</v>
      </c>
      <c r="BN1235">
        <v>-0.91426940000000001</v>
      </c>
      <c r="BO1235">
        <v>-0.90551009999999998</v>
      </c>
      <c r="BP1235">
        <v>-0.85778920000000003</v>
      </c>
      <c r="BQ1235">
        <v>-0.78143110000000005</v>
      </c>
      <c r="BR1235">
        <v>-0.6670857</v>
      </c>
      <c r="BS1235">
        <v>-0.53736530000000005</v>
      </c>
      <c r="BT1235">
        <v>-0.38498359999999998</v>
      </c>
      <c r="BU1235">
        <v>-0.24779809999999999</v>
      </c>
      <c r="BV1235">
        <v>-0.104654</v>
      </c>
    </row>
    <row r="1236" spans="2:87" x14ac:dyDescent="0.25">
      <c r="B1236" t="s">
        <v>319</v>
      </c>
      <c r="C1236" t="s">
        <v>90</v>
      </c>
      <c r="D1236" t="s">
        <v>163</v>
      </c>
      <c r="E1236" t="s">
        <v>307</v>
      </c>
      <c r="F1236" t="s">
        <v>300</v>
      </c>
      <c r="G1236">
        <v>0</v>
      </c>
      <c r="H1236">
        <v>-0.76952640000000005</v>
      </c>
      <c r="I1236">
        <v>-1.528111</v>
      </c>
      <c r="J1236">
        <v>-2.2363620000000002</v>
      </c>
      <c r="K1236">
        <v>-2.9564780000000002</v>
      </c>
      <c r="L1236">
        <v>-3.537941</v>
      </c>
      <c r="M1236">
        <v>-4.1213870000000004</v>
      </c>
      <c r="N1236">
        <v>-4.5843480000000003</v>
      </c>
      <c r="O1236">
        <v>-5.0185919999999999</v>
      </c>
      <c r="P1236">
        <v>-5.474971</v>
      </c>
      <c r="Q1236">
        <v>-5.9305770000000004</v>
      </c>
      <c r="R1236">
        <v>-6.3153540000000001</v>
      </c>
      <c r="S1236">
        <v>-6.6730710000000002</v>
      </c>
      <c r="T1236">
        <v>-7.0041419999999999</v>
      </c>
      <c r="U1236">
        <v>-7.3916849999999998</v>
      </c>
      <c r="V1236">
        <v>-7.7282000000000002</v>
      </c>
      <c r="W1236">
        <v>-7.8887419999999997</v>
      </c>
      <c r="X1236">
        <v>-8.0099870000000006</v>
      </c>
      <c r="Y1236">
        <v>-8.1321510000000004</v>
      </c>
      <c r="Z1236">
        <v>-8.1304440000000007</v>
      </c>
      <c r="AA1236">
        <v>-8.0630930000000003</v>
      </c>
      <c r="AB1236">
        <v>-8.0088539999999995</v>
      </c>
      <c r="AC1236">
        <v>-7.8863839999999996</v>
      </c>
      <c r="AD1236">
        <v>-7.8189169999999999</v>
      </c>
      <c r="AE1236">
        <v>-7.7585610000000003</v>
      </c>
      <c r="AF1236">
        <v>-7.7813650000000001</v>
      </c>
      <c r="AG1236">
        <v>-7.7702159999999996</v>
      </c>
      <c r="AH1236">
        <v>-7.7942689999999999</v>
      </c>
      <c r="AI1236">
        <v>-7.8191129999999998</v>
      </c>
      <c r="AJ1236">
        <v>-7.7385529999999996</v>
      </c>
      <c r="AK1236">
        <v>-7.5769590000000004</v>
      </c>
      <c r="AL1236">
        <v>-7.3600430000000001</v>
      </c>
      <c r="AM1236">
        <v>-7.1546060000000002</v>
      </c>
      <c r="AN1236">
        <v>-6.9657830000000001</v>
      </c>
      <c r="AO1236">
        <v>-6.7269259999999997</v>
      </c>
      <c r="AP1236">
        <v>-6.6106249999999998</v>
      </c>
      <c r="AQ1236">
        <v>-6.569617</v>
      </c>
      <c r="AR1236">
        <v>-6.5060450000000003</v>
      </c>
      <c r="AS1236">
        <v>-6.3939510000000004</v>
      </c>
      <c r="AT1236">
        <v>-6.2896570000000001</v>
      </c>
      <c r="AU1236">
        <v>-6.1258010000000001</v>
      </c>
      <c r="AV1236">
        <v>-5.9137060000000004</v>
      </c>
      <c r="AW1236">
        <v>-5.796386</v>
      </c>
      <c r="AX1236">
        <v>-5.6662600000000003</v>
      </c>
      <c r="AY1236">
        <v>-5.4977819999999999</v>
      </c>
      <c r="AZ1236">
        <v>-5.3671069999999999</v>
      </c>
      <c r="BA1236">
        <v>-5.3211810000000002</v>
      </c>
      <c r="BB1236">
        <v>-5.3267360000000004</v>
      </c>
      <c r="BC1236">
        <v>-5.3567159999999996</v>
      </c>
      <c r="BD1236">
        <v>-5.3107139999999999</v>
      </c>
      <c r="BE1236">
        <v>-5.2009600000000002</v>
      </c>
      <c r="BF1236">
        <v>-5.0603210000000001</v>
      </c>
      <c r="BG1236">
        <v>-4.9330720000000001</v>
      </c>
      <c r="BH1236">
        <v>-4.8047069999999996</v>
      </c>
      <c r="BI1236">
        <v>-4.6047209999999996</v>
      </c>
      <c r="BJ1236">
        <v>-4.4559850000000001</v>
      </c>
      <c r="BK1236">
        <v>-4.2900219999999996</v>
      </c>
      <c r="BL1236">
        <v>-4.1969200000000004</v>
      </c>
      <c r="BM1236">
        <v>-4.1486070000000002</v>
      </c>
      <c r="BN1236">
        <v>-4.136463</v>
      </c>
      <c r="BO1236">
        <v>-4.1319610000000004</v>
      </c>
      <c r="BP1236">
        <v>-4.0853200000000003</v>
      </c>
      <c r="BQ1236">
        <v>-4.0241110000000004</v>
      </c>
      <c r="BR1236">
        <v>-3.932471</v>
      </c>
      <c r="BS1236">
        <v>-3.7972830000000002</v>
      </c>
      <c r="BT1236">
        <v>-3.6168999999999998</v>
      </c>
      <c r="BU1236">
        <v>-3.4631949999999998</v>
      </c>
      <c r="BV1236">
        <v>-3.3055539999999999</v>
      </c>
      <c r="BW1236">
        <v>-3.1058889999999999</v>
      </c>
      <c r="BX1236">
        <v>-2.9994719999999999</v>
      </c>
      <c r="BY1236">
        <v>-2.9636550000000002</v>
      </c>
      <c r="BZ1236">
        <v>-2.9565269999999999</v>
      </c>
      <c r="CA1236">
        <v>-2.9793820000000002</v>
      </c>
      <c r="CB1236">
        <v>-2.9764810000000002</v>
      </c>
      <c r="CC1236">
        <v>-2.8505989999999999</v>
      </c>
      <c r="CD1236">
        <v>-2.6950029999999998</v>
      </c>
      <c r="CE1236">
        <v>-2.5483310000000001</v>
      </c>
      <c r="CF1236">
        <v>-2.4078390000000001</v>
      </c>
      <c r="CG1236">
        <v>-2.2892410000000001</v>
      </c>
      <c r="CH1236">
        <v>-2.197235</v>
      </c>
      <c r="CI1236">
        <v>-2.1398410000000001</v>
      </c>
    </row>
    <row r="1237" spans="2:87" x14ac:dyDescent="0.25">
      <c r="B1237" t="s">
        <v>319</v>
      </c>
      <c r="C1237" t="s">
        <v>90</v>
      </c>
      <c r="D1237" t="s">
        <v>163</v>
      </c>
      <c r="E1237" t="s">
        <v>308</v>
      </c>
      <c r="F1237" t="s">
        <v>300</v>
      </c>
      <c r="G1237">
        <v>0</v>
      </c>
      <c r="H1237">
        <v>-1.0541700000000001</v>
      </c>
      <c r="I1237">
        <v>-2.108495</v>
      </c>
      <c r="J1237">
        <v>-3.0961419999999999</v>
      </c>
      <c r="K1237">
        <v>-4.1971879999999997</v>
      </c>
      <c r="L1237">
        <v>-4.9484789999999998</v>
      </c>
      <c r="M1237">
        <v>-5.8244530000000001</v>
      </c>
      <c r="N1237">
        <v>-6.4135819999999999</v>
      </c>
      <c r="O1237">
        <v>-7.1254419999999996</v>
      </c>
      <c r="P1237">
        <v>-7.9317130000000002</v>
      </c>
      <c r="Q1237">
        <v>-8.6604810000000008</v>
      </c>
      <c r="R1237">
        <v>-9.2418870000000002</v>
      </c>
      <c r="S1237">
        <v>-9.9168800000000008</v>
      </c>
      <c r="T1237">
        <v>-10.507059999999999</v>
      </c>
      <c r="U1237">
        <v>-11.117800000000001</v>
      </c>
      <c r="V1237">
        <v>-11.795030000000001</v>
      </c>
      <c r="W1237">
        <v>-12.353120000000001</v>
      </c>
      <c r="X1237">
        <v>-12.801259999999999</v>
      </c>
      <c r="Y1237">
        <v>-13.071350000000001</v>
      </c>
      <c r="Z1237">
        <v>-13.19843</v>
      </c>
      <c r="AA1237">
        <v>-13.36875</v>
      </c>
      <c r="AB1237">
        <v>-13.47048</v>
      </c>
      <c r="AC1237">
        <v>-13.558719999999999</v>
      </c>
      <c r="AD1237">
        <v>-13.68075</v>
      </c>
      <c r="AE1237">
        <v>-13.76253</v>
      </c>
      <c r="AF1237">
        <v>-13.986940000000001</v>
      </c>
      <c r="AG1237">
        <v>-14.27191</v>
      </c>
      <c r="AH1237">
        <v>-14.50173</v>
      </c>
      <c r="AI1237">
        <v>-14.564410000000001</v>
      </c>
      <c r="AJ1237">
        <v>-14.60901</v>
      </c>
      <c r="AK1237">
        <v>-14.599410000000001</v>
      </c>
      <c r="AL1237">
        <v>-14.515919999999999</v>
      </c>
      <c r="AM1237">
        <v>-14.40015</v>
      </c>
      <c r="AN1237">
        <v>-14.297169999999999</v>
      </c>
      <c r="AO1237">
        <v>-14.21706</v>
      </c>
      <c r="AP1237">
        <v>-14.18493</v>
      </c>
      <c r="AQ1237">
        <v>-14.24878</v>
      </c>
      <c r="AR1237">
        <v>-14.16675</v>
      </c>
      <c r="AS1237">
        <v>-14.13646</v>
      </c>
      <c r="AT1237">
        <v>-14.09379</v>
      </c>
      <c r="AU1237">
        <v>-13.98471</v>
      </c>
      <c r="AV1237">
        <v>-13.85974</v>
      </c>
      <c r="AW1237">
        <v>-13.721349999999999</v>
      </c>
      <c r="AX1237">
        <v>-13.58849</v>
      </c>
      <c r="AY1237">
        <v>-13.45481</v>
      </c>
      <c r="AZ1237">
        <v>-13.320499999999999</v>
      </c>
      <c r="BA1237">
        <v>-13.238960000000001</v>
      </c>
      <c r="BB1237">
        <v>-13.248049999999999</v>
      </c>
      <c r="BC1237">
        <v>-13.28382</v>
      </c>
      <c r="BD1237">
        <v>-13.27786</v>
      </c>
      <c r="BE1237">
        <v>-13.19807</v>
      </c>
      <c r="BF1237">
        <v>-13.07203</v>
      </c>
      <c r="BG1237">
        <v>-12.96115</v>
      </c>
      <c r="BH1237">
        <v>-12.857390000000001</v>
      </c>
      <c r="BI1237">
        <v>-12.746499999999999</v>
      </c>
      <c r="BJ1237">
        <v>-12.64274</v>
      </c>
      <c r="BK1237">
        <v>-12.547319999999999</v>
      </c>
      <c r="BL1237">
        <v>-12.4824</v>
      </c>
      <c r="BM1237">
        <v>-12.4598</v>
      </c>
      <c r="BN1237">
        <v>-12.42539</v>
      </c>
      <c r="BO1237">
        <v>-12.334009999999999</v>
      </c>
      <c r="BP1237">
        <v>-12.23818</v>
      </c>
      <c r="BQ1237">
        <v>-12.13059</v>
      </c>
      <c r="BR1237">
        <v>-11.99699</v>
      </c>
      <c r="BS1237">
        <v>-11.871090000000001</v>
      </c>
      <c r="BT1237">
        <v>-11.78364</v>
      </c>
      <c r="BU1237">
        <v>-11.690910000000001</v>
      </c>
      <c r="BV1237">
        <v>-11.610390000000001</v>
      </c>
      <c r="BW1237">
        <v>-11.5411</v>
      </c>
      <c r="BX1237">
        <v>-11.49269</v>
      </c>
      <c r="BY1237">
        <v>-11.47218</v>
      </c>
      <c r="BZ1237">
        <v>-11.4633</v>
      </c>
      <c r="CA1237">
        <v>-11.467000000000001</v>
      </c>
      <c r="CB1237">
        <v>-11.494450000000001</v>
      </c>
      <c r="CC1237">
        <v>-11.433439999999999</v>
      </c>
      <c r="CD1237">
        <v>-11.32676</v>
      </c>
      <c r="CE1237">
        <v>-11.19702</v>
      </c>
      <c r="CF1237">
        <v>-11.071160000000001</v>
      </c>
      <c r="CG1237">
        <v>-10.9405</v>
      </c>
      <c r="CH1237">
        <v>-10.86483</v>
      </c>
      <c r="CI1237">
        <v>-10.84694</v>
      </c>
    </row>
    <row r="1238" spans="2:87" x14ac:dyDescent="0.25">
      <c r="B1238" t="s">
        <v>319</v>
      </c>
      <c r="C1238" t="s">
        <v>90</v>
      </c>
      <c r="D1238" t="s">
        <v>163</v>
      </c>
      <c r="E1238" t="s">
        <v>309</v>
      </c>
      <c r="F1238" t="s">
        <v>93</v>
      </c>
      <c r="G1238">
        <v>430.27980000000002</v>
      </c>
      <c r="H1238">
        <v>441.67801658932098</v>
      </c>
      <c r="I1238">
        <v>450.67637930129098</v>
      </c>
      <c r="J1238">
        <v>458.11800558858499</v>
      </c>
      <c r="K1238">
        <v>464.30133183193198</v>
      </c>
      <c r="L1238">
        <v>469.62357195449403</v>
      </c>
      <c r="M1238">
        <v>474.18141099419302</v>
      </c>
      <c r="N1238">
        <v>478.20016564956899</v>
      </c>
      <c r="O1238">
        <v>482.15217524169299</v>
      </c>
      <c r="P1238">
        <v>486.69493705685602</v>
      </c>
      <c r="Q1238">
        <v>491.81294820586498</v>
      </c>
      <c r="R1238">
        <v>497.70239953837</v>
      </c>
      <c r="S1238">
        <v>504.29672137822598</v>
      </c>
      <c r="T1238">
        <v>511.540766324061</v>
      </c>
      <c r="U1238">
        <v>519.39441290903096</v>
      </c>
      <c r="V1238">
        <v>527.87656595806504</v>
      </c>
      <c r="W1238">
        <v>536.947201835378</v>
      </c>
      <c r="X1238">
        <v>546.35399961583198</v>
      </c>
      <c r="Y1238">
        <v>556.07082716850198</v>
      </c>
      <c r="Z1238">
        <v>565.98828292278904</v>
      </c>
      <c r="AA1238">
        <v>575.99331564442798</v>
      </c>
      <c r="AB1238">
        <v>586.01565274059601</v>
      </c>
      <c r="AC1238">
        <v>596.00501796203798</v>
      </c>
      <c r="AD1238">
        <v>606.06116601699102</v>
      </c>
      <c r="AE1238">
        <v>616.29772968378995</v>
      </c>
      <c r="AF1238">
        <v>626.66759528684997</v>
      </c>
      <c r="AG1238">
        <v>637.27018824280196</v>
      </c>
      <c r="AH1238">
        <v>648.46150229432101</v>
      </c>
      <c r="AI1238">
        <v>660.17298160115899</v>
      </c>
      <c r="AJ1238">
        <v>672.32725451070996</v>
      </c>
      <c r="AK1238">
        <v>684.76370794000798</v>
      </c>
      <c r="AL1238">
        <v>697.25797288806598</v>
      </c>
      <c r="AM1238">
        <v>709.80461712691101</v>
      </c>
      <c r="AN1238">
        <v>722.21900283097102</v>
      </c>
      <c r="AO1238">
        <v>734.49581277457798</v>
      </c>
      <c r="AP1238">
        <v>746.44930121752805</v>
      </c>
      <c r="AQ1238">
        <v>758.04187799519696</v>
      </c>
      <c r="AR1238">
        <v>769.76713108320598</v>
      </c>
      <c r="AS1238">
        <v>781.60854715286803</v>
      </c>
      <c r="AT1238">
        <v>793.66248872948404</v>
      </c>
      <c r="AU1238">
        <v>806.198251774244</v>
      </c>
      <c r="AV1238">
        <v>819.21067085917105</v>
      </c>
      <c r="AW1238">
        <v>832.60607286767299</v>
      </c>
      <c r="AX1238">
        <v>845.98170655282695</v>
      </c>
      <c r="AY1238">
        <v>859.26119037644401</v>
      </c>
      <c r="AZ1238">
        <v>872.30443919394997</v>
      </c>
      <c r="BA1238">
        <v>884.842445382135</v>
      </c>
      <c r="BB1238">
        <v>896.98649020046605</v>
      </c>
      <c r="BC1238">
        <v>909.20872352613901</v>
      </c>
      <c r="BD1238">
        <v>921.87546051052504</v>
      </c>
      <c r="BE1238">
        <v>935.115950328449</v>
      </c>
      <c r="BF1238">
        <v>949.05160997296605</v>
      </c>
      <c r="BG1238">
        <v>963.60156669383798</v>
      </c>
      <c r="BH1238">
        <v>978.40994033046695</v>
      </c>
      <c r="BI1238">
        <v>993.41560197454601</v>
      </c>
      <c r="BJ1238">
        <v>1008.06681798932</v>
      </c>
      <c r="BK1238">
        <v>1022.31720624281</v>
      </c>
      <c r="BL1238">
        <v>1036.0610941365601</v>
      </c>
      <c r="BM1238">
        <v>1049.1970209239901</v>
      </c>
      <c r="BN1238">
        <v>1061.90437011157</v>
      </c>
      <c r="BO1238">
        <v>1074.0054857216401</v>
      </c>
      <c r="BP1238">
        <v>1085.8941624326601</v>
      </c>
      <c r="BQ1238">
        <v>1097.55311814949</v>
      </c>
      <c r="BR1238">
        <v>1109.0841758597901</v>
      </c>
      <c r="BS1238">
        <v>1120.4081631223401</v>
      </c>
      <c r="BT1238">
        <v>1131.6132254310601</v>
      </c>
      <c r="BU1238">
        <v>1142.51777975868</v>
      </c>
      <c r="BV1238">
        <v>1153.2419183915399</v>
      </c>
      <c r="BW1238">
        <v>1163.5138362146999</v>
      </c>
      <c r="BX1238">
        <v>1172.9246217073501</v>
      </c>
      <c r="BY1238">
        <v>1182.0761</v>
      </c>
      <c r="BZ1238">
        <v>1190.96080265559</v>
      </c>
      <c r="CA1238">
        <v>1199.5818928741201</v>
      </c>
      <c r="CB1238">
        <v>1207.9451917648501</v>
      </c>
      <c r="CC1238">
        <v>1216.05652043706</v>
      </c>
      <c r="CD1238">
        <v>1223.9217000000001</v>
      </c>
      <c r="CE1238">
        <v>1231.5465515629401</v>
      </c>
      <c r="CF1238">
        <v>1238.93689623515</v>
      </c>
      <c r="CG1238">
        <v>1246.09855512588</v>
      </c>
      <c r="CH1238">
        <v>1253.0373493444099</v>
      </c>
      <c r="CI1238">
        <v>1259.7591</v>
      </c>
    </row>
    <row r="1239" spans="2:87" x14ac:dyDescent="0.25">
      <c r="B1239" t="s">
        <v>319</v>
      </c>
      <c r="C1239" t="s">
        <v>90</v>
      </c>
      <c r="D1239" t="s">
        <v>163</v>
      </c>
      <c r="E1239" t="s">
        <v>310</v>
      </c>
      <c r="F1239" t="s">
        <v>93</v>
      </c>
      <c r="G1239">
        <v>430.27980000000002</v>
      </c>
      <c r="H1239">
        <v>441.11191679112198</v>
      </c>
      <c r="I1239">
        <v>449.79564161559</v>
      </c>
      <c r="J1239">
        <v>456.77810419172698</v>
      </c>
      <c r="K1239">
        <v>462.26484126703599</v>
      </c>
      <c r="L1239">
        <v>466.98253661574302</v>
      </c>
      <c r="M1239">
        <v>470.920845120607</v>
      </c>
      <c r="N1239">
        <v>474.72407462651699</v>
      </c>
      <c r="O1239">
        <v>478.48159246164403</v>
      </c>
      <c r="P1239">
        <v>482.42198752127598</v>
      </c>
      <c r="Q1239">
        <v>486.90869969129699</v>
      </c>
      <c r="R1239">
        <v>492.38015438268098</v>
      </c>
      <c r="S1239">
        <v>498.67064995374801</v>
      </c>
      <c r="T1239">
        <v>505.656262612457</v>
      </c>
      <c r="U1239">
        <v>512.98495495496502</v>
      </c>
      <c r="V1239">
        <v>520.83240629747502</v>
      </c>
      <c r="W1239">
        <v>529.45402665017798</v>
      </c>
      <c r="X1239">
        <v>538.39010493558703</v>
      </c>
      <c r="Y1239">
        <v>547.43626193502701</v>
      </c>
      <c r="Z1239">
        <v>556.881692057078</v>
      </c>
      <c r="AA1239">
        <v>566.48534441328695</v>
      </c>
      <c r="AB1239">
        <v>575.96559781378198</v>
      </c>
      <c r="AC1239">
        <v>585.66565127956505</v>
      </c>
      <c r="AD1239">
        <v>595.33164776548301</v>
      </c>
      <c r="AE1239">
        <v>605.23153380535598</v>
      </c>
      <c r="AF1239">
        <v>615.23289253710004</v>
      </c>
      <c r="AG1239">
        <v>625.81030891766397</v>
      </c>
      <c r="AH1239">
        <v>636.66908708516303</v>
      </c>
      <c r="AI1239">
        <v>647.82784991493395</v>
      </c>
      <c r="AJ1239">
        <v>659.57240173614798</v>
      </c>
      <c r="AK1239">
        <v>671.736228651288</v>
      </c>
      <c r="AL1239">
        <v>684.15188327394003</v>
      </c>
      <c r="AM1239">
        <v>696.53059954440596</v>
      </c>
      <c r="AN1239">
        <v>708.81447194675798</v>
      </c>
      <c r="AO1239">
        <v>721.22480664882096</v>
      </c>
      <c r="AP1239">
        <v>733.050340556528</v>
      </c>
      <c r="AQ1239">
        <v>744.44901465021997</v>
      </c>
      <c r="AR1239">
        <v>755.89964759477505</v>
      </c>
      <c r="AS1239">
        <v>767.63236888721099</v>
      </c>
      <c r="AT1239">
        <v>779.53781669670502</v>
      </c>
      <c r="AU1239">
        <v>792.02120220865197</v>
      </c>
      <c r="AV1239">
        <v>805.12078205851697</v>
      </c>
      <c r="AW1239">
        <v>818.10189600354397</v>
      </c>
      <c r="AX1239">
        <v>831.26995866540096</v>
      </c>
      <c r="AY1239">
        <v>844.581782560281</v>
      </c>
      <c r="AZ1239">
        <v>857.53371124288003</v>
      </c>
      <c r="BA1239">
        <v>869.79836062673598</v>
      </c>
      <c r="BB1239">
        <v>881.65702345352997</v>
      </c>
      <c r="BC1239">
        <v>893.42962352526899</v>
      </c>
      <c r="BD1239">
        <v>905.80092494224004</v>
      </c>
      <c r="BE1239">
        <v>918.925066691393</v>
      </c>
      <c r="BF1239">
        <v>932.78406084599203</v>
      </c>
      <c r="BG1239">
        <v>947.033820110134</v>
      </c>
      <c r="BH1239">
        <v>961.54803662920699</v>
      </c>
      <c r="BI1239">
        <v>976.49625901307502</v>
      </c>
      <c r="BJ1239">
        <v>991.03356678848604</v>
      </c>
      <c r="BK1239">
        <v>1005.33850670043</v>
      </c>
      <c r="BL1239">
        <v>1018.89625472537</v>
      </c>
      <c r="BM1239">
        <v>1031.8310922588901</v>
      </c>
      <c r="BN1239">
        <v>1044.16762904187</v>
      </c>
      <c r="BO1239">
        <v>1056.04443547613</v>
      </c>
      <c r="BP1239">
        <v>1067.7371754066701</v>
      </c>
      <c r="BQ1239">
        <v>1079.1327760015799</v>
      </c>
      <c r="BR1239">
        <v>1090.36391732109</v>
      </c>
      <c r="BS1239">
        <v>1101.5546689081</v>
      </c>
      <c r="BT1239">
        <v>1112.7692173712801</v>
      </c>
      <c r="BU1239">
        <v>1123.62711453417</v>
      </c>
      <c r="BV1239">
        <v>1134.2970621655099</v>
      </c>
      <c r="BW1239">
        <v>1144.9877638872999</v>
      </c>
      <c r="BX1239">
        <v>1154.8903074570401</v>
      </c>
      <c r="BY1239">
        <v>1164.11867367218</v>
      </c>
      <c r="BZ1239">
        <v>1172.9120298835001</v>
      </c>
      <c r="CA1239">
        <v>1181.2615663148499</v>
      </c>
      <c r="CB1239">
        <v>1189.51514919328</v>
      </c>
      <c r="CC1239">
        <v>1198.29388685717</v>
      </c>
      <c r="CD1239">
        <v>1207.02891239069</v>
      </c>
      <c r="CE1239">
        <v>1215.48643328716</v>
      </c>
      <c r="CF1239">
        <v>1223.6837741946199</v>
      </c>
      <c r="CG1239">
        <v>1231.52164438408</v>
      </c>
      <c r="CH1239">
        <v>1238.9744234601001</v>
      </c>
      <c r="CI1239">
        <v>1245.99372491189</v>
      </c>
    </row>
    <row r="1240" spans="2:87" x14ac:dyDescent="0.25">
      <c r="B1240" t="s">
        <v>319</v>
      </c>
      <c r="C1240" t="s">
        <v>90</v>
      </c>
      <c r="D1240" t="s">
        <v>163</v>
      </c>
      <c r="E1240" t="s">
        <v>311</v>
      </c>
      <c r="F1240" t="s">
        <v>93</v>
      </c>
      <c r="G1240">
        <v>430.27980000000002</v>
      </c>
      <c r="H1240">
        <v>440.46956671118602</v>
      </c>
      <c r="I1240">
        <v>448.44281562334203</v>
      </c>
      <c r="J1240">
        <v>454.72315139489098</v>
      </c>
      <c r="K1240">
        <v>459.24724730514299</v>
      </c>
      <c r="L1240">
        <v>463.474056555738</v>
      </c>
      <c r="M1240">
        <v>466.61862479627899</v>
      </c>
      <c r="N1240">
        <v>470.05304844613102</v>
      </c>
      <c r="O1240">
        <v>473.066009606835</v>
      </c>
      <c r="P1240">
        <v>476.03921128263698</v>
      </c>
      <c r="Q1240">
        <v>479.75222671544998</v>
      </c>
      <c r="R1240">
        <v>484.58346382138598</v>
      </c>
      <c r="S1240">
        <v>489.82040672898898</v>
      </c>
      <c r="T1240">
        <v>495.88440641126499</v>
      </c>
      <c r="U1240">
        <v>502.32110617009403</v>
      </c>
      <c r="V1240">
        <v>508.95178598797003</v>
      </c>
      <c r="W1240">
        <v>516.17861465316196</v>
      </c>
      <c r="X1240">
        <v>523.89448261338998</v>
      </c>
      <c r="Y1240">
        <v>532.22545077184895</v>
      </c>
      <c r="Z1240">
        <v>541.01063552321204</v>
      </c>
      <c r="AA1240">
        <v>549.60634820705502</v>
      </c>
      <c r="AB1240">
        <v>558.31647052870699</v>
      </c>
      <c r="AC1240">
        <v>567.06011859614398</v>
      </c>
      <c r="AD1240">
        <v>575.80396699020901</v>
      </c>
      <c r="AE1240">
        <v>584.91148963941396</v>
      </c>
      <c r="AF1240">
        <v>593.88522477929996</v>
      </c>
      <c r="AG1240">
        <v>603.07751970554398</v>
      </c>
      <c r="AH1240">
        <v>612.79014047328997</v>
      </c>
      <c r="AI1240">
        <v>623.38478478776801</v>
      </c>
      <c r="AJ1240">
        <v>634.24491700808801</v>
      </c>
      <c r="AK1240">
        <v>645.40727599743605</v>
      </c>
      <c r="AL1240">
        <v>656.87682166979096</v>
      </c>
      <c r="AM1240">
        <v>668.48309709974501</v>
      </c>
      <c r="AN1240">
        <v>679.98340896256298</v>
      </c>
      <c r="AO1240">
        <v>691.30380070215699</v>
      </c>
      <c r="AP1240">
        <v>702.32299612059603</v>
      </c>
      <c r="AQ1240">
        <v>712.830851118346</v>
      </c>
      <c r="AR1240">
        <v>723.88077319448098</v>
      </c>
      <c r="AS1240">
        <v>734.79962161864</v>
      </c>
      <c r="AT1240">
        <v>745.95908259001396</v>
      </c>
      <c r="AU1240">
        <v>757.71049352896102</v>
      </c>
      <c r="AV1240">
        <v>769.91325212578499</v>
      </c>
      <c r="AW1240">
        <v>782.45209397117901</v>
      </c>
      <c r="AX1240">
        <v>795.09153228596597</v>
      </c>
      <c r="AY1240">
        <v>807.70750248610898</v>
      </c>
      <c r="AZ1240">
        <v>820.14638959001002</v>
      </c>
      <c r="BA1240">
        <v>832.05839566828604</v>
      </c>
      <c r="BB1240">
        <v>843.38393166613196</v>
      </c>
      <c r="BC1240">
        <v>854.60875287281203</v>
      </c>
      <c r="BD1240">
        <v>866.25731337090497</v>
      </c>
      <c r="BE1240">
        <v>878.69020734352205</v>
      </c>
      <c r="BF1240">
        <v>891.91024835227097</v>
      </c>
      <c r="BG1240">
        <v>905.48476368643799</v>
      </c>
      <c r="BH1240">
        <v>919.263089481978</v>
      </c>
      <c r="BI1240">
        <v>933.12953590712698</v>
      </c>
      <c r="BJ1240">
        <v>946.81845052069605</v>
      </c>
      <c r="BK1240">
        <v>960.16046592607904</v>
      </c>
      <c r="BL1240">
        <v>972.987821413902</v>
      </c>
      <c r="BM1240">
        <v>985.21420678291497</v>
      </c>
      <c r="BN1240">
        <v>997.12421660980897</v>
      </c>
      <c r="BO1240">
        <v>1008.96550564236</v>
      </c>
      <c r="BP1240">
        <v>1020.44002257867</v>
      </c>
      <c r="BQ1240">
        <v>1031.62321508014</v>
      </c>
      <c r="BR1240">
        <v>1042.6454687533901</v>
      </c>
      <c r="BS1240">
        <v>1053.3646824256</v>
      </c>
      <c r="BT1240">
        <v>1063.6136487732899</v>
      </c>
      <c r="BU1240">
        <v>1073.6910601903901</v>
      </c>
      <c r="BV1240">
        <v>1083.48591853637</v>
      </c>
      <c r="BW1240">
        <v>1092.99376291268</v>
      </c>
      <c r="BX1240">
        <v>1102.1418346007799</v>
      </c>
      <c r="BY1240">
        <v>1110.8723749082201</v>
      </c>
      <c r="BZ1240">
        <v>1119.2791824077101</v>
      </c>
      <c r="CA1240">
        <v>1127.3573703013999</v>
      </c>
      <c r="CB1240">
        <v>1135.03747333509</v>
      </c>
      <c r="CC1240">
        <v>1143.0611590849101</v>
      </c>
      <c r="CD1240">
        <v>1151.1611337939901</v>
      </c>
      <c r="CE1240">
        <v>1159.1972803931701</v>
      </c>
      <c r="CF1240">
        <v>1167.00272092609</v>
      </c>
      <c r="CG1240">
        <v>1174.6571330755201</v>
      </c>
      <c r="CH1240">
        <v>1181.7270063235901</v>
      </c>
      <c r="CI1240">
        <v>1188.1919209795899</v>
      </c>
    </row>
    <row r="1241" spans="2:87" x14ac:dyDescent="0.25">
      <c r="B1241" t="s">
        <v>319</v>
      </c>
      <c r="C1241" t="s">
        <v>90</v>
      </c>
      <c r="D1241" t="s">
        <v>163</v>
      </c>
      <c r="E1241" t="s">
        <v>312</v>
      </c>
      <c r="F1241" t="s">
        <v>93</v>
      </c>
      <c r="G1241">
        <v>430.27980000000002</v>
      </c>
      <c r="H1241">
        <v>442.9225780507</v>
      </c>
      <c r="I1241">
        <v>453.50362783695198</v>
      </c>
      <c r="J1241">
        <v>462.32213183534299</v>
      </c>
      <c r="K1241">
        <v>469.71539266806798</v>
      </c>
      <c r="L1241">
        <v>476.01423548280002</v>
      </c>
      <c r="M1241">
        <v>481.56777588218398</v>
      </c>
      <c r="N1241">
        <v>486.715978474324</v>
      </c>
      <c r="O1241">
        <v>491.78364756682299</v>
      </c>
      <c r="P1241">
        <v>497.087587476279</v>
      </c>
      <c r="Q1241">
        <v>502.98189759287698</v>
      </c>
      <c r="R1241">
        <v>509.72776288520402</v>
      </c>
      <c r="S1241">
        <v>517.27760272543799</v>
      </c>
      <c r="T1241">
        <v>525.503492405781</v>
      </c>
      <c r="U1241">
        <v>534.27778061737695</v>
      </c>
      <c r="V1241">
        <v>543.46954649203099</v>
      </c>
      <c r="W1241">
        <v>552.95719212004997</v>
      </c>
      <c r="X1241">
        <v>562.655922427787</v>
      </c>
      <c r="Y1241">
        <v>572.47609131376998</v>
      </c>
      <c r="Z1241">
        <v>582.33192442670702</v>
      </c>
      <c r="AA1241">
        <v>592.13790943159904</v>
      </c>
      <c r="AB1241">
        <v>601.84473878828805</v>
      </c>
      <c r="AC1241">
        <v>611.55315044898703</v>
      </c>
      <c r="AD1241">
        <v>621.39485945498996</v>
      </c>
      <c r="AE1241">
        <v>631.50074827273204</v>
      </c>
      <c r="AF1241">
        <v>642.01050558531006</v>
      </c>
      <c r="AG1241">
        <v>653.01555550786998</v>
      </c>
      <c r="AH1241">
        <v>664.431184220261</v>
      </c>
      <c r="AI1241">
        <v>676.15470062387305</v>
      </c>
      <c r="AJ1241">
        <v>688.08372289049396</v>
      </c>
      <c r="AK1241">
        <v>700.12036062677396</v>
      </c>
      <c r="AL1241">
        <v>712.18151248226104</v>
      </c>
      <c r="AM1241">
        <v>724.21685126923501</v>
      </c>
      <c r="AN1241">
        <v>736.19791286607494</v>
      </c>
      <c r="AO1241">
        <v>748.08549635322402</v>
      </c>
      <c r="AP1241">
        <v>759.85095039962505</v>
      </c>
      <c r="AQ1241">
        <v>771.48624897601997</v>
      </c>
      <c r="AR1241">
        <v>783.06418387957797</v>
      </c>
      <c r="AS1241">
        <v>794.71548803861901</v>
      </c>
      <c r="AT1241">
        <v>806.56435447008596</v>
      </c>
      <c r="AU1241">
        <v>818.72475539204902</v>
      </c>
      <c r="AV1241">
        <v>831.27561507929795</v>
      </c>
      <c r="AW1241">
        <v>844.09954678751501</v>
      </c>
      <c r="AX1241">
        <v>857.04663654343506</v>
      </c>
      <c r="AY1241">
        <v>869.94740892331902</v>
      </c>
      <c r="AZ1241">
        <v>882.63619180766295</v>
      </c>
      <c r="BA1241">
        <v>895.02080745475803</v>
      </c>
      <c r="BB1241">
        <v>907.24713794094305</v>
      </c>
      <c r="BC1241">
        <v>919.50380044353903</v>
      </c>
      <c r="BD1241">
        <v>931.98595605150297</v>
      </c>
      <c r="BE1241">
        <v>944.90358019467305</v>
      </c>
      <c r="BF1241">
        <v>958.39463154296095</v>
      </c>
      <c r="BG1241">
        <v>972.31967909850505</v>
      </c>
      <c r="BH1241">
        <v>986.48433865652498</v>
      </c>
      <c r="BI1241">
        <v>1000.67527933726</v>
      </c>
      <c r="BJ1241">
        <v>1014.7111837469801</v>
      </c>
      <c r="BK1241">
        <v>1028.41167856433</v>
      </c>
      <c r="BL1241">
        <v>1041.7350140342</v>
      </c>
      <c r="BM1241">
        <v>1054.6729494742899</v>
      </c>
      <c r="BN1241">
        <v>1067.19842993777</v>
      </c>
      <c r="BO1241">
        <v>1079.3082304803199</v>
      </c>
      <c r="BP1241">
        <v>1090.9712500733201</v>
      </c>
      <c r="BQ1241">
        <v>1102.22567220665</v>
      </c>
      <c r="BR1241">
        <v>1113.11210302771</v>
      </c>
      <c r="BS1241">
        <v>1123.6833674268501</v>
      </c>
      <c r="BT1241">
        <v>1133.98094659809</v>
      </c>
      <c r="BU1241">
        <v>1144.05519016776</v>
      </c>
      <c r="BV1241">
        <v>1153.89674815127</v>
      </c>
      <c r="BW1241">
        <v>1163.5138362146999</v>
      </c>
      <c r="BX1241">
        <v>1172.9246217073501</v>
      </c>
      <c r="BY1241">
        <v>1182.0761</v>
      </c>
      <c r="BZ1241">
        <v>1190.96080265559</v>
      </c>
      <c r="CA1241">
        <v>1199.5818928741201</v>
      </c>
      <c r="CB1241">
        <v>1207.9451917648501</v>
      </c>
      <c r="CC1241">
        <v>1216.05652043706</v>
      </c>
      <c r="CD1241">
        <v>1223.9217000000001</v>
      </c>
      <c r="CE1241">
        <v>1231.5465515629401</v>
      </c>
      <c r="CF1241">
        <v>1238.93689623515</v>
      </c>
      <c r="CG1241">
        <v>1246.09855512588</v>
      </c>
      <c r="CH1241">
        <v>1253.0373493444099</v>
      </c>
      <c r="CI1241">
        <v>1259.7591</v>
      </c>
    </row>
    <row r="1242" spans="2:87" x14ac:dyDescent="0.25">
      <c r="B1242" t="s">
        <v>319</v>
      </c>
      <c r="C1242" t="s">
        <v>90</v>
      </c>
      <c r="D1242" t="s">
        <v>163</v>
      </c>
      <c r="E1242" t="s">
        <v>313</v>
      </c>
      <c r="F1242" t="s">
        <v>93</v>
      </c>
      <c r="G1242">
        <v>430.27980000000002</v>
      </c>
      <c r="H1242">
        <v>442.96109554945099</v>
      </c>
      <c r="I1242">
        <v>453.56127225375297</v>
      </c>
      <c r="J1242">
        <v>462.40672432716701</v>
      </c>
      <c r="K1242">
        <v>469.83955884070002</v>
      </c>
      <c r="L1242">
        <v>476.17022409531398</v>
      </c>
      <c r="M1242">
        <v>481.75309927992902</v>
      </c>
      <c r="N1242">
        <v>486.906919651002</v>
      </c>
      <c r="O1242">
        <v>491.97840546474799</v>
      </c>
      <c r="P1242">
        <v>497.30830941227299</v>
      </c>
      <c r="Q1242">
        <v>503.22805890845302</v>
      </c>
      <c r="R1242">
        <v>509.98756450930802</v>
      </c>
      <c r="S1242">
        <v>517.54480954548899</v>
      </c>
      <c r="T1242">
        <v>525.77591334845397</v>
      </c>
      <c r="U1242">
        <v>534.56613623931798</v>
      </c>
      <c r="V1242">
        <v>543.77894881979398</v>
      </c>
      <c r="W1242">
        <v>553.28295351883298</v>
      </c>
      <c r="X1242">
        <v>563.00002786599498</v>
      </c>
      <c r="Y1242">
        <v>572.84797673025798</v>
      </c>
      <c r="Z1242">
        <v>582.72634223792602</v>
      </c>
      <c r="AA1242">
        <v>592.554149552225</v>
      </c>
      <c r="AB1242">
        <v>602.28931657808505</v>
      </c>
      <c r="AC1242">
        <v>612.01645787287703</v>
      </c>
      <c r="AD1242">
        <v>621.88009787564101</v>
      </c>
      <c r="AE1242">
        <v>632.00521446855896</v>
      </c>
      <c r="AF1242">
        <v>642.53204366219995</v>
      </c>
      <c r="AG1242">
        <v>653.53750555244096</v>
      </c>
      <c r="AH1242">
        <v>664.96804579847503</v>
      </c>
      <c r="AI1242">
        <v>676.71809587732105</v>
      </c>
      <c r="AJ1242">
        <v>688.67187532636501</v>
      </c>
      <c r="AK1242">
        <v>700.73059282768202</v>
      </c>
      <c r="AL1242">
        <v>712.80640017131498</v>
      </c>
      <c r="AM1242">
        <v>724.86090976571995</v>
      </c>
      <c r="AN1242">
        <v>736.85800616687004</v>
      </c>
      <c r="AO1242">
        <v>748.749687066251</v>
      </c>
      <c r="AP1242">
        <v>760.527802664153</v>
      </c>
      <c r="AQ1242">
        <v>772.17528702369304</v>
      </c>
      <c r="AR1242">
        <v>783.77162069506096</v>
      </c>
      <c r="AS1242">
        <v>795.43463356730399</v>
      </c>
      <c r="AT1242">
        <v>807.29713909408702</v>
      </c>
      <c r="AU1242">
        <v>819.46901090506105</v>
      </c>
      <c r="AV1242">
        <v>832.02624863042695</v>
      </c>
      <c r="AW1242">
        <v>844.88107126985301</v>
      </c>
      <c r="AX1242">
        <v>857.84763653549101</v>
      </c>
      <c r="AY1242">
        <v>870.75560678022202</v>
      </c>
      <c r="AZ1242">
        <v>883.45690640360306</v>
      </c>
      <c r="BA1242">
        <v>895.86013518847096</v>
      </c>
      <c r="BB1242">
        <v>908.10257092643496</v>
      </c>
      <c r="BC1242">
        <v>920.38398192461398</v>
      </c>
      <c r="BD1242">
        <v>932.88635420159096</v>
      </c>
      <c r="BE1242">
        <v>945.81732695277503</v>
      </c>
      <c r="BF1242">
        <v>959.32113291339999</v>
      </c>
      <c r="BG1242">
        <v>973.27277398273498</v>
      </c>
      <c r="BH1242">
        <v>987.46432102879999</v>
      </c>
      <c r="BI1242">
        <v>1001.67228959805</v>
      </c>
      <c r="BJ1242">
        <v>1015.72516179078</v>
      </c>
      <c r="BK1242">
        <v>1029.4318477859199</v>
      </c>
      <c r="BL1242">
        <v>1042.77250353453</v>
      </c>
      <c r="BM1242">
        <v>1055.72584314648</v>
      </c>
      <c r="BN1242">
        <v>1068.2756922772901</v>
      </c>
      <c r="BO1242">
        <v>1080.3995814049699</v>
      </c>
      <c r="BP1242">
        <v>1092.07786502925</v>
      </c>
      <c r="BQ1242">
        <v>1103.3535129304901</v>
      </c>
      <c r="BR1242">
        <v>1114.26615109924</v>
      </c>
      <c r="BS1242">
        <v>1124.8556445070401</v>
      </c>
      <c r="BT1242">
        <v>1135.1653316332399</v>
      </c>
      <c r="BU1242">
        <v>1145.2539584598901</v>
      </c>
      <c r="BV1242">
        <v>1155.1103417321599</v>
      </c>
      <c r="BW1242">
        <v>1164.71079991019</v>
      </c>
      <c r="BX1242">
        <v>1174.0932856803699</v>
      </c>
      <c r="BY1242">
        <v>1183.2409432035799</v>
      </c>
      <c r="BZ1242">
        <v>1192.1318033124801</v>
      </c>
      <c r="CA1242">
        <v>1200.76975593152</v>
      </c>
      <c r="CB1242">
        <v>1209.14026509266</v>
      </c>
      <c r="CC1242">
        <v>1217.2126436118899</v>
      </c>
      <c r="CD1242">
        <v>1225.0259690339401</v>
      </c>
      <c r="CE1242">
        <v>1232.6007561500101</v>
      </c>
      <c r="CF1242">
        <v>1239.94216170355</v>
      </c>
      <c r="CG1242">
        <v>1247.0624972175799</v>
      </c>
      <c r="CH1242">
        <v>1253.9697256648001</v>
      </c>
      <c r="CI1242">
        <v>1260.67322731014</v>
      </c>
    </row>
    <row r="1243" spans="2:87" hidden="1" x14ac:dyDescent="0.25">
      <c r="B1243" t="s">
        <v>319</v>
      </c>
      <c r="C1243" t="s">
        <v>297</v>
      </c>
      <c r="D1243" t="s">
        <v>163</v>
      </c>
      <c r="E1243" t="s">
        <v>299</v>
      </c>
      <c r="F1243" t="s">
        <v>300</v>
      </c>
      <c r="G1243">
        <v>0</v>
      </c>
      <c r="H1243">
        <v>-0.26471869999999997</v>
      </c>
      <c r="I1243">
        <v>-0.58731350000000004</v>
      </c>
      <c r="J1243">
        <v>-0.86398419999999998</v>
      </c>
      <c r="K1243">
        <v>-1.1054310000000001</v>
      </c>
      <c r="L1243">
        <v>-1.2924770000000001</v>
      </c>
      <c r="M1243">
        <v>-1.47563</v>
      </c>
      <c r="N1243">
        <v>-1.660574</v>
      </c>
      <c r="O1243">
        <v>-1.861985</v>
      </c>
      <c r="P1243">
        <v>-2.0539299999999998</v>
      </c>
      <c r="Q1243">
        <v>-2.187738</v>
      </c>
      <c r="R1243">
        <v>-2.3536589999999999</v>
      </c>
      <c r="S1243">
        <v>-2.5311699999999999</v>
      </c>
      <c r="T1243">
        <v>-2.716097</v>
      </c>
      <c r="U1243">
        <v>-2.9111950000000002</v>
      </c>
      <c r="V1243">
        <v>-3.0876260000000002</v>
      </c>
      <c r="W1243">
        <v>-3.2314240000000001</v>
      </c>
      <c r="X1243">
        <v>-3.3149000000000002</v>
      </c>
      <c r="Y1243">
        <v>-3.4087550000000002</v>
      </c>
      <c r="Z1243">
        <v>-3.41099</v>
      </c>
      <c r="AA1243">
        <v>-3.434285</v>
      </c>
      <c r="AB1243">
        <v>-3.4330370000000001</v>
      </c>
      <c r="AC1243">
        <v>-3.4148610000000001</v>
      </c>
      <c r="AD1243">
        <v>-3.4119419999999998</v>
      </c>
      <c r="AE1243">
        <v>-3.429824</v>
      </c>
      <c r="AF1243">
        <v>-3.4782120000000001</v>
      </c>
      <c r="AG1243">
        <v>-3.5382750000000001</v>
      </c>
      <c r="AH1243">
        <v>-3.602322</v>
      </c>
      <c r="AI1243">
        <v>-3.639065</v>
      </c>
      <c r="AJ1243">
        <v>-3.6073789999999999</v>
      </c>
      <c r="AK1243">
        <v>-3.5548139999999999</v>
      </c>
      <c r="AL1243">
        <v>-3.4636209999999998</v>
      </c>
      <c r="AM1243">
        <v>-3.4217629999999999</v>
      </c>
      <c r="AN1243">
        <v>-3.3589570000000002</v>
      </c>
      <c r="AO1243">
        <v>-3.3383569999999998</v>
      </c>
      <c r="AP1243">
        <v>-3.3405399999999998</v>
      </c>
      <c r="AQ1243">
        <v>-3.3571149999999998</v>
      </c>
      <c r="AR1243">
        <v>-3.357472</v>
      </c>
      <c r="AS1243">
        <v>-3.3540179999999999</v>
      </c>
      <c r="AT1243">
        <v>-3.3489990000000001</v>
      </c>
      <c r="AU1243">
        <v>-3.3201230000000002</v>
      </c>
      <c r="AV1243">
        <v>-3.2835649999999998</v>
      </c>
      <c r="AW1243">
        <v>-3.2438760000000002</v>
      </c>
      <c r="AX1243">
        <v>-3.1813720000000001</v>
      </c>
      <c r="AY1243">
        <v>-3.130023</v>
      </c>
      <c r="AZ1243">
        <v>-3.100597</v>
      </c>
      <c r="BA1243">
        <v>-3.1193050000000002</v>
      </c>
      <c r="BB1243">
        <v>-3.167138</v>
      </c>
      <c r="BC1243">
        <v>-3.187195</v>
      </c>
      <c r="BD1243">
        <v>-3.1842640000000002</v>
      </c>
      <c r="BE1243">
        <v>-3.162938</v>
      </c>
      <c r="BF1243">
        <v>-3.1113930000000001</v>
      </c>
      <c r="BG1243">
        <v>-3.0414500000000002</v>
      </c>
      <c r="BH1243">
        <v>-2.9805790000000001</v>
      </c>
      <c r="BI1243">
        <v>-2.9198680000000001</v>
      </c>
      <c r="BJ1243">
        <v>-2.8937900000000001</v>
      </c>
      <c r="BK1243">
        <v>-2.8709120000000001</v>
      </c>
      <c r="BL1243">
        <v>-2.8561890000000001</v>
      </c>
      <c r="BM1243">
        <v>-2.8540760000000001</v>
      </c>
      <c r="BN1243">
        <v>-2.8604430000000001</v>
      </c>
      <c r="BO1243">
        <v>-2.8712949999999999</v>
      </c>
      <c r="BP1243">
        <v>-2.8864049999999999</v>
      </c>
      <c r="BQ1243">
        <v>-2.8834070000000001</v>
      </c>
      <c r="BR1243">
        <v>-2.8523559999999999</v>
      </c>
      <c r="BS1243">
        <v>-2.834883</v>
      </c>
      <c r="BT1243">
        <v>-2.806737</v>
      </c>
      <c r="BU1243">
        <v>-2.7583470000000001</v>
      </c>
      <c r="BV1243">
        <v>-2.70601</v>
      </c>
      <c r="BW1243">
        <v>-2.672485</v>
      </c>
      <c r="BX1243">
        <v>-2.671805</v>
      </c>
      <c r="BY1243">
        <v>-2.7125370000000002</v>
      </c>
      <c r="BZ1243">
        <v>-2.7316050000000001</v>
      </c>
      <c r="CA1243">
        <v>-2.7617180000000001</v>
      </c>
      <c r="CB1243">
        <v>-2.7788360000000001</v>
      </c>
      <c r="CC1243">
        <v>-2.7503929999999999</v>
      </c>
      <c r="CD1243">
        <v>-2.7008830000000001</v>
      </c>
      <c r="CE1243">
        <v>-2.6414559999999998</v>
      </c>
      <c r="CF1243">
        <v>-2.6095199999999998</v>
      </c>
      <c r="CG1243">
        <v>-2.5535580000000002</v>
      </c>
      <c r="CH1243">
        <v>-2.5254020000000001</v>
      </c>
      <c r="CI1243">
        <v>-2.5318309999999999</v>
      </c>
    </row>
    <row r="1244" spans="2:87" hidden="1" x14ac:dyDescent="0.25">
      <c r="B1244" t="s">
        <v>319</v>
      </c>
      <c r="C1244" t="s">
        <v>297</v>
      </c>
      <c r="D1244" t="s">
        <v>163</v>
      </c>
      <c r="E1244" t="s">
        <v>301</v>
      </c>
      <c r="F1244" t="s">
        <v>300</v>
      </c>
      <c r="G1244">
        <v>0</v>
      </c>
      <c r="H1244">
        <v>-0.39158179999999998</v>
      </c>
      <c r="I1244">
        <v>-0.7849216</v>
      </c>
      <c r="J1244">
        <v>-1.155397</v>
      </c>
      <c r="K1244">
        <v>-1.5433209999999999</v>
      </c>
      <c r="L1244">
        <v>-1.8488089999999999</v>
      </c>
      <c r="M1244">
        <v>-2.1533440000000001</v>
      </c>
      <c r="N1244">
        <v>-2.391289</v>
      </c>
      <c r="O1244">
        <v>-2.6293510000000002</v>
      </c>
      <c r="P1244">
        <v>-2.8763190000000001</v>
      </c>
      <c r="Q1244">
        <v>-3.1230980000000002</v>
      </c>
      <c r="R1244">
        <v>-3.3719160000000001</v>
      </c>
      <c r="S1244">
        <v>-3.6113740000000001</v>
      </c>
      <c r="T1244">
        <v>-3.8471489999999999</v>
      </c>
      <c r="U1244">
        <v>-4.1212359999999997</v>
      </c>
      <c r="V1244">
        <v>-4.3578910000000004</v>
      </c>
      <c r="W1244">
        <v>-4.5832550000000003</v>
      </c>
      <c r="X1244">
        <v>-4.7613289999999999</v>
      </c>
      <c r="Y1244">
        <v>-4.9109879999999997</v>
      </c>
      <c r="Z1244">
        <v>-5.0294210000000001</v>
      </c>
      <c r="AA1244">
        <v>-5.1051520000000004</v>
      </c>
      <c r="AB1244">
        <v>-5.1487889999999998</v>
      </c>
      <c r="AC1244">
        <v>-5.2050809999999998</v>
      </c>
      <c r="AD1244">
        <v>-5.2424270000000002</v>
      </c>
      <c r="AE1244">
        <v>-5.32437</v>
      </c>
      <c r="AF1244">
        <v>-5.4270290000000001</v>
      </c>
      <c r="AG1244">
        <v>-5.55877</v>
      </c>
      <c r="AH1244">
        <v>-5.6467460000000003</v>
      </c>
      <c r="AI1244">
        <v>-5.7205909999999998</v>
      </c>
      <c r="AJ1244">
        <v>-5.7205550000000001</v>
      </c>
      <c r="AK1244">
        <v>-5.7013910000000001</v>
      </c>
      <c r="AL1244">
        <v>-5.660209</v>
      </c>
      <c r="AM1244">
        <v>-5.636933</v>
      </c>
      <c r="AN1244">
        <v>-5.6056629999999998</v>
      </c>
      <c r="AO1244">
        <v>-5.6040739999999998</v>
      </c>
      <c r="AP1244">
        <v>-5.6199630000000003</v>
      </c>
      <c r="AQ1244">
        <v>-5.6357910000000002</v>
      </c>
      <c r="AR1244">
        <v>-5.6784439999999998</v>
      </c>
      <c r="AS1244">
        <v>-5.6835290000000001</v>
      </c>
      <c r="AT1244">
        <v>-5.6902309999999998</v>
      </c>
      <c r="AU1244">
        <v>-5.683738</v>
      </c>
      <c r="AV1244">
        <v>-5.6233709999999997</v>
      </c>
      <c r="AW1244">
        <v>-5.5797140000000001</v>
      </c>
      <c r="AX1244">
        <v>-5.5425170000000001</v>
      </c>
      <c r="AY1244">
        <v>-5.4967430000000004</v>
      </c>
      <c r="AZ1244">
        <v>-5.4924689999999998</v>
      </c>
      <c r="BA1244">
        <v>-5.5097940000000003</v>
      </c>
      <c r="BB1244">
        <v>-5.5415340000000004</v>
      </c>
      <c r="BC1244">
        <v>-5.5915569999999999</v>
      </c>
      <c r="BD1244">
        <v>-5.6140299999999996</v>
      </c>
      <c r="BE1244">
        <v>-5.6042339999999999</v>
      </c>
      <c r="BF1244">
        <v>-5.5606799999999996</v>
      </c>
      <c r="BG1244">
        <v>-5.5341690000000003</v>
      </c>
      <c r="BH1244">
        <v>-5.5105040000000001</v>
      </c>
      <c r="BI1244">
        <v>-5.4831589999999997</v>
      </c>
      <c r="BJ1244">
        <v>-5.4577549999999997</v>
      </c>
      <c r="BK1244">
        <v>-5.4319490000000004</v>
      </c>
      <c r="BL1244">
        <v>-5.398485</v>
      </c>
      <c r="BM1244">
        <v>-5.4012339999999996</v>
      </c>
      <c r="BN1244">
        <v>-5.4308300000000003</v>
      </c>
      <c r="BO1244">
        <v>-5.4646629999999998</v>
      </c>
      <c r="BP1244">
        <v>-5.4813409999999996</v>
      </c>
      <c r="BQ1244">
        <v>-5.4897140000000002</v>
      </c>
      <c r="BR1244">
        <v>-5.4866929999999998</v>
      </c>
      <c r="BS1244">
        <v>-5.4736919999999998</v>
      </c>
      <c r="BT1244">
        <v>-5.4405130000000002</v>
      </c>
      <c r="BU1244">
        <v>-5.4035739999999999</v>
      </c>
      <c r="BV1244">
        <v>-5.3674340000000003</v>
      </c>
      <c r="BW1244">
        <v>-5.343019</v>
      </c>
      <c r="BX1244">
        <v>-5.3484600000000002</v>
      </c>
      <c r="BY1244">
        <v>-5.3900589999999999</v>
      </c>
      <c r="BZ1244">
        <v>-5.4307809999999996</v>
      </c>
      <c r="CA1244">
        <v>-5.4647139999999998</v>
      </c>
      <c r="CB1244">
        <v>-5.4817429999999998</v>
      </c>
      <c r="CC1244">
        <v>-5.4607250000000001</v>
      </c>
      <c r="CD1244">
        <v>-5.4203700000000001</v>
      </c>
      <c r="CE1244">
        <v>-5.380795</v>
      </c>
      <c r="CF1244">
        <v>-5.3445729999999996</v>
      </c>
      <c r="CG1244">
        <v>-5.299385</v>
      </c>
      <c r="CH1244">
        <v>-5.279509</v>
      </c>
      <c r="CI1244">
        <v>-5.2777700000000003</v>
      </c>
    </row>
    <row r="1245" spans="2:87" hidden="1" x14ac:dyDescent="0.25">
      <c r="B1245" t="s">
        <v>319</v>
      </c>
      <c r="C1245" t="s">
        <v>297</v>
      </c>
      <c r="D1245" t="s">
        <v>163</v>
      </c>
      <c r="E1245" t="s">
        <v>302</v>
      </c>
      <c r="F1245" t="s">
        <v>300</v>
      </c>
      <c r="G1245">
        <v>0</v>
      </c>
      <c r="H1245">
        <v>-0.53610530000000001</v>
      </c>
      <c r="I1245">
        <v>-1.0817870000000001</v>
      </c>
      <c r="J1245">
        <v>-1.605299</v>
      </c>
      <c r="K1245">
        <v>-2.1891080000000001</v>
      </c>
      <c r="L1245">
        <v>-2.589893</v>
      </c>
      <c r="M1245">
        <v>-3.0598719999999999</v>
      </c>
      <c r="N1245">
        <v>-3.3799649999999999</v>
      </c>
      <c r="O1245">
        <v>-3.7406169999999999</v>
      </c>
      <c r="P1245">
        <v>-4.1590780000000001</v>
      </c>
      <c r="Q1245">
        <v>-4.4973789999999996</v>
      </c>
      <c r="R1245">
        <v>-4.8790360000000002</v>
      </c>
      <c r="S1245">
        <v>-5.2503989999999998</v>
      </c>
      <c r="T1245">
        <v>-5.6791749999999999</v>
      </c>
      <c r="U1245">
        <v>-6.1065750000000003</v>
      </c>
      <c r="V1245">
        <v>-6.5205609999999998</v>
      </c>
      <c r="W1245">
        <v>-6.9265689999999998</v>
      </c>
      <c r="X1245">
        <v>-7.26701</v>
      </c>
      <c r="Y1245">
        <v>-7.580171</v>
      </c>
      <c r="Z1245">
        <v>-7.8394959999999996</v>
      </c>
      <c r="AA1245">
        <v>-8.0725990000000003</v>
      </c>
      <c r="AB1245">
        <v>-8.2349350000000001</v>
      </c>
      <c r="AC1245">
        <v>-8.3497590000000006</v>
      </c>
      <c r="AD1245">
        <v>-8.5167269999999995</v>
      </c>
      <c r="AE1245">
        <v>-8.7322710000000008</v>
      </c>
      <c r="AF1245">
        <v>-8.9410150000000002</v>
      </c>
      <c r="AG1245">
        <v>-9.1453609999999994</v>
      </c>
      <c r="AH1245">
        <v>-9.3455849999999998</v>
      </c>
      <c r="AI1245">
        <v>-9.5404870000000006</v>
      </c>
      <c r="AJ1245">
        <v>-9.7161270000000002</v>
      </c>
      <c r="AK1245">
        <v>-9.8309669999999993</v>
      </c>
      <c r="AL1245">
        <v>-9.9118499999999994</v>
      </c>
      <c r="AM1245">
        <v>-9.9793610000000008</v>
      </c>
      <c r="AN1245">
        <v>-9.9991430000000001</v>
      </c>
      <c r="AO1245">
        <v>-10.02392</v>
      </c>
      <c r="AP1245">
        <v>-10.115460000000001</v>
      </c>
      <c r="AQ1245">
        <v>-10.227410000000001</v>
      </c>
      <c r="AR1245">
        <v>-10.327070000000001</v>
      </c>
      <c r="AS1245">
        <v>-10.415229999999999</v>
      </c>
      <c r="AT1245">
        <v>-10.49709</v>
      </c>
      <c r="AU1245">
        <v>-10.554449999999999</v>
      </c>
      <c r="AV1245">
        <v>-10.59131</v>
      </c>
      <c r="AW1245">
        <v>-10.581770000000001</v>
      </c>
      <c r="AX1245">
        <v>-10.632149999999999</v>
      </c>
      <c r="AY1245">
        <v>-10.68892</v>
      </c>
      <c r="AZ1245">
        <v>-10.73672</v>
      </c>
      <c r="BA1245">
        <v>-10.800420000000001</v>
      </c>
      <c r="BB1245">
        <v>-10.88021</v>
      </c>
      <c r="BC1245">
        <v>-10.961740000000001</v>
      </c>
      <c r="BD1245">
        <v>-11.022650000000001</v>
      </c>
      <c r="BE1245">
        <v>-11.040469999999999</v>
      </c>
      <c r="BF1245">
        <v>-11.034990000000001</v>
      </c>
      <c r="BG1245">
        <v>-11.02176</v>
      </c>
      <c r="BH1245">
        <v>-11.00896</v>
      </c>
      <c r="BI1245">
        <v>-10.992850000000001</v>
      </c>
      <c r="BJ1245">
        <v>-10.983219999999999</v>
      </c>
      <c r="BK1245">
        <v>-10.97866</v>
      </c>
      <c r="BL1245">
        <v>-10.99328</v>
      </c>
      <c r="BM1245">
        <v>-11.04191</v>
      </c>
      <c r="BN1245">
        <v>-11.11041</v>
      </c>
      <c r="BO1245">
        <v>-11.156319999999999</v>
      </c>
      <c r="BP1245">
        <v>-11.21749</v>
      </c>
      <c r="BQ1245">
        <v>-11.26789</v>
      </c>
      <c r="BR1245">
        <v>-11.30011</v>
      </c>
      <c r="BS1245">
        <v>-11.308479999999999</v>
      </c>
      <c r="BT1245">
        <v>-11.304040000000001</v>
      </c>
      <c r="BU1245">
        <v>-11.292149999999999</v>
      </c>
      <c r="BV1245">
        <v>-11.286289999999999</v>
      </c>
      <c r="BW1245">
        <v>-11.28801</v>
      </c>
      <c r="BX1245">
        <v>-11.307079999999999</v>
      </c>
      <c r="BY1245">
        <v>-11.370100000000001</v>
      </c>
      <c r="BZ1245">
        <v>-11.4405</v>
      </c>
      <c r="CA1245">
        <v>-11.517189999999999</v>
      </c>
      <c r="CB1245">
        <v>-11.571820000000001</v>
      </c>
      <c r="CC1245">
        <v>-11.602460000000001</v>
      </c>
      <c r="CD1245">
        <v>-11.607239999999999</v>
      </c>
      <c r="CE1245">
        <v>-11.5739</v>
      </c>
      <c r="CF1245">
        <v>-11.53973</v>
      </c>
      <c r="CG1245">
        <v>-11.50836</v>
      </c>
      <c r="CH1245">
        <v>-11.487019999999999</v>
      </c>
      <c r="CI1245">
        <v>-11.4823</v>
      </c>
    </row>
    <row r="1246" spans="2:87" hidden="1" x14ac:dyDescent="0.25">
      <c r="B1246" t="s">
        <v>319</v>
      </c>
      <c r="C1246" t="s">
        <v>297</v>
      </c>
      <c r="D1246" t="s">
        <v>163</v>
      </c>
      <c r="E1246" t="s">
        <v>303</v>
      </c>
      <c r="F1246" t="s">
        <v>300</v>
      </c>
      <c r="G1246">
        <v>0</v>
      </c>
      <c r="H1246">
        <v>1.8359319999999998E-2</v>
      </c>
      <c r="I1246">
        <v>4.007575E-2</v>
      </c>
      <c r="J1246">
        <v>5.8092329999999998E-2</v>
      </c>
      <c r="K1246">
        <v>7.3358069999999997E-2</v>
      </c>
      <c r="L1246">
        <v>8.4893990000000003E-2</v>
      </c>
      <c r="M1246">
        <v>9.5961039999999997E-2</v>
      </c>
      <c r="N1246">
        <v>0.1068889</v>
      </c>
      <c r="O1246">
        <v>0.1183099</v>
      </c>
      <c r="P1246">
        <v>0.1289061</v>
      </c>
      <c r="Q1246">
        <v>0.13615579999999999</v>
      </c>
      <c r="R1246">
        <v>0.14492830000000001</v>
      </c>
      <c r="S1246">
        <v>0.1539517</v>
      </c>
      <c r="T1246">
        <v>0.16318759999999999</v>
      </c>
      <c r="U1246">
        <v>0.17261000000000001</v>
      </c>
      <c r="V1246">
        <v>0.18086830000000001</v>
      </c>
      <c r="W1246">
        <v>0.1874324</v>
      </c>
      <c r="X1246">
        <v>0.19116459999999999</v>
      </c>
      <c r="Y1246">
        <v>0.19529189999999999</v>
      </c>
      <c r="Z1246">
        <v>0.19538929999999999</v>
      </c>
      <c r="AA1246">
        <v>0.19640189999999999</v>
      </c>
      <c r="AB1246">
        <v>0.19634779999999999</v>
      </c>
      <c r="AC1246">
        <v>0.1955578</v>
      </c>
      <c r="AD1246">
        <v>0.19543070000000001</v>
      </c>
      <c r="AE1246">
        <v>0.1962083</v>
      </c>
      <c r="AF1246">
        <v>0.19829920000000001</v>
      </c>
      <c r="AG1246">
        <v>0.2008674</v>
      </c>
      <c r="AH1246">
        <v>0.2035729</v>
      </c>
      <c r="AI1246">
        <v>0.2051096</v>
      </c>
      <c r="AJ1246">
        <v>0.20378499999999999</v>
      </c>
      <c r="AK1246">
        <v>0.20156930000000001</v>
      </c>
      <c r="AL1246">
        <v>0.19767080000000001</v>
      </c>
      <c r="AM1246">
        <v>0.19585810000000001</v>
      </c>
      <c r="AN1246">
        <v>0.19311110000000001</v>
      </c>
      <c r="AO1246">
        <v>0.19220290000000001</v>
      </c>
      <c r="AP1246">
        <v>0.19229930000000001</v>
      </c>
      <c r="AQ1246">
        <v>0.19303000000000001</v>
      </c>
      <c r="AR1246">
        <v>0.19304569999999999</v>
      </c>
      <c r="AS1246">
        <v>0.1928937</v>
      </c>
      <c r="AT1246">
        <v>0.1926725</v>
      </c>
      <c r="AU1246">
        <v>0.19139610000000001</v>
      </c>
      <c r="AV1246">
        <v>0.1897703</v>
      </c>
      <c r="AW1246">
        <v>0.18799270000000001</v>
      </c>
      <c r="AX1246">
        <v>0.1851669</v>
      </c>
      <c r="AY1246">
        <v>0.1828214</v>
      </c>
      <c r="AZ1246">
        <v>0.1814674</v>
      </c>
      <c r="BA1246">
        <v>0.18232899999999999</v>
      </c>
      <c r="BB1246">
        <v>0.18451890000000001</v>
      </c>
      <c r="BC1246">
        <v>0.1854315</v>
      </c>
      <c r="BD1246">
        <v>0.1852984</v>
      </c>
      <c r="BE1246">
        <v>0.1843274</v>
      </c>
      <c r="BF1246">
        <v>0.18196499999999999</v>
      </c>
      <c r="BG1246">
        <v>0.17872440000000001</v>
      </c>
      <c r="BH1246">
        <v>0.17588529999999999</v>
      </c>
      <c r="BI1246">
        <v>0.1730216</v>
      </c>
      <c r="BJ1246">
        <v>0.1717822</v>
      </c>
      <c r="BK1246">
        <v>0.17069019999999999</v>
      </c>
      <c r="BL1246">
        <v>0.1699852</v>
      </c>
      <c r="BM1246">
        <v>0.1698839</v>
      </c>
      <c r="BN1246">
        <v>0.17018910000000001</v>
      </c>
      <c r="BO1246">
        <v>0.17070859999999999</v>
      </c>
      <c r="BP1246">
        <v>0.1714302</v>
      </c>
      <c r="BQ1246">
        <v>0.1712872</v>
      </c>
      <c r="BR1246">
        <v>0.16980139999999999</v>
      </c>
      <c r="BS1246">
        <v>0.1689619</v>
      </c>
      <c r="BT1246">
        <v>0.16760420000000001</v>
      </c>
      <c r="BU1246">
        <v>0.1652547</v>
      </c>
      <c r="BV1246">
        <v>0.1626919</v>
      </c>
      <c r="BW1246">
        <v>0.16103049999999999</v>
      </c>
      <c r="BX1246">
        <v>0.16099659999999999</v>
      </c>
      <c r="BY1246">
        <v>0.16301280000000001</v>
      </c>
      <c r="BZ1246">
        <v>0.16394810000000001</v>
      </c>
      <c r="CA1246">
        <v>0.16541900000000001</v>
      </c>
      <c r="CB1246">
        <v>0.16625190000000001</v>
      </c>
      <c r="CC1246">
        <v>0.1648667</v>
      </c>
      <c r="CD1246">
        <v>0.16243969999999999</v>
      </c>
      <c r="CE1246">
        <v>0.1594805</v>
      </c>
      <c r="CF1246">
        <v>0.1578773</v>
      </c>
      <c r="CG1246">
        <v>0.15507109999999999</v>
      </c>
      <c r="CH1246">
        <v>0.15366260000000001</v>
      </c>
      <c r="CI1246">
        <v>0.15398480000000001</v>
      </c>
    </row>
    <row r="1247" spans="2:87" hidden="1" x14ac:dyDescent="0.25">
      <c r="B1247" t="s">
        <v>319</v>
      </c>
      <c r="C1247" t="s">
        <v>297</v>
      </c>
      <c r="D1247" t="s">
        <v>163</v>
      </c>
      <c r="E1247" t="s">
        <v>304</v>
      </c>
      <c r="F1247" t="s">
        <v>300</v>
      </c>
      <c r="G1247">
        <v>0</v>
      </c>
      <c r="H1247">
        <v>2.6989889999999999E-2</v>
      </c>
      <c r="I1247">
        <v>5.3001640000000003E-2</v>
      </c>
      <c r="J1247">
        <v>7.6464500000000005E-2</v>
      </c>
      <c r="K1247">
        <v>9.9979319999999997E-2</v>
      </c>
      <c r="L1247">
        <v>0.11757819999999999</v>
      </c>
      <c r="M1247">
        <v>0.134299</v>
      </c>
      <c r="N1247">
        <v>0.1468631</v>
      </c>
      <c r="O1247">
        <v>0.15887380000000001</v>
      </c>
      <c r="P1247">
        <v>0.17094870000000001</v>
      </c>
      <c r="Q1247">
        <v>0.18250330000000001</v>
      </c>
      <c r="R1247">
        <v>0.19368060000000001</v>
      </c>
      <c r="S1247">
        <v>0.20395250000000001</v>
      </c>
      <c r="T1247">
        <v>0.2135986</v>
      </c>
      <c r="U1247">
        <v>0.22422439999999999</v>
      </c>
      <c r="V1247">
        <v>0.23284199999999999</v>
      </c>
      <c r="W1247">
        <v>0.2352747</v>
      </c>
      <c r="X1247">
        <v>0.23597399999999999</v>
      </c>
      <c r="Y1247">
        <v>0.23607210000000001</v>
      </c>
      <c r="Z1247">
        <v>0.23583270000000001</v>
      </c>
      <c r="AA1247">
        <v>0.23553289999999999</v>
      </c>
      <c r="AB1247">
        <v>0.23530809999999999</v>
      </c>
      <c r="AC1247">
        <v>0.2349619</v>
      </c>
      <c r="AD1247">
        <v>0.2346974</v>
      </c>
      <c r="AE1247">
        <v>0.23401920000000001</v>
      </c>
      <c r="AF1247">
        <v>0.2329803</v>
      </c>
      <c r="AG1247">
        <v>0.2313385</v>
      </c>
      <c r="AH1247">
        <v>0.230049</v>
      </c>
      <c r="AI1247">
        <v>0.2288472</v>
      </c>
      <c r="AJ1247">
        <v>0.22884779999999999</v>
      </c>
      <c r="AK1247">
        <v>0.22917019999999999</v>
      </c>
      <c r="AL1247">
        <v>0.22983799999999999</v>
      </c>
      <c r="AM1247">
        <v>0.2302005</v>
      </c>
      <c r="AN1247">
        <v>0.2306705</v>
      </c>
      <c r="AO1247">
        <v>0.2306938</v>
      </c>
      <c r="AP1247">
        <v>0.230458</v>
      </c>
      <c r="AQ1247">
        <v>0.23021800000000001</v>
      </c>
      <c r="AR1247">
        <v>0.22954649999999999</v>
      </c>
      <c r="AS1247">
        <v>0.229464</v>
      </c>
      <c r="AT1247">
        <v>0.22935449999999999</v>
      </c>
      <c r="AU1247">
        <v>0.22946059999999999</v>
      </c>
      <c r="AV1247">
        <v>0.23040669999999999</v>
      </c>
      <c r="AW1247">
        <v>0.23104559999999999</v>
      </c>
      <c r="AX1247">
        <v>0.23155980000000001</v>
      </c>
      <c r="AY1247">
        <v>0.23215469999999999</v>
      </c>
      <c r="AZ1247">
        <v>0.2322081</v>
      </c>
      <c r="BA1247">
        <v>0.23198940000000001</v>
      </c>
      <c r="BB1247">
        <v>0.231573</v>
      </c>
      <c r="BC1247">
        <v>0.230876</v>
      </c>
      <c r="BD1247">
        <v>0.23054659999999999</v>
      </c>
      <c r="BE1247">
        <v>0.23069149999999999</v>
      </c>
      <c r="BF1247">
        <v>0.2313122</v>
      </c>
      <c r="BG1247">
        <v>0.2316714</v>
      </c>
      <c r="BH1247">
        <v>0.2319803</v>
      </c>
      <c r="BI1247">
        <v>0.23232320000000001</v>
      </c>
      <c r="BJ1247">
        <v>0.23262840000000001</v>
      </c>
      <c r="BK1247">
        <v>0.2329252</v>
      </c>
      <c r="BL1247">
        <v>0.23329030000000001</v>
      </c>
      <c r="BM1247">
        <v>0.2332611</v>
      </c>
      <c r="BN1247">
        <v>0.2329378</v>
      </c>
      <c r="BO1247">
        <v>0.2325467</v>
      </c>
      <c r="BP1247">
        <v>0.23234550000000001</v>
      </c>
      <c r="BQ1247">
        <v>0.23224239999999999</v>
      </c>
      <c r="BR1247">
        <v>0.23227970000000001</v>
      </c>
      <c r="BS1247">
        <v>0.23243839999999999</v>
      </c>
      <c r="BT1247">
        <v>0.23282820000000001</v>
      </c>
      <c r="BU1247">
        <v>0.2332362</v>
      </c>
      <c r="BV1247">
        <v>0.23360900000000001</v>
      </c>
      <c r="BW1247">
        <v>0.2338461</v>
      </c>
      <c r="BX1247">
        <v>0.23379430000000001</v>
      </c>
      <c r="BY1247">
        <v>0.23337869999999999</v>
      </c>
      <c r="BZ1247">
        <v>0.23293829999999999</v>
      </c>
      <c r="CA1247">
        <v>0.23254610000000001</v>
      </c>
      <c r="CB1247">
        <v>0.23234050000000001</v>
      </c>
      <c r="CC1247">
        <v>0.23259340000000001</v>
      </c>
      <c r="CD1247">
        <v>0.23305409999999999</v>
      </c>
      <c r="CE1247">
        <v>0.23347419999999999</v>
      </c>
      <c r="CF1247">
        <v>0.23383139999999999</v>
      </c>
      <c r="CG1247">
        <v>0.23424020000000001</v>
      </c>
      <c r="CH1247">
        <v>0.23440710000000001</v>
      </c>
      <c r="CI1247">
        <v>0.2344213</v>
      </c>
    </row>
    <row r="1248" spans="2:87" hidden="1" x14ac:dyDescent="0.25">
      <c r="B1248" t="s">
        <v>319</v>
      </c>
      <c r="C1248" t="s">
        <v>297</v>
      </c>
      <c r="D1248" t="s">
        <v>163</v>
      </c>
      <c r="E1248" t="s">
        <v>305</v>
      </c>
      <c r="F1248" t="s">
        <v>300</v>
      </c>
      <c r="G1248">
        <v>0</v>
      </c>
      <c r="H1248">
        <v>3.6679240000000002E-2</v>
      </c>
      <c r="I1248">
        <v>7.1881819999999999E-2</v>
      </c>
      <c r="J1248">
        <v>0.1036441</v>
      </c>
      <c r="K1248">
        <v>0.13622960000000001</v>
      </c>
      <c r="L1248">
        <v>0.1568881</v>
      </c>
      <c r="M1248">
        <v>0.17958180000000001</v>
      </c>
      <c r="N1248">
        <v>0.1940336</v>
      </c>
      <c r="O1248">
        <v>0.20929780000000001</v>
      </c>
      <c r="P1248">
        <v>0.22564149999999999</v>
      </c>
      <c r="Q1248">
        <v>0.23471130000000001</v>
      </c>
      <c r="R1248">
        <v>0.23608870000000001</v>
      </c>
      <c r="S1248">
        <v>0.23463729999999999</v>
      </c>
      <c r="T1248">
        <v>0.22953470000000001</v>
      </c>
      <c r="U1248">
        <v>0.22039329999999999</v>
      </c>
      <c r="V1248">
        <v>0.2077503</v>
      </c>
      <c r="W1248">
        <v>0.1915847</v>
      </c>
      <c r="X1248">
        <v>0.17476720000000001</v>
      </c>
      <c r="Y1248">
        <v>0.15580240000000001</v>
      </c>
      <c r="Z1248">
        <v>0.13839090000000001</v>
      </c>
      <c r="AA1248">
        <v>0.12039279999999999</v>
      </c>
      <c r="AB1248">
        <v>0.1089291</v>
      </c>
      <c r="AC1248">
        <v>0.1025803</v>
      </c>
      <c r="AD1248">
        <v>8.523232E-2</v>
      </c>
      <c r="AE1248">
        <v>6.8505449999999996E-2</v>
      </c>
      <c r="AF1248">
        <v>4.9239650000000003E-2</v>
      </c>
      <c r="AG1248">
        <v>2.9440770000000002E-2</v>
      </c>
      <c r="AH1248">
        <v>-3.6923469999999999E-3</v>
      </c>
      <c r="AI1248">
        <v>-4.7211210000000003E-2</v>
      </c>
      <c r="AJ1248">
        <v>-8.7180750000000001E-2</v>
      </c>
      <c r="AK1248">
        <v>-0.1145572</v>
      </c>
      <c r="AL1248">
        <v>-0.1229258</v>
      </c>
      <c r="AM1248">
        <v>-0.12876029999999999</v>
      </c>
      <c r="AN1248">
        <v>-0.13048270000000001</v>
      </c>
      <c r="AO1248">
        <v>-0.13264819999999999</v>
      </c>
      <c r="AP1248">
        <v>-0.14065459999999999</v>
      </c>
      <c r="AQ1248">
        <v>-0.15042949999999999</v>
      </c>
      <c r="AR1248">
        <v>-0.15853639999999999</v>
      </c>
      <c r="AS1248">
        <v>-0.16541239999999999</v>
      </c>
      <c r="AT1248">
        <v>-0.1718382</v>
      </c>
      <c r="AU1248">
        <v>-0.17638709999999999</v>
      </c>
      <c r="AV1248">
        <v>-0.17932980000000001</v>
      </c>
      <c r="AW1248">
        <v>-0.17856649999999999</v>
      </c>
      <c r="AX1248">
        <v>-0.18260999999999999</v>
      </c>
      <c r="AY1248">
        <v>-0.18720020000000001</v>
      </c>
      <c r="AZ1248">
        <v>-0.19145770000000001</v>
      </c>
      <c r="BA1248">
        <v>-0.197321</v>
      </c>
      <c r="BB1248">
        <v>-0.20497389999999999</v>
      </c>
      <c r="BC1248">
        <v>-0.21259310000000001</v>
      </c>
      <c r="BD1248">
        <v>-0.21834319999999999</v>
      </c>
      <c r="BE1248">
        <v>-0.22003510000000001</v>
      </c>
      <c r="BF1248">
        <v>-0.21951419999999999</v>
      </c>
      <c r="BG1248">
        <v>-0.2182586</v>
      </c>
      <c r="BH1248">
        <v>-0.21704619999999999</v>
      </c>
      <c r="BI1248">
        <v>-0.21552299999999999</v>
      </c>
      <c r="BJ1248">
        <v>-0.2146151</v>
      </c>
      <c r="BK1248">
        <v>-0.21418470000000001</v>
      </c>
      <c r="BL1248">
        <v>-0.21556439999999999</v>
      </c>
      <c r="BM1248">
        <v>-0.2201717</v>
      </c>
      <c r="BN1248">
        <v>-0.22683519999999999</v>
      </c>
      <c r="BO1248">
        <v>-0.23112350000000001</v>
      </c>
      <c r="BP1248">
        <v>-0.2368015</v>
      </c>
      <c r="BQ1248">
        <v>-0.24176549999999999</v>
      </c>
      <c r="BR1248">
        <v>-0.24498880000000001</v>
      </c>
      <c r="BS1248">
        <v>-0.24582860000000001</v>
      </c>
      <c r="BT1248">
        <v>-0.24538209999999999</v>
      </c>
      <c r="BU1248">
        <v>-0.24419060000000001</v>
      </c>
      <c r="BV1248">
        <v>-0.2436046</v>
      </c>
      <c r="BW1248">
        <v>-0.24377670000000001</v>
      </c>
      <c r="BX1248">
        <v>-0.24568809999999999</v>
      </c>
      <c r="BY1248">
        <v>-0.25203989999999998</v>
      </c>
      <c r="BZ1248">
        <v>-0.2591909</v>
      </c>
      <c r="CA1248">
        <v>-0.26706999999999997</v>
      </c>
      <c r="CB1248">
        <v>-0.27273350000000002</v>
      </c>
      <c r="CC1248">
        <v>-0.27592879999999997</v>
      </c>
      <c r="CD1248">
        <v>-0.27642860000000002</v>
      </c>
      <c r="CE1248">
        <v>-0.27295029999999998</v>
      </c>
      <c r="CF1248">
        <v>-0.26940170000000002</v>
      </c>
      <c r="CG1248">
        <v>-0.26615870000000003</v>
      </c>
      <c r="CH1248">
        <v>-0.26396029999999998</v>
      </c>
      <c r="CI1248">
        <v>-0.26347470000000001</v>
      </c>
    </row>
    <row r="1249" spans="2:87" hidden="1" x14ac:dyDescent="0.25">
      <c r="B1249" t="s">
        <v>319</v>
      </c>
      <c r="C1249" t="s">
        <v>297</v>
      </c>
      <c r="D1249" t="s">
        <v>163</v>
      </c>
      <c r="E1249" t="s">
        <v>306</v>
      </c>
      <c r="F1249" t="s">
        <v>300</v>
      </c>
      <c r="G1249">
        <v>0</v>
      </c>
      <c r="H1249">
        <v>-0.52180219999999999</v>
      </c>
      <c r="I1249">
        <v>-1.1552739999999999</v>
      </c>
      <c r="J1249">
        <v>-1.695441</v>
      </c>
      <c r="K1249">
        <v>-2.1645240000000001</v>
      </c>
      <c r="L1249">
        <v>-2.5260280000000002</v>
      </c>
      <c r="M1249">
        <v>-2.879502</v>
      </c>
      <c r="N1249">
        <v>-3.2387779999999999</v>
      </c>
      <c r="O1249">
        <v>-3.6260150000000002</v>
      </c>
      <c r="P1249">
        <v>-3.9963959999999998</v>
      </c>
      <c r="Q1249">
        <v>-4.2538590000000003</v>
      </c>
      <c r="R1249">
        <v>-4.5715279999999998</v>
      </c>
      <c r="S1249">
        <v>-4.9062020000000004</v>
      </c>
      <c r="T1249">
        <v>-5.258121</v>
      </c>
      <c r="U1249">
        <v>-5.6303229999999997</v>
      </c>
      <c r="V1249">
        <v>-5.9666009999999998</v>
      </c>
      <c r="W1249">
        <v>-6.2416539999999996</v>
      </c>
      <c r="X1249">
        <v>-6.4015810000000002</v>
      </c>
      <c r="Y1249">
        <v>-6.5813090000000001</v>
      </c>
      <c r="Z1249">
        <v>-6.5855880000000004</v>
      </c>
      <c r="AA1249">
        <v>-6.630185</v>
      </c>
      <c r="AB1249">
        <v>-6.6277949999999999</v>
      </c>
      <c r="AC1249">
        <v>-6.5929989999999998</v>
      </c>
      <c r="AD1249">
        <v>-6.5874110000000003</v>
      </c>
      <c r="AE1249">
        <v>-6.6216429999999997</v>
      </c>
      <c r="AF1249">
        <v>-6.7142629999999999</v>
      </c>
      <c r="AG1249">
        <v>-6.8291940000000002</v>
      </c>
      <c r="AH1249">
        <v>-6.9516739999999997</v>
      </c>
      <c r="AI1249">
        <v>-7.0219060000000004</v>
      </c>
      <c r="AJ1249">
        <v>-6.9613399999999999</v>
      </c>
      <c r="AK1249">
        <v>-6.8608349999999998</v>
      </c>
      <c r="AL1249">
        <v>-6.686337</v>
      </c>
      <c r="AM1249">
        <v>-6.6062130000000003</v>
      </c>
      <c r="AN1249">
        <v>-6.4859590000000003</v>
      </c>
      <c r="AO1249">
        <v>-6.4465079999999997</v>
      </c>
      <c r="AP1249">
        <v>-6.4506889999999997</v>
      </c>
      <c r="AQ1249">
        <v>-6.4824299999999999</v>
      </c>
      <c r="AR1249">
        <v>-6.4831139999999996</v>
      </c>
      <c r="AS1249">
        <v>-6.4765009999999998</v>
      </c>
      <c r="AT1249">
        <v>-6.4668890000000001</v>
      </c>
      <c r="AU1249">
        <v>-6.4115830000000003</v>
      </c>
      <c r="AV1249">
        <v>-6.3415549999999996</v>
      </c>
      <c r="AW1249">
        <v>-6.2655139999999996</v>
      </c>
      <c r="AX1249">
        <v>-6.1457290000000002</v>
      </c>
      <c r="AY1249">
        <v>-6.0476130000000001</v>
      </c>
      <c r="AZ1249">
        <v>-5.9913879999999997</v>
      </c>
      <c r="BA1249">
        <v>-6.0271350000000004</v>
      </c>
      <c r="BB1249">
        <v>-6.1185080000000003</v>
      </c>
      <c r="BC1249">
        <v>-6.1568899999999998</v>
      </c>
      <c r="BD1249">
        <v>-6.1512719999999996</v>
      </c>
      <c r="BE1249">
        <v>-6.110487</v>
      </c>
      <c r="BF1249">
        <v>-6.0120180000000003</v>
      </c>
      <c r="BG1249">
        <v>-5.878342</v>
      </c>
      <c r="BH1249">
        <v>-5.7625120000000001</v>
      </c>
      <c r="BI1249">
        <v>-5.6468509999999998</v>
      </c>
      <c r="BJ1249">
        <v>-5.5971489999999999</v>
      </c>
      <c r="BK1249">
        <v>-5.553534</v>
      </c>
      <c r="BL1249">
        <v>-5.525461</v>
      </c>
      <c r="BM1249">
        <v>-5.5214309999999998</v>
      </c>
      <c r="BN1249">
        <v>-5.5335720000000004</v>
      </c>
      <c r="BO1249">
        <v>-5.554265</v>
      </c>
      <c r="BP1249">
        <v>-5.5830710000000003</v>
      </c>
      <c r="BQ1249">
        <v>-5.577356</v>
      </c>
      <c r="BR1249">
        <v>-5.5181519999999997</v>
      </c>
      <c r="BS1249">
        <v>-5.4848270000000001</v>
      </c>
      <c r="BT1249">
        <v>-5.4311350000000003</v>
      </c>
      <c r="BU1249">
        <v>-5.3387869999999999</v>
      </c>
      <c r="BV1249">
        <v>-5.2388570000000003</v>
      </c>
      <c r="BW1249">
        <v>-5.1748180000000001</v>
      </c>
      <c r="BX1249">
        <v>-5.1735179999999996</v>
      </c>
      <c r="BY1249">
        <v>-5.251322</v>
      </c>
      <c r="BZ1249">
        <v>-5.2877340000000004</v>
      </c>
      <c r="CA1249">
        <v>-5.3452219999999997</v>
      </c>
      <c r="CB1249">
        <v>-5.3778940000000004</v>
      </c>
      <c r="CC1249">
        <v>-5.3236039999999996</v>
      </c>
      <c r="CD1249">
        <v>-5.2290650000000003</v>
      </c>
      <c r="CE1249">
        <v>-5.1155239999999997</v>
      </c>
      <c r="CF1249">
        <v>-5.0544799999999999</v>
      </c>
      <c r="CG1249">
        <v>-4.9483139999999999</v>
      </c>
      <c r="CH1249">
        <v>-4.8953480000000003</v>
      </c>
      <c r="CI1249">
        <v>-4.9074460000000002</v>
      </c>
    </row>
    <row r="1250" spans="2:87" hidden="1" x14ac:dyDescent="0.25">
      <c r="B1250" t="s">
        <v>319</v>
      </c>
      <c r="C1250" t="s">
        <v>297</v>
      </c>
      <c r="D1250" t="s">
        <v>163</v>
      </c>
      <c r="E1250" t="s">
        <v>307</v>
      </c>
      <c r="F1250" t="s">
        <v>300</v>
      </c>
      <c r="G1250">
        <v>0</v>
      </c>
      <c r="H1250">
        <v>-0.77136930000000004</v>
      </c>
      <c r="I1250">
        <v>-1.54139</v>
      </c>
      <c r="J1250">
        <v>-2.261342</v>
      </c>
      <c r="K1250">
        <v>-3.010697</v>
      </c>
      <c r="L1250">
        <v>-3.6007989999999999</v>
      </c>
      <c r="M1250">
        <v>-4.1875390000000001</v>
      </c>
      <c r="N1250">
        <v>-4.6425910000000004</v>
      </c>
      <c r="O1250">
        <v>-5.09239</v>
      </c>
      <c r="P1250">
        <v>-5.5638430000000003</v>
      </c>
      <c r="Q1250">
        <v>-6.0343809999999998</v>
      </c>
      <c r="R1250">
        <v>-6.5107739999999996</v>
      </c>
      <c r="S1250">
        <v>-6.9689779999999999</v>
      </c>
      <c r="T1250">
        <v>-7.4192210000000003</v>
      </c>
      <c r="U1250">
        <v>-7.9431760000000002</v>
      </c>
      <c r="V1250">
        <v>-8.401605</v>
      </c>
      <c r="W1250">
        <v>-8.8318989999999999</v>
      </c>
      <c r="X1250">
        <v>-9.1677359999999997</v>
      </c>
      <c r="Y1250">
        <v>-9.4430759999999996</v>
      </c>
      <c r="Z1250">
        <v>-9.6599369999999993</v>
      </c>
      <c r="AA1250">
        <v>-9.7983360000000008</v>
      </c>
      <c r="AB1250">
        <v>-9.8779880000000002</v>
      </c>
      <c r="AC1250">
        <v>-9.9806380000000008</v>
      </c>
      <c r="AD1250">
        <v>-10.04867</v>
      </c>
      <c r="AE1250">
        <v>-10.19778</v>
      </c>
      <c r="AF1250">
        <v>-10.384230000000001</v>
      </c>
      <c r="AG1250">
        <v>-10.627319999999999</v>
      </c>
      <c r="AH1250">
        <v>-10.78542</v>
      </c>
      <c r="AI1250">
        <v>-10.91789</v>
      </c>
      <c r="AJ1250">
        <v>-10.91783</v>
      </c>
      <c r="AK1250">
        <v>-10.883470000000001</v>
      </c>
      <c r="AL1250">
        <v>-10.80959</v>
      </c>
      <c r="AM1250">
        <v>-10.767810000000001</v>
      </c>
      <c r="AN1250">
        <v>-10.71163</v>
      </c>
      <c r="AO1250">
        <v>-10.708780000000001</v>
      </c>
      <c r="AP1250">
        <v>-10.73733</v>
      </c>
      <c r="AQ1250">
        <v>-10.765750000000001</v>
      </c>
      <c r="AR1250">
        <v>-10.842309999999999</v>
      </c>
      <c r="AS1250">
        <v>-10.85144</v>
      </c>
      <c r="AT1250">
        <v>-10.86346</v>
      </c>
      <c r="AU1250">
        <v>-10.85181</v>
      </c>
      <c r="AV1250">
        <v>-10.743449999999999</v>
      </c>
      <c r="AW1250">
        <v>-10.66499</v>
      </c>
      <c r="AX1250">
        <v>-10.59808</v>
      </c>
      <c r="AY1250">
        <v>-10.51566</v>
      </c>
      <c r="AZ1250">
        <v>-10.5077</v>
      </c>
      <c r="BA1250">
        <v>-10.53917</v>
      </c>
      <c r="BB1250">
        <v>-10.596310000000001</v>
      </c>
      <c r="BC1250">
        <v>-10.68628</v>
      </c>
      <c r="BD1250">
        <v>-10.72667</v>
      </c>
      <c r="BE1250">
        <v>-10.709059999999999</v>
      </c>
      <c r="BF1250">
        <v>-10.63076</v>
      </c>
      <c r="BG1250">
        <v>-10.58305</v>
      </c>
      <c r="BH1250">
        <v>-10.54045</v>
      </c>
      <c r="BI1250">
        <v>-10.490030000000001</v>
      </c>
      <c r="BJ1250">
        <v>-10.44183</v>
      </c>
      <c r="BK1250">
        <v>-10.39316</v>
      </c>
      <c r="BL1250">
        <v>-10.33243</v>
      </c>
      <c r="BM1250">
        <v>-10.33742</v>
      </c>
      <c r="BN1250">
        <v>-10.39113</v>
      </c>
      <c r="BO1250">
        <v>-10.454940000000001</v>
      </c>
      <c r="BP1250">
        <v>-10.48658</v>
      </c>
      <c r="BQ1250">
        <v>-10.502470000000001</v>
      </c>
      <c r="BR1250">
        <v>-10.496740000000001</v>
      </c>
      <c r="BS1250">
        <v>-10.47207</v>
      </c>
      <c r="BT1250">
        <v>-10.40911</v>
      </c>
      <c r="BU1250">
        <v>-10.341659999999999</v>
      </c>
      <c r="BV1250">
        <v>-10.27604</v>
      </c>
      <c r="BW1250">
        <v>-10.231680000000001</v>
      </c>
      <c r="BX1250">
        <v>-10.241569999999999</v>
      </c>
      <c r="BY1250">
        <v>-10.317130000000001</v>
      </c>
      <c r="BZ1250">
        <v>-10.39104</v>
      </c>
      <c r="CA1250">
        <v>-10.455030000000001</v>
      </c>
      <c r="CB1250">
        <v>-10.487349999999999</v>
      </c>
      <c r="CC1250">
        <v>-10.44746</v>
      </c>
      <c r="CD1250">
        <v>-10.37215</v>
      </c>
      <c r="CE1250">
        <v>-10.30031</v>
      </c>
      <c r="CF1250">
        <v>-10.234500000000001</v>
      </c>
      <c r="CG1250">
        <v>-10.152340000000001</v>
      </c>
      <c r="CH1250">
        <v>-10.11618</v>
      </c>
      <c r="CI1250">
        <v>-10.113009999999999</v>
      </c>
    </row>
    <row r="1251" spans="2:87" hidden="1" x14ac:dyDescent="0.25">
      <c r="B1251" t="s">
        <v>319</v>
      </c>
      <c r="C1251" t="s">
        <v>297</v>
      </c>
      <c r="D1251" t="s">
        <v>163</v>
      </c>
      <c r="E1251" t="s">
        <v>308</v>
      </c>
      <c r="F1251" t="s">
        <v>300</v>
      </c>
      <c r="G1251">
        <v>0</v>
      </c>
      <c r="H1251">
        <v>-1.054972</v>
      </c>
      <c r="I1251">
        <v>-2.1186799999999999</v>
      </c>
      <c r="J1251">
        <v>-3.1312690000000001</v>
      </c>
      <c r="K1251">
        <v>-4.2565010000000001</v>
      </c>
      <c r="L1251">
        <v>-5.0169550000000003</v>
      </c>
      <c r="M1251">
        <v>-5.9135559999999998</v>
      </c>
      <c r="N1251">
        <v>-6.526186</v>
      </c>
      <c r="O1251">
        <v>-7.2158860000000002</v>
      </c>
      <c r="P1251">
        <v>-8.0168370000000007</v>
      </c>
      <c r="Q1251">
        <v>-8.6679820000000003</v>
      </c>
      <c r="R1251">
        <v>-9.3844130000000003</v>
      </c>
      <c r="S1251">
        <v>-10.063190000000001</v>
      </c>
      <c r="T1251">
        <v>-10.843629999999999</v>
      </c>
      <c r="U1251">
        <v>-11.625249999999999</v>
      </c>
      <c r="V1251">
        <v>-12.39559</v>
      </c>
      <c r="W1251">
        <v>-13.159599999999999</v>
      </c>
      <c r="X1251">
        <v>-13.799480000000001</v>
      </c>
      <c r="Y1251">
        <v>-14.38984</v>
      </c>
      <c r="Z1251">
        <v>-14.87622</v>
      </c>
      <c r="AA1251">
        <v>-15.336959999999999</v>
      </c>
      <c r="AB1251">
        <v>-15.65747</v>
      </c>
      <c r="AC1251">
        <v>-15.87687</v>
      </c>
      <c r="AD1251">
        <v>-16.189</v>
      </c>
      <c r="AE1251">
        <v>-16.568529999999999</v>
      </c>
      <c r="AF1251">
        <v>-16.925090000000001</v>
      </c>
      <c r="AG1251">
        <v>-17.27017</v>
      </c>
      <c r="AH1251">
        <v>-17.616820000000001</v>
      </c>
      <c r="AI1251">
        <v>-17.97785</v>
      </c>
      <c r="AJ1251">
        <v>-18.294329999999999</v>
      </c>
      <c r="AK1251">
        <v>-18.500969999999999</v>
      </c>
      <c r="AL1251">
        <v>-18.646370000000001</v>
      </c>
      <c r="AM1251">
        <v>-18.767520000000001</v>
      </c>
      <c r="AN1251">
        <v>-18.80293</v>
      </c>
      <c r="AO1251">
        <v>-18.847280000000001</v>
      </c>
      <c r="AP1251">
        <v>-18.99682</v>
      </c>
      <c r="AQ1251">
        <v>-19.173110000000001</v>
      </c>
      <c r="AR1251">
        <v>-19.333030000000001</v>
      </c>
      <c r="AS1251">
        <v>-19.473230000000001</v>
      </c>
      <c r="AT1251">
        <v>-19.602049999999998</v>
      </c>
      <c r="AU1251">
        <v>-19.6921</v>
      </c>
      <c r="AV1251">
        <v>-19.749860000000002</v>
      </c>
      <c r="AW1251">
        <v>-19.734909999999999</v>
      </c>
      <c r="AX1251">
        <v>-19.813790000000001</v>
      </c>
      <c r="AY1251">
        <v>-19.902470000000001</v>
      </c>
      <c r="AZ1251">
        <v>-19.979430000000001</v>
      </c>
      <c r="BA1251">
        <v>-20.089649999999999</v>
      </c>
      <c r="BB1251">
        <v>-20.2318</v>
      </c>
      <c r="BC1251">
        <v>-20.371459999999999</v>
      </c>
      <c r="BD1251">
        <v>-20.47504</v>
      </c>
      <c r="BE1251">
        <v>-20.50299</v>
      </c>
      <c r="BF1251">
        <v>-20.494389999999999</v>
      </c>
      <c r="BG1251">
        <v>-20.47364</v>
      </c>
      <c r="BH1251">
        <v>-20.452249999999999</v>
      </c>
      <c r="BI1251">
        <v>-20.424679999999999</v>
      </c>
      <c r="BJ1251">
        <v>-20.40822</v>
      </c>
      <c r="BK1251">
        <v>-20.400400000000001</v>
      </c>
      <c r="BL1251">
        <v>-20.425429999999999</v>
      </c>
      <c r="BM1251">
        <v>-20.505240000000001</v>
      </c>
      <c r="BN1251">
        <v>-20.614450000000001</v>
      </c>
      <c r="BO1251">
        <v>-20.68404</v>
      </c>
      <c r="BP1251">
        <v>-20.775359999999999</v>
      </c>
      <c r="BQ1251">
        <v>-20.85445</v>
      </c>
      <c r="BR1251">
        <v>-20.907260000000001</v>
      </c>
      <c r="BS1251">
        <v>-20.921589999999998</v>
      </c>
      <c r="BT1251">
        <v>-20.913979999999999</v>
      </c>
      <c r="BU1251">
        <v>-20.893630000000002</v>
      </c>
      <c r="BV1251">
        <v>-20.883610000000001</v>
      </c>
      <c r="BW1251">
        <v>-20.88655</v>
      </c>
      <c r="BX1251">
        <v>-20.9192</v>
      </c>
      <c r="BY1251">
        <v>-21.027000000000001</v>
      </c>
      <c r="BZ1251">
        <v>-21.147110000000001</v>
      </c>
      <c r="CA1251">
        <v>-21.277950000000001</v>
      </c>
      <c r="CB1251">
        <v>-21.37105</v>
      </c>
      <c r="CC1251">
        <v>-21.42324</v>
      </c>
      <c r="CD1251">
        <v>-21.43139</v>
      </c>
      <c r="CE1251">
        <v>-21.374600000000001</v>
      </c>
      <c r="CF1251">
        <v>-21.316369999999999</v>
      </c>
      <c r="CG1251">
        <v>-21.262889999999999</v>
      </c>
      <c r="CH1251">
        <v>-21.226489999999998</v>
      </c>
      <c r="CI1251">
        <v>-21.218430000000001</v>
      </c>
    </row>
    <row r="1252" spans="2:87" hidden="1" x14ac:dyDescent="0.25">
      <c r="B1252" t="s">
        <v>319</v>
      </c>
      <c r="C1252" t="s">
        <v>297</v>
      </c>
      <c r="D1252" t="s">
        <v>163</v>
      </c>
      <c r="E1252" t="s">
        <v>309</v>
      </c>
      <c r="F1252" t="s">
        <v>93</v>
      </c>
      <c r="G1252">
        <v>430.27980000000002</v>
      </c>
      <c r="H1252">
        <v>441.59800000000001</v>
      </c>
      <c r="I1252">
        <v>450.68270000000001</v>
      </c>
      <c r="J1252">
        <v>458.32569999999998</v>
      </c>
      <c r="K1252">
        <v>464.81360000000001</v>
      </c>
      <c r="L1252">
        <v>470.56580000000002</v>
      </c>
      <c r="M1252">
        <v>475.6651</v>
      </c>
      <c r="N1252">
        <v>480.39749999999998</v>
      </c>
      <c r="O1252">
        <v>485.00099999999998</v>
      </c>
      <c r="P1252">
        <v>489.91070000000002</v>
      </c>
      <c r="Q1252">
        <v>495.68110000000001</v>
      </c>
      <c r="R1252">
        <v>502.08530000000002</v>
      </c>
      <c r="S1252">
        <v>509.12909999999999</v>
      </c>
      <c r="T1252">
        <v>516.65920000000006</v>
      </c>
      <c r="U1252">
        <v>524.48710000000005</v>
      </c>
      <c r="V1252">
        <v>532.59799999999996</v>
      </c>
      <c r="W1252">
        <v>540.93849999999998</v>
      </c>
      <c r="X1252">
        <v>549.66849999999999</v>
      </c>
      <c r="Y1252">
        <v>558.42259999999999</v>
      </c>
      <c r="Z1252">
        <v>567.82299999999998</v>
      </c>
      <c r="AA1252">
        <v>577.24929999999995</v>
      </c>
      <c r="AB1252">
        <v>587.00049999999999</v>
      </c>
      <c r="AC1252">
        <v>597.07470000000001</v>
      </c>
      <c r="AD1252">
        <v>607.31479999999999</v>
      </c>
      <c r="AE1252">
        <v>617.72050000000002</v>
      </c>
      <c r="AF1252">
        <v>628.26160000000004</v>
      </c>
      <c r="AG1252">
        <v>639.07399999999996</v>
      </c>
      <c r="AH1252">
        <v>650.15549999999996</v>
      </c>
      <c r="AI1252">
        <v>661.65150000000006</v>
      </c>
      <c r="AJ1252">
        <v>673.79200000000003</v>
      </c>
      <c r="AK1252">
        <v>686.19680000000005</v>
      </c>
      <c r="AL1252">
        <v>698.93520000000001</v>
      </c>
      <c r="AM1252">
        <v>711.30719999999997</v>
      </c>
      <c r="AN1252">
        <v>723.75419999999997</v>
      </c>
      <c r="AO1252">
        <v>735.73649999999998</v>
      </c>
      <c r="AP1252">
        <v>747.32209999999998</v>
      </c>
      <c r="AQ1252">
        <v>758.54409999999996</v>
      </c>
      <c r="AR1252">
        <v>769.78409999999997</v>
      </c>
      <c r="AS1252">
        <v>781.13210000000004</v>
      </c>
      <c r="AT1252">
        <v>792.75599999999997</v>
      </c>
      <c r="AU1252">
        <v>805.02670000000001</v>
      </c>
      <c r="AV1252">
        <v>817.93799999999999</v>
      </c>
      <c r="AW1252">
        <v>831.32259999999997</v>
      </c>
      <c r="AX1252">
        <v>845.1585</v>
      </c>
      <c r="AY1252">
        <v>858.95839999999998</v>
      </c>
      <c r="AZ1252">
        <v>872.42510000000004</v>
      </c>
      <c r="BA1252">
        <v>885.16840000000002</v>
      </c>
      <c r="BB1252">
        <v>897.4212</v>
      </c>
      <c r="BC1252">
        <v>909.83669999999995</v>
      </c>
      <c r="BD1252">
        <v>922.51030000000003</v>
      </c>
      <c r="BE1252">
        <v>935.53639999999996</v>
      </c>
      <c r="BF1252">
        <v>949.12990000000002</v>
      </c>
      <c r="BG1252">
        <v>963.12450000000001</v>
      </c>
      <c r="BH1252">
        <v>977.15160000000003</v>
      </c>
      <c r="BI1252">
        <v>991.19849999999997</v>
      </c>
      <c r="BJ1252">
        <v>1004.808</v>
      </c>
      <c r="BK1252">
        <v>1018.194</v>
      </c>
      <c r="BL1252">
        <v>1031.194</v>
      </c>
      <c r="BM1252">
        <v>1043.645</v>
      </c>
      <c r="BN1252">
        <v>1055.4760000000001</v>
      </c>
      <c r="BO1252">
        <v>1066.6179999999999</v>
      </c>
      <c r="BP1252">
        <v>1076.998</v>
      </c>
      <c r="BQ1252">
        <v>1086.934</v>
      </c>
      <c r="BR1252">
        <v>1096.6469999999999</v>
      </c>
      <c r="BS1252">
        <v>1105.778</v>
      </c>
      <c r="BT1252">
        <v>1114.7049999999999</v>
      </c>
      <c r="BU1252">
        <v>1123.644</v>
      </c>
      <c r="BV1252">
        <v>1132.4939999999999</v>
      </c>
      <c r="BW1252">
        <v>1141.0709999999999</v>
      </c>
      <c r="BX1252">
        <v>1149.288</v>
      </c>
      <c r="BY1252">
        <v>1157.116</v>
      </c>
      <c r="BZ1252">
        <v>1165.355</v>
      </c>
      <c r="CA1252">
        <v>1173.557</v>
      </c>
      <c r="CB1252">
        <v>1181.9269999999999</v>
      </c>
      <c r="CC1252">
        <v>1190.7819999999999</v>
      </c>
      <c r="CD1252">
        <v>1199.7470000000001</v>
      </c>
      <c r="CE1252">
        <v>1208.605</v>
      </c>
      <c r="CF1252">
        <v>1216.8040000000001</v>
      </c>
      <c r="CG1252">
        <v>1224.9000000000001</v>
      </c>
      <c r="CH1252">
        <v>1232.1569999999999</v>
      </c>
      <c r="CI1252">
        <v>1238.3979999999999</v>
      </c>
    </row>
    <row r="1253" spans="2:87" hidden="1" x14ac:dyDescent="0.25">
      <c r="B1253" t="s">
        <v>319</v>
      </c>
      <c r="C1253" t="s">
        <v>297</v>
      </c>
      <c r="D1253" t="s">
        <v>163</v>
      </c>
      <c r="E1253" t="s">
        <v>310</v>
      </c>
      <c r="F1253" t="s">
        <v>93</v>
      </c>
      <c r="G1253">
        <v>430.27980000000002</v>
      </c>
      <c r="H1253">
        <v>441.03629999999998</v>
      </c>
      <c r="I1253">
        <v>449.7869</v>
      </c>
      <c r="J1253">
        <v>456.9785</v>
      </c>
      <c r="K1253">
        <v>462.75549999999998</v>
      </c>
      <c r="L1253">
        <v>467.91359999999997</v>
      </c>
      <c r="M1253">
        <v>472.39319999999998</v>
      </c>
      <c r="N1253">
        <v>476.8279</v>
      </c>
      <c r="O1253">
        <v>481.20859999999999</v>
      </c>
      <c r="P1253">
        <v>485.79730000000001</v>
      </c>
      <c r="Q1253">
        <v>490.94099999999997</v>
      </c>
      <c r="R1253">
        <v>496.84949999999998</v>
      </c>
      <c r="S1253">
        <v>503.48669999999998</v>
      </c>
      <c r="T1253">
        <v>510.6524</v>
      </c>
      <c r="U1253">
        <v>517.95029999999997</v>
      </c>
      <c r="V1253">
        <v>525.61710000000005</v>
      </c>
      <c r="W1253">
        <v>533.38170000000002</v>
      </c>
      <c r="X1253">
        <v>541.44529999999997</v>
      </c>
      <c r="Y1253">
        <v>549.73770000000002</v>
      </c>
      <c r="Z1253">
        <v>558.30870000000004</v>
      </c>
      <c r="AA1253">
        <v>567.26120000000003</v>
      </c>
      <c r="AB1253">
        <v>576.57100000000003</v>
      </c>
      <c r="AC1253">
        <v>586.00779999999997</v>
      </c>
      <c r="AD1253">
        <v>595.80529999999999</v>
      </c>
      <c r="AE1253">
        <v>605.60180000000003</v>
      </c>
      <c r="AF1253">
        <v>615.57669999999996</v>
      </c>
      <c r="AG1253">
        <v>625.68790000000001</v>
      </c>
      <c r="AH1253">
        <v>636.36680000000001</v>
      </c>
      <c r="AI1253">
        <v>647.35889999999995</v>
      </c>
      <c r="AJ1253">
        <v>659.02070000000003</v>
      </c>
      <c r="AK1253">
        <v>670.92409999999995</v>
      </c>
      <c r="AL1253">
        <v>683.03160000000003</v>
      </c>
      <c r="AM1253">
        <v>694.9923</v>
      </c>
      <c r="AN1253">
        <v>706.92840000000001</v>
      </c>
      <c r="AO1253">
        <v>718.49109999999996</v>
      </c>
      <c r="AP1253">
        <v>729.69880000000001</v>
      </c>
      <c r="AQ1253">
        <v>740.65890000000002</v>
      </c>
      <c r="AR1253">
        <v>751.29690000000005</v>
      </c>
      <c r="AS1253">
        <v>762.30409999999995</v>
      </c>
      <c r="AT1253">
        <v>773.55259999999998</v>
      </c>
      <c r="AU1253">
        <v>785.34550000000002</v>
      </c>
      <c r="AV1253">
        <v>798.15009999999995</v>
      </c>
      <c r="AW1253">
        <v>811.25329999999997</v>
      </c>
      <c r="AX1253">
        <v>824.54729999999995</v>
      </c>
      <c r="AY1253">
        <v>837.97239999999999</v>
      </c>
      <c r="AZ1253">
        <v>850.89009999999996</v>
      </c>
      <c r="BA1253">
        <v>863.32730000000004</v>
      </c>
      <c r="BB1253">
        <v>875.41589999999997</v>
      </c>
      <c r="BC1253">
        <v>887.24080000000004</v>
      </c>
      <c r="BD1253">
        <v>899.35820000000001</v>
      </c>
      <c r="BE1253">
        <v>911.95119999999997</v>
      </c>
      <c r="BF1253">
        <v>925.13649999999996</v>
      </c>
      <c r="BG1253">
        <v>938.36350000000004</v>
      </c>
      <c r="BH1253">
        <v>951.67089999999996</v>
      </c>
      <c r="BI1253">
        <v>965.02700000000004</v>
      </c>
      <c r="BJ1253">
        <v>978.27769999999998</v>
      </c>
      <c r="BK1253">
        <v>991.34739999999999</v>
      </c>
      <c r="BL1253">
        <v>1004.207</v>
      </c>
      <c r="BM1253">
        <v>1016.28</v>
      </c>
      <c r="BN1253">
        <v>1027.547</v>
      </c>
      <c r="BO1253">
        <v>1038.1389999999999</v>
      </c>
      <c r="BP1253">
        <v>1048.22</v>
      </c>
      <c r="BQ1253">
        <v>1057.7639999999999</v>
      </c>
      <c r="BR1253">
        <v>1066.9100000000001</v>
      </c>
      <c r="BS1253">
        <v>1075.7470000000001</v>
      </c>
      <c r="BT1253">
        <v>1084.499</v>
      </c>
      <c r="BU1253">
        <v>1093.078</v>
      </c>
      <c r="BV1253">
        <v>1101.5150000000001</v>
      </c>
      <c r="BW1253">
        <v>1109.7619999999999</v>
      </c>
      <c r="BX1253">
        <v>1117.681</v>
      </c>
      <c r="BY1253">
        <v>1125.271</v>
      </c>
      <c r="BZ1253">
        <v>1133.0160000000001</v>
      </c>
      <c r="CA1253">
        <v>1140.934</v>
      </c>
      <c r="CB1253">
        <v>1149.067</v>
      </c>
      <c r="CC1253">
        <v>1157.595</v>
      </c>
      <c r="CD1253">
        <v>1166.2149999999999</v>
      </c>
      <c r="CE1253">
        <v>1174.5989999999999</v>
      </c>
      <c r="CF1253">
        <v>1182.6320000000001</v>
      </c>
      <c r="CG1253">
        <v>1190.385</v>
      </c>
      <c r="CH1253">
        <v>1197.3430000000001</v>
      </c>
      <c r="CI1253">
        <v>1203.509</v>
      </c>
    </row>
    <row r="1254" spans="2:87" hidden="1" x14ac:dyDescent="0.25">
      <c r="B1254" t="s">
        <v>319</v>
      </c>
      <c r="C1254" t="s">
        <v>297</v>
      </c>
      <c r="D1254" t="s">
        <v>163</v>
      </c>
      <c r="E1254" t="s">
        <v>311</v>
      </c>
      <c r="F1254" t="s">
        <v>93</v>
      </c>
      <c r="G1254">
        <v>430.27980000000002</v>
      </c>
      <c r="H1254">
        <v>440.39640000000003</v>
      </c>
      <c r="I1254">
        <v>448.44110000000001</v>
      </c>
      <c r="J1254">
        <v>454.89850000000001</v>
      </c>
      <c r="K1254">
        <v>459.72019999999998</v>
      </c>
      <c r="L1254">
        <v>464.38069999999999</v>
      </c>
      <c r="M1254">
        <v>468.01650000000001</v>
      </c>
      <c r="N1254">
        <v>471.99810000000002</v>
      </c>
      <c r="O1254">
        <v>475.7167</v>
      </c>
      <c r="P1254">
        <v>479.3811</v>
      </c>
      <c r="Q1254">
        <v>483.97660000000002</v>
      </c>
      <c r="R1254">
        <v>489.1001</v>
      </c>
      <c r="S1254">
        <v>494.92520000000002</v>
      </c>
      <c r="T1254">
        <v>500.9228</v>
      </c>
      <c r="U1254">
        <v>507.2253</v>
      </c>
      <c r="V1254">
        <v>513.73180000000002</v>
      </c>
      <c r="W1254">
        <v>520.28250000000003</v>
      </c>
      <c r="X1254">
        <v>527.2002</v>
      </c>
      <c r="Y1254">
        <v>534.30640000000005</v>
      </c>
      <c r="Z1254">
        <v>541.78890000000001</v>
      </c>
      <c r="AA1254">
        <v>549.52239999999995</v>
      </c>
      <c r="AB1254">
        <v>557.81119999999999</v>
      </c>
      <c r="AC1254">
        <v>566.56790000000001</v>
      </c>
      <c r="AD1254">
        <v>575.21749999999997</v>
      </c>
      <c r="AE1254">
        <v>583.80290000000002</v>
      </c>
      <c r="AF1254">
        <v>592.70410000000004</v>
      </c>
      <c r="AG1254">
        <v>601.92619999999999</v>
      </c>
      <c r="AH1254">
        <v>611.41999999999996</v>
      </c>
      <c r="AI1254">
        <v>621.13009999999997</v>
      </c>
      <c r="AJ1254">
        <v>631.09140000000002</v>
      </c>
      <c r="AK1254">
        <v>641.54269999999997</v>
      </c>
      <c r="AL1254">
        <v>652.24919999999997</v>
      </c>
      <c r="AM1254">
        <v>663.00990000000002</v>
      </c>
      <c r="AN1254">
        <v>674.02520000000004</v>
      </c>
      <c r="AO1254">
        <v>684.84960000000001</v>
      </c>
      <c r="AP1254">
        <v>694.94190000000003</v>
      </c>
      <c r="AQ1254">
        <v>704.61959999999999</v>
      </c>
      <c r="AR1254">
        <v>714.26930000000004</v>
      </c>
      <c r="AS1254">
        <v>724.06050000000005</v>
      </c>
      <c r="AT1254">
        <v>734.12549999999999</v>
      </c>
      <c r="AU1254">
        <v>744.78840000000002</v>
      </c>
      <c r="AV1254">
        <v>756.13589999999999</v>
      </c>
      <c r="AW1254">
        <v>768.27589999999998</v>
      </c>
      <c r="AX1254">
        <v>780.11839999999995</v>
      </c>
      <c r="AY1254">
        <v>791.93269999999995</v>
      </c>
      <c r="AZ1254">
        <v>803.6739</v>
      </c>
      <c r="BA1254">
        <v>814.98850000000004</v>
      </c>
      <c r="BB1254">
        <v>825.93849999999998</v>
      </c>
      <c r="BC1254">
        <v>836.77229999999997</v>
      </c>
      <c r="BD1254">
        <v>847.82209999999998</v>
      </c>
      <c r="BE1254">
        <v>859.43200000000002</v>
      </c>
      <c r="BF1254">
        <v>871.50959999999998</v>
      </c>
      <c r="BG1254">
        <v>883.85320000000002</v>
      </c>
      <c r="BH1254">
        <v>896.2921</v>
      </c>
      <c r="BI1254">
        <v>908.77250000000004</v>
      </c>
      <c r="BJ1254">
        <v>921.1028</v>
      </c>
      <c r="BK1254">
        <v>933.20180000000005</v>
      </c>
      <c r="BL1254">
        <v>944.81759999999997</v>
      </c>
      <c r="BM1254">
        <v>955.68219999999997</v>
      </c>
      <c r="BN1254">
        <v>965.8356</v>
      </c>
      <c r="BO1254">
        <v>975.63649999999996</v>
      </c>
      <c r="BP1254">
        <v>984.60580000000004</v>
      </c>
      <c r="BQ1254">
        <v>993.09400000000005</v>
      </c>
      <c r="BR1254">
        <v>1001.285</v>
      </c>
      <c r="BS1254">
        <v>1009.345</v>
      </c>
      <c r="BT1254">
        <v>1017.25</v>
      </c>
      <c r="BU1254">
        <v>1025.0340000000001</v>
      </c>
      <c r="BV1254">
        <v>1032.6199999999999</v>
      </c>
      <c r="BW1254">
        <v>1040.0630000000001</v>
      </c>
      <c r="BX1254">
        <v>1047.32</v>
      </c>
      <c r="BY1254">
        <v>1054.145</v>
      </c>
      <c r="BZ1254">
        <v>1061.0150000000001</v>
      </c>
      <c r="CA1254">
        <v>1067.8879999999999</v>
      </c>
      <c r="CB1254">
        <v>1075.029</v>
      </c>
      <c r="CC1254">
        <v>1082.3920000000001</v>
      </c>
      <c r="CD1254">
        <v>1089.9269999999999</v>
      </c>
      <c r="CE1254">
        <v>1097.7180000000001</v>
      </c>
      <c r="CF1254">
        <v>1105.229</v>
      </c>
      <c r="CG1254">
        <v>1112.338</v>
      </c>
      <c r="CH1254">
        <v>1118.875</v>
      </c>
      <c r="CI1254">
        <v>1124.6759999999999</v>
      </c>
    </row>
    <row r="1255" spans="2:87" hidden="1" x14ac:dyDescent="0.25">
      <c r="B1255" t="s">
        <v>319</v>
      </c>
      <c r="C1255" t="s">
        <v>297</v>
      </c>
      <c r="D1255" t="s">
        <v>163</v>
      </c>
      <c r="E1255" t="s">
        <v>312</v>
      </c>
      <c r="F1255" t="s">
        <v>93</v>
      </c>
      <c r="G1255">
        <v>430.27980000000002</v>
      </c>
      <c r="H1255">
        <v>442.85140000000001</v>
      </c>
      <c r="I1255">
        <v>453.52699999999999</v>
      </c>
      <c r="J1255">
        <v>462.58870000000002</v>
      </c>
      <c r="K1255">
        <v>470.35399999999998</v>
      </c>
      <c r="L1255">
        <v>477.13209999999998</v>
      </c>
      <c r="M1255">
        <v>483.25259999999997</v>
      </c>
      <c r="N1255">
        <v>489.0317</v>
      </c>
      <c r="O1255">
        <v>494.7876</v>
      </c>
      <c r="P1255">
        <v>500.82889999999998</v>
      </c>
      <c r="Q1255">
        <v>507.4579</v>
      </c>
      <c r="R1255">
        <v>514.93269999999995</v>
      </c>
      <c r="S1255">
        <v>523.1549</v>
      </c>
      <c r="T1255">
        <v>531.95069999999998</v>
      </c>
      <c r="U1255">
        <v>541.1463</v>
      </c>
      <c r="V1255">
        <v>550.56060000000002</v>
      </c>
      <c r="W1255">
        <v>560.04989999999998</v>
      </c>
      <c r="X1255">
        <v>569.601</v>
      </c>
      <c r="Y1255">
        <v>579.2586</v>
      </c>
      <c r="Z1255">
        <v>589.02409999999998</v>
      </c>
      <c r="AA1255">
        <v>598.95270000000005</v>
      </c>
      <c r="AB1255">
        <v>609.06240000000003</v>
      </c>
      <c r="AC1255">
        <v>619.39369999999997</v>
      </c>
      <c r="AD1255">
        <v>629.99680000000001</v>
      </c>
      <c r="AE1255">
        <v>640.91480000000001</v>
      </c>
      <c r="AF1255">
        <v>652.19200000000001</v>
      </c>
      <c r="AG1255">
        <v>663.84640000000002</v>
      </c>
      <c r="AH1255">
        <v>675.82439999999997</v>
      </c>
      <c r="AI1255">
        <v>688.0471</v>
      </c>
      <c r="AJ1255">
        <v>700.43230000000005</v>
      </c>
      <c r="AK1255">
        <v>712.923</v>
      </c>
      <c r="AL1255">
        <v>725.4434</v>
      </c>
      <c r="AM1255">
        <v>737.95129999999995</v>
      </c>
      <c r="AN1255">
        <v>750.35599999999999</v>
      </c>
      <c r="AO1255">
        <v>762.60919999999999</v>
      </c>
      <c r="AP1255">
        <v>774.63630000000001</v>
      </c>
      <c r="AQ1255">
        <v>786.40899999999999</v>
      </c>
      <c r="AR1255">
        <v>798.06489999999997</v>
      </c>
      <c r="AS1255">
        <v>809.79970000000003</v>
      </c>
      <c r="AT1255">
        <v>821.8057</v>
      </c>
      <c r="AU1255">
        <v>834.26610000000005</v>
      </c>
      <c r="AV1255">
        <v>847.31230000000005</v>
      </c>
      <c r="AW1255">
        <v>860.80899999999997</v>
      </c>
      <c r="AX1255">
        <v>874.54600000000005</v>
      </c>
      <c r="AY1255">
        <v>888.3338</v>
      </c>
      <c r="AZ1255">
        <v>901.97479999999996</v>
      </c>
      <c r="BA1255">
        <v>915.33439999999996</v>
      </c>
      <c r="BB1255">
        <v>928.48339999999996</v>
      </c>
      <c r="BC1255">
        <v>941.53229999999996</v>
      </c>
      <c r="BD1255">
        <v>954.61720000000003</v>
      </c>
      <c r="BE1255">
        <v>967.8741</v>
      </c>
      <c r="BF1255">
        <v>981.39189999999996</v>
      </c>
      <c r="BG1255">
        <v>995.11170000000004</v>
      </c>
      <c r="BH1255">
        <v>1008.943</v>
      </c>
      <c r="BI1255">
        <v>1022.777</v>
      </c>
      <c r="BJ1255">
        <v>1036.529</v>
      </c>
      <c r="BK1255">
        <v>1050.079</v>
      </c>
      <c r="BL1255">
        <v>1063.317</v>
      </c>
      <c r="BM1255">
        <v>1076.1310000000001</v>
      </c>
      <c r="BN1255">
        <v>1088.4059999999999</v>
      </c>
      <c r="BO1255">
        <v>1100.0239999999999</v>
      </c>
      <c r="BP1255">
        <v>1110.9100000000001</v>
      </c>
      <c r="BQ1255">
        <v>1121.1220000000001</v>
      </c>
      <c r="BR1255">
        <v>1130.7629999999999</v>
      </c>
      <c r="BS1255">
        <v>1139.963</v>
      </c>
      <c r="BT1255">
        <v>1148.818</v>
      </c>
      <c r="BU1255">
        <v>1157.4259999999999</v>
      </c>
      <c r="BV1255">
        <v>1165.885</v>
      </c>
      <c r="BW1255">
        <v>1174.2919999999999</v>
      </c>
      <c r="BX1255">
        <v>1182.739</v>
      </c>
      <c r="BY1255">
        <v>1191.318</v>
      </c>
      <c r="BZ1255">
        <v>1200.046</v>
      </c>
      <c r="CA1255">
        <v>1208.884</v>
      </c>
      <c r="CB1255">
        <v>1217.73</v>
      </c>
      <c r="CC1255">
        <v>1226.4780000000001</v>
      </c>
      <c r="CD1255">
        <v>1235.0540000000001</v>
      </c>
      <c r="CE1255">
        <v>1243.375</v>
      </c>
      <c r="CF1255">
        <v>1251.3800000000001</v>
      </c>
      <c r="CG1255">
        <v>1258.9469999999999</v>
      </c>
      <c r="CH1255">
        <v>1266.0219999999999</v>
      </c>
      <c r="CI1255">
        <v>1272.5229999999999</v>
      </c>
    </row>
    <row r="1256" spans="2:87" hidden="1" x14ac:dyDescent="0.25">
      <c r="B1256" t="s">
        <v>319</v>
      </c>
      <c r="C1256" t="s">
        <v>297</v>
      </c>
      <c r="D1256" t="s">
        <v>163</v>
      </c>
      <c r="E1256" t="s">
        <v>313</v>
      </c>
      <c r="F1256" t="s">
        <v>93</v>
      </c>
      <c r="G1256">
        <v>430.27980000000002</v>
      </c>
      <c r="H1256">
        <v>442.88959999999997</v>
      </c>
      <c r="I1256">
        <v>453.5856</v>
      </c>
      <c r="J1256">
        <v>462.67360000000002</v>
      </c>
      <c r="K1256">
        <v>470.47919999999999</v>
      </c>
      <c r="L1256">
        <v>477.28789999999998</v>
      </c>
      <c r="M1256">
        <v>483.43759999999997</v>
      </c>
      <c r="N1256">
        <v>489.22699999999998</v>
      </c>
      <c r="O1256">
        <v>494.98809999999997</v>
      </c>
      <c r="P1256">
        <v>501.03919999999999</v>
      </c>
      <c r="Q1256">
        <v>507.69279999999998</v>
      </c>
      <c r="R1256">
        <v>515.18340000000001</v>
      </c>
      <c r="S1256">
        <v>523.41600000000005</v>
      </c>
      <c r="T1256">
        <v>532.21839999999997</v>
      </c>
      <c r="U1256">
        <v>541.42510000000004</v>
      </c>
      <c r="V1256">
        <v>550.84619999999995</v>
      </c>
      <c r="W1256">
        <v>560.31740000000002</v>
      </c>
      <c r="X1256">
        <v>569.85569999999996</v>
      </c>
      <c r="Y1256">
        <v>579.49440000000004</v>
      </c>
      <c r="Z1256">
        <v>589.26179999999999</v>
      </c>
      <c r="AA1256">
        <v>599.18669999999997</v>
      </c>
      <c r="AB1256">
        <v>609.29920000000004</v>
      </c>
      <c r="AC1256">
        <v>619.63729999999998</v>
      </c>
      <c r="AD1256">
        <v>630.24369999999999</v>
      </c>
      <c r="AE1256">
        <v>641.15660000000003</v>
      </c>
      <c r="AF1256">
        <v>652.41780000000006</v>
      </c>
      <c r="AG1256">
        <v>664.04830000000004</v>
      </c>
      <c r="AH1256">
        <v>676.00300000000004</v>
      </c>
      <c r="AI1256">
        <v>688.21010000000001</v>
      </c>
      <c r="AJ1256">
        <v>700.60749999999996</v>
      </c>
      <c r="AK1256">
        <v>713.11940000000004</v>
      </c>
      <c r="AL1256">
        <v>725.67629999999997</v>
      </c>
      <c r="AM1256">
        <v>738.20420000000001</v>
      </c>
      <c r="AN1256">
        <v>750.63729999999998</v>
      </c>
      <c r="AO1256">
        <v>762.90219999999999</v>
      </c>
      <c r="AP1256">
        <v>774.93129999999996</v>
      </c>
      <c r="AQ1256">
        <v>786.70079999999996</v>
      </c>
      <c r="AR1256">
        <v>798.35559999999998</v>
      </c>
      <c r="AS1256">
        <v>810.09529999999995</v>
      </c>
      <c r="AT1256">
        <v>822.10659999999996</v>
      </c>
      <c r="AU1256">
        <v>834.58309999999994</v>
      </c>
      <c r="AV1256">
        <v>847.65599999999995</v>
      </c>
      <c r="AW1256">
        <v>861.17899999999997</v>
      </c>
      <c r="AX1256">
        <v>874.95100000000002</v>
      </c>
      <c r="AY1256">
        <v>888.77120000000002</v>
      </c>
      <c r="AZ1256">
        <v>902.43169999999998</v>
      </c>
      <c r="BA1256">
        <v>915.78809999999999</v>
      </c>
      <c r="BB1256">
        <v>928.91949999999997</v>
      </c>
      <c r="BC1256">
        <v>941.95939999999996</v>
      </c>
      <c r="BD1256">
        <v>955.04840000000002</v>
      </c>
      <c r="BE1256">
        <v>968.322</v>
      </c>
      <c r="BF1256">
        <v>981.87540000000001</v>
      </c>
      <c r="BG1256">
        <v>995.63760000000002</v>
      </c>
      <c r="BH1256">
        <v>1009.508</v>
      </c>
      <c r="BI1256">
        <v>1023.383</v>
      </c>
      <c r="BJ1256">
        <v>1037.1590000000001</v>
      </c>
      <c r="BK1256">
        <v>1050.732</v>
      </c>
      <c r="BL1256">
        <v>1063.989</v>
      </c>
      <c r="BM1256">
        <v>1076.8119999999999</v>
      </c>
      <c r="BN1256">
        <v>1089.087</v>
      </c>
      <c r="BO1256">
        <v>1100.703</v>
      </c>
      <c r="BP1256">
        <v>1111.585</v>
      </c>
      <c r="BQ1256">
        <v>1121.8040000000001</v>
      </c>
      <c r="BR1256">
        <v>1131.4680000000001</v>
      </c>
      <c r="BS1256">
        <v>1140.6849999999999</v>
      </c>
      <c r="BT1256">
        <v>1149.566</v>
      </c>
      <c r="BU1256">
        <v>1158.212</v>
      </c>
      <c r="BV1256">
        <v>1166.71</v>
      </c>
      <c r="BW1256">
        <v>1175.145</v>
      </c>
      <c r="BX1256">
        <v>1183.5989999999999</v>
      </c>
      <c r="BY1256">
        <v>1192.155</v>
      </c>
      <c r="BZ1256">
        <v>1200.8720000000001</v>
      </c>
      <c r="CA1256">
        <v>1209.694</v>
      </c>
      <c r="CB1256">
        <v>1218.5340000000001</v>
      </c>
      <c r="CC1256">
        <v>1227.307</v>
      </c>
      <c r="CD1256">
        <v>1235.924</v>
      </c>
      <c r="CE1256">
        <v>1244.2940000000001</v>
      </c>
      <c r="CF1256">
        <v>1252.329</v>
      </c>
      <c r="CG1256">
        <v>1259.942</v>
      </c>
      <c r="CH1256">
        <v>1267.0429999999999</v>
      </c>
      <c r="CI1256">
        <v>1273.5450000000001</v>
      </c>
    </row>
    <row r="1257" spans="2:87" hidden="1" x14ac:dyDescent="0.25">
      <c r="B1257" t="s">
        <v>319</v>
      </c>
      <c r="C1257" t="s">
        <v>297</v>
      </c>
      <c r="D1257" t="s">
        <v>163</v>
      </c>
      <c r="E1257" t="s">
        <v>314</v>
      </c>
      <c r="F1257" t="s">
        <v>93</v>
      </c>
      <c r="G1257">
        <v>430.27980000000002</v>
      </c>
      <c r="H1257">
        <v>442.9325</v>
      </c>
      <c r="I1257">
        <v>453.6712</v>
      </c>
      <c r="J1257">
        <v>462.79930000000002</v>
      </c>
      <c r="K1257">
        <v>470.64949999999999</v>
      </c>
      <c r="L1257">
        <v>477.4753</v>
      </c>
      <c r="M1257">
        <v>483.65629999999999</v>
      </c>
      <c r="N1257">
        <v>489.45740000000001</v>
      </c>
      <c r="O1257">
        <v>495.2373</v>
      </c>
      <c r="P1257">
        <v>501.31279999999998</v>
      </c>
      <c r="Q1257">
        <v>507.95729999999998</v>
      </c>
      <c r="R1257">
        <v>515.40139999999997</v>
      </c>
      <c r="S1257">
        <v>523.57629999999995</v>
      </c>
      <c r="T1257">
        <v>532.303</v>
      </c>
      <c r="U1257">
        <v>541.40440000000001</v>
      </c>
      <c r="V1257">
        <v>550.70830000000001</v>
      </c>
      <c r="W1257">
        <v>560.07309999999995</v>
      </c>
      <c r="X1257">
        <v>569.5077</v>
      </c>
      <c r="Y1257">
        <v>579.03030000000001</v>
      </c>
      <c r="Z1257">
        <v>588.68899999999996</v>
      </c>
      <c r="AA1257">
        <v>598.49839999999995</v>
      </c>
      <c r="AB1257">
        <v>608.53099999999995</v>
      </c>
      <c r="AC1257">
        <v>618.81899999999996</v>
      </c>
      <c r="AD1257">
        <v>629.3039</v>
      </c>
      <c r="AE1257">
        <v>640.09789999999998</v>
      </c>
      <c r="AF1257">
        <v>651.22180000000003</v>
      </c>
      <c r="AG1257">
        <v>662.71069999999997</v>
      </c>
      <c r="AH1257">
        <v>674.42650000000003</v>
      </c>
      <c r="AI1257">
        <v>686.31460000000004</v>
      </c>
      <c r="AJ1257">
        <v>698.39840000000004</v>
      </c>
      <c r="AK1257">
        <v>710.67380000000003</v>
      </c>
      <c r="AL1257">
        <v>723.12220000000002</v>
      </c>
      <c r="AM1257">
        <v>735.56050000000005</v>
      </c>
      <c r="AN1257">
        <v>747.93259999999998</v>
      </c>
      <c r="AO1257">
        <v>760.13660000000004</v>
      </c>
      <c r="AP1257">
        <v>772.06200000000001</v>
      </c>
      <c r="AQ1257">
        <v>783.71320000000003</v>
      </c>
      <c r="AR1257">
        <v>795.26440000000002</v>
      </c>
      <c r="AS1257">
        <v>806.90380000000005</v>
      </c>
      <c r="AT1257">
        <v>818.81590000000006</v>
      </c>
      <c r="AU1257">
        <v>831.20370000000003</v>
      </c>
      <c r="AV1257">
        <v>844.19079999999997</v>
      </c>
      <c r="AW1257">
        <v>857.65959999999995</v>
      </c>
      <c r="AX1257">
        <v>871.33550000000002</v>
      </c>
      <c r="AY1257">
        <v>885.05280000000005</v>
      </c>
      <c r="AZ1257">
        <v>898.61720000000003</v>
      </c>
      <c r="BA1257">
        <v>911.86569999999995</v>
      </c>
      <c r="BB1257">
        <v>924.87369999999999</v>
      </c>
      <c r="BC1257">
        <v>937.79169999999999</v>
      </c>
      <c r="BD1257">
        <v>950.77110000000005</v>
      </c>
      <c r="BE1257">
        <v>963.96759999999995</v>
      </c>
      <c r="BF1257">
        <v>977.45899999999995</v>
      </c>
      <c r="BG1257">
        <v>991.16830000000004</v>
      </c>
      <c r="BH1257">
        <v>1004.985</v>
      </c>
      <c r="BI1257">
        <v>1018.81</v>
      </c>
      <c r="BJ1257">
        <v>1032.5309999999999</v>
      </c>
      <c r="BK1257">
        <v>1046.0450000000001</v>
      </c>
      <c r="BL1257">
        <v>1059.2239999999999</v>
      </c>
      <c r="BM1257">
        <v>1071.941</v>
      </c>
      <c r="BN1257">
        <v>1084.0920000000001</v>
      </c>
      <c r="BO1257">
        <v>1095.6120000000001</v>
      </c>
      <c r="BP1257">
        <v>1106.383</v>
      </c>
      <c r="BQ1257">
        <v>1116.499</v>
      </c>
      <c r="BR1257">
        <v>1126.08</v>
      </c>
      <c r="BS1257">
        <v>1135.2429999999999</v>
      </c>
      <c r="BT1257">
        <v>1144.0820000000001</v>
      </c>
      <c r="BU1257">
        <v>1152.6949999999999</v>
      </c>
      <c r="BV1257">
        <v>1161.1559999999999</v>
      </c>
      <c r="BW1257">
        <v>1169.546</v>
      </c>
      <c r="BX1257">
        <v>1177.9369999999999</v>
      </c>
      <c r="BY1257">
        <v>1186.3810000000001</v>
      </c>
      <c r="BZ1257">
        <v>1194.9760000000001</v>
      </c>
      <c r="CA1257">
        <v>1203.664</v>
      </c>
      <c r="CB1257">
        <v>1212.393</v>
      </c>
      <c r="CC1257">
        <v>1221.0809999999999</v>
      </c>
      <c r="CD1257">
        <v>1229.6420000000001</v>
      </c>
      <c r="CE1257">
        <v>1238.0070000000001</v>
      </c>
      <c r="CF1257">
        <v>1246.0409999999999</v>
      </c>
      <c r="CG1257">
        <v>1253.652</v>
      </c>
      <c r="CH1257">
        <v>1260.7429999999999</v>
      </c>
      <c r="CI1257">
        <v>1267.2190000000001</v>
      </c>
    </row>
    <row r="1258" spans="2:87" hidden="1" x14ac:dyDescent="0.25">
      <c r="B1258" t="s">
        <v>319</v>
      </c>
      <c r="C1258" t="s">
        <v>297</v>
      </c>
      <c r="D1258" t="s">
        <v>163</v>
      </c>
      <c r="E1258" t="s">
        <v>315</v>
      </c>
      <c r="F1258" t="s">
        <v>93</v>
      </c>
      <c r="G1258">
        <v>430.27980000000002</v>
      </c>
      <c r="H1258">
        <v>440.4597</v>
      </c>
      <c r="I1258">
        <v>448.10789999999997</v>
      </c>
      <c r="J1258">
        <v>454.48169999999999</v>
      </c>
      <c r="K1258">
        <v>459.83580000000001</v>
      </c>
      <c r="L1258">
        <v>464.68509999999998</v>
      </c>
      <c r="M1258">
        <v>468.88729999999998</v>
      </c>
      <c r="N1258">
        <v>472.68779999999998</v>
      </c>
      <c r="O1258">
        <v>476.28309999999999</v>
      </c>
      <c r="P1258">
        <v>480.19479999999999</v>
      </c>
      <c r="Q1258">
        <v>485.21069999999997</v>
      </c>
      <c r="R1258">
        <v>490.68119999999999</v>
      </c>
      <c r="S1258">
        <v>496.72309999999999</v>
      </c>
      <c r="T1258">
        <v>503.15899999999999</v>
      </c>
      <c r="U1258">
        <v>509.798</v>
      </c>
      <c r="V1258">
        <v>516.77620000000002</v>
      </c>
      <c r="W1258">
        <v>524.11120000000005</v>
      </c>
      <c r="X1258">
        <v>532.12030000000004</v>
      </c>
      <c r="Y1258">
        <v>540.08109999999999</v>
      </c>
      <c r="Z1258">
        <v>549.16039999999998</v>
      </c>
      <c r="AA1258">
        <v>558.14490000000001</v>
      </c>
      <c r="AB1258">
        <v>567.58050000000003</v>
      </c>
      <c r="AC1258">
        <v>577.42790000000002</v>
      </c>
      <c r="AD1258">
        <v>587.34849999999994</v>
      </c>
      <c r="AE1258">
        <v>597.30370000000005</v>
      </c>
      <c r="AF1258">
        <v>607.19809999999995</v>
      </c>
      <c r="AG1258">
        <v>617.27110000000005</v>
      </c>
      <c r="AH1258">
        <v>627.56569999999999</v>
      </c>
      <c r="AI1258">
        <v>638.42359999999996</v>
      </c>
      <c r="AJ1258">
        <v>650.34749999999997</v>
      </c>
      <c r="AK1258">
        <v>662.6748</v>
      </c>
      <c r="AL1258">
        <v>675.60230000000001</v>
      </c>
      <c r="AM1258">
        <v>687.85350000000005</v>
      </c>
      <c r="AN1258">
        <v>700.33579999999995</v>
      </c>
      <c r="AO1258">
        <v>712.07889999999998</v>
      </c>
      <c r="AP1258">
        <v>723.27599999999995</v>
      </c>
      <c r="AQ1258">
        <v>734.01369999999997</v>
      </c>
      <c r="AR1258">
        <v>744.88750000000005</v>
      </c>
      <c r="AS1258">
        <v>755.89499999999998</v>
      </c>
      <c r="AT1258">
        <v>767.18230000000005</v>
      </c>
      <c r="AU1258">
        <v>779.28489999999999</v>
      </c>
      <c r="AV1258">
        <v>792.07640000000004</v>
      </c>
      <c r="AW1258">
        <v>805.36090000000002</v>
      </c>
      <c r="AX1258">
        <v>819.2817</v>
      </c>
      <c r="AY1258">
        <v>833.08770000000004</v>
      </c>
      <c r="AZ1258">
        <v>846.3981</v>
      </c>
      <c r="BA1258">
        <v>858.60050000000001</v>
      </c>
      <c r="BB1258">
        <v>870.06870000000004</v>
      </c>
      <c r="BC1258">
        <v>881.92780000000005</v>
      </c>
      <c r="BD1258">
        <v>894.23910000000001</v>
      </c>
      <c r="BE1258">
        <v>907.06029999999998</v>
      </c>
      <c r="BF1258">
        <v>920.71510000000001</v>
      </c>
      <c r="BG1258">
        <v>934.94470000000001</v>
      </c>
      <c r="BH1258">
        <v>949.13279999999997</v>
      </c>
      <c r="BI1258">
        <v>963.35569999999996</v>
      </c>
      <c r="BJ1258">
        <v>976.83529999999996</v>
      </c>
      <c r="BK1258">
        <v>990.07280000000003</v>
      </c>
      <c r="BL1258">
        <v>1002.859</v>
      </c>
      <c r="BM1258">
        <v>1014.989</v>
      </c>
      <c r="BN1258">
        <v>1026.431</v>
      </c>
      <c r="BO1258">
        <v>1037.155</v>
      </c>
      <c r="BP1258">
        <v>1047.0920000000001</v>
      </c>
      <c r="BQ1258">
        <v>1056.7829999999999</v>
      </c>
      <c r="BR1258">
        <v>1066.5540000000001</v>
      </c>
      <c r="BS1258">
        <v>1075.6210000000001</v>
      </c>
      <c r="BT1258">
        <v>1084.606</v>
      </c>
      <c r="BU1258">
        <v>1093.826</v>
      </c>
      <c r="BV1258">
        <v>1103.011</v>
      </c>
      <c r="BW1258">
        <v>1111.7339999999999</v>
      </c>
      <c r="BX1258">
        <v>1119.7470000000001</v>
      </c>
      <c r="BY1258">
        <v>1126.921</v>
      </c>
      <c r="BZ1258">
        <v>1134.73</v>
      </c>
      <c r="CA1258">
        <v>1142.377</v>
      </c>
      <c r="CB1258">
        <v>1150.33</v>
      </c>
      <c r="CC1258">
        <v>1159.2739999999999</v>
      </c>
      <c r="CD1258">
        <v>1168.5740000000001</v>
      </c>
      <c r="CE1258">
        <v>1177.8920000000001</v>
      </c>
      <c r="CF1258">
        <v>1186.2560000000001</v>
      </c>
      <c r="CG1258">
        <v>1194.798</v>
      </c>
      <c r="CH1258">
        <v>1202.1990000000001</v>
      </c>
      <c r="CI1258">
        <v>1208.2139999999999</v>
      </c>
    </row>
    <row r="1259" spans="2:87" hidden="1" x14ac:dyDescent="0.25">
      <c r="B1259" t="s">
        <v>319</v>
      </c>
      <c r="C1259" t="s">
        <v>297</v>
      </c>
      <c r="D1259" t="s">
        <v>163</v>
      </c>
      <c r="E1259" t="s">
        <v>316</v>
      </c>
      <c r="F1259" t="s">
        <v>93</v>
      </c>
      <c r="G1259">
        <v>430.27980000000002</v>
      </c>
      <c r="H1259">
        <v>439.35469999999998</v>
      </c>
      <c r="I1259">
        <v>446.35750000000002</v>
      </c>
      <c r="J1259">
        <v>451.8655</v>
      </c>
      <c r="K1259">
        <v>455.8587</v>
      </c>
      <c r="L1259">
        <v>459.56139999999999</v>
      </c>
      <c r="M1259">
        <v>462.57229999999998</v>
      </c>
      <c r="N1259">
        <v>465.83</v>
      </c>
      <c r="O1259">
        <v>469.03620000000001</v>
      </c>
      <c r="P1259">
        <v>472.35469999999998</v>
      </c>
      <c r="Q1259">
        <v>476.18759999999997</v>
      </c>
      <c r="R1259">
        <v>480.7099</v>
      </c>
      <c r="S1259">
        <v>485.94819999999999</v>
      </c>
      <c r="T1259">
        <v>491.68169999999998</v>
      </c>
      <c r="U1259">
        <v>497.30369999999999</v>
      </c>
      <c r="V1259">
        <v>503.39420000000001</v>
      </c>
      <c r="W1259">
        <v>509.63170000000002</v>
      </c>
      <c r="X1259">
        <v>516.39430000000004</v>
      </c>
      <c r="Y1259">
        <v>523.53639999999996</v>
      </c>
      <c r="Z1259">
        <v>531.08699999999999</v>
      </c>
      <c r="AA1259">
        <v>539.20630000000006</v>
      </c>
      <c r="AB1259">
        <v>547.82360000000006</v>
      </c>
      <c r="AC1259">
        <v>556.48599999999999</v>
      </c>
      <c r="AD1259">
        <v>565.58510000000001</v>
      </c>
      <c r="AE1259">
        <v>574.42859999999996</v>
      </c>
      <c r="AF1259">
        <v>583.31020000000001</v>
      </c>
      <c r="AG1259">
        <v>592.10799999999995</v>
      </c>
      <c r="AH1259">
        <v>601.70889999999997</v>
      </c>
      <c r="AI1259">
        <v>611.67229999999995</v>
      </c>
      <c r="AJ1259">
        <v>622.69140000000004</v>
      </c>
      <c r="AK1259">
        <v>634.05420000000004</v>
      </c>
      <c r="AL1259">
        <v>645.74950000000001</v>
      </c>
      <c r="AM1259">
        <v>657.20299999999997</v>
      </c>
      <c r="AN1259">
        <v>668.6893</v>
      </c>
      <c r="AO1259">
        <v>679.63679999999999</v>
      </c>
      <c r="AP1259">
        <v>690.13390000000004</v>
      </c>
      <c r="AQ1259">
        <v>700.39409999999998</v>
      </c>
      <c r="AR1259">
        <v>710.1653</v>
      </c>
      <c r="AS1259">
        <v>720.53499999999997</v>
      </c>
      <c r="AT1259">
        <v>731.12049999999999</v>
      </c>
      <c r="AU1259">
        <v>742.31240000000003</v>
      </c>
      <c r="AV1259">
        <v>754.84929999999997</v>
      </c>
      <c r="AW1259">
        <v>767.56089999999995</v>
      </c>
      <c r="AX1259">
        <v>780.41579999999999</v>
      </c>
      <c r="AY1259">
        <v>793.46900000000005</v>
      </c>
      <c r="AZ1259">
        <v>805.73590000000002</v>
      </c>
      <c r="BA1259">
        <v>817.37549999999999</v>
      </c>
      <c r="BB1259">
        <v>828.56960000000004</v>
      </c>
      <c r="BC1259">
        <v>839.36109999999996</v>
      </c>
      <c r="BD1259">
        <v>850.64239999999995</v>
      </c>
      <c r="BE1259">
        <v>862.63369999999998</v>
      </c>
      <c r="BF1259">
        <v>875.46950000000004</v>
      </c>
      <c r="BG1259">
        <v>888.21109999999999</v>
      </c>
      <c r="BH1259">
        <v>901.01080000000002</v>
      </c>
      <c r="BI1259">
        <v>913.90629999999999</v>
      </c>
      <c r="BJ1259">
        <v>926.70489999999995</v>
      </c>
      <c r="BK1259">
        <v>939.33950000000004</v>
      </c>
      <c r="BL1259">
        <v>951.83270000000005</v>
      </c>
      <c r="BM1259">
        <v>963.25070000000005</v>
      </c>
      <c r="BN1259">
        <v>973.65099999999995</v>
      </c>
      <c r="BO1259">
        <v>983.33879999999999</v>
      </c>
      <c r="BP1259">
        <v>992.7115</v>
      </c>
      <c r="BQ1259">
        <v>1001.6609999999999</v>
      </c>
      <c r="BR1259">
        <v>1010.354</v>
      </c>
      <c r="BS1259">
        <v>1018.864</v>
      </c>
      <c r="BT1259">
        <v>1027.5139999999999</v>
      </c>
      <c r="BU1259">
        <v>1036.0170000000001</v>
      </c>
      <c r="BV1259">
        <v>1044.3789999999999</v>
      </c>
      <c r="BW1259">
        <v>1052.4469999999999</v>
      </c>
      <c r="BX1259">
        <v>1059.902</v>
      </c>
      <c r="BY1259">
        <v>1066.6690000000001</v>
      </c>
      <c r="BZ1259">
        <v>1073.588</v>
      </c>
      <c r="CA1259">
        <v>1080.7070000000001</v>
      </c>
      <c r="CB1259">
        <v>1088.213</v>
      </c>
      <c r="CC1259">
        <v>1096.5340000000001</v>
      </c>
      <c r="CD1259">
        <v>1105.1569999999999</v>
      </c>
      <c r="CE1259">
        <v>1113.528</v>
      </c>
      <c r="CF1259">
        <v>1121.537</v>
      </c>
      <c r="CG1259">
        <v>1129.383</v>
      </c>
      <c r="CH1259">
        <v>1136.203</v>
      </c>
      <c r="CI1259">
        <v>1142.0740000000001</v>
      </c>
    </row>
    <row r="1260" spans="2:87" hidden="1" x14ac:dyDescent="0.25">
      <c r="B1260" t="s">
        <v>319</v>
      </c>
      <c r="C1260" t="s">
        <v>297</v>
      </c>
      <c r="D1260" t="s">
        <v>163</v>
      </c>
      <c r="E1260" t="s">
        <v>317</v>
      </c>
      <c r="F1260" t="s">
        <v>93</v>
      </c>
      <c r="G1260">
        <v>430.27980000000002</v>
      </c>
      <c r="H1260">
        <v>438.09899999999999</v>
      </c>
      <c r="I1260">
        <v>443.74040000000002</v>
      </c>
      <c r="J1260">
        <v>447.84359999999998</v>
      </c>
      <c r="K1260">
        <v>450.00330000000002</v>
      </c>
      <c r="L1260">
        <v>452.81020000000001</v>
      </c>
      <c r="M1260">
        <v>454.23930000000001</v>
      </c>
      <c r="N1260">
        <v>456.62849999999997</v>
      </c>
      <c r="O1260">
        <v>458.54180000000002</v>
      </c>
      <c r="P1260">
        <v>460.08519999999999</v>
      </c>
      <c r="Q1260">
        <v>462.84140000000002</v>
      </c>
      <c r="R1260">
        <v>465.93400000000003</v>
      </c>
      <c r="S1260">
        <v>469.78559999999999</v>
      </c>
      <c r="T1260">
        <v>473.49520000000001</v>
      </c>
      <c r="U1260">
        <v>477.4126</v>
      </c>
      <c r="V1260">
        <v>481.44459999999998</v>
      </c>
      <c r="W1260">
        <v>485.43970000000002</v>
      </c>
      <c r="X1260">
        <v>490.06220000000002</v>
      </c>
      <c r="Y1260">
        <v>494.93759999999997</v>
      </c>
      <c r="Z1260">
        <v>500.42180000000002</v>
      </c>
      <c r="AA1260">
        <v>506.0976</v>
      </c>
      <c r="AB1260">
        <v>512.69200000000001</v>
      </c>
      <c r="AC1260">
        <v>520.03639999999996</v>
      </c>
      <c r="AD1260">
        <v>526.97670000000005</v>
      </c>
      <c r="AE1260">
        <v>533.67750000000001</v>
      </c>
      <c r="AF1260">
        <v>540.73569999999995</v>
      </c>
      <c r="AG1260">
        <v>548.09810000000004</v>
      </c>
      <c r="AH1260">
        <v>555.6345</v>
      </c>
      <c r="AI1260">
        <v>563.19590000000005</v>
      </c>
      <c r="AJ1260">
        <v>571.12909999999999</v>
      </c>
      <c r="AK1260">
        <v>579.85659999999996</v>
      </c>
      <c r="AL1260">
        <v>589.01020000000005</v>
      </c>
      <c r="AM1260">
        <v>598.28440000000001</v>
      </c>
      <c r="AN1260">
        <v>608.09280000000001</v>
      </c>
      <c r="AO1260">
        <v>617.69090000000006</v>
      </c>
      <c r="AP1260">
        <v>626.27570000000003</v>
      </c>
      <c r="AQ1260">
        <v>634.40530000000001</v>
      </c>
      <c r="AR1260">
        <v>642.53440000000001</v>
      </c>
      <c r="AS1260">
        <v>650.8501</v>
      </c>
      <c r="AT1260">
        <v>659.4443</v>
      </c>
      <c r="AU1260">
        <v>668.70169999999996</v>
      </c>
      <c r="AV1260">
        <v>678.68140000000005</v>
      </c>
      <c r="AW1260">
        <v>689.6327</v>
      </c>
      <c r="AX1260">
        <v>699.9692</v>
      </c>
      <c r="AY1260">
        <v>710.23490000000004</v>
      </c>
      <c r="AZ1260">
        <v>720.45799999999997</v>
      </c>
      <c r="BA1260">
        <v>730.11569999999995</v>
      </c>
      <c r="BB1260">
        <v>739.27049999999997</v>
      </c>
      <c r="BC1260">
        <v>748.34079999999994</v>
      </c>
      <c r="BD1260">
        <v>757.75490000000002</v>
      </c>
      <c r="BE1260">
        <v>768.01530000000002</v>
      </c>
      <c r="BF1260">
        <v>778.84439999999995</v>
      </c>
      <c r="BG1260">
        <v>789.96429999999998</v>
      </c>
      <c r="BH1260">
        <v>801.18200000000002</v>
      </c>
      <c r="BI1260">
        <v>812.47249999999997</v>
      </c>
      <c r="BJ1260">
        <v>823.57749999999999</v>
      </c>
      <c r="BK1260">
        <v>834.43460000000005</v>
      </c>
      <c r="BL1260">
        <v>844.69410000000005</v>
      </c>
      <c r="BM1260">
        <v>854.01710000000003</v>
      </c>
      <c r="BN1260">
        <v>862.56880000000001</v>
      </c>
      <c r="BO1260">
        <v>871.00789999999995</v>
      </c>
      <c r="BP1260">
        <v>878.60810000000004</v>
      </c>
      <c r="BQ1260">
        <v>885.80070000000001</v>
      </c>
      <c r="BR1260">
        <v>892.83510000000001</v>
      </c>
      <c r="BS1260">
        <v>899.94410000000005</v>
      </c>
      <c r="BT1260">
        <v>907.03430000000003</v>
      </c>
      <c r="BU1260">
        <v>914.0874</v>
      </c>
      <c r="BV1260">
        <v>920.90790000000004</v>
      </c>
      <c r="BW1260">
        <v>927.529</v>
      </c>
      <c r="BX1260">
        <v>933.81619999999998</v>
      </c>
      <c r="BY1260">
        <v>939.28809999999999</v>
      </c>
      <c r="BZ1260">
        <v>944.72190000000001</v>
      </c>
      <c r="CA1260">
        <v>950.0865</v>
      </c>
      <c r="CB1260">
        <v>955.89919999999995</v>
      </c>
      <c r="CC1260">
        <v>962.1404</v>
      </c>
      <c r="CD1260">
        <v>968.79079999999999</v>
      </c>
      <c r="CE1260">
        <v>976.05229999999995</v>
      </c>
      <c r="CF1260">
        <v>983.07889999999998</v>
      </c>
      <c r="CG1260">
        <v>989.72370000000001</v>
      </c>
      <c r="CH1260">
        <v>995.76020000000005</v>
      </c>
      <c r="CI1260">
        <v>1000.972</v>
      </c>
    </row>
    <row r="1261" spans="2:87" hidden="1" x14ac:dyDescent="0.25">
      <c r="B1261" t="s">
        <v>319</v>
      </c>
      <c r="C1261" t="s">
        <v>298</v>
      </c>
      <c r="D1261" t="s">
        <v>163</v>
      </c>
      <c r="E1261" t="s">
        <v>299</v>
      </c>
      <c r="F1261" t="s">
        <v>300</v>
      </c>
      <c r="G1261">
        <v>0</v>
      </c>
      <c r="H1261">
        <v>-0.27008779999999999</v>
      </c>
      <c r="I1261">
        <v>-0.59473120000000002</v>
      </c>
      <c r="J1261">
        <v>-0.86801200000000001</v>
      </c>
      <c r="K1261">
        <v>-1.10344</v>
      </c>
      <c r="L1261">
        <v>-1.2858229999999999</v>
      </c>
      <c r="M1261">
        <v>-1.4630829999999999</v>
      </c>
      <c r="N1261">
        <v>-1.662871</v>
      </c>
      <c r="O1261">
        <v>-1.859699</v>
      </c>
      <c r="P1261">
        <v>-1.9668559999999999</v>
      </c>
      <c r="Q1261">
        <v>-2.087682</v>
      </c>
      <c r="R1261">
        <v>-2.2252339999999999</v>
      </c>
      <c r="S1261">
        <v>-2.3515799999999998</v>
      </c>
      <c r="T1261">
        <v>-2.4749439999999998</v>
      </c>
      <c r="U1261">
        <v>-2.5162140000000002</v>
      </c>
      <c r="V1261">
        <v>-2.5838809999999999</v>
      </c>
      <c r="W1261">
        <v>-2.5837669999999999</v>
      </c>
      <c r="X1261">
        <v>-2.533544</v>
      </c>
      <c r="Y1261">
        <v>-2.516178</v>
      </c>
      <c r="Z1261">
        <v>-2.430752</v>
      </c>
      <c r="AA1261">
        <v>-2.3179699999999999</v>
      </c>
      <c r="AB1261">
        <v>-2.191935</v>
      </c>
      <c r="AC1261">
        <v>-2.072146</v>
      </c>
      <c r="AD1261">
        <v>-1.9625220000000001</v>
      </c>
      <c r="AE1261">
        <v>-1.877138</v>
      </c>
      <c r="AF1261">
        <v>-1.820908</v>
      </c>
      <c r="AG1261">
        <v>-1.7681450000000001</v>
      </c>
      <c r="AH1261">
        <v>-1.717913</v>
      </c>
      <c r="AI1261">
        <v>-1.6456770000000001</v>
      </c>
      <c r="AJ1261">
        <v>-1.5382260000000001</v>
      </c>
      <c r="AK1261">
        <v>-1.365667</v>
      </c>
      <c r="AL1261">
        <v>-1.1817850000000001</v>
      </c>
      <c r="AM1261">
        <v>-1.0351649999999999</v>
      </c>
      <c r="AN1261">
        <v>-0.90332299999999999</v>
      </c>
      <c r="AO1261">
        <v>-0.77381370000000005</v>
      </c>
      <c r="AP1261">
        <v>-0.66302689999999997</v>
      </c>
      <c r="AQ1261">
        <v>-0.5856209</v>
      </c>
      <c r="AR1261">
        <v>-0.49673400000000001</v>
      </c>
      <c r="AS1261">
        <v>-0.41074759999999999</v>
      </c>
      <c r="AT1261">
        <v>-0.32731749999999998</v>
      </c>
      <c r="AU1261">
        <v>-0.21139230000000001</v>
      </c>
      <c r="AV1261">
        <v>-8.9829900000000004E-2</v>
      </c>
    </row>
    <row r="1262" spans="2:87" hidden="1" x14ac:dyDescent="0.25">
      <c r="B1262" t="s">
        <v>319</v>
      </c>
      <c r="C1262" t="s">
        <v>298</v>
      </c>
      <c r="D1262" t="s">
        <v>163</v>
      </c>
      <c r="E1262" t="s">
        <v>301</v>
      </c>
      <c r="F1262" t="s">
        <v>300</v>
      </c>
      <c r="G1262">
        <v>0</v>
      </c>
      <c r="H1262">
        <v>-0.3955747</v>
      </c>
      <c r="I1262">
        <v>-0.79623449999999996</v>
      </c>
      <c r="J1262">
        <v>-1.1722889999999999</v>
      </c>
      <c r="K1262">
        <v>-1.553107</v>
      </c>
      <c r="L1262">
        <v>-1.8559190000000001</v>
      </c>
      <c r="M1262">
        <v>-2.152406</v>
      </c>
      <c r="N1262">
        <v>-2.3882050000000001</v>
      </c>
      <c r="O1262">
        <v>-2.6265839999999998</v>
      </c>
      <c r="P1262">
        <v>-2.868347</v>
      </c>
      <c r="Q1262">
        <v>-3.089067</v>
      </c>
      <c r="R1262">
        <v>-3.2618649999999998</v>
      </c>
      <c r="S1262">
        <v>-3.4189970000000001</v>
      </c>
      <c r="T1262">
        <v>-3.575456</v>
      </c>
      <c r="U1262">
        <v>-3.7502520000000001</v>
      </c>
      <c r="V1262">
        <v>-3.874476</v>
      </c>
      <c r="W1262">
        <v>-3.9608949999999998</v>
      </c>
      <c r="X1262">
        <v>-3.9994879999999999</v>
      </c>
      <c r="Y1262">
        <v>-4.0022859999999998</v>
      </c>
      <c r="Z1262">
        <v>-3.9590510000000001</v>
      </c>
      <c r="AA1262">
        <v>-3.9056250000000001</v>
      </c>
      <c r="AB1262">
        <v>-3.8192159999999999</v>
      </c>
      <c r="AC1262">
        <v>-3.7145489999999999</v>
      </c>
      <c r="AD1262">
        <v>-3.621677</v>
      </c>
      <c r="AE1262">
        <v>-3.5482399999999998</v>
      </c>
      <c r="AF1262">
        <v>-3.5026290000000002</v>
      </c>
      <c r="AG1262">
        <v>-3.464604</v>
      </c>
      <c r="AH1262">
        <v>-3.410155</v>
      </c>
      <c r="AI1262">
        <v>-3.3458269999999999</v>
      </c>
      <c r="AJ1262">
        <v>-3.241222</v>
      </c>
      <c r="AK1262">
        <v>-3.0959660000000002</v>
      </c>
      <c r="AL1262">
        <v>-2.9154749999999998</v>
      </c>
      <c r="AM1262">
        <v>-2.7287180000000002</v>
      </c>
      <c r="AN1262">
        <v>-2.5565929999999999</v>
      </c>
      <c r="AO1262">
        <v>-2.3994740000000001</v>
      </c>
      <c r="AP1262">
        <v>-2.2699539999999998</v>
      </c>
      <c r="AQ1262">
        <v>-2.1841659999999998</v>
      </c>
      <c r="AR1262">
        <v>-2.0857619999999999</v>
      </c>
      <c r="AS1262">
        <v>-1.9816450000000001</v>
      </c>
      <c r="AT1262">
        <v>-1.8776459999999999</v>
      </c>
      <c r="AU1262">
        <v>-1.74573</v>
      </c>
      <c r="AV1262">
        <v>-1.5919319999999999</v>
      </c>
      <c r="AW1262">
        <v>-1.4340980000000001</v>
      </c>
      <c r="AX1262">
        <v>-1.283844</v>
      </c>
      <c r="AY1262">
        <v>-1.160072</v>
      </c>
      <c r="AZ1262">
        <v>-1.0553300000000001</v>
      </c>
      <c r="BA1262">
        <v>-0.97689490000000001</v>
      </c>
      <c r="BB1262">
        <v>-0.9261431</v>
      </c>
      <c r="BC1262">
        <v>-0.87820609999999999</v>
      </c>
      <c r="BD1262">
        <v>-0.8114017</v>
      </c>
      <c r="BE1262">
        <v>-0.72324129999999998</v>
      </c>
      <c r="BF1262">
        <v>-0.60284850000000001</v>
      </c>
      <c r="BG1262">
        <v>-0.48078769999999998</v>
      </c>
      <c r="BH1262">
        <v>-0.36647420000000003</v>
      </c>
      <c r="BI1262">
        <v>-0.27361429999999998</v>
      </c>
      <c r="BJ1262">
        <v>-0.17607249999999999</v>
      </c>
      <c r="BK1262">
        <v>-7.4940880000000001E-2</v>
      </c>
    </row>
    <row r="1263" spans="2:87" hidden="1" x14ac:dyDescent="0.25">
      <c r="B1263" t="s">
        <v>319</v>
      </c>
      <c r="C1263" t="s">
        <v>298</v>
      </c>
      <c r="D1263" t="s">
        <v>163</v>
      </c>
      <c r="E1263" t="s">
        <v>302</v>
      </c>
      <c r="F1263" t="s">
        <v>300</v>
      </c>
      <c r="G1263">
        <v>0</v>
      </c>
      <c r="H1263">
        <v>-0.54243110000000005</v>
      </c>
      <c r="I1263">
        <v>-1.0987880000000001</v>
      </c>
      <c r="J1263">
        <v>-1.645861</v>
      </c>
      <c r="K1263">
        <v>-2.200869</v>
      </c>
      <c r="L1263">
        <v>-2.6011500000000001</v>
      </c>
      <c r="M1263">
        <v>-3.0716269999999999</v>
      </c>
      <c r="N1263">
        <v>-3.3808569999999998</v>
      </c>
      <c r="O1263">
        <v>-3.76932</v>
      </c>
      <c r="P1263">
        <v>-4.1581450000000002</v>
      </c>
      <c r="Q1263">
        <v>-4.5750690000000001</v>
      </c>
      <c r="R1263">
        <v>-4.9046960000000004</v>
      </c>
      <c r="S1263">
        <v>-5.1509260000000001</v>
      </c>
      <c r="T1263">
        <v>-5.4900849999999997</v>
      </c>
      <c r="U1263">
        <v>-5.855321</v>
      </c>
      <c r="V1263">
        <v>-6.162515</v>
      </c>
      <c r="W1263">
        <v>-6.4120499999999998</v>
      </c>
      <c r="X1263">
        <v>-6.5983419999999997</v>
      </c>
      <c r="Y1263">
        <v>-6.6856439999999999</v>
      </c>
      <c r="Z1263">
        <v>-6.706588</v>
      </c>
      <c r="AA1263">
        <v>-6.7431010000000002</v>
      </c>
      <c r="AB1263">
        <v>-6.7468000000000004</v>
      </c>
      <c r="AC1263">
        <v>-6.7458349999999996</v>
      </c>
      <c r="AD1263">
        <v>-6.7701750000000001</v>
      </c>
      <c r="AE1263">
        <v>-6.795814</v>
      </c>
      <c r="AF1263">
        <v>-6.8769660000000004</v>
      </c>
      <c r="AG1263">
        <v>-6.9148449999999997</v>
      </c>
      <c r="AH1263">
        <v>-6.9119849999999996</v>
      </c>
      <c r="AI1263">
        <v>-6.8826780000000003</v>
      </c>
      <c r="AJ1263">
        <v>-6.8140150000000004</v>
      </c>
      <c r="AK1263">
        <v>-6.699719</v>
      </c>
      <c r="AL1263">
        <v>-6.5566380000000004</v>
      </c>
      <c r="AM1263">
        <v>-6.4379099999999996</v>
      </c>
      <c r="AN1263">
        <v>-6.2794949999999998</v>
      </c>
      <c r="AO1263">
        <v>-6.1194490000000004</v>
      </c>
      <c r="AP1263">
        <v>-5.9925100000000002</v>
      </c>
      <c r="AQ1263">
        <v>-5.8839059999999996</v>
      </c>
      <c r="AR1263">
        <v>-5.747471</v>
      </c>
      <c r="AS1263">
        <v>-5.6792689999999997</v>
      </c>
      <c r="AT1263">
        <v>-5.5784219999999998</v>
      </c>
      <c r="AU1263">
        <v>-5.4308769999999997</v>
      </c>
      <c r="AV1263">
        <v>-5.2547030000000001</v>
      </c>
      <c r="AW1263">
        <v>-5.0720890000000001</v>
      </c>
      <c r="AX1263">
        <v>-4.9014449999999998</v>
      </c>
      <c r="AY1263">
        <v>-4.7465450000000002</v>
      </c>
      <c r="AZ1263">
        <v>-4.6425409999999996</v>
      </c>
      <c r="BA1263">
        <v>-4.5351910000000002</v>
      </c>
      <c r="BB1263">
        <v>-4.4919690000000001</v>
      </c>
      <c r="BC1263">
        <v>-4.4526029999999999</v>
      </c>
      <c r="BD1263">
        <v>-4.4037059999999997</v>
      </c>
      <c r="BE1263">
        <v>-4.3296549999999998</v>
      </c>
      <c r="BF1263">
        <v>-4.2288550000000003</v>
      </c>
      <c r="BG1263">
        <v>-4.107615</v>
      </c>
      <c r="BH1263">
        <v>-4.0033640000000004</v>
      </c>
      <c r="BI1263">
        <v>-3.8845260000000001</v>
      </c>
      <c r="BJ1263">
        <v>-3.793053</v>
      </c>
      <c r="BK1263">
        <v>-3.699233</v>
      </c>
      <c r="BL1263">
        <v>-3.620215</v>
      </c>
      <c r="BM1263">
        <v>-3.569858</v>
      </c>
      <c r="BN1263">
        <v>-3.5256699999999999</v>
      </c>
      <c r="BO1263">
        <v>-3.4813969999999999</v>
      </c>
      <c r="BP1263">
        <v>-3.4346709999999998</v>
      </c>
      <c r="BQ1263">
        <v>-3.3840680000000001</v>
      </c>
      <c r="BR1263">
        <v>-3.3237000000000001</v>
      </c>
      <c r="BS1263">
        <v>-3.260548</v>
      </c>
      <c r="BT1263">
        <v>-3.1883210000000002</v>
      </c>
      <c r="BU1263">
        <v>-3.1321870000000001</v>
      </c>
      <c r="BV1263">
        <v>-3.0887060000000002</v>
      </c>
      <c r="BW1263">
        <v>-2.9931190000000001</v>
      </c>
      <c r="BX1263">
        <v>-2.9352260000000001</v>
      </c>
      <c r="BY1263">
        <v>-2.902806</v>
      </c>
      <c r="BZ1263">
        <v>-2.8794309999999999</v>
      </c>
      <c r="CA1263">
        <v>-2.914723</v>
      </c>
      <c r="CB1263">
        <v>-2.9204919999999999</v>
      </c>
      <c r="CC1263">
        <v>-2.879461</v>
      </c>
      <c r="CD1263">
        <v>-2.8116850000000002</v>
      </c>
      <c r="CE1263">
        <v>-2.726845</v>
      </c>
      <c r="CF1263">
        <v>-2.645356</v>
      </c>
      <c r="CG1263">
        <v>-2.5718760000000001</v>
      </c>
      <c r="CH1263">
        <v>-2.520254</v>
      </c>
      <c r="CI1263">
        <v>-2.5014799999999999</v>
      </c>
    </row>
    <row r="1264" spans="2:87" hidden="1" x14ac:dyDescent="0.25">
      <c r="B1264" t="s">
        <v>319</v>
      </c>
      <c r="C1264" t="s">
        <v>298</v>
      </c>
      <c r="D1264" t="s">
        <v>163</v>
      </c>
      <c r="E1264" t="s">
        <v>303</v>
      </c>
      <c r="F1264" t="s">
        <v>300</v>
      </c>
      <c r="G1264">
        <v>0</v>
      </c>
      <c r="H1264">
        <v>1.872679E-2</v>
      </c>
      <c r="I1264">
        <v>4.0566199999999997E-2</v>
      </c>
      <c r="J1264">
        <v>5.835046E-2</v>
      </c>
      <c r="K1264">
        <v>7.3233909999999999E-2</v>
      </c>
      <c r="L1264">
        <v>8.4487919999999994E-2</v>
      </c>
      <c r="M1264">
        <v>9.5214820000000006E-2</v>
      </c>
      <c r="N1264">
        <v>0.1070233</v>
      </c>
      <c r="O1264">
        <v>0.1181831</v>
      </c>
      <c r="P1264">
        <v>0.1241337</v>
      </c>
      <c r="Q1264">
        <v>0.1307326</v>
      </c>
      <c r="R1264">
        <v>0.1381696</v>
      </c>
      <c r="S1264">
        <v>0.14482100000000001</v>
      </c>
      <c r="T1264">
        <v>0.15112200000000001</v>
      </c>
      <c r="U1264">
        <v>0.15320159999999999</v>
      </c>
      <c r="V1264">
        <v>0.15658440000000001</v>
      </c>
      <c r="W1264">
        <v>0.15657860000000001</v>
      </c>
      <c r="X1264">
        <v>0.1540706</v>
      </c>
      <c r="Y1264">
        <v>0.1531998</v>
      </c>
      <c r="Z1264">
        <v>0.1488794</v>
      </c>
      <c r="AA1264">
        <v>0.1430823</v>
      </c>
      <c r="AB1264">
        <v>0.1363818</v>
      </c>
      <c r="AC1264">
        <v>0.12989300000000001</v>
      </c>
      <c r="AD1264">
        <v>0.1238943</v>
      </c>
      <c r="AE1264">
        <v>0.11914950000000001</v>
      </c>
      <c r="AF1264">
        <v>0.116024</v>
      </c>
      <c r="AG1264">
        <v>0.11306670000000001</v>
      </c>
      <c r="AH1264">
        <v>0.1102162</v>
      </c>
      <c r="AI1264">
        <v>0.1060166</v>
      </c>
      <c r="AJ1264">
        <v>9.9676819999999999E-2</v>
      </c>
      <c r="AK1264">
        <v>8.9338920000000002E-2</v>
      </c>
      <c r="AL1264">
        <v>7.8097749999999994E-2</v>
      </c>
      <c r="AM1264">
        <v>6.8959039999999999E-2</v>
      </c>
      <c r="AN1264">
        <v>6.0608389999999998E-2</v>
      </c>
      <c r="AO1264">
        <v>5.2282799999999997E-2</v>
      </c>
      <c r="AP1264">
        <v>4.5063390000000002E-2</v>
      </c>
      <c r="AQ1264">
        <v>3.9963779999999997E-2</v>
      </c>
      <c r="AR1264">
        <v>3.4055149999999999E-2</v>
      </c>
      <c r="AS1264">
        <v>2.828427E-2</v>
      </c>
      <c r="AT1264">
        <v>2.263157E-2</v>
      </c>
      <c r="AU1264">
        <v>1.469898E-2</v>
      </c>
      <c r="AV1264">
        <v>6.2830739999999996E-3</v>
      </c>
    </row>
    <row r="1265" spans="2:87" hidden="1" x14ac:dyDescent="0.25">
      <c r="B1265" t="s">
        <v>319</v>
      </c>
      <c r="C1265" t="s">
        <v>298</v>
      </c>
      <c r="D1265" t="s">
        <v>163</v>
      </c>
      <c r="E1265" t="s">
        <v>304</v>
      </c>
      <c r="F1265" t="s">
        <v>300</v>
      </c>
      <c r="G1265">
        <v>0</v>
      </c>
      <c r="H1265">
        <v>2.7259760000000001E-2</v>
      </c>
      <c r="I1265">
        <v>5.3732839999999997E-2</v>
      </c>
      <c r="J1265">
        <v>7.7510570000000001E-2</v>
      </c>
      <c r="K1265">
        <v>0.1005598</v>
      </c>
      <c r="L1265">
        <v>0.1179732</v>
      </c>
      <c r="M1265">
        <v>0.13424829999999999</v>
      </c>
      <c r="N1265">
        <v>0.146705</v>
      </c>
      <c r="O1265">
        <v>0.15873499999999999</v>
      </c>
      <c r="P1265">
        <v>0.17056760000000001</v>
      </c>
      <c r="Q1265">
        <v>0.18093490000000001</v>
      </c>
      <c r="R1265">
        <v>0.1888001</v>
      </c>
      <c r="S1265">
        <v>0.19573789999999999</v>
      </c>
      <c r="T1265">
        <v>0.20244219999999999</v>
      </c>
      <c r="U1265">
        <v>0.20969070000000001</v>
      </c>
      <c r="V1265">
        <v>0.2146865</v>
      </c>
      <c r="W1265">
        <v>0.21808530000000001</v>
      </c>
      <c r="X1265">
        <v>0.21958279999999999</v>
      </c>
      <c r="Y1265">
        <v>0.21969089999999999</v>
      </c>
      <c r="Z1265">
        <v>0.2180134</v>
      </c>
      <c r="AA1265">
        <v>0.21591879999999999</v>
      </c>
      <c r="AB1265">
        <v>0.21248020000000001</v>
      </c>
      <c r="AC1265">
        <v>0.2082309</v>
      </c>
      <c r="AD1265">
        <v>0.2043837</v>
      </c>
      <c r="AE1265">
        <v>0.20129059999999999</v>
      </c>
      <c r="AF1265">
        <v>0.19934689999999999</v>
      </c>
      <c r="AG1265">
        <v>0.19771320000000001</v>
      </c>
      <c r="AH1265">
        <v>0.1953529</v>
      </c>
      <c r="AI1265">
        <v>0.1925326</v>
      </c>
      <c r="AJ1265">
        <v>0.1878734</v>
      </c>
      <c r="AK1265">
        <v>0.18125359999999999</v>
      </c>
      <c r="AL1265">
        <v>0.1728132</v>
      </c>
      <c r="AM1265">
        <v>0.1638066</v>
      </c>
      <c r="AN1265">
        <v>0.15522250000000001</v>
      </c>
      <c r="AO1265">
        <v>0.1472823</v>
      </c>
      <c r="AP1265">
        <v>0.14055690000000001</v>
      </c>
      <c r="AQ1265">
        <v>0.13596340000000001</v>
      </c>
      <c r="AR1265">
        <v>0.13062889999999999</v>
      </c>
      <c r="AS1265">
        <v>0.12494950000000001</v>
      </c>
      <c r="AT1265">
        <v>0.11917759999999999</v>
      </c>
      <c r="AU1265">
        <v>0.11180030000000001</v>
      </c>
      <c r="AV1265">
        <v>0.102856</v>
      </c>
      <c r="AW1265">
        <v>9.3486459999999993E-2</v>
      </c>
      <c r="AX1265">
        <v>8.4367109999999995E-2</v>
      </c>
      <c r="AY1265">
        <v>7.6754240000000001E-2</v>
      </c>
      <c r="AZ1265">
        <v>7.022515E-2</v>
      </c>
      <c r="BA1265">
        <v>6.5283839999999996E-2</v>
      </c>
      <c r="BB1265">
        <v>6.206279E-2</v>
      </c>
      <c r="BC1265">
        <v>5.9003239999999998E-2</v>
      </c>
      <c r="BD1265">
        <v>5.4711700000000002E-2</v>
      </c>
      <c r="BE1265">
        <v>4.8998680000000003E-2</v>
      </c>
      <c r="BF1265">
        <v>4.1102449999999999E-2</v>
      </c>
      <c r="BG1265">
        <v>3.2989190000000002E-2</v>
      </c>
      <c r="BH1265">
        <v>2.5290460000000001E-2</v>
      </c>
      <c r="BI1265">
        <v>1.896805E-2</v>
      </c>
      <c r="BJ1265">
        <v>1.226403E-2</v>
      </c>
      <c r="BK1265">
        <v>5.2454349999999997E-3</v>
      </c>
    </row>
    <row r="1266" spans="2:87" hidden="1" x14ac:dyDescent="0.25">
      <c r="B1266" t="s">
        <v>319</v>
      </c>
      <c r="C1266" t="s">
        <v>298</v>
      </c>
      <c r="D1266" t="s">
        <v>163</v>
      </c>
      <c r="E1266" t="s">
        <v>305</v>
      </c>
      <c r="F1266" t="s">
        <v>300</v>
      </c>
      <c r="G1266">
        <v>0</v>
      </c>
      <c r="H1266">
        <v>3.7099819999999999E-2</v>
      </c>
      <c r="I1266">
        <v>7.2943709999999995E-2</v>
      </c>
      <c r="J1266">
        <v>0.10602739999999999</v>
      </c>
      <c r="K1266">
        <v>0.13686229999999999</v>
      </c>
      <c r="L1266">
        <v>0.15745580000000001</v>
      </c>
      <c r="M1266">
        <v>0.18012739999999999</v>
      </c>
      <c r="N1266">
        <v>0.19407269999999999</v>
      </c>
      <c r="O1266">
        <v>0.21046599999999999</v>
      </c>
      <c r="P1266">
        <v>0.22560669999999999</v>
      </c>
      <c r="Q1266">
        <v>0.2352274</v>
      </c>
      <c r="R1266">
        <v>0.23607690000000001</v>
      </c>
      <c r="S1266">
        <v>0.23529610000000001</v>
      </c>
      <c r="T1266">
        <v>0.23223779999999999</v>
      </c>
      <c r="U1266">
        <v>0.22625229999999999</v>
      </c>
      <c r="V1266">
        <v>0.218914</v>
      </c>
      <c r="W1266">
        <v>0.21146010000000001</v>
      </c>
      <c r="X1266">
        <v>0.204933</v>
      </c>
      <c r="Y1266">
        <v>0.2016134</v>
      </c>
      <c r="Z1266">
        <v>0.2007922</v>
      </c>
      <c r="AA1266">
        <v>0.1993375</v>
      </c>
      <c r="AB1266">
        <v>0.19918849999999999</v>
      </c>
      <c r="AC1266">
        <v>0.1992274</v>
      </c>
      <c r="AD1266">
        <v>0.19824</v>
      </c>
      <c r="AE1266">
        <v>0.19718579999999999</v>
      </c>
      <c r="AF1266">
        <v>0.1937538</v>
      </c>
      <c r="AG1266">
        <v>0.1921022</v>
      </c>
      <c r="AH1266">
        <v>0.19222800000000001</v>
      </c>
      <c r="AI1266">
        <v>0.19350680000000001</v>
      </c>
      <c r="AJ1266">
        <v>0.19642870000000001</v>
      </c>
      <c r="AK1266">
        <v>0.20106260000000001</v>
      </c>
      <c r="AL1266">
        <v>0.20646</v>
      </c>
      <c r="AM1266">
        <v>0.21059929999999999</v>
      </c>
      <c r="AN1266">
        <v>0.21561449999999999</v>
      </c>
      <c r="AO1266">
        <v>0.22005849999999999</v>
      </c>
      <c r="AP1266">
        <v>0.22321250000000001</v>
      </c>
      <c r="AQ1266">
        <v>0.2256505</v>
      </c>
      <c r="AR1266">
        <v>0.2283732</v>
      </c>
      <c r="AS1266">
        <v>0.22953319999999999</v>
      </c>
      <c r="AT1266">
        <v>0.23106389999999999</v>
      </c>
      <c r="AU1266">
        <v>0.23293720000000001</v>
      </c>
      <c r="AV1266">
        <v>0.23460429999999999</v>
      </c>
      <c r="AW1266">
        <v>0.2356779</v>
      </c>
      <c r="AX1266">
        <v>0.23607919999999999</v>
      </c>
      <c r="AY1266">
        <v>0.23594000000000001</v>
      </c>
      <c r="AZ1266">
        <v>0.2355778</v>
      </c>
      <c r="BA1266">
        <v>0.23497750000000001</v>
      </c>
      <c r="BB1266">
        <v>0.23467089999999999</v>
      </c>
      <c r="BC1266">
        <v>0.23435919999999999</v>
      </c>
      <c r="BD1266">
        <v>0.233929</v>
      </c>
      <c r="BE1266">
        <v>0.231853</v>
      </c>
      <c r="BF1266">
        <v>0.2282227</v>
      </c>
      <c r="BG1266">
        <v>0.2237113</v>
      </c>
      <c r="BH1266">
        <v>0.2197325</v>
      </c>
      <c r="BI1266">
        <v>0.2150849</v>
      </c>
      <c r="BJ1266">
        <v>0.21142659999999999</v>
      </c>
      <c r="BK1266">
        <v>0.20760139999999999</v>
      </c>
      <c r="BL1266">
        <v>0.20432259999999999</v>
      </c>
      <c r="BM1266">
        <v>0.20220579999999999</v>
      </c>
      <c r="BN1266">
        <v>0.20033100000000001</v>
      </c>
      <c r="BO1266">
        <v>0.19843620000000001</v>
      </c>
      <c r="BP1266">
        <v>0.1964187</v>
      </c>
      <c r="BQ1266">
        <v>0.19421330000000001</v>
      </c>
      <c r="BR1266">
        <v>0.19155459999999999</v>
      </c>
      <c r="BS1266">
        <v>0.18874099999999999</v>
      </c>
      <c r="BT1266">
        <v>0.1854827</v>
      </c>
      <c r="BU1266">
        <v>0.18292059999999999</v>
      </c>
      <c r="BV1266">
        <v>0.1809182</v>
      </c>
      <c r="BW1266">
        <v>0.17647119999999999</v>
      </c>
      <c r="BX1266">
        <v>0.17374890000000001</v>
      </c>
      <c r="BY1266">
        <v>0.17221139999999999</v>
      </c>
      <c r="BZ1266">
        <v>0.17109740000000001</v>
      </c>
      <c r="CA1266">
        <v>0.1727775</v>
      </c>
      <c r="CB1266">
        <v>0.17305119999999999</v>
      </c>
      <c r="CC1266">
        <v>0.1710988</v>
      </c>
      <c r="CD1266">
        <v>0.1678433</v>
      </c>
      <c r="CE1266">
        <v>0.1637149</v>
      </c>
      <c r="CF1266">
        <v>0.15967580000000001</v>
      </c>
      <c r="CG1266">
        <v>0.15598390000000001</v>
      </c>
      <c r="CH1266">
        <v>0.1534044</v>
      </c>
      <c r="CI1266">
        <v>0.1524607</v>
      </c>
    </row>
    <row r="1267" spans="2:87" hidden="1" x14ac:dyDescent="0.25">
      <c r="B1267" t="s">
        <v>319</v>
      </c>
      <c r="C1267" t="s">
        <v>298</v>
      </c>
      <c r="D1267" t="s">
        <v>163</v>
      </c>
      <c r="E1267" t="s">
        <v>306</v>
      </c>
      <c r="F1267" t="s">
        <v>300</v>
      </c>
      <c r="G1267">
        <v>0</v>
      </c>
      <c r="H1267">
        <v>-0.53237089999999998</v>
      </c>
      <c r="I1267">
        <v>-1.1697960000000001</v>
      </c>
      <c r="J1267">
        <v>-1.7032830000000001</v>
      </c>
      <c r="K1267">
        <v>-2.1606640000000001</v>
      </c>
      <c r="L1267">
        <v>-2.5132119999999998</v>
      </c>
      <c r="M1267">
        <v>-2.8552520000000001</v>
      </c>
      <c r="N1267">
        <v>-3.2432460000000001</v>
      </c>
      <c r="O1267">
        <v>-3.621642</v>
      </c>
      <c r="P1267">
        <v>-3.8283659999999999</v>
      </c>
      <c r="Q1267">
        <v>-4.0610200000000001</v>
      </c>
      <c r="R1267">
        <v>-4.3261419999999999</v>
      </c>
      <c r="S1267">
        <v>-4.5675990000000004</v>
      </c>
      <c r="T1267">
        <v>-4.8003470000000004</v>
      </c>
      <c r="U1267">
        <v>-4.8780580000000002</v>
      </c>
      <c r="V1267">
        <v>-5.005458</v>
      </c>
      <c r="W1267">
        <v>-5.0052390000000004</v>
      </c>
      <c r="X1267">
        <v>-4.9106680000000003</v>
      </c>
      <c r="Y1267">
        <v>-4.8779899999999996</v>
      </c>
      <c r="Z1267">
        <v>-4.7170480000000001</v>
      </c>
      <c r="AA1267">
        <v>-4.504073</v>
      </c>
      <c r="AB1267">
        <v>-4.261952</v>
      </c>
      <c r="AC1267">
        <v>-4.0313949999999998</v>
      </c>
      <c r="AD1267">
        <v>-3.8199909999999999</v>
      </c>
      <c r="AE1267">
        <v>-3.6550099999999999</v>
      </c>
      <c r="AF1267">
        <v>-3.5473789999999998</v>
      </c>
      <c r="AG1267">
        <v>-3.4462799999999998</v>
      </c>
      <c r="AH1267">
        <v>-3.3497690000000002</v>
      </c>
      <c r="AI1267">
        <v>-3.2098059999999999</v>
      </c>
      <c r="AJ1267">
        <v>-3.000785</v>
      </c>
      <c r="AK1267">
        <v>-2.666849</v>
      </c>
      <c r="AL1267">
        <v>-2.3124370000000001</v>
      </c>
      <c r="AM1267">
        <v>-2.0282249999999999</v>
      </c>
      <c r="AN1267">
        <v>-1.7720089999999999</v>
      </c>
      <c r="AO1267">
        <v>-1.5197290000000001</v>
      </c>
      <c r="AP1267">
        <v>-1.3034250000000001</v>
      </c>
      <c r="AQ1267">
        <v>-1.1519600000000001</v>
      </c>
      <c r="AR1267">
        <v>-0.97779950000000004</v>
      </c>
      <c r="AS1267">
        <v>-0.80904399999999999</v>
      </c>
      <c r="AT1267">
        <v>-0.64498800000000001</v>
      </c>
      <c r="AU1267">
        <v>-0.41680089999999997</v>
      </c>
      <c r="AV1267">
        <v>-0.17722669999999999</v>
      </c>
    </row>
    <row r="1268" spans="2:87" hidden="1" x14ac:dyDescent="0.25">
      <c r="B1268" t="s">
        <v>319</v>
      </c>
      <c r="C1268" t="s">
        <v>298</v>
      </c>
      <c r="D1268" t="s">
        <v>163</v>
      </c>
      <c r="E1268" t="s">
        <v>307</v>
      </c>
      <c r="F1268" t="s">
        <v>300</v>
      </c>
      <c r="G1268">
        <v>0</v>
      </c>
      <c r="H1268">
        <v>-0.77921899999999999</v>
      </c>
      <c r="I1268">
        <v>-1.563447</v>
      </c>
      <c r="J1268">
        <v>-2.2940520000000002</v>
      </c>
      <c r="K1268">
        <v>-3.0297369999999999</v>
      </c>
      <c r="L1268">
        <v>-3.6144069999999999</v>
      </c>
      <c r="M1268">
        <v>-4.1857300000000004</v>
      </c>
      <c r="N1268">
        <v>-4.6367700000000003</v>
      </c>
      <c r="O1268">
        <v>-5.0871000000000004</v>
      </c>
      <c r="P1268">
        <v>-5.5486430000000002</v>
      </c>
      <c r="Q1268">
        <v>-5.9693550000000002</v>
      </c>
      <c r="R1268">
        <v>-6.299982</v>
      </c>
      <c r="S1268">
        <v>-6.6009180000000001</v>
      </c>
      <c r="T1268">
        <v>-6.9003139999999998</v>
      </c>
      <c r="U1268">
        <v>-7.2342810000000002</v>
      </c>
      <c r="V1268">
        <v>-7.4713599999999998</v>
      </c>
      <c r="W1268">
        <v>-7.6361889999999999</v>
      </c>
      <c r="X1268">
        <v>-7.7097699999999998</v>
      </c>
      <c r="Y1268">
        <v>-7.7151059999999996</v>
      </c>
      <c r="Z1268">
        <v>-7.6326710000000002</v>
      </c>
      <c r="AA1268">
        <v>-7.53078</v>
      </c>
      <c r="AB1268">
        <v>-7.3659179999999997</v>
      </c>
      <c r="AC1268">
        <v>-7.1661109999999999</v>
      </c>
      <c r="AD1268">
        <v>-6.9886710000000001</v>
      </c>
      <c r="AE1268">
        <v>-6.8482589999999997</v>
      </c>
      <c r="AF1268">
        <v>-6.7609890000000004</v>
      </c>
      <c r="AG1268">
        <v>-6.6882169999999999</v>
      </c>
      <c r="AH1268">
        <v>-6.58399</v>
      </c>
      <c r="AI1268">
        <v>-6.4608129999999999</v>
      </c>
      <c r="AJ1268">
        <v>-6.2604290000000002</v>
      </c>
      <c r="AK1268">
        <v>-5.9825390000000001</v>
      </c>
      <c r="AL1268">
        <v>-5.6384809999999996</v>
      </c>
      <c r="AM1268">
        <v>-5.2822209999999998</v>
      </c>
      <c r="AN1268">
        <v>-4.954021</v>
      </c>
      <c r="AO1268">
        <v>-4.6580389999999996</v>
      </c>
      <c r="AP1268">
        <v>-4.4123210000000004</v>
      </c>
      <c r="AQ1268">
        <v>-4.2469739999999998</v>
      </c>
      <c r="AR1268">
        <v>-4.0573569999999997</v>
      </c>
      <c r="AS1268">
        <v>-3.8569429999999998</v>
      </c>
      <c r="AT1268">
        <v>-3.6559819999999998</v>
      </c>
      <c r="AU1268">
        <v>-3.4032</v>
      </c>
      <c r="AV1268">
        <v>-3.105267</v>
      </c>
      <c r="AW1268">
        <v>-2.79922</v>
      </c>
      <c r="AX1268">
        <v>-2.509401</v>
      </c>
      <c r="AY1268">
        <v>-2.270397</v>
      </c>
      <c r="AZ1268">
        <v>-2.067358</v>
      </c>
      <c r="BA1268">
        <v>-1.9150609999999999</v>
      </c>
      <c r="BB1268">
        <v>-1.8164</v>
      </c>
      <c r="BC1268">
        <v>-1.7231289999999999</v>
      </c>
      <c r="BD1268">
        <v>-1.593011</v>
      </c>
      <c r="BE1268">
        <v>-1.421055</v>
      </c>
      <c r="BF1268">
        <v>-1.185686</v>
      </c>
      <c r="BG1268">
        <v>-0.94652899999999995</v>
      </c>
      <c r="BH1268">
        <v>-0.72200299999999995</v>
      </c>
      <c r="BI1268">
        <v>-0.53931229999999997</v>
      </c>
      <c r="BJ1268">
        <v>-0.34722360000000002</v>
      </c>
      <c r="BK1268">
        <v>-0.1478632</v>
      </c>
    </row>
    <row r="1269" spans="2:87" hidden="1" x14ac:dyDescent="0.25">
      <c r="B1269" t="s">
        <v>319</v>
      </c>
      <c r="C1269" t="s">
        <v>298</v>
      </c>
      <c r="D1269" t="s">
        <v>163</v>
      </c>
      <c r="E1269" t="s">
        <v>308</v>
      </c>
      <c r="F1269" t="s">
        <v>300</v>
      </c>
      <c r="G1269">
        <v>0</v>
      </c>
      <c r="H1269">
        <v>-1.067367</v>
      </c>
      <c r="I1269">
        <v>-2.1516459999999999</v>
      </c>
      <c r="J1269">
        <v>-3.2101649999999999</v>
      </c>
      <c r="K1269">
        <v>-4.2791759999999996</v>
      </c>
      <c r="L1269">
        <v>-5.0384770000000003</v>
      </c>
      <c r="M1269">
        <v>-5.9360239999999997</v>
      </c>
      <c r="N1269">
        <v>-6.5278939999999999</v>
      </c>
      <c r="O1269">
        <v>-7.2706819999999999</v>
      </c>
      <c r="P1269">
        <v>-8.0150210000000008</v>
      </c>
      <c r="Q1269">
        <v>-8.8162760000000002</v>
      </c>
      <c r="R1269">
        <v>-9.4315420000000003</v>
      </c>
      <c r="S1269">
        <v>-9.8818870000000008</v>
      </c>
      <c r="T1269">
        <v>-10.50318</v>
      </c>
      <c r="U1269">
        <v>-11.161250000000001</v>
      </c>
      <c r="V1269">
        <v>-11.72832</v>
      </c>
      <c r="W1269">
        <v>-12.191229999999999</v>
      </c>
      <c r="X1269">
        <v>-12.54203</v>
      </c>
      <c r="Y1269">
        <v>-12.70635</v>
      </c>
      <c r="Z1269">
        <v>-12.74577</v>
      </c>
      <c r="AA1269">
        <v>-12.81447</v>
      </c>
      <c r="AB1269">
        <v>-12.821429999999999</v>
      </c>
      <c r="AC1269">
        <v>-12.81962</v>
      </c>
      <c r="AD1269">
        <v>-12.86542</v>
      </c>
      <c r="AE1269">
        <v>-12.913650000000001</v>
      </c>
      <c r="AF1269">
        <v>-13.06631</v>
      </c>
      <c r="AG1269">
        <v>-13.137549999999999</v>
      </c>
      <c r="AH1269">
        <v>-13.13217</v>
      </c>
      <c r="AI1269">
        <v>-13.07705</v>
      </c>
      <c r="AJ1269">
        <v>-12.947900000000001</v>
      </c>
      <c r="AK1269">
        <v>-12.732839999999999</v>
      </c>
      <c r="AL1269">
        <v>-12.463509999999999</v>
      </c>
      <c r="AM1269">
        <v>-12.239940000000001</v>
      </c>
      <c r="AN1269">
        <v>-11.943379999999999</v>
      </c>
      <c r="AO1269">
        <v>-11.64899</v>
      </c>
      <c r="AP1269">
        <v>-11.41475</v>
      </c>
      <c r="AQ1269">
        <v>-11.2141</v>
      </c>
      <c r="AR1269">
        <v>-10.966049999999999</v>
      </c>
      <c r="AS1269">
        <v>-10.84379</v>
      </c>
      <c r="AT1269">
        <v>-10.66267</v>
      </c>
      <c r="AU1269">
        <v>-10.391209999999999</v>
      </c>
      <c r="AV1269">
        <v>-10.07103</v>
      </c>
      <c r="AW1269">
        <v>-9.7379390000000008</v>
      </c>
      <c r="AX1269">
        <v>-9.4255800000000001</v>
      </c>
      <c r="AY1269">
        <v>-9.1404870000000003</v>
      </c>
      <c r="AZ1269">
        <v>-8.9450269999999996</v>
      </c>
      <c r="BA1269">
        <v>-8.7401630000000008</v>
      </c>
      <c r="BB1269">
        <v>-8.6576550000000001</v>
      </c>
      <c r="BC1269">
        <v>-8.5824929999999995</v>
      </c>
      <c r="BD1269">
        <v>-8.4891140000000007</v>
      </c>
      <c r="BE1269">
        <v>-8.3476649999999992</v>
      </c>
      <c r="BF1269">
        <v>-8.1526980000000009</v>
      </c>
      <c r="BG1269">
        <v>-7.9166650000000001</v>
      </c>
      <c r="BH1269">
        <v>-7.7171599999999998</v>
      </c>
      <c r="BI1269">
        <v>-7.490532</v>
      </c>
      <c r="BJ1269">
        <v>-7.3159840000000003</v>
      </c>
      <c r="BK1269">
        <v>-7.136863</v>
      </c>
      <c r="BL1269">
        <v>-6.9858760000000002</v>
      </c>
      <c r="BM1269">
        <v>-6.8896110000000004</v>
      </c>
      <c r="BN1269">
        <v>-6.805078</v>
      </c>
      <c r="BO1269">
        <v>-6.7203580000000001</v>
      </c>
      <c r="BP1269">
        <v>-6.6309230000000001</v>
      </c>
      <c r="BQ1269">
        <v>-6.5340439999999997</v>
      </c>
      <c r="BR1269">
        <v>-6.4184349999999997</v>
      </c>
      <c r="BS1269">
        <v>-6.2974579999999998</v>
      </c>
      <c r="BT1269">
        <v>-6.1590490000000004</v>
      </c>
      <c r="BU1269">
        <v>-6.0517469999999998</v>
      </c>
      <c r="BV1269">
        <v>-5.9686659999999998</v>
      </c>
      <c r="BW1269">
        <v>-5.786321</v>
      </c>
      <c r="BX1269">
        <v>-5.6761169999999996</v>
      </c>
      <c r="BY1269">
        <v>-5.6143349999999996</v>
      </c>
      <c r="BZ1269">
        <v>-5.5697760000000001</v>
      </c>
      <c r="CA1269">
        <v>-5.6370459999999998</v>
      </c>
      <c r="CB1269">
        <v>-5.6480410000000001</v>
      </c>
      <c r="CC1269">
        <v>-5.5698319999999999</v>
      </c>
      <c r="CD1269">
        <v>-5.4405749999999999</v>
      </c>
      <c r="CE1269">
        <v>-5.2786460000000002</v>
      </c>
      <c r="CF1269">
        <v>-5.1229779999999998</v>
      </c>
      <c r="CG1269">
        <v>-4.9827519999999996</v>
      </c>
      <c r="CH1269">
        <v>-4.8856609999999998</v>
      </c>
      <c r="CI1269">
        <v>-4.8503220000000002</v>
      </c>
    </row>
    <row r="1270" spans="2:87" hidden="1" x14ac:dyDescent="0.25">
      <c r="B1270" t="s">
        <v>319</v>
      </c>
      <c r="C1270" t="s">
        <v>298</v>
      </c>
      <c r="D1270" t="s">
        <v>163</v>
      </c>
      <c r="E1270" t="s">
        <v>309</v>
      </c>
      <c r="F1270" t="s">
        <v>93</v>
      </c>
      <c r="G1270">
        <v>430.27980000000002</v>
      </c>
      <c r="H1270">
        <v>442.19901462828699</v>
      </c>
      <c r="I1270">
        <v>451.61611748750602</v>
      </c>
      <c r="J1270">
        <v>459.379135030518</v>
      </c>
      <c r="K1270">
        <v>465.80678160316597</v>
      </c>
      <c r="L1270">
        <v>471.343216336556</v>
      </c>
      <c r="M1270">
        <v>476.125459591533</v>
      </c>
      <c r="N1270">
        <v>480.37472374941399</v>
      </c>
      <c r="O1270">
        <v>484.566165050103</v>
      </c>
      <c r="P1270">
        <v>489.48334786850597</v>
      </c>
      <c r="Q1270">
        <v>494.96791655068802</v>
      </c>
      <c r="R1270">
        <v>501.25942182658702</v>
      </c>
      <c r="S1270">
        <v>508.399947569505</v>
      </c>
      <c r="T1270">
        <v>516.16082177731005</v>
      </c>
      <c r="U1270">
        <v>524.78188835928199</v>
      </c>
      <c r="V1270">
        <v>533.506097415711</v>
      </c>
      <c r="W1270">
        <v>542.70415917279297</v>
      </c>
      <c r="X1270">
        <v>552.30209899742795</v>
      </c>
      <c r="Y1270">
        <v>561.88158068772805</v>
      </c>
      <c r="Z1270">
        <v>572.07007240138898</v>
      </c>
      <c r="AA1270">
        <v>582.69098939743003</v>
      </c>
      <c r="AB1270">
        <v>593.70352922073005</v>
      </c>
      <c r="AC1270">
        <v>604.98858296589799</v>
      </c>
      <c r="AD1270">
        <v>616.50670121707901</v>
      </c>
      <c r="AE1270">
        <v>628.15147502059801</v>
      </c>
      <c r="AF1270">
        <v>639.86946882804</v>
      </c>
      <c r="AG1270">
        <v>651.81138029143005</v>
      </c>
      <c r="AH1270">
        <v>663.98785769431095</v>
      </c>
      <c r="AI1270">
        <v>676.57611633834301</v>
      </c>
      <c r="AJ1270">
        <v>689.686361537685</v>
      </c>
      <c r="AK1270">
        <v>703.55494918434601</v>
      </c>
      <c r="AL1270">
        <v>717.79301536203297</v>
      </c>
      <c r="AM1270">
        <v>731.88740464858597</v>
      </c>
      <c r="AN1270">
        <v>745.79947923480495</v>
      </c>
      <c r="AO1270">
        <v>759.42448389147501</v>
      </c>
      <c r="AP1270">
        <v>772.43883929208005</v>
      </c>
      <c r="AQ1270">
        <v>784.60947080549295</v>
      </c>
      <c r="AR1270">
        <v>796.515082083381</v>
      </c>
      <c r="AS1270">
        <v>808.36032297879001</v>
      </c>
      <c r="AT1270">
        <v>820.46563397926195</v>
      </c>
      <c r="AU1270">
        <v>833.44253438762405</v>
      </c>
      <c r="AV1270">
        <v>847.299018923841</v>
      </c>
      <c r="AW1270">
        <v>861.54974131646804</v>
      </c>
      <c r="AX1270">
        <v>875.40875595237299</v>
      </c>
      <c r="AY1270">
        <v>889.37180039218595</v>
      </c>
      <c r="AZ1270">
        <v>903.17280000000005</v>
      </c>
      <c r="BA1270">
        <v>916.61590883349197</v>
      </c>
      <c r="BB1270">
        <v>929.78619572466005</v>
      </c>
      <c r="BC1270">
        <v>942.83895819908105</v>
      </c>
      <c r="BD1270">
        <v>955.92949378233504</v>
      </c>
      <c r="BE1270">
        <v>969.21310000000005</v>
      </c>
      <c r="BF1270">
        <v>982.80056554565601</v>
      </c>
      <c r="BG1270">
        <v>996.62464378489301</v>
      </c>
      <c r="BH1270">
        <v>1010.5735792513</v>
      </c>
      <c r="BI1270">
        <v>1024.53561647847</v>
      </c>
      <c r="BJ1270">
        <v>1038.3989999999999</v>
      </c>
      <c r="BK1270">
        <v>1052.05170898388</v>
      </c>
      <c r="BL1270">
        <v>1065.38066113577</v>
      </c>
      <c r="BM1270">
        <v>1078.2725087957101</v>
      </c>
      <c r="BN1270">
        <v>1090.6139043037699</v>
      </c>
      <c r="BO1270">
        <v>1102.2915</v>
      </c>
      <c r="BP1270">
        <v>1113.23039211881</v>
      </c>
      <c r="BQ1270">
        <v>1123.50945247204</v>
      </c>
      <c r="BR1270">
        <v>1133.2459967658599</v>
      </c>
      <c r="BS1270">
        <v>1142.5573407064501</v>
      </c>
      <c r="BT1270">
        <v>1151.5608</v>
      </c>
      <c r="BU1270">
        <v>1160.3613329408599</v>
      </c>
      <c r="BV1270">
        <v>1169.0144681760801</v>
      </c>
      <c r="BW1270">
        <v>1177.5633769408601</v>
      </c>
      <c r="BX1270">
        <v>1186.05123047043</v>
      </c>
      <c r="BY1270">
        <v>1194.5211999999999</v>
      </c>
      <c r="BZ1270">
        <v>1203.0003921177399</v>
      </c>
      <c r="CA1270">
        <v>1211.45165482366</v>
      </c>
      <c r="CB1270">
        <v>1219.8217714707</v>
      </c>
      <c r="CC1270">
        <v>1228.0575254118301</v>
      </c>
      <c r="CD1270">
        <v>1236.1057000000001</v>
      </c>
      <c r="CE1270">
        <v>1243.91307858817</v>
      </c>
      <c r="CF1270">
        <v>1251.4264445292999</v>
      </c>
      <c r="CG1270">
        <v>1258.59258117634</v>
      </c>
      <c r="CH1270">
        <v>1265.3582718822599</v>
      </c>
      <c r="CI1270">
        <v>1271.6703</v>
      </c>
    </row>
    <row r="1271" spans="2:87" hidden="1" x14ac:dyDescent="0.25">
      <c r="B1271" t="s">
        <v>319</v>
      </c>
      <c r="C1271" t="s">
        <v>298</v>
      </c>
      <c r="D1271" t="s">
        <v>163</v>
      </c>
      <c r="E1271" t="s">
        <v>310</v>
      </c>
      <c r="F1271" t="s">
        <v>93</v>
      </c>
      <c r="G1271">
        <v>430.27980000000002</v>
      </c>
      <c r="H1271">
        <v>441.64261001201203</v>
      </c>
      <c r="I1271">
        <v>450.70065154585598</v>
      </c>
      <c r="J1271">
        <v>457.96911080029997</v>
      </c>
      <c r="K1271">
        <v>463.68883191853502</v>
      </c>
      <c r="L1271">
        <v>468.621105993068</v>
      </c>
      <c r="M1271">
        <v>472.794685297245</v>
      </c>
      <c r="N1271">
        <v>476.831483028241</v>
      </c>
      <c r="O1271">
        <v>480.77968263973798</v>
      </c>
      <c r="P1271">
        <v>484.98216781093998</v>
      </c>
      <c r="Q1271">
        <v>489.90569907652798</v>
      </c>
      <c r="R1271">
        <v>495.94495187728</v>
      </c>
      <c r="S1271">
        <v>502.84251257122401</v>
      </c>
      <c r="T1271">
        <v>510.33625523416703</v>
      </c>
      <c r="U1271">
        <v>518.13872421353199</v>
      </c>
      <c r="V1271">
        <v>526.43806484715606</v>
      </c>
      <c r="W1271">
        <v>535.03220276165405</v>
      </c>
      <c r="X1271">
        <v>543.99520058909104</v>
      </c>
      <c r="Y1271">
        <v>553.31588542690201</v>
      </c>
      <c r="Z1271">
        <v>563.10931747601603</v>
      </c>
      <c r="AA1271">
        <v>573.22033995687502</v>
      </c>
      <c r="AB1271">
        <v>583.82579088970499</v>
      </c>
      <c r="AC1271">
        <v>594.84197990004304</v>
      </c>
      <c r="AD1271">
        <v>606.07313849469006</v>
      </c>
      <c r="AE1271">
        <v>617.45360945885102</v>
      </c>
      <c r="AF1271">
        <v>628.90907083426998</v>
      </c>
      <c r="AG1271">
        <v>640.55463183241102</v>
      </c>
      <c r="AH1271">
        <v>652.55517270991197</v>
      </c>
      <c r="AI1271">
        <v>664.88084104075801</v>
      </c>
      <c r="AJ1271">
        <v>677.75753812492303</v>
      </c>
      <c r="AK1271">
        <v>691.21279216870801</v>
      </c>
      <c r="AL1271">
        <v>705.19988591921697</v>
      </c>
      <c r="AM1271">
        <v>719.36285378357604</v>
      </c>
      <c r="AN1271">
        <v>733.35700444794099</v>
      </c>
      <c r="AO1271">
        <v>746.98254411382595</v>
      </c>
      <c r="AP1271">
        <v>759.94346254346999</v>
      </c>
      <c r="AQ1271">
        <v>771.99325133780303</v>
      </c>
      <c r="AR1271">
        <v>783.79504967908997</v>
      </c>
      <c r="AS1271">
        <v>795.60943772733503</v>
      </c>
      <c r="AT1271">
        <v>807.70395019866703</v>
      </c>
      <c r="AU1271">
        <v>820.62762163587001</v>
      </c>
      <c r="AV1271">
        <v>834.56027937030399</v>
      </c>
      <c r="AW1271">
        <v>849.19427370724395</v>
      </c>
      <c r="AX1271">
        <v>864.16987316360405</v>
      </c>
      <c r="AY1271">
        <v>879.05444715993997</v>
      </c>
      <c r="AZ1271">
        <v>893.64134648976005</v>
      </c>
      <c r="BA1271">
        <v>907.66153476750901</v>
      </c>
      <c r="BB1271">
        <v>921.17504502820304</v>
      </c>
      <c r="BC1271">
        <v>934.55888895500004</v>
      </c>
      <c r="BD1271">
        <v>948.17306561898397</v>
      </c>
      <c r="BE1271">
        <v>962.20335057578995</v>
      </c>
      <c r="BF1271">
        <v>976.87576707827304</v>
      </c>
      <c r="BG1271">
        <v>991.83299508240702</v>
      </c>
      <c r="BH1271">
        <v>1006.87008781133</v>
      </c>
      <c r="BI1271">
        <v>1021.7323405232</v>
      </c>
      <c r="BJ1271">
        <v>1036.57066492072</v>
      </c>
      <c r="BK1271">
        <v>1051.2632921751101</v>
      </c>
      <c r="BL1271">
        <v>1065.38066113577</v>
      </c>
      <c r="BM1271">
        <v>1078.2725087957101</v>
      </c>
      <c r="BN1271">
        <v>1090.6139043037699</v>
      </c>
      <c r="BO1271">
        <v>1102.2915</v>
      </c>
      <c r="BP1271">
        <v>1113.23039211881</v>
      </c>
      <c r="BQ1271">
        <v>1123.50945247204</v>
      </c>
      <c r="BR1271">
        <v>1133.2459967658599</v>
      </c>
      <c r="BS1271">
        <v>1142.5573407064501</v>
      </c>
      <c r="BT1271">
        <v>1151.5608</v>
      </c>
      <c r="BU1271">
        <v>1160.3613329408599</v>
      </c>
      <c r="BV1271">
        <v>1169.0144681760801</v>
      </c>
      <c r="BW1271">
        <v>1177.5633769408601</v>
      </c>
      <c r="BX1271">
        <v>1186.05123047043</v>
      </c>
      <c r="BY1271">
        <v>1194.5211999999999</v>
      </c>
      <c r="BZ1271">
        <v>1203.0003921177399</v>
      </c>
      <c r="CA1271">
        <v>1211.45165482366</v>
      </c>
      <c r="CB1271">
        <v>1219.8217714707</v>
      </c>
      <c r="CC1271">
        <v>1228.0575254118301</v>
      </c>
      <c r="CD1271">
        <v>1236.1057000000001</v>
      </c>
      <c r="CE1271">
        <v>1243.91307858817</v>
      </c>
      <c r="CF1271">
        <v>1251.4264445292999</v>
      </c>
      <c r="CG1271">
        <v>1258.59258117634</v>
      </c>
      <c r="CH1271">
        <v>1265.3582718822599</v>
      </c>
      <c r="CI1271">
        <v>1271.6703</v>
      </c>
    </row>
    <row r="1272" spans="2:87" hidden="1" x14ac:dyDescent="0.25">
      <c r="B1272" t="s">
        <v>319</v>
      </c>
      <c r="C1272" t="s">
        <v>298</v>
      </c>
      <c r="D1272" t="s">
        <v>163</v>
      </c>
      <c r="E1272" t="s">
        <v>311</v>
      </c>
      <c r="F1272" t="s">
        <v>93</v>
      </c>
      <c r="G1272">
        <v>430.27980000000002</v>
      </c>
      <c r="H1272">
        <v>440.99145376471</v>
      </c>
      <c r="I1272">
        <v>449.32609626672797</v>
      </c>
      <c r="J1272">
        <v>455.77457097391601</v>
      </c>
      <c r="K1272">
        <v>460.63784680373499</v>
      </c>
      <c r="L1272">
        <v>465.06275614779997</v>
      </c>
      <c r="M1272">
        <v>468.353055353706</v>
      </c>
      <c r="N1272">
        <v>471.98239972544002</v>
      </c>
      <c r="O1272">
        <v>475.13744193390698</v>
      </c>
      <c r="P1272">
        <v>478.54215561349298</v>
      </c>
      <c r="Q1272">
        <v>482.39363799009601</v>
      </c>
      <c r="R1272">
        <v>487.52269170824201</v>
      </c>
      <c r="S1272">
        <v>493.82534042656403</v>
      </c>
      <c r="T1272">
        <v>500.20289547440802</v>
      </c>
      <c r="U1272">
        <v>506.80656190967397</v>
      </c>
      <c r="V1272">
        <v>513.90746138896498</v>
      </c>
      <c r="W1272">
        <v>521.37686039918401</v>
      </c>
      <c r="X1272">
        <v>529.26856972454095</v>
      </c>
      <c r="Y1272">
        <v>537.84942746846104</v>
      </c>
      <c r="Z1272">
        <v>546.99990059790798</v>
      </c>
      <c r="AA1272">
        <v>556.29428203371901</v>
      </c>
      <c r="AB1272">
        <v>566.05509935327495</v>
      </c>
      <c r="AC1272">
        <v>576.11499521901101</v>
      </c>
      <c r="AD1272">
        <v>586.27387238373797</v>
      </c>
      <c r="AE1272">
        <v>596.66366961446897</v>
      </c>
      <c r="AF1272">
        <v>606.91726810058003</v>
      </c>
      <c r="AG1272">
        <v>617.66077170375797</v>
      </c>
      <c r="AH1272">
        <v>628.89702023590405</v>
      </c>
      <c r="AI1272">
        <v>640.55096065870896</v>
      </c>
      <c r="AJ1272">
        <v>652.73151528790504</v>
      </c>
      <c r="AK1272">
        <v>665.50735896232197</v>
      </c>
      <c r="AL1272">
        <v>678.75130688756099</v>
      </c>
      <c r="AM1272">
        <v>691.93178792848403</v>
      </c>
      <c r="AN1272">
        <v>705.338523335378</v>
      </c>
      <c r="AO1272">
        <v>718.51183290536596</v>
      </c>
      <c r="AP1272">
        <v>730.99707182805003</v>
      </c>
      <c r="AQ1272">
        <v>742.793742476033</v>
      </c>
      <c r="AR1272">
        <v>754.483384223803</v>
      </c>
      <c r="AS1272">
        <v>765.596033079123</v>
      </c>
      <c r="AT1272">
        <v>777.24064319320701</v>
      </c>
      <c r="AU1272">
        <v>789.84897539496296</v>
      </c>
      <c r="AV1272">
        <v>803.49775318566799</v>
      </c>
      <c r="AW1272">
        <v>817.85117165762699</v>
      </c>
      <c r="AX1272">
        <v>832.50107725418297</v>
      </c>
      <c r="AY1272">
        <v>847.15736766926</v>
      </c>
      <c r="AZ1272">
        <v>861.24263245915199</v>
      </c>
      <c r="BA1272">
        <v>875.04562663150705</v>
      </c>
      <c r="BB1272">
        <v>888.02048804642902</v>
      </c>
      <c r="BC1272">
        <v>900.85808246114004</v>
      </c>
      <c r="BD1272">
        <v>913.83316930887304</v>
      </c>
      <c r="BE1272">
        <v>927.24951655519499</v>
      </c>
      <c r="BF1272">
        <v>941.23935468955096</v>
      </c>
      <c r="BG1272">
        <v>955.68714042308898</v>
      </c>
      <c r="BH1272">
        <v>970.11664038604397</v>
      </c>
      <c r="BI1272">
        <v>984.73726407710706</v>
      </c>
      <c r="BJ1272">
        <v>999.01197557853004</v>
      </c>
      <c r="BK1272">
        <v>1013.13386498809</v>
      </c>
      <c r="BL1272">
        <v>1026.81159063423</v>
      </c>
      <c r="BM1272">
        <v>1039.7797113786701</v>
      </c>
      <c r="BN1272">
        <v>1052.1624570639001</v>
      </c>
      <c r="BO1272">
        <v>1063.9163567877499</v>
      </c>
      <c r="BP1272">
        <v>1074.9945906775199</v>
      </c>
      <c r="BQ1272">
        <v>1085.48912861396</v>
      </c>
      <c r="BR1272">
        <v>1095.58029957135</v>
      </c>
      <c r="BS1272">
        <v>1105.3037101851901</v>
      </c>
      <c r="BT1272">
        <v>1114.84534518583</v>
      </c>
      <c r="BU1272">
        <v>1124.0166461174599</v>
      </c>
      <c r="BV1272">
        <v>1132.90704815665</v>
      </c>
      <c r="BW1272">
        <v>1142.3175037686001</v>
      </c>
      <c r="BX1272">
        <v>1151.23794638034</v>
      </c>
      <c r="BY1272">
        <v>1159.8465669351301</v>
      </c>
      <c r="BZ1272">
        <v>1168.36082589698</v>
      </c>
      <c r="CA1272">
        <v>1176.14119480663</v>
      </c>
      <c r="CB1272">
        <v>1184.19697422064</v>
      </c>
      <c r="CC1272">
        <v>1192.69608791003</v>
      </c>
      <c r="CD1272">
        <v>1201.35030144896</v>
      </c>
      <c r="CE1272">
        <v>1209.9934970003401</v>
      </c>
      <c r="CF1272">
        <v>1218.32175999336</v>
      </c>
      <c r="CG1272">
        <v>1226.22314064329</v>
      </c>
      <c r="CH1272">
        <v>1233.4680294208099</v>
      </c>
      <c r="CI1272">
        <v>1239.85972177956</v>
      </c>
    </row>
    <row r="1273" spans="2:87" hidden="1" x14ac:dyDescent="0.25">
      <c r="B1273" t="s">
        <v>319</v>
      </c>
      <c r="C1273" t="s">
        <v>298</v>
      </c>
      <c r="D1273" t="s">
        <v>163</v>
      </c>
      <c r="E1273" t="s">
        <v>312</v>
      </c>
      <c r="F1273" t="s">
        <v>93</v>
      </c>
      <c r="G1273">
        <v>430.27980000000002</v>
      </c>
      <c r="H1273">
        <v>443.47960862752899</v>
      </c>
      <c r="I1273">
        <v>454.50238849407799</v>
      </c>
      <c r="J1273">
        <v>463.671912711922</v>
      </c>
      <c r="K1273">
        <v>471.348963121042</v>
      </c>
      <c r="L1273">
        <v>477.88621528607803</v>
      </c>
      <c r="M1273">
        <v>483.65507679812703</v>
      </c>
      <c r="N1273">
        <v>489.02061868324103</v>
      </c>
      <c r="O1273">
        <v>494.33192625475101</v>
      </c>
      <c r="P1273">
        <v>499.92374176951699</v>
      </c>
      <c r="Q1273">
        <v>506.18248153124199</v>
      </c>
      <c r="R1273">
        <v>513.37582333327896</v>
      </c>
      <c r="S1273">
        <v>521.39729189430204</v>
      </c>
      <c r="T1273">
        <v>530.05953089060199</v>
      </c>
      <c r="U1273">
        <v>539.15208279739795</v>
      </c>
      <c r="V1273">
        <v>548.51444527092303</v>
      </c>
      <c r="W1273">
        <v>557.97057739582999</v>
      </c>
      <c r="X1273">
        <v>567.53169947532103</v>
      </c>
      <c r="Y1273">
        <v>577.26745894880798</v>
      </c>
      <c r="Z1273">
        <v>587.19502162480501</v>
      </c>
      <c r="AA1273">
        <v>597.371611817396</v>
      </c>
      <c r="AB1273">
        <v>607.83661631639904</v>
      </c>
      <c r="AC1273">
        <v>618.59256181185197</v>
      </c>
      <c r="AD1273">
        <v>629.62708799894301</v>
      </c>
      <c r="AE1273">
        <v>640.93107512735196</v>
      </c>
      <c r="AF1273">
        <v>652.49317133687998</v>
      </c>
      <c r="AG1273">
        <v>664.294043830639</v>
      </c>
      <c r="AH1273">
        <v>676.33858841390202</v>
      </c>
      <c r="AI1273">
        <v>688.62595834582396</v>
      </c>
      <c r="AJ1273">
        <v>701.15923258790701</v>
      </c>
      <c r="AK1273">
        <v>713.93345112148097</v>
      </c>
      <c r="AL1273">
        <v>726.94451681472594</v>
      </c>
      <c r="AM1273">
        <v>740.05287552564698</v>
      </c>
      <c r="AN1273">
        <v>753.05400633342902</v>
      </c>
      <c r="AO1273">
        <v>765.74698737115398</v>
      </c>
      <c r="AP1273">
        <v>777.94491044215397</v>
      </c>
      <c r="AQ1273">
        <v>789.54678137527605</v>
      </c>
      <c r="AR1273">
        <v>800.76400355477494</v>
      </c>
      <c r="AS1273">
        <v>811.92391980955699</v>
      </c>
      <c r="AT1273">
        <v>823.34627467615496</v>
      </c>
      <c r="AU1273">
        <v>835.33086707157702</v>
      </c>
      <c r="AV1273">
        <v>848.11411540996005</v>
      </c>
      <c r="AW1273">
        <v>861.54974131646804</v>
      </c>
      <c r="AX1273">
        <v>875.40875595237299</v>
      </c>
      <c r="AY1273">
        <v>889.37180039218595</v>
      </c>
      <c r="AZ1273">
        <v>903.17280000000005</v>
      </c>
      <c r="BA1273">
        <v>916.61590883349197</v>
      </c>
      <c r="BB1273">
        <v>929.78619572466005</v>
      </c>
      <c r="BC1273">
        <v>942.83895819908105</v>
      </c>
      <c r="BD1273">
        <v>955.92949378233504</v>
      </c>
      <c r="BE1273">
        <v>969.21310000000005</v>
      </c>
      <c r="BF1273">
        <v>982.80056554565601</v>
      </c>
      <c r="BG1273">
        <v>996.62464378489301</v>
      </c>
      <c r="BH1273">
        <v>1010.5735792513</v>
      </c>
      <c r="BI1273">
        <v>1024.53561647847</v>
      </c>
      <c r="BJ1273">
        <v>1038.3989999999999</v>
      </c>
      <c r="BK1273">
        <v>1052.05170898388</v>
      </c>
      <c r="BL1273">
        <v>1065.38066113577</v>
      </c>
      <c r="BM1273">
        <v>1078.2725087957101</v>
      </c>
      <c r="BN1273">
        <v>1090.6139043037699</v>
      </c>
      <c r="BO1273">
        <v>1102.2915</v>
      </c>
      <c r="BP1273">
        <v>1113.23039211881</v>
      </c>
      <c r="BQ1273">
        <v>1123.50945247204</v>
      </c>
      <c r="BR1273">
        <v>1133.2459967658599</v>
      </c>
      <c r="BS1273">
        <v>1142.5573407064501</v>
      </c>
      <c r="BT1273">
        <v>1151.5608</v>
      </c>
      <c r="BU1273">
        <v>1160.3613329408599</v>
      </c>
      <c r="BV1273">
        <v>1169.0144681760801</v>
      </c>
      <c r="BW1273">
        <v>1177.5633769408601</v>
      </c>
      <c r="BX1273">
        <v>1186.05123047043</v>
      </c>
      <c r="BY1273">
        <v>1194.5211999999999</v>
      </c>
      <c r="BZ1273">
        <v>1203.0003921177399</v>
      </c>
      <c r="CA1273">
        <v>1211.45165482366</v>
      </c>
      <c r="CB1273">
        <v>1219.8217714707</v>
      </c>
      <c r="CC1273">
        <v>1228.0575254118301</v>
      </c>
      <c r="CD1273">
        <v>1236.1057000000001</v>
      </c>
      <c r="CE1273">
        <v>1243.91307858817</v>
      </c>
      <c r="CF1273">
        <v>1251.4264445292999</v>
      </c>
      <c r="CG1273">
        <v>1258.59258117634</v>
      </c>
      <c r="CH1273">
        <v>1265.3582718822599</v>
      </c>
      <c r="CI1273">
        <v>1271.6703</v>
      </c>
    </row>
    <row r="1274" spans="2:87" hidden="1" x14ac:dyDescent="0.25">
      <c r="B1274" t="s">
        <v>319</v>
      </c>
      <c r="C1274" t="s">
        <v>298</v>
      </c>
      <c r="D1274" t="s">
        <v>163</v>
      </c>
      <c r="E1274" t="s">
        <v>313</v>
      </c>
      <c r="F1274" t="s">
        <v>93</v>
      </c>
      <c r="G1274">
        <v>430.27980000000002</v>
      </c>
      <c r="H1274">
        <v>443.51744352422702</v>
      </c>
      <c r="I1274">
        <v>454.56220692129898</v>
      </c>
      <c r="J1274">
        <v>463.76070095209002</v>
      </c>
      <c r="K1274">
        <v>471.47766916375298</v>
      </c>
      <c r="L1274">
        <v>478.04610173860999</v>
      </c>
      <c r="M1274">
        <v>483.84368462319702</v>
      </c>
      <c r="N1274">
        <v>489.21446291958603</v>
      </c>
      <c r="O1274">
        <v>494.53215061180202</v>
      </c>
      <c r="P1274">
        <v>500.15558806046801</v>
      </c>
      <c r="Q1274">
        <v>506.43626500143802</v>
      </c>
      <c r="R1274">
        <v>513.63538943806304</v>
      </c>
      <c r="S1274">
        <v>521.66238731817498</v>
      </c>
      <c r="T1274">
        <v>530.33114802872205</v>
      </c>
      <c r="U1274">
        <v>539.45617907623705</v>
      </c>
      <c r="V1274">
        <v>548.83264543061898</v>
      </c>
      <c r="W1274">
        <v>558.31323016404997</v>
      </c>
      <c r="X1274">
        <v>567.90293002021701</v>
      </c>
      <c r="Y1274">
        <v>577.65070330262097</v>
      </c>
      <c r="Z1274">
        <v>587.60036955149405</v>
      </c>
      <c r="AA1274">
        <v>597.80609472330298</v>
      </c>
      <c r="AB1274">
        <v>608.29854027581996</v>
      </c>
      <c r="AC1274">
        <v>619.07652559924895</v>
      </c>
      <c r="AD1274">
        <v>630.13324396591895</v>
      </c>
      <c r="AE1274">
        <v>641.45691642542602</v>
      </c>
      <c r="AF1274">
        <v>653.03621750565298</v>
      </c>
      <c r="AG1274">
        <v>664.85571043055995</v>
      </c>
      <c r="AH1274">
        <v>676.91376682911198</v>
      </c>
      <c r="AI1274">
        <v>689.22109903202602</v>
      </c>
      <c r="AJ1274">
        <v>701.77701526527699</v>
      </c>
      <c r="AK1274">
        <v>714.58907504116303</v>
      </c>
      <c r="AL1274">
        <v>727.632508279224</v>
      </c>
      <c r="AM1274">
        <v>740.75431391561301</v>
      </c>
      <c r="AN1274">
        <v>753.76607010894998</v>
      </c>
      <c r="AO1274">
        <v>766.47406304490096</v>
      </c>
      <c r="AP1274">
        <v>778.68746272377098</v>
      </c>
      <c r="AQ1274">
        <v>790.30444049589403</v>
      </c>
      <c r="AR1274">
        <v>801.53706811336303</v>
      </c>
      <c r="AS1274">
        <v>812.70854600827397</v>
      </c>
      <c r="AT1274">
        <v>824.14100295801995</v>
      </c>
      <c r="AU1274">
        <v>836.14186516142399</v>
      </c>
      <c r="AV1274">
        <v>848.93311256883305</v>
      </c>
      <c r="AW1274">
        <v>862.35517367076397</v>
      </c>
      <c r="AX1274">
        <v>876.14731302045698</v>
      </c>
      <c r="AY1274">
        <v>890.05443095835096</v>
      </c>
      <c r="AZ1274">
        <v>903.80705445355898</v>
      </c>
      <c r="BA1274">
        <v>917.21431089682903</v>
      </c>
      <c r="BB1274">
        <v>930.36324697876103</v>
      </c>
      <c r="BC1274">
        <v>943.39526373240096</v>
      </c>
      <c r="BD1274">
        <v>956.45249905918502</v>
      </c>
      <c r="BE1274">
        <v>969.68800162538696</v>
      </c>
      <c r="BF1274">
        <v>983.20452065670997</v>
      </c>
      <c r="BG1274">
        <v>996.95342218221799</v>
      </c>
      <c r="BH1274">
        <v>1010.8291579581301</v>
      </c>
      <c r="BI1274">
        <v>1024.7299509064801</v>
      </c>
      <c r="BJ1274">
        <v>1038.5263495648801</v>
      </c>
      <c r="BK1274">
        <v>1052.10689367244</v>
      </c>
      <c r="BL1274">
        <v>1065.38066113577</v>
      </c>
      <c r="BM1274">
        <v>1078.2725087957101</v>
      </c>
      <c r="BN1274">
        <v>1090.6139043037699</v>
      </c>
      <c r="BO1274">
        <v>1102.2915</v>
      </c>
      <c r="BP1274">
        <v>1113.23039211881</v>
      </c>
      <c r="BQ1274">
        <v>1123.50945247204</v>
      </c>
      <c r="BR1274">
        <v>1133.2459967658599</v>
      </c>
      <c r="BS1274">
        <v>1142.5573407064501</v>
      </c>
      <c r="BT1274">
        <v>1151.5608</v>
      </c>
      <c r="BU1274">
        <v>1160.3613329408599</v>
      </c>
      <c r="BV1274">
        <v>1169.0144681760801</v>
      </c>
      <c r="BW1274">
        <v>1177.5633769408601</v>
      </c>
      <c r="BX1274">
        <v>1186.05123047043</v>
      </c>
      <c r="BY1274">
        <v>1194.5211999999999</v>
      </c>
      <c r="BZ1274">
        <v>1203.0003921177399</v>
      </c>
      <c r="CA1274">
        <v>1211.45165482366</v>
      </c>
      <c r="CB1274">
        <v>1219.8217714707</v>
      </c>
      <c r="CC1274">
        <v>1228.0575254118301</v>
      </c>
      <c r="CD1274">
        <v>1236.1057000000001</v>
      </c>
      <c r="CE1274">
        <v>1243.91307858817</v>
      </c>
      <c r="CF1274">
        <v>1251.4264445292999</v>
      </c>
      <c r="CG1274">
        <v>1258.59258117634</v>
      </c>
      <c r="CH1274">
        <v>1265.3582718822599</v>
      </c>
      <c r="CI1274">
        <v>1271.6703</v>
      </c>
    </row>
    <row r="1275" spans="2:87" hidden="1" x14ac:dyDescent="0.25">
      <c r="B1275" t="s">
        <v>319</v>
      </c>
      <c r="C1275" t="s">
        <v>298</v>
      </c>
      <c r="D1275" t="s">
        <v>163</v>
      </c>
      <c r="E1275" t="s">
        <v>314</v>
      </c>
      <c r="F1275" t="s">
        <v>93</v>
      </c>
      <c r="G1275">
        <v>430.27980000000002</v>
      </c>
      <c r="H1275">
        <v>443.56107401321401</v>
      </c>
      <c r="I1275">
        <v>454.64948537874602</v>
      </c>
      <c r="J1275">
        <v>463.892848374567</v>
      </c>
      <c r="K1275">
        <v>471.64865540118302</v>
      </c>
      <c r="L1275">
        <v>478.23462436260201</v>
      </c>
      <c r="M1275">
        <v>484.06537014206901</v>
      </c>
      <c r="N1275">
        <v>489.44585309777801</v>
      </c>
      <c r="O1275">
        <v>494.78757159613502</v>
      </c>
      <c r="P1275">
        <v>500.43040045383202</v>
      </c>
      <c r="Q1275">
        <v>506.71072531611799</v>
      </c>
      <c r="R1275">
        <v>513.87776221381398</v>
      </c>
      <c r="S1275">
        <v>521.86834443254497</v>
      </c>
      <c r="T1275">
        <v>530.488844132802</v>
      </c>
      <c r="U1275">
        <v>539.54533469974001</v>
      </c>
      <c r="V1275">
        <v>548.85579762606596</v>
      </c>
      <c r="W1275">
        <v>558.27632128875598</v>
      </c>
      <c r="X1275">
        <v>567.81991566202703</v>
      </c>
      <c r="Y1275">
        <v>577.54650740563602</v>
      </c>
      <c r="Z1275">
        <v>587.49939784849596</v>
      </c>
      <c r="AA1275">
        <v>597.70718426758799</v>
      </c>
      <c r="AB1275">
        <v>608.21785849155901</v>
      </c>
      <c r="AC1275">
        <v>619.02090286798</v>
      </c>
      <c r="AD1275">
        <v>630.09460943249803</v>
      </c>
      <c r="AE1275">
        <v>641.43063879631802</v>
      </c>
      <c r="AF1275">
        <v>652.99976520350594</v>
      </c>
      <c r="AG1275">
        <v>664.81847898812396</v>
      </c>
      <c r="AH1275">
        <v>676.892655193005</v>
      </c>
      <c r="AI1275">
        <v>689.22780052142105</v>
      </c>
      <c r="AJ1275">
        <v>701.83694180822999</v>
      </c>
      <c r="AK1275">
        <v>714.73037188542105</v>
      </c>
      <c r="AL1275">
        <v>727.876910973902</v>
      </c>
      <c r="AM1275">
        <v>741.10036600330204</v>
      </c>
      <c r="AN1275">
        <v>754.220579013926</v>
      </c>
      <c r="AO1275">
        <v>767.03105339377396</v>
      </c>
      <c r="AP1275">
        <v>779.33018812331204</v>
      </c>
      <c r="AQ1275">
        <v>791.01227922813996</v>
      </c>
      <c r="AR1275">
        <v>802.31950282397497</v>
      </c>
      <c r="AS1275">
        <v>813.55744597963599</v>
      </c>
      <c r="AT1275">
        <v>825.06200620344896</v>
      </c>
      <c r="AU1275">
        <v>837.15361036231297</v>
      </c>
      <c r="AV1275">
        <v>850.05041829679999</v>
      </c>
      <c r="AW1275">
        <v>863.58022365425802</v>
      </c>
      <c r="AX1275">
        <v>877.47541394015605</v>
      </c>
      <c r="AY1275">
        <v>891.47018421803102</v>
      </c>
      <c r="AZ1275">
        <v>905.30047461243896</v>
      </c>
      <c r="BA1275">
        <v>918.76974998067101</v>
      </c>
      <c r="BB1275">
        <v>931.96813335824299</v>
      </c>
      <c r="BC1275">
        <v>945.04858803880495</v>
      </c>
      <c r="BD1275">
        <v>958.16569008784495</v>
      </c>
      <c r="BE1275">
        <v>971.460249648743</v>
      </c>
      <c r="BF1275">
        <v>985.04353953196005</v>
      </c>
      <c r="BG1275">
        <v>998.85420573162503</v>
      </c>
      <c r="BH1275">
        <v>1012.79413784133</v>
      </c>
      <c r="BI1275">
        <v>1026.73923788464</v>
      </c>
      <c r="BJ1275">
        <v>1040.5944517001301</v>
      </c>
      <c r="BK1275">
        <v>1054.2357830604601</v>
      </c>
      <c r="BL1275">
        <v>1067.5574746025</v>
      </c>
      <c r="BM1275">
        <v>1080.4528383483</v>
      </c>
      <c r="BN1275">
        <v>1092.7987420443999</v>
      </c>
      <c r="BO1275">
        <v>1104.4788453655201</v>
      </c>
      <c r="BP1275">
        <v>1115.4169847830201</v>
      </c>
      <c r="BQ1275">
        <v>1125.6914572554999</v>
      </c>
      <c r="BR1275">
        <v>1135.4167816019799</v>
      </c>
      <c r="BS1275">
        <v>1144.7138148568699</v>
      </c>
      <c r="BT1275">
        <v>1153.6967460639801</v>
      </c>
      <c r="BU1275">
        <v>1162.48387285324</v>
      </c>
      <c r="BV1275">
        <v>1171.12942810964</v>
      </c>
      <c r="BW1275">
        <v>1179.6414371629101</v>
      </c>
      <c r="BX1275">
        <v>1188.1119814368101</v>
      </c>
      <c r="BY1275">
        <v>1196.57830168182</v>
      </c>
      <c r="BZ1275">
        <v>1205.05869451064</v>
      </c>
      <c r="CA1275">
        <v>1213.54477070657</v>
      </c>
      <c r="CB1275">
        <v>1221.9326876840901</v>
      </c>
      <c r="CC1275">
        <v>1230.1587171011199</v>
      </c>
      <c r="CD1275">
        <v>1238.1804205983699</v>
      </c>
      <c r="CE1275">
        <v>1245.9495496408699</v>
      </c>
      <c r="CF1275">
        <v>1253.4246697160199</v>
      </c>
      <c r="CG1275">
        <v>1260.5557829695699</v>
      </c>
      <c r="CH1275">
        <v>1267.2993871470901</v>
      </c>
      <c r="CI1275">
        <v>1273.6090974410699</v>
      </c>
    </row>
    <row r="1276" spans="2:87" hidden="1" x14ac:dyDescent="0.25">
      <c r="B1276" t="s">
        <v>319</v>
      </c>
      <c r="C1276" t="s">
        <v>298</v>
      </c>
      <c r="D1276" t="s">
        <v>163</v>
      </c>
      <c r="E1276" t="s">
        <v>315</v>
      </c>
      <c r="F1276" t="s">
        <v>93</v>
      </c>
      <c r="G1276">
        <v>430.27980000000002</v>
      </c>
      <c r="H1276">
        <v>441.036060346917</v>
      </c>
      <c r="I1276">
        <v>449.00349407815497</v>
      </c>
      <c r="J1276">
        <v>455.50847655551502</v>
      </c>
      <c r="K1276">
        <v>460.82721397337599</v>
      </c>
      <c r="L1276">
        <v>465.48264497246402</v>
      </c>
      <c r="M1276">
        <v>469.398568542627</v>
      </c>
      <c r="N1276">
        <v>472.65462644979198</v>
      </c>
      <c r="O1276">
        <v>475.866599694716</v>
      </c>
      <c r="P1276">
        <v>480.18875514493999</v>
      </c>
      <c r="Q1276">
        <v>484.99226671968</v>
      </c>
      <c r="R1276">
        <v>490.48874987846</v>
      </c>
      <c r="S1276">
        <v>496.86239331708498</v>
      </c>
      <c r="T1276">
        <v>503.85340076497698</v>
      </c>
      <c r="U1276">
        <v>512.06743598532501</v>
      </c>
      <c r="V1276">
        <v>520.24416388639804</v>
      </c>
      <c r="W1276">
        <v>529.214180292984</v>
      </c>
      <c r="X1276">
        <v>538.83192034666104</v>
      </c>
      <c r="Y1276">
        <v>548.26846383796806</v>
      </c>
      <c r="Z1276">
        <v>558.66501348107204</v>
      </c>
      <c r="AA1276">
        <v>569.65048931778699</v>
      </c>
      <c r="AB1276">
        <v>581.13834455577501</v>
      </c>
      <c r="AC1276">
        <v>592.88453669334899</v>
      </c>
      <c r="AD1276">
        <v>604.82604490926406</v>
      </c>
      <c r="AE1276">
        <v>616.77010174596001</v>
      </c>
      <c r="AF1276">
        <v>628.61741852677005</v>
      </c>
      <c r="AG1276">
        <v>640.67621959772805</v>
      </c>
      <c r="AH1276">
        <v>652.96313688729799</v>
      </c>
      <c r="AI1276">
        <v>665.816524975265</v>
      </c>
      <c r="AJ1276">
        <v>679.44170562437398</v>
      </c>
      <c r="AK1276">
        <v>694.27366742326205</v>
      </c>
      <c r="AL1276">
        <v>709.58021665477895</v>
      </c>
      <c r="AM1276">
        <v>724.54329998696198</v>
      </c>
      <c r="AN1276">
        <v>739.26176691152898</v>
      </c>
      <c r="AO1276">
        <v>753.71564469436396</v>
      </c>
      <c r="AP1276">
        <v>767.45913888837504</v>
      </c>
      <c r="AQ1276">
        <v>780.13974494118497</v>
      </c>
      <c r="AR1276">
        <v>792.664194151522</v>
      </c>
      <c r="AS1276">
        <v>805.12737365156602</v>
      </c>
      <c r="AT1276">
        <v>817.85069755293398</v>
      </c>
      <c r="AU1276">
        <v>831.72694512232704</v>
      </c>
      <c r="AV1276">
        <v>846.55784089538804</v>
      </c>
      <c r="AW1276">
        <v>861.54974131646804</v>
      </c>
      <c r="AX1276">
        <v>875.40875595237299</v>
      </c>
      <c r="AY1276">
        <v>889.37180039218595</v>
      </c>
      <c r="AZ1276">
        <v>903.17280000000005</v>
      </c>
      <c r="BA1276">
        <v>916.61590883349197</v>
      </c>
      <c r="BB1276">
        <v>929.78619572466005</v>
      </c>
      <c r="BC1276">
        <v>942.83895819908105</v>
      </c>
      <c r="BD1276">
        <v>955.92949378233504</v>
      </c>
      <c r="BE1276">
        <v>969.21310000000005</v>
      </c>
      <c r="BF1276">
        <v>982.80056554565601</v>
      </c>
      <c r="BG1276">
        <v>996.62464378489301</v>
      </c>
      <c r="BH1276">
        <v>1010.5735792513</v>
      </c>
      <c r="BI1276">
        <v>1024.53561647847</v>
      </c>
      <c r="BJ1276">
        <v>1038.3989999999999</v>
      </c>
      <c r="BK1276">
        <v>1052.05170898388</v>
      </c>
      <c r="BL1276">
        <v>1065.38066113577</v>
      </c>
      <c r="BM1276">
        <v>1078.2725087957101</v>
      </c>
      <c r="BN1276">
        <v>1090.6139043037699</v>
      </c>
      <c r="BO1276">
        <v>1102.2915</v>
      </c>
      <c r="BP1276">
        <v>1113.23039211881</v>
      </c>
      <c r="BQ1276">
        <v>1123.50945247204</v>
      </c>
      <c r="BR1276">
        <v>1133.2459967658599</v>
      </c>
      <c r="BS1276">
        <v>1142.5573407064501</v>
      </c>
      <c r="BT1276">
        <v>1151.5608</v>
      </c>
      <c r="BU1276">
        <v>1160.3613329408599</v>
      </c>
      <c r="BV1276">
        <v>1169.0144681760801</v>
      </c>
      <c r="BW1276">
        <v>1177.5633769408601</v>
      </c>
      <c r="BX1276">
        <v>1186.05123047043</v>
      </c>
      <c r="BY1276">
        <v>1194.5211999999999</v>
      </c>
      <c r="BZ1276">
        <v>1203.0003921177399</v>
      </c>
      <c r="CA1276">
        <v>1211.45165482366</v>
      </c>
      <c r="CB1276">
        <v>1219.8217714707</v>
      </c>
      <c r="CC1276">
        <v>1228.0575254118301</v>
      </c>
      <c r="CD1276">
        <v>1236.1057000000001</v>
      </c>
      <c r="CE1276">
        <v>1243.91307858817</v>
      </c>
      <c r="CF1276">
        <v>1251.4264445292999</v>
      </c>
      <c r="CG1276">
        <v>1258.59258117634</v>
      </c>
      <c r="CH1276">
        <v>1265.3582718822599</v>
      </c>
      <c r="CI1276">
        <v>1271.6703</v>
      </c>
    </row>
    <row r="1277" spans="2:87" hidden="1" x14ac:dyDescent="0.25">
      <c r="B1277" t="s">
        <v>319</v>
      </c>
      <c r="C1277" t="s">
        <v>298</v>
      </c>
      <c r="D1277" t="s">
        <v>163</v>
      </c>
      <c r="E1277" t="s">
        <v>316</v>
      </c>
      <c r="F1277" t="s">
        <v>93</v>
      </c>
      <c r="G1277">
        <v>430.27980000000002</v>
      </c>
      <c r="H1277">
        <v>439.941544326849</v>
      </c>
      <c r="I1277">
        <v>447.215066377982</v>
      </c>
      <c r="J1277">
        <v>452.770844054664</v>
      </c>
      <c r="K1277">
        <v>456.73384513316302</v>
      </c>
      <c r="L1277">
        <v>460.22462825300403</v>
      </c>
      <c r="M1277">
        <v>462.96976532335799</v>
      </c>
      <c r="N1277">
        <v>465.84729219725199</v>
      </c>
      <c r="O1277">
        <v>468.63092428037203</v>
      </c>
      <c r="P1277">
        <v>471.599344351166</v>
      </c>
      <c r="Q1277">
        <v>475.34522109431998</v>
      </c>
      <c r="R1277">
        <v>480.36951423459101</v>
      </c>
      <c r="S1277">
        <v>486.27605435745801</v>
      </c>
      <c r="T1277">
        <v>492.73912165679297</v>
      </c>
      <c r="U1277">
        <v>499.38324299208602</v>
      </c>
      <c r="V1277">
        <v>506.73948143616002</v>
      </c>
      <c r="W1277">
        <v>514.55720307671697</v>
      </c>
      <c r="X1277">
        <v>522.97056687846998</v>
      </c>
      <c r="Y1277">
        <v>531.91576869359403</v>
      </c>
      <c r="Z1277">
        <v>541.57007122318805</v>
      </c>
      <c r="AA1277">
        <v>551.59563422882002</v>
      </c>
      <c r="AB1277">
        <v>562.29699881622696</v>
      </c>
      <c r="AC1277">
        <v>573.51857171631104</v>
      </c>
      <c r="AD1277">
        <v>584.89986469874702</v>
      </c>
      <c r="AE1277">
        <v>596.32793334021096</v>
      </c>
      <c r="AF1277">
        <v>607.67313312107001</v>
      </c>
      <c r="AG1277">
        <v>619.16454773947203</v>
      </c>
      <c r="AH1277">
        <v>631.11293469226302</v>
      </c>
      <c r="AI1277">
        <v>643.45295596113294</v>
      </c>
      <c r="AJ1277">
        <v>656.60916951479601</v>
      </c>
      <c r="AK1277">
        <v>670.62297664948198</v>
      </c>
      <c r="AL1277">
        <v>685.42059029452901</v>
      </c>
      <c r="AM1277">
        <v>700.47860380294003</v>
      </c>
      <c r="AN1277">
        <v>715.31401241196204</v>
      </c>
      <c r="AO1277">
        <v>729.69668819798301</v>
      </c>
      <c r="AP1277">
        <v>743.28453458165495</v>
      </c>
      <c r="AQ1277">
        <v>755.71292340229104</v>
      </c>
      <c r="AR1277">
        <v>768.01260135965299</v>
      </c>
      <c r="AS1277">
        <v>780.38775004086904</v>
      </c>
      <c r="AT1277">
        <v>793.06539992519401</v>
      </c>
      <c r="AU1277">
        <v>806.7842979408</v>
      </c>
      <c r="AV1277">
        <v>821.72627799166901</v>
      </c>
      <c r="AW1277">
        <v>837.43306864758904</v>
      </c>
      <c r="AX1277">
        <v>853.44123987641694</v>
      </c>
      <c r="AY1277">
        <v>869.17952971723503</v>
      </c>
      <c r="AZ1277">
        <v>884.50098486537604</v>
      </c>
      <c r="BA1277">
        <v>899.06215504362603</v>
      </c>
      <c r="BB1277">
        <v>912.89755926551697</v>
      </c>
      <c r="BC1277">
        <v>926.59262668705503</v>
      </c>
      <c r="BD1277">
        <v>940.70143179413799</v>
      </c>
      <c r="BE1277">
        <v>955.44004878179499</v>
      </c>
      <c r="BF1277">
        <v>971.14763683206104</v>
      </c>
      <c r="BG1277">
        <v>987.191302510323</v>
      </c>
      <c r="BH1277">
        <v>1003.2772076919</v>
      </c>
      <c r="BI1277">
        <v>1019.01016988092</v>
      </c>
      <c r="BJ1277">
        <v>1034.7934336098399</v>
      </c>
      <c r="BK1277">
        <v>1050.4961116613199</v>
      </c>
      <c r="BL1277">
        <v>1065.38066113577</v>
      </c>
      <c r="BM1277">
        <v>1078.2725087957101</v>
      </c>
      <c r="BN1277">
        <v>1090.6139043037699</v>
      </c>
      <c r="BO1277">
        <v>1102.2915</v>
      </c>
      <c r="BP1277">
        <v>1113.23039211881</v>
      </c>
      <c r="BQ1277">
        <v>1123.50945247204</v>
      </c>
      <c r="BR1277">
        <v>1133.2459967658599</v>
      </c>
      <c r="BS1277">
        <v>1142.5573407064501</v>
      </c>
      <c r="BT1277">
        <v>1151.5608</v>
      </c>
      <c r="BU1277">
        <v>1160.3613329408599</v>
      </c>
      <c r="BV1277">
        <v>1169.0144681760801</v>
      </c>
      <c r="BW1277">
        <v>1177.5633769408601</v>
      </c>
      <c r="BX1277">
        <v>1186.05123047043</v>
      </c>
      <c r="BY1277">
        <v>1194.5211999999999</v>
      </c>
      <c r="BZ1277">
        <v>1203.0003921177399</v>
      </c>
      <c r="CA1277">
        <v>1211.45165482366</v>
      </c>
      <c r="CB1277">
        <v>1219.8217714707</v>
      </c>
      <c r="CC1277">
        <v>1228.0575254118301</v>
      </c>
      <c r="CD1277">
        <v>1236.1057000000001</v>
      </c>
      <c r="CE1277">
        <v>1243.91307858817</v>
      </c>
      <c r="CF1277">
        <v>1251.4264445292999</v>
      </c>
      <c r="CG1277">
        <v>1258.59258117634</v>
      </c>
      <c r="CH1277">
        <v>1265.3582718822599</v>
      </c>
      <c r="CI1277">
        <v>1271.6703</v>
      </c>
    </row>
    <row r="1278" spans="2:87" hidden="1" x14ac:dyDescent="0.25">
      <c r="B1278" t="s">
        <v>319</v>
      </c>
      <c r="C1278" t="s">
        <v>298</v>
      </c>
      <c r="D1278" t="s">
        <v>163</v>
      </c>
      <c r="E1278" t="s">
        <v>317</v>
      </c>
      <c r="F1278" t="s">
        <v>93</v>
      </c>
      <c r="G1278">
        <v>430.27980000000002</v>
      </c>
      <c r="H1278">
        <v>438.66390596483399</v>
      </c>
      <c r="I1278">
        <v>444.54277192219701</v>
      </c>
      <c r="J1278">
        <v>448.52556252626101</v>
      </c>
      <c r="K1278">
        <v>450.84893711007902</v>
      </c>
      <c r="L1278">
        <v>453.42493894304403</v>
      </c>
      <c r="M1278">
        <v>454.512432168006</v>
      </c>
      <c r="N1278">
        <v>456.60919283118398</v>
      </c>
      <c r="O1278">
        <v>457.84952311254398</v>
      </c>
      <c r="P1278">
        <v>459.28462188802399</v>
      </c>
      <c r="Q1278">
        <v>460.95342050438398</v>
      </c>
      <c r="R1278">
        <v>464.31502472535198</v>
      </c>
      <c r="S1278">
        <v>469.19390937674899</v>
      </c>
      <c r="T1278">
        <v>473.67060376418601</v>
      </c>
      <c r="U1278">
        <v>478.243294576989</v>
      </c>
      <c r="V1278">
        <v>483.42594626592</v>
      </c>
      <c r="W1278">
        <v>489.18114798020503</v>
      </c>
      <c r="X1278">
        <v>495.588147834719</v>
      </c>
      <c r="Y1278">
        <v>503.147014958044</v>
      </c>
      <c r="Z1278">
        <v>511.59084134201203</v>
      </c>
      <c r="AA1278">
        <v>520.07746703093005</v>
      </c>
      <c r="AB1278">
        <v>529.18156270054499</v>
      </c>
      <c r="AC1278">
        <v>538.591753053513</v>
      </c>
      <c r="AD1278">
        <v>547.94404725237496</v>
      </c>
      <c r="AE1278">
        <v>557.49922180887904</v>
      </c>
      <c r="AF1278">
        <v>566.57902319530001</v>
      </c>
      <c r="AG1278">
        <v>576.37039868579598</v>
      </c>
      <c r="AH1278">
        <v>586.87382517888102</v>
      </c>
      <c r="AI1278">
        <v>597.94008171528901</v>
      </c>
      <c r="AJ1278">
        <v>609.76604091263596</v>
      </c>
      <c r="AK1278">
        <v>622.47333612791999</v>
      </c>
      <c r="AL1278">
        <v>635.84513352430395</v>
      </c>
      <c r="AM1278">
        <v>649.02328736468996</v>
      </c>
      <c r="AN1278">
        <v>662.712245529455</v>
      </c>
      <c r="AO1278">
        <v>676.19166545092298</v>
      </c>
      <c r="AP1278">
        <v>688.83403181125004</v>
      </c>
      <c r="AQ1278">
        <v>700.72617909645498</v>
      </c>
      <c r="AR1278">
        <v>712.70910838703196</v>
      </c>
      <c r="AS1278">
        <v>723.67590853774504</v>
      </c>
      <c r="AT1278">
        <v>735.389148340264</v>
      </c>
      <c r="AU1278">
        <v>748.41987239199</v>
      </c>
      <c r="AV1278">
        <v>762.65237039999295</v>
      </c>
      <c r="AW1278">
        <v>777.65255305241305</v>
      </c>
      <c r="AX1278">
        <v>792.89640333307796</v>
      </c>
      <c r="AY1278">
        <v>808.07888659567197</v>
      </c>
      <c r="AZ1278">
        <v>822.38374918334398</v>
      </c>
      <c r="BA1278">
        <v>836.50218431751398</v>
      </c>
      <c r="BB1278">
        <v>849.28851466119397</v>
      </c>
      <c r="BC1278">
        <v>861.91987061037196</v>
      </c>
      <c r="BD1278">
        <v>874.77954929553005</v>
      </c>
      <c r="BE1278">
        <v>888.30643727588495</v>
      </c>
      <c r="BF1278">
        <v>902.67580349442699</v>
      </c>
      <c r="BG1278">
        <v>917.72520942899996</v>
      </c>
      <c r="BH1278">
        <v>932.58599922275198</v>
      </c>
      <c r="BI1278">
        <v>947.792448274756</v>
      </c>
      <c r="BJ1278">
        <v>962.42989530384</v>
      </c>
      <c r="BK1278">
        <v>976.96821982454401</v>
      </c>
      <c r="BL1278">
        <v>990.95448922084199</v>
      </c>
      <c r="BM1278">
        <v>1003.98372741974</v>
      </c>
      <c r="BN1278">
        <v>1016.39677743705</v>
      </c>
      <c r="BO1278">
        <v>1028.21356499643</v>
      </c>
      <c r="BP1278">
        <v>1039.41294200482</v>
      </c>
      <c r="BQ1278">
        <v>1050.0988505033599</v>
      </c>
      <c r="BR1278">
        <v>1060.50933907334</v>
      </c>
      <c r="BS1278">
        <v>1070.60527204954</v>
      </c>
      <c r="BT1278">
        <v>1080.6356060632099</v>
      </c>
      <c r="BU1278">
        <v>1090.1392007854499</v>
      </c>
      <c r="BV1278">
        <v>1099.23989907897</v>
      </c>
      <c r="BW1278">
        <v>1109.4257799726199</v>
      </c>
      <c r="BX1278">
        <v>1118.7295749489899</v>
      </c>
      <c r="BY1278">
        <v>1127.4567781859801</v>
      </c>
      <c r="BZ1278">
        <v>1135.9959649976599</v>
      </c>
      <c r="CA1278">
        <v>1143.1615677734801</v>
      </c>
      <c r="CB1278">
        <v>1150.92573769111</v>
      </c>
      <c r="CC1278">
        <v>1159.6567843830301</v>
      </c>
      <c r="CD1278">
        <v>1168.85444231223</v>
      </c>
      <c r="CE1278">
        <v>1178.2513106218</v>
      </c>
      <c r="CF1278">
        <v>1187.3161430898799</v>
      </c>
      <c r="CG1278">
        <v>1195.8800341659301</v>
      </c>
      <c r="CH1278">
        <v>1203.5371562826299</v>
      </c>
      <c r="CI1278">
        <v>1209.9901956716301</v>
      </c>
    </row>
    <row r="1279" spans="2:87" hidden="1" x14ac:dyDescent="0.25">
      <c r="B1279" t="s">
        <v>169</v>
      </c>
      <c r="C1279" t="s">
        <v>251</v>
      </c>
      <c r="D1279" t="s">
        <v>163</v>
      </c>
      <c r="E1279" t="s">
        <v>253</v>
      </c>
      <c r="F1279" t="s">
        <v>254</v>
      </c>
      <c r="G1279">
        <v>19.357800000000001</v>
      </c>
      <c r="L1279">
        <v>19.758500000000002</v>
      </c>
      <c r="Q1279">
        <v>20.131499999999999</v>
      </c>
      <c r="V1279">
        <v>20.406500000000001</v>
      </c>
      <c r="AA1279">
        <v>20.570799999999998</v>
      </c>
      <c r="AF1279">
        <v>20.628399999999999</v>
      </c>
      <c r="AK1279">
        <v>20.6037</v>
      </c>
      <c r="AP1279">
        <v>20.490100000000002</v>
      </c>
      <c r="AU1279">
        <v>20.288699999999999</v>
      </c>
      <c r="AZ1279">
        <v>19.9758</v>
      </c>
      <c r="BE1279">
        <v>19.668600000000001</v>
      </c>
      <c r="BJ1279">
        <v>19.238199999999999</v>
      </c>
      <c r="BO1279">
        <v>18.807600000000001</v>
      </c>
      <c r="BT1279">
        <v>18.284500000000001</v>
      </c>
      <c r="BY1279">
        <v>17.750399999999999</v>
      </c>
      <c r="CD1279">
        <v>17.185099999999998</v>
      </c>
      <c r="CI1279">
        <v>16.6387</v>
      </c>
    </row>
    <row r="1280" spans="2:87" hidden="1" x14ac:dyDescent="0.25">
      <c r="B1280" t="s">
        <v>169</v>
      </c>
      <c r="C1280" t="s">
        <v>251</v>
      </c>
      <c r="D1280" t="s">
        <v>163</v>
      </c>
      <c r="E1280" t="s">
        <v>255</v>
      </c>
      <c r="F1280" t="s">
        <v>256</v>
      </c>
      <c r="G1280">
        <v>0.95099999999999996</v>
      </c>
      <c r="L1280">
        <v>0.95099999999999996</v>
      </c>
      <c r="Q1280">
        <v>0.96079999999999999</v>
      </c>
      <c r="V1280">
        <v>1.4314</v>
      </c>
      <c r="AA1280">
        <v>1.4412</v>
      </c>
      <c r="AF1280">
        <v>1.4705999999999999</v>
      </c>
      <c r="AK1280">
        <v>1.5294000000000001</v>
      </c>
      <c r="AP1280">
        <v>1.5098</v>
      </c>
      <c r="AU1280">
        <v>1.5</v>
      </c>
      <c r="AZ1280">
        <v>1.5294000000000001</v>
      </c>
      <c r="BE1280">
        <v>1.5588</v>
      </c>
      <c r="BJ1280">
        <v>1.5196000000000001</v>
      </c>
      <c r="BO1280">
        <v>1.4803999999999999</v>
      </c>
      <c r="BT1280">
        <v>1.6175999999999999</v>
      </c>
      <c r="BY1280">
        <v>1.7548999999999999</v>
      </c>
      <c r="CD1280">
        <v>1.8577999999999999</v>
      </c>
      <c r="CI1280">
        <v>1.9608000000000001</v>
      </c>
    </row>
    <row r="1281" spans="2:87" hidden="1" x14ac:dyDescent="0.25">
      <c r="B1281" t="s">
        <v>169</v>
      </c>
      <c r="C1281" t="s">
        <v>251</v>
      </c>
      <c r="D1281" t="s">
        <v>163</v>
      </c>
      <c r="E1281" t="s">
        <v>318</v>
      </c>
      <c r="F1281" t="s">
        <v>256</v>
      </c>
      <c r="G1281">
        <v>0.71050000000000002</v>
      </c>
      <c r="L1281">
        <v>0.69079999999999997</v>
      </c>
      <c r="Q1281">
        <v>0.68420000000000003</v>
      </c>
      <c r="V1281">
        <v>1.7104999999999999</v>
      </c>
      <c r="AA1281">
        <v>1.75</v>
      </c>
      <c r="AF1281">
        <v>1.8224</v>
      </c>
      <c r="AK1281">
        <v>1.9013</v>
      </c>
      <c r="AP1281">
        <v>1.9867999999999999</v>
      </c>
      <c r="AU1281">
        <v>2.1053000000000002</v>
      </c>
      <c r="AZ1281">
        <v>2.1974</v>
      </c>
      <c r="BE1281">
        <v>2.2894999999999999</v>
      </c>
      <c r="BJ1281">
        <v>2.3914</v>
      </c>
      <c r="BO1281">
        <v>2.4933999999999998</v>
      </c>
      <c r="BT1281">
        <v>2.6808999999999998</v>
      </c>
      <c r="BY1281">
        <v>2.8683999999999998</v>
      </c>
      <c r="CD1281">
        <v>3.0032999999999999</v>
      </c>
      <c r="CI1281">
        <v>3.1381999999999999</v>
      </c>
    </row>
    <row r="1282" spans="2:87" hidden="1" x14ac:dyDescent="0.25">
      <c r="B1282" t="s">
        <v>169</v>
      </c>
      <c r="C1282" t="s">
        <v>251</v>
      </c>
      <c r="D1282" t="s">
        <v>163</v>
      </c>
      <c r="E1282" t="s">
        <v>257</v>
      </c>
      <c r="F1282" t="s">
        <v>256</v>
      </c>
      <c r="G1282">
        <v>0.94230000000000003</v>
      </c>
      <c r="L1282">
        <v>0.94230000000000003</v>
      </c>
      <c r="Q1282">
        <v>0.92310000000000003</v>
      </c>
      <c r="V1282">
        <v>1.1057999999999999</v>
      </c>
      <c r="AA1282">
        <v>1.0865</v>
      </c>
      <c r="AF1282">
        <v>1.0865</v>
      </c>
      <c r="AK1282">
        <v>1.0865</v>
      </c>
      <c r="AP1282">
        <v>1.0962000000000001</v>
      </c>
      <c r="AU1282">
        <v>1.0865</v>
      </c>
      <c r="AZ1282">
        <v>1.0912999999999999</v>
      </c>
      <c r="BE1282">
        <v>1.0962000000000001</v>
      </c>
      <c r="BJ1282">
        <v>1.0769</v>
      </c>
      <c r="BO1282">
        <v>1.0577000000000001</v>
      </c>
      <c r="BT1282">
        <v>1.0962000000000001</v>
      </c>
      <c r="BY1282">
        <v>1.1346000000000001</v>
      </c>
      <c r="CD1282">
        <v>1.1682999999999999</v>
      </c>
      <c r="CI1282">
        <v>1.2019</v>
      </c>
    </row>
    <row r="1283" spans="2:87" hidden="1" x14ac:dyDescent="0.25">
      <c r="B1283" t="s">
        <v>169</v>
      </c>
      <c r="C1283" t="s">
        <v>251</v>
      </c>
      <c r="D1283" t="s">
        <v>163</v>
      </c>
      <c r="E1283" t="s">
        <v>258</v>
      </c>
      <c r="F1283" t="s">
        <v>256</v>
      </c>
      <c r="G1283">
        <v>0.98980000000000001</v>
      </c>
      <c r="L1283">
        <v>0.97960000000000003</v>
      </c>
      <c r="Q1283">
        <v>0.97960000000000003</v>
      </c>
      <c r="V1283">
        <v>1.2653000000000001</v>
      </c>
      <c r="AA1283">
        <v>1.2142999999999999</v>
      </c>
      <c r="AF1283">
        <v>1.2142999999999999</v>
      </c>
      <c r="AK1283">
        <v>1.2346999999999999</v>
      </c>
      <c r="AP1283">
        <v>1.2142999999999999</v>
      </c>
      <c r="AU1283">
        <v>1.2142999999999999</v>
      </c>
      <c r="AZ1283">
        <v>1.2448999999999999</v>
      </c>
      <c r="BE1283">
        <v>1.2755000000000001</v>
      </c>
      <c r="BJ1283">
        <v>1.2448999999999999</v>
      </c>
      <c r="BO1283">
        <v>1.2142999999999999</v>
      </c>
      <c r="BT1283">
        <v>1.2907999999999999</v>
      </c>
      <c r="BY1283">
        <v>1.3673</v>
      </c>
      <c r="CD1283">
        <v>1.4031</v>
      </c>
      <c r="CI1283">
        <v>1.4388000000000001</v>
      </c>
    </row>
    <row r="1284" spans="2:87" hidden="1" x14ac:dyDescent="0.25">
      <c r="B1284" t="s">
        <v>169</v>
      </c>
      <c r="C1284" t="s">
        <v>251</v>
      </c>
      <c r="D1284" t="s">
        <v>163</v>
      </c>
      <c r="E1284" t="s">
        <v>259</v>
      </c>
      <c r="F1284" t="s">
        <v>256</v>
      </c>
      <c r="G1284">
        <v>0.88790000000000002</v>
      </c>
      <c r="L1284">
        <v>0.96260000000000001</v>
      </c>
      <c r="Q1284">
        <v>0.97199999999999998</v>
      </c>
      <c r="V1284">
        <v>1.7102999999999999</v>
      </c>
      <c r="AA1284">
        <v>1.5234000000000001</v>
      </c>
      <c r="AF1284">
        <v>1.4673</v>
      </c>
      <c r="AK1284">
        <v>1.3832</v>
      </c>
      <c r="AP1284">
        <v>1.5234000000000001</v>
      </c>
      <c r="AU1284">
        <v>1.5327</v>
      </c>
      <c r="AZ1284">
        <v>1.5186999999999999</v>
      </c>
      <c r="BE1284">
        <v>1.5046999999999999</v>
      </c>
      <c r="BJ1284">
        <v>1.5</v>
      </c>
      <c r="BO1284">
        <v>1.4953000000000001</v>
      </c>
      <c r="BT1284">
        <v>1.6121000000000001</v>
      </c>
      <c r="BY1284">
        <v>1.7290000000000001</v>
      </c>
      <c r="CD1284">
        <v>1.8178000000000001</v>
      </c>
      <c r="CI1284">
        <v>1.9065000000000001</v>
      </c>
    </row>
    <row r="1285" spans="2:87" hidden="1" x14ac:dyDescent="0.25">
      <c r="B1285" t="s">
        <v>169</v>
      </c>
      <c r="C1285" t="s">
        <v>251</v>
      </c>
      <c r="D1285" t="s">
        <v>163</v>
      </c>
      <c r="E1285" t="s">
        <v>260</v>
      </c>
      <c r="F1285" t="s">
        <v>261</v>
      </c>
      <c r="G1285">
        <v>11.2</v>
      </c>
      <c r="L1285">
        <v>11.265599999999999</v>
      </c>
      <c r="Q1285">
        <v>11.4625</v>
      </c>
      <c r="V1285">
        <v>380.11239999999998</v>
      </c>
      <c r="AA1285">
        <v>403.42860000000002</v>
      </c>
      <c r="AF1285">
        <v>432.86700000000002</v>
      </c>
      <c r="AK1285">
        <v>463.29379999999998</v>
      </c>
      <c r="AP1285">
        <v>498.62729999999999</v>
      </c>
      <c r="AU1285">
        <v>555.04510000000005</v>
      </c>
      <c r="AZ1285">
        <v>588.82590000000005</v>
      </c>
      <c r="BE1285">
        <v>622.60670000000005</v>
      </c>
      <c r="BJ1285">
        <v>691.51670000000001</v>
      </c>
      <c r="BO1285">
        <v>760.42660000000001</v>
      </c>
      <c r="BT1285">
        <v>846.34090000000003</v>
      </c>
      <c r="BY1285">
        <v>932.25509999999997</v>
      </c>
      <c r="CD1285">
        <v>1010.5666</v>
      </c>
      <c r="CI1285">
        <v>1088.8780999999999</v>
      </c>
    </row>
    <row r="1286" spans="2:87" hidden="1" x14ac:dyDescent="0.25">
      <c r="B1286" t="s">
        <v>169</v>
      </c>
      <c r="C1286" t="s">
        <v>251</v>
      </c>
      <c r="D1286" t="s">
        <v>163</v>
      </c>
      <c r="E1286" t="s">
        <v>262</v>
      </c>
      <c r="F1286" t="s">
        <v>261</v>
      </c>
      <c r="G1286">
        <v>11.2</v>
      </c>
      <c r="L1286">
        <v>11.265599999999999</v>
      </c>
      <c r="Q1286">
        <v>11.4625</v>
      </c>
      <c r="V1286">
        <v>380.11239999999998</v>
      </c>
      <c r="AA1286">
        <v>403.42860000000002</v>
      </c>
      <c r="AF1286">
        <v>432.86700000000002</v>
      </c>
      <c r="AK1286">
        <v>463.29379999999998</v>
      </c>
      <c r="AP1286">
        <v>498.62729999999999</v>
      </c>
      <c r="AU1286">
        <v>555.04510000000005</v>
      </c>
      <c r="AZ1286">
        <v>588.82590000000005</v>
      </c>
      <c r="BE1286">
        <v>622.60670000000005</v>
      </c>
      <c r="BJ1286">
        <v>691.51670000000001</v>
      </c>
      <c r="BO1286">
        <v>760.42660000000001</v>
      </c>
      <c r="BT1286">
        <v>846.34090000000003</v>
      </c>
      <c r="BY1286">
        <v>932.25509999999997</v>
      </c>
      <c r="CD1286">
        <v>1010.5666</v>
      </c>
      <c r="CI1286">
        <v>1088.8780999999999</v>
      </c>
    </row>
    <row r="1287" spans="2:87" hidden="1" x14ac:dyDescent="0.25">
      <c r="B1287" t="s">
        <v>169</v>
      </c>
      <c r="C1287" t="s">
        <v>251</v>
      </c>
      <c r="D1287" t="s">
        <v>163</v>
      </c>
      <c r="E1287" t="s">
        <v>263</v>
      </c>
      <c r="F1287" t="s">
        <v>261</v>
      </c>
      <c r="G1287">
        <v>11.2</v>
      </c>
      <c r="L1287">
        <v>11.265599999999999</v>
      </c>
      <c r="Q1287">
        <v>11.4625</v>
      </c>
      <c r="V1287">
        <v>380.11239999999998</v>
      </c>
      <c r="AA1287">
        <v>403.42860000000002</v>
      </c>
      <c r="AF1287">
        <v>432.86700000000002</v>
      </c>
      <c r="AK1287">
        <v>463.29379999999998</v>
      </c>
      <c r="AP1287">
        <v>498.62729999999999</v>
      </c>
      <c r="AU1287">
        <v>555.04510000000005</v>
      </c>
      <c r="AZ1287">
        <v>588.82590000000005</v>
      </c>
      <c r="BE1287">
        <v>622.60670000000005</v>
      </c>
      <c r="BJ1287">
        <v>691.51670000000001</v>
      </c>
      <c r="BO1287">
        <v>760.42660000000001</v>
      </c>
      <c r="BT1287">
        <v>846.34090000000003</v>
      </c>
      <c r="BY1287">
        <v>932.25509999999997</v>
      </c>
      <c r="CD1287">
        <v>1010.5666</v>
      </c>
      <c r="CI1287">
        <v>1088.8780999999999</v>
      </c>
    </row>
    <row r="1288" spans="2:87" hidden="1" x14ac:dyDescent="0.25">
      <c r="B1288" t="s">
        <v>169</v>
      </c>
      <c r="C1288" t="s">
        <v>251</v>
      </c>
      <c r="D1288" t="s">
        <v>163</v>
      </c>
      <c r="E1288" t="s">
        <v>264</v>
      </c>
      <c r="F1288" t="s">
        <v>261</v>
      </c>
      <c r="G1288">
        <v>11.2</v>
      </c>
      <c r="L1288">
        <v>11.265599999999999</v>
      </c>
      <c r="Q1288">
        <v>11.4625</v>
      </c>
      <c r="V1288">
        <v>380.11239999999998</v>
      </c>
      <c r="AA1288">
        <v>403.42860000000002</v>
      </c>
      <c r="AF1288">
        <v>432.86700000000002</v>
      </c>
      <c r="AK1288">
        <v>463.29379999999998</v>
      </c>
      <c r="AP1288">
        <v>498.62729999999999</v>
      </c>
      <c r="AU1288">
        <v>555.04510000000005</v>
      </c>
      <c r="AZ1288">
        <v>588.82590000000005</v>
      </c>
      <c r="BE1288">
        <v>622.60670000000005</v>
      </c>
      <c r="BJ1288">
        <v>691.51670000000001</v>
      </c>
      <c r="BO1288">
        <v>760.42660000000001</v>
      </c>
      <c r="BT1288">
        <v>846.34090000000003</v>
      </c>
      <c r="BY1288">
        <v>932.25509999999997</v>
      </c>
      <c r="CD1288">
        <v>1010.5666</v>
      </c>
      <c r="CI1288">
        <v>1088.8780999999999</v>
      </c>
    </row>
    <row r="1289" spans="2:87" hidden="1" x14ac:dyDescent="0.25">
      <c r="B1289" t="s">
        <v>169</v>
      </c>
      <c r="C1289" t="s">
        <v>251</v>
      </c>
      <c r="D1289" t="s">
        <v>163</v>
      </c>
      <c r="E1289" t="s">
        <v>265</v>
      </c>
      <c r="F1289" t="s">
        <v>261</v>
      </c>
      <c r="G1289">
        <v>11.2</v>
      </c>
      <c r="L1289">
        <v>11.265599999999999</v>
      </c>
      <c r="Q1289">
        <v>11.4625</v>
      </c>
      <c r="V1289">
        <v>380.11239999999998</v>
      </c>
      <c r="AA1289">
        <v>403.42860000000002</v>
      </c>
      <c r="AF1289">
        <v>432.86700000000002</v>
      </c>
      <c r="AK1289">
        <v>463.29379999999998</v>
      </c>
      <c r="AP1289">
        <v>498.62729999999999</v>
      </c>
      <c r="AU1289">
        <v>555.04510000000005</v>
      </c>
      <c r="AZ1289">
        <v>588.82590000000005</v>
      </c>
      <c r="BE1289">
        <v>622.60670000000005</v>
      </c>
      <c r="BJ1289">
        <v>691.51670000000001</v>
      </c>
      <c r="BO1289">
        <v>760.42660000000001</v>
      </c>
      <c r="BT1289">
        <v>846.34090000000003</v>
      </c>
      <c r="BY1289">
        <v>932.25509999999997</v>
      </c>
      <c r="CD1289">
        <v>1010.5666</v>
      </c>
      <c r="CI1289">
        <v>1088.8780999999999</v>
      </c>
    </row>
    <row r="1290" spans="2:87" hidden="1" x14ac:dyDescent="0.25">
      <c r="B1290" t="s">
        <v>169</v>
      </c>
      <c r="C1290" t="s">
        <v>251</v>
      </c>
      <c r="D1290" t="s">
        <v>163</v>
      </c>
      <c r="E1290" t="s">
        <v>266</v>
      </c>
      <c r="F1290" t="s">
        <v>168</v>
      </c>
      <c r="G1290">
        <v>14.667899999999999</v>
      </c>
      <c r="L1290">
        <v>18.228400000000001</v>
      </c>
      <c r="Q1290">
        <v>24.244199999999999</v>
      </c>
      <c r="V1290">
        <v>27.232299999999999</v>
      </c>
      <c r="AA1290">
        <v>24.001200000000001</v>
      </c>
      <c r="AF1290">
        <v>20.0762</v>
      </c>
      <c r="AK1290">
        <v>20.518699999999999</v>
      </c>
      <c r="AP1290">
        <v>21.8934</v>
      </c>
      <c r="AU1290">
        <v>20.017199999999999</v>
      </c>
      <c r="AZ1290">
        <v>19.735800000000001</v>
      </c>
      <c r="BE1290">
        <v>19.4544</v>
      </c>
      <c r="BJ1290">
        <v>19.770099999999999</v>
      </c>
      <c r="BO1290">
        <v>20.085899999999999</v>
      </c>
      <c r="BT1290">
        <v>19.804600000000001</v>
      </c>
      <c r="BY1290">
        <v>19.523299999999999</v>
      </c>
      <c r="CD1290">
        <v>18.701699999999999</v>
      </c>
      <c r="CI1290">
        <v>17.88</v>
      </c>
    </row>
    <row r="1291" spans="2:87" hidden="1" x14ac:dyDescent="0.25">
      <c r="B1291" t="s">
        <v>169</v>
      </c>
      <c r="C1291" t="s">
        <v>251</v>
      </c>
      <c r="D1291" t="s">
        <v>163</v>
      </c>
      <c r="E1291" t="s">
        <v>267</v>
      </c>
      <c r="F1291" t="s">
        <v>168</v>
      </c>
      <c r="G1291">
        <v>5.2351000000000001</v>
      </c>
      <c r="L1291">
        <v>7.3643999999999998</v>
      </c>
      <c r="Q1291">
        <v>9.6309000000000005</v>
      </c>
      <c r="V1291">
        <v>16.229500000000002</v>
      </c>
      <c r="AA1291">
        <v>21.4252</v>
      </c>
      <c r="AF1291">
        <v>24.060300000000002</v>
      </c>
      <c r="AK1291">
        <v>26.068000000000001</v>
      </c>
      <c r="AP1291">
        <v>28.905799999999999</v>
      </c>
      <c r="AU1291">
        <v>31.6755</v>
      </c>
      <c r="AZ1291">
        <v>33.997199999999999</v>
      </c>
      <c r="BE1291">
        <v>36.318899999999999</v>
      </c>
      <c r="BJ1291">
        <v>39.230699999999999</v>
      </c>
      <c r="BO1291">
        <v>42.142400000000002</v>
      </c>
      <c r="BT1291">
        <v>44.506700000000002</v>
      </c>
      <c r="BY1291">
        <v>46.871000000000002</v>
      </c>
      <c r="CD1291">
        <v>49.139200000000002</v>
      </c>
      <c r="CI1291">
        <v>51.407400000000003</v>
      </c>
    </row>
    <row r="1292" spans="2:87" hidden="1" x14ac:dyDescent="0.25">
      <c r="B1292" t="s">
        <v>169</v>
      </c>
      <c r="C1292" t="s">
        <v>251</v>
      </c>
      <c r="D1292" t="s">
        <v>163</v>
      </c>
      <c r="E1292" t="s">
        <v>320</v>
      </c>
      <c r="F1292" t="s">
        <v>168</v>
      </c>
      <c r="G1292">
        <v>5.2351000000000001</v>
      </c>
      <c r="L1292">
        <v>7.3643999999999998</v>
      </c>
      <c r="Q1292">
        <v>9.6309000000000005</v>
      </c>
      <c r="V1292">
        <v>16.229500000000002</v>
      </c>
      <c r="AA1292">
        <v>21.4252</v>
      </c>
      <c r="AF1292">
        <v>24.060300000000002</v>
      </c>
      <c r="AK1292">
        <v>26.068000000000001</v>
      </c>
      <c r="AP1292">
        <v>28.905799999999999</v>
      </c>
      <c r="AU1292">
        <v>31.6755</v>
      </c>
      <c r="AZ1292">
        <v>33.997199999999999</v>
      </c>
      <c r="BE1292">
        <v>36.318899999999999</v>
      </c>
      <c r="BJ1292">
        <v>39.230699999999999</v>
      </c>
      <c r="BO1292">
        <v>42.142400000000002</v>
      </c>
      <c r="BT1292">
        <v>44.506700000000002</v>
      </c>
      <c r="BY1292">
        <v>46.871000000000002</v>
      </c>
      <c r="CD1292">
        <v>49.139200000000002</v>
      </c>
      <c r="CI1292">
        <v>51.407400000000003</v>
      </c>
    </row>
    <row r="1293" spans="2:87" hidden="1" x14ac:dyDescent="0.25">
      <c r="B1293" t="s">
        <v>169</v>
      </c>
      <c r="C1293" t="s">
        <v>251</v>
      </c>
      <c r="D1293" t="s">
        <v>163</v>
      </c>
      <c r="E1293" t="s">
        <v>321</v>
      </c>
      <c r="F1293" t="s">
        <v>168</v>
      </c>
      <c r="G1293">
        <v>5.2351000000000001</v>
      </c>
      <c r="L1293">
        <v>7.3643999999999998</v>
      </c>
      <c r="Q1293">
        <v>9.6309000000000005</v>
      </c>
      <c r="V1293">
        <v>16.229500000000002</v>
      </c>
      <c r="AA1293">
        <v>21.4252</v>
      </c>
      <c r="AF1293">
        <v>24.060300000000002</v>
      </c>
      <c r="AK1293">
        <v>26.068000000000001</v>
      </c>
      <c r="AP1293">
        <v>28.905799999999999</v>
      </c>
      <c r="AU1293">
        <v>31.6755</v>
      </c>
      <c r="AZ1293">
        <v>33.997199999999999</v>
      </c>
      <c r="BE1293">
        <v>36.318899999999999</v>
      </c>
      <c r="BJ1293">
        <v>39.230699999999999</v>
      </c>
      <c r="BO1293">
        <v>42.142400000000002</v>
      </c>
      <c r="BT1293">
        <v>44.506700000000002</v>
      </c>
      <c r="BY1293">
        <v>46.871000000000002</v>
      </c>
      <c r="CD1293">
        <v>49.139200000000002</v>
      </c>
      <c r="CI1293">
        <v>51.407400000000003</v>
      </c>
    </row>
    <row r="1294" spans="2:87" hidden="1" x14ac:dyDescent="0.25">
      <c r="B1294" t="s">
        <v>169</v>
      </c>
      <c r="C1294" t="s">
        <v>251</v>
      </c>
      <c r="D1294" t="s">
        <v>163</v>
      </c>
      <c r="E1294" t="s">
        <v>322</v>
      </c>
      <c r="F1294" t="s">
        <v>168</v>
      </c>
      <c r="G1294">
        <v>9.9207000000000001</v>
      </c>
      <c r="L1294">
        <v>15.895200000000001</v>
      </c>
      <c r="Q1294">
        <v>18.391500000000001</v>
      </c>
      <c r="V1294">
        <v>26.027100000000001</v>
      </c>
      <c r="AA1294">
        <v>30.5337</v>
      </c>
      <c r="AF1294">
        <v>27.2483</v>
      </c>
      <c r="AK1294">
        <v>21.697500000000002</v>
      </c>
      <c r="AP1294">
        <v>20.407</v>
      </c>
      <c r="AU1294">
        <v>21.269100000000002</v>
      </c>
      <c r="AZ1294">
        <v>21.6</v>
      </c>
      <c r="BE1294">
        <v>21.931000000000001</v>
      </c>
      <c r="BJ1294">
        <v>22.0932</v>
      </c>
      <c r="BO1294">
        <v>22.255400000000002</v>
      </c>
      <c r="BT1294">
        <v>22.427</v>
      </c>
      <c r="BY1294">
        <v>22.598600000000001</v>
      </c>
      <c r="CD1294">
        <v>22.3797</v>
      </c>
      <c r="CI1294">
        <v>22.160900000000002</v>
      </c>
    </row>
    <row r="1295" spans="2:87" hidden="1" x14ac:dyDescent="0.25">
      <c r="B1295" t="s">
        <v>169</v>
      </c>
      <c r="C1295" t="s">
        <v>251</v>
      </c>
      <c r="D1295" t="s">
        <v>163</v>
      </c>
      <c r="E1295" t="s">
        <v>268</v>
      </c>
      <c r="F1295" t="s">
        <v>168</v>
      </c>
      <c r="G1295">
        <v>10.595499999999999</v>
      </c>
      <c r="L1295">
        <v>13.4453</v>
      </c>
      <c r="Q1295">
        <v>16.468399999999999</v>
      </c>
      <c r="V1295">
        <v>24.139199999999999</v>
      </c>
      <c r="AA1295">
        <v>29.6572</v>
      </c>
      <c r="AF1295">
        <v>33.472000000000001</v>
      </c>
      <c r="AK1295">
        <v>37.246299999999998</v>
      </c>
      <c r="AP1295">
        <v>40.619100000000003</v>
      </c>
      <c r="AU1295">
        <v>43.953200000000002</v>
      </c>
      <c r="AZ1295">
        <v>46.112400000000001</v>
      </c>
      <c r="BE1295">
        <v>48.271599999999999</v>
      </c>
      <c r="BJ1295">
        <v>50.997700000000002</v>
      </c>
      <c r="BO1295">
        <v>53.723799999999997</v>
      </c>
      <c r="BT1295">
        <v>56.818600000000004</v>
      </c>
      <c r="BY1295">
        <v>59.913499999999999</v>
      </c>
      <c r="CD1295">
        <v>63.238100000000003</v>
      </c>
      <c r="CI1295">
        <v>66.562600000000003</v>
      </c>
    </row>
    <row r="1296" spans="2:87" hidden="1" x14ac:dyDescent="0.25">
      <c r="B1296" t="s">
        <v>169</v>
      </c>
      <c r="C1296" t="s">
        <v>251</v>
      </c>
      <c r="D1296" t="s">
        <v>163</v>
      </c>
      <c r="E1296" t="s">
        <v>323</v>
      </c>
      <c r="F1296" t="s">
        <v>168</v>
      </c>
      <c r="G1296">
        <v>10.595499999999999</v>
      </c>
      <c r="L1296">
        <v>13.4453</v>
      </c>
      <c r="Q1296">
        <v>16.468399999999999</v>
      </c>
      <c r="V1296">
        <v>24.139199999999999</v>
      </c>
      <c r="AA1296">
        <v>29.6572</v>
      </c>
      <c r="AF1296">
        <v>33.472000000000001</v>
      </c>
      <c r="AK1296">
        <v>37.246299999999998</v>
      </c>
      <c r="AP1296">
        <v>40.619100000000003</v>
      </c>
      <c r="AU1296">
        <v>43.953200000000002</v>
      </c>
      <c r="AZ1296">
        <v>46.112400000000001</v>
      </c>
      <c r="BE1296">
        <v>48.271599999999999</v>
      </c>
      <c r="BJ1296">
        <v>50.997700000000002</v>
      </c>
      <c r="BO1296">
        <v>53.723799999999997</v>
      </c>
      <c r="BT1296">
        <v>56.818600000000004</v>
      </c>
      <c r="BY1296">
        <v>59.913499999999999</v>
      </c>
      <c r="CD1296">
        <v>63.238100000000003</v>
      </c>
      <c r="CI1296">
        <v>66.562600000000003</v>
      </c>
    </row>
    <row r="1297" spans="2:87" hidden="1" x14ac:dyDescent="0.25">
      <c r="B1297" t="s">
        <v>169</v>
      </c>
      <c r="C1297" t="s">
        <v>251</v>
      </c>
      <c r="D1297" t="s">
        <v>163</v>
      </c>
      <c r="E1297" t="s">
        <v>324</v>
      </c>
      <c r="F1297" t="s">
        <v>168</v>
      </c>
      <c r="G1297">
        <v>10.595499999999999</v>
      </c>
      <c r="L1297">
        <v>13.4453</v>
      </c>
      <c r="Q1297">
        <v>16.468399999999999</v>
      </c>
      <c r="V1297">
        <v>24.139199999999999</v>
      </c>
      <c r="AA1297">
        <v>29.6572</v>
      </c>
      <c r="AF1297">
        <v>33.472000000000001</v>
      </c>
      <c r="AK1297">
        <v>37.246299999999998</v>
      </c>
      <c r="AP1297">
        <v>40.619100000000003</v>
      </c>
      <c r="AU1297">
        <v>43.953200000000002</v>
      </c>
      <c r="AZ1297">
        <v>46.112400000000001</v>
      </c>
      <c r="BE1297">
        <v>48.271599999999999</v>
      </c>
      <c r="BJ1297">
        <v>50.997700000000002</v>
      </c>
      <c r="BO1297">
        <v>53.723799999999997</v>
      </c>
      <c r="BT1297">
        <v>56.818600000000004</v>
      </c>
      <c r="BY1297">
        <v>59.913499999999999</v>
      </c>
      <c r="CD1297">
        <v>63.238100000000003</v>
      </c>
      <c r="CI1297">
        <v>66.562600000000003</v>
      </c>
    </row>
    <row r="1298" spans="2:87" hidden="1" x14ac:dyDescent="0.25">
      <c r="B1298" t="s">
        <v>169</v>
      </c>
      <c r="C1298" t="s">
        <v>251</v>
      </c>
      <c r="D1298" t="s">
        <v>163</v>
      </c>
      <c r="E1298" t="s">
        <v>325</v>
      </c>
      <c r="F1298" t="s">
        <v>168</v>
      </c>
      <c r="G1298">
        <v>7.2468000000000004</v>
      </c>
      <c r="L1298">
        <v>4.7516999999999996</v>
      </c>
      <c r="Q1298">
        <v>4.8807999999999998</v>
      </c>
      <c r="V1298">
        <v>12.3385</v>
      </c>
      <c r="AA1298">
        <v>14.8187</v>
      </c>
      <c r="AF1298">
        <v>13.363099999999999</v>
      </c>
      <c r="AK1298">
        <v>12.9991</v>
      </c>
      <c r="AP1298">
        <v>18.190200000000001</v>
      </c>
      <c r="AU1298">
        <v>26.528099999999998</v>
      </c>
      <c r="AZ1298">
        <v>29.4864</v>
      </c>
      <c r="BE1298">
        <v>32.444699999999997</v>
      </c>
      <c r="BJ1298">
        <v>33.795200000000001</v>
      </c>
      <c r="BO1298">
        <v>35.145699999999998</v>
      </c>
      <c r="BT1298">
        <v>39.222900000000003</v>
      </c>
      <c r="BY1298">
        <v>43.300199999999997</v>
      </c>
      <c r="CD1298">
        <v>49.971200000000003</v>
      </c>
      <c r="CI1298">
        <v>56.642200000000003</v>
      </c>
    </row>
    <row r="1299" spans="2:87" hidden="1" x14ac:dyDescent="0.25">
      <c r="B1299" t="s">
        <v>169</v>
      </c>
      <c r="C1299" t="s">
        <v>251</v>
      </c>
      <c r="D1299" t="s">
        <v>163</v>
      </c>
      <c r="E1299" t="s">
        <v>326</v>
      </c>
      <c r="F1299" t="s">
        <v>168</v>
      </c>
      <c r="G1299">
        <v>7.2468000000000004</v>
      </c>
      <c r="L1299">
        <v>4.7516999999999996</v>
      </c>
      <c r="Q1299">
        <v>4.8807999999999998</v>
      </c>
      <c r="V1299">
        <v>12.3385</v>
      </c>
      <c r="AA1299">
        <v>14.8187</v>
      </c>
      <c r="AF1299">
        <v>13.363099999999999</v>
      </c>
      <c r="AK1299">
        <v>12.9991</v>
      </c>
      <c r="AP1299">
        <v>18.190200000000001</v>
      </c>
      <c r="AU1299">
        <v>26.528099999999998</v>
      </c>
      <c r="AZ1299">
        <v>29.4864</v>
      </c>
      <c r="BE1299">
        <v>32.444699999999997</v>
      </c>
      <c r="BJ1299">
        <v>33.795200000000001</v>
      </c>
      <c r="BO1299">
        <v>35.145699999999998</v>
      </c>
      <c r="BT1299">
        <v>39.222900000000003</v>
      </c>
      <c r="BY1299">
        <v>43.300199999999997</v>
      </c>
      <c r="CD1299">
        <v>49.971200000000003</v>
      </c>
      <c r="CI1299">
        <v>56.642200000000003</v>
      </c>
    </row>
    <row r="1300" spans="2:87" hidden="1" x14ac:dyDescent="0.25">
      <c r="B1300" t="s">
        <v>169</v>
      </c>
      <c r="C1300" t="s">
        <v>251</v>
      </c>
      <c r="D1300" t="s">
        <v>163</v>
      </c>
      <c r="E1300" t="s">
        <v>327</v>
      </c>
      <c r="F1300" t="s">
        <v>168</v>
      </c>
      <c r="G1300">
        <v>14.3127</v>
      </c>
      <c r="L1300">
        <v>17.932400000000001</v>
      </c>
      <c r="Q1300">
        <v>24.007400000000001</v>
      </c>
      <c r="V1300">
        <v>27.054600000000001</v>
      </c>
      <c r="AA1300">
        <v>23.883199999999999</v>
      </c>
      <c r="AF1300">
        <v>20.017800000000001</v>
      </c>
      <c r="AK1300">
        <v>20.504300000000001</v>
      </c>
      <c r="AP1300">
        <v>21.8934</v>
      </c>
      <c r="AU1300">
        <v>20.017199999999999</v>
      </c>
      <c r="AZ1300">
        <v>19.735800000000001</v>
      </c>
      <c r="BE1300">
        <v>19.4544</v>
      </c>
      <c r="BJ1300">
        <v>19.770099999999999</v>
      </c>
      <c r="BO1300">
        <v>20.085899999999999</v>
      </c>
      <c r="BT1300">
        <v>19.804600000000001</v>
      </c>
      <c r="BY1300">
        <v>19.523299999999999</v>
      </c>
      <c r="CD1300">
        <v>18.701699999999999</v>
      </c>
      <c r="CI1300">
        <v>17.88</v>
      </c>
    </row>
    <row r="1301" spans="2:87" hidden="1" x14ac:dyDescent="0.25">
      <c r="B1301" t="s">
        <v>169</v>
      </c>
      <c r="C1301" t="s">
        <v>251</v>
      </c>
      <c r="D1301" t="s">
        <v>163</v>
      </c>
      <c r="E1301" t="s">
        <v>328</v>
      </c>
      <c r="F1301" t="s">
        <v>165</v>
      </c>
      <c r="G1301">
        <v>1</v>
      </c>
      <c r="L1301">
        <v>1.2528999999999999</v>
      </c>
      <c r="Q1301">
        <v>1.6773</v>
      </c>
      <c r="V1301">
        <v>1.8903000000000001</v>
      </c>
      <c r="AA1301">
        <v>1.6687000000000001</v>
      </c>
      <c r="AF1301">
        <v>1.3986000000000001</v>
      </c>
      <c r="AK1301">
        <v>1.4326000000000001</v>
      </c>
      <c r="AP1301">
        <v>1.5296000000000001</v>
      </c>
      <c r="AU1301">
        <v>1.3986000000000001</v>
      </c>
      <c r="AZ1301">
        <v>1.3789</v>
      </c>
      <c r="BE1301">
        <v>1.3592</v>
      </c>
      <c r="BJ1301">
        <v>1.3813</v>
      </c>
      <c r="BO1301">
        <v>1.4034</v>
      </c>
      <c r="BT1301">
        <v>1.3836999999999999</v>
      </c>
      <c r="BY1301">
        <v>1.3641000000000001</v>
      </c>
      <c r="CD1301">
        <v>1.3066</v>
      </c>
      <c r="CI1301">
        <v>1.2492000000000001</v>
      </c>
    </row>
    <row r="1302" spans="2:87" hidden="1" x14ac:dyDescent="0.25">
      <c r="B1302" t="s">
        <v>169</v>
      </c>
      <c r="C1302" t="s">
        <v>251</v>
      </c>
      <c r="D1302" t="s">
        <v>163</v>
      </c>
      <c r="E1302" t="s">
        <v>329</v>
      </c>
      <c r="F1302" t="s">
        <v>168</v>
      </c>
      <c r="G1302">
        <v>5.9344999999999999</v>
      </c>
      <c r="L1302">
        <v>8.0828000000000007</v>
      </c>
      <c r="Q1302">
        <v>10.478899999999999</v>
      </c>
      <c r="V1302">
        <v>16.9528</v>
      </c>
      <c r="AA1302">
        <v>22.422599999999999</v>
      </c>
      <c r="AF1302">
        <v>25.3767</v>
      </c>
      <c r="AK1302">
        <v>27.3157</v>
      </c>
      <c r="AP1302">
        <v>29.8095</v>
      </c>
      <c r="AU1302">
        <v>32.709699999999998</v>
      </c>
      <c r="AZ1302">
        <v>35.142200000000003</v>
      </c>
      <c r="BE1302">
        <v>37.5747</v>
      </c>
      <c r="BJ1302">
        <v>40.688299999999998</v>
      </c>
      <c r="BO1302">
        <v>43.801900000000003</v>
      </c>
      <c r="BT1302">
        <v>46.3857</v>
      </c>
      <c r="BY1302">
        <v>48.9694</v>
      </c>
      <c r="CD1302">
        <v>50.905299999999997</v>
      </c>
      <c r="CI1302">
        <v>52.841099999999997</v>
      </c>
    </row>
    <row r="1303" spans="2:87" hidden="1" x14ac:dyDescent="0.25">
      <c r="B1303" t="s">
        <v>169</v>
      </c>
      <c r="C1303" t="s">
        <v>251</v>
      </c>
      <c r="D1303" t="s">
        <v>163</v>
      </c>
      <c r="E1303" t="s">
        <v>330</v>
      </c>
      <c r="F1303" t="s">
        <v>165</v>
      </c>
      <c r="G1303">
        <v>1</v>
      </c>
      <c r="L1303">
        <v>1.3620000000000001</v>
      </c>
      <c r="Q1303">
        <v>1.7658</v>
      </c>
      <c r="V1303">
        <v>2.8567</v>
      </c>
      <c r="AA1303">
        <v>3.7784</v>
      </c>
      <c r="AF1303">
        <v>4.2762000000000002</v>
      </c>
      <c r="AK1303">
        <v>4.6029</v>
      </c>
      <c r="AP1303">
        <v>5.0231000000000003</v>
      </c>
      <c r="AU1303">
        <v>5.5118</v>
      </c>
      <c r="AZ1303">
        <v>5.9217000000000004</v>
      </c>
      <c r="BE1303">
        <v>6.3315999999999999</v>
      </c>
      <c r="BJ1303">
        <v>6.8563000000000001</v>
      </c>
      <c r="BO1303">
        <v>7.3808999999999996</v>
      </c>
      <c r="BT1303">
        <v>7.8163</v>
      </c>
      <c r="BY1303">
        <v>8.2516999999999996</v>
      </c>
      <c r="CD1303">
        <v>8.5778999999999996</v>
      </c>
      <c r="CI1303">
        <v>8.9040999999999997</v>
      </c>
    </row>
    <row r="1304" spans="2:87" hidden="1" x14ac:dyDescent="0.25">
      <c r="B1304" t="s">
        <v>169</v>
      </c>
      <c r="C1304" t="s">
        <v>251</v>
      </c>
      <c r="D1304" t="s">
        <v>163</v>
      </c>
      <c r="E1304" t="s">
        <v>331</v>
      </c>
      <c r="F1304" t="s">
        <v>168</v>
      </c>
      <c r="G1304">
        <v>10.6386</v>
      </c>
      <c r="L1304">
        <v>13.204700000000001</v>
      </c>
      <c r="Q1304">
        <v>16.385899999999999</v>
      </c>
      <c r="V1304">
        <v>23.8841</v>
      </c>
      <c r="AA1304">
        <v>29.4846</v>
      </c>
      <c r="AF1304">
        <v>33.298999999999999</v>
      </c>
      <c r="AK1304">
        <v>36.874499999999998</v>
      </c>
      <c r="AP1304">
        <v>39.899099999999997</v>
      </c>
      <c r="AU1304">
        <v>42.242400000000004</v>
      </c>
      <c r="AZ1304">
        <v>43.720399999999998</v>
      </c>
      <c r="BE1304">
        <v>45.198399999999999</v>
      </c>
      <c r="BJ1304">
        <v>47.625900000000001</v>
      </c>
      <c r="BO1304">
        <v>50.0535</v>
      </c>
      <c r="BT1304">
        <v>53.027500000000003</v>
      </c>
      <c r="BY1304">
        <v>56.001600000000003</v>
      </c>
      <c r="CD1304">
        <v>59.180500000000002</v>
      </c>
      <c r="CI1304">
        <v>62.359400000000001</v>
      </c>
    </row>
    <row r="1305" spans="2:87" hidden="1" x14ac:dyDescent="0.25">
      <c r="B1305" t="s">
        <v>169</v>
      </c>
      <c r="C1305" t="s">
        <v>251</v>
      </c>
      <c r="D1305" t="s">
        <v>163</v>
      </c>
      <c r="E1305" t="s">
        <v>332</v>
      </c>
      <c r="F1305" t="s">
        <v>165</v>
      </c>
      <c r="G1305">
        <v>1</v>
      </c>
      <c r="L1305">
        <v>1.2412000000000001</v>
      </c>
      <c r="Q1305">
        <v>1.5402</v>
      </c>
      <c r="V1305">
        <v>2.2450000000000001</v>
      </c>
      <c r="AA1305">
        <v>2.7715000000000001</v>
      </c>
      <c r="AF1305">
        <v>3.13</v>
      </c>
      <c r="AK1305">
        <v>3.4661</v>
      </c>
      <c r="AP1305">
        <v>3.7504</v>
      </c>
      <c r="AU1305">
        <v>3.9706999999999999</v>
      </c>
      <c r="AZ1305">
        <v>4.1096000000000004</v>
      </c>
      <c r="BE1305">
        <v>4.2484999999999999</v>
      </c>
      <c r="BJ1305">
        <v>4.4767000000000001</v>
      </c>
      <c r="BO1305">
        <v>4.7049000000000003</v>
      </c>
      <c r="BT1305">
        <v>4.9843999999999999</v>
      </c>
      <c r="BY1305">
        <v>5.2640000000000002</v>
      </c>
      <c r="CD1305">
        <v>5.5628000000000002</v>
      </c>
      <c r="CI1305">
        <v>5.8616000000000001</v>
      </c>
    </row>
    <row r="1306" spans="2:87" hidden="1" x14ac:dyDescent="0.25">
      <c r="B1306" t="s">
        <v>169</v>
      </c>
      <c r="C1306" t="s">
        <v>251</v>
      </c>
      <c r="D1306" t="s">
        <v>163</v>
      </c>
      <c r="E1306" t="s">
        <v>333</v>
      </c>
      <c r="F1306" t="s">
        <v>168</v>
      </c>
      <c r="G1306">
        <v>10.6386</v>
      </c>
      <c r="L1306">
        <v>13.204700000000001</v>
      </c>
      <c r="Q1306">
        <v>16.385899999999999</v>
      </c>
      <c r="V1306">
        <v>23.8841</v>
      </c>
      <c r="AA1306">
        <v>29.4846</v>
      </c>
      <c r="AF1306">
        <v>33.298999999999999</v>
      </c>
      <c r="AK1306">
        <v>36.874499999999998</v>
      </c>
      <c r="AP1306">
        <v>39.899099999999997</v>
      </c>
      <c r="AU1306">
        <v>42.242400000000004</v>
      </c>
      <c r="AZ1306">
        <v>43.720399999999998</v>
      </c>
      <c r="BE1306">
        <v>45.198399999999999</v>
      </c>
      <c r="BJ1306">
        <v>47.625900000000001</v>
      </c>
      <c r="BO1306">
        <v>50.0535</v>
      </c>
      <c r="BT1306">
        <v>53.027500000000003</v>
      </c>
      <c r="BY1306">
        <v>56.001600000000003</v>
      </c>
      <c r="CD1306">
        <v>59.180500000000002</v>
      </c>
      <c r="CI1306">
        <v>62.359400000000001</v>
      </c>
    </row>
    <row r="1307" spans="2:87" hidden="1" x14ac:dyDescent="0.25">
      <c r="B1307" t="s">
        <v>169</v>
      </c>
      <c r="C1307" t="s">
        <v>251</v>
      </c>
      <c r="D1307" t="s">
        <v>163</v>
      </c>
      <c r="E1307" t="s">
        <v>334</v>
      </c>
      <c r="F1307" t="s">
        <v>165</v>
      </c>
      <c r="G1307">
        <v>1</v>
      </c>
      <c r="L1307">
        <v>1.2412000000000001</v>
      </c>
      <c r="Q1307">
        <v>1.5402</v>
      </c>
      <c r="V1307">
        <v>2.2450000000000001</v>
      </c>
      <c r="AA1307">
        <v>2.7715000000000001</v>
      </c>
      <c r="AF1307">
        <v>3.13</v>
      </c>
      <c r="AK1307">
        <v>3.4661</v>
      </c>
      <c r="AP1307">
        <v>3.7504</v>
      </c>
      <c r="AU1307">
        <v>3.9706999999999999</v>
      </c>
      <c r="AZ1307">
        <v>4.1096000000000004</v>
      </c>
      <c r="BE1307">
        <v>4.2484999999999999</v>
      </c>
      <c r="BJ1307">
        <v>4.4767000000000001</v>
      </c>
      <c r="BO1307">
        <v>4.7049000000000003</v>
      </c>
      <c r="BT1307">
        <v>4.9843999999999999</v>
      </c>
      <c r="BY1307">
        <v>5.2640000000000002</v>
      </c>
      <c r="CD1307">
        <v>5.5628000000000002</v>
      </c>
      <c r="CI1307">
        <v>5.8616000000000001</v>
      </c>
    </row>
    <row r="1308" spans="2:87" hidden="1" x14ac:dyDescent="0.25">
      <c r="B1308" t="s">
        <v>169</v>
      </c>
      <c r="C1308" t="s">
        <v>251</v>
      </c>
      <c r="D1308" t="s">
        <v>163</v>
      </c>
      <c r="E1308" t="s">
        <v>335</v>
      </c>
      <c r="F1308" t="s">
        <v>168</v>
      </c>
      <c r="G1308">
        <v>8.8788999999999998</v>
      </c>
      <c r="L1308">
        <v>4.7587000000000002</v>
      </c>
      <c r="Q1308">
        <v>4.8810000000000002</v>
      </c>
      <c r="V1308">
        <v>11.230499999999999</v>
      </c>
      <c r="AA1308">
        <v>13.632</v>
      </c>
      <c r="AF1308">
        <v>12.6067</v>
      </c>
      <c r="AK1308">
        <v>12.275399999999999</v>
      </c>
      <c r="AP1308">
        <v>17.643799999999999</v>
      </c>
      <c r="AU1308">
        <v>26.116800000000001</v>
      </c>
      <c r="AZ1308">
        <v>28.869</v>
      </c>
      <c r="BE1308">
        <v>31.621300000000002</v>
      </c>
      <c r="BJ1308">
        <v>33.194000000000003</v>
      </c>
      <c r="BO1308">
        <v>34.766800000000003</v>
      </c>
      <c r="BT1308">
        <v>38.893700000000003</v>
      </c>
      <c r="BY1308">
        <v>43.020699999999998</v>
      </c>
      <c r="CD1308">
        <v>49.2637</v>
      </c>
      <c r="CI1308">
        <v>55.506700000000002</v>
      </c>
    </row>
    <row r="1309" spans="2:87" hidden="1" x14ac:dyDescent="0.25">
      <c r="B1309" t="s">
        <v>169</v>
      </c>
      <c r="C1309" t="s">
        <v>251</v>
      </c>
      <c r="D1309" t="s">
        <v>163</v>
      </c>
      <c r="E1309" t="s">
        <v>336</v>
      </c>
      <c r="F1309" t="s">
        <v>165</v>
      </c>
      <c r="G1309">
        <v>1</v>
      </c>
      <c r="L1309">
        <v>0.53590000000000004</v>
      </c>
      <c r="Q1309">
        <v>0.54969999999999997</v>
      </c>
      <c r="V1309">
        <v>1.2647999999999999</v>
      </c>
      <c r="AA1309">
        <v>1.5353000000000001</v>
      </c>
      <c r="AF1309">
        <v>1.4198</v>
      </c>
      <c r="AK1309">
        <v>1.3825000000000001</v>
      </c>
      <c r="AP1309">
        <v>1.9871000000000001</v>
      </c>
      <c r="AU1309">
        <v>2.9413999999999998</v>
      </c>
      <c r="AZ1309">
        <v>3.2513999999999998</v>
      </c>
      <c r="BE1309">
        <v>3.5613999999999999</v>
      </c>
      <c r="BJ1309">
        <v>3.7385000000000002</v>
      </c>
      <c r="BO1309">
        <v>3.9156</v>
      </c>
      <c r="BT1309">
        <v>4.3803999999999998</v>
      </c>
      <c r="BY1309">
        <v>4.8452000000000002</v>
      </c>
      <c r="CD1309">
        <v>5.5484</v>
      </c>
      <c r="CI1309">
        <v>6.2515000000000001</v>
      </c>
    </row>
    <row r="1310" spans="2:87" hidden="1" x14ac:dyDescent="0.25">
      <c r="B1310" t="s">
        <v>169</v>
      </c>
      <c r="C1310" t="s">
        <v>251</v>
      </c>
      <c r="D1310" t="s">
        <v>163</v>
      </c>
      <c r="E1310" t="s">
        <v>337</v>
      </c>
      <c r="F1310" t="s">
        <v>168</v>
      </c>
      <c r="G1310">
        <v>8.8788999999999998</v>
      </c>
      <c r="L1310">
        <v>4.7587000000000002</v>
      </c>
      <c r="Q1310">
        <v>4.8810000000000002</v>
      </c>
      <c r="V1310">
        <v>11.230499999999999</v>
      </c>
      <c r="AA1310">
        <v>13.632</v>
      </c>
      <c r="AF1310">
        <v>12.6067</v>
      </c>
      <c r="AK1310">
        <v>12.275399999999999</v>
      </c>
      <c r="AP1310">
        <v>17.643799999999999</v>
      </c>
      <c r="AU1310">
        <v>26.116800000000001</v>
      </c>
      <c r="AZ1310">
        <v>28.869</v>
      </c>
      <c r="BE1310">
        <v>31.621300000000002</v>
      </c>
      <c r="BJ1310">
        <v>33.194000000000003</v>
      </c>
      <c r="BO1310">
        <v>34.766800000000003</v>
      </c>
      <c r="BT1310">
        <v>38.893700000000003</v>
      </c>
      <c r="BY1310">
        <v>43.020699999999998</v>
      </c>
      <c r="CD1310">
        <v>49.2637</v>
      </c>
      <c r="CI1310">
        <v>55.506700000000002</v>
      </c>
    </row>
    <row r="1311" spans="2:87" hidden="1" x14ac:dyDescent="0.25">
      <c r="B1311" t="s">
        <v>169</v>
      </c>
      <c r="C1311" t="s">
        <v>251</v>
      </c>
      <c r="D1311" t="s">
        <v>163</v>
      </c>
      <c r="E1311" t="s">
        <v>338</v>
      </c>
      <c r="F1311" t="s">
        <v>165</v>
      </c>
      <c r="G1311">
        <v>1</v>
      </c>
      <c r="L1311">
        <v>0.53590000000000004</v>
      </c>
      <c r="Q1311">
        <v>0.54969999999999997</v>
      </c>
      <c r="V1311">
        <v>1.2647999999999999</v>
      </c>
      <c r="AA1311">
        <v>1.5353000000000001</v>
      </c>
      <c r="AF1311">
        <v>1.4198</v>
      </c>
      <c r="AK1311">
        <v>1.3825000000000001</v>
      </c>
      <c r="AP1311">
        <v>1.9871000000000001</v>
      </c>
      <c r="AU1311">
        <v>2.9413999999999998</v>
      </c>
      <c r="AZ1311">
        <v>3.2513999999999998</v>
      </c>
      <c r="BE1311">
        <v>3.5613999999999999</v>
      </c>
      <c r="BJ1311">
        <v>3.7385000000000002</v>
      </c>
      <c r="BO1311">
        <v>3.9156</v>
      </c>
      <c r="BT1311">
        <v>4.3803999999999998</v>
      </c>
      <c r="BY1311">
        <v>4.8452000000000002</v>
      </c>
      <c r="CD1311">
        <v>5.5484</v>
      </c>
      <c r="CI1311">
        <v>6.2515000000000001</v>
      </c>
    </row>
    <row r="1312" spans="2:87" hidden="1" x14ac:dyDescent="0.25">
      <c r="B1312" t="s">
        <v>169</v>
      </c>
      <c r="C1312" t="s">
        <v>251</v>
      </c>
      <c r="D1312" t="s">
        <v>163</v>
      </c>
      <c r="E1312" t="s">
        <v>269</v>
      </c>
      <c r="F1312" t="s">
        <v>168</v>
      </c>
      <c r="G1312">
        <v>34.555300000000003</v>
      </c>
      <c r="L1312">
        <v>38.409999999999997</v>
      </c>
      <c r="Q1312">
        <v>44.752499999999998</v>
      </c>
      <c r="V1312">
        <v>97.646199999999993</v>
      </c>
      <c r="AA1312">
        <v>69.485200000000006</v>
      </c>
      <c r="AF1312">
        <v>40.814100000000003</v>
      </c>
      <c r="AK1312">
        <v>42.286900000000003</v>
      </c>
      <c r="AP1312">
        <v>44.1569</v>
      </c>
      <c r="AU1312">
        <v>41.479399999999998</v>
      </c>
      <c r="AZ1312">
        <v>41.3127</v>
      </c>
      <c r="BE1312">
        <v>41.146000000000001</v>
      </c>
      <c r="BJ1312">
        <v>41.811</v>
      </c>
      <c r="BO1312">
        <v>42.475999999999999</v>
      </c>
      <c r="BT1312">
        <v>42.322000000000003</v>
      </c>
      <c r="BY1312">
        <v>42.168100000000003</v>
      </c>
      <c r="CD1312">
        <v>40.577300000000001</v>
      </c>
      <c r="CI1312">
        <v>38.986400000000003</v>
      </c>
    </row>
    <row r="1313" spans="2:87" hidden="1" x14ac:dyDescent="0.25">
      <c r="B1313" t="s">
        <v>169</v>
      </c>
      <c r="C1313" t="s">
        <v>251</v>
      </c>
      <c r="D1313" t="s">
        <v>163</v>
      </c>
      <c r="E1313" t="s">
        <v>270</v>
      </c>
      <c r="F1313" t="s">
        <v>168</v>
      </c>
      <c r="G1313">
        <v>3.2829999999999999</v>
      </c>
      <c r="L1313">
        <v>5.5689000000000002</v>
      </c>
      <c r="Q1313">
        <v>7.7662000000000004</v>
      </c>
      <c r="V1313">
        <v>16.1935</v>
      </c>
      <c r="AA1313">
        <v>20.8489</v>
      </c>
      <c r="AF1313">
        <v>23.226600000000001</v>
      </c>
      <c r="AK1313">
        <v>25.634399999999999</v>
      </c>
      <c r="AP1313">
        <v>28.673200000000001</v>
      </c>
      <c r="AU1313">
        <v>31.056799999999999</v>
      </c>
      <c r="AZ1313">
        <v>32.857500000000002</v>
      </c>
      <c r="BE1313">
        <v>34.658200000000001</v>
      </c>
      <c r="BJ1313">
        <v>37.826000000000001</v>
      </c>
      <c r="BO1313">
        <v>40.993699999999997</v>
      </c>
      <c r="BT1313">
        <v>42.997599999999998</v>
      </c>
      <c r="BY1313">
        <v>45.0015</v>
      </c>
      <c r="CD1313">
        <v>47.397399999999998</v>
      </c>
      <c r="CI1313">
        <v>49.793399999999998</v>
      </c>
    </row>
    <row r="1314" spans="2:87" hidden="1" x14ac:dyDescent="0.25">
      <c r="B1314" t="s">
        <v>169</v>
      </c>
      <c r="C1314" t="s">
        <v>251</v>
      </c>
      <c r="D1314" t="s">
        <v>163</v>
      </c>
      <c r="E1314" t="s">
        <v>339</v>
      </c>
      <c r="F1314" t="s">
        <v>168</v>
      </c>
      <c r="G1314">
        <v>22.628</v>
      </c>
      <c r="L1314">
        <v>25.088100000000001</v>
      </c>
      <c r="Q1314">
        <v>28.336500000000001</v>
      </c>
      <c r="V1314">
        <v>41.061700000000002</v>
      </c>
      <c r="AA1314">
        <v>44.541200000000003</v>
      </c>
      <c r="AF1314">
        <v>40.457900000000002</v>
      </c>
      <c r="AK1314">
        <v>35.357199999999999</v>
      </c>
      <c r="AP1314">
        <v>33.563200000000002</v>
      </c>
      <c r="AU1314">
        <v>33.7639</v>
      </c>
      <c r="AZ1314">
        <v>34.396099999999997</v>
      </c>
      <c r="BE1314">
        <v>35.028199999999998</v>
      </c>
      <c r="BJ1314">
        <v>35.864699999999999</v>
      </c>
      <c r="BO1314">
        <v>36.701300000000003</v>
      </c>
      <c r="BT1314">
        <v>38.682000000000002</v>
      </c>
      <c r="BY1314">
        <v>40.662799999999997</v>
      </c>
      <c r="CD1314">
        <v>39.782800000000002</v>
      </c>
      <c r="CI1314">
        <v>38.902700000000003</v>
      </c>
    </row>
    <row r="1315" spans="2:87" hidden="1" x14ac:dyDescent="0.25">
      <c r="B1315" t="s">
        <v>169</v>
      </c>
      <c r="C1315" t="s">
        <v>251</v>
      </c>
      <c r="D1315" t="s">
        <v>163</v>
      </c>
      <c r="E1315" t="s">
        <v>271</v>
      </c>
      <c r="F1315" t="s">
        <v>168</v>
      </c>
      <c r="G1315">
        <v>12.981299999999999</v>
      </c>
      <c r="L1315">
        <v>16.8415</v>
      </c>
      <c r="Q1315">
        <v>19.5444</v>
      </c>
      <c r="V1315">
        <v>17.829499999999999</v>
      </c>
      <c r="AA1315">
        <v>29.414000000000001</v>
      </c>
      <c r="AF1315">
        <v>35.456099999999999</v>
      </c>
      <c r="AK1315">
        <v>37.078899999999997</v>
      </c>
      <c r="AP1315">
        <v>41.075600000000001</v>
      </c>
      <c r="AU1315">
        <v>44.797499999999999</v>
      </c>
      <c r="AZ1315">
        <v>46.819200000000002</v>
      </c>
      <c r="BE1315">
        <v>48.840899999999998</v>
      </c>
      <c r="BJ1315">
        <v>51.834299999999999</v>
      </c>
      <c r="BO1315">
        <v>54.827800000000003</v>
      </c>
      <c r="BT1315">
        <v>58.239899999999999</v>
      </c>
      <c r="BY1315">
        <v>61.651899999999998</v>
      </c>
      <c r="CD1315">
        <v>64.359399999999994</v>
      </c>
      <c r="CI1315">
        <v>67.066800000000001</v>
      </c>
    </row>
    <row r="1316" spans="2:87" hidden="1" x14ac:dyDescent="0.25">
      <c r="B1316" t="s">
        <v>169</v>
      </c>
      <c r="C1316" t="s">
        <v>251</v>
      </c>
      <c r="D1316" t="s">
        <v>163</v>
      </c>
      <c r="E1316" t="s">
        <v>340</v>
      </c>
      <c r="F1316" t="s">
        <v>168</v>
      </c>
      <c r="G1316">
        <v>12.981299999999999</v>
      </c>
      <c r="L1316">
        <v>16.8415</v>
      </c>
      <c r="Q1316">
        <v>19.5444</v>
      </c>
      <c r="V1316">
        <v>17.829499999999999</v>
      </c>
      <c r="AA1316">
        <v>29.414000000000001</v>
      </c>
      <c r="AF1316">
        <v>35.456099999999999</v>
      </c>
      <c r="AK1316">
        <v>37.078899999999997</v>
      </c>
      <c r="AP1316">
        <v>41.075600000000001</v>
      </c>
      <c r="AU1316">
        <v>44.797499999999999</v>
      </c>
      <c r="AZ1316">
        <v>46.819200000000002</v>
      </c>
      <c r="BE1316">
        <v>48.840899999999998</v>
      </c>
      <c r="BJ1316">
        <v>51.834299999999999</v>
      </c>
      <c r="BO1316">
        <v>54.827800000000003</v>
      </c>
      <c r="BT1316">
        <v>58.239899999999999</v>
      </c>
      <c r="BY1316">
        <v>61.651899999999998</v>
      </c>
      <c r="CD1316">
        <v>64.359399999999994</v>
      </c>
      <c r="CI1316">
        <v>67.066800000000001</v>
      </c>
    </row>
    <row r="1317" spans="2:87" hidden="1" x14ac:dyDescent="0.25">
      <c r="B1317" t="s">
        <v>169</v>
      </c>
      <c r="C1317" t="s">
        <v>251</v>
      </c>
      <c r="D1317" t="s">
        <v>163</v>
      </c>
      <c r="E1317" t="s">
        <v>272</v>
      </c>
      <c r="F1317" t="s">
        <v>168</v>
      </c>
      <c r="G1317">
        <v>4.0362</v>
      </c>
      <c r="L1317">
        <v>4.9309000000000003</v>
      </c>
      <c r="Q1317">
        <v>4.8407</v>
      </c>
      <c r="V1317">
        <v>4.0888999999999998</v>
      </c>
      <c r="AA1317">
        <v>8.2821999999999996</v>
      </c>
      <c r="AF1317">
        <v>14.7995</v>
      </c>
      <c r="AK1317">
        <v>28.761199999999999</v>
      </c>
      <c r="AP1317">
        <v>15.435499999999999</v>
      </c>
      <c r="AU1317">
        <v>38.119700000000002</v>
      </c>
      <c r="AZ1317">
        <v>31.125800000000002</v>
      </c>
      <c r="BE1317">
        <v>24.131799999999998</v>
      </c>
      <c r="BJ1317">
        <v>25.804099999999998</v>
      </c>
      <c r="BO1317">
        <v>27.476400000000002</v>
      </c>
      <c r="BT1317">
        <v>31.5871</v>
      </c>
      <c r="BY1317">
        <v>35.697899999999997</v>
      </c>
      <c r="CD1317">
        <v>34.4983</v>
      </c>
      <c r="CI1317">
        <v>33.298699999999997</v>
      </c>
    </row>
    <row r="1318" spans="2:87" hidden="1" x14ac:dyDescent="0.25">
      <c r="B1318" t="s">
        <v>169</v>
      </c>
      <c r="C1318" t="s">
        <v>251</v>
      </c>
      <c r="D1318" t="s">
        <v>163</v>
      </c>
      <c r="E1318" t="s">
        <v>273</v>
      </c>
      <c r="F1318" t="s">
        <v>165</v>
      </c>
      <c r="G1318">
        <v>1</v>
      </c>
      <c r="L1318">
        <v>1.2217</v>
      </c>
      <c r="Q1318">
        <v>1.1993</v>
      </c>
      <c r="V1318">
        <v>1.0130999999999999</v>
      </c>
      <c r="AA1318">
        <v>2.052</v>
      </c>
      <c r="AF1318">
        <v>3.6667000000000001</v>
      </c>
      <c r="AK1318">
        <v>7.1258999999999997</v>
      </c>
      <c r="AP1318">
        <v>3.8243</v>
      </c>
      <c r="AU1318">
        <v>9.4444999999999997</v>
      </c>
      <c r="AZ1318">
        <v>7.7117000000000004</v>
      </c>
      <c r="BE1318">
        <v>5.9789000000000003</v>
      </c>
      <c r="BJ1318">
        <v>6.3932000000000002</v>
      </c>
      <c r="BO1318">
        <v>6.8075000000000001</v>
      </c>
      <c r="BT1318">
        <v>7.8259999999999996</v>
      </c>
      <c r="BY1318">
        <v>8.8445</v>
      </c>
      <c r="CD1318">
        <v>8.5472999999999999</v>
      </c>
      <c r="CI1318">
        <v>8.2500999999999998</v>
      </c>
    </row>
    <row r="1319" spans="2:87" hidden="1" x14ac:dyDescent="0.25">
      <c r="B1319" t="s">
        <v>169</v>
      </c>
      <c r="C1319" t="s">
        <v>251</v>
      </c>
      <c r="D1319" t="s">
        <v>163</v>
      </c>
      <c r="E1319" t="s">
        <v>274</v>
      </c>
      <c r="F1319" t="s">
        <v>168</v>
      </c>
      <c r="G1319">
        <v>2.2776000000000001</v>
      </c>
      <c r="L1319">
        <v>2.4127999999999998</v>
      </c>
      <c r="Q1319">
        <v>2.4068000000000001</v>
      </c>
      <c r="V1319">
        <v>2.5171000000000001</v>
      </c>
      <c r="AA1319">
        <v>1.7123999999999999</v>
      </c>
      <c r="AF1319">
        <v>1.2995000000000001</v>
      </c>
      <c r="AK1319">
        <v>1.6704000000000001</v>
      </c>
      <c r="AP1319">
        <v>1.7011000000000001</v>
      </c>
      <c r="AU1319">
        <v>2.0985999999999998</v>
      </c>
      <c r="AZ1319">
        <v>2.1543000000000001</v>
      </c>
      <c r="BE1319">
        <v>2.2101000000000002</v>
      </c>
      <c r="BJ1319">
        <v>2.1804999999999999</v>
      </c>
      <c r="BO1319">
        <v>2.1509999999999998</v>
      </c>
      <c r="BT1319">
        <v>2.2652999999999999</v>
      </c>
      <c r="BY1319">
        <v>2.3795999999999999</v>
      </c>
      <c r="CD1319">
        <v>2.2422</v>
      </c>
      <c r="CI1319">
        <v>2.1048</v>
      </c>
    </row>
    <row r="1320" spans="2:87" hidden="1" x14ac:dyDescent="0.25">
      <c r="B1320" t="s">
        <v>169</v>
      </c>
      <c r="C1320" t="s">
        <v>251</v>
      </c>
      <c r="D1320" t="s">
        <v>163</v>
      </c>
      <c r="E1320" t="s">
        <v>275</v>
      </c>
      <c r="F1320" t="s">
        <v>165</v>
      </c>
      <c r="G1320">
        <v>1</v>
      </c>
      <c r="L1320">
        <v>1.0593999999999999</v>
      </c>
      <c r="Q1320">
        <v>1.0568</v>
      </c>
      <c r="V1320">
        <v>1.1052</v>
      </c>
      <c r="AA1320">
        <v>0.75190000000000001</v>
      </c>
      <c r="AF1320">
        <v>0.5706</v>
      </c>
      <c r="AK1320">
        <v>0.73340000000000005</v>
      </c>
      <c r="AP1320">
        <v>0.74690000000000001</v>
      </c>
      <c r="AU1320">
        <v>0.9214</v>
      </c>
      <c r="AZ1320">
        <v>0.94589999999999996</v>
      </c>
      <c r="BE1320">
        <v>0.97040000000000004</v>
      </c>
      <c r="BJ1320">
        <v>0.95740000000000003</v>
      </c>
      <c r="BO1320">
        <v>0.94440000000000002</v>
      </c>
      <c r="BT1320">
        <v>0.99460000000000004</v>
      </c>
      <c r="BY1320">
        <v>1.0448</v>
      </c>
      <c r="CD1320">
        <v>0.98450000000000004</v>
      </c>
      <c r="CI1320">
        <v>0.92410000000000003</v>
      </c>
    </row>
    <row r="1321" spans="2:87" hidden="1" x14ac:dyDescent="0.25">
      <c r="B1321" t="s">
        <v>169</v>
      </c>
      <c r="C1321" t="s">
        <v>251</v>
      </c>
      <c r="D1321" t="s">
        <v>163</v>
      </c>
      <c r="E1321" t="s">
        <v>276</v>
      </c>
      <c r="F1321" t="s">
        <v>168</v>
      </c>
      <c r="G1321">
        <v>4.4969000000000001</v>
      </c>
      <c r="L1321">
        <v>5.0457000000000001</v>
      </c>
      <c r="Q1321">
        <v>5.0110000000000001</v>
      </c>
      <c r="V1321">
        <v>8.4506999999999994</v>
      </c>
      <c r="AA1321">
        <v>6.8048999999999999</v>
      </c>
      <c r="AF1321">
        <v>5.3987999999999996</v>
      </c>
      <c r="AK1321">
        <v>5.5247000000000002</v>
      </c>
      <c r="AP1321">
        <v>5.2965</v>
      </c>
      <c r="AU1321">
        <v>7.2775999999999996</v>
      </c>
      <c r="AZ1321">
        <v>7.2405999999999997</v>
      </c>
      <c r="BE1321">
        <v>7.2035999999999998</v>
      </c>
      <c r="BJ1321">
        <v>7.3003</v>
      </c>
      <c r="BO1321">
        <v>7.3968999999999996</v>
      </c>
      <c r="BT1321">
        <v>7.4617000000000004</v>
      </c>
      <c r="BY1321">
        <v>7.5265000000000004</v>
      </c>
      <c r="CD1321">
        <v>7.3571</v>
      </c>
      <c r="CI1321">
        <v>7.1877000000000004</v>
      </c>
    </row>
    <row r="1322" spans="2:87" hidden="1" x14ac:dyDescent="0.25">
      <c r="B1322" t="s">
        <v>169</v>
      </c>
      <c r="C1322" t="s">
        <v>251</v>
      </c>
      <c r="D1322" t="s">
        <v>163</v>
      </c>
      <c r="E1322" t="s">
        <v>277</v>
      </c>
      <c r="F1322" t="s">
        <v>165</v>
      </c>
      <c r="G1322">
        <v>1</v>
      </c>
      <c r="L1322">
        <v>1.1220000000000001</v>
      </c>
      <c r="Q1322">
        <v>1.1143000000000001</v>
      </c>
      <c r="V1322">
        <v>1.8792</v>
      </c>
      <c r="AA1322">
        <v>1.5132000000000001</v>
      </c>
      <c r="AF1322">
        <v>1.2005999999999999</v>
      </c>
      <c r="AK1322">
        <v>1.2284999999999999</v>
      </c>
      <c r="AP1322">
        <v>1.1778</v>
      </c>
      <c r="AU1322">
        <v>1.6183000000000001</v>
      </c>
      <c r="AZ1322">
        <v>1.6101000000000001</v>
      </c>
      <c r="BE1322">
        <v>1.6019000000000001</v>
      </c>
      <c r="BJ1322">
        <v>1.6234</v>
      </c>
      <c r="BO1322">
        <v>1.6449</v>
      </c>
      <c r="BT1322">
        <v>1.6593</v>
      </c>
      <c r="BY1322">
        <v>1.6737</v>
      </c>
      <c r="CD1322">
        <v>1.6359999999999999</v>
      </c>
      <c r="CI1322">
        <v>1.5984</v>
      </c>
    </row>
    <row r="1323" spans="2:87" hidden="1" x14ac:dyDescent="0.25">
      <c r="B1323" t="s">
        <v>169</v>
      </c>
      <c r="C1323" t="s">
        <v>251</v>
      </c>
      <c r="D1323" t="s">
        <v>163</v>
      </c>
      <c r="E1323" t="s">
        <v>278</v>
      </c>
      <c r="F1323" t="s">
        <v>168</v>
      </c>
      <c r="G1323">
        <v>11.766999999999999</v>
      </c>
      <c r="L1323">
        <v>13.6241</v>
      </c>
      <c r="Q1323">
        <v>14.600300000000001</v>
      </c>
      <c r="V1323">
        <v>14.375</v>
      </c>
      <c r="AA1323">
        <v>13.8467</v>
      </c>
      <c r="AF1323">
        <v>14.987299999999999</v>
      </c>
      <c r="AK1323">
        <v>15.9412</v>
      </c>
      <c r="AP1323">
        <v>16.517900000000001</v>
      </c>
      <c r="AU1323">
        <v>18.7986</v>
      </c>
      <c r="AZ1323">
        <v>18.64</v>
      </c>
      <c r="BE1323">
        <v>18.481300000000001</v>
      </c>
      <c r="BJ1323">
        <v>18.6126</v>
      </c>
      <c r="BO1323">
        <v>18.7439</v>
      </c>
      <c r="BT1323">
        <v>19.052099999999999</v>
      </c>
      <c r="BY1323">
        <v>19.360299999999999</v>
      </c>
      <c r="CD1323">
        <v>19.148800000000001</v>
      </c>
      <c r="CI1323">
        <v>18.9374</v>
      </c>
    </row>
    <row r="1324" spans="2:87" hidden="1" x14ac:dyDescent="0.25">
      <c r="B1324" t="s">
        <v>169</v>
      </c>
      <c r="C1324" t="s">
        <v>251</v>
      </c>
      <c r="D1324" t="s">
        <v>163</v>
      </c>
      <c r="E1324" t="s">
        <v>279</v>
      </c>
      <c r="F1324" t="s">
        <v>165</v>
      </c>
      <c r="G1324">
        <v>1</v>
      </c>
      <c r="L1324">
        <v>1.1577999999999999</v>
      </c>
      <c r="Q1324">
        <v>1.2407999999999999</v>
      </c>
      <c r="V1324">
        <v>1.2216</v>
      </c>
      <c r="AA1324">
        <v>1.1767000000000001</v>
      </c>
      <c r="AF1324">
        <v>1.2737000000000001</v>
      </c>
      <c r="AK1324">
        <v>1.3547</v>
      </c>
      <c r="AP1324">
        <v>1.4036999999999999</v>
      </c>
      <c r="AU1324">
        <v>1.5975999999999999</v>
      </c>
      <c r="AZ1324">
        <v>1.5841000000000001</v>
      </c>
      <c r="BE1324">
        <v>1.5706</v>
      </c>
      <c r="BJ1324">
        <v>1.5818000000000001</v>
      </c>
      <c r="BO1324">
        <v>1.5929</v>
      </c>
      <c r="BT1324">
        <v>1.6191</v>
      </c>
      <c r="BY1324">
        <v>1.6453</v>
      </c>
      <c r="CD1324">
        <v>1.6273</v>
      </c>
      <c r="CI1324">
        <v>1.6093999999999999</v>
      </c>
    </row>
    <row r="1325" spans="2:87" hidden="1" x14ac:dyDescent="0.25">
      <c r="B1325" t="s">
        <v>169</v>
      </c>
      <c r="C1325" t="s">
        <v>251</v>
      </c>
      <c r="D1325" t="s">
        <v>163</v>
      </c>
      <c r="E1325" t="s">
        <v>167</v>
      </c>
      <c r="F1325" t="s">
        <v>168</v>
      </c>
      <c r="G1325">
        <v>10.192299999999999</v>
      </c>
      <c r="L1325">
        <v>12.974399999999999</v>
      </c>
      <c r="Q1325">
        <v>17.846</v>
      </c>
      <c r="V1325">
        <v>21.9893</v>
      </c>
      <c r="AA1325">
        <v>18.001799999999999</v>
      </c>
      <c r="AF1325">
        <v>13.2639</v>
      </c>
      <c r="AK1325">
        <v>13.139200000000001</v>
      </c>
      <c r="AP1325">
        <v>14.2117</v>
      </c>
      <c r="AU1325">
        <v>12.786199999999999</v>
      </c>
      <c r="AZ1325">
        <v>12.5146</v>
      </c>
      <c r="BE1325">
        <v>12.242900000000001</v>
      </c>
      <c r="BJ1325">
        <v>12.468299999999999</v>
      </c>
      <c r="BO1325">
        <v>12.6936</v>
      </c>
      <c r="BT1325">
        <v>12.4343</v>
      </c>
      <c r="BY1325">
        <v>12.175000000000001</v>
      </c>
      <c r="CD1325">
        <v>11.753299999999999</v>
      </c>
      <c r="CI1325">
        <v>11.3315</v>
      </c>
    </row>
    <row r="1326" spans="2:87" hidden="1" x14ac:dyDescent="0.25">
      <c r="B1326" t="s">
        <v>169</v>
      </c>
      <c r="C1326" t="s">
        <v>251</v>
      </c>
      <c r="D1326" t="s">
        <v>163</v>
      </c>
      <c r="E1326" t="s">
        <v>164</v>
      </c>
      <c r="F1326" t="s">
        <v>165</v>
      </c>
      <c r="G1326">
        <v>1</v>
      </c>
      <c r="L1326">
        <v>1.2729999999999999</v>
      </c>
      <c r="Q1326">
        <v>1.7508999999999999</v>
      </c>
      <c r="V1326">
        <v>2.1574</v>
      </c>
      <c r="AA1326">
        <v>1.7662</v>
      </c>
      <c r="AF1326">
        <v>1.3013999999999999</v>
      </c>
      <c r="AK1326">
        <v>1.2890999999999999</v>
      </c>
      <c r="AP1326">
        <v>1.3944000000000001</v>
      </c>
      <c r="AU1326">
        <v>1.2544999999999999</v>
      </c>
      <c r="AZ1326">
        <v>1.2278</v>
      </c>
      <c r="BE1326">
        <v>1.2012</v>
      </c>
      <c r="BJ1326">
        <v>1.2233000000000001</v>
      </c>
      <c r="BO1326">
        <v>1.2454000000000001</v>
      </c>
      <c r="BT1326">
        <v>1.22</v>
      </c>
      <c r="BY1326">
        <v>1.1944999999999999</v>
      </c>
      <c r="CD1326">
        <v>1.1532</v>
      </c>
      <c r="CI1326">
        <v>1.1117999999999999</v>
      </c>
    </row>
    <row r="1327" spans="2:87" hidden="1" x14ac:dyDescent="0.25">
      <c r="B1327" t="s">
        <v>169</v>
      </c>
      <c r="C1327" t="s">
        <v>251</v>
      </c>
      <c r="D1327" t="s">
        <v>163</v>
      </c>
      <c r="E1327" t="s">
        <v>280</v>
      </c>
      <c r="F1327" t="s">
        <v>168</v>
      </c>
      <c r="G1327">
        <v>6.7084999999999999</v>
      </c>
      <c r="L1327">
        <v>7.5986000000000002</v>
      </c>
      <c r="Q1327">
        <v>8.32</v>
      </c>
      <c r="V1327">
        <v>8.8560999999999996</v>
      </c>
      <c r="AA1327">
        <v>10.8733</v>
      </c>
      <c r="AF1327">
        <v>12.0555</v>
      </c>
      <c r="AK1327">
        <v>12.5105</v>
      </c>
      <c r="AP1327">
        <v>14.269600000000001</v>
      </c>
      <c r="AU1327">
        <v>15.784800000000001</v>
      </c>
      <c r="AZ1327">
        <v>16.422899999999998</v>
      </c>
      <c r="BE1327">
        <v>17.0611</v>
      </c>
      <c r="BJ1327">
        <v>17.8004</v>
      </c>
      <c r="BO1327">
        <v>18.5398</v>
      </c>
      <c r="BT1327">
        <v>19.201499999999999</v>
      </c>
      <c r="BY1327">
        <v>19.863099999999999</v>
      </c>
      <c r="CD1327">
        <v>20.216000000000001</v>
      </c>
      <c r="CI1327">
        <v>20.5688</v>
      </c>
    </row>
    <row r="1328" spans="2:87" hidden="1" x14ac:dyDescent="0.25">
      <c r="B1328" t="s">
        <v>169</v>
      </c>
      <c r="C1328" t="s">
        <v>251</v>
      </c>
      <c r="D1328" t="s">
        <v>163</v>
      </c>
      <c r="E1328" t="s">
        <v>281</v>
      </c>
      <c r="F1328" t="s">
        <v>165</v>
      </c>
      <c r="G1328">
        <v>1</v>
      </c>
      <c r="L1328">
        <v>1.1327</v>
      </c>
      <c r="Q1328">
        <v>1.2402</v>
      </c>
      <c r="V1328">
        <v>1.3201000000000001</v>
      </c>
      <c r="AA1328">
        <v>1.6208</v>
      </c>
      <c r="AF1328">
        <v>1.7969999999999999</v>
      </c>
      <c r="AK1328">
        <v>1.8649</v>
      </c>
      <c r="AP1328">
        <v>2.1271</v>
      </c>
      <c r="AU1328">
        <v>2.3529</v>
      </c>
      <c r="AZ1328">
        <v>2.4481000000000002</v>
      </c>
      <c r="BE1328">
        <v>2.5432000000000001</v>
      </c>
      <c r="BJ1328">
        <v>2.6534</v>
      </c>
      <c r="BO1328">
        <v>2.7635999999999998</v>
      </c>
      <c r="BT1328">
        <v>2.8622000000000001</v>
      </c>
      <c r="BY1328">
        <v>2.9609000000000001</v>
      </c>
      <c r="CD1328">
        <v>3.0135000000000001</v>
      </c>
      <c r="CI1328">
        <v>3.0661</v>
      </c>
    </row>
    <row r="1329" spans="2:87" hidden="1" x14ac:dyDescent="0.25">
      <c r="B1329" t="s">
        <v>169</v>
      </c>
      <c r="C1329" t="s">
        <v>251</v>
      </c>
      <c r="D1329" t="s">
        <v>163</v>
      </c>
      <c r="E1329" t="s">
        <v>282</v>
      </c>
      <c r="F1329" t="s">
        <v>168</v>
      </c>
      <c r="G1329">
        <v>10.6098</v>
      </c>
      <c r="L1329">
        <v>12.287800000000001</v>
      </c>
      <c r="Q1329">
        <v>14.7011</v>
      </c>
      <c r="V1329">
        <v>27.0657</v>
      </c>
      <c r="AA1329">
        <v>29.674900000000001</v>
      </c>
      <c r="AF1329">
        <v>24.478899999999999</v>
      </c>
      <c r="AK1329">
        <v>18.238199999999999</v>
      </c>
      <c r="AP1329">
        <v>16.329599999999999</v>
      </c>
      <c r="AU1329">
        <v>17.326000000000001</v>
      </c>
      <c r="AZ1329">
        <v>17.834</v>
      </c>
      <c r="BE1329">
        <v>18.341899999999999</v>
      </c>
      <c r="BJ1329">
        <v>18.872399999999999</v>
      </c>
      <c r="BO1329">
        <v>19.402999999999999</v>
      </c>
      <c r="BT1329">
        <v>19.7334</v>
      </c>
      <c r="BY1329">
        <v>20.0639</v>
      </c>
      <c r="CD1329">
        <v>19.786100000000001</v>
      </c>
      <c r="CI1329">
        <v>19.508299999999998</v>
      </c>
    </row>
    <row r="1330" spans="2:87" hidden="1" x14ac:dyDescent="0.25">
      <c r="B1330" t="s">
        <v>169</v>
      </c>
      <c r="C1330" t="s">
        <v>251</v>
      </c>
      <c r="D1330" t="s">
        <v>163</v>
      </c>
      <c r="E1330" t="s">
        <v>341</v>
      </c>
      <c r="F1330" t="s">
        <v>165</v>
      </c>
      <c r="G1330">
        <v>1</v>
      </c>
      <c r="L1330">
        <v>1.1581999999999999</v>
      </c>
      <c r="Q1330">
        <v>1.3855999999999999</v>
      </c>
      <c r="V1330">
        <v>2.5510000000000002</v>
      </c>
      <c r="AA1330">
        <v>2.7968999999999999</v>
      </c>
      <c r="AF1330">
        <v>2.3071999999999999</v>
      </c>
      <c r="AK1330">
        <v>1.7190000000000001</v>
      </c>
      <c r="AP1330">
        <v>1.5390999999999999</v>
      </c>
      <c r="AU1330">
        <v>1.633</v>
      </c>
      <c r="AZ1330">
        <v>1.6809000000000001</v>
      </c>
      <c r="BE1330">
        <v>1.7287999999999999</v>
      </c>
      <c r="BJ1330">
        <v>1.7787999999999999</v>
      </c>
      <c r="BO1330">
        <v>1.8288</v>
      </c>
      <c r="BT1330">
        <v>1.8599000000000001</v>
      </c>
      <c r="BY1330">
        <v>1.8911</v>
      </c>
      <c r="CD1330">
        <v>1.8649</v>
      </c>
      <c r="CI1330">
        <v>1.8387</v>
      </c>
    </row>
    <row r="1331" spans="2:87" hidden="1" x14ac:dyDescent="0.25">
      <c r="B1331" t="s">
        <v>169</v>
      </c>
      <c r="C1331" t="s">
        <v>251</v>
      </c>
      <c r="D1331" t="s">
        <v>163</v>
      </c>
      <c r="E1331" t="s">
        <v>283</v>
      </c>
      <c r="F1331" t="s">
        <v>168</v>
      </c>
      <c r="G1331">
        <v>13.552899999999999</v>
      </c>
      <c r="L1331">
        <v>15.4122</v>
      </c>
      <c r="Q1331">
        <v>17.6251</v>
      </c>
      <c r="V1331">
        <v>9.3287999999999993</v>
      </c>
      <c r="AA1331">
        <v>15.170999999999999</v>
      </c>
      <c r="AF1331">
        <v>21.100899999999999</v>
      </c>
      <c r="AK1331">
        <v>23.249600000000001</v>
      </c>
      <c r="AP1331">
        <v>27.135999999999999</v>
      </c>
      <c r="AU1331">
        <v>31.4468</v>
      </c>
      <c r="AZ1331">
        <v>33.404800000000002</v>
      </c>
      <c r="BE1331">
        <v>35.362699999999997</v>
      </c>
      <c r="BJ1331">
        <v>37.824800000000003</v>
      </c>
      <c r="BO1331">
        <v>40.286900000000003</v>
      </c>
      <c r="BT1331">
        <v>43.008400000000002</v>
      </c>
      <c r="BY1331">
        <v>45.729799999999997</v>
      </c>
      <c r="CD1331">
        <v>48.315800000000003</v>
      </c>
      <c r="CI1331">
        <v>50.901800000000001</v>
      </c>
    </row>
    <row r="1332" spans="2:87" hidden="1" x14ac:dyDescent="0.25">
      <c r="B1332" t="s">
        <v>169</v>
      </c>
      <c r="C1332" t="s">
        <v>251</v>
      </c>
      <c r="D1332" t="s">
        <v>163</v>
      </c>
      <c r="E1332" t="s">
        <v>284</v>
      </c>
      <c r="F1332" t="s">
        <v>168</v>
      </c>
      <c r="G1332">
        <v>14.3864</v>
      </c>
      <c r="L1332">
        <v>16.889099999999999</v>
      </c>
      <c r="Q1332">
        <v>18.8203</v>
      </c>
      <c r="V1332">
        <v>19.178899999999999</v>
      </c>
      <c r="AA1332">
        <v>27.752600000000001</v>
      </c>
      <c r="AF1332">
        <v>33.920699999999997</v>
      </c>
      <c r="AK1332">
        <v>35.9758</v>
      </c>
      <c r="AP1332">
        <v>38.701599999999999</v>
      </c>
      <c r="AU1332">
        <v>41.566800000000001</v>
      </c>
      <c r="AZ1332">
        <v>43.049799999999998</v>
      </c>
      <c r="BE1332">
        <v>44.532699999999998</v>
      </c>
      <c r="BJ1332">
        <v>46.9041</v>
      </c>
      <c r="BO1332">
        <v>49.275500000000001</v>
      </c>
      <c r="BT1332">
        <v>52.303699999999999</v>
      </c>
      <c r="BY1332">
        <v>55.331800000000001</v>
      </c>
      <c r="CD1332">
        <v>58.669600000000003</v>
      </c>
      <c r="CI1332">
        <v>62.007300000000001</v>
      </c>
    </row>
    <row r="1333" spans="2:87" hidden="1" x14ac:dyDescent="0.25">
      <c r="B1333" t="s">
        <v>169</v>
      </c>
      <c r="C1333" t="s">
        <v>251</v>
      </c>
      <c r="D1333" t="s">
        <v>163</v>
      </c>
      <c r="E1333" t="s">
        <v>285</v>
      </c>
      <c r="F1333" t="s">
        <v>165</v>
      </c>
      <c r="G1333">
        <v>1</v>
      </c>
      <c r="L1333">
        <v>1.1739999999999999</v>
      </c>
      <c r="Q1333">
        <v>1.3082</v>
      </c>
      <c r="V1333">
        <v>1.3331</v>
      </c>
      <c r="AA1333">
        <v>1.9291</v>
      </c>
      <c r="AF1333">
        <v>2.3578000000000001</v>
      </c>
      <c r="AK1333">
        <v>2.5007000000000001</v>
      </c>
      <c r="AP1333">
        <v>2.6901000000000002</v>
      </c>
      <c r="AU1333">
        <v>2.8893</v>
      </c>
      <c r="AZ1333">
        <v>2.9923999999999999</v>
      </c>
      <c r="BE1333">
        <v>3.0954999999999999</v>
      </c>
      <c r="BJ1333">
        <v>3.2603</v>
      </c>
      <c r="BO1333">
        <v>3.4251</v>
      </c>
      <c r="BT1333">
        <v>3.6356000000000002</v>
      </c>
      <c r="BY1333">
        <v>3.8460999999999999</v>
      </c>
      <c r="CD1333">
        <v>4.0781000000000001</v>
      </c>
      <c r="CI1333">
        <v>4.3101000000000003</v>
      </c>
    </row>
    <row r="1334" spans="2:87" hidden="1" x14ac:dyDescent="0.25">
      <c r="B1334" t="s">
        <v>169</v>
      </c>
      <c r="C1334" t="s">
        <v>251</v>
      </c>
      <c r="D1334" t="s">
        <v>163</v>
      </c>
      <c r="E1334" t="s">
        <v>342</v>
      </c>
      <c r="F1334" t="s">
        <v>165</v>
      </c>
      <c r="G1334">
        <v>1</v>
      </c>
      <c r="L1334">
        <v>1.1372</v>
      </c>
      <c r="Q1334">
        <v>1.3005</v>
      </c>
      <c r="V1334">
        <v>0.68830000000000002</v>
      </c>
      <c r="AA1334">
        <v>1.1194</v>
      </c>
      <c r="AF1334">
        <v>1.5569</v>
      </c>
      <c r="AK1334">
        <v>1.7155</v>
      </c>
      <c r="AP1334">
        <v>2.0022000000000002</v>
      </c>
      <c r="AU1334">
        <v>2.3203</v>
      </c>
      <c r="AZ1334">
        <v>2.4647999999999999</v>
      </c>
      <c r="BE1334">
        <v>2.6092</v>
      </c>
      <c r="BJ1334">
        <v>2.7909000000000002</v>
      </c>
      <c r="BO1334">
        <v>2.9725999999999999</v>
      </c>
      <c r="BT1334">
        <v>3.1734</v>
      </c>
      <c r="BY1334">
        <v>3.3742000000000001</v>
      </c>
      <c r="CD1334">
        <v>3.5649999999999999</v>
      </c>
      <c r="CI1334">
        <v>3.7557999999999998</v>
      </c>
    </row>
    <row r="1335" spans="2:87" hidden="1" x14ac:dyDescent="0.25">
      <c r="B1335" t="s">
        <v>169</v>
      </c>
      <c r="C1335" t="s">
        <v>251</v>
      </c>
      <c r="D1335" t="s">
        <v>163</v>
      </c>
      <c r="E1335" t="s">
        <v>286</v>
      </c>
      <c r="F1335" t="s">
        <v>168</v>
      </c>
      <c r="G1335">
        <v>13.5366</v>
      </c>
      <c r="L1335">
        <v>15.3866</v>
      </c>
      <c r="Q1335">
        <v>17.603999999999999</v>
      </c>
      <c r="V1335">
        <v>9.0444999999999993</v>
      </c>
      <c r="AA1335">
        <v>14.0661</v>
      </c>
      <c r="AF1335">
        <v>18.966000000000001</v>
      </c>
      <c r="AK1335">
        <v>20.105799999999999</v>
      </c>
      <c r="AP1335">
        <v>22.6693</v>
      </c>
      <c r="AU1335">
        <v>25.1358</v>
      </c>
      <c r="AZ1335">
        <v>25.7424</v>
      </c>
      <c r="BE1335">
        <v>26.3491</v>
      </c>
      <c r="BJ1335">
        <v>26.5962</v>
      </c>
      <c r="BO1335">
        <v>26.843299999999999</v>
      </c>
      <c r="BT1335">
        <v>27.170500000000001</v>
      </c>
      <c r="BY1335">
        <v>27.497599999999998</v>
      </c>
      <c r="CD1335">
        <v>28.1325</v>
      </c>
      <c r="CI1335">
        <v>28.767399999999999</v>
      </c>
    </row>
    <row r="1336" spans="2:87" hidden="1" x14ac:dyDescent="0.25">
      <c r="B1336" t="s">
        <v>169</v>
      </c>
      <c r="C1336" t="s">
        <v>251</v>
      </c>
      <c r="D1336" t="s">
        <v>163</v>
      </c>
      <c r="E1336" t="s">
        <v>287</v>
      </c>
      <c r="F1336" t="s">
        <v>165</v>
      </c>
      <c r="G1336">
        <v>1</v>
      </c>
      <c r="L1336">
        <v>1.1367</v>
      </c>
      <c r="Q1336">
        <v>1.3005</v>
      </c>
      <c r="V1336">
        <v>0.66820000000000002</v>
      </c>
      <c r="AA1336">
        <v>1.0390999999999999</v>
      </c>
      <c r="AF1336">
        <v>1.4011</v>
      </c>
      <c r="AK1336">
        <v>1.4853000000000001</v>
      </c>
      <c r="AP1336">
        <v>1.6747000000000001</v>
      </c>
      <c r="AU1336">
        <v>1.8569</v>
      </c>
      <c r="AZ1336">
        <v>1.9016999999999999</v>
      </c>
      <c r="BE1336">
        <v>1.9464999999999999</v>
      </c>
      <c r="BJ1336">
        <v>1.9648000000000001</v>
      </c>
      <c r="BO1336">
        <v>1.9830000000000001</v>
      </c>
      <c r="BT1336">
        <v>2.0072000000000001</v>
      </c>
      <c r="BY1336">
        <v>2.0314000000000001</v>
      </c>
      <c r="CD1336">
        <v>2.0783</v>
      </c>
      <c r="CI1336">
        <v>2.1252</v>
      </c>
    </row>
    <row r="1337" spans="2:87" hidden="1" x14ac:dyDescent="0.25">
      <c r="B1337" t="s">
        <v>169</v>
      </c>
      <c r="C1337" t="s">
        <v>251</v>
      </c>
      <c r="D1337" t="s">
        <v>163</v>
      </c>
      <c r="E1337" t="s">
        <v>288</v>
      </c>
      <c r="F1337" t="s">
        <v>168</v>
      </c>
      <c r="G1337">
        <v>2.9041000000000001</v>
      </c>
      <c r="L1337">
        <v>3.3786</v>
      </c>
      <c r="Q1337">
        <v>3.4451999999999998</v>
      </c>
      <c r="V1337">
        <v>4.6235999999999997</v>
      </c>
      <c r="AA1337">
        <v>1.8993</v>
      </c>
      <c r="AF1337">
        <v>0</v>
      </c>
      <c r="AK1337">
        <v>2.7799999999999998E-2</v>
      </c>
      <c r="AP1337">
        <v>5.5599999999999997E-2</v>
      </c>
      <c r="AU1337">
        <v>1.7482</v>
      </c>
      <c r="AZ1337">
        <v>2.5945</v>
      </c>
      <c r="BE1337">
        <v>3.4407999999999999</v>
      </c>
      <c r="BJ1337">
        <v>2.7896000000000001</v>
      </c>
      <c r="BO1337">
        <v>2.1383000000000001</v>
      </c>
      <c r="BT1337">
        <v>2.7010999999999998</v>
      </c>
      <c r="BY1337">
        <v>3.2639999999999998</v>
      </c>
      <c r="CD1337">
        <v>5.6135000000000002</v>
      </c>
      <c r="CI1337">
        <v>7.9629000000000003</v>
      </c>
    </row>
    <row r="1338" spans="2:87" hidden="1" x14ac:dyDescent="0.25">
      <c r="B1338" t="s">
        <v>169</v>
      </c>
      <c r="C1338" t="s">
        <v>251</v>
      </c>
      <c r="D1338" t="s">
        <v>163</v>
      </c>
      <c r="E1338" t="s">
        <v>289</v>
      </c>
      <c r="F1338" t="s">
        <v>165</v>
      </c>
      <c r="G1338">
        <v>1</v>
      </c>
      <c r="L1338">
        <v>1.1634</v>
      </c>
      <c r="Q1338">
        <v>1.1862999999999999</v>
      </c>
      <c r="V1338">
        <v>1.5921000000000001</v>
      </c>
      <c r="AA1338">
        <v>0.65400000000000003</v>
      </c>
      <c r="AF1338">
        <v>0</v>
      </c>
      <c r="AK1338">
        <v>9.5999999999999992E-3</v>
      </c>
      <c r="AP1338">
        <v>1.9099999999999999E-2</v>
      </c>
      <c r="AU1338">
        <v>0.60199999999999998</v>
      </c>
      <c r="AZ1338">
        <v>0.89339999999999997</v>
      </c>
      <c r="BE1338">
        <v>1.1848000000000001</v>
      </c>
      <c r="BJ1338">
        <v>0.96060000000000001</v>
      </c>
      <c r="BO1338">
        <v>0.73629999999999995</v>
      </c>
      <c r="BT1338">
        <v>0.93010000000000004</v>
      </c>
      <c r="BY1338">
        <v>1.1238999999999999</v>
      </c>
      <c r="CD1338">
        <v>1.9329000000000001</v>
      </c>
      <c r="CI1338">
        <v>2.7418999999999998</v>
      </c>
    </row>
    <row r="1339" spans="2:87" hidden="1" x14ac:dyDescent="0.25">
      <c r="B1339" t="s">
        <v>169</v>
      </c>
      <c r="C1339" t="s">
        <v>251</v>
      </c>
      <c r="D1339" t="s">
        <v>163</v>
      </c>
      <c r="E1339" t="s">
        <v>290</v>
      </c>
      <c r="F1339" t="s">
        <v>93</v>
      </c>
      <c r="G1339">
        <v>1.3109</v>
      </c>
      <c r="L1339">
        <v>1.2863</v>
      </c>
      <c r="Q1339">
        <v>1.3522000000000001</v>
      </c>
      <c r="V1339">
        <v>38.390700000000002</v>
      </c>
      <c r="AA1339">
        <v>23.399100000000001</v>
      </c>
      <c r="AF1339">
        <v>12.507300000000001</v>
      </c>
      <c r="AK1339">
        <v>7.4703999999999997</v>
      </c>
      <c r="AP1339">
        <v>2.8077999999999999</v>
      </c>
      <c r="AU1339">
        <v>-1.1591</v>
      </c>
      <c r="AZ1339">
        <v>-3.6840999999999999</v>
      </c>
      <c r="BE1339">
        <v>-6.3662999999999998</v>
      </c>
      <c r="BJ1339">
        <v>-8.1492000000000004</v>
      </c>
      <c r="BO1339">
        <v>-12.614100000000001</v>
      </c>
      <c r="BT1339">
        <v>-13.5624</v>
      </c>
      <c r="BY1339">
        <v>-9.4194999999999993</v>
      </c>
      <c r="CD1339">
        <v>-10.0479</v>
      </c>
      <c r="CI1339">
        <v>-12.3202</v>
      </c>
    </row>
    <row r="1340" spans="2:87" hidden="1" x14ac:dyDescent="0.25">
      <c r="B1340" t="s">
        <v>169</v>
      </c>
      <c r="C1340" t="s">
        <v>251</v>
      </c>
      <c r="D1340" t="s">
        <v>163</v>
      </c>
      <c r="E1340" t="s">
        <v>291</v>
      </c>
      <c r="F1340" t="s">
        <v>93</v>
      </c>
      <c r="G1340">
        <v>0.1472</v>
      </c>
      <c r="L1340">
        <v>0.18859999999999999</v>
      </c>
      <c r="Q1340">
        <v>0.26419999999999999</v>
      </c>
      <c r="V1340">
        <v>10.6357</v>
      </c>
      <c r="AA1340">
        <v>5.6135999999999999</v>
      </c>
      <c r="AF1340">
        <v>3.4584999999999999</v>
      </c>
      <c r="AK1340">
        <v>2.8168000000000002</v>
      </c>
      <c r="AP1340">
        <v>2.0823</v>
      </c>
      <c r="AU1340">
        <v>2.1522000000000001</v>
      </c>
      <c r="AZ1340">
        <v>2.532</v>
      </c>
      <c r="BE1340">
        <v>2.9096000000000002</v>
      </c>
      <c r="BJ1340">
        <v>3.4203000000000001</v>
      </c>
      <c r="BO1340">
        <v>4.0335999999999999</v>
      </c>
      <c r="BT1340">
        <v>4.3518999999999997</v>
      </c>
      <c r="BY1340">
        <v>4.8823999999999996</v>
      </c>
      <c r="CD1340">
        <v>4.9675000000000002</v>
      </c>
      <c r="CI1340">
        <v>5.0881999999999996</v>
      </c>
    </row>
    <row r="1341" spans="2:87" hidden="1" x14ac:dyDescent="0.25">
      <c r="B1341" t="s">
        <v>169</v>
      </c>
      <c r="C1341" t="s">
        <v>251</v>
      </c>
      <c r="D1341" t="s">
        <v>163</v>
      </c>
      <c r="E1341" t="s">
        <v>292</v>
      </c>
      <c r="F1341" t="s">
        <v>93</v>
      </c>
      <c r="G1341">
        <v>7.2599999999999998E-2</v>
      </c>
      <c r="L1341">
        <v>6.3799999999999996E-2</v>
      </c>
      <c r="Q1341">
        <v>6.9199999999999998E-2</v>
      </c>
      <c r="V1341">
        <v>1.5212000000000001</v>
      </c>
      <c r="AA1341">
        <v>0.95879999999999999</v>
      </c>
      <c r="AF1341">
        <v>0.83360000000000001</v>
      </c>
      <c r="AK1341">
        <v>0.67600000000000005</v>
      </c>
      <c r="AP1341">
        <v>0.1048</v>
      </c>
      <c r="AU1341">
        <v>0.13239999999999999</v>
      </c>
      <c r="AZ1341">
        <v>0.15509999999999999</v>
      </c>
      <c r="BE1341">
        <v>0.1769</v>
      </c>
      <c r="BJ1341">
        <v>0.217</v>
      </c>
      <c r="BO1341">
        <v>0.25979999999999998</v>
      </c>
      <c r="BT1341">
        <v>0.28079999999999999</v>
      </c>
      <c r="BY1341">
        <v>0.30940000000000001</v>
      </c>
      <c r="CD1341">
        <v>0.31230000000000002</v>
      </c>
      <c r="CI1341">
        <v>0.31740000000000002</v>
      </c>
    </row>
    <row r="1342" spans="2:87" hidden="1" x14ac:dyDescent="0.25">
      <c r="B1342" t="s">
        <v>169</v>
      </c>
      <c r="C1342" t="s">
        <v>251</v>
      </c>
      <c r="D1342" t="s">
        <v>163</v>
      </c>
      <c r="E1342" t="s">
        <v>293</v>
      </c>
      <c r="F1342" t="s">
        <v>93</v>
      </c>
      <c r="G1342">
        <v>0.25819999999999999</v>
      </c>
      <c r="L1342">
        <v>0.24660000000000001</v>
      </c>
      <c r="Q1342">
        <v>0.26240000000000002</v>
      </c>
      <c r="V1342">
        <v>7.1958000000000002</v>
      </c>
      <c r="AA1342">
        <v>6.5869999999999997</v>
      </c>
      <c r="AF1342">
        <v>5.9802</v>
      </c>
      <c r="AK1342">
        <v>5.1557000000000004</v>
      </c>
      <c r="AP1342">
        <v>4.9366000000000003</v>
      </c>
      <c r="AU1342">
        <v>5.1161000000000003</v>
      </c>
      <c r="AZ1342">
        <v>4.4352999999999998</v>
      </c>
      <c r="BE1342">
        <v>3.7658</v>
      </c>
      <c r="BJ1342">
        <v>2.8083</v>
      </c>
      <c r="BO1342">
        <v>1.8541000000000001</v>
      </c>
      <c r="BT1342">
        <v>1.1215999999999999</v>
      </c>
      <c r="BY1342">
        <v>0.38250000000000001</v>
      </c>
      <c r="CD1342">
        <v>0.39810000000000001</v>
      </c>
      <c r="CI1342">
        <v>0.41539999999999999</v>
      </c>
    </row>
    <row r="1343" spans="2:87" hidden="1" x14ac:dyDescent="0.25">
      <c r="B1343" t="s">
        <v>169</v>
      </c>
      <c r="C1343" t="s">
        <v>251</v>
      </c>
      <c r="D1343" t="s">
        <v>163</v>
      </c>
      <c r="E1343" t="s">
        <v>294</v>
      </c>
      <c r="F1343" t="s">
        <v>93</v>
      </c>
      <c r="G1343">
        <v>0.83279999999999998</v>
      </c>
      <c r="L1343">
        <v>0.78739999999999999</v>
      </c>
      <c r="Q1343">
        <v>0.75639999999999996</v>
      </c>
      <c r="V1343">
        <v>19.0379</v>
      </c>
      <c r="AA1343">
        <v>10.239699999999999</v>
      </c>
      <c r="AF1343">
        <v>2.2351000000000001</v>
      </c>
      <c r="AK1343">
        <v>-1.1780999999999999</v>
      </c>
      <c r="AP1343">
        <v>-4.3159000000000001</v>
      </c>
      <c r="AU1343">
        <v>-8.5597999999999992</v>
      </c>
      <c r="AZ1343">
        <v>-10.8065</v>
      </c>
      <c r="BE1343">
        <v>-13.2186</v>
      </c>
      <c r="BJ1343">
        <v>-14.594900000000001</v>
      </c>
      <c r="BO1343">
        <v>-18.761500000000002</v>
      </c>
      <c r="BT1343">
        <v>-19.316600000000001</v>
      </c>
      <c r="BY1343">
        <v>-14.9937</v>
      </c>
      <c r="CD1343">
        <v>-15.7258</v>
      </c>
      <c r="CI1343">
        <v>-18.141100000000002</v>
      </c>
    </row>
    <row r="1344" spans="2:87" hidden="1" x14ac:dyDescent="0.25">
      <c r="B1344" t="s">
        <v>169</v>
      </c>
      <c r="C1344" t="s">
        <v>199</v>
      </c>
      <c r="D1344" t="s">
        <v>163</v>
      </c>
      <c r="E1344" t="s">
        <v>253</v>
      </c>
      <c r="F1344" t="s">
        <v>254</v>
      </c>
      <c r="G1344">
        <v>19.357800000000001</v>
      </c>
      <c r="L1344">
        <v>19.758500000000002</v>
      </c>
      <c r="Q1344">
        <v>20.131499999999999</v>
      </c>
      <c r="V1344">
        <v>20.406500000000001</v>
      </c>
      <c r="AA1344">
        <v>20.570799999999998</v>
      </c>
      <c r="AF1344">
        <v>20.628399999999999</v>
      </c>
      <c r="AK1344">
        <v>20.6037</v>
      </c>
      <c r="AP1344">
        <v>20.490100000000002</v>
      </c>
      <c r="AU1344">
        <v>20.288699999999999</v>
      </c>
      <c r="AZ1344">
        <v>19.9758</v>
      </c>
      <c r="BE1344">
        <v>19.668600000000001</v>
      </c>
      <c r="BJ1344">
        <v>19.238199999999999</v>
      </c>
      <c r="BO1344">
        <v>18.807600000000001</v>
      </c>
      <c r="BT1344">
        <v>18.284500000000001</v>
      </c>
      <c r="BY1344">
        <v>17.750399999999999</v>
      </c>
      <c r="CD1344">
        <v>17.185099999999998</v>
      </c>
      <c r="CI1344">
        <v>16.6387</v>
      </c>
    </row>
    <row r="1345" spans="2:87" hidden="1" x14ac:dyDescent="0.25">
      <c r="B1345" t="s">
        <v>169</v>
      </c>
      <c r="C1345" t="s">
        <v>199</v>
      </c>
      <c r="D1345" t="s">
        <v>163</v>
      </c>
      <c r="E1345" t="s">
        <v>255</v>
      </c>
      <c r="F1345" t="s">
        <v>256</v>
      </c>
      <c r="G1345">
        <v>0.95099999999999996</v>
      </c>
      <c r="L1345">
        <v>0.95099999999999996</v>
      </c>
      <c r="Q1345">
        <v>0.96079999999999999</v>
      </c>
      <c r="V1345">
        <v>0.98040000000000005</v>
      </c>
      <c r="AA1345">
        <v>1</v>
      </c>
      <c r="AF1345">
        <v>1.0196000000000001</v>
      </c>
      <c r="AK1345">
        <v>1.0196000000000001</v>
      </c>
      <c r="AP1345">
        <v>1</v>
      </c>
      <c r="AU1345">
        <v>1.0098</v>
      </c>
      <c r="AZ1345">
        <v>1.0098</v>
      </c>
      <c r="BE1345">
        <v>1.0098</v>
      </c>
      <c r="BJ1345">
        <v>1.0048999999999999</v>
      </c>
      <c r="BO1345">
        <v>1</v>
      </c>
      <c r="BT1345">
        <v>1</v>
      </c>
      <c r="BY1345">
        <v>1</v>
      </c>
      <c r="CD1345">
        <v>0.99509999999999998</v>
      </c>
      <c r="CI1345">
        <v>0.99019999999999997</v>
      </c>
    </row>
    <row r="1346" spans="2:87" hidden="1" x14ac:dyDescent="0.25">
      <c r="B1346" t="s">
        <v>169</v>
      </c>
      <c r="C1346" t="s">
        <v>199</v>
      </c>
      <c r="D1346" t="s">
        <v>163</v>
      </c>
      <c r="E1346" t="s">
        <v>318</v>
      </c>
      <c r="F1346" t="s">
        <v>256</v>
      </c>
      <c r="G1346">
        <v>0.71050000000000002</v>
      </c>
      <c r="L1346">
        <v>0.69079999999999997</v>
      </c>
      <c r="Q1346">
        <v>0.68420000000000003</v>
      </c>
      <c r="V1346">
        <v>0.69740000000000002</v>
      </c>
      <c r="AA1346">
        <v>0.68420000000000003</v>
      </c>
      <c r="AF1346">
        <v>0.68420000000000003</v>
      </c>
      <c r="AK1346">
        <v>0.68420000000000003</v>
      </c>
      <c r="AP1346">
        <v>0.68420000000000003</v>
      </c>
      <c r="AU1346">
        <v>0.69079999999999997</v>
      </c>
      <c r="AZ1346">
        <v>0.70720000000000005</v>
      </c>
      <c r="BE1346">
        <v>0.72370000000000001</v>
      </c>
      <c r="BJ1346">
        <v>0.72699999999999998</v>
      </c>
      <c r="BO1346">
        <v>0.73029999999999995</v>
      </c>
      <c r="BT1346">
        <v>0.72370000000000001</v>
      </c>
      <c r="BY1346">
        <v>0.71709999999999996</v>
      </c>
      <c r="CD1346">
        <v>0.72040000000000004</v>
      </c>
      <c r="CI1346">
        <v>0.72370000000000001</v>
      </c>
    </row>
    <row r="1347" spans="2:87" hidden="1" x14ac:dyDescent="0.25">
      <c r="B1347" t="s">
        <v>169</v>
      </c>
      <c r="C1347" t="s">
        <v>199</v>
      </c>
      <c r="D1347" t="s">
        <v>163</v>
      </c>
      <c r="E1347" t="s">
        <v>257</v>
      </c>
      <c r="F1347" t="s">
        <v>256</v>
      </c>
      <c r="G1347">
        <v>0.94230000000000003</v>
      </c>
      <c r="L1347">
        <v>0.94230000000000003</v>
      </c>
      <c r="Q1347">
        <v>0.92310000000000003</v>
      </c>
      <c r="V1347">
        <v>0.93269999999999997</v>
      </c>
      <c r="AA1347">
        <v>0.93269999999999997</v>
      </c>
      <c r="AF1347">
        <v>0.93269999999999997</v>
      </c>
      <c r="AK1347">
        <v>0.92310000000000003</v>
      </c>
      <c r="AP1347">
        <v>0.91349999999999998</v>
      </c>
      <c r="AU1347">
        <v>0.90380000000000005</v>
      </c>
      <c r="AZ1347">
        <v>0.90380000000000005</v>
      </c>
      <c r="BE1347">
        <v>0.90380000000000005</v>
      </c>
      <c r="BJ1347">
        <v>0.89419999999999999</v>
      </c>
      <c r="BO1347">
        <v>0.88460000000000005</v>
      </c>
      <c r="BT1347">
        <v>0.87980000000000003</v>
      </c>
      <c r="BY1347">
        <v>0.875</v>
      </c>
      <c r="CD1347">
        <v>0.875</v>
      </c>
      <c r="CI1347">
        <v>0.875</v>
      </c>
    </row>
    <row r="1348" spans="2:87" hidden="1" x14ac:dyDescent="0.25">
      <c r="B1348" t="s">
        <v>169</v>
      </c>
      <c r="C1348" t="s">
        <v>199</v>
      </c>
      <c r="D1348" t="s">
        <v>163</v>
      </c>
      <c r="E1348" t="s">
        <v>258</v>
      </c>
      <c r="F1348" t="s">
        <v>256</v>
      </c>
      <c r="G1348">
        <v>0.98980000000000001</v>
      </c>
      <c r="L1348">
        <v>0.97960000000000003</v>
      </c>
      <c r="Q1348">
        <v>0.97960000000000003</v>
      </c>
      <c r="V1348">
        <v>0.98980000000000001</v>
      </c>
      <c r="AA1348">
        <v>1</v>
      </c>
      <c r="AF1348">
        <v>0.97960000000000003</v>
      </c>
      <c r="AK1348">
        <v>0.94899999999999995</v>
      </c>
      <c r="AP1348">
        <v>0.92859999999999998</v>
      </c>
      <c r="AU1348">
        <v>0.91839999999999999</v>
      </c>
      <c r="AZ1348">
        <v>0.91839999999999999</v>
      </c>
      <c r="BE1348">
        <v>0.91839999999999999</v>
      </c>
      <c r="BJ1348">
        <v>0.90820000000000001</v>
      </c>
      <c r="BO1348">
        <v>0.89800000000000002</v>
      </c>
      <c r="BT1348">
        <v>0.87760000000000005</v>
      </c>
      <c r="BY1348">
        <v>0.85709999999999997</v>
      </c>
      <c r="CD1348">
        <v>0.84689999999999999</v>
      </c>
      <c r="CI1348">
        <v>0.8367</v>
      </c>
    </row>
    <row r="1349" spans="2:87" hidden="1" x14ac:dyDescent="0.25">
      <c r="B1349" t="s">
        <v>169</v>
      </c>
      <c r="C1349" t="s">
        <v>199</v>
      </c>
      <c r="D1349" t="s">
        <v>163</v>
      </c>
      <c r="E1349" t="s">
        <v>259</v>
      </c>
      <c r="F1349" t="s">
        <v>256</v>
      </c>
      <c r="G1349">
        <v>0.88790000000000002</v>
      </c>
      <c r="L1349">
        <v>0.96260000000000001</v>
      </c>
      <c r="Q1349">
        <v>0.97199999999999998</v>
      </c>
      <c r="V1349">
        <v>0.97199999999999998</v>
      </c>
      <c r="AA1349">
        <v>0.94389999999999996</v>
      </c>
      <c r="AF1349">
        <v>0.96260000000000001</v>
      </c>
      <c r="AK1349">
        <v>0.94389999999999996</v>
      </c>
      <c r="AP1349">
        <v>0.92520000000000002</v>
      </c>
      <c r="AU1349">
        <v>0.93459999999999999</v>
      </c>
      <c r="AZ1349">
        <v>0.92989999999999995</v>
      </c>
      <c r="BE1349">
        <v>0.92520000000000002</v>
      </c>
      <c r="BJ1349">
        <v>0.92059999999999997</v>
      </c>
      <c r="BO1349">
        <v>0.91590000000000005</v>
      </c>
      <c r="BT1349">
        <v>0.91120000000000001</v>
      </c>
      <c r="BY1349">
        <v>0.90649999999999997</v>
      </c>
      <c r="CD1349">
        <v>0.89249999999999996</v>
      </c>
      <c r="CI1349">
        <v>0.87849999999999995</v>
      </c>
    </row>
    <row r="1350" spans="2:87" hidden="1" x14ac:dyDescent="0.25">
      <c r="B1350" t="s">
        <v>169</v>
      </c>
      <c r="C1350" t="s">
        <v>199</v>
      </c>
      <c r="D1350" t="s">
        <v>163</v>
      </c>
      <c r="E1350" t="s">
        <v>260</v>
      </c>
      <c r="F1350" t="s">
        <v>261</v>
      </c>
      <c r="G1350">
        <v>11.2</v>
      </c>
      <c r="L1350">
        <v>11.265599999999999</v>
      </c>
      <c r="Q1350">
        <v>11.4625</v>
      </c>
      <c r="V1350">
        <v>11.7906</v>
      </c>
      <c r="AA1350">
        <v>12.25</v>
      </c>
      <c r="AF1350">
        <v>12.8406</v>
      </c>
      <c r="AK1350">
        <v>13.5625</v>
      </c>
      <c r="AP1350">
        <v>14.4156</v>
      </c>
      <c r="AU1350">
        <v>15.4</v>
      </c>
      <c r="AZ1350">
        <v>16.581299999999999</v>
      </c>
      <c r="BE1350">
        <v>17.762499999999999</v>
      </c>
      <c r="BJ1350">
        <v>19.206299999999999</v>
      </c>
      <c r="BO1350">
        <v>20.65</v>
      </c>
      <c r="BT1350">
        <v>22.356300000000001</v>
      </c>
      <c r="BY1350">
        <v>24.0625</v>
      </c>
      <c r="CD1350">
        <v>26.031300000000002</v>
      </c>
      <c r="CI1350">
        <v>28</v>
      </c>
    </row>
    <row r="1351" spans="2:87" hidden="1" x14ac:dyDescent="0.25">
      <c r="B1351" t="s">
        <v>169</v>
      </c>
      <c r="C1351" t="s">
        <v>199</v>
      </c>
      <c r="D1351" t="s">
        <v>163</v>
      </c>
      <c r="E1351" t="s">
        <v>262</v>
      </c>
      <c r="F1351" t="s">
        <v>261</v>
      </c>
      <c r="G1351">
        <v>11.2</v>
      </c>
      <c r="L1351">
        <v>11.265599999999999</v>
      </c>
      <c r="Q1351">
        <v>11.4625</v>
      </c>
      <c r="V1351">
        <v>11.7906</v>
      </c>
      <c r="AA1351">
        <v>12.25</v>
      </c>
      <c r="AF1351">
        <v>12.8406</v>
      </c>
      <c r="AK1351">
        <v>13.5625</v>
      </c>
      <c r="AP1351">
        <v>14.4156</v>
      </c>
      <c r="AU1351">
        <v>15.4</v>
      </c>
      <c r="AZ1351">
        <v>16.581299999999999</v>
      </c>
      <c r="BE1351">
        <v>17.762499999999999</v>
      </c>
      <c r="BJ1351">
        <v>19.206299999999999</v>
      </c>
      <c r="BO1351">
        <v>20.65</v>
      </c>
      <c r="BT1351">
        <v>22.356300000000001</v>
      </c>
      <c r="BY1351">
        <v>24.0625</v>
      </c>
      <c r="CD1351">
        <v>26.031300000000002</v>
      </c>
      <c r="CI1351">
        <v>28</v>
      </c>
    </row>
    <row r="1352" spans="2:87" hidden="1" x14ac:dyDescent="0.25">
      <c r="B1352" t="s">
        <v>169</v>
      </c>
      <c r="C1352" t="s">
        <v>199</v>
      </c>
      <c r="D1352" t="s">
        <v>163</v>
      </c>
      <c r="E1352" t="s">
        <v>263</v>
      </c>
      <c r="F1352" t="s">
        <v>261</v>
      </c>
      <c r="G1352">
        <v>11.2</v>
      </c>
      <c r="L1352">
        <v>11.265599999999999</v>
      </c>
      <c r="Q1352">
        <v>11.4625</v>
      </c>
      <c r="V1352">
        <v>11.7906</v>
      </c>
      <c r="AA1352">
        <v>12.25</v>
      </c>
      <c r="AF1352">
        <v>12.8406</v>
      </c>
      <c r="AK1352">
        <v>13.5625</v>
      </c>
      <c r="AP1352">
        <v>14.4156</v>
      </c>
      <c r="AU1352">
        <v>15.4</v>
      </c>
      <c r="AZ1352">
        <v>16.581299999999999</v>
      </c>
      <c r="BE1352">
        <v>17.762499999999999</v>
      </c>
      <c r="BJ1352">
        <v>19.206299999999999</v>
      </c>
      <c r="BO1352">
        <v>20.65</v>
      </c>
      <c r="BT1352">
        <v>22.356300000000001</v>
      </c>
      <c r="BY1352">
        <v>24.0625</v>
      </c>
      <c r="CD1352">
        <v>26.031300000000002</v>
      </c>
      <c r="CI1352">
        <v>28</v>
      </c>
    </row>
    <row r="1353" spans="2:87" hidden="1" x14ac:dyDescent="0.25">
      <c r="B1353" t="s">
        <v>169</v>
      </c>
      <c r="C1353" t="s">
        <v>199</v>
      </c>
      <c r="D1353" t="s">
        <v>163</v>
      </c>
      <c r="E1353" t="s">
        <v>264</v>
      </c>
      <c r="F1353" t="s">
        <v>261</v>
      </c>
      <c r="G1353">
        <v>11.2</v>
      </c>
      <c r="L1353">
        <v>11.265599999999999</v>
      </c>
      <c r="Q1353">
        <v>11.4625</v>
      </c>
      <c r="V1353">
        <v>11.7906</v>
      </c>
      <c r="AA1353">
        <v>12.25</v>
      </c>
      <c r="AF1353">
        <v>12.8406</v>
      </c>
      <c r="AK1353">
        <v>13.5625</v>
      </c>
      <c r="AP1353">
        <v>14.4156</v>
      </c>
      <c r="AU1353">
        <v>15.4</v>
      </c>
      <c r="AZ1353">
        <v>16.581299999999999</v>
      </c>
      <c r="BE1353">
        <v>17.762499999999999</v>
      </c>
      <c r="BJ1353">
        <v>19.206299999999999</v>
      </c>
      <c r="BO1353">
        <v>20.65</v>
      </c>
      <c r="BT1353">
        <v>22.356300000000001</v>
      </c>
      <c r="BY1353">
        <v>24.0625</v>
      </c>
      <c r="CD1353">
        <v>26.031300000000002</v>
      </c>
      <c r="CI1353">
        <v>28</v>
      </c>
    </row>
    <row r="1354" spans="2:87" hidden="1" x14ac:dyDescent="0.25">
      <c r="B1354" t="s">
        <v>169</v>
      </c>
      <c r="C1354" t="s">
        <v>199</v>
      </c>
      <c r="D1354" t="s">
        <v>163</v>
      </c>
      <c r="E1354" t="s">
        <v>265</v>
      </c>
      <c r="F1354" t="s">
        <v>261</v>
      </c>
      <c r="G1354">
        <v>11.2</v>
      </c>
      <c r="L1354">
        <v>11.265599999999999</v>
      </c>
      <c r="Q1354">
        <v>11.4625</v>
      </c>
      <c r="V1354">
        <v>11.7906</v>
      </c>
      <c r="AA1354">
        <v>12.25</v>
      </c>
      <c r="AF1354">
        <v>12.8406</v>
      </c>
      <c r="AK1354">
        <v>13.5625</v>
      </c>
      <c r="AP1354">
        <v>14.4156</v>
      </c>
      <c r="AU1354">
        <v>15.4</v>
      </c>
      <c r="AZ1354">
        <v>16.581299999999999</v>
      </c>
      <c r="BE1354">
        <v>17.762499999999999</v>
      </c>
      <c r="BJ1354">
        <v>19.206299999999999</v>
      </c>
      <c r="BO1354">
        <v>20.65</v>
      </c>
      <c r="BT1354">
        <v>22.356300000000001</v>
      </c>
      <c r="BY1354">
        <v>24.0625</v>
      </c>
      <c r="CD1354">
        <v>26.031300000000002</v>
      </c>
      <c r="CI1354">
        <v>28</v>
      </c>
    </row>
    <row r="1355" spans="2:87" hidden="1" x14ac:dyDescent="0.25">
      <c r="B1355" t="s">
        <v>169</v>
      </c>
      <c r="C1355" t="s">
        <v>199</v>
      </c>
      <c r="D1355" t="s">
        <v>163</v>
      </c>
      <c r="E1355" t="s">
        <v>266</v>
      </c>
      <c r="F1355" t="s">
        <v>168</v>
      </c>
      <c r="G1355">
        <v>14.667899999999999</v>
      </c>
      <c r="L1355">
        <v>18.228400000000001</v>
      </c>
      <c r="Q1355">
        <v>24.244199999999999</v>
      </c>
      <c r="V1355">
        <v>24.141100000000002</v>
      </c>
      <c r="AA1355">
        <v>21.659400000000002</v>
      </c>
      <c r="AF1355">
        <v>18.997699999999998</v>
      </c>
      <c r="AK1355">
        <v>19.7408</v>
      </c>
      <c r="AP1355">
        <v>21.035799999999998</v>
      </c>
      <c r="AU1355">
        <v>18.679600000000001</v>
      </c>
      <c r="AZ1355">
        <v>18.1584</v>
      </c>
      <c r="BE1355">
        <v>17.6372</v>
      </c>
      <c r="BJ1355">
        <v>17.924800000000001</v>
      </c>
      <c r="BO1355">
        <v>18.212399999999999</v>
      </c>
      <c r="BT1355">
        <v>18.212199999999999</v>
      </c>
      <c r="BY1355">
        <v>18.2121</v>
      </c>
      <c r="CD1355">
        <v>17.843800000000002</v>
      </c>
      <c r="CI1355">
        <v>17.4754</v>
      </c>
    </row>
    <row r="1356" spans="2:87" hidden="1" x14ac:dyDescent="0.25">
      <c r="B1356" t="s">
        <v>169</v>
      </c>
      <c r="C1356" t="s">
        <v>199</v>
      </c>
      <c r="D1356" t="s">
        <v>163</v>
      </c>
      <c r="E1356" t="s">
        <v>267</v>
      </c>
      <c r="F1356" t="s">
        <v>168</v>
      </c>
      <c r="G1356">
        <v>5.2351000000000001</v>
      </c>
      <c r="L1356">
        <v>7.3643999999999998</v>
      </c>
      <c r="Q1356">
        <v>9.6309000000000005</v>
      </c>
      <c r="V1356">
        <v>10.797000000000001</v>
      </c>
      <c r="AA1356">
        <v>12.0345</v>
      </c>
      <c r="AF1356">
        <v>12.981999999999999</v>
      </c>
      <c r="AK1356">
        <v>13.937200000000001</v>
      </c>
      <c r="AP1356">
        <v>15.0899</v>
      </c>
      <c r="AU1356">
        <v>15.9907</v>
      </c>
      <c r="AZ1356">
        <v>16.838899999999999</v>
      </c>
      <c r="BE1356">
        <v>17.687200000000001</v>
      </c>
      <c r="BJ1356">
        <v>18.6053</v>
      </c>
      <c r="BO1356">
        <v>19.523299999999999</v>
      </c>
      <c r="BT1356">
        <v>19.823899999999998</v>
      </c>
      <c r="BY1356">
        <v>20.124500000000001</v>
      </c>
      <c r="CD1356">
        <v>20.2591</v>
      </c>
      <c r="CI1356">
        <v>20.393799999999999</v>
      </c>
    </row>
    <row r="1357" spans="2:87" hidden="1" x14ac:dyDescent="0.25">
      <c r="B1357" t="s">
        <v>169</v>
      </c>
      <c r="C1357" t="s">
        <v>199</v>
      </c>
      <c r="D1357" t="s">
        <v>163</v>
      </c>
      <c r="E1357" t="s">
        <v>320</v>
      </c>
      <c r="F1357" t="s">
        <v>168</v>
      </c>
      <c r="G1357">
        <v>5.2351000000000001</v>
      </c>
      <c r="L1357">
        <v>7.3643999999999998</v>
      </c>
      <c r="Q1357">
        <v>9.6309000000000005</v>
      </c>
      <c r="V1357">
        <v>10.797000000000001</v>
      </c>
      <c r="AA1357">
        <v>12.0345</v>
      </c>
      <c r="AF1357">
        <v>12.981999999999999</v>
      </c>
      <c r="AK1357">
        <v>13.937200000000001</v>
      </c>
      <c r="AP1357">
        <v>15.0899</v>
      </c>
      <c r="AU1357">
        <v>15.9907</v>
      </c>
      <c r="AZ1357">
        <v>16.838899999999999</v>
      </c>
      <c r="BE1357">
        <v>17.687200000000001</v>
      </c>
      <c r="BJ1357">
        <v>18.6053</v>
      </c>
      <c r="BO1357">
        <v>19.523299999999999</v>
      </c>
      <c r="BT1357">
        <v>19.823899999999998</v>
      </c>
      <c r="BY1357">
        <v>20.124500000000001</v>
      </c>
      <c r="CD1357">
        <v>20.2591</v>
      </c>
      <c r="CI1357">
        <v>20.393799999999999</v>
      </c>
    </row>
    <row r="1358" spans="2:87" hidden="1" x14ac:dyDescent="0.25">
      <c r="B1358" t="s">
        <v>169</v>
      </c>
      <c r="C1358" t="s">
        <v>199</v>
      </c>
      <c r="D1358" t="s">
        <v>163</v>
      </c>
      <c r="E1358" t="s">
        <v>321</v>
      </c>
      <c r="F1358" t="s">
        <v>168</v>
      </c>
      <c r="G1358">
        <v>5.2351000000000001</v>
      </c>
      <c r="L1358">
        <v>7.3643999999999998</v>
      </c>
      <c r="Q1358">
        <v>9.6309000000000005</v>
      </c>
      <c r="V1358">
        <v>10.797000000000001</v>
      </c>
      <c r="AA1358">
        <v>12.0345</v>
      </c>
      <c r="AF1358">
        <v>12.981999999999999</v>
      </c>
      <c r="AK1358">
        <v>13.937200000000001</v>
      </c>
      <c r="AP1358">
        <v>15.0899</v>
      </c>
      <c r="AU1358">
        <v>15.9907</v>
      </c>
      <c r="AZ1358">
        <v>16.838899999999999</v>
      </c>
      <c r="BE1358">
        <v>17.687200000000001</v>
      </c>
      <c r="BJ1358">
        <v>18.6053</v>
      </c>
      <c r="BO1358">
        <v>19.523299999999999</v>
      </c>
      <c r="BT1358">
        <v>19.823899999999998</v>
      </c>
      <c r="BY1358">
        <v>20.124500000000001</v>
      </c>
      <c r="CD1358">
        <v>20.2591</v>
      </c>
      <c r="CI1358">
        <v>20.393799999999999</v>
      </c>
    </row>
    <row r="1359" spans="2:87" hidden="1" x14ac:dyDescent="0.25">
      <c r="B1359" t="s">
        <v>169</v>
      </c>
      <c r="C1359" t="s">
        <v>199</v>
      </c>
      <c r="D1359" t="s">
        <v>163</v>
      </c>
      <c r="E1359" t="s">
        <v>322</v>
      </c>
      <c r="F1359" t="s">
        <v>168</v>
      </c>
      <c r="G1359">
        <v>9.9207000000000001</v>
      </c>
      <c r="L1359">
        <v>15.895200000000001</v>
      </c>
      <c r="Q1359">
        <v>18.391500000000001</v>
      </c>
      <c r="V1359">
        <v>18.890599999999999</v>
      </c>
      <c r="AA1359">
        <v>19.048300000000001</v>
      </c>
      <c r="AF1359">
        <v>20.927800000000001</v>
      </c>
      <c r="AK1359">
        <v>22.972799999999999</v>
      </c>
      <c r="AP1359">
        <v>21.647200000000002</v>
      </c>
      <c r="AU1359">
        <v>19.381900000000002</v>
      </c>
      <c r="AZ1359">
        <v>19.2516</v>
      </c>
      <c r="BE1359">
        <v>19.121200000000002</v>
      </c>
      <c r="BJ1359">
        <v>19.1327</v>
      </c>
      <c r="BO1359">
        <v>19.144200000000001</v>
      </c>
      <c r="BT1359">
        <v>19.204999999999998</v>
      </c>
      <c r="BY1359">
        <v>19.265799999999999</v>
      </c>
      <c r="CD1359">
        <v>19.213100000000001</v>
      </c>
      <c r="CI1359">
        <v>19.160299999999999</v>
      </c>
    </row>
    <row r="1360" spans="2:87" hidden="1" x14ac:dyDescent="0.25">
      <c r="B1360" t="s">
        <v>169</v>
      </c>
      <c r="C1360" t="s">
        <v>199</v>
      </c>
      <c r="D1360" t="s">
        <v>163</v>
      </c>
      <c r="E1360" t="s">
        <v>268</v>
      </c>
      <c r="F1360" t="s">
        <v>168</v>
      </c>
      <c r="G1360">
        <v>10.595499999999999</v>
      </c>
      <c r="L1360">
        <v>13.4453</v>
      </c>
      <c r="Q1360">
        <v>16.468399999999999</v>
      </c>
      <c r="V1360">
        <v>17.909199999999998</v>
      </c>
      <c r="AA1360">
        <v>19.483499999999999</v>
      </c>
      <c r="AF1360">
        <v>21.6281</v>
      </c>
      <c r="AK1360">
        <v>23.664000000000001</v>
      </c>
      <c r="AP1360">
        <v>25.0351</v>
      </c>
      <c r="AU1360">
        <v>26.685700000000001</v>
      </c>
      <c r="AZ1360">
        <v>27.127700000000001</v>
      </c>
      <c r="BE1360">
        <v>27.569600000000001</v>
      </c>
      <c r="BJ1360">
        <v>27.852499999999999</v>
      </c>
      <c r="BO1360">
        <v>28.135400000000001</v>
      </c>
      <c r="BT1360">
        <v>28.786100000000001</v>
      </c>
      <c r="BY1360">
        <v>29.436800000000002</v>
      </c>
      <c r="CD1360">
        <v>29.7468</v>
      </c>
      <c r="CI1360">
        <v>30.056799999999999</v>
      </c>
    </row>
    <row r="1361" spans="2:87" hidden="1" x14ac:dyDescent="0.25">
      <c r="B1361" t="s">
        <v>169</v>
      </c>
      <c r="C1361" t="s">
        <v>199</v>
      </c>
      <c r="D1361" t="s">
        <v>163</v>
      </c>
      <c r="E1361" t="s">
        <v>323</v>
      </c>
      <c r="F1361" t="s">
        <v>168</v>
      </c>
      <c r="G1361">
        <v>10.595499999999999</v>
      </c>
      <c r="L1361">
        <v>13.4453</v>
      </c>
      <c r="Q1361">
        <v>16.468399999999999</v>
      </c>
      <c r="V1361">
        <v>17.909199999999998</v>
      </c>
      <c r="AA1361">
        <v>19.483499999999999</v>
      </c>
      <c r="AF1361">
        <v>21.6281</v>
      </c>
      <c r="AK1361">
        <v>23.664000000000001</v>
      </c>
      <c r="AP1361">
        <v>25.0351</v>
      </c>
      <c r="AU1361">
        <v>26.685700000000001</v>
      </c>
      <c r="AZ1361">
        <v>27.127700000000001</v>
      </c>
      <c r="BE1361">
        <v>27.569600000000001</v>
      </c>
      <c r="BJ1361">
        <v>27.852499999999999</v>
      </c>
      <c r="BO1361">
        <v>28.135400000000001</v>
      </c>
      <c r="BT1361">
        <v>28.786100000000001</v>
      </c>
      <c r="BY1361">
        <v>29.436800000000002</v>
      </c>
      <c r="CD1361">
        <v>29.7468</v>
      </c>
      <c r="CI1361">
        <v>30.056799999999999</v>
      </c>
    </row>
    <row r="1362" spans="2:87" hidden="1" x14ac:dyDescent="0.25">
      <c r="B1362" t="s">
        <v>169</v>
      </c>
      <c r="C1362" t="s">
        <v>199</v>
      </c>
      <c r="D1362" t="s">
        <v>163</v>
      </c>
      <c r="E1362" t="s">
        <v>324</v>
      </c>
      <c r="F1362" t="s">
        <v>168</v>
      </c>
      <c r="G1362">
        <v>10.595499999999999</v>
      </c>
      <c r="L1362">
        <v>13.4453</v>
      </c>
      <c r="Q1362">
        <v>16.468399999999999</v>
      </c>
      <c r="V1362">
        <v>17.909199999999998</v>
      </c>
      <c r="AA1362">
        <v>19.483499999999999</v>
      </c>
      <c r="AF1362">
        <v>21.6281</v>
      </c>
      <c r="AK1362">
        <v>23.664000000000001</v>
      </c>
      <c r="AP1362">
        <v>25.0351</v>
      </c>
      <c r="AU1362">
        <v>26.685700000000001</v>
      </c>
      <c r="AZ1362">
        <v>27.127700000000001</v>
      </c>
      <c r="BE1362">
        <v>27.569600000000001</v>
      </c>
      <c r="BJ1362">
        <v>27.852499999999999</v>
      </c>
      <c r="BO1362">
        <v>28.135400000000001</v>
      </c>
      <c r="BT1362">
        <v>28.786100000000001</v>
      </c>
      <c r="BY1362">
        <v>29.436800000000002</v>
      </c>
      <c r="CD1362">
        <v>29.7468</v>
      </c>
      <c r="CI1362">
        <v>30.056799999999999</v>
      </c>
    </row>
    <row r="1363" spans="2:87" hidden="1" x14ac:dyDescent="0.25">
      <c r="B1363" t="s">
        <v>169</v>
      </c>
      <c r="C1363" t="s">
        <v>199</v>
      </c>
      <c r="D1363" t="s">
        <v>163</v>
      </c>
      <c r="E1363" t="s">
        <v>325</v>
      </c>
      <c r="F1363" t="s">
        <v>168</v>
      </c>
      <c r="G1363">
        <v>7.2468000000000004</v>
      </c>
      <c r="L1363">
        <v>4.7516999999999996</v>
      </c>
      <c r="Q1363">
        <v>4.8807999999999998</v>
      </c>
      <c r="V1363">
        <v>5.2442000000000002</v>
      </c>
      <c r="AA1363">
        <v>5.4448999999999996</v>
      </c>
      <c r="AF1363">
        <v>4.4436999999999998</v>
      </c>
      <c r="AK1363">
        <v>3.7982999999999998</v>
      </c>
      <c r="AP1363">
        <v>5.7003000000000004</v>
      </c>
      <c r="AU1363">
        <v>8.5906000000000002</v>
      </c>
      <c r="AZ1363">
        <v>9.2588000000000008</v>
      </c>
      <c r="BE1363">
        <v>9.9269999999999996</v>
      </c>
      <c r="BJ1363">
        <v>9.5175000000000001</v>
      </c>
      <c r="BO1363">
        <v>9.1081000000000003</v>
      </c>
      <c r="BT1363">
        <v>8.9167000000000005</v>
      </c>
      <c r="BY1363">
        <v>8.7254000000000005</v>
      </c>
      <c r="CD1363">
        <v>9.0040999999999993</v>
      </c>
      <c r="CI1363">
        <v>9.2827999999999999</v>
      </c>
    </row>
    <row r="1364" spans="2:87" hidden="1" x14ac:dyDescent="0.25">
      <c r="B1364" t="s">
        <v>169</v>
      </c>
      <c r="C1364" t="s">
        <v>199</v>
      </c>
      <c r="D1364" t="s">
        <v>163</v>
      </c>
      <c r="E1364" t="s">
        <v>326</v>
      </c>
      <c r="F1364" t="s">
        <v>168</v>
      </c>
      <c r="G1364">
        <v>7.2468000000000004</v>
      </c>
      <c r="L1364">
        <v>4.7516999999999996</v>
      </c>
      <c r="Q1364">
        <v>4.8807999999999998</v>
      </c>
      <c r="V1364">
        <v>5.2442000000000002</v>
      </c>
      <c r="AA1364">
        <v>5.4448999999999996</v>
      </c>
      <c r="AF1364">
        <v>4.4436999999999998</v>
      </c>
      <c r="AK1364">
        <v>3.7982999999999998</v>
      </c>
      <c r="AP1364">
        <v>5.7003000000000004</v>
      </c>
      <c r="AU1364">
        <v>8.5906000000000002</v>
      </c>
      <c r="AZ1364">
        <v>9.2588000000000008</v>
      </c>
      <c r="BE1364">
        <v>9.9269999999999996</v>
      </c>
      <c r="BJ1364">
        <v>9.5175000000000001</v>
      </c>
      <c r="BO1364">
        <v>9.1081000000000003</v>
      </c>
      <c r="BT1364">
        <v>8.9167000000000005</v>
      </c>
      <c r="BY1364">
        <v>8.7254000000000005</v>
      </c>
      <c r="CD1364">
        <v>9.0040999999999993</v>
      </c>
      <c r="CI1364">
        <v>9.2827999999999999</v>
      </c>
    </row>
    <row r="1365" spans="2:87" hidden="1" x14ac:dyDescent="0.25">
      <c r="B1365" t="s">
        <v>169</v>
      </c>
      <c r="C1365" t="s">
        <v>199</v>
      </c>
      <c r="D1365" t="s">
        <v>163</v>
      </c>
      <c r="E1365" t="s">
        <v>327</v>
      </c>
      <c r="F1365" t="s">
        <v>168</v>
      </c>
      <c r="G1365">
        <v>14.3127</v>
      </c>
      <c r="L1365">
        <v>17.932400000000001</v>
      </c>
      <c r="Q1365">
        <v>24.007400000000001</v>
      </c>
      <c r="V1365">
        <v>23.9635</v>
      </c>
      <c r="AA1365">
        <v>21.541</v>
      </c>
      <c r="AF1365">
        <v>18.938500000000001</v>
      </c>
      <c r="AK1365">
        <v>19.725999999999999</v>
      </c>
      <c r="AP1365">
        <v>21.035799999999998</v>
      </c>
      <c r="AU1365">
        <v>18.679600000000001</v>
      </c>
      <c r="AZ1365">
        <v>18.1584</v>
      </c>
      <c r="BE1365">
        <v>17.6372</v>
      </c>
      <c r="BJ1365">
        <v>17.924800000000001</v>
      </c>
      <c r="BO1365">
        <v>18.212399999999999</v>
      </c>
      <c r="BT1365">
        <v>18.212199999999999</v>
      </c>
      <c r="BY1365">
        <v>18.2121</v>
      </c>
      <c r="CD1365">
        <v>17.843800000000002</v>
      </c>
      <c r="CI1365">
        <v>17.4754</v>
      </c>
    </row>
    <row r="1366" spans="2:87" hidden="1" x14ac:dyDescent="0.25">
      <c r="B1366" t="s">
        <v>169</v>
      </c>
      <c r="C1366" t="s">
        <v>199</v>
      </c>
      <c r="D1366" t="s">
        <v>163</v>
      </c>
      <c r="E1366" t="s">
        <v>328</v>
      </c>
      <c r="F1366" t="s">
        <v>165</v>
      </c>
      <c r="G1366">
        <v>1</v>
      </c>
      <c r="L1366">
        <v>1.2528999999999999</v>
      </c>
      <c r="Q1366">
        <v>1.6773</v>
      </c>
      <c r="V1366">
        <v>1.6742999999999999</v>
      </c>
      <c r="AA1366">
        <v>1.5049999999999999</v>
      </c>
      <c r="AF1366">
        <v>1.3231999999999999</v>
      </c>
      <c r="AK1366">
        <v>1.3782000000000001</v>
      </c>
      <c r="AP1366">
        <v>1.4697</v>
      </c>
      <c r="AU1366">
        <v>1.3050999999999999</v>
      </c>
      <c r="AZ1366">
        <v>1.2686999999999999</v>
      </c>
      <c r="BE1366">
        <v>1.2323</v>
      </c>
      <c r="BJ1366">
        <v>1.2524</v>
      </c>
      <c r="BO1366">
        <v>1.2725</v>
      </c>
      <c r="BT1366">
        <v>1.2725</v>
      </c>
      <c r="BY1366">
        <v>1.2724</v>
      </c>
      <c r="CD1366">
        <v>1.2466999999999999</v>
      </c>
      <c r="CI1366">
        <v>1.2210000000000001</v>
      </c>
    </row>
    <row r="1367" spans="2:87" hidden="1" x14ac:dyDescent="0.25">
      <c r="B1367" t="s">
        <v>169</v>
      </c>
      <c r="C1367" t="s">
        <v>199</v>
      </c>
      <c r="D1367" t="s">
        <v>163</v>
      </c>
      <c r="E1367" t="s">
        <v>329</v>
      </c>
      <c r="F1367" t="s">
        <v>168</v>
      </c>
      <c r="G1367">
        <v>5.9344999999999999</v>
      </c>
      <c r="L1367">
        <v>8.0828000000000007</v>
      </c>
      <c r="Q1367">
        <v>10.478899999999999</v>
      </c>
      <c r="V1367">
        <v>11.7392</v>
      </c>
      <c r="AA1367">
        <v>12.980700000000001</v>
      </c>
      <c r="AF1367">
        <v>14.1396</v>
      </c>
      <c r="AK1367">
        <v>15.2531</v>
      </c>
      <c r="AP1367">
        <v>16.148099999999999</v>
      </c>
      <c r="AU1367">
        <v>17.0931</v>
      </c>
      <c r="AZ1367">
        <v>17.980599999999999</v>
      </c>
      <c r="BE1367">
        <v>18.868200000000002</v>
      </c>
      <c r="BJ1367">
        <v>19.859400000000001</v>
      </c>
      <c r="BO1367">
        <v>20.8507</v>
      </c>
      <c r="BT1367">
        <v>21.4876</v>
      </c>
      <c r="BY1367">
        <v>22.124600000000001</v>
      </c>
      <c r="CD1367">
        <v>22.328900000000001</v>
      </c>
      <c r="CI1367">
        <v>22.533200000000001</v>
      </c>
    </row>
    <row r="1368" spans="2:87" hidden="1" x14ac:dyDescent="0.25">
      <c r="B1368" t="s">
        <v>169</v>
      </c>
      <c r="C1368" t="s">
        <v>199</v>
      </c>
      <c r="D1368" t="s">
        <v>163</v>
      </c>
      <c r="E1368" t="s">
        <v>330</v>
      </c>
      <c r="F1368" t="s">
        <v>165</v>
      </c>
      <c r="G1368">
        <v>1</v>
      </c>
      <c r="L1368">
        <v>1.3620000000000001</v>
      </c>
      <c r="Q1368">
        <v>1.7658</v>
      </c>
      <c r="V1368">
        <v>1.9781</v>
      </c>
      <c r="AA1368">
        <v>2.1873</v>
      </c>
      <c r="AF1368">
        <v>2.3826000000000001</v>
      </c>
      <c r="AK1368">
        <v>2.5703</v>
      </c>
      <c r="AP1368">
        <v>2.7210999999999999</v>
      </c>
      <c r="AU1368">
        <v>2.8803000000000001</v>
      </c>
      <c r="AZ1368">
        <v>3.0299</v>
      </c>
      <c r="BE1368">
        <v>3.1793999999999998</v>
      </c>
      <c r="BJ1368">
        <v>3.3464</v>
      </c>
      <c r="BO1368">
        <v>3.5135000000000001</v>
      </c>
      <c r="BT1368">
        <v>3.6208</v>
      </c>
      <c r="BY1368">
        <v>3.7282000000000002</v>
      </c>
      <c r="CD1368">
        <v>3.7625999999999999</v>
      </c>
      <c r="CI1368">
        <v>3.7970000000000002</v>
      </c>
    </row>
    <row r="1369" spans="2:87" hidden="1" x14ac:dyDescent="0.25">
      <c r="B1369" t="s">
        <v>169</v>
      </c>
      <c r="C1369" t="s">
        <v>199</v>
      </c>
      <c r="D1369" t="s">
        <v>163</v>
      </c>
      <c r="E1369" t="s">
        <v>331</v>
      </c>
      <c r="F1369" t="s">
        <v>168</v>
      </c>
      <c r="G1369">
        <v>10.6386</v>
      </c>
      <c r="L1369">
        <v>13.204700000000001</v>
      </c>
      <c r="Q1369">
        <v>16.385899999999999</v>
      </c>
      <c r="V1369">
        <v>17.7559</v>
      </c>
      <c r="AA1369">
        <v>19.143999999999998</v>
      </c>
      <c r="AF1369">
        <v>21.179400000000001</v>
      </c>
      <c r="AK1369">
        <v>23.308900000000001</v>
      </c>
      <c r="AP1369">
        <v>24.795400000000001</v>
      </c>
      <c r="AU1369">
        <v>26.019300000000001</v>
      </c>
      <c r="AZ1369">
        <v>26.467199999999998</v>
      </c>
      <c r="BE1369">
        <v>26.915199999999999</v>
      </c>
      <c r="BJ1369">
        <v>27.3857</v>
      </c>
      <c r="BO1369">
        <v>27.856200000000001</v>
      </c>
      <c r="BT1369">
        <v>28.5486</v>
      </c>
      <c r="BY1369">
        <v>29.241099999999999</v>
      </c>
      <c r="CD1369">
        <v>29.549499999999998</v>
      </c>
      <c r="CI1369">
        <v>29.858000000000001</v>
      </c>
    </row>
    <row r="1370" spans="2:87" hidden="1" x14ac:dyDescent="0.25">
      <c r="B1370" t="s">
        <v>169</v>
      </c>
      <c r="C1370" t="s">
        <v>199</v>
      </c>
      <c r="D1370" t="s">
        <v>163</v>
      </c>
      <c r="E1370" t="s">
        <v>332</v>
      </c>
      <c r="F1370" t="s">
        <v>165</v>
      </c>
      <c r="G1370">
        <v>1</v>
      </c>
      <c r="L1370">
        <v>1.2412000000000001</v>
      </c>
      <c r="Q1370">
        <v>1.5402</v>
      </c>
      <c r="V1370">
        <v>1.669</v>
      </c>
      <c r="AA1370">
        <v>1.7995000000000001</v>
      </c>
      <c r="AF1370">
        <v>1.9907999999999999</v>
      </c>
      <c r="AK1370">
        <v>2.1909999999999998</v>
      </c>
      <c r="AP1370">
        <v>2.3307000000000002</v>
      </c>
      <c r="AU1370">
        <v>2.4457</v>
      </c>
      <c r="AZ1370">
        <v>2.4878</v>
      </c>
      <c r="BE1370">
        <v>2.5299</v>
      </c>
      <c r="BJ1370">
        <v>2.5741999999999998</v>
      </c>
      <c r="BO1370">
        <v>2.6183999999999998</v>
      </c>
      <c r="BT1370">
        <v>2.6835</v>
      </c>
      <c r="BY1370">
        <v>2.7486000000000002</v>
      </c>
      <c r="CD1370">
        <v>2.7776000000000001</v>
      </c>
      <c r="CI1370">
        <v>2.8066</v>
      </c>
    </row>
    <row r="1371" spans="2:87" hidden="1" x14ac:dyDescent="0.25">
      <c r="B1371" t="s">
        <v>169</v>
      </c>
      <c r="C1371" t="s">
        <v>199</v>
      </c>
      <c r="D1371" t="s">
        <v>163</v>
      </c>
      <c r="E1371" t="s">
        <v>333</v>
      </c>
      <c r="F1371" t="s">
        <v>168</v>
      </c>
      <c r="G1371">
        <v>10.6386</v>
      </c>
      <c r="L1371">
        <v>13.204700000000001</v>
      </c>
      <c r="Q1371">
        <v>16.385899999999999</v>
      </c>
      <c r="V1371">
        <v>17.7559</v>
      </c>
      <c r="AA1371">
        <v>19.143999999999998</v>
      </c>
      <c r="AF1371">
        <v>21.179400000000001</v>
      </c>
      <c r="AK1371">
        <v>23.308900000000001</v>
      </c>
      <c r="AP1371">
        <v>24.795400000000001</v>
      </c>
      <c r="AU1371">
        <v>26.019300000000001</v>
      </c>
      <c r="AZ1371">
        <v>26.467199999999998</v>
      </c>
      <c r="BE1371">
        <v>26.915199999999999</v>
      </c>
      <c r="BJ1371">
        <v>27.3857</v>
      </c>
      <c r="BO1371">
        <v>27.856200000000001</v>
      </c>
      <c r="BT1371">
        <v>28.5486</v>
      </c>
      <c r="BY1371">
        <v>29.241099999999999</v>
      </c>
      <c r="CD1371">
        <v>29.549499999999998</v>
      </c>
      <c r="CI1371">
        <v>29.858000000000001</v>
      </c>
    </row>
    <row r="1372" spans="2:87" hidden="1" x14ac:dyDescent="0.25">
      <c r="B1372" t="s">
        <v>169</v>
      </c>
      <c r="C1372" t="s">
        <v>199</v>
      </c>
      <c r="D1372" t="s">
        <v>163</v>
      </c>
      <c r="E1372" t="s">
        <v>334</v>
      </c>
      <c r="F1372" t="s">
        <v>165</v>
      </c>
      <c r="G1372">
        <v>1</v>
      </c>
      <c r="L1372">
        <v>1.2412000000000001</v>
      </c>
      <c r="Q1372">
        <v>1.5402</v>
      </c>
      <c r="V1372">
        <v>1.669</v>
      </c>
      <c r="AA1372">
        <v>1.7995000000000001</v>
      </c>
      <c r="AF1372">
        <v>1.9907999999999999</v>
      </c>
      <c r="AK1372">
        <v>2.1909999999999998</v>
      </c>
      <c r="AP1372">
        <v>2.3307000000000002</v>
      </c>
      <c r="AU1372">
        <v>2.4457</v>
      </c>
      <c r="AZ1372">
        <v>2.4878</v>
      </c>
      <c r="BE1372">
        <v>2.5299</v>
      </c>
      <c r="BJ1372">
        <v>2.5741999999999998</v>
      </c>
      <c r="BO1372">
        <v>2.6183999999999998</v>
      </c>
      <c r="BT1372">
        <v>2.6835</v>
      </c>
      <c r="BY1372">
        <v>2.7486000000000002</v>
      </c>
      <c r="CD1372">
        <v>2.7776000000000001</v>
      </c>
      <c r="CI1372">
        <v>2.8066</v>
      </c>
    </row>
    <row r="1373" spans="2:87" hidden="1" x14ac:dyDescent="0.25">
      <c r="B1373" t="s">
        <v>169</v>
      </c>
      <c r="C1373" t="s">
        <v>199</v>
      </c>
      <c r="D1373" t="s">
        <v>163</v>
      </c>
      <c r="E1373" t="s">
        <v>335</v>
      </c>
      <c r="F1373" t="s">
        <v>168</v>
      </c>
      <c r="G1373">
        <v>8.8788999999999998</v>
      </c>
      <c r="L1373">
        <v>4.7587000000000002</v>
      </c>
      <c r="Q1373">
        <v>4.8810000000000002</v>
      </c>
      <c r="V1373">
        <v>5.2294</v>
      </c>
      <c r="AA1373">
        <v>5.4314999999999998</v>
      </c>
      <c r="AF1373">
        <v>4.6344000000000003</v>
      </c>
      <c r="AK1373">
        <v>4.1951999999999998</v>
      </c>
      <c r="AP1373">
        <v>6.0458999999999996</v>
      </c>
      <c r="AU1373">
        <v>8.2652999999999999</v>
      </c>
      <c r="AZ1373">
        <v>8.7415000000000003</v>
      </c>
      <c r="BE1373">
        <v>9.2178000000000004</v>
      </c>
      <c r="BJ1373">
        <v>9.2019000000000002</v>
      </c>
      <c r="BO1373">
        <v>9.1859999999999999</v>
      </c>
      <c r="BT1373">
        <v>9.0945999999999998</v>
      </c>
      <c r="BY1373">
        <v>9.0032999999999994</v>
      </c>
      <c r="CD1373">
        <v>9.1023999999999994</v>
      </c>
      <c r="CI1373">
        <v>9.2015999999999991</v>
      </c>
    </row>
    <row r="1374" spans="2:87" hidden="1" x14ac:dyDescent="0.25">
      <c r="B1374" t="s">
        <v>169</v>
      </c>
      <c r="C1374" t="s">
        <v>199</v>
      </c>
      <c r="D1374" t="s">
        <v>163</v>
      </c>
      <c r="E1374" t="s">
        <v>336</v>
      </c>
      <c r="F1374" t="s">
        <v>165</v>
      </c>
      <c r="G1374">
        <v>1</v>
      </c>
      <c r="L1374">
        <v>0.53590000000000004</v>
      </c>
      <c r="Q1374">
        <v>0.54969999999999997</v>
      </c>
      <c r="V1374">
        <v>0.58899999999999997</v>
      </c>
      <c r="AA1374">
        <v>0.61170000000000002</v>
      </c>
      <c r="AF1374">
        <v>0.52200000000000002</v>
      </c>
      <c r="AK1374">
        <v>0.47249999999999998</v>
      </c>
      <c r="AP1374">
        <v>0.68089999999999995</v>
      </c>
      <c r="AU1374">
        <v>0.93089999999999995</v>
      </c>
      <c r="AZ1374">
        <v>0.98450000000000004</v>
      </c>
      <c r="BE1374">
        <v>1.0382</v>
      </c>
      <c r="BJ1374">
        <v>1.0364</v>
      </c>
      <c r="BO1374">
        <v>1.0346</v>
      </c>
      <c r="BT1374">
        <v>1.0243</v>
      </c>
      <c r="BY1374">
        <v>1.014</v>
      </c>
      <c r="CD1374">
        <v>1.0251999999999999</v>
      </c>
      <c r="CI1374">
        <v>1.0363</v>
      </c>
    </row>
    <row r="1375" spans="2:87" hidden="1" x14ac:dyDescent="0.25">
      <c r="B1375" t="s">
        <v>169</v>
      </c>
      <c r="C1375" t="s">
        <v>199</v>
      </c>
      <c r="D1375" t="s">
        <v>163</v>
      </c>
      <c r="E1375" t="s">
        <v>337</v>
      </c>
      <c r="F1375" t="s">
        <v>168</v>
      </c>
      <c r="G1375">
        <v>8.8788999999999998</v>
      </c>
      <c r="L1375">
        <v>4.7587000000000002</v>
      </c>
      <c r="Q1375">
        <v>4.8810000000000002</v>
      </c>
      <c r="V1375">
        <v>5.2294</v>
      </c>
      <c r="AA1375">
        <v>5.4314999999999998</v>
      </c>
      <c r="AF1375">
        <v>4.6344000000000003</v>
      </c>
      <c r="AK1375">
        <v>4.1951999999999998</v>
      </c>
      <c r="AP1375">
        <v>6.0458999999999996</v>
      </c>
      <c r="AU1375">
        <v>8.2652999999999999</v>
      </c>
      <c r="AZ1375">
        <v>8.7415000000000003</v>
      </c>
      <c r="BE1375">
        <v>9.2178000000000004</v>
      </c>
      <c r="BJ1375">
        <v>9.2019000000000002</v>
      </c>
      <c r="BO1375">
        <v>9.1859999999999999</v>
      </c>
      <c r="BT1375">
        <v>9.0945999999999998</v>
      </c>
      <c r="BY1375">
        <v>9.0032999999999994</v>
      </c>
      <c r="CD1375">
        <v>9.1023999999999994</v>
      </c>
      <c r="CI1375">
        <v>9.2015999999999991</v>
      </c>
    </row>
    <row r="1376" spans="2:87" hidden="1" x14ac:dyDescent="0.25">
      <c r="B1376" t="s">
        <v>169</v>
      </c>
      <c r="C1376" t="s">
        <v>199</v>
      </c>
      <c r="D1376" t="s">
        <v>163</v>
      </c>
      <c r="E1376" t="s">
        <v>338</v>
      </c>
      <c r="F1376" t="s">
        <v>165</v>
      </c>
      <c r="G1376">
        <v>1</v>
      </c>
      <c r="L1376">
        <v>0.53590000000000004</v>
      </c>
      <c r="Q1376">
        <v>0.54969999999999997</v>
      </c>
      <c r="V1376">
        <v>0.58899999999999997</v>
      </c>
      <c r="AA1376">
        <v>0.61170000000000002</v>
      </c>
      <c r="AF1376">
        <v>0.52200000000000002</v>
      </c>
      <c r="AK1376">
        <v>0.47249999999999998</v>
      </c>
      <c r="AP1376">
        <v>0.68089999999999995</v>
      </c>
      <c r="AU1376">
        <v>0.93089999999999995</v>
      </c>
      <c r="AZ1376">
        <v>0.98450000000000004</v>
      </c>
      <c r="BE1376">
        <v>1.0382</v>
      </c>
      <c r="BJ1376">
        <v>1.0364</v>
      </c>
      <c r="BO1376">
        <v>1.0346</v>
      </c>
      <c r="BT1376">
        <v>1.0243</v>
      </c>
      <c r="BY1376">
        <v>1.014</v>
      </c>
      <c r="CD1376">
        <v>1.0251999999999999</v>
      </c>
      <c r="CI1376">
        <v>1.0363</v>
      </c>
    </row>
    <row r="1377" spans="2:87" hidden="1" x14ac:dyDescent="0.25">
      <c r="B1377" t="s">
        <v>169</v>
      </c>
      <c r="C1377" t="s">
        <v>199</v>
      </c>
      <c r="D1377" t="s">
        <v>163</v>
      </c>
      <c r="E1377" t="s">
        <v>269</v>
      </c>
      <c r="F1377" t="s">
        <v>168</v>
      </c>
      <c r="G1377">
        <v>34.555300000000003</v>
      </c>
      <c r="L1377">
        <v>38.409999999999997</v>
      </c>
      <c r="Q1377">
        <v>44.752499999999998</v>
      </c>
      <c r="V1377">
        <v>44.616100000000003</v>
      </c>
      <c r="AA1377">
        <v>41.902799999999999</v>
      </c>
      <c r="AF1377">
        <v>39.046100000000003</v>
      </c>
      <c r="AK1377">
        <v>40.296700000000001</v>
      </c>
      <c r="AP1377">
        <v>41.565800000000003</v>
      </c>
      <c r="AU1377">
        <v>37.995899999999999</v>
      </c>
      <c r="AZ1377">
        <v>37.4895</v>
      </c>
      <c r="BE1377">
        <v>36.9831</v>
      </c>
      <c r="BJ1377">
        <v>37.7074</v>
      </c>
      <c r="BO1377">
        <v>38.431699999999999</v>
      </c>
      <c r="BT1377">
        <v>38.877400000000002</v>
      </c>
      <c r="BY1377">
        <v>39.323</v>
      </c>
      <c r="CD1377">
        <v>38.5672</v>
      </c>
      <c r="CI1377">
        <v>37.811300000000003</v>
      </c>
    </row>
    <row r="1378" spans="2:87" hidden="1" x14ac:dyDescent="0.25">
      <c r="B1378" t="s">
        <v>169</v>
      </c>
      <c r="C1378" t="s">
        <v>199</v>
      </c>
      <c r="D1378" t="s">
        <v>163</v>
      </c>
      <c r="E1378" t="s">
        <v>270</v>
      </c>
      <c r="F1378" t="s">
        <v>168</v>
      </c>
      <c r="G1378">
        <v>3.2829999999999999</v>
      </c>
      <c r="L1378">
        <v>5.5689000000000002</v>
      </c>
      <c r="Q1378">
        <v>7.7662000000000004</v>
      </c>
      <c r="V1378">
        <v>9.0793999999999997</v>
      </c>
      <c r="AA1378">
        <v>10.564500000000001</v>
      </c>
      <c r="AF1378">
        <v>12.0724</v>
      </c>
      <c r="AK1378">
        <v>13.2643</v>
      </c>
      <c r="AP1378">
        <v>14.5488</v>
      </c>
      <c r="AU1378">
        <v>15.9825</v>
      </c>
      <c r="AZ1378">
        <v>16.540700000000001</v>
      </c>
      <c r="BE1378">
        <v>17.098800000000001</v>
      </c>
      <c r="BJ1378">
        <v>17.633099999999999</v>
      </c>
      <c r="BO1378">
        <v>18.167300000000001</v>
      </c>
      <c r="BT1378">
        <v>18.1691</v>
      </c>
      <c r="BY1378">
        <v>18.1709</v>
      </c>
      <c r="CD1378">
        <v>18.501999999999999</v>
      </c>
      <c r="CI1378">
        <v>18.833200000000001</v>
      </c>
    </row>
    <row r="1379" spans="2:87" hidden="1" x14ac:dyDescent="0.25">
      <c r="B1379" t="s">
        <v>169</v>
      </c>
      <c r="C1379" t="s">
        <v>199</v>
      </c>
      <c r="D1379" t="s">
        <v>163</v>
      </c>
      <c r="E1379" t="s">
        <v>339</v>
      </c>
      <c r="F1379" t="s">
        <v>168</v>
      </c>
      <c r="G1379">
        <v>22.628</v>
      </c>
      <c r="L1379">
        <v>25.088100000000001</v>
      </c>
      <c r="Q1379">
        <v>28.336500000000001</v>
      </c>
      <c r="V1379">
        <v>29.424900000000001</v>
      </c>
      <c r="AA1379">
        <v>30.344899999999999</v>
      </c>
      <c r="AF1379">
        <v>33.258699999999997</v>
      </c>
      <c r="AK1379">
        <v>35.844000000000001</v>
      </c>
      <c r="AP1379">
        <v>33.755299999999998</v>
      </c>
      <c r="AU1379">
        <v>30.4451</v>
      </c>
      <c r="AZ1379">
        <v>30.416799999999999</v>
      </c>
      <c r="BE1379">
        <v>30.388400000000001</v>
      </c>
      <c r="BJ1379">
        <v>30.735299999999999</v>
      </c>
      <c r="BO1379">
        <v>31.0823</v>
      </c>
      <c r="BT1379">
        <v>32.966200000000001</v>
      </c>
      <c r="BY1379">
        <v>34.85</v>
      </c>
      <c r="CD1379">
        <v>34.663699999999999</v>
      </c>
      <c r="CI1379">
        <v>34.477400000000003</v>
      </c>
    </row>
    <row r="1380" spans="2:87" hidden="1" x14ac:dyDescent="0.25">
      <c r="B1380" t="s">
        <v>169</v>
      </c>
      <c r="C1380" t="s">
        <v>199</v>
      </c>
      <c r="D1380" t="s">
        <v>163</v>
      </c>
      <c r="E1380" t="s">
        <v>271</v>
      </c>
      <c r="F1380" t="s">
        <v>168</v>
      </c>
      <c r="G1380">
        <v>12.981299999999999</v>
      </c>
      <c r="L1380">
        <v>16.8415</v>
      </c>
      <c r="Q1380">
        <v>19.5444</v>
      </c>
      <c r="V1380">
        <v>20.116299999999999</v>
      </c>
      <c r="AA1380">
        <v>21.525099999999998</v>
      </c>
      <c r="AF1380">
        <v>23.8188</v>
      </c>
      <c r="AK1380">
        <v>26.349499999999999</v>
      </c>
      <c r="AP1380">
        <v>28.131900000000002</v>
      </c>
      <c r="AU1380">
        <v>29.350200000000001</v>
      </c>
      <c r="AZ1380">
        <v>29.844100000000001</v>
      </c>
      <c r="BE1380">
        <v>30.338100000000001</v>
      </c>
      <c r="BJ1380">
        <v>30.789000000000001</v>
      </c>
      <c r="BO1380">
        <v>31.24</v>
      </c>
      <c r="BT1380">
        <v>32.120399999999997</v>
      </c>
      <c r="BY1380">
        <v>33.000900000000001</v>
      </c>
      <c r="CD1380">
        <v>33.445099999999996</v>
      </c>
      <c r="CI1380">
        <v>33.889400000000002</v>
      </c>
    </row>
    <row r="1381" spans="2:87" hidden="1" x14ac:dyDescent="0.25">
      <c r="B1381" t="s">
        <v>169</v>
      </c>
      <c r="C1381" t="s">
        <v>199</v>
      </c>
      <c r="D1381" t="s">
        <v>163</v>
      </c>
      <c r="E1381" t="s">
        <v>340</v>
      </c>
      <c r="F1381" t="s">
        <v>168</v>
      </c>
      <c r="G1381">
        <v>12.981299999999999</v>
      </c>
      <c r="L1381">
        <v>16.8415</v>
      </c>
      <c r="Q1381">
        <v>19.5444</v>
      </c>
      <c r="V1381">
        <v>20.116299999999999</v>
      </c>
      <c r="AA1381">
        <v>21.525099999999998</v>
      </c>
      <c r="AF1381">
        <v>23.8188</v>
      </c>
      <c r="AK1381">
        <v>26.349499999999999</v>
      </c>
      <c r="AP1381">
        <v>28.131900000000002</v>
      </c>
      <c r="AU1381">
        <v>29.350200000000001</v>
      </c>
      <c r="AZ1381">
        <v>29.844100000000001</v>
      </c>
      <c r="BE1381">
        <v>30.338100000000001</v>
      </c>
      <c r="BJ1381">
        <v>30.789000000000001</v>
      </c>
      <c r="BO1381">
        <v>31.24</v>
      </c>
      <c r="BT1381">
        <v>32.120399999999997</v>
      </c>
      <c r="BY1381">
        <v>33.000900000000001</v>
      </c>
      <c r="CD1381">
        <v>33.445099999999996</v>
      </c>
      <c r="CI1381">
        <v>33.889400000000002</v>
      </c>
    </row>
    <row r="1382" spans="2:87" hidden="1" x14ac:dyDescent="0.25">
      <c r="B1382" t="s">
        <v>169</v>
      </c>
      <c r="C1382" t="s">
        <v>199</v>
      </c>
      <c r="D1382" t="s">
        <v>163</v>
      </c>
      <c r="E1382" t="s">
        <v>272</v>
      </c>
      <c r="F1382" t="s">
        <v>168</v>
      </c>
      <c r="G1382">
        <v>4.0362</v>
      </c>
      <c r="L1382">
        <v>4.9309000000000003</v>
      </c>
      <c r="Q1382">
        <v>4.8407</v>
      </c>
      <c r="V1382">
        <v>4.6790000000000003</v>
      </c>
      <c r="AA1382">
        <v>3.0585</v>
      </c>
      <c r="AF1382">
        <v>3.7894999999999999</v>
      </c>
      <c r="AK1382">
        <v>3.91</v>
      </c>
      <c r="AP1382">
        <v>4.577</v>
      </c>
      <c r="AU1382">
        <v>7.6872999999999996</v>
      </c>
      <c r="AZ1382">
        <v>7.6421999999999999</v>
      </c>
      <c r="BE1382">
        <v>7.5970000000000004</v>
      </c>
      <c r="BJ1382">
        <v>7.3883999999999999</v>
      </c>
      <c r="BO1382">
        <v>7.1798999999999999</v>
      </c>
      <c r="BT1382">
        <v>7.0445000000000002</v>
      </c>
      <c r="BY1382">
        <v>6.9090999999999996</v>
      </c>
      <c r="CD1382">
        <v>7.9405000000000001</v>
      </c>
      <c r="CI1382">
        <v>8.9719999999999995</v>
      </c>
    </row>
    <row r="1383" spans="2:87" hidden="1" x14ac:dyDescent="0.25">
      <c r="B1383" t="s">
        <v>169</v>
      </c>
      <c r="C1383" t="s">
        <v>199</v>
      </c>
      <c r="D1383" t="s">
        <v>163</v>
      </c>
      <c r="E1383" t="s">
        <v>273</v>
      </c>
      <c r="F1383" t="s">
        <v>165</v>
      </c>
      <c r="G1383">
        <v>1</v>
      </c>
      <c r="L1383">
        <v>1.2217</v>
      </c>
      <c r="Q1383">
        <v>1.1993</v>
      </c>
      <c r="V1383">
        <v>1.1593</v>
      </c>
      <c r="AA1383">
        <v>0.75780000000000003</v>
      </c>
      <c r="AF1383">
        <v>0.93889999999999996</v>
      </c>
      <c r="AK1383">
        <v>0.96870000000000001</v>
      </c>
      <c r="AP1383">
        <v>1.1339999999999999</v>
      </c>
      <c r="AU1383">
        <v>1.9046000000000001</v>
      </c>
      <c r="AZ1383">
        <v>1.8934</v>
      </c>
      <c r="BE1383">
        <v>1.8822000000000001</v>
      </c>
      <c r="BJ1383">
        <v>1.8306</v>
      </c>
      <c r="BO1383">
        <v>1.7788999999999999</v>
      </c>
      <c r="BT1383">
        <v>1.7453000000000001</v>
      </c>
      <c r="BY1383">
        <v>1.7118</v>
      </c>
      <c r="CD1383">
        <v>1.9673</v>
      </c>
      <c r="CI1383">
        <v>2.2229000000000001</v>
      </c>
    </row>
    <row r="1384" spans="2:87" hidden="1" x14ac:dyDescent="0.25">
      <c r="B1384" t="s">
        <v>169</v>
      </c>
      <c r="C1384" t="s">
        <v>199</v>
      </c>
      <c r="D1384" t="s">
        <v>163</v>
      </c>
      <c r="E1384" t="s">
        <v>274</v>
      </c>
      <c r="F1384" t="s">
        <v>168</v>
      </c>
      <c r="G1384">
        <v>2.2776000000000001</v>
      </c>
      <c r="L1384">
        <v>2.4127999999999998</v>
      </c>
      <c r="Q1384">
        <v>2.4068000000000001</v>
      </c>
      <c r="V1384">
        <v>2.3929999999999998</v>
      </c>
      <c r="AA1384">
        <v>2.5169000000000001</v>
      </c>
      <c r="AF1384">
        <v>2.5701000000000001</v>
      </c>
      <c r="AK1384">
        <v>2.7288999999999999</v>
      </c>
      <c r="AP1384">
        <v>2.6879</v>
      </c>
      <c r="AU1384">
        <v>3.7006000000000001</v>
      </c>
      <c r="AZ1384">
        <v>3.7932999999999999</v>
      </c>
      <c r="BE1384">
        <v>3.8860000000000001</v>
      </c>
      <c r="BJ1384">
        <v>3.9912000000000001</v>
      </c>
      <c r="BO1384">
        <v>4.0964</v>
      </c>
      <c r="BT1384">
        <v>4.1493000000000002</v>
      </c>
      <c r="BY1384">
        <v>4.2020999999999997</v>
      </c>
      <c r="CD1384">
        <v>4.1614000000000004</v>
      </c>
      <c r="CI1384">
        <v>4.1208</v>
      </c>
    </row>
    <row r="1385" spans="2:87" hidden="1" x14ac:dyDescent="0.25">
      <c r="B1385" t="s">
        <v>169</v>
      </c>
      <c r="C1385" t="s">
        <v>199</v>
      </c>
      <c r="D1385" t="s">
        <v>163</v>
      </c>
      <c r="E1385" t="s">
        <v>275</v>
      </c>
      <c r="F1385" t="s">
        <v>165</v>
      </c>
      <c r="G1385">
        <v>1</v>
      </c>
      <c r="L1385">
        <v>1.0593999999999999</v>
      </c>
      <c r="Q1385">
        <v>1.0568</v>
      </c>
      <c r="V1385">
        <v>1.0507</v>
      </c>
      <c r="AA1385">
        <v>1.1051</v>
      </c>
      <c r="AF1385">
        <v>1.1284000000000001</v>
      </c>
      <c r="AK1385">
        <v>1.1981999999999999</v>
      </c>
      <c r="AP1385">
        <v>1.1801999999999999</v>
      </c>
      <c r="AU1385">
        <v>1.6248</v>
      </c>
      <c r="AZ1385">
        <v>1.6655</v>
      </c>
      <c r="BE1385">
        <v>1.7061999999999999</v>
      </c>
      <c r="BJ1385">
        <v>1.7524</v>
      </c>
      <c r="BO1385">
        <v>1.7986</v>
      </c>
      <c r="BT1385">
        <v>1.8218000000000001</v>
      </c>
      <c r="BY1385">
        <v>1.845</v>
      </c>
      <c r="CD1385">
        <v>1.8270999999999999</v>
      </c>
      <c r="CI1385">
        <v>1.8092999999999999</v>
      </c>
    </row>
    <row r="1386" spans="2:87" hidden="1" x14ac:dyDescent="0.25">
      <c r="B1386" t="s">
        <v>169</v>
      </c>
      <c r="C1386" t="s">
        <v>199</v>
      </c>
      <c r="D1386" t="s">
        <v>163</v>
      </c>
      <c r="E1386" t="s">
        <v>276</v>
      </c>
      <c r="F1386" t="s">
        <v>168</v>
      </c>
      <c r="G1386">
        <v>4.4969000000000001</v>
      </c>
      <c r="L1386">
        <v>5.0457000000000001</v>
      </c>
      <c r="Q1386">
        <v>5.0110000000000001</v>
      </c>
      <c r="V1386">
        <v>5.6216999999999997</v>
      </c>
      <c r="AA1386">
        <v>6.0279999999999996</v>
      </c>
      <c r="AF1386">
        <v>6.3681000000000001</v>
      </c>
      <c r="AK1386">
        <v>6.5907</v>
      </c>
      <c r="AP1386">
        <v>6.4009999999999998</v>
      </c>
      <c r="AU1386">
        <v>7.9187000000000003</v>
      </c>
      <c r="AZ1386">
        <v>8.2971000000000004</v>
      </c>
      <c r="BE1386">
        <v>8.6754999999999995</v>
      </c>
      <c r="BJ1386">
        <v>8.9540000000000006</v>
      </c>
      <c r="BO1386">
        <v>9.2324999999999999</v>
      </c>
      <c r="BT1386">
        <v>9.5051000000000005</v>
      </c>
      <c r="BY1386">
        <v>9.7777999999999992</v>
      </c>
      <c r="CD1386">
        <v>9.7727000000000004</v>
      </c>
      <c r="CI1386">
        <v>9.7676999999999996</v>
      </c>
    </row>
    <row r="1387" spans="2:87" hidden="1" x14ac:dyDescent="0.25">
      <c r="B1387" t="s">
        <v>169</v>
      </c>
      <c r="C1387" t="s">
        <v>199</v>
      </c>
      <c r="D1387" t="s">
        <v>163</v>
      </c>
      <c r="E1387" t="s">
        <v>277</v>
      </c>
      <c r="F1387" t="s">
        <v>165</v>
      </c>
      <c r="G1387">
        <v>1</v>
      </c>
      <c r="L1387">
        <v>1.1220000000000001</v>
      </c>
      <c r="Q1387">
        <v>1.1143000000000001</v>
      </c>
      <c r="V1387">
        <v>1.2501</v>
      </c>
      <c r="AA1387">
        <v>1.3405</v>
      </c>
      <c r="AF1387">
        <v>1.4160999999999999</v>
      </c>
      <c r="AK1387">
        <v>1.4656</v>
      </c>
      <c r="AP1387">
        <v>1.4234</v>
      </c>
      <c r="AU1387">
        <v>1.7608999999999999</v>
      </c>
      <c r="AZ1387">
        <v>1.8451</v>
      </c>
      <c r="BE1387">
        <v>1.9292</v>
      </c>
      <c r="BJ1387">
        <v>1.9911000000000001</v>
      </c>
      <c r="BO1387">
        <v>2.0531000000000001</v>
      </c>
      <c r="BT1387">
        <v>2.1137000000000001</v>
      </c>
      <c r="BY1387">
        <v>2.1743000000000001</v>
      </c>
      <c r="CD1387">
        <v>2.1732</v>
      </c>
      <c r="CI1387">
        <v>2.1720999999999999</v>
      </c>
    </row>
    <row r="1388" spans="2:87" hidden="1" x14ac:dyDescent="0.25">
      <c r="B1388" t="s">
        <v>169</v>
      </c>
      <c r="C1388" t="s">
        <v>199</v>
      </c>
      <c r="D1388" t="s">
        <v>163</v>
      </c>
      <c r="E1388" t="s">
        <v>278</v>
      </c>
      <c r="F1388" t="s">
        <v>168</v>
      </c>
      <c r="G1388">
        <v>11.766999999999999</v>
      </c>
      <c r="L1388">
        <v>13.6241</v>
      </c>
      <c r="Q1388">
        <v>14.600300000000001</v>
      </c>
      <c r="V1388">
        <v>14.814299999999999</v>
      </c>
      <c r="AA1388">
        <v>16.2302</v>
      </c>
      <c r="AF1388">
        <v>17.537700000000001</v>
      </c>
      <c r="AK1388">
        <v>18.9434</v>
      </c>
      <c r="AP1388">
        <v>19.266200000000001</v>
      </c>
      <c r="AU1388">
        <v>21.901599999999998</v>
      </c>
      <c r="AZ1388">
        <v>21.719100000000001</v>
      </c>
      <c r="BE1388">
        <v>21.5367</v>
      </c>
      <c r="BJ1388">
        <v>21.651499999999999</v>
      </c>
      <c r="BO1388">
        <v>21.766300000000001</v>
      </c>
      <c r="BT1388">
        <v>22.3718</v>
      </c>
      <c r="BY1388">
        <v>22.9772</v>
      </c>
      <c r="CD1388">
        <v>23.702400000000001</v>
      </c>
      <c r="CI1388">
        <v>24.427600000000002</v>
      </c>
    </row>
    <row r="1389" spans="2:87" hidden="1" x14ac:dyDescent="0.25">
      <c r="B1389" t="s">
        <v>169</v>
      </c>
      <c r="C1389" t="s">
        <v>199</v>
      </c>
      <c r="D1389" t="s">
        <v>163</v>
      </c>
      <c r="E1389" t="s">
        <v>279</v>
      </c>
      <c r="F1389" t="s">
        <v>165</v>
      </c>
      <c r="G1389">
        <v>1</v>
      </c>
      <c r="L1389">
        <v>1.1577999999999999</v>
      </c>
      <c r="Q1389">
        <v>1.2407999999999999</v>
      </c>
      <c r="V1389">
        <v>1.2589999999999999</v>
      </c>
      <c r="AA1389">
        <v>1.3793</v>
      </c>
      <c r="AF1389">
        <v>1.4903999999999999</v>
      </c>
      <c r="AK1389">
        <v>1.6099000000000001</v>
      </c>
      <c r="AP1389">
        <v>1.6373</v>
      </c>
      <c r="AU1389">
        <v>1.8613</v>
      </c>
      <c r="AZ1389">
        <v>1.8458000000000001</v>
      </c>
      <c r="BE1389">
        <v>1.8303</v>
      </c>
      <c r="BJ1389">
        <v>1.84</v>
      </c>
      <c r="BO1389">
        <v>1.8498000000000001</v>
      </c>
      <c r="BT1389">
        <v>1.9012</v>
      </c>
      <c r="BY1389">
        <v>1.9527000000000001</v>
      </c>
      <c r="CD1389">
        <v>2.0143</v>
      </c>
      <c r="CI1389">
        <v>2.0758999999999999</v>
      </c>
    </row>
    <row r="1390" spans="2:87" hidden="1" x14ac:dyDescent="0.25">
      <c r="B1390" t="s">
        <v>169</v>
      </c>
      <c r="C1390" t="s">
        <v>199</v>
      </c>
      <c r="D1390" t="s">
        <v>163</v>
      </c>
      <c r="E1390" t="s">
        <v>167</v>
      </c>
      <c r="F1390" t="s">
        <v>168</v>
      </c>
      <c r="G1390">
        <v>10.192299999999999</v>
      </c>
      <c r="L1390">
        <v>12.974399999999999</v>
      </c>
      <c r="Q1390">
        <v>17.846</v>
      </c>
      <c r="V1390">
        <v>17.533200000000001</v>
      </c>
      <c r="AA1390">
        <v>15.110300000000001</v>
      </c>
      <c r="AF1390">
        <v>12.4323</v>
      </c>
      <c r="AK1390">
        <v>12.719799999999999</v>
      </c>
      <c r="AP1390">
        <v>13.9046</v>
      </c>
      <c r="AU1390">
        <v>12.2073</v>
      </c>
      <c r="AZ1390">
        <v>11.7286</v>
      </c>
      <c r="BE1390">
        <v>11.25</v>
      </c>
      <c r="BJ1390">
        <v>11.354100000000001</v>
      </c>
      <c r="BO1390">
        <v>11.4582</v>
      </c>
      <c r="BT1390">
        <v>11.282500000000001</v>
      </c>
      <c r="BY1390">
        <v>11.1068</v>
      </c>
      <c r="CD1390">
        <v>10.9297</v>
      </c>
      <c r="CI1390">
        <v>10.7525</v>
      </c>
    </row>
    <row r="1391" spans="2:87" hidden="1" x14ac:dyDescent="0.25">
      <c r="B1391" t="s">
        <v>169</v>
      </c>
      <c r="C1391" t="s">
        <v>199</v>
      </c>
      <c r="D1391" t="s">
        <v>163</v>
      </c>
      <c r="E1391" t="s">
        <v>164</v>
      </c>
      <c r="F1391" t="s">
        <v>165</v>
      </c>
      <c r="G1391">
        <v>1</v>
      </c>
      <c r="L1391">
        <v>1.2729999999999999</v>
      </c>
      <c r="Q1391">
        <v>1.7508999999999999</v>
      </c>
      <c r="V1391">
        <v>1.7202</v>
      </c>
      <c r="AA1391">
        <v>1.4824999999999999</v>
      </c>
      <c r="AF1391">
        <v>1.2198</v>
      </c>
      <c r="AK1391">
        <v>1.248</v>
      </c>
      <c r="AP1391">
        <v>1.3642000000000001</v>
      </c>
      <c r="AU1391">
        <v>1.1977</v>
      </c>
      <c r="AZ1391">
        <v>1.1507000000000001</v>
      </c>
      <c r="BE1391">
        <v>1.1037999999999999</v>
      </c>
      <c r="BJ1391">
        <v>1.1140000000000001</v>
      </c>
      <c r="BO1391">
        <v>1.1242000000000001</v>
      </c>
      <c r="BT1391">
        <v>1.107</v>
      </c>
      <c r="BY1391">
        <v>1.0896999999999999</v>
      </c>
      <c r="CD1391">
        <v>1.0723</v>
      </c>
      <c r="CI1391">
        <v>1.0549999999999999</v>
      </c>
    </row>
    <row r="1392" spans="2:87" hidden="1" x14ac:dyDescent="0.25">
      <c r="B1392" t="s">
        <v>169</v>
      </c>
      <c r="C1392" t="s">
        <v>199</v>
      </c>
      <c r="D1392" t="s">
        <v>163</v>
      </c>
      <c r="E1392" t="s">
        <v>280</v>
      </c>
      <c r="F1392" t="s">
        <v>168</v>
      </c>
      <c r="G1392">
        <v>6.7084999999999999</v>
      </c>
      <c r="L1392">
        <v>7.5986000000000002</v>
      </c>
      <c r="Q1392">
        <v>8.32</v>
      </c>
      <c r="V1392">
        <v>8.6396999999999995</v>
      </c>
      <c r="AA1392">
        <v>9.1068999999999996</v>
      </c>
      <c r="AF1392">
        <v>9.5716999999999999</v>
      </c>
      <c r="AK1392">
        <v>9.9474</v>
      </c>
      <c r="AP1392">
        <v>10.5</v>
      </c>
      <c r="AU1392">
        <v>11.400499999999999</v>
      </c>
      <c r="AZ1392">
        <v>12.014200000000001</v>
      </c>
      <c r="BE1392">
        <v>12.628</v>
      </c>
      <c r="BJ1392">
        <v>13.1867</v>
      </c>
      <c r="BO1392">
        <v>13.7454</v>
      </c>
      <c r="BT1392">
        <v>14.0189</v>
      </c>
      <c r="BY1392">
        <v>14.2925</v>
      </c>
      <c r="CD1392">
        <v>14.4594</v>
      </c>
      <c r="CI1392">
        <v>14.6264</v>
      </c>
    </row>
    <row r="1393" spans="2:87" hidden="1" x14ac:dyDescent="0.25">
      <c r="B1393" t="s">
        <v>169</v>
      </c>
      <c r="C1393" t="s">
        <v>199</v>
      </c>
      <c r="D1393" t="s">
        <v>163</v>
      </c>
      <c r="E1393" t="s">
        <v>281</v>
      </c>
      <c r="F1393" t="s">
        <v>165</v>
      </c>
      <c r="G1393">
        <v>1</v>
      </c>
      <c r="L1393">
        <v>1.1327</v>
      </c>
      <c r="Q1393">
        <v>1.2402</v>
      </c>
      <c r="V1393">
        <v>1.2879</v>
      </c>
      <c r="AA1393">
        <v>1.3574999999999999</v>
      </c>
      <c r="AF1393">
        <v>1.4268000000000001</v>
      </c>
      <c r="AK1393">
        <v>1.4827999999999999</v>
      </c>
      <c r="AP1393">
        <v>1.5651999999999999</v>
      </c>
      <c r="AU1393">
        <v>1.6994</v>
      </c>
      <c r="AZ1393">
        <v>1.7908999999999999</v>
      </c>
      <c r="BE1393">
        <v>1.8824000000000001</v>
      </c>
      <c r="BJ1393">
        <v>1.9657</v>
      </c>
      <c r="BO1393">
        <v>2.0489000000000002</v>
      </c>
      <c r="BT1393">
        <v>2.0897000000000001</v>
      </c>
      <c r="BY1393">
        <v>2.1305000000000001</v>
      </c>
      <c r="CD1393">
        <v>2.1554000000000002</v>
      </c>
      <c r="CI1393">
        <v>2.1802999999999999</v>
      </c>
    </row>
    <row r="1394" spans="2:87" hidden="1" x14ac:dyDescent="0.25">
      <c r="B1394" t="s">
        <v>169</v>
      </c>
      <c r="C1394" t="s">
        <v>199</v>
      </c>
      <c r="D1394" t="s">
        <v>163</v>
      </c>
      <c r="E1394" t="s">
        <v>282</v>
      </c>
      <c r="F1394" t="s">
        <v>168</v>
      </c>
      <c r="G1394">
        <v>10.6098</v>
      </c>
      <c r="L1394">
        <v>12.287800000000001</v>
      </c>
      <c r="Q1394">
        <v>14.7011</v>
      </c>
      <c r="V1394">
        <v>15.217499999999999</v>
      </c>
      <c r="AA1394">
        <v>15.447699999999999</v>
      </c>
      <c r="AF1394">
        <v>17.389600000000002</v>
      </c>
      <c r="AK1394">
        <v>19.299199999999999</v>
      </c>
      <c r="AP1394">
        <v>17.982900000000001</v>
      </c>
      <c r="AU1394">
        <v>16.055700000000002</v>
      </c>
      <c r="AZ1394">
        <v>15.921200000000001</v>
      </c>
      <c r="BE1394">
        <v>15.7867</v>
      </c>
      <c r="BJ1394">
        <v>15.676600000000001</v>
      </c>
      <c r="BO1394">
        <v>15.5664</v>
      </c>
      <c r="BT1394">
        <v>15.503</v>
      </c>
      <c r="BY1394">
        <v>15.4397</v>
      </c>
      <c r="CD1394">
        <v>15.494899999999999</v>
      </c>
      <c r="CI1394">
        <v>15.5501</v>
      </c>
    </row>
    <row r="1395" spans="2:87" hidden="1" x14ac:dyDescent="0.25">
      <c r="B1395" t="s">
        <v>169</v>
      </c>
      <c r="C1395" t="s">
        <v>199</v>
      </c>
      <c r="D1395" t="s">
        <v>163</v>
      </c>
      <c r="E1395" t="s">
        <v>341</v>
      </c>
      <c r="F1395" t="s">
        <v>165</v>
      </c>
      <c r="G1395">
        <v>1</v>
      </c>
      <c r="L1395">
        <v>1.1581999999999999</v>
      </c>
      <c r="Q1395">
        <v>1.3855999999999999</v>
      </c>
      <c r="V1395">
        <v>1.4342999999999999</v>
      </c>
      <c r="AA1395">
        <v>1.456</v>
      </c>
      <c r="AF1395">
        <v>1.639</v>
      </c>
      <c r="AK1395">
        <v>1.819</v>
      </c>
      <c r="AP1395">
        <v>1.6949000000000001</v>
      </c>
      <c r="AU1395">
        <v>1.5133000000000001</v>
      </c>
      <c r="AZ1395">
        <v>1.5005999999999999</v>
      </c>
      <c r="BE1395">
        <v>1.4879</v>
      </c>
      <c r="BJ1395">
        <v>1.4776</v>
      </c>
      <c r="BO1395">
        <v>1.4672000000000001</v>
      </c>
      <c r="BT1395">
        <v>1.4612000000000001</v>
      </c>
      <c r="BY1395">
        <v>1.4552</v>
      </c>
      <c r="CD1395">
        <v>1.4603999999999999</v>
      </c>
      <c r="CI1395">
        <v>1.4656</v>
      </c>
    </row>
    <row r="1396" spans="2:87" hidden="1" x14ac:dyDescent="0.25">
      <c r="B1396" t="s">
        <v>169</v>
      </c>
      <c r="C1396" t="s">
        <v>199</v>
      </c>
      <c r="D1396" t="s">
        <v>163</v>
      </c>
      <c r="E1396" t="s">
        <v>283</v>
      </c>
      <c r="F1396" t="s">
        <v>168</v>
      </c>
      <c r="G1396">
        <v>13.552899999999999</v>
      </c>
      <c r="L1396">
        <v>15.4122</v>
      </c>
      <c r="Q1396">
        <v>17.6251</v>
      </c>
      <c r="V1396">
        <v>18.408799999999999</v>
      </c>
      <c r="AA1396">
        <v>19.362400000000001</v>
      </c>
      <c r="AF1396">
        <v>20.789200000000001</v>
      </c>
      <c r="AK1396">
        <v>22.364799999999999</v>
      </c>
      <c r="AP1396">
        <v>23.586500000000001</v>
      </c>
      <c r="AU1396">
        <v>24.855599999999999</v>
      </c>
      <c r="AZ1396">
        <v>25.281199999999998</v>
      </c>
      <c r="BE1396">
        <v>25.706900000000001</v>
      </c>
      <c r="BJ1396">
        <v>26.137499999999999</v>
      </c>
      <c r="BO1396">
        <v>26.568100000000001</v>
      </c>
      <c r="BT1396">
        <v>27.305499999999999</v>
      </c>
      <c r="BY1396">
        <v>28.0428</v>
      </c>
      <c r="CD1396">
        <v>28.473199999999999</v>
      </c>
      <c r="CI1396">
        <v>28.903600000000001</v>
      </c>
    </row>
    <row r="1397" spans="2:87" hidden="1" x14ac:dyDescent="0.25">
      <c r="B1397" t="s">
        <v>169</v>
      </c>
      <c r="C1397" t="s">
        <v>199</v>
      </c>
      <c r="D1397" t="s">
        <v>163</v>
      </c>
      <c r="E1397" t="s">
        <v>284</v>
      </c>
      <c r="F1397" t="s">
        <v>168</v>
      </c>
      <c r="G1397">
        <v>14.3864</v>
      </c>
      <c r="L1397">
        <v>16.889099999999999</v>
      </c>
      <c r="Q1397">
        <v>18.8203</v>
      </c>
      <c r="V1397">
        <v>19.453900000000001</v>
      </c>
      <c r="AA1397">
        <v>20.497299999999999</v>
      </c>
      <c r="AF1397">
        <v>21.702500000000001</v>
      </c>
      <c r="AK1397">
        <v>23.1676</v>
      </c>
      <c r="AP1397">
        <v>24.569800000000001</v>
      </c>
      <c r="AU1397">
        <v>25.999199999999998</v>
      </c>
      <c r="AZ1397">
        <v>26.376300000000001</v>
      </c>
      <c r="BE1397">
        <v>26.753399999999999</v>
      </c>
      <c r="BJ1397">
        <v>27.0565</v>
      </c>
      <c r="BO1397">
        <v>27.3597</v>
      </c>
      <c r="BT1397">
        <v>28.0319</v>
      </c>
      <c r="BY1397">
        <v>28.7041</v>
      </c>
      <c r="CD1397">
        <v>29.085699999999999</v>
      </c>
      <c r="CI1397">
        <v>29.467300000000002</v>
      </c>
    </row>
    <row r="1398" spans="2:87" hidden="1" x14ac:dyDescent="0.25">
      <c r="B1398" t="s">
        <v>169</v>
      </c>
      <c r="C1398" t="s">
        <v>199</v>
      </c>
      <c r="D1398" t="s">
        <v>163</v>
      </c>
      <c r="E1398" t="s">
        <v>285</v>
      </c>
      <c r="F1398" t="s">
        <v>165</v>
      </c>
      <c r="G1398">
        <v>1</v>
      </c>
      <c r="L1398">
        <v>1.1739999999999999</v>
      </c>
      <c r="Q1398">
        <v>1.3082</v>
      </c>
      <c r="V1398">
        <v>1.3522000000000001</v>
      </c>
      <c r="AA1398">
        <v>1.4248000000000001</v>
      </c>
      <c r="AF1398">
        <v>1.5085</v>
      </c>
      <c r="AK1398">
        <v>1.6104000000000001</v>
      </c>
      <c r="AP1398">
        <v>1.7078</v>
      </c>
      <c r="AU1398">
        <v>1.8071999999999999</v>
      </c>
      <c r="AZ1398">
        <v>1.8333999999999999</v>
      </c>
      <c r="BE1398">
        <v>1.8595999999999999</v>
      </c>
      <c r="BJ1398">
        <v>1.8807</v>
      </c>
      <c r="BO1398">
        <v>1.9017999999999999</v>
      </c>
      <c r="BT1398">
        <v>1.9484999999999999</v>
      </c>
      <c r="BY1398">
        <v>1.9952000000000001</v>
      </c>
      <c r="CD1398">
        <v>2.0217999999999998</v>
      </c>
      <c r="CI1398">
        <v>2.0482999999999998</v>
      </c>
    </row>
    <row r="1399" spans="2:87" hidden="1" x14ac:dyDescent="0.25">
      <c r="B1399" t="s">
        <v>169</v>
      </c>
      <c r="C1399" t="s">
        <v>199</v>
      </c>
      <c r="D1399" t="s">
        <v>163</v>
      </c>
      <c r="E1399" t="s">
        <v>342</v>
      </c>
      <c r="F1399" t="s">
        <v>165</v>
      </c>
      <c r="G1399">
        <v>1</v>
      </c>
      <c r="L1399">
        <v>1.1372</v>
      </c>
      <c r="Q1399">
        <v>1.3005</v>
      </c>
      <c r="V1399">
        <v>1.3583000000000001</v>
      </c>
      <c r="AA1399">
        <v>1.4287000000000001</v>
      </c>
      <c r="AF1399">
        <v>1.5339</v>
      </c>
      <c r="AK1399">
        <v>1.6501999999999999</v>
      </c>
      <c r="AP1399">
        <v>1.7403</v>
      </c>
      <c r="AU1399">
        <v>1.8340000000000001</v>
      </c>
      <c r="AZ1399">
        <v>1.8653999999999999</v>
      </c>
      <c r="BE1399">
        <v>1.8968</v>
      </c>
      <c r="BJ1399">
        <v>1.9286000000000001</v>
      </c>
      <c r="BO1399">
        <v>1.9602999999999999</v>
      </c>
      <c r="BT1399">
        <v>2.0146999999999999</v>
      </c>
      <c r="BY1399">
        <v>2.0691000000000002</v>
      </c>
      <c r="CD1399">
        <v>2.1009000000000002</v>
      </c>
      <c r="CI1399">
        <v>2.1326999999999998</v>
      </c>
    </row>
    <row r="1400" spans="2:87" hidden="1" x14ac:dyDescent="0.25">
      <c r="B1400" t="s">
        <v>169</v>
      </c>
      <c r="C1400" t="s">
        <v>199</v>
      </c>
      <c r="D1400" t="s">
        <v>163</v>
      </c>
      <c r="E1400" t="s">
        <v>286</v>
      </c>
      <c r="F1400" t="s">
        <v>168</v>
      </c>
      <c r="G1400">
        <v>13.5366</v>
      </c>
      <c r="L1400">
        <v>15.3866</v>
      </c>
      <c r="Q1400">
        <v>17.603999999999999</v>
      </c>
      <c r="V1400">
        <v>18.3733</v>
      </c>
      <c r="AA1400">
        <v>19.2986</v>
      </c>
      <c r="AF1400">
        <v>20.709299999999999</v>
      </c>
      <c r="AK1400">
        <v>22.264600000000002</v>
      </c>
      <c r="AP1400">
        <v>23.436299999999999</v>
      </c>
      <c r="AU1400">
        <v>24.631599999999999</v>
      </c>
      <c r="AZ1400">
        <v>25.0199</v>
      </c>
      <c r="BE1400">
        <v>25.408300000000001</v>
      </c>
      <c r="BJ1400">
        <v>25.802299999999999</v>
      </c>
      <c r="BO1400">
        <v>26.196300000000001</v>
      </c>
      <c r="BT1400">
        <v>26.782399999999999</v>
      </c>
      <c r="BY1400">
        <v>27.368400000000001</v>
      </c>
      <c r="CD1400">
        <v>27.571200000000001</v>
      </c>
      <c r="CI1400">
        <v>27.774100000000001</v>
      </c>
    </row>
    <row r="1401" spans="2:87" hidden="1" x14ac:dyDescent="0.25">
      <c r="B1401" t="s">
        <v>169</v>
      </c>
      <c r="C1401" t="s">
        <v>199</v>
      </c>
      <c r="D1401" t="s">
        <v>163</v>
      </c>
      <c r="E1401" t="s">
        <v>287</v>
      </c>
      <c r="F1401" t="s">
        <v>165</v>
      </c>
      <c r="G1401">
        <v>1</v>
      </c>
      <c r="L1401">
        <v>1.1367</v>
      </c>
      <c r="Q1401">
        <v>1.3005</v>
      </c>
      <c r="V1401">
        <v>1.3573</v>
      </c>
      <c r="AA1401">
        <v>1.4257</v>
      </c>
      <c r="AF1401">
        <v>1.5299</v>
      </c>
      <c r="AK1401">
        <v>1.6448</v>
      </c>
      <c r="AP1401">
        <v>1.7313000000000001</v>
      </c>
      <c r="AU1401">
        <v>1.8196000000000001</v>
      </c>
      <c r="AZ1401">
        <v>1.8483000000000001</v>
      </c>
      <c r="BE1401">
        <v>1.877</v>
      </c>
      <c r="BJ1401">
        <v>1.9060999999999999</v>
      </c>
      <c r="BO1401">
        <v>1.9352</v>
      </c>
      <c r="BT1401">
        <v>1.9784999999999999</v>
      </c>
      <c r="BY1401">
        <v>2.0217999999999998</v>
      </c>
      <c r="CD1401">
        <v>2.0367999999999999</v>
      </c>
      <c r="CI1401">
        <v>2.0518000000000001</v>
      </c>
    </row>
    <row r="1402" spans="2:87" hidden="1" x14ac:dyDescent="0.25">
      <c r="B1402" t="s">
        <v>169</v>
      </c>
      <c r="C1402" t="s">
        <v>199</v>
      </c>
      <c r="D1402" t="s">
        <v>163</v>
      </c>
      <c r="E1402" t="s">
        <v>288</v>
      </c>
      <c r="F1402" t="s">
        <v>168</v>
      </c>
      <c r="G1402">
        <v>2.9041000000000001</v>
      </c>
      <c r="L1402">
        <v>3.3786</v>
      </c>
      <c r="Q1402">
        <v>3.4451999999999998</v>
      </c>
      <c r="V1402">
        <v>3.7237</v>
      </c>
      <c r="AA1402">
        <v>3.89</v>
      </c>
      <c r="AF1402">
        <v>2.8649</v>
      </c>
      <c r="AK1402">
        <v>2.1604999999999999</v>
      </c>
      <c r="AP1402">
        <v>4.0206999999999997</v>
      </c>
      <c r="AU1402">
        <v>6.508</v>
      </c>
      <c r="AZ1402">
        <v>6.9307999999999996</v>
      </c>
      <c r="BE1402">
        <v>7.3536999999999999</v>
      </c>
      <c r="BJ1402">
        <v>6.9985999999999997</v>
      </c>
      <c r="BO1402">
        <v>6.6436000000000002</v>
      </c>
      <c r="BT1402">
        <v>6.3688000000000002</v>
      </c>
      <c r="BY1402">
        <v>6.0938999999999997</v>
      </c>
      <c r="CD1402">
        <v>6.1696</v>
      </c>
      <c r="CI1402">
        <v>6.2453000000000003</v>
      </c>
    </row>
    <row r="1403" spans="2:87" hidden="1" x14ac:dyDescent="0.25">
      <c r="B1403" t="s">
        <v>169</v>
      </c>
      <c r="C1403" t="s">
        <v>199</v>
      </c>
      <c r="D1403" t="s">
        <v>163</v>
      </c>
      <c r="E1403" t="s">
        <v>289</v>
      </c>
      <c r="F1403" t="s">
        <v>165</v>
      </c>
      <c r="G1403">
        <v>1</v>
      </c>
      <c r="L1403">
        <v>1.1634</v>
      </c>
      <c r="Q1403">
        <v>1.1862999999999999</v>
      </c>
      <c r="V1403">
        <v>1.2822</v>
      </c>
      <c r="AA1403">
        <v>1.3394999999999999</v>
      </c>
      <c r="AF1403">
        <v>0.98650000000000004</v>
      </c>
      <c r="AK1403">
        <v>0.74390000000000001</v>
      </c>
      <c r="AP1403">
        <v>1.3845000000000001</v>
      </c>
      <c r="AU1403">
        <v>2.2408999999999999</v>
      </c>
      <c r="AZ1403">
        <v>2.3864999999999998</v>
      </c>
      <c r="BE1403">
        <v>2.5320999999999998</v>
      </c>
      <c r="BJ1403">
        <v>2.4098999999999999</v>
      </c>
      <c r="BO1403">
        <v>2.2875999999999999</v>
      </c>
      <c r="BT1403">
        <v>2.1930000000000001</v>
      </c>
      <c r="BY1403">
        <v>2.0983999999999998</v>
      </c>
      <c r="CD1403">
        <v>2.1244000000000001</v>
      </c>
      <c r="CI1403">
        <v>2.1505000000000001</v>
      </c>
    </row>
    <row r="1404" spans="2:87" hidden="1" x14ac:dyDescent="0.25">
      <c r="B1404" t="s">
        <v>169</v>
      </c>
      <c r="C1404" t="s">
        <v>199</v>
      </c>
      <c r="D1404" t="s">
        <v>163</v>
      </c>
      <c r="E1404" t="s">
        <v>290</v>
      </c>
      <c r="F1404" t="s">
        <v>93</v>
      </c>
      <c r="G1404">
        <v>1.3116000000000001</v>
      </c>
      <c r="L1404">
        <v>1.3174999999999999</v>
      </c>
      <c r="Q1404">
        <v>1.3716999999999999</v>
      </c>
      <c r="V1404">
        <v>1.5116000000000001</v>
      </c>
      <c r="AA1404">
        <v>1.7253000000000001</v>
      </c>
      <c r="AF1404">
        <v>1.3955</v>
      </c>
      <c r="AK1404">
        <v>1.4352</v>
      </c>
      <c r="AP1404">
        <v>1.5154000000000001</v>
      </c>
      <c r="AU1404">
        <v>1.5647</v>
      </c>
      <c r="AZ1404">
        <v>1.6216999999999999</v>
      </c>
      <c r="BE1404">
        <v>1.6718999999999999</v>
      </c>
      <c r="BJ1404">
        <v>1.72</v>
      </c>
      <c r="BO1404">
        <v>1.7779</v>
      </c>
      <c r="BT1404">
        <v>1.7181999999999999</v>
      </c>
      <c r="BY1404">
        <v>1.6572</v>
      </c>
      <c r="CD1404">
        <v>1.5691999999999999</v>
      </c>
      <c r="CI1404">
        <v>1.4826999999999999</v>
      </c>
    </row>
    <row r="1405" spans="2:87" hidden="1" x14ac:dyDescent="0.25">
      <c r="B1405" t="s">
        <v>169</v>
      </c>
      <c r="C1405" t="s">
        <v>199</v>
      </c>
      <c r="D1405" t="s">
        <v>163</v>
      </c>
      <c r="E1405" t="s">
        <v>291</v>
      </c>
      <c r="F1405" t="s">
        <v>93</v>
      </c>
      <c r="G1405">
        <v>0.1472</v>
      </c>
      <c r="L1405">
        <v>0.20250000000000001</v>
      </c>
      <c r="Q1405">
        <v>0.28089999999999998</v>
      </c>
      <c r="V1405">
        <v>0.38219999999999998</v>
      </c>
      <c r="AA1405">
        <v>0.55120000000000002</v>
      </c>
      <c r="AF1405">
        <v>0.67420000000000002</v>
      </c>
      <c r="AK1405">
        <v>0.67279999999999995</v>
      </c>
      <c r="AP1405">
        <v>0.75880000000000003</v>
      </c>
      <c r="AU1405">
        <v>0.79879999999999995</v>
      </c>
      <c r="AZ1405">
        <v>0.83399999999999996</v>
      </c>
      <c r="BE1405">
        <v>0.86199999999999999</v>
      </c>
      <c r="BJ1405">
        <v>0.87460000000000004</v>
      </c>
      <c r="BO1405">
        <v>0.90439999999999998</v>
      </c>
      <c r="BT1405">
        <v>0.88180000000000003</v>
      </c>
      <c r="BY1405">
        <v>0.86119999999999997</v>
      </c>
      <c r="CD1405">
        <v>0.81379999999999997</v>
      </c>
      <c r="CI1405">
        <v>0.77039999999999997</v>
      </c>
    </row>
    <row r="1406" spans="2:87" hidden="1" x14ac:dyDescent="0.25">
      <c r="B1406" t="s">
        <v>169</v>
      </c>
      <c r="C1406" t="s">
        <v>199</v>
      </c>
      <c r="D1406" t="s">
        <v>163</v>
      </c>
      <c r="E1406" t="s">
        <v>292</v>
      </c>
      <c r="F1406" t="s">
        <v>93</v>
      </c>
      <c r="G1406">
        <v>7.2499999999999995E-2</v>
      </c>
      <c r="L1406">
        <v>6.0299999999999999E-2</v>
      </c>
      <c r="Q1406">
        <v>6.2899999999999998E-2</v>
      </c>
      <c r="V1406">
        <v>6.4799999999999996E-2</v>
      </c>
      <c r="AA1406">
        <v>5.6399999999999999E-2</v>
      </c>
      <c r="AF1406">
        <v>5.2900000000000003E-2</v>
      </c>
      <c r="AK1406">
        <v>8.6800000000000002E-2</v>
      </c>
      <c r="AP1406">
        <v>5.6599999999999998E-2</v>
      </c>
      <c r="AU1406">
        <v>5.91E-2</v>
      </c>
      <c r="AZ1406">
        <v>6.1899999999999997E-2</v>
      </c>
      <c r="BE1406">
        <v>6.4399999999999999E-2</v>
      </c>
      <c r="BJ1406">
        <v>6.6299999999999998E-2</v>
      </c>
      <c r="BO1406">
        <v>6.8599999999999994E-2</v>
      </c>
      <c r="BT1406">
        <v>6.4000000000000001E-2</v>
      </c>
      <c r="BY1406">
        <v>5.96E-2</v>
      </c>
      <c r="CD1406">
        <v>5.9200000000000003E-2</v>
      </c>
      <c r="CI1406">
        <v>5.8999999999999997E-2</v>
      </c>
    </row>
    <row r="1407" spans="2:87" hidden="1" x14ac:dyDescent="0.25">
      <c r="B1407" t="s">
        <v>169</v>
      </c>
      <c r="C1407" t="s">
        <v>199</v>
      </c>
      <c r="D1407" t="s">
        <v>163</v>
      </c>
      <c r="E1407" t="s">
        <v>293</v>
      </c>
      <c r="F1407" t="s">
        <v>93</v>
      </c>
      <c r="G1407">
        <v>0.2581</v>
      </c>
      <c r="L1407">
        <v>0.25069999999999998</v>
      </c>
      <c r="Q1407">
        <v>0.26440000000000002</v>
      </c>
      <c r="V1407">
        <v>0.28170000000000001</v>
      </c>
      <c r="AA1407">
        <v>0.28810000000000002</v>
      </c>
      <c r="AF1407">
        <v>0.3165</v>
      </c>
      <c r="AK1407">
        <v>0.31809999999999999</v>
      </c>
      <c r="AP1407">
        <v>0.34610000000000002</v>
      </c>
      <c r="AU1407">
        <v>0.35980000000000001</v>
      </c>
      <c r="AZ1407">
        <v>0.35039999999999999</v>
      </c>
      <c r="BE1407">
        <v>0.33989999999999998</v>
      </c>
      <c r="BJ1407">
        <v>0.35139999999999999</v>
      </c>
      <c r="BO1407">
        <v>0.36199999999999999</v>
      </c>
      <c r="BT1407">
        <v>0.33410000000000001</v>
      </c>
      <c r="BY1407">
        <v>0.30620000000000003</v>
      </c>
      <c r="CD1407">
        <v>0.27679999999999999</v>
      </c>
      <c r="CI1407">
        <v>0.2477</v>
      </c>
    </row>
    <row r="1408" spans="2:87" hidden="1" x14ac:dyDescent="0.25">
      <c r="B1408" t="s">
        <v>169</v>
      </c>
      <c r="C1408" t="s">
        <v>199</v>
      </c>
      <c r="D1408" t="s">
        <v>163</v>
      </c>
      <c r="E1408" t="s">
        <v>294</v>
      </c>
      <c r="F1408" t="s">
        <v>93</v>
      </c>
      <c r="G1408">
        <v>0.83389999999999997</v>
      </c>
      <c r="L1408">
        <v>0.80400000000000005</v>
      </c>
      <c r="Q1408">
        <v>0.76349999999999996</v>
      </c>
      <c r="V1408">
        <v>0.78290000000000004</v>
      </c>
      <c r="AA1408">
        <v>0.8296</v>
      </c>
      <c r="AF1408">
        <v>0.35189999999999999</v>
      </c>
      <c r="AK1408">
        <v>0.35759999999999997</v>
      </c>
      <c r="AP1408">
        <v>0.3538</v>
      </c>
      <c r="AU1408">
        <v>0.34699999999999998</v>
      </c>
      <c r="AZ1408">
        <v>0.37540000000000001</v>
      </c>
      <c r="BE1408">
        <v>0.40560000000000002</v>
      </c>
      <c r="BJ1408">
        <v>0.42780000000000001</v>
      </c>
      <c r="BO1408">
        <v>0.44290000000000002</v>
      </c>
      <c r="BT1408">
        <v>0.43830000000000002</v>
      </c>
      <c r="BY1408">
        <v>0.43009999999999998</v>
      </c>
      <c r="CD1408">
        <v>0.41949999999999998</v>
      </c>
      <c r="CI1408">
        <v>0.40560000000000002</v>
      </c>
    </row>
    <row r="1409" spans="2:87" hidden="1" x14ac:dyDescent="0.25">
      <c r="B1409" t="s">
        <v>169</v>
      </c>
      <c r="C1409" t="s">
        <v>296</v>
      </c>
      <c r="D1409" t="s">
        <v>163</v>
      </c>
      <c r="E1409" t="s">
        <v>253</v>
      </c>
      <c r="F1409" t="s">
        <v>254</v>
      </c>
      <c r="G1409">
        <v>19.357800000000001</v>
      </c>
      <c r="L1409">
        <v>19.758500000000002</v>
      </c>
      <c r="Q1409">
        <v>20.131499999999999</v>
      </c>
      <c r="V1409">
        <v>20.406500000000001</v>
      </c>
      <c r="AA1409">
        <v>20.570799999999998</v>
      </c>
      <c r="AF1409">
        <v>20.628399999999999</v>
      </c>
      <c r="AK1409">
        <v>20.6037</v>
      </c>
      <c r="AP1409">
        <v>20.490100000000002</v>
      </c>
      <c r="AU1409">
        <v>20.288699999999999</v>
      </c>
      <c r="AZ1409">
        <v>19.9758</v>
      </c>
      <c r="BE1409">
        <v>19.668600000000001</v>
      </c>
      <c r="BJ1409">
        <v>19.238199999999999</v>
      </c>
      <c r="BO1409">
        <v>18.807600000000001</v>
      </c>
      <c r="BT1409">
        <v>18.284500000000001</v>
      </c>
      <c r="BY1409">
        <v>17.750399999999999</v>
      </c>
      <c r="CD1409">
        <v>17.185099999999998</v>
      </c>
      <c r="CI1409">
        <v>16.6387</v>
      </c>
    </row>
    <row r="1410" spans="2:87" hidden="1" x14ac:dyDescent="0.25">
      <c r="B1410" t="s">
        <v>169</v>
      </c>
      <c r="C1410" t="s">
        <v>296</v>
      </c>
      <c r="D1410" t="s">
        <v>163</v>
      </c>
      <c r="E1410" t="s">
        <v>255</v>
      </c>
      <c r="F1410" t="s">
        <v>256</v>
      </c>
      <c r="G1410">
        <v>0.95099999999999996</v>
      </c>
      <c r="L1410">
        <v>0.96079999999999999</v>
      </c>
      <c r="Q1410">
        <v>0.97060000000000002</v>
      </c>
      <c r="V1410">
        <v>1.0196000000000001</v>
      </c>
      <c r="AA1410">
        <v>1.0294000000000001</v>
      </c>
      <c r="AF1410">
        <v>1.0391999999999999</v>
      </c>
      <c r="AK1410">
        <v>1.0196000000000001</v>
      </c>
      <c r="AP1410">
        <v>1.0098</v>
      </c>
      <c r="AU1410">
        <v>1</v>
      </c>
      <c r="AZ1410">
        <v>1</v>
      </c>
      <c r="BE1410">
        <v>1</v>
      </c>
      <c r="BJ1410">
        <v>0.97550000000000003</v>
      </c>
      <c r="BO1410">
        <v>0.95099999999999996</v>
      </c>
      <c r="BT1410">
        <v>0.94610000000000005</v>
      </c>
      <c r="BY1410">
        <v>0.94120000000000004</v>
      </c>
      <c r="CD1410">
        <v>0.94120000000000004</v>
      </c>
      <c r="CI1410">
        <v>0.94120000000000004</v>
      </c>
    </row>
    <row r="1411" spans="2:87" hidden="1" x14ac:dyDescent="0.25">
      <c r="B1411" t="s">
        <v>169</v>
      </c>
      <c r="C1411" t="s">
        <v>296</v>
      </c>
      <c r="D1411" t="s">
        <v>163</v>
      </c>
      <c r="E1411" t="s">
        <v>318</v>
      </c>
      <c r="F1411" t="s">
        <v>256</v>
      </c>
      <c r="G1411">
        <v>0.71050000000000002</v>
      </c>
      <c r="L1411">
        <v>0.69079999999999997</v>
      </c>
      <c r="Q1411">
        <v>0.69740000000000002</v>
      </c>
      <c r="V1411">
        <v>0.69740000000000002</v>
      </c>
      <c r="AA1411">
        <v>0.69740000000000002</v>
      </c>
      <c r="AF1411">
        <v>0.69079999999999997</v>
      </c>
      <c r="AK1411">
        <v>0.68420000000000003</v>
      </c>
      <c r="AP1411">
        <v>0.68420000000000003</v>
      </c>
      <c r="AU1411">
        <v>0.68420000000000003</v>
      </c>
      <c r="AZ1411">
        <v>0.71050000000000002</v>
      </c>
      <c r="BE1411">
        <v>0.73680000000000001</v>
      </c>
      <c r="BJ1411">
        <v>0.73029999999999995</v>
      </c>
      <c r="BO1411">
        <v>0.72370000000000001</v>
      </c>
      <c r="BT1411">
        <v>0.72370000000000001</v>
      </c>
      <c r="BY1411">
        <v>0.72370000000000001</v>
      </c>
      <c r="CD1411">
        <v>0.72370000000000001</v>
      </c>
      <c r="CI1411">
        <v>0.72370000000000001</v>
      </c>
    </row>
    <row r="1412" spans="2:87" hidden="1" x14ac:dyDescent="0.25">
      <c r="B1412" t="s">
        <v>169</v>
      </c>
      <c r="C1412" t="s">
        <v>296</v>
      </c>
      <c r="D1412" t="s">
        <v>163</v>
      </c>
      <c r="E1412" t="s">
        <v>257</v>
      </c>
      <c r="F1412" t="s">
        <v>256</v>
      </c>
      <c r="G1412">
        <v>0.94230000000000003</v>
      </c>
      <c r="L1412">
        <v>0.95189999999999997</v>
      </c>
      <c r="Q1412">
        <v>0.94230000000000003</v>
      </c>
      <c r="V1412">
        <v>0.94230000000000003</v>
      </c>
      <c r="AA1412">
        <v>0.94230000000000003</v>
      </c>
      <c r="AF1412">
        <v>0.94230000000000003</v>
      </c>
      <c r="AK1412">
        <v>0.93269999999999997</v>
      </c>
      <c r="AP1412">
        <v>0.92310000000000003</v>
      </c>
      <c r="AU1412">
        <v>0.90380000000000005</v>
      </c>
      <c r="AZ1412">
        <v>0.90380000000000005</v>
      </c>
      <c r="BE1412">
        <v>0.90380000000000005</v>
      </c>
      <c r="BJ1412">
        <v>0.89419999999999999</v>
      </c>
      <c r="BO1412">
        <v>0.88460000000000005</v>
      </c>
      <c r="BT1412">
        <v>0.87980000000000003</v>
      </c>
      <c r="BY1412">
        <v>0.875</v>
      </c>
      <c r="CD1412">
        <v>0.875</v>
      </c>
      <c r="CI1412">
        <v>0.875</v>
      </c>
    </row>
    <row r="1413" spans="2:87" hidden="1" x14ac:dyDescent="0.25">
      <c r="B1413" t="s">
        <v>169</v>
      </c>
      <c r="C1413" t="s">
        <v>296</v>
      </c>
      <c r="D1413" t="s">
        <v>163</v>
      </c>
      <c r="E1413" t="s">
        <v>258</v>
      </c>
      <c r="F1413" t="s">
        <v>256</v>
      </c>
      <c r="G1413">
        <v>0.98980000000000001</v>
      </c>
      <c r="L1413">
        <v>0.98980000000000001</v>
      </c>
      <c r="Q1413">
        <v>0.98980000000000001</v>
      </c>
      <c r="V1413">
        <v>1.0306</v>
      </c>
      <c r="AA1413">
        <v>1.0306</v>
      </c>
      <c r="AF1413">
        <v>1.0102</v>
      </c>
      <c r="AK1413">
        <v>0.93879999999999997</v>
      </c>
      <c r="AP1413">
        <v>0.92859999999999998</v>
      </c>
      <c r="AU1413">
        <v>0.91839999999999999</v>
      </c>
      <c r="AZ1413">
        <v>0.91839999999999999</v>
      </c>
      <c r="BE1413">
        <v>0.91839999999999999</v>
      </c>
      <c r="BJ1413">
        <v>0.90310000000000001</v>
      </c>
      <c r="BO1413">
        <v>0.88780000000000003</v>
      </c>
      <c r="BT1413">
        <v>0.88270000000000004</v>
      </c>
      <c r="BY1413">
        <v>0.87760000000000005</v>
      </c>
      <c r="CD1413">
        <v>0.85199999999999998</v>
      </c>
      <c r="CI1413">
        <v>0.82650000000000001</v>
      </c>
    </row>
    <row r="1414" spans="2:87" hidden="1" x14ac:dyDescent="0.25">
      <c r="B1414" t="s">
        <v>169</v>
      </c>
      <c r="C1414" t="s">
        <v>296</v>
      </c>
      <c r="D1414" t="s">
        <v>163</v>
      </c>
      <c r="E1414" t="s">
        <v>259</v>
      </c>
      <c r="F1414" t="s">
        <v>256</v>
      </c>
      <c r="G1414">
        <v>0.88790000000000002</v>
      </c>
      <c r="L1414">
        <v>0.98129999999999995</v>
      </c>
      <c r="Q1414">
        <v>1.0748</v>
      </c>
      <c r="V1414">
        <v>1.0093000000000001</v>
      </c>
      <c r="AA1414">
        <v>1.0186999999999999</v>
      </c>
      <c r="AF1414">
        <v>0.99070000000000003</v>
      </c>
      <c r="AK1414">
        <v>0.99070000000000003</v>
      </c>
      <c r="AP1414">
        <v>1.0186999999999999</v>
      </c>
      <c r="AU1414">
        <v>0.95330000000000004</v>
      </c>
      <c r="AZ1414">
        <v>0.97199999999999998</v>
      </c>
      <c r="BE1414">
        <v>0.99070000000000003</v>
      </c>
      <c r="BJ1414">
        <v>0.99070000000000003</v>
      </c>
      <c r="BO1414">
        <v>0.99070000000000003</v>
      </c>
      <c r="BT1414">
        <v>0.99529999999999996</v>
      </c>
      <c r="BY1414">
        <v>1</v>
      </c>
      <c r="CD1414">
        <v>0.95789999999999997</v>
      </c>
      <c r="CI1414">
        <v>0.91590000000000005</v>
      </c>
    </row>
    <row r="1415" spans="2:87" hidden="1" x14ac:dyDescent="0.25">
      <c r="B1415" t="s">
        <v>169</v>
      </c>
      <c r="C1415" t="s">
        <v>296</v>
      </c>
      <c r="D1415" t="s">
        <v>163</v>
      </c>
      <c r="E1415" t="s">
        <v>260</v>
      </c>
      <c r="F1415" t="s">
        <v>261</v>
      </c>
      <c r="G1415">
        <v>11.2</v>
      </c>
      <c r="L1415">
        <v>63.393799999999999</v>
      </c>
      <c r="Q1415">
        <v>115.58759999999999</v>
      </c>
      <c r="V1415">
        <v>116.76309999999999</v>
      </c>
      <c r="AA1415">
        <v>117.6147</v>
      </c>
      <c r="AF1415">
        <v>118.0959</v>
      </c>
      <c r="AK1415">
        <v>118.1558</v>
      </c>
      <c r="AP1415">
        <v>117.7385</v>
      </c>
      <c r="AU1415">
        <v>116.7824</v>
      </c>
      <c r="AZ1415">
        <v>114.88039999999999</v>
      </c>
      <c r="BE1415">
        <v>112.97839999999999</v>
      </c>
      <c r="BJ1415">
        <v>109.55159999999999</v>
      </c>
      <c r="BO1415">
        <v>106.1249</v>
      </c>
      <c r="BT1415">
        <v>100.80329999999999</v>
      </c>
      <c r="BY1415">
        <v>95.481700000000004</v>
      </c>
      <c r="CD1415">
        <v>98.700900000000004</v>
      </c>
      <c r="CI1415">
        <v>101.92010000000001</v>
      </c>
    </row>
    <row r="1416" spans="2:87" hidden="1" x14ac:dyDescent="0.25">
      <c r="B1416" t="s">
        <v>169</v>
      </c>
      <c r="C1416" t="s">
        <v>296</v>
      </c>
      <c r="D1416" t="s">
        <v>163</v>
      </c>
      <c r="E1416" t="s">
        <v>262</v>
      </c>
      <c r="F1416" t="s">
        <v>261</v>
      </c>
      <c r="G1416">
        <v>11.2</v>
      </c>
      <c r="L1416">
        <v>63.393799999999999</v>
      </c>
      <c r="Q1416">
        <v>115.58759999999999</v>
      </c>
      <c r="V1416">
        <v>116.76309999999999</v>
      </c>
      <c r="AA1416">
        <v>117.6147</v>
      </c>
      <c r="AF1416">
        <v>118.0959</v>
      </c>
      <c r="AK1416">
        <v>118.1558</v>
      </c>
      <c r="AP1416">
        <v>117.7385</v>
      </c>
      <c r="AU1416">
        <v>116.7824</v>
      </c>
      <c r="AZ1416">
        <v>114.88039999999999</v>
      </c>
      <c r="BE1416">
        <v>112.97839999999999</v>
      </c>
      <c r="BJ1416">
        <v>109.55159999999999</v>
      </c>
      <c r="BO1416">
        <v>106.1249</v>
      </c>
      <c r="BT1416">
        <v>100.80329999999999</v>
      </c>
      <c r="BY1416">
        <v>95.481700000000004</v>
      </c>
      <c r="CD1416">
        <v>98.700900000000004</v>
      </c>
      <c r="CI1416">
        <v>101.92010000000001</v>
      </c>
    </row>
    <row r="1417" spans="2:87" hidden="1" x14ac:dyDescent="0.25">
      <c r="B1417" t="s">
        <v>169</v>
      </c>
      <c r="C1417" t="s">
        <v>296</v>
      </c>
      <c r="D1417" t="s">
        <v>163</v>
      </c>
      <c r="E1417" t="s">
        <v>263</v>
      </c>
      <c r="F1417" t="s">
        <v>261</v>
      </c>
      <c r="G1417">
        <v>11.2</v>
      </c>
      <c r="L1417">
        <v>63.393799999999999</v>
      </c>
      <c r="Q1417">
        <v>115.58759999999999</v>
      </c>
      <c r="V1417">
        <v>116.76309999999999</v>
      </c>
      <c r="AA1417">
        <v>117.6147</v>
      </c>
      <c r="AF1417">
        <v>118.0959</v>
      </c>
      <c r="AK1417">
        <v>118.1558</v>
      </c>
      <c r="AP1417">
        <v>117.7385</v>
      </c>
      <c r="AU1417">
        <v>116.7824</v>
      </c>
      <c r="AZ1417">
        <v>114.88039999999999</v>
      </c>
      <c r="BE1417">
        <v>112.97839999999999</v>
      </c>
      <c r="BJ1417">
        <v>109.55159999999999</v>
      </c>
      <c r="BO1417">
        <v>106.1249</v>
      </c>
      <c r="BT1417">
        <v>100.80329999999999</v>
      </c>
      <c r="BY1417">
        <v>95.481700000000004</v>
      </c>
      <c r="CD1417">
        <v>98.700900000000004</v>
      </c>
      <c r="CI1417">
        <v>101.92010000000001</v>
      </c>
    </row>
    <row r="1418" spans="2:87" hidden="1" x14ac:dyDescent="0.25">
      <c r="B1418" t="s">
        <v>169</v>
      </c>
      <c r="C1418" t="s">
        <v>296</v>
      </c>
      <c r="D1418" t="s">
        <v>163</v>
      </c>
      <c r="E1418" t="s">
        <v>264</v>
      </c>
      <c r="F1418" t="s">
        <v>261</v>
      </c>
      <c r="G1418">
        <v>11.2</v>
      </c>
      <c r="L1418">
        <v>63.393799999999999</v>
      </c>
      <c r="Q1418">
        <v>115.58759999999999</v>
      </c>
      <c r="V1418">
        <v>116.76309999999999</v>
      </c>
      <c r="AA1418">
        <v>117.6147</v>
      </c>
      <c r="AF1418">
        <v>118.0959</v>
      </c>
      <c r="AK1418">
        <v>118.1558</v>
      </c>
      <c r="AP1418">
        <v>117.7385</v>
      </c>
      <c r="AU1418">
        <v>116.7824</v>
      </c>
      <c r="AZ1418">
        <v>114.88039999999999</v>
      </c>
      <c r="BE1418">
        <v>112.97839999999999</v>
      </c>
      <c r="BJ1418">
        <v>109.55159999999999</v>
      </c>
      <c r="BO1418">
        <v>106.1249</v>
      </c>
      <c r="BT1418">
        <v>100.80329999999999</v>
      </c>
      <c r="BY1418">
        <v>95.481700000000004</v>
      </c>
      <c r="CD1418">
        <v>98.700900000000004</v>
      </c>
      <c r="CI1418">
        <v>101.92010000000001</v>
      </c>
    </row>
    <row r="1419" spans="2:87" hidden="1" x14ac:dyDescent="0.25">
      <c r="B1419" t="s">
        <v>169</v>
      </c>
      <c r="C1419" t="s">
        <v>296</v>
      </c>
      <c r="D1419" t="s">
        <v>163</v>
      </c>
      <c r="E1419" t="s">
        <v>265</v>
      </c>
      <c r="F1419" t="s">
        <v>261</v>
      </c>
      <c r="G1419">
        <v>11.2</v>
      </c>
      <c r="L1419">
        <v>63.393799999999999</v>
      </c>
      <c r="Q1419">
        <v>115.58759999999999</v>
      </c>
      <c r="V1419">
        <v>116.76309999999999</v>
      </c>
      <c r="AA1419">
        <v>117.6147</v>
      </c>
      <c r="AF1419">
        <v>118.0959</v>
      </c>
      <c r="AK1419">
        <v>118.1558</v>
      </c>
      <c r="AP1419">
        <v>117.7385</v>
      </c>
      <c r="AU1419">
        <v>116.7824</v>
      </c>
      <c r="AZ1419">
        <v>114.88039999999999</v>
      </c>
      <c r="BE1419">
        <v>112.97839999999999</v>
      </c>
      <c r="BJ1419">
        <v>109.55159999999999</v>
      </c>
      <c r="BO1419">
        <v>106.1249</v>
      </c>
      <c r="BT1419">
        <v>100.80329999999999</v>
      </c>
      <c r="BY1419">
        <v>95.481700000000004</v>
      </c>
      <c r="CD1419">
        <v>98.700900000000004</v>
      </c>
      <c r="CI1419">
        <v>101.92010000000001</v>
      </c>
    </row>
    <row r="1420" spans="2:87" hidden="1" x14ac:dyDescent="0.25">
      <c r="B1420" t="s">
        <v>169</v>
      </c>
      <c r="C1420" t="s">
        <v>296</v>
      </c>
      <c r="D1420" t="s">
        <v>163</v>
      </c>
      <c r="E1420" t="s">
        <v>266</v>
      </c>
      <c r="F1420" t="s">
        <v>168</v>
      </c>
      <c r="G1420">
        <v>14.667899999999999</v>
      </c>
      <c r="L1420">
        <v>20.071100000000001</v>
      </c>
      <c r="Q1420">
        <v>27.589099999999998</v>
      </c>
      <c r="V1420">
        <v>25.862400000000001</v>
      </c>
      <c r="AA1420">
        <v>20.994700000000002</v>
      </c>
      <c r="AF1420">
        <v>18.005299999999998</v>
      </c>
      <c r="AK1420">
        <v>19.1143</v>
      </c>
      <c r="AP1420">
        <v>20.623999999999999</v>
      </c>
      <c r="AU1420">
        <v>18.6845</v>
      </c>
      <c r="AZ1420">
        <v>18.4436</v>
      </c>
      <c r="BE1420">
        <v>18.2027</v>
      </c>
      <c r="BJ1420">
        <v>18.645</v>
      </c>
      <c r="BO1420">
        <v>19.087299999999999</v>
      </c>
      <c r="BT1420">
        <v>19.017600000000002</v>
      </c>
      <c r="BY1420">
        <v>18.948</v>
      </c>
      <c r="CD1420">
        <v>18.3751</v>
      </c>
      <c r="CI1420">
        <v>17.802299999999999</v>
      </c>
    </row>
    <row r="1421" spans="2:87" hidden="1" x14ac:dyDescent="0.25">
      <c r="B1421" t="s">
        <v>169</v>
      </c>
      <c r="C1421" t="s">
        <v>296</v>
      </c>
      <c r="D1421" t="s">
        <v>163</v>
      </c>
      <c r="E1421" t="s">
        <v>267</v>
      </c>
      <c r="F1421" t="s">
        <v>168</v>
      </c>
      <c r="G1421">
        <v>5.2351000000000001</v>
      </c>
      <c r="L1421">
        <v>9.1664999999999992</v>
      </c>
      <c r="Q1421">
        <v>14.132400000000001</v>
      </c>
      <c r="V1421">
        <v>16.6859</v>
      </c>
      <c r="AA1421">
        <v>17.990600000000001</v>
      </c>
      <c r="AF1421">
        <v>18.816400000000002</v>
      </c>
      <c r="AK1421">
        <v>19.048400000000001</v>
      </c>
      <c r="AP1421">
        <v>19.349399999999999</v>
      </c>
      <c r="AU1421">
        <v>19.658100000000001</v>
      </c>
      <c r="AZ1421">
        <v>20.1693</v>
      </c>
      <c r="BE1421">
        <v>20.680499999999999</v>
      </c>
      <c r="BJ1421">
        <v>21.227</v>
      </c>
      <c r="BO1421">
        <v>21.773499999999999</v>
      </c>
      <c r="BT1421">
        <v>21.686399999999999</v>
      </c>
      <c r="BY1421">
        <v>21.599299999999999</v>
      </c>
      <c r="CD1421">
        <v>21.517900000000001</v>
      </c>
      <c r="CI1421">
        <v>21.436399999999999</v>
      </c>
    </row>
    <row r="1422" spans="2:87" hidden="1" x14ac:dyDescent="0.25">
      <c r="B1422" t="s">
        <v>169</v>
      </c>
      <c r="C1422" t="s">
        <v>296</v>
      </c>
      <c r="D1422" t="s">
        <v>163</v>
      </c>
      <c r="E1422" t="s">
        <v>320</v>
      </c>
      <c r="F1422" t="s">
        <v>168</v>
      </c>
      <c r="G1422">
        <v>5.2351000000000001</v>
      </c>
      <c r="L1422">
        <v>9.1664999999999992</v>
      </c>
      <c r="Q1422">
        <v>14.132400000000001</v>
      </c>
      <c r="V1422">
        <v>16.6859</v>
      </c>
      <c r="AA1422">
        <v>17.990600000000001</v>
      </c>
      <c r="AF1422">
        <v>18.816400000000002</v>
      </c>
      <c r="AK1422">
        <v>19.048400000000001</v>
      </c>
      <c r="AP1422">
        <v>19.349399999999999</v>
      </c>
      <c r="AU1422">
        <v>19.658100000000001</v>
      </c>
      <c r="AZ1422">
        <v>20.1693</v>
      </c>
      <c r="BE1422">
        <v>20.680499999999999</v>
      </c>
      <c r="BJ1422">
        <v>21.227</v>
      </c>
      <c r="BO1422">
        <v>21.773499999999999</v>
      </c>
      <c r="BT1422">
        <v>21.686399999999999</v>
      </c>
      <c r="BY1422">
        <v>21.599299999999999</v>
      </c>
      <c r="CD1422">
        <v>21.517900000000001</v>
      </c>
      <c r="CI1422">
        <v>21.436399999999999</v>
      </c>
    </row>
    <row r="1423" spans="2:87" hidden="1" x14ac:dyDescent="0.25">
      <c r="B1423" t="s">
        <v>169</v>
      </c>
      <c r="C1423" t="s">
        <v>296</v>
      </c>
      <c r="D1423" t="s">
        <v>163</v>
      </c>
      <c r="E1423" t="s">
        <v>321</v>
      </c>
      <c r="F1423" t="s">
        <v>168</v>
      </c>
      <c r="G1423">
        <v>5.2351000000000001</v>
      </c>
      <c r="L1423">
        <v>9.1664999999999992</v>
      </c>
      <c r="Q1423">
        <v>14.132400000000001</v>
      </c>
      <c r="V1423">
        <v>16.6859</v>
      </c>
      <c r="AA1423">
        <v>17.990600000000001</v>
      </c>
      <c r="AF1423">
        <v>18.816400000000002</v>
      </c>
      <c r="AK1423">
        <v>19.048400000000001</v>
      </c>
      <c r="AP1423">
        <v>19.349399999999999</v>
      </c>
      <c r="AU1423">
        <v>19.658100000000001</v>
      </c>
      <c r="AZ1423">
        <v>20.1693</v>
      </c>
      <c r="BE1423">
        <v>20.680499999999999</v>
      </c>
      <c r="BJ1423">
        <v>21.227</v>
      </c>
      <c r="BO1423">
        <v>21.773499999999999</v>
      </c>
      <c r="BT1423">
        <v>21.686399999999999</v>
      </c>
      <c r="BY1423">
        <v>21.599299999999999</v>
      </c>
      <c r="CD1423">
        <v>21.517900000000001</v>
      </c>
      <c r="CI1423">
        <v>21.436399999999999</v>
      </c>
    </row>
    <row r="1424" spans="2:87" hidden="1" x14ac:dyDescent="0.25">
      <c r="B1424" t="s">
        <v>169</v>
      </c>
      <c r="C1424" t="s">
        <v>296</v>
      </c>
      <c r="D1424" t="s">
        <v>163</v>
      </c>
      <c r="E1424" t="s">
        <v>322</v>
      </c>
      <c r="F1424" t="s">
        <v>168</v>
      </c>
      <c r="G1424">
        <v>9.9207000000000001</v>
      </c>
      <c r="L1424">
        <v>21.5351</v>
      </c>
      <c r="Q1424">
        <v>28.226099999999999</v>
      </c>
      <c r="V1424">
        <v>27.9665</v>
      </c>
      <c r="AA1424">
        <v>23.857299999999999</v>
      </c>
      <c r="AF1424">
        <v>21.855499999999999</v>
      </c>
      <c r="AK1424">
        <v>21.738800000000001</v>
      </c>
      <c r="AP1424">
        <v>20.084599999999998</v>
      </c>
      <c r="AU1424">
        <v>18.380500000000001</v>
      </c>
      <c r="AZ1424">
        <v>18.6633</v>
      </c>
      <c r="BE1424">
        <v>18.946000000000002</v>
      </c>
      <c r="BJ1424">
        <v>19.3249</v>
      </c>
      <c r="BO1424">
        <v>19.703800000000001</v>
      </c>
      <c r="BT1424">
        <v>20.000699999999998</v>
      </c>
      <c r="BY1424">
        <v>20.297699999999999</v>
      </c>
      <c r="CD1424">
        <v>20.3871</v>
      </c>
      <c r="CI1424">
        <v>20.476500000000001</v>
      </c>
    </row>
    <row r="1425" spans="2:87" hidden="1" x14ac:dyDescent="0.25">
      <c r="B1425" t="s">
        <v>169</v>
      </c>
      <c r="C1425" t="s">
        <v>296</v>
      </c>
      <c r="D1425" t="s">
        <v>163</v>
      </c>
      <c r="E1425" t="s">
        <v>268</v>
      </c>
      <c r="F1425" t="s">
        <v>168</v>
      </c>
      <c r="G1425">
        <v>10.595499999999999</v>
      </c>
      <c r="L1425">
        <v>15.3614</v>
      </c>
      <c r="Q1425">
        <v>21.371500000000001</v>
      </c>
      <c r="V1425">
        <v>24.008400000000002</v>
      </c>
      <c r="AA1425">
        <v>25.6464</v>
      </c>
      <c r="AF1425">
        <v>28.2395</v>
      </c>
      <c r="AK1425">
        <v>29.991599999999998</v>
      </c>
      <c r="AP1425">
        <v>30.421099999999999</v>
      </c>
      <c r="AU1425">
        <v>31.1633</v>
      </c>
      <c r="AZ1425">
        <v>31.1691</v>
      </c>
      <c r="BE1425">
        <v>31.174900000000001</v>
      </c>
      <c r="BJ1425">
        <v>30.9194</v>
      </c>
      <c r="BO1425">
        <v>30.663799999999998</v>
      </c>
      <c r="BT1425">
        <v>30.9817</v>
      </c>
      <c r="BY1425">
        <v>31.299600000000002</v>
      </c>
      <c r="CD1425">
        <v>31.4696</v>
      </c>
      <c r="CI1425">
        <v>31.639500000000002</v>
      </c>
    </row>
    <row r="1426" spans="2:87" hidden="1" x14ac:dyDescent="0.25">
      <c r="B1426" t="s">
        <v>169</v>
      </c>
      <c r="C1426" t="s">
        <v>296</v>
      </c>
      <c r="D1426" t="s">
        <v>163</v>
      </c>
      <c r="E1426" t="s">
        <v>323</v>
      </c>
      <c r="F1426" t="s">
        <v>168</v>
      </c>
      <c r="G1426">
        <v>10.595499999999999</v>
      </c>
      <c r="L1426">
        <v>15.3614</v>
      </c>
      <c r="Q1426">
        <v>21.371500000000001</v>
      </c>
      <c r="V1426">
        <v>24.008400000000002</v>
      </c>
      <c r="AA1426">
        <v>25.6464</v>
      </c>
      <c r="AF1426">
        <v>28.2395</v>
      </c>
      <c r="AK1426">
        <v>29.991599999999998</v>
      </c>
      <c r="AP1426">
        <v>30.421099999999999</v>
      </c>
      <c r="AU1426">
        <v>31.1633</v>
      </c>
      <c r="AZ1426">
        <v>31.1691</v>
      </c>
      <c r="BE1426">
        <v>31.174900000000001</v>
      </c>
      <c r="BJ1426">
        <v>30.9194</v>
      </c>
      <c r="BO1426">
        <v>30.663799999999998</v>
      </c>
      <c r="BT1426">
        <v>30.9817</v>
      </c>
      <c r="BY1426">
        <v>31.299600000000002</v>
      </c>
      <c r="CD1426">
        <v>31.4696</v>
      </c>
      <c r="CI1426">
        <v>31.639500000000002</v>
      </c>
    </row>
    <row r="1427" spans="2:87" hidden="1" x14ac:dyDescent="0.25">
      <c r="B1427" t="s">
        <v>169</v>
      </c>
      <c r="C1427" t="s">
        <v>296</v>
      </c>
      <c r="D1427" t="s">
        <v>163</v>
      </c>
      <c r="E1427" t="s">
        <v>324</v>
      </c>
      <c r="F1427" t="s">
        <v>168</v>
      </c>
      <c r="G1427">
        <v>10.595499999999999</v>
      </c>
      <c r="L1427">
        <v>15.3614</v>
      </c>
      <c r="Q1427">
        <v>21.371500000000001</v>
      </c>
      <c r="V1427">
        <v>24.008400000000002</v>
      </c>
      <c r="AA1427">
        <v>25.6464</v>
      </c>
      <c r="AF1427">
        <v>28.2395</v>
      </c>
      <c r="AK1427">
        <v>29.991599999999998</v>
      </c>
      <c r="AP1427">
        <v>30.421099999999999</v>
      </c>
      <c r="AU1427">
        <v>31.1633</v>
      </c>
      <c r="AZ1427">
        <v>31.1691</v>
      </c>
      <c r="BE1427">
        <v>31.174900000000001</v>
      </c>
      <c r="BJ1427">
        <v>30.9194</v>
      </c>
      <c r="BO1427">
        <v>30.663799999999998</v>
      </c>
      <c r="BT1427">
        <v>30.9817</v>
      </c>
      <c r="BY1427">
        <v>31.299600000000002</v>
      </c>
      <c r="CD1427">
        <v>31.4696</v>
      </c>
      <c r="CI1427">
        <v>31.639500000000002</v>
      </c>
    </row>
    <row r="1428" spans="2:87" hidden="1" x14ac:dyDescent="0.25">
      <c r="B1428" t="s">
        <v>169</v>
      </c>
      <c r="C1428" t="s">
        <v>296</v>
      </c>
      <c r="D1428" t="s">
        <v>163</v>
      </c>
      <c r="E1428" t="s">
        <v>325</v>
      </c>
      <c r="F1428" t="s">
        <v>168</v>
      </c>
      <c r="G1428">
        <v>7.2468000000000004</v>
      </c>
      <c r="L1428">
        <v>6.1901999999999999</v>
      </c>
      <c r="Q1428">
        <v>9.0673999999999992</v>
      </c>
      <c r="V1428">
        <v>11.2196</v>
      </c>
      <c r="AA1428">
        <v>11.7812</v>
      </c>
      <c r="AF1428">
        <v>10.0372</v>
      </c>
      <c r="AK1428">
        <v>8.2791999999999994</v>
      </c>
      <c r="AP1428">
        <v>10.2912</v>
      </c>
      <c r="AU1428">
        <v>13.576599999999999</v>
      </c>
      <c r="AZ1428">
        <v>14.1418</v>
      </c>
      <c r="BE1428">
        <v>14.707000000000001</v>
      </c>
      <c r="BJ1428">
        <v>13.9575</v>
      </c>
      <c r="BO1428">
        <v>13.2079</v>
      </c>
      <c r="BT1428">
        <v>13.361499999999999</v>
      </c>
      <c r="BY1428">
        <v>13.515000000000001</v>
      </c>
      <c r="CD1428">
        <v>15.027200000000001</v>
      </c>
      <c r="CI1428">
        <v>16.539400000000001</v>
      </c>
    </row>
    <row r="1429" spans="2:87" hidden="1" x14ac:dyDescent="0.25">
      <c r="B1429" t="s">
        <v>169</v>
      </c>
      <c r="C1429" t="s">
        <v>296</v>
      </c>
      <c r="D1429" t="s">
        <v>163</v>
      </c>
      <c r="E1429" t="s">
        <v>326</v>
      </c>
      <c r="F1429" t="s">
        <v>168</v>
      </c>
      <c r="G1429">
        <v>7.2468000000000004</v>
      </c>
      <c r="L1429">
        <v>6.1901999999999999</v>
      </c>
      <c r="Q1429">
        <v>9.0673999999999992</v>
      </c>
      <c r="V1429">
        <v>11.2196</v>
      </c>
      <c r="AA1429">
        <v>11.7812</v>
      </c>
      <c r="AF1429">
        <v>10.0372</v>
      </c>
      <c r="AK1429">
        <v>8.2791999999999994</v>
      </c>
      <c r="AP1429">
        <v>10.2912</v>
      </c>
      <c r="AU1429">
        <v>13.576599999999999</v>
      </c>
      <c r="AZ1429">
        <v>14.1418</v>
      </c>
      <c r="BE1429">
        <v>14.707000000000001</v>
      </c>
      <c r="BJ1429">
        <v>13.9575</v>
      </c>
      <c r="BO1429">
        <v>13.2079</v>
      </c>
      <c r="BT1429">
        <v>13.361499999999999</v>
      </c>
      <c r="BY1429">
        <v>13.515000000000001</v>
      </c>
      <c r="CD1429">
        <v>15.027200000000001</v>
      </c>
      <c r="CI1429">
        <v>16.539400000000001</v>
      </c>
    </row>
    <row r="1430" spans="2:87" hidden="1" x14ac:dyDescent="0.25">
      <c r="B1430" t="s">
        <v>169</v>
      </c>
      <c r="C1430" t="s">
        <v>296</v>
      </c>
      <c r="D1430" t="s">
        <v>163</v>
      </c>
      <c r="E1430" t="s">
        <v>327</v>
      </c>
      <c r="F1430" t="s">
        <v>168</v>
      </c>
      <c r="G1430">
        <v>14.3127</v>
      </c>
      <c r="L1430">
        <v>19.775099999999998</v>
      </c>
      <c r="Q1430">
        <v>27.3523</v>
      </c>
      <c r="V1430">
        <v>25.684799999999999</v>
      </c>
      <c r="AA1430">
        <v>20.876300000000001</v>
      </c>
      <c r="AF1430">
        <v>17.946100000000001</v>
      </c>
      <c r="AK1430">
        <v>19.099499999999999</v>
      </c>
      <c r="AP1430">
        <v>20.623999999999999</v>
      </c>
      <c r="AU1430">
        <v>18.6845</v>
      </c>
      <c r="AZ1430">
        <v>18.4436</v>
      </c>
      <c r="BE1430">
        <v>18.2027</v>
      </c>
      <c r="BJ1430">
        <v>18.645</v>
      </c>
      <c r="BO1430">
        <v>19.087299999999999</v>
      </c>
      <c r="BT1430">
        <v>19.017600000000002</v>
      </c>
      <c r="BY1430">
        <v>18.948</v>
      </c>
      <c r="CD1430">
        <v>18.3751</v>
      </c>
      <c r="CI1430">
        <v>17.802299999999999</v>
      </c>
    </row>
    <row r="1431" spans="2:87" hidden="1" x14ac:dyDescent="0.25">
      <c r="B1431" t="s">
        <v>169</v>
      </c>
      <c r="C1431" t="s">
        <v>296</v>
      </c>
      <c r="D1431" t="s">
        <v>163</v>
      </c>
      <c r="E1431" t="s">
        <v>328</v>
      </c>
      <c r="F1431" t="s">
        <v>165</v>
      </c>
      <c r="G1431">
        <v>1</v>
      </c>
      <c r="L1431">
        <v>1.3815999999999999</v>
      </c>
      <c r="Q1431">
        <v>1.9111</v>
      </c>
      <c r="V1431">
        <v>1.7945</v>
      </c>
      <c r="AA1431">
        <v>1.4585999999999999</v>
      </c>
      <c r="AF1431">
        <v>1.2539</v>
      </c>
      <c r="AK1431">
        <v>1.3344</v>
      </c>
      <c r="AP1431">
        <v>1.4410000000000001</v>
      </c>
      <c r="AU1431">
        <v>1.3053999999999999</v>
      </c>
      <c r="AZ1431">
        <v>1.2886</v>
      </c>
      <c r="BE1431">
        <v>1.2718</v>
      </c>
      <c r="BJ1431">
        <v>1.3027</v>
      </c>
      <c r="BO1431">
        <v>1.3335999999999999</v>
      </c>
      <c r="BT1431">
        <v>1.3287</v>
      </c>
      <c r="BY1431">
        <v>1.3239000000000001</v>
      </c>
      <c r="CD1431">
        <v>1.2838000000000001</v>
      </c>
      <c r="CI1431">
        <v>1.2438</v>
      </c>
    </row>
    <row r="1432" spans="2:87" hidden="1" x14ac:dyDescent="0.25">
      <c r="B1432" t="s">
        <v>169</v>
      </c>
      <c r="C1432" t="s">
        <v>296</v>
      </c>
      <c r="D1432" t="s">
        <v>163</v>
      </c>
      <c r="E1432" t="s">
        <v>329</v>
      </c>
      <c r="F1432" t="s">
        <v>168</v>
      </c>
      <c r="G1432">
        <v>5.9344999999999999</v>
      </c>
      <c r="L1432">
        <v>9.9026999999999994</v>
      </c>
      <c r="Q1432">
        <v>15.0358</v>
      </c>
      <c r="V1432">
        <v>17.760400000000001</v>
      </c>
      <c r="AA1432">
        <v>18.941500000000001</v>
      </c>
      <c r="AF1432">
        <v>19.723199999999999</v>
      </c>
      <c r="AK1432">
        <v>20.258299999999998</v>
      </c>
      <c r="AP1432">
        <v>20.540700000000001</v>
      </c>
      <c r="AU1432">
        <v>20.823699999999999</v>
      </c>
      <c r="AZ1432">
        <v>21.217600000000001</v>
      </c>
      <c r="BE1432">
        <v>21.611599999999999</v>
      </c>
      <c r="BJ1432">
        <v>22.215599999999998</v>
      </c>
      <c r="BO1432">
        <v>22.819600000000001</v>
      </c>
      <c r="BT1432">
        <v>23.369</v>
      </c>
      <c r="BY1432">
        <v>23.918399999999998</v>
      </c>
      <c r="CD1432">
        <v>24.105499999999999</v>
      </c>
      <c r="CI1432">
        <v>24.2926</v>
      </c>
    </row>
    <row r="1433" spans="2:87" hidden="1" x14ac:dyDescent="0.25">
      <c r="B1433" t="s">
        <v>169</v>
      </c>
      <c r="C1433" t="s">
        <v>296</v>
      </c>
      <c r="D1433" t="s">
        <v>163</v>
      </c>
      <c r="E1433" t="s">
        <v>330</v>
      </c>
      <c r="F1433" t="s">
        <v>165</v>
      </c>
      <c r="G1433">
        <v>1</v>
      </c>
      <c r="L1433">
        <v>1.6687000000000001</v>
      </c>
      <c r="Q1433">
        <v>2.5335999999999999</v>
      </c>
      <c r="V1433">
        <v>2.9927999999999999</v>
      </c>
      <c r="AA1433">
        <v>3.1918000000000002</v>
      </c>
      <c r="AF1433">
        <v>3.3235000000000001</v>
      </c>
      <c r="AK1433">
        <v>3.4137</v>
      </c>
      <c r="AP1433">
        <v>3.4613</v>
      </c>
      <c r="AU1433">
        <v>3.5089000000000001</v>
      </c>
      <c r="AZ1433">
        <v>3.5752999999999999</v>
      </c>
      <c r="BE1433">
        <v>3.6417000000000002</v>
      </c>
      <c r="BJ1433">
        <v>3.7435</v>
      </c>
      <c r="BO1433">
        <v>3.8452999999999999</v>
      </c>
      <c r="BT1433">
        <v>3.9378000000000002</v>
      </c>
      <c r="BY1433">
        <v>4.0304000000000002</v>
      </c>
      <c r="CD1433">
        <v>4.0618999999999996</v>
      </c>
      <c r="CI1433">
        <v>4.0934999999999997</v>
      </c>
    </row>
    <row r="1434" spans="2:87" hidden="1" x14ac:dyDescent="0.25">
      <c r="B1434" t="s">
        <v>169</v>
      </c>
      <c r="C1434" t="s">
        <v>296</v>
      </c>
      <c r="D1434" t="s">
        <v>163</v>
      </c>
      <c r="E1434" t="s">
        <v>331</v>
      </c>
      <c r="F1434" t="s">
        <v>168</v>
      </c>
      <c r="G1434">
        <v>10.6386</v>
      </c>
      <c r="L1434">
        <v>15.1434</v>
      </c>
      <c r="Q1434">
        <v>21.012599999999999</v>
      </c>
      <c r="V1434">
        <v>23.658200000000001</v>
      </c>
      <c r="AA1434">
        <v>25.349</v>
      </c>
      <c r="AF1434">
        <v>27.964300000000001</v>
      </c>
      <c r="AK1434">
        <v>29.739899999999999</v>
      </c>
      <c r="AP1434">
        <v>30.121099999999998</v>
      </c>
      <c r="AU1434">
        <v>30.639600000000002</v>
      </c>
      <c r="AZ1434">
        <v>30.572600000000001</v>
      </c>
      <c r="BE1434">
        <v>30.505700000000001</v>
      </c>
      <c r="BJ1434">
        <v>30.2486</v>
      </c>
      <c r="BO1434">
        <v>29.991399999999999</v>
      </c>
      <c r="BT1434">
        <v>30.1633</v>
      </c>
      <c r="BY1434">
        <v>30.3352</v>
      </c>
      <c r="CD1434">
        <v>30.383700000000001</v>
      </c>
      <c r="CI1434">
        <v>30.432200000000002</v>
      </c>
    </row>
    <row r="1435" spans="2:87" hidden="1" x14ac:dyDescent="0.25">
      <c r="B1435" t="s">
        <v>169</v>
      </c>
      <c r="C1435" t="s">
        <v>296</v>
      </c>
      <c r="D1435" t="s">
        <v>163</v>
      </c>
      <c r="E1435" t="s">
        <v>332</v>
      </c>
      <c r="F1435" t="s">
        <v>165</v>
      </c>
      <c r="G1435">
        <v>1</v>
      </c>
      <c r="L1435">
        <v>1.4234</v>
      </c>
      <c r="Q1435">
        <v>1.9751000000000001</v>
      </c>
      <c r="V1435">
        <v>2.2238000000000002</v>
      </c>
      <c r="AA1435">
        <v>2.3826999999999998</v>
      </c>
      <c r="AF1435">
        <v>2.6286</v>
      </c>
      <c r="AK1435">
        <v>2.7955000000000001</v>
      </c>
      <c r="AP1435">
        <v>2.8313000000000001</v>
      </c>
      <c r="AU1435">
        <v>2.88</v>
      </c>
      <c r="AZ1435">
        <v>2.8736999999999999</v>
      </c>
      <c r="BE1435">
        <v>2.8673999999999999</v>
      </c>
      <c r="BJ1435">
        <v>2.8433000000000002</v>
      </c>
      <c r="BO1435">
        <v>2.8191000000000002</v>
      </c>
      <c r="BT1435">
        <v>2.8353000000000002</v>
      </c>
      <c r="BY1435">
        <v>2.8513999999999999</v>
      </c>
      <c r="CD1435">
        <v>2.8559999999999999</v>
      </c>
      <c r="CI1435">
        <v>2.8605</v>
      </c>
    </row>
    <row r="1436" spans="2:87" hidden="1" x14ac:dyDescent="0.25">
      <c r="B1436" t="s">
        <v>169</v>
      </c>
      <c r="C1436" t="s">
        <v>296</v>
      </c>
      <c r="D1436" t="s">
        <v>163</v>
      </c>
      <c r="E1436" t="s">
        <v>333</v>
      </c>
      <c r="F1436" t="s">
        <v>168</v>
      </c>
      <c r="G1436">
        <v>10.6386</v>
      </c>
      <c r="L1436">
        <v>15.1434</v>
      </c>
      <c r="Q1436">
        <v>21.012599999999999</v>
      </c>
      <c r="V1436">
        <v>23.658200000000001</v>
      </c>
      <c r="AA1436">
        <v>25.349</v>
      </c>
      <c r="AF1436">
        <v>27.964300000000001</v>
      </c>
      <c r="AK1436">
        <v>29.739899999999999</v>
      </c>
      <c r="AP1436">
        <v>30.121099999999998</v>
      </c>
      <c r="AU1436">
        <v>30.639600000000002</v>
      </c>
      <c r="AZ1436">
        <v>30.572600000000001</v>
      </c>
      <c r="BE1436">
        <v>30.505700000000001</v>
      </c>
      <c r="BJ1436">
        <v>30.2486</v>
      </c>
      <c r="BO1436">
        <v>29.991399999999999</v>
      </c>
      <c r="BT1436">
        <v>30.1633</v>
      </c>
      <c r="BY1436">
        <v>30.3352</v>
      </c>
      <c r="CD1436">
        <v>30.383700000000001</v>
      </c>
      <c r="CI1436">
        <v>30.432200000000002</v>
      </c>
    </row>
    <row r="1437" spans="2:87" hidden="1" x14ac:dyDescent="0.25">
      <c r="B1437" t="s">
        <v>169</v>
      </c>
      <c r="C1437" t="s">
        <v>296</v>
      </c>
      <c r="D1437" t="s">
        <v>163</v>
      </c>
      <c r="E1437" t="s">
        <v>334</v>
      </c>
      <c r="F1437" t="s">
        <v>165</v>
      </c>
      <c r="G1437">
        <v>1</v>
      </c>
      <c r="L1437">
        <v>1.4234</v>
      </c>
      <c r="Q1437">
        <v>1.9751000000000001</v>
      </c>
      <c r="V1437">
        <v>2.2238000000000002</v>
      </c>
      <c r="AA1437">
        <v>2.3826999999999998</v>
      </c>
      <c r="AF1437">
        <v>2.6286</v>
      </c>
      <c r="AK1437">
        <v>2.7955000000000001</v>
      </c>
      <c r="AP1437">
        <v>2.8313000000000001</v>
      </c>
      <c r="AU1437">
        <v>2.88</v>
      </c>
      <c r="AZ1437">
        <v>2.8736999999999999</v>
      </c>
      <c r="BE1437">
        <v>2.8673999999999999</v>
      </c>
      <c r="BJ1437">
        <v>2.8433000000000002</v>
      </c>
      <c r="BO1437">
        <v>2.8191000000000002</v>
      </c>
      <c r="BT1437">
        <v>2.8353000000000002</v>
      </c>
      <c r="BY1437">
        <v>2.8513999999999999</v>
      </c>
      <c r="CD1437">
        <v>2.8559999999999999</v>
      </c>
      <c r="CI1437">
        <v>2.8605</v>
      </c>
    </row>
    <row r="1438" spans="2:87" hidden="1" x14ac:dyDescent="0.25">
      <c r="B1438" t="s">
        <v>169</v>
      </c>
      <c r="C1438" t="s">
        <v>296</v>
      </c>
      <c r="D1438" t="s">
        <v>163</v>
      </c>
      <c r="E1438" t="s">
        <v>335</v>
      </c>
      <c r="F1438" t="s">
        <v>168</v>
      </c>
      <c r="G1438">
        <v>8.8788999999999998</v>
      </c>
      <c r="L1438">
        <v>6.2095000000000002</v>
      </c>
      <c r="Q1438">
        <v>9.0667000000000009</v>
      </c>
      <c r="V1438">
        <v>11.0678</v>
      </c>
      <c r="AA1438">
        <v>11.299899999999999</v>
      </c>
      <c r="AF1438">
        <v>9.7242999999999995</v>
      </c>
      <c r="AK1438">
        <v>8.3134999999999994</v>
      </c>
      <c r="AP1438">
        <v>10.3649</v>
      </c>
      <c r="AU1438">
        <v>13.392300000000001</v>
      </c>
      <c r="AZ1438">
        <v>13.7926</v>
      </c>
      <c r="BE1438">
        <v>14.1929</v>
      </c>
      <c r="BJ1438">
        <v>13.72</v>
      </c>
      <c r="BO1438">
        <v>13.247199999999999</v>
      </c>
      <c r="BT1438">
        <v>13.3604</v>
      </c>
      <c r="BY1438">
        <v>13.473599999999999</v>
      </c>
      <c r="CD1438">
        <v>14.3476</v>
      </c>
      <c r="CI1438">
        <v>15.2217</v>
      </c>
    </row>
    <row r="1439" spans="2:87" hidden="1" x14ac:dyDescent="0.25">
      <c r="B1439" t="s">
        <v>169</v>
      </c>
      <c r="C1439" t="s">
        <v>296</v>
      </c>
      <c r="D1439" t="s">
        <v>163</v>
      </c>
      <c r="E1439" t="s">
        <v>336</v>
      </c>
      <c r="F1439" t="s">
        <v>165</v>
      </c>
      <c r="G1439">
        <v>1</v>
      </c>
      <c r="L1439">
        <v>0.69940000000000002</v>
      </c>
      <c r="Q1439">
        <v>1.0210999999999999</v>
      </c>
      <c r="V1439">
        <v>1.2464999999999999</v>
      </c>
      <c r="AA1439">
        <v>1.2726999999999999</v>
      </c>
      <c r="AF1439">
        <v>1.0952</v>
      </c>
      <c r="AK1439">
        <v>0.93630000000000002</v>
      </c>
      <c r="AP1439">
        <v>1.1674</v>
      </c>
      <c r="AU1439">
        <v>1.5083</v>
      </c>
      <c r="AZ1439">
        <v>1.5533999999999999</v>
      </c>
      <c r="BE1439">
        <v>1.5985</v>
      </c>
      <c r="BJ1439">
        <v>1.5451999999999999</v>
      </c>
      <c r="BO1439">
        <v>1.492</v>
      </c>
      <c r="BT1439">
        <v>1.5046999999999999</v>
      </c>
      <c r="BY1439">
        <v>1.5175000000000001</v>
      </c>
      <c r="CD1439">
        <v>1.6158999999999999</v>
      </c>
      <c r="CI1439">
        <v>1.7143999999999999</v>
      </c>
    </row>
    <row r="1440" spans="2:87" hidden="1" x14ac:dyDescent="0.25">
      <c r="B1440" t="s">
        <v>169</v>
      </c>
      <c r="C1440" t="s">
        <v>296</v>
      </c>
      <c r="D1440" t="s">
        <v>163</v>
      </c>
      <c r="E1440" t="s">
        <v>337</v>
      </c>
      <c r="F1440" t="s">
        <v>168</v>
      </c>
      <c r="G1440">
        <v>8.8788999999999998</v>
      </c>
      <c r="L1440">
        <v>6.2095000000000002</v>
      </c>
      <c r="Q1440">
        <v>9.0667000000000009</v>
      </c>
      <c r="V1440">
        <v>11.0678</v>
      </c>
      <c r="AA1440">
        <v>11.299899999999999</v>
      </c>
      <c r="AF1440">
        <v>9.7242999999999995</v>
      </c>
      <c r="AK1440">
        <v>8.3134999999999994</v>
      </c>
      <c r="AP1440">
        <v>10.3649</v>
      </c>
      <c r="AU1440">
        <v>13.392300000000001</v>
      </c>
      <c r="AZ1440">
        <v>13.7926</v>
      </c>
      <c r="BE1440">
        <v>14.1929</v>
      </c>
      <c r="BJ1440">
        <v>13.72</v>
      </c>
      <c r="BO1440">
        <v>13.247199999999999</v>
      </c>
      <c r="BT1440">
        <v>13.3604</v>
      </c>
      <c r="BY1440">
        <v>13.473599999999999</v>
      </c>
      <c r="CD1440">
        <v>14.3476</v>
      </c>
      <c r="CI1440">
        <v>15.2217</v>
      </c>
    </row>
    <row r="1441" spans="2:87" hidden="1" x14ac:dyDescent="0.25">
      <c r="B1441" t="s">
        <v>169</v>
      </c>
      <c r="C1441" t="s">
        <v>296</v>
      </c>
      <c r="D1441" t="s">
        <v>163</v>
      </c>
      <c r="E1441" t="s">
        <v>338</v>
      </c>
      <c r="F1441" t="s">
        <v>165</v>
      </c>
      <c r="G1441">
        <v>1</v>
      </c>
      <c r="L1441">
        <v>0.69940000000000002</v>
      </c>
      <c r="Q1441">
        <v>1.0210999999999999</v>
      </c>
      <c r="V1441">
        <v>1.2464999999999999</v>
      </c>
      <c r="AA1441">
        <v>1.2726999999999999</v>
      </c>
      <c r="AF1441">
        <v>1.0952</v>
      </c>
      <c r="AK1441">
        <v>0.93630000000000002</v>
      </c>
      <c r="AP1441">
        <v>1.1674</v>
      </c>
      <c r="AU1441">
        <v>1.5083</v>
      </c>
      <c r="AZ1441">
        <v>1.5533999999999999</v>
      </c>
      <c r="BE1441">
        <v>1.5985</v>
      </c>
      <c r="BJ1441">
        <v>1.5451999999999999</v>
      </c>
      <c r="BO1441">
        <v>1.492</v>
      </c>
      <c r="BT1441">
        <v>1.5046999999999999</v>
      </c>
      <c r="BY1441">
        <v>1.5175000000000001</v>
      </c>
      <c r="CD1441">
        <v>1.6158999999999999</v>
      </c>
      <c r="CI1441">
        <v>1.7143999999999999</v>
      </c>
    </row>
    <row r="1442" spans="2:87" hidden="1" x14ac:dyDescent="0.25">
      <c r="B1442" t="s">
        <v>169</v>
      </c>
      <c r="C1442" t="s">
        <v>296</v>
      </c>
      <c r="D1442" t="s">
        <v>163</v>
      </c>
      <c r="E1442" t="s">
        <v>269</v>
      </c>
      <c r="F1442" t="s">
        <v>168</v>
      </c>
      <c r="G1442">
        <v>34.555300000000003</v>
      </c>
      <c r="L1442">
        <v>78.162599999999998</v>
      </c>
      <c r="Q1442">
        <v>67.045199999999994</v>
      </c>
      <c r="V1442">
        <v>46.4895</v>
      </c>
      <c r="AA1442">
        <v>41.542900000000003</v>
      </c>
      <c r="AF1442">
        <v>38.357199999999999</v>
      </c>
      <c r="AK1442">
        <v>40.0458</v>
      </c>
      <c r="AP1442">
        <v>41.7348</v>
      </c>
      <c r="AU1442">
        <v>38.8444</v>
      </c>
      <c r="AZ1442">
        <v>38.705300000000001</v>
      </c>
      <c r="BE1442">
        <v>38.566200000000002</v>
      </c>
      <c r="BJ1442">
        <v>39.4405</v>
      </c>
      <c r="BO1442">
        <v>40.314799999999998</v>
      </c>
      <c r="BT1442">
        <v>40.606000000000002</v>
      </c>
      <c r="BY1442">
        <v>40.897199999999998</v>
      </c>
      <c r="CD1442">
        <v>39.782200000000003</v>
      </c>
      <c r="CI1442">
        <v>38.667200000000001</v>
      </c>
    </row>
    <row r="1443" spans="2:87" hidden="1" x14ac:dyDescent="0.25">
      <c r="B1443" t="s">
        <v>169</v>
      </c>
      <c r="C1443" t="s">
        <v>296</v>
      </c>
      <c r="D1443" t="s">
        <v>163</v>
      </c>
      <c r="E1443" t="s">
        <v>270</v>
      </c>
      <c r="F1443" t="s">
        <v>168</v>
      </c>
      <c r="G1443">
        <v>3.2829999999999999</v>
      </c>
      <c r="L1443">
        <v>8.1098999999999997</v>
      </c>
      <c r="Q1443">
        <v>12.851900000000001</v>
      </c>
      <c r="V1443">
        <v>15.861499999999999</v>
      </c>
      <c r="AA1443">
        <v>17.568899999999999</v>
      </c>
      <c r="AF1443">
        <v>17.511099999999999</v>
      </c>
      <c r="AK1443">
        <v>17.4755</v>
      </c>
      <c r="AP1443">
        <v>18.728000000000002</v>
      </c>
      <c r="AU1443">
        <v>19.374700000000001</v>
      </c>
      <c r="AZ1443">
        <v>19.582699999999999</v>
      </c>
      <c r="BE1443">
        <v>19.790800000000001</v>
      </c>
      <c r="BJ1443">
        <v>20.435099999999998</v>
      </c>
      <c r="BO1443">
        <v>21.079499999999999</v>
      </c>
      <c r="BT1443">
        <v>21.036999999999999</v>
      </c>
      <c r="BY1443">
        <v>20.994399999999999</v>
      </c>
      <c r="CD1443">
        <v>20.803999999999998</v>
      </c>
      <c r="CI1443">
        <v>20.613600000000002</v>
      </c>
    </row>
    <row r="1444" spans="2:87" hidden="1" x14ac:dyDescent="0.25">
      <c r="B1444" t="s">
        <v>169</v>
      </c>
      <c r="C1444" t="s">
        <v>296</v>
      </c>
      <c r="D1444" t="s">
        <v>163</v>
      </c>
      <c r="E1444" t="s">
        <v>339</v>
      </c>
      <c r="F1444" t="s">
        <v>168</v>
      </c>
      <c r="G1444">
        <v>22.628</v>
      </c>
      <c r="L1444">
        <v>30.689900000000002</v>
      </c>
      <c r="Q1444">
        <v>38.195300000000003</v>
      </c>
      <c r="V1444">
        <v>38.647500000000001</v>
      </c>
      <c r="AA1444">
        <v>35.099400000000003</v>
      </c>
      <c r="AF1444">
        <v>33.600499999999997</v>
      </c>
      <c r="AK1444">
        <v>34.220999999999997</v>
      </c>
      <c r="AP1444">
        <v>32.805599999999998</v>
      </c>
      <c r="AU1444">
        <v>30.630600000000001</v>
      </c>
      <c r="AZ1444">
        <v>30.963799999999999</v>
      </c>
      <c r="BE1444">
        <v>31.296900000000001</v>
      </c>
      <c r="BJ1444">
        <v>31.889700000000001</v>
      </c>
      <c r="BO1444">
        <v>32.482599999999998</v>
      </c>
      <c r="BT1444">
        <v>32.958300000000001</v>
      </c>
      <c r="BY1444">
        <v>33.433900000000001</v>
      </c>
      <c r="CD1444">
        <v>33.254800000000003</v>
      </c>
      <c r="CI1444">
        <v>33.075699999999998</v>
      </c>
    </row>
    <row r="1445" spans="2:87" hidden="1" x14ac:dyDescent="0.25">
      <c r="B1445" t="s">
        <v>169</v>
      </c>
      <c r="C1445" t="s">
        <v>296</v>
      </c>
      <c r="D1445" t="s">
        <v>163</v>
      </c>
      <c r="E1445" t="s">
        <v>271</v>
      </c>
      <c r="F1445" t="s">
        <v>168</v>
      </c>
      <c r="G1445">
        <v>12.981299999999999</v>
      </c>
      <c r="L1445">
        <v>11.7743</v>
      </c>
      <c r="Q1445">
        <v>20.382300000000001</v>
      </c>
      <c r="V1445">
        <v>26.194500000000001</v>
      </c>
      <c r="AA1445">
        <v>28.241499999999998</v>
      </c>
      <c r="AF1445">
        <v>31.0886</v>
      </c>
      <c r="AK1445">
        <v>33.154899999999998</v>
      </c>
      <c r="AP1445">
        <v>33.5914</v>
      </c>
      <c r="AU1445">
        <v>33.989400000000003</v>
      </c>
      <c r="AZ1445">
        <v>33.9176</v>
      </c>
      <c r="BE1445">
        <v>33.8459</v>
      </c>
      <c r="BJ1445">
        <v>33.786799999999999</v>
      </c>
      <c r="BO1445">
        <v>33.727800000000002</v>
      </c>
      <c r="BT1445">
        <v>34.704999999999998</v>
      </c>
      <c r="BY1445">
        <v>35.682299999999998</v>
      </c>
      <c r="CD1445">
        <v>35.836500000000001</v>
      </c>
      <c r="CI1445">
        <v>35.9908</v>
      </c>
    </row>
    <row r="1446" spans="2:87" hidden="1" x14ac:dyDescent="0.25">
      <c r="B1446" t="s">
        <v>169</v>
      </c>
      <c r="C1446" t="s">
        <v>296</v>
      </c>
      <c r="D1446" t="s">
        <v>163</v>
      </c>
      <c r="E1446" t="s">
        <v>340</v>
      </c>
      <c r="F1446" t="s">
        <v>168</v>
      </c>
      <c r="G1446">
        <v>12.981299999999999</v>
      </c>
      <c r="L1446">
        <v>11.7743</v>
      </c>
      <c r="Q1446">
        <v>20.382300000000001</v>
      </c>
      <c r="V1446">
        <v>26.194500000000001</v>
      </c>
      <c r="AA1446">
        <v>28.241499999999998</v>
      </c>
      <c r="AF1446">
        <v>31.0886</v>
      </c>
      <c r="AK1446">
        <v>33.154899999999998</v>
      </c>
      <c r="AP1446">
        <v>33.5914</v>
      </c>
      <c r="AU1446">
        <v>33.989400000000003</v>
      </c>
      <c r="AZ1446">
        <v>33.9176</v>
      </c>
      <c r="BE1446">
        <v>33.8459</v>
      </c>
      <c r="BJ1446">
        <v>33.786799999999999</v>
      </c>
      <c r="BO1446">
        <v>33.727800000000002</v>
      </c>
      <c r="BT1446">
        <v>34.704999999999998</v>
      </c>
      <c r="BY1446">
        <v>35.682299999999998</v>
      </c>
      <c r="CD1446">
        <v>35.836500000000001</v>
      </c>
      <c r="CI1446">
        <v>35.9908</v>
      </c>
    </row>
    <row r="1447" spans="2:87" hidden="1" x14ac:dyDescent="0.25">
      <c r="B1447" t="s">
        <v>169</v>
      </c>
      <c r="C1447" t="s">
        <v>296</v>
      </c>
      <c r="D1447" t="s">
        <v>163</v>
      </c>
      <c r="E1447" t="s">
        <v>272</v>
      </c>
      <c r="F1447" t="s">
        <v>168</v>
      </c>
      <c r="G1447">
        <v>4.0362</v>
      </c>
      <c r="L1447">
        <v>5.0266999999999999</v>
      </c>
      <c r="Q1447">
        <v>5.0267999999999997</v>
      </c>
      <c r="V1447">
        <v>4.9436999999999998</v>
      </c>
      <c r="AA1447">
        <v>6.6969000000000003</v>
      </c>
      <c r="AF1447">
        <v>13.113099999999999</v>
      </c>
      <c r="AK1447">
        <v>14.907</v>
      </c>
      <c r="AP1447">
        <v>15.887499999999999</v>
      </c>
      <c r="AU1447">
        <v>16.686599999999999</v>
      </c>
      <c r="AZ1447">
        <v>13.9725</v>
      </c>
      <c r="BE1447">
        <v>11.2583</v>
      </c>
      <c r="BJ1447">
        <v>10.517200000000001</v>
      </c>
      <c r="BO1447">
        <v>9.7759999999999998</v>
      </c>
      <c r="BT1447">
        <v>9.2590000000000003</v>
      </c>
      <c r="BY1447">
        <v>8.7420000000000009</v>
      </c>
      <c r="CD1447">
        <v>9.3300999999999998</v>
      </c>
      <c r="CI1447">
        <v>9.9183000000000003</v>
      </c>
    </row>
    <row r="1448" spans="2:87" hidden="1" x14ac:dyDescent="0.25">
      <c r="B1448" t="s">
        <v>169</v>
      </c>
      <c r="C1448" t="s">
        <v>296</v>
      </c>
      <c r="D1448" t="s">
        <v>163</v>
      </c>
      <c r="E1448" t="s">
        <v>273</v>
      </c>
      <c r="F1448" t="s">
        <v>165</v>
      </c>
      <c r="G1448">
        <v>1</v>
      </c>
      <c r="L1448">
        <v>1.2454000000000001</v>
      </c>
      <c r="Q1448">
        <v>1.2454000000000001</v>
      </c>
      <c r="V1448">
        <v>1.2248000000000001</v>
      </c>
      <c r="AA1448">
        <v>1.6592</v>
      </c>
      <c r="AF1448">
        <v>3.2488999999999999</v>
      </c>
      <c r="AK1448">
        <v>3.6934</v>
      </c>
      <c r="AP1448">
        <v>3.9363000000000001</v>
      </c>
      <c r="AU1448">
        <v>4.1342999999999996</v>
      </c>
      <c r="AZ1448">
        <v>3.4618000000000002</v>
      </c>
      <c r="BE1448">
        <v>2.7892999999999999</v>
      </c>
      <c r="BJ1448">
        <v>2.6057000000000001</v>
      </c>
      <c r="BO1448">
        <v>2.4220999999999999</v>
      </c>
      <c r="BT1448">
        <v>2.294</v>
      </c>
      <c r="BY1448">
        <v>2.1659000000000002</v>
      </c>
      <c r="CD1448">
        <v>2.3115999999999999</v>
      </c>
      <c r="CI1448">
        <v>2.4573</v>
      </c>
    </row>
    <row r="1449" spans="2:87" hidden="1" x14ac:dyDescent="0.25">
      <c r="B1449" t="s">
        <v>169</v>
      </c>
      <c r="C1449" t="s">
        <v>296</v>
      </c>
      <c r="D1449" t="s">
        <v>163</v>
      </c>
      <c r="E1449" t="s">
        <v>274</v>
      </c>
      <c r="F1449" t="s">
        <v>168</v>
      </c>
      <c r="G1449">
        <v>2.2776000000000001</v>
      </c>
      <c r="L1449">
        <v>2.3348</v>
      </c>
      <c r="Q1449">
        <v>2.2176</v>
      </c>
      <c r="V1449">
        <v>2.0958999999999999</v>
      </c>
      <c r="AA1449">
        <v>1.9936</v>
      </c>
      <c r="AF1449">
        <v>1.8515999999999999</v>
      </c>
      <c r="AK1449">
        <v>1.7468999999999999</v>
      </c>
      <c r="AP1449">
        <v>1.9069</v>
      </c>
      <c r="AU1449">
        <v>2.1983999999999999</v>
      </c>
      <c r="AZ1449">
        <v>2.1002000000000001</v>
      </c>
      <c r="BE1449">
        <v>2.0019999999999998</v>
      </c>
      <c r="BJ1449">
        <v>2.0266000000000002</v>
      </c>
      <c r="BO1449">
        <v>2.0510999999999999</v>
      </c>
      <c r="BT1449">
        <v>2.0285000000000002</v>
      </c>
      <c r="BY1449">
        <v>2.0059</v>
      </c>
      <c r="CD1449">
        <v>2.0457999999999998</v>
      </c>
      <c r="CI1449">
        <v>2.0855999999999999</v>
      </c>
    </row>
    <row r="1450" spans="2:87" hidden="1" x14ac:dyDescent="0.25">
      <c r="B1450" t="s">
        <v>169</v>
      </c>
      <c r="C1450" t="s">
        <v>296</v>
      </c>
      <c r="D1450" t="s">
        <v>163</v>
      </c>
      <c r="E1450" t="s">
        <v>275</v>
      </c>
      <c r="F1450" t="s">
        <v>165</v>
      </c>
      <c r="G1450">
        <v>1</v>
      </c>
      <c r="L1450">
        <v>1.0250999999999999</v>
      </c>
      <c r="Q1450">
        <v>0.97370000000000001</v>
      </c>
      <c r="V1450">
        <v>0.92020000000000002</v>
      </c>
      <c r="AA1450">
        <v>0.87529999999999997</v>
      </c>
      <c r="AF1450">
        <v>0.81299999999999994</v>
      </c>
      <c r="AK1450">
        <v>0.76700000000000002</v>
      </c>
      <c r="AP1450">
        <v>0.83730000000000004</v>
      </c>
      <c r="AU1450">
        <v>0.96530000000000005</v>
      </c>
      <c r="AZ1450">
        <v>0.92210000000000003</v>
      </c>
      <c r="BE1450">
        <v>0.879</v>
      </c>
      <c r="BJ1450">
        <v>0.88980000000000004</v>
      </c>
      <c r="BO1450">
        <v>0.90059999999999996</v>
      </c>
      <c r="BT1450">
        <v>0.89070000000000005</v>
      </c>
      <c r="BY1450">
        <v>0.88070000000000004</v>
      </c>
      <c r="CD1450">
        <v>0.8982</v>
      </c>
      <c r="CI1450">
        <v>0.91569999999999996</v>
      </c>
    </row>
    <row r="1451" spans="2:87" hidden="1" x14ac:dyDescent="0.25">
      <c r="B1451" t="s">
        <v>169</v>
      </c>
      <c r="C1451" t="s">
        <v>296</v>
      </c>
      <c r="D1451" t="s">
        <v>163</v>
      </c>
      <c r="E1451" t="s">
        <v>276</v>
      </c>
      <c r="F1451" t="s">
        <v>168</v>
      </c>
      <c r="G1451">
        <v>4.4969000000000001</v>
      </c>
      <c r="L1451">
        <v>4.8586</v>
      </c>
      <c r="Q1451">
        <v>4.8319000000000001</v>
      </c>
      <c r="V1451">
        <v>5.2770000000000001</v>
      </c>
      <c r="AA1451">
        <v>5.6082999999999998</v>
      </c>
      <c r="AF1451">
        <v>5.9085999999999999</v>
      </c>
      <c r="AK1451">
        <v>6.1687000000000003</v>
      </c>
      <c r="AP1451">
        <v>5.7035999999999998</v>
      </c>
      <c r="AU1451">
        <v>7.4566999999999997</v>
      </c>
      <c r="AZ1451">
        <v>7.7234999999999996</v>
      </c>
      <c r="BE1451">
        <v>7.9904000000000002</v>
      </c>
      <c r="BJ1451">
        <v>8.2918000000000003</v>
      </c>
      <c r="BO1451">
        <v>8.5931999999999995</v>
      </c>
      <c r="BT1451">
        <v>8.9405999999999999</v>
      </c>
      <c r="BY1451">
        <v>9.2881</v>
      </c>
      <c r="CD1451">
        <v>9.3108000000000004</v>
      </c>
      <c r="CI1451">
        <v>9.3336000000000006</v>
      </c>
    </row>
    <row r="1452" spans="2:87" hidden="1" x14ac:dyDescent="0.25">
      <c r="B1452" t="s">
        <v>169</v>
      </c>
      <c r="C1452" t="s">
        <v>296</v>
      </c>
      <c r="D1452" t="s">
        <v>163</v>
      </c>
      <c r="E1452" t="s">
        <v>277</v>
      </c>
      <c r="F1452" t="s">
        <v>165</v>
      </c>
      <c r="G1452">
        <v>1</v>
      </c>
      <c r="L1452">
        <v>1.0804</v>
      </c>
      <c r="Q1452">
        <v>1.0745</v>
      </c>
      <c r="V1452">
        <v>1.1735</v>
      </c>
      <c r="AA1452">
        <v>1.2471000000000001</v>
      </c>
      <c r="AF1452">
        <v>1.3139000000000001</v>
      </c>
      <c r="AK1452">
        <v>1.3717999999999999</v>
      </c>
      <c r="AP1452">
        <v>1.2683</v>
      </c>
      <c r="AU1452">
        <v>1.6581999999999999</v>
      </c>
      <c r="AZ1452">
        <v>1.7175</v>
      </c>
      <c r="BE1452">
        <v>1.7768999999999999</v>
      </c>
      <c r="BJ1452">
        <v>1.8439000000000001</v>
      </c>
      <c r="BO1452">
        <v>1.9109</v>
      </c>
      <c r="BT1452">
        <v>1.9882</v>
      </c>
      <c r="BY1452">
        <v>2.0653999999999999</v>
      </c>
      <c r="CD1452">
        <v>2.0705</v>
      </c>
      <c r="CI1452">
        <v>2.0756000000000001</v>
      </c>
    </row>
    <row r="1453" spans="2:87" hidden="1" x14ac:dyDescent="0.25">
      <c r="B1453" t="s">
        <v>169</v>
      </c>
      <c r="C1453" t="s">
        <v>296</v>
      </c>
      <c r="D1453" t="s">
        <v>163</v>
      </c>
      <c r="E1453" t="s">
        <v>278</v>
      </c>
      <c r="F1453" t="s">
        <v>168</v>
      </c>
      <c r="G1453">
        <v>11.766999999999999</v>
      </c>
      <c r="L1453">
        <v>13.4086</v>
      </c>
      <c r="Q1453">
        <v>13.662000000000001</v>
      </c>
      <c r="V1453">
        <v>13.691000000000001</v>
      </c>
      <c r="AA1453">
        <v>14.987399999999999</v>
      </c>
      <c r="AF1453">
        <v>16.454000000000001</v>
      </c>
      <c r="AK1453">
        <v>17.799700000000001</v>
      </c>
      <c r="AP1453">
        <v>18.2502</v>
      </c>
      <c r="AU1453">
        <v>20.872199999999999</v>
      </c>
      <c r="AZ1453">
        <v>20.867799999999999</v>
      </c>
      <c r="BE1453">
        <v>20.863399999999999</v>
      </c>
      <c r="BJ1453">
        <v>21.3904</v>
      </c>
      <c r="BO1453">
        <v>21.917400000000001</v>
      </c>
      <c r="BT1453">
        <v>22.3504</v>
      </c>
      <c r="BY1453">
        <v>22.7835</v>
      </c>
      <c r="CD1453">
        <v>23.003900000000002</v>
      </c>
      <c r="CI1453">
        <v>23.224399999999999</v>
      </c>
    </row>
    <row r="1454" spans="2:87" hidden="1" x14ac:dyDescent="0.25">
      <c r="B1454" t="s">
        <v>169</v>
      </c>
      <c r="C1454" t="s">
        <v>296</v>
      </c>
      <c r="D1454" t="s">
        <v>163</v>
      </c>
      <c r="E1454" t="s">
        <v>279</v>
      </c>
      <c r="F1454" t="s">
        <v>165</v>
      </c>
      <c r="G1454">
        <v>1</v>
      </c>
      <c r="L1454">
        <v>1.1395</v>
      </c>
      <c r="Q1454">
        <v>1.161</v>
      </c>
      <c r="V1454">
        <v>1.1635</v>
      </c>
      <c r="AA1454">
        <v>1.2737000000000001</v>
      </c>
      <c r="AF1454">
        <v>1.3983000000000001</v>
      </c>
      <c r="AK1454">
        <v>1.5126999999999999</v>
      </c>
      <c r="AP1454">
        <v>1.5509999999999999</v>
      </c>
      <c r="AU1454">
        <v>1.7738</v>
      </c>
      <c r="AZ1454">
        <v>1.7734000000000001</v>
      </c>
      <c r="BE1454">
        <v>1.7729999999999999</v>
      </c>
      <c r="BJ1454">
        <v>1.8178000000000001</v>
      </c>
      <c r="BO1454">
        <v>1.8626</v>
      </c>
      <c r="BT1454">
        <v>1.8994</v>
      </c>
      <c r="BY1454">
        <v>1.9361999999999999</v>
      </c>
      <c r="CD1454">
        <v>1.9550000000000001</v>
      </c>
      <c r="CI1454">
        <v>1.9737</v>
      </c>
    </row>
    <row r="1455" spans="2:87" hidden="1" x14ac:dyDescent="0.25">
      <c r="B1455" t="s">
        <v>169</v>
      </c>
      <c r="C1455" t="s">
        <v>296</v>
      </c>
      <c r="D1455" t="s">
        <v>163</v>
      </c>
      <c r="E1455" t="s">
        <v>167</v>
      </c>
      <c r="F1455" t="s">
        <v>168</v>
      </c>
      <c r="G1455">
        <v>10.192299999999999</v>
      </c>
      <c r="L1455">
        <v>14.6777</v>
      </c>
      <c r="Q1455">
        <v>20.860600000000002</v>
      </c>
      <c r="V1455">
        <v>19.011500000000002</v>
      </c>
      <c r="AA1455">
        <v>14.4009</v>
      </c>
      <c r="AF1455">
        <v>11.4505</v>
      </c>
      <c r="AK1455">
        <v>12.0639</v>
      </c>
      <c r="AP1455">
        <v>13.3574</v>
      </c>
      <c r="AU1455">
        <v>11.9091</v>
      </c>
      <c r="AZ1455">
        <v>11.6472</v>
      </c>
      <c r="BE1455">
        <v>11.385199999999999</v>
      </c>
      <c r="BJ1455">
        <v>11.644399999999999</v>
      </c>
      <c r="BO1455">
        <v>11.903499999999999</v>
      </c>
      <c r="BT1455">
        <v>11.7273</v>
      </c>
      <c r="BY1455">
        <v>11.551</v>
      </c>
      <c r="CD1455">
        <v>11.275499999999999</v>
      </c>
      <c r="CI1455">
        <v>10.9999</v>
      </c>
    </row>
    <row r="1456" spans="2:87" hidden="1" x14ac:dyDescent="0.25">
      <c r="B1456" t="s">
        <v>169</v>
      </c>
      <c r="C1456" t="s">
        <v>296</v>
      </c>
      <c r="D1456" t="s">
        <v>163</v>
      </c>
      <c r="E1456" t="s">
        <v>164</v>
      </c>
      <c r="F1456" t="s">
        <v>165</v>
      </c>
      <c r="G1456">
        <v>1</v>
      </c>
      <c r="L1456">
        <v>1.4400999999999999</v>
      </c>
      <c r="Q1456">
        <v>2.0467</v>
      </c>
      <c r="V1456">
        <v>1.8653</v>
      </c>
      <c r="AA1456">
        <v>1.4129</v>
      </c>
      <c r="AF1456">
        <v>1.1234</v>
      </c>
      <c r="AK1456">
        <v>1.1836</v>
      </c>
      <c r="AP1456">
        <v>1.3105</v>
      </c>
      <c r="AU1456">
        <v>1.1684000000000001</v>
      </c>
      <c r="AZ1456">
        <v>1.1427</v>
      </c>
      <c r="BE1456">
        <v>1.117</v>
      </c>
      <c r="BJ1456">
        <v>1.1425000000000001</v>
      </c>
      <c r="BO1456">
        <v>1.1678999999999999</v>
      </c>
      <c r="BT1456">
        <v>1.1506000000000001</v>
      </c>
      <c r="BY1456">
        <v>1.1333</v>
      </c>
      <c r="CD1456">
        <v>1.1063000000000001</v>
      </c>
      <c r="CI1456">
        <v>1.0791999999999999</v>
      </c>
    </row>
    <row r="1457" spans="2:87" hidden="1" x14ac:dyDescent="0.25">
      <c r="B1457" t="s">
        <v>169</v>
      </c>
      <c r="C1457" t="s">
        <v>296</v>
      </c>
      <c r="D1457" t="s">
        <v>163</v>
      </c>
      <c r="E1457" t="s">
        <v>280</v>
      </c>
      <c r="F1457" t="s">
        <v>168</v>
      </c>
      <c r="G1457">
        <v>6.7084999999999999</v>
      </c>
      <c r="L1457">
        <v>7.5468000000000002</v>
      </c>
      <c r="Q1457">
        <v>8.7719000000000005</v>
      </c>
      <c r="V1457">
        <v>9.4461999999999993</v>
      </c>
      <c r="AA1457">
        <v>9.9842999999999993</v>
      </c>
      <c r="AF1457">
        <v>10.263500000000001</v>
      </c>
      <c r="AK1457">
        <v>10.2951</v>
      </c>
      <c r="AP1457">
        <v>10.716799999999999</v>
      </c>
      <c r="AU1457">
        <v>11.467599999999999</v>
      </c>
      <c r="AZ1457">
        <v>12.0014</v>
      </c>
      <c r="BE1457">
        <v>12.5352</v>
      </c>
      <c r="BJ1457">
        <v>13.0136</v>
      </c>
      <c r="BO1457">
        <v>13.492000000000001</v>
      </c>
      <c r="BT1457">
        <v>13.688000000000001</v>
      </c>
      <c r="BY1457">
        <v>13.884</v>
      </c>
      <c r="CD1457">
        <v>14.033300000000001</v>
      </c>
      <c r="CI1457">
        <v>14.182600000000001</v>
      </c>
    </row>
    <row r="1458" spans="2:87" hidden="1" x14ac:dyDescent="0.25">
      <c r="B1458" t="s">
        <v>169</v>
      </c>
      <c r="C1458" t="s">
        <v>296</v>
      </c>
      <c r="D1458" t="s">
        <v>163</v>
      </c>
      <c r="E1458" t="s">
        <v>281</v>
      </c>
      <c r="F1458" t="s">
        <v>165</v>
      </c>
      <c r="G1458">
        <v>1</v>
      </c>
      <c r="L1458">
        <v>1.1249</v>
      </c>
      <c r="Q1458">
        <v>1.3076000000000001</v>
      </c>
      <c r="V1458">
        <v>1.4080999999999999</v>
      </c>
      <c r="AA1458">
        <v>1.4883</v>
      </c>
      <c r="AF1458">
        <v>1.5299</v>
      </c>
      <c r="AK1458">
        <v>1.5346</v>
      </c>
      <c r="AP1458">
        <v>1.5974999999999999</v>
      </c>
      <c r="AU1458">
        <v>1.7094</v>
      </c>
      <c r="AZ1458">
        <v>1.7889999999999999</v>
      </c>
      <c r="BE1458">
        <v>1.8685</v>
      </c>
      <c r="BJ1458">
        <v>1.9399</v>
      </c>
      <c r="BO1458">
        <v>2.0112000000000001</v>
      </c>
      <c r="BT1458">
        <v>2.0404</v>
      </c>
      <c r="BY1458">
        <v>2.0695999999999999</v>
      </c>
      <c r="CD1458">
        <v>2.0918999999999999</v>
      </c>
      <c r="CI1458">
        <v>2.1141000000000001</v>
      </c>
    </row>
    <row r="1459" spans="2:87" hidden="1" x14ac:dyDescent="0.25">
      <c r="B1459" t="s">
        <v>169</v>
      </c>
      <c r="C1459" t="s">
        <v>296</v>
      </c>
      <c r="D1459" t="s">
        <v>163</v>
      </c>
      <c r="E1459" t="s">
        <v>282</v>
      </c>
      <c r="F1459" t="s">
        <v>168</v>
      </c>
      <c r="G1459">
        <v>10.6098</v>
      </c>
      <c r="L1459">
        <v>17.9831</v>
      </c>
      <c r="Q1459">
        <v>24.5655</v>
      </c>
      <c r="V1459">
        <v>24.251000000000001</v>
      </c>
      <c r="AA1459">
        <v>20.171800000000001</v>
      </c>
      <c r="AF1459">
        <v>18.232800000000001</v>
      </c>
      <c r="AK1459">
        <v>17.960599999999999</v>
      </c>
      <c r="AP1459">
        <v>16.258400000000002</v>
      </c>
      <c r="AU1459">
        <v>14.8193</v>
      </c>
      <c r="AZ1459">
        <v>15.073700000000001</v>
      </c>
      <c r="BE1459">
        <v>15.328099999999999</v>
      </c>
      <c r="BJ1459">
        <v>15.586600000000001</v>
      </c>
      <c r="BO1459">
        <v>15.8451</v>
      </c>
      <c r="BT1459">
        <v>16.041599999999999</v>
      </c>
      <c r="BY1459">
        <v>16.238</v>
      </c>
      <c r="CD1459">
        <v>16.478400000000001</v>
      </c>
      <c r="CI1459">
        <v>16.718800000000002</v>
      </c>
    </row>
    <row r="1460" spans="2:87" hidden="1" x14ac:dyDescent="0.25">
      <c r="B1460" t="s">
        <v>169</v>
      </c>
      <c r="C1460" t="s">
        <v>296</v>
      </c>
      <c r="D1460" t="s">
        <v>163</v>
      </c>
      <c r="E1460" t="s">
        <v>341</v>
      </c>
      <c r="F1460" t="s">
        <v>165</v>
      </c>
      <c r="G1460">
        <v>1</v>
      </c>
      <c r="L1460">
        <v>1.6949000000000001</v>
      </c>
      <c r="Q1460">
        <v>2.3153000000000001</v>
      </c>
      <c r="V1460">
        <v>2.2856999999999998</v>
      </c>
      <c r="AA1460">
        <v>1.9012</v>
      </c>
      <c r="AF1460">
        <v>1.7184999999999999</v>
      </c>
      <c r="AK1460">
        <v>1.6928000000000001</v>
      </c>
      <c r="AP1460">
        <v>1.5324</v>
      </c>
      <c r="AU1460">
        <v>1.3967000000000001</v>
      </c>
      <c r="AZ1460">
        <v>1.4207000000000001</v>
      </c>
      <c r="BE1460">
        <v>1.4447000000000001</v>
      </c>
      <c r="BJ1460">
        <v>1.4691000000000001</v>
      </c>
      <c r="BO1460">
        <v>1.4934000000000001</v>
      </c>
      <c r="BT1460">
        <v>1.5119</v>
      </c>
      <c r="BY1460">
        <v>1.5305</v>
      </c>
      <c r="CD1460">
        <v>1.5530999999999999</v>
      </c>
      <c r="CI1460">
        <v>1.5758000000000001</v>
      </c>
    </row>
    <row r="1461" spans="2:87" hidden="1" x14ac:dyDescent="0.25">
      <c r="B1461" t="s">
        <v>169</v>
      </c>
      <c r="C1461" t="s">
        <v>296</v>
      </c>
      <c r="D1461" t="s">
        <v>163</v>
      </c>
      <c r="E1461" t="s">
        <v>283</v>
      </c>
      <c r="F1461" t="s">
        <v>168</v>
      </c>
      <c r="G1461">
        <v>13.552899999999999</v>
      </c>
      <c r="L1461">
        <v>13.246499999999999</v>
      </c>
      <c r="Q1461">
        <v>16.272400000000001</v>
      </c>
      <c r="V1461">
        <v>17.904199999999999</v>
      </c>
      <c r="AA1461">
        <v>19.291899999999998</v>
      </c>
      <c r="AF1461">
        <v>21.735199999999999</v>
      </c>
      <c r="AK1461">
        <v>23.904499999999999</v>
      </c>
      <c r="AP1461">
        <v>25.189900000000002</v>
      </c>
      <c r="AU1461">
        <v>26.581499999999998</v>
      </c>
      <c r="AZ1461">
        <v>27.0045</v>
      </c>
      <c r="BE1461">
        <v>27.427600000000002</v>
      </c>
      <c r="BJ1461">
        <v>27.5518</v>
      </c>
      <c r="BO1461">
        <v>27.675899999999999</v>
      </c>
      <c r="BT1461">
        <v>28.493500000000001</v>
      </c>
      <c r="BY1461">
        <v>29.3111</v>
      </c>
      <c r="CD1461">
        <v>29.6891</v>
      </c>
      <c r="CI1461">
        <v>30.0671</v>
      </c>
    </row>
    <row r="1462" spans="2:87" hidden="1" x14ac:dyDescent="0.25">
      <c r="B1462" t="s">
        <v>169</v>
      </c>
      <c r="C1462" t="s">
        <v>296</v>
      </c>
      <c r="D1462" t="s">
        <v>163</v>
      </c>
      <c r="E1462" t="s">
        <v>284</v>
      </c>
      <c r="F1462" t="s">
        <v>168</v>
      </c>
      <c r="G1462">
        <v>14.3864</v>
      </c>
      <c r="L1462">
        <v>14.217700000000001</v>
      </c>
      <c r="Q1462">
        <v>21.346499999999999</v>
      </c>
      <c r="V1462">
        <v>25.3584</v>
      </c>
      <c r="AA1462">
        <v>26.318000000000001</v>
      </c>
      <c r="AF1462">
        <v>28.247</v>
      </c>
      <c r="AK1462">
        <v>29.667899999999999</v>
      </c>
      <c r="AP1462">
        <v>29.992000000000001</v>
      </c>
      <c r="AU1462">
        <v>30.4617</v>
      </c>
      <c r="AZ1462">
        <v>30.234999999999999</v>
      </c>
      <c r="BE1462">
        <v>30.008299999999998</v>
      </c>
      <c r="BJ1462">
        <v>29.584</v>
      </c>
      <c r="BO1462">
        <v>29.159700000000001</v>
      </c>
      <c r="BT1462">
        <v>29.732199999999999</v>
      </c>
      <c r="BY1462">
        <v>30.3048</v>
      </c>
      <c r="CD1462">
        <v>30.462599999999998</v>
      </c>
      <c r="CI1462">
        <v>30.6204</v>
      </c>
    </row>
    <row r="1463" spans="2:87" hidden="1" x14ac:dyDescent="0.25">
      <c r="B1463" t="s">
        <v>169</v>
      </c>
      <c r="C1463" t="s">
        <v>296</v>
      </c>
      <c r="D1463" t="s">
        <v>163</v>
      </c>
      <c r="E1463" t="s">
        <v>285</v>
      </c>
      <c r="F1463" t="s">
        <v>165</v>
      </c>
      <c r="G1463">
        <v>1</v>
      </c>
      <c r="L1463">
        <v>0.98829999999999996</v>
      </c>
      <c r="Q1463">
        <v>1.4838</v>
      </c>
      <c r="V1463">
        <v>1.7626999999999999</v>
      </c>
      <c r="AA1463">
        <v>1.8293999999999999</v>
      </c>
      <c r="AF1463">
        <v>1.9635</v>
      </c>
      <c r="AK1463">
        <v>2.0621999999999998</v>
      </c>
      <c r="AP1463">
        <v>2.0847000000000002</v>
      </c>
      <c r="AU1463">
        <v>2.1173999999999999</v>
      </c>
      <c r="AZ1463">
        <v>2.1015999999999999</v>
      </c>
      <c r="BE1463">
        <v>2.0859000000000001</v>
      </c>
      <c r="BJ1463">
        <v>2.0564</v>
      </c>
      <c r="BO1463">
        <v>2.0268999999999999</v>
      </c>
      <c r="BT1463">
        <v>2.0667</v>
      </c>
      <c r="BY1463">
        <v>2.1065</v>
      </c>
      <c r="CD1463">
        <v>2.1175000000000002</v>
      </c>
      <c r="CI1463">
        <v>2.1284000000000001</v>
      </c>
    </row>
    <row r="1464" spans="2:87" hidden="1" x14ac:dyDescent="0.25">
      <c r="B1464" t="s">
        <v>169</v>
      </c>
      <c r="C1464" t="s">
        <v>296</v>
      </c>
      <c r="D1464" t="s">
        <v>163</v>
      </c>
      <c r="E1464" t="s">
        <v>342</v>
      </c>
      <c r="F1464" t="s">
        <v>165</v>
      </c>
      <c r="G1464">
        <v>1</v>
      </c>
      <c r="L1464">
        <v>0.97740000000000005</v>
      </c>
      <c r="Q1464">
        <v>1.2007000000000001</v>
      </c>
      <c r="V1464">
        <v>1.3210999999999999</v>
      </c>
      <c r="AA1464">
        <v>1.4235</v>
      </c>
      <c r="AF1464">
        <v>1.6036999999999999</v>
      </c>
      <c r="AK1464">
        <v>1.7638</v>
      </c>
      <c r="AP1464">
        <v>1.8586</v>
      </c>
      <c r="AU1464">
        <v>1.9613</v>
      </c>
      <c r="AZ1464">
        <v>1.9924999999999999</v>
      </c>
      <c r="BE1464">
        <v>2.0236999999999998</v>
      </c>
      <c r="BJ1464">
        <v>2.0329000000000002</v>
      </c>
      <c r="BO1464">
        <v>2.0421</v>
      </c>
      <c r="BT1464">
        <v>2.1023999999999998</v>
      </c>
      <c r="BY1464">
        <v>2.1627000000000001</v>
      </c>
      <c r="CD1464">
        <v>2.1905999999999999</v>
      </c>
      <c r="CI1464">
        <v>2.2185000000000001</v>
      </c>
    </row>
    <row r="1465" spans="2:87" hidden="1" x14ac:dyDescent="0.25">
      <c r="B1465" t="s">
        <v>169</v>
      </c>
      <c r="C1465" t="s">
        <v>296</v>
      </c>
      <c r="D1465" t="s">
        <v>163</v>
      </c>
      <c r="E1465" t="s">
        <v>286</v>
      </c>
      <c r="F1465" t="s">
        <v>168</v>
      </c>
      <c r="G1465">
        <v>13.5366</v>
      </c>
      <c r="L1465">
        <v>13.155200000000001</v>
      </c>
      <c r="Q1465">
        <v>15.894500000000001</v>
      </c>
      <c r="V1465">
        <v>17.187899999999999</v>
      </c>
      <c r="AA1465">
        <v>18.2163</v>
      </c>
      <c r="AF1465">
        <v>20.203800000000001</v>
      </c>
      <c r="AK1465">
        <v>22.041399999999999</v>
      </c>
      <c r="AP1465">
        <v>23.077300000000001</v>
      </c>
      <c r="AU1465">
        <v>24.272200000000002</v>
      </c>
      <c r="AZ1465">
        <v>24.764900000000001</v>
      </c>
      <c r="BE1465">
        <v>25.2576</v>
      </c>
      <c r="BJ1465">
        <v>25.457100000000001</v>
      </c>
      <c r="BO1465">
        <v>25.656700000000001</v>
      </c>
      <c r="BT1465">
        <v>26.2455</v>
      </c>
      <c r="BY1465">
        <v>26.834199999999999</v>
      </c>
      <c r="CD1465">
        <v>27.155000000000001</v>
      </c>
      <c r="CI1465">
        <v>27.4758</v>
      </c>
    </row>
    <row r="1466" spans="2:87" hidden="1" x14ac:dyDescent="0.25">
      <c r="B1466" t="s">
        <v>169</v>
      </c>
      <c r="C1466" t="s">
        <v>296</v>
      </c>
      <c r="D1466" t="s">
        <v>163</v>
      </c>
      <c r="E1466" t="s">
        <v>287</v>
      </c>
      <c r="F1466" t="s">
        <v>165</v>
      </c>
      <c r="G1466">
        <v>1</v>
      </c>
      <c r="L1466">
        <v>0.9718</v>
      </c>
      <c r="Q1466">
        <v>1.1741999999999999</v>
      </c>
      <c r="V1466">
        <v>1.2697000000000001</v>
      </c>
      <c r="AA1466">
        <v>1.3456999999999999</v>
      </c>
      <c r="AF1466">
        <v>1.4924999999999999</v>
      </c>
      <c r="AK1466">
        <v>1.6283000000000001</v>
      </c>
      <c r="AP1466">
        <v>1.7048000000000001</v>
      </c>
      <c r="AU1466">
        <v>1.7930999999999999</v>
      </c>
      <c r="AZ1466">
        <v>1.8294999999999999</v>
      </c>
      <c r="BE1466">
        <v>1.8658999999999999</v>
      </c>
      <c r="BJ1466">
        <v>1.8806</v>
      </c>
      <c r="BO1466">
        <v>1.8954</v>
      </c>
      <c r="BT1466">
        <v>1.9389000000000001</v>
      </c>
      <c r="BY1466">
        <v>1.9823999999999999</v>
      </c>
      <c r="CD1466">
        <v>2.0059999999999998</v>
      </c>
      <c r="CI1466">
        <v>2.0297000000000001</v>
      </c>
    </row>
    <row r="1467" spans="2:87" hidden="1" x14ac:dyDescent="0.25">
      <c r="B1467" t="s">
        <v>169</v>
      </c>
      <c r="C1467" t="s">
        <v>296</v>
      </c>
      <c r="D1467" t="s">
        <v>163</v>
      </c>
      <c r="E1467" t="s">
        <v>288</v>
      </c>
      <c r="F1467" t="s">
        <v>168</v>
      </c>
      <c r="G1467">
        <v>2.9041000000000001</v>
      </c>
      <c r="L1467">
        <v>4.2194000000000003</v>
      </c>
      <c r="Q1467">
        <v>2.0318999999999998</v>
      </c>
      <c r="V1467">
        <v>1.1143000000000001</v>
      </c>
      <c r="AA1467">
        <v>1.7710999999999999</v>
      </c>
      <c r="AF1467">
        <v>1.5954999999999999</v>
      </c>
      <c r="AK1467">
        <v>1.8026</v>
      </c>
      <c r="AP1467">
        <v>3.0466000000000002</v>
      </c>
      <c r="AU1467">
        <v>5.3056999999999999</v>
      </c>
      <c r="AZ1467">
        <v>6.3597999999999999</v>
      </c>
      <c r="BE1467">
        <v>7.4138999999999999</v>
      </c>
      <c r="BJ1467">
        <v>7.0561999999999996</v>
      </c>
      <c r="BO1467">
        <v>6.6985000000000001</v>
      </c>
      <c r="BT1467">
        <v>7.2226999999999997</v>
      </c>
      <c r="BY1467">
        <v>7.7469000000000001</v>
      </c>
      <c r="CD1467">
        <v>9.4816000000000003</v>
      </c>
      <c r="CI1467">
        <v>11.216200000000001</v>
      </c>
    </row>
    <row r="1468" spans="2:87" hidden="1" x14ac:dyDescent="0.25">
      <c r="B1468" t="s">
        <v>169</v>
      </c>
      <c r="C1468" t="s">
        <v>296</v>
      </c>
      <c r="D1468" t="s">
        <v>163</v>
      </c>
      <c r="E1468" t="s">
        <v>289</v>
      </c>
      <c r="F1468" t="s">
        <v>165</v>
      </c>
      <c r="G1468">
        <v>1</v>
      </c>
      <c r="L1468">
        <v>1.4529000000000001</v>
      </c>
      <c r="Q1468">
        <v>0.69969999999999999</v>
      </c>
      <c r="V1468">
        <v>0.38369999999999999</v>
      </c>
      <c r="AA1468">
        <v>0.6099</v>
      </c>
      <c r="AF1468">
        <v>0.5494</v>
      </c>
      <c r="AK1468">
        <v>0.62070000000000003</v>
      </c>
      <c r="AP1468">
        <v>1.0490999999999999</v>
      </c>
      <c r="AU1468">
        <v>1.827</v>
      </c>
      <c r="AZ1468">
        <v>2.1899000000000002</v>
      </c>
      <c r="BE1468">
        <v>2.5529000000000002</v>
      </c>
      <c r="BJ1468">
        <v>2.4297</v>
      </c>
      <c r="BO1468">
        <v>2.3065000000000002</v>
      </c>
      <c r="BT1468">
        <v>2.4870000000000001</v>
      </c>
      <c r="BY1468">
        <v>2.6675</v>
      </c>
      <c r="CD1468">
        <v>3.2648999999999999</v>
      </c>
      <c r="CI1468">
        <v>3.8622000000000001</v>
      </c>
    </row>
    <row r="1469" spans="2:87" hidden="1" x14ac:dyDescent="0.25">
      <c r="B1469" t="s">
        <v>169</v>
      </c>
      <c r="C1469" t="s">
        <v>296</v>
      </c>
      <c r="D1469" t="s">
        <v>163</v>
      </c>
      <c r="E1469" t="s">
        <v>290</v>
      </c>
      <c r="F1469" t="s">
        <v>93</v>
      </c>
      <c r="G1469">
        <v>1.3109</v>
      </c>
      <c r="L1469">
        <v>6.6740000000000004</v>
      </c>
      <c r="Q1469">
        <v>8.7461000000000002</v>
      </c>
      <c r="V1469">
        <v>6.3244999999999996</v>
      </c>
      <c r="AA1469">
        <v>5.1803999999999997</v>
      </c>
      <c r="AF1469">
        <v>4.5618999999999996</v>
      </c>
      <c r="AK1469">
        <v>4.2649999999999997</v>
      </c>
      <c r="AP1469">
        <v>3.6675</v>
      </c>
      <c r="AU1469">
        <v>3.0318999999999998</v>
      </c>
      <c r="AZ1469">
        <v>2.9318</v>
      </c>
      <c r="BE1469">
        <v>2.8050999999999999</v>
      </c>
      <c r="BJ1469">
        <v>2.6621000000000001</v>
      </c>
      <c r="BO1469">
        <v>2.5171000000000001</v>
      </c>
      <c r="BT1469">
        <v>2.2911000000000001</v>
      </c>
      <c r="BY1469">
        <v>2.0739999999999998</v>
      </c>
      <c r="CD1469">
        <v>2.0221</v>
      </c>
      <c r="CI1469">
        <v>2.0522999999999998</v>
      </c>
    </row>
    <row r="1470" spans="2:87" hidden="1" x14ac:dyDescent="0.25">
      <c r="B1470" t="s">
        <v>169</v>
      </c>
      <c r="C1470" t="s">
        <v>296</v>
      </c>
      <c r="D1470" t="s">
        <v>163</v>
      </c>
      <c r="E1470" t="s">
        <v>291</v>
      </c>
      <c r="F1470" t="s">
        <v>93</v>
      </c>
      <c r="G1470">
        <v>0.14729999999999999</v>
      </c>
      <c r="L1470">
        <v>0.94520000000000004</v>
      </c>
      <c r="Q1470">
        <v>1.6589</v>
      </c>
      <c r="V1470">
        <v>1.7927</v>
      </c>
      <c r="AA1470">
        <v>1.7961</v>
      </c>
      <c r="AF1470">
        <v>1.8628</v>
      </c>
      <c r="AK1470">
        <v>2.0455999999999999</v>
      </c>
      <c r="AP1470">
        <v>1.6395999999999999</v>
      </c>
      <c r="AU1470">
        <v>1.2330000000000001</v>
      </c>
      <c r="AZ1470">
        <v>1.2715000000000001</v>
      </c>
      <c r="BE1470">
        <v>1.2942</v>
      </c>
      <c r="BJ1470">
        <v>1.2309000000000001</v>
      </c>
      <c r="BO1470">
        <v>1.1655</v>
      </c>
      <c r="BT1470">
        <v>1.0145999999999999</v>
      </c>
      <c r="BY1470">
        <v>0.87409999999999999</v>
      </c>
      <c r="CD1470">
        <v>0.85899999999999999</v>
      </c>
      <c r="CI1470">
        <v>0.90890000000000004</v>
      </c>
    </row>
    <row r="1471" spans="2:87" hidden="1" x14ac:dyDescent="0.25">
      <c r="B1471" t="s">
        <v>169</v>
      </c>
      <c r="C1471" t="s">
        <v>296</v>
      </c>
      <c r="D1471" t="s">
        <v>163</v>
      </c>
      <c r="E1471" t="s">
        <v>292</v>
      </c>
      <c r="F1471" t="s">
        <v>93</v>
      </c>
      <c r="G1471">
        <v>7.2499999999999995E-2</v>
      </c>
      <c r="L1471">
        <v>0.41420000000000001</v>
      </c>
      <c r="Q1471">
        <v>0.71440000000000003</v>
      </c>
      <c r="V1471">
        <v>0.51029999999999998</v>
      </c>
      <c r="AA1471">
        <v>0.32790000000000002</v>
      </c>
      <c r="AF1471">
        <v>0.22059999999999999</v>
      </c>
      <c r="AK1471">
        <v>0.191</v>
      </c>
      <c r="AP1471">
        <v>0.1827</v>
      </c>
      <c r="AU1471">
        <v>0.15529999999999999</v>
      </c>
      <c r="AZ1471">
        <v>0.17480000000000001</v>
      </c>
      <c r="BE1471">
        <v>0.19220000000000001</v>
      </c>
      <c r="BJ1471">
        <v>0.20180000000000001</v>
      </c>
      <c r="BO1471">
        <v>0.21279999999999999</v>
      </c>
      <c r="BT1471">
        <v>0.19309999999999999</v>
      </c>
      <c r="BY1471">
        <v>0.17530000000000001</v>
      </c>
      <c r="CD1471">
        <v>0.17510000000000001</v>
      </c>
      <c r="CI1471">
        <v>0.1812</v>
      </c>
    </row>
    <row r="1472" spans="2:87" hidden="1" x14ac:dyDescent="0.25">
      <c r="B1472" t="s">
        <v>169</v>
      </c>
      <c r="C1472" t="s">
        <v>296</v>
      </c>
      <c r="D1472" t="s">
        <v>163</v>
      </c>
      <c r="E1472" t="s">
        <v>293</v>
      </c>
      <c r="F1472" t="s">
        <v>93</v>
      </c>
      <c r="G1472">
        <v>0.25829999999999997</v>
      </c>
      <c r="L1472">
        <v>1.3608</v>
      </c>
      <c r="Q1472">
        <v>2.0535000000000001</v>
      </c>
      <c r="V1472">
        <v>1.9883</v>
      </c>
      <c r="AA1472">
        <v>1.6806000000000001</v>
      </c>
      <c r="AF1472">
        <v>1.6094999999999999</v>
      </c>
      <c r="AK1472">
        <v>1.4672000000000001</v>
      </c>
      <c r="AP1472">
        <v>1.3784000000000001</v>
      </c>
      <c r="AU1472">
        <v>1.2754000000000001</v>
      </c>
      <c r="AZ1472">
        <v>1.0865</v>
      </c>
      <c r="BE1472">
        <v>0.89019999999999999</v>
      </c>
      <c r="BJ1472">
        <v>0.72319999999999995</v>
      </c>
      <c r="BO1472">
        <v>0.55979999999999996</v>
      </c>
      <c r="BT1472">
        <v>0.48049999999999998</v>
      </c>
      <c r="BY1472">
        <v>0.40250000000000002</v>
      </c>
      <c r="CD1472">
        <v>0.36899999999999999</v>
      </c>
      <c r="CI1472">
        <v>0.3478</v>
      </c>
    </row>
    <row r="1473" spans="2:87" hidden="1" x14ac:dyDescent="0.25">
      <c r="B1473" t="s">
        <v>169</v>
      </c>
      <c r="C1473" t="s">
        <v>296</v>
      </c>
      <c r="D1473" t="s">
        <v>163</v>
      </c>
      <c r="E1473" t="s">
        <v>294</v>
      </c>
      <c r="F1473" t="s">
        <v>93</v>
      </c>
      <c r="G1473">
        <v>0.83279999999999998</v>
      </c>
      <c r="L1473">
        <v>3.9538000000000002</v>
      </c>
      <c r="Q1473">
        <v>4.3193000000000001</v>
      </c>
      <c r="V1473">
        <v>2.0331999999999999</v>
      </c>
      <c r="AA1473">
        <v>1.3757999999999999</v>
      </c>
      <c r="AF1473">
        <v>0.86899999999999999</v>
      </c>
      <c r="AK1473">
        <v>0.56120000000000003</v>
      </c>
      <c r="AP1473">
        <v>0.46689999999999998</v>
      </c>
      <c r="AU1473">
        <v>0.36830000000000002</v>
      </c>
      <c r="AZ1473">
        <v>0.39910000000000001</v>
      </c>
      <c r="BE1473">
        <v>0.42849999999999999</v>
      </c>
      <c r="BJ1473">
        <v>0.50619999999999998</v>
      </c>
      <c r="BO1473">
        <v>0.57899999999999996</v>
      </c>
      <c r="BT1473">
        <v>0.60289999999999999</v>
      </c>
      <c r="BY1473">
        <v>0.62209999999999999</v>
      </c>
      <c r="CD1473">
        <v>0.61909999999999998</v>
      </c>
      <c r="CI1473">
        <v>0.61450000000000005</v>
      </c>
    </row>
    <row r="1474" spans="2:87" hidden="1" x14ac:dyDescent="0.25">
      <c r="B1474" t="s">
        <v>169</v>
      </c>
      <c r="C1474" t="s">
        <v>90</v>
      </c>
      <c r="D1474" t="s">
        <v>163</v>
      </c>
      <c r="E1474" t="s">
        <v>253</v>
      </c>
      <c r="F1474" t="s">
        <v>254</v>
      </c>
      <c r="G1474">
        <v>19.357800000000001</v>
      </c>
      <c r="L1474">
        <v>19.758500000000002</v>
      </c>
      <c r="Q1474">
        <v>20.131499999999999</v>
      </c>
      <c r="V1474">
        <v>20.406500000000001</v>
      </c>
      <c r="AA1474">
        <v>20.570799999999998</v>
      </c>
      <c r="AF1474">
        <v>20.628399999999999</v>
      </c>
      <c r="AK1474">
        <v>20.6037</v>
      </c>
      <c r="AP1474">
        <v>20.490100000000002</v>
      </c>
      <c r="AU1474">
        <v>20.288699999999999</v>
      </c>
      <c r="AZ1474">
        <v>19.9758</v>
      </c>
      <c r="BE1474">
        <v>19.668600000000001</v>
      </c>
      <c r="BJ1474">
        <v>19.238199999999999</v>
      </c>
      <c r="BO1474">
        <v>18.807600000000001</v>
      </c>
      <c r="BT1474">
        <v>18.284500000000001</v>
      </c>
      <c r="BY1474">
        <v>17.750399999999999</v>
      </c>
      <c r="CD1474">
        <v>17.185099999999998</v>
      </c>
      <c r="CI1474">
        <v>16.6387</v>
      </c>
    </row>
    <row r="1475" spans="2:87" hidden="1" x14ac:dyDescent="0.25">
      <c r="B1475" t="s">
        <v>169</v>
      </c>
      <c r="C1475" t="s">
        <v>90</v>
      </c>
      <c r="D1475" t="s">
        <v>163</v>
      </c>
      <c r="E1475" t="s">
        <v>255</v>
      </c>
      <c r="F1475" t="s">
        <v>256</v>
      </c>
      <c r="G1475">
        <v>0.95099999999999996</v>
      </c>
      <c r="L1475">
        <v>0.95099999999999996</v>
      </c>
      <c r="Q1475">
        <v>1</v>
      </c>
      <c r="V1475">
        <v>1.3431</v>
      </c>
      <c r="AA1475">
        <v>1.3431</v>
      </c>
      <c r="AF1475">
        <v>1.3824000000000001</v>
      </c>
      <c r="AK1475">
        <v>1.4216</v>
      </c>
      <c r="AP1475">
        <v>1.4803999999999999</v>
      </c>
      <c r="AU1475">
        <v>1.4803999999999999</v>
      </c>
      <c r="AZ1475">
        <v>1.4460999999999999</v>
      </c>
      <c r="BE1475">
        <v>1.4117999999999999</v>
      </c>
      <c r="BJ1475">
        <v>1.4853000000000001</v>
      </c>
      <c r="BO1475">
        <v>1.5588</v>
      </c>
      <c r="BT1475">
        <v>1.6175999999999999</v>
      </c>
      <c r="BY1475">
        <v>1.6765000000000001</v>
      </c>
      <c r="CD1475">
        <v>1.6814</v>
      </c>
      <c r="CI1475">
        <v>1.6862999999999999</v>
      </c>
    </row>
    <row r="1476" spans="2:87" hidden="1" x14ac:dyDescent="0.25">
      <c r="B1476" t="s">
        <v>169</v>
      </c>
      <c r="C1476" t="s">
        <v>90</v>
      </c>
      <c r="D1476" t="s">
        <v>163</v>
      </c>
      <c r="E1476" t="s">
        <v>318</v>
      </c>
      <c r="F1476" t="s">
        <v>256</v>
      </c>
      <c r="G1476">
        <v>0.71050000000000002</v>
      </c>
      <c r="L1476">
        <v>0.69079999999999997</v>
      </c>
      <c r="Q1476">
        <v>0.69740000000000002</v>
      </c>
      <c r="V1476">
        <v>1.4604999999999999</v>
      </c>
      <c r="AA1476">
        <v>1.5197000000000001</v>
      </c>
      <c r="AF1476">
        <v>1.5987</v>
      </c>
      <c r="AK1476">
        <v>1.7171000000000001</v>
      </c>
      <c r="AP1476">
        <v>1.8552999999999999</v>
      </c>
      <c r="AU1476">
        <v>2</v>
      </c>
      <c r="AZ1476">
        <v>2.1019999999999999</v>
      </c>
      <c r="BE1476">
        <v>2.2039</v>
      </c>
      <c r="BJ1476">
        <v>2.3651</v>
      </c>
      <c r="BO1476">
        <v>2.5263</v>
      </c>
      <c r="BT1476">
        <v>2.6480000000000001</v>
      </c>
      <c r="BY1476">
        <v>2.7696999999999998</v>
      </c>
      <c r="CD1476">
        <v>2.7566000000000002</v>
      </c>
      <c r="CI1476">
        <v>2.7433999999999998</v>
      </c>
    </row>
    <row r="1477" spans="2:87" hidden="1" x14ac:dyDescent="0.25">
      <c r="B1477" t="s">
        <v>169</v>
      </c>
      <c r="C1477" t="s">
        <v>90</v>
      </c>
      <c r="D1477" t="s">
        <v>163</v>
      </c>
      <c r="E1477" t="s">
        <v>257</v>
      </c>
      <c r="F1477" t="s">
        <v>256</v>
      </c>
      <c r="G1477">
        <v>0.94230000000000003</v>
      </c>
      <c r="L1477">
        <v>0.95189999999999997</v>
      </c>
      <c r="Q1477">
        <v>0.94230000000000003</v>
      </c>
      <c r="V1477">
        <v>1.0769</v>
      </c>
      <c r="AA1477">
        <v>1.0672999999999999</v>
      </c>
      <c r="AF1477">
        <v>1.0769</v>
      </c>
      <c r="AK1477">
        <v>1.0769</v>
      </c>
      <c r="AP1477">
        <v>1.0865</v>
      </c>
      <c r="AU1477">
        <v>1.0865</v>
      </c>
      <c r="AZ1477">
        <v>1.0721000000000001</v>
      </c>
      <c r="BE1477">
        <v>1.0577000000000001</v>
      </c>
      <c r="BJ1477">
        <v>1.0769</v>
      </c>
      <c r="BO1477">
        <v>1.0962000000000001</v>
      </c>
      <c r="BT1477">
        <v>1.101</v>
      </c>
      <c r="BY1477">
        <v>1.1057999999999999</v>
      </c>
      <c r="CD1477">
        <v>1.1106</v>
      </c>
      <c r="CI1477">
        <v>1.1153999999999999</v>
      </c>
    </row>
    <row r="1478" spans="2:87" hidden="1" x14ac:dyDescent="0.25">
      <c r="B1478" t="s">
        <v>169</v>
      </c>
      <c r="C1478" t="s">
        <v>90</v>
      </c>
      <c r="D1478" t="s">
        <v>163</v>
      </c>
      <c r="E1478" t="s">
        <v>258</v>
      </c>
      <c r="F1478" t="s">
        <v>256</v>
      </c>
      <c r="G1478">
        <v>0.98980000000000001</v>
      </c>
      <c r="L1478">
        <v>0.98980000000000001</v>
      </c>
      <c r="Q1478">
        <v>1.0306</v>
      </c>
      <c r="V1478">
        <v>1.1939</v>
      </c>
      <c r="AA1478">
        <v>1.1939</v>
      </c>
      <c r="AF1478">
        <v>1.1327</v>
      </c>
      <c r="AK1478">
        <v>1.1633</v>
      </c>
      <c r="AP1478">
        <v>1.1939</v>
      </c>
      <c r="AU1478">
        <v>1.1939</v>
      </c>
      <c r="AZ1478">
        <v>1.1633</v>
      </c>
      <c r="BE1478">
        <v>1.1327</v>
      </c>
      <c r="BJ1478">
        <v>1.1684000000000001</v>
      </c>
      <c r="BO1478">
        <v>1.2040999999999999</v>
      </c>
      <c r="BT1478">
        <v>1.2296</v>
      </c>
      <c r="BY1478">
        <v>1.2551000000000001</v>
      </c>
      <c r="CD1478">
        <v>1.2398</v>
      </c>
      <c r="CI1478">
        <v>1.2244999999999999</v>
      </c>
    </row>
    <row r="1479" spans="2:87" hidden="1" x14ac:dyDescent="0.25">
      <c r="B1479" t="s">
        <v>169</v>
      </c>
      <c r="C1479" t="s">
        <v>90</v>
      </c>
      <c r="D1479" t="s">
        <v>163</v>
      </c>
      <c r="E1479" t="s">
        <v>259</v>
      </c>
      <c r="F1479" t="s">
        <v>256</v>
      </c>
      <c r="G1479">
        <v>0.88790000000000002</v>
      </c>
      <c r="L1479">
        <v>0.96260000000000001</v>
      </c>
      <c r="Q1479">
        <v>0.98129999999999995</v>
      </c>
      <c r="V1479">
        <v>1.6168</v>
      </c>
      <c r="AA1479">
        <v>1.4953000000000001</v>
      </c>
      <c r="AF1479">
        <v>1.4393</v>
      </c>
      <c r="AK1479">
        <v>1.4953000000000001</v>
      </c>
      <c r="AP1479">
        <v>1.5327</v>
      </c>
      <c r="AU1479">
        <v>1.5701000000000001</v>
      </c>
      <c r="AZ1479">
        <v>1.5374000000000001</v>
      </c>
      <c r="BE1479">
        <v>1.5046999999999999</v>
      </c>
      <c r="BJ1479">
        <v>1.5748</v>
      </c>
      <c r="BO1479">
        <v>1.6449</v>
      </c>
      <c r="BT1479">
        <v>1.7150000000000001</v>
      </c>
      <c r="BY1479">
        <v>1.7849999999999999</v>
      </c>
      <c r="CD1479">
        <v>1.7897000000000001</v>
      </c>
      <c r="CI1479">
        <v>1.7944</v>
      </c>
    </row>
    <row r="1480" spans="2:87" hidden="1" x14ac:dyDescent="0.25">
      <c r="B1480" t="s">
        <v>169</v>
      </c>
      <c r="C1480" t="s">
        <v>90</v>
      </c>
      <c r="D1480" t="s">
        <v>163</v>
      </c>
      <c r="E1480" t="s">
        <v>260</v>
      </c>
      <c r="F1480" t="s">
        <v>261</v>
      </c>
      <c r="G1480">
        <v>11.2</v>
      </c>
      <c r="L1480">
        <v>325.65429999999998</v>
      </c>
      <c r="Q1480">
        <v>344.51949999999999</v>
      </c>
      <c r="V1480">
        <v>369.12009999999998</v>
      </c>
      <c r="AA1480">
        <v>405.37900000000002</v>
      </c>
      <c r="AF1480">
        <v>444.0317</v>
      </c>
      <c r="AK1480">
        <v>481.18389999999999</v>
      </c>
      <c r="AP1480">
        <v>554.32069999999999</v>
      </c>
      <c r="AU1480">
        <v>648.0992</v>
      </c>
      <c r="AZ1480">
        <v>717.0145</v>
      </c>
      <c r="BE1480">
        <v>785.92970000000003</v>
      </c>
      <c r="BJ1480">
        <v>888.91369999999995</v>
      </c>
      <c r="BO1480">
        <v>991.89769999999999</v>
      </c>
      <c r="BT1480">
        <v>1096.3637000000001</v>
      </c>
      <c r="BY1480">
        <v>1200.8297</v>
      </c>
      <c r="CD1480">
        <v>1299.4480000000001</v>
      </c>
      <c r="CI1480">
        <v>1398.0663999999999</v>
      </c>
    </row>
    <row r="1481" spans="2:87" hidden="1" x14ac:dyDescent="0.25">
      <c r="B1481" t="s">
        <v>169</v>
      </c>
      <c r="C1481" t="s">
        <v>90</v>
      </c>
      <c r="D1481" t="s">
        <v>163</v>
      </c>
      <c r="E1481" t="s">
        <v>262</v>
      </c>
      <c r="F1481" t="s">
        <v>261</v>
      </c>
      <c r="G1481">
        <v>11.2</v>
      </c>
      <c r="L1481">
        <v>325.65429999999998</v>
      </c>
      <c r="Q1481">
        <v>344.51949999999999</v>
      </c>
      <c r="V1481">
        <v>369.12009999999998</v>
      </c>
      <c r="AA1481">
        <v>405.37900000000002</v>
      </c>
      <c r="AF1481">
        <v>444.0317</v>
      </c>
      <c r="AK1481">
        <v>481.18389999999999</v>
      </c>
      <c r="AP1481">
        <v>554.32069999999999</v>
      </c>
      <c r="AU1481">
        <v>648.0992</v>
      </c>
      <c r="AZ1481">
        <v>717.0145</v>
      </c>
      <c r="BE1481">
        <v>785.92970000000003</v>
      </c>
      <c r="BJ1481">
        <v>888.91369999999995</v>
      </c>
      <c r="BO1481">
        <v>991.89769999999999</v>
      </c>
      <c r="BT1481">
        <v>1096.3637000000001</v>
      </c>
      <c r="BY1481">
        <v>1200.8297</v>
      </c>
      <c r="CD1481">
        <v>1299.4480000000001</v>
      </c>
      <c r="CI1481">
        <v>1398.0663999999999</v>
      </c>
    </row>
    <row r="1482" spans="2:87" hidden="1" x14ac:dyDescent="0.25">
      <c r="B1482" t="s">
        <v>169</v>
      </c>
      <c r="C1482" t="s">
        <v>90</v>
      </c>
      <c r="D1482" t="s">
        <v>163</v>
      </c>
      <c r="E1482" t="s">
        <v>263</v>
      </c>
      <c r="F1482" t="s">
        <v>261</v>
      </c>
      <c r="G1482">
        <v>11.2</v>
      </c>
      <c r="L1482">
        <v>325.65429999999998</v>
      </c>
      <c r="Q1482">
        <v>344.51949999999999</v>
      </c>
      <c r="V1482">
        <v>369.12009999999998</v>
      </c>
      <c r="AA1482">
        <v>405.37900000000002</v>
      </c>
      <c r="AF1482">
        <v>444.0317</v>
      </c>
      <c r="AK1482">
        <v>481.18389999999999</v>
      </c>
      <c r="AP1482">
        <v>554.32069999999999</v>
      </c>
      <c r="AU1482">
        <v>648.0992</v>
      </c>
      <c r="AZ1482">
        <v>717.0145</v>
      </c>
      <c r="BE1482">
        <v>785.92970000000003</v>
      </c>
      <c r="BJ1482">
        <v>888.91369999999995</v>
      </c>
      <c r="BO1482">
        <v>991.89769999999999</v>
      </c>
      <c r="BT1482">
        <v>1096.3637000000001</v>
      </c>
      <c r="BY1482">
        <v>1200.8297</v>
      </c>
      <c r="CD1482">
        <v>1299.4480000000001</v>
      </c>
      <c r="CI1482">
        <v>1398.0663999999999</v>
      </c>
    </row>
    <row r="1483" spans="2:87" hidden="1" x14ac:dyDescent="0.25">
      <c r="B1483" t="s">
        <v>169</v>
      </c>
      <c r="C1483" t="s">
        <v>90</v>
      </c>
      <c r="D1483" t="s">
        <v>163</v>
      </c>
      <c r="E1483" t="s">
        <v>264</v>
      </c>
      <c r="F1483" t="s">
        <v>261</v>
      </c>
      <c r="G1483">
        <v>11.2</v>
      </c>
      <c r="L1483">
        <v>325.65429999999998</v>
      </c>
      <c r="Q1483">
        <v>344.51949999999999</v>
      </c>
      <c r="V1483">
        <v>369.12009999999998</v>
      </c>
      <c r="AA1483">
        <v>405.37900000000002</v>
      </c>
      <c r="AF1483">
        <v>444.0317</v>
      </c>
      <c r="AK1483">
        <v>481.18389999999999</v>
      </c>
      <c r="AP1483">
        <v>554.32069999999999</v>
      </c>
      <c r="AU1483">
        <v>648.0992</v>
      </c>
      <c r="AZ1483">
        <v>717.0145</v>
      </c>
      <c r="BE1483">
        <v>785.92970000000003</v>
      </c>
      <c r="BJ1483">
        <v>888.91369999999995</v>
      </c>
      <c r="BO1483">
        <v>991.89769999999999</v>
      </c>
      <c r="BT1483">
        <v>1096.3637000000001</v>
      </c>
      <c r="BY1483">
        <v>1200.8297</v>
      </c>
      <c r="CD1483">
        <v>1299.4480000000001</v>
      </c>
      <c r="CI1483">
        <v>1398.0663999999999</v>
      </c>
    </row>
    <row r="1484" spans="2:87" hidden="1" x14ac:dyDescent="0.25">
      <c r="B1484" t="s">
        <v>169</v>
      </c>
      <c r="C1484" t="s">
        <v>90</v>
      </c>
      <c r="D1484" t="s">
        <v>163</v>
      </c>
      <c r="E1484" t="s">
        <v>265</v>
      </c>
      <c r="F1484" t="s">
        <v>261</v>
      </c>
      <c r="G1484">
        <v>11.2</v>
      </c>
      <c r="L1484">
        <v>325.65429999999998</v>
      </c>
      <c r="Q1484">
        <v>344.51949999999999</v>
      </c>
      <c r="V1484">
        <v>369.12009999999998</v>
      </c>
      <c r="AA1484">
        <v>405.37900000000002</v>
      </c>
      <c r="AF1484">
        <v>444.0317</v>
      </c>
      <c r="AK1484">
        <v>481.18389999999999</v>
      </c>
      <c r="AP1484">
        <v>554.32069999999999</v>
      </c>
      <c r="AU1484">
        <v>648.0992</v>
      </c>
      <c r="AZ1484">
        <v>717.0145</v>
      </c>
      <c r="BE1484">
        <v>785.92970000000003</v>
      </c>
      <c r="BJ1484">
        <v>888.91369999999995</v>
      </c>
      <c r="BO1484">
        <v>991.89769999999999</v>
      </c>
      <c r="BT1484">
        <v>1096.3637000000001</v>
      </c>
      <c r="BY1484">
        <v>1200.8297</v>
      </c>
      <c r="CD1484">
        <v>1299.4480000000001</v>
      </c>
      <c r="CI1484">
        <v>1398.0663999999999</v>
      </c>
    </row>
    <row r="1485" spans="2:87" hidden="1" x14ac:dyDescent="0.25">
      <c r="B1485" t="s">
        <v>169</v>
      </c>
      <c r="C1485" t="s">
        <v>90</v>
      </c>
      <c r="D1485" t="s">
        <v>163</v>
      </c>
      <c r="E1485" t="s">
        <v>266</v>
      </c>
      <c r="F1485" t="s">
        <v>168</v>
      </c>
      <c r="G1485">
        <v>14.667899999999999</v>
      </c>
      <c r="L1485">
        <v>24.048200000000001</v>
      </c>
      <c r="Q1485">
        <v>31.751899999999999</v>
      </c>
      <c r="V1485">
        <v>28.2303</v>
      </c>
      <c r="AA1485">
        <v>21.903600000000001</v>
      </c>
      <c r="AF1485">
        <v>18.331600000000002</v>
      </c>
      <c r="AK1485">
        <v>19.794899999999998</v>
      </c>
      <c r="AP1485">
        <v>22.024699999999999</v>
      </c>
      <c r="AU1485">
        <v>20.420500000000001</v>
      </c>
      <c r="AZ1485">
        <v>20.127700000000001</v>
      </c>
      <c r="BE1485">
        <v>19.835000000000001</v>
      </c>
      <c r="BJ1485">
        <v>20.127800000000001</v>
      </c>
      <c r="BO1485">
        <v>20.420500000000001</v>
      </c>
      <c r="BT1485">
        <v>20.169499999999999</v>
      </c>
      <c r="BY1485">
        <v>19.918600000000001</v>
      </c>
      <c r="CD1485">
        <v>19.1265</v>
      </c>
      <c r="CI1485">
        <v>18.334499999999998</v>
      </c>
    </row>
    <row r="1486" spans="2:87" hidden="1" x14ac:dyDescent="0.25">
      <c r="B1486" t="s">
        <v>169</v>
      </c>
      <c r="C1486" t="s">
        <v>90</v>
      </c>
      <c r="D1486" t="s">
        <v>163</v>
      </c>
      <c r="E1486" t="s">
        <v>267</v>
      </c>
      <c r="F1486" t="s">
        <v>168</v>
      </c>
      <c r="G1486">
        <v>5.2351000000000001</v>
      </c>
      <c r="L1486">
        <v>16.065000000000001</v>
      </c>
      <c r="Q1486">
        <v>26.946000000000002</v>
      </c>
      <c r="V1486">
        <v>28.956</v>
      </c>
      <c r="AA1486">
        <v>25.732800000000001</v>
      </c>
      <c r="AF1486">
        <v>25.027799999999999</v>
      </c>
      <c r="AK1486">
        <v>27.334599999999998</v>
      </c>
      <c r="AP1486">
        <v>30.9222</v>
      </c>
      <c r="AU1486">
        <v>35.070799999999998</v>
      </c>
      <c r="AZ1486">
        <v>38.417099999999998</v>
      </c>
      <c r="BE1486">
        <v>41.763399999999997</v>
      </c>
      <c r="BJ1486">
        <v>45.554099999999998</v>
      </c>
      <c r="BO1486">
        <v>49.344700000000003</v>
      </c>
      <c r="BT1486">
        <v>52.459099999999999</v>
      </c>
      <c r="BY1486">
        <v>55.573500000000003</v>
      </c>
      <c r="CD1486">
        <v>58.807200000000002</v>
      </c>
      <c r="CI1486">
        <v>62.040799999999997</v>
      </c>
    </row>
    <row r="1487" spans="2:87" hidden="1" x14ac:dyDescent="0.25">
      <c r="B1487" t="s">
        <v>169</v>
      </c>
      <c r="C1487" t="s">
        <v>90</v>
      </c>
      <c r="D1487" t="s">
        <v>163</v>
      </c>
      <c r="E1487" t="s">
        <v>320</v>
      </c>
      <c r="F1487" t="s">
        <v>168</v>
      </c>
      <c r="G1487">
        <v>5.2351000000000001</v>
      </c>
      <c r="L1487">
        <v>16.065000000000001</v>
      </c>
      <c r="Q1487">
        <v>26.946000000000002</v>
      </c>
      <c r="V1487">
        <v>28.956</v>
      </c>
      <c r="AA1487">
        <v>25.732800000000001</v>
      </c>
      <c r="AF1487">
        <v>25.027799999999999</v>
      </c>
      <c r="AK1487">
        <v>27.334599999999998</v>
      </c>
      <c r="AP1487">
        <v>30.9222</v>
      </c>
      <c r="AU1487">
        <v>35.070799999999998</v>
      </c>
      <c r="AZ1487">
        <v>38.417099999999998</v>
      </c>
      <c r="BE1487">
        <v>41.763399999999997</v>
      </c>
      <c r="BJ1487">
        <v>45.554099999999998</v>
      </c>
      <c r="BO1487">
        <v>49.344700000000003</v>
      </c>
      <c r="BT1487">
        <v>52.459099999999999</v>
      </c>
      <c r="BY1487">
        <v>55.573500000000003</v>
      </c>
      <c r="CD1487">
        <v>58.807200000000002</v>
      </c>
      <c r="CI1487">
        <v>62.040799999999997</v>
      </c>
    </row>
    <row r="1488" spans="2:87" hidden="1" x14ac:dyDescent="0.25">
      <c r="B1488" t="s">
        <v>169</v>
      </c>
      <c r="C1488" t="s">
        <v>90</v>
      </c>
      <c r="D1488" t="s">
        <v>163</v>
      </c>
      <c r="E1488" t="s">
        <v>321</v>
      </c>
      <c r="F1488" t="s">
        <v>168</v>
      </c>
      <c r="G1488">
        <v>5.2351000000000001</v>
      </c>
      <c r="L1488">
        <v>16.065000000000001</v>
      </c>
      <c r="Q1488">
        <v>26.946000000000002</v>
      </c>
      <c r="V1488">
        <v>28.956</v>
      </c>
      <c r="AA1488">
        <v>25.732800000000001</v>
      </c>
      <c r="AF1488">
        <v>25.027799999999999</v>
      </c>
      <c r="AK1488">
        <v>27.334599999999998</v>
      </c>
      <c r="AP1488">
        <v>30.9222</v>
      </c>
      <c r="AU1488">
        <v>35.070799999999998</v>
      </c>
      <c r="AZ1488">
        <v>38.417099999999998</v>
      </c>
      <c r="BE1488">
        <v>41.763399999999997</v>
      </c>
      <c r="BJ1488">
        <v>45.554099999999998</v>
      </c>
      <c r="BO1488">
        <v>49.344700000000003</v>
      </c>
      <c r="BT1488">
        <v>52.459099999999999</v>
      </c>
      <c r="BY1488">
        <v>55.573500000000003</v>
      </c>
      <c r="CD1488">
        <v>58.807200000000002</v>
      </c>
      <c r="CI1488">
        <v>62.040799999999997</v>
      </c>
    </row>
    <row r="1489" spans="2:87" hidden="1" x14ac:dyDescent="0.25">
      <c r="B1489" t="s">
        <v>169</v>
      </c>
      <c r="C1489" t="s">
        <v>90</v>
      </c>
      <c r="D1489" t="s">
        <v>163</v>
      </c>
      <c r="E1489" t="s">
        <v>322</v>
      </c>
      <c r="F1489" t="s">
        <v>168</v>
      </c>
      <c r="G1489">
        <v>9.9207000000000001</v>
      </c>
      <c r="L1489">
        <v>30.878399999999999</v>
      </c>
      <c r="Q1489">
        <v>40.245899999999999</v>
      </c>
      <c r="V1489">
        <v>35.820099999999996</v>
      </c>
      <c r="AA1489">
        <v>25.240400000000001</v>
      </c>
      <c r="AF1489">
        <v>18.860900000000001</v>
      </c>
      <c r="AK1489">
        <v>16.9589</v>
      </c>
      <c r="AP1489">
        <v>14.7982</v>
      </c>
      <c r="AU1489">
        <v>14.123200000000001</v>
      </c>
      <c r="AZ1489">
        <v>15.0799</v>
      </c>
      <c r="BE1489">
        <v>16.0365</v>
      </c>
      <c r="BJ1489">
        <v>16.334199999999999</v>
      </c>
      <c r="BO1489">
        <v>16.631799999999998</v>
      </c>
      <c r="BT1489">
        <v>16.159199999999998</v>
      </c>
      <c r="BY1489">
        <v>15.686500000000001</v>
      </c>
      <c r="CD1489">
        <v>15.2264</v>
      </c>
      <c r="CI1489">
        <v>14.766299999999999</v>
      </c>
    </row>
    <row r="1490" spans="2:87" hidden="1" x14ac:dyDescent="0.25">
      <c r="B1490" t="s">
        <v>169</v>
      </c>
      <c r="C1490" t="s">
        <v>90</v>
      </c>
      <c r="D1490" t="s">
        <v>163</v>
      </c>
      <c r="E1490" t="s">
        <v>268</v>
      </c>
      <c r="F1490" t="s">
        <v>168</v>
      </c>
      <c r="G1490">
        <v>10.595499999999999</v>
      </c>
      <c r="L1490">
        <v>24.124600000000001</v>
      </c>
      <c r="Q1490">
        <v>36.197099999999999</v>
      </c>
      <c r="V1490">
        <v>37.797600000000003</v>
      </c>
      <c r="AA1490">
        <v>34.685400000000001</v>
      </c>
      <c r="AF1490">
        <v>35.835900000000002</v>
      </c>
      <c r="AK1490">
        <v>39.221699999999998</v>
      </c>
      <c r="AP1490">
        <v>42.132599999999996</v>
      </c>
      <c r="AU1490">
        <v>47.1858</v>
      </c>
      <c r="AZ1490">
        <v>50.622700000000002</v>
      </c>
      <c r="BE1490">
        <v>54.059699999999999</v>
      </c>
      <c r="BJ1490">
        <v>57.843899999999998</v>
      </c>
      <c r="BO1490">
        <v>61.628100000000003</v>
      </c>
      <c r="BT1490">
        <v>66.183599999999998</v>
      </c>
      <c r="BY1490">
        <v>70.739199999999997</v>
      </c>
      <c r="CD1490">
        <v>75.158100000000005</v>
      </c>
      <c r="CI1490">
        <v>79.576899999999995</v>
      </c>
    </row>
    <row r="1491" spans="2:87" hidden="1" x14ac:dyDescent="0.25">
      <c r="B1491" t="s">
        <v>169</v>
      </c>
      <c r="C1491" t="s">
        <v>90</v>
      </c>
      <c r="D1491" t="s">
        <v>163</v>
      </c>
      <c r="E1491" t="s">
        <v>323</v>
      </c>
      <c r="F1491" t="s">
        <v>168</v>
      </c>
      <c r="G1491">
        <v>10.595499999999999</v>
      </c>
      <c r="L1491">
        <v>24.124600000000001</v>
      </c>
      <c r="Q1491">
        <v>36.197099999999999</v>
      </c>
      <c r="V1491">
        <v>37.797600000000003</v>
      </c>
      <c r="AA1491">
        <v>34.685400000000001</v>
      </c>
      <c r="AF1491">
        <v>35.835900000000002</v>
      </c>
      <c r="AK1491">
        <v>39.221699999999998</v>
      </c>
      <c r="AP1491">
        <v>42.132599999999996</v>
      </c>
      <c r="AU1491">
        <v>47.1858</v>
      </c>
      <c r="AZ1491">
        <v>50.622700000000002</v>
      </c>
      <c r="BE1491">
        <v>54.059699999999999</v>
      </c>
      <c r="BJ1491">
        <v>57.843899999999998</v>
      </c>
      <c r="BO1491">
        <v>61.628100000000003</v>
      </c>
      <c r="BT1491">
        <v>66.183599999999998</v>
      </c>
      <c r="BY1491">
        <v>70.739199999999997</v>
      </c>
      <c r="CD1491">
        <v>75.158100000000005</v>
      </c>
      <c r="CI1491">
        <v>79.576899999999995</v>
      </c>
    </row>
    <row r="1492" spans="2:87" hidden="1" x14ac:dyDescent="0.25">
      <c r="B1492" t="s">
        <v>169</v>
      </c>
      <c r="C1492" t="s">
        <v>90</v>
      </c>
      <c r="D1492" t="s">
        <v>163</v>
      </c>
      <c r="E1492" t="s">
        <v>324</v>
      </c>
      <c r="F1492" t="s">
        <v>168</v>
      </c>
      <c r="G1492">
        <v>10.595499999999999</v>
      </c>
      <c r="L1492">
        <v>24.124600000000001</v>
      </c>
      <c r="Q1492">
        <v>36.197099999999999</v>
      </c>
      <c r="V1492">
        <v>37.797600000000003</v>
      </c>
      <c r="AA1492">
        <v>34.685400000000001</v>
      </c>
      <c r="AF1492">
        <v>35.835900000000002</v>
      </c>
      <c r="AK1492">
        <v>39.221699999999998</v>
      </c>
      <c r="AP1492">
        <v>42.132599999999996</v>
      </c>
      <c r="AU1492">
        <v>47.1858</v>
      </c>
      <c r="AZ1492">
        <v>50.622700000000002</v>
      </c>
      <c r="BE1492">
        <v>54.059699999999999</v>
      </c>
      <c r="BJ1492">
        <v>57.843899999999998</v>
      </c>
      <c r="BO1492">
        <v>61.628100000000003</v>
      </c>
      <c r="BT1492">
        <v>66.183599999999998</v>
      </c>
      <c r="BY1492">
        <v>70.739199999999997</v>
      </c>
      <c r="CD1492">
        <v>75.158100000000005</v>
      </c>
      <c r="CI1492">
        <v>79.576899999999995</v>
      </c>
    </row>
    <row r="1493" spans="2:87" hidden="1" x14ac:dyDescent="0.25">
      <c r="B1493" t="s">
        <v>169</v>
      </c>
      <c r="C1493" t="s">
        <v>90</v>
      </c>
      <c r="D1493" t="s">
        <v>163</v>
      </c>
      <c r="E1493" t="s">
        <v>325</v>
      </c>
      <c r="F1493" t="s">
        <v>168</v>
      </c>
      <c r="G1493">
        <v>7.2468000000000004</v>
      </c>
      <c r="L1493">
        <v>10.093500000000001</v>
      </c>
      <c r="Q1493">
        <v>14.782299999999999</v>
      </c>
      <c r="V1493">
        <v>16.104299999999999</v>
      </c>
      <c r="AA1493">
        <v>15.398</v>
      </c>
      <c r="AF1493">
        <v>14.2623</v>
      </c>
      <c r="AK1493">
        <v>15.481400000000001</v>
      </c>
      <c r="AP1493">
        <v>22.124600000000001</v>
      </c>
      <c r="AU1493">
        <v>33.3446</v>
      </c>
      <c r="AZ1493">
        <v>38.018000000000001</v>
      </c>
      <c r="BE1493">
        <v>42.691499999999998</v>
      </c>
      <c r="BJ1493">
        <v>43.6706</v>
      </c>
      <c r="BO1493">
        <v>44.649700000000003</v>
      </c>
      <c r="BT1493">
        <v>49.079000000000001</v>
      </c>
      <c r="BY1493">
        <v>53.508400000000002</v>
      </c>
      <c r="CD1493">
        <v>62.709600000000002</v>
      </c>
      <c r="CI1493">
        <v>71.910899999999998</v>
      </c>
    </row>
    <row r="1494" spans="2:87" hidden="1" x14ac:dyDescent="0.25">
      <c r="B1494" t="s">
        <v>169</v>
      </c>
      <c r="C1494" t="s">
        <v>90</v>
      </c>
      <c r="D1494" t="s">
        <v>163</v>
      </c>
      <c r="E1494" t="s">
        <v>326</v>
      </c>
      <c r="F1494" t="s">
        <v>168</v>
      </c>
      <c r="G1494">
        <v>7.2468000000000004</v>
      </c>
      <c r="L1494">
        <v>10.093500000000001</v>
      </c>
      <c r="Q1494">
        <v>14.782299999999999</v>
      </c>
      <c r="V1494">
        <v>16.104299999999999</v>
      </c>
      <c r="AA1494">
        <v>15.398</v>
      </c>
      <c r="AF1494">
        <v>14.2623</v>
      </c>
      <c r="AK1494">
        <v>15.481400000000001</v>
      </c>
      <c r="AP1494">
        <v>22.124600000000001</v>
      </c>
      <c r="AU1494">
        <v>33.3446</v>
      </c>
      <c r="AZ1494">
        <v>38.018000000000001</v>
      </c>
      <c r="BE1494">
        <v>42.691499999999998</v>
      </c>
      <c r="BJ1494">
        <v>43.6706</v>
      </c>
      <c r="BO1494">
        <v>44.649700000000003</v>
      </c>
      <c r="BT1494">
        <v>49.079000000000001</v>
      </c>
      <c r="BY1494">
        <v>53.508400000000002</v>
      </c>
      <c r="CD1494">
        <v>62.709600000000002</v>
      </c>
      <c r="CI1494">
        <v>71.910899999999998</v>
      </c>
    </row>
    <row r="1495" spans="2:87" hidden="1" x14ac:dyDescent="0.25">
      <c r="B1495" t="s">
        <v>169</v>
      </c>
      <c r="C1495" t="s">
        <v>90</v>
      </c>
      <c r="D1495" t="s">
        <v>163</v>
      </c>
      <c r="E1495" t="s">
        <v>327</v>
      </c>
      <c r="F1495" t="s">
        <v>168</v>
      </c>
      <c r="G1495">
        <v>14.3127</v>
      </c>
      <c r="L1495">
        <v>23.752199999999998</v>
      </c>
      <c r="Q1495">
        <v>31.5151</v>
      </c>
      <c r="V1495">
        <v>28.052700000000002</v>
      </c>
      <c r="AA1495">
        <v>21.7852</v>
      </c>
      <c r="AF1495">
        <v>18.272400000000001</v>
      </c>
      <c r="AK1495">
        <v>19.780100000000001</v>
      </c>
      <c r="AP1495">
        <v>22.024699999999999</v>
      </c>
      <c r="AU1495">
        <v>20.420500000000001</v>
      </c>
      <c r="AZ1495">
        <v>20.127700000000001</v>
      </c>
      <c r="BE1495">
        <v>19.835000000000001</v>
      </c>
      <c r="BJ1495">
        <v>20.127800000000001</v>
      </c>
      <c r="BO1495">
        <v>20.420500000000001</v>
      </c>
      <c r="BT1495">
        <v>20.169499999999999</v>
      </c>
      <c r="BY1495">
        <v>19.918600000000001</v>
      </c>
      <c r="CD1495">
        <v>19.1265</v>
      </c>
      <c r="CI1495">
        <v>18.334499999999998</v>
      </c>
    </row>
    <row r="1496" spans="2:87" hidden="1" x14ac:dyDescent="0.25">
      <c r="B1496" t="s">
        <v>169</v>
      </c>
      <c r="C1496" t="s">
        <v>90</v>
      </c>
      <c r="D1496" t="s">
        <v>163</v>
      </c>
      <c r="E1496" t="s">
        <v>328</v>
      </c>
      <c r="F1496" t="s">
        <v>165</v>
      </c>
      <c r="G1496">
        <v>1</v>
      </c>
      <c r="L1496">
        <v>1.6595</v>
      </c>
      <c r="Q1496">
        <v>2.2019000000000002</v>
      </c>
      <c r="V1496">
        <v>1.96</v>
      </c>
      <c r="AA1496">
        <v>1.5221</v>
      </c>
      <c r="AF1496">
        <v>1.2766999999999999</v>
      </c>
      <c r="AK1496">
        <v>1.3819999999999999</v>
      </c>
      <c r="AP1496">
        <v>1.5387999999999999</v>
      </c>
      <c r="AU1496">
        <v>1.4267000000000001</v>
      </c>
      <c r="AZ1496">
        <v>1.4063000000000001</v>
      </c>
      <c r="BE1496">
        <v>1.3857999999999999</v>
      </c>
      <c r="BJ1496">
        <v>1.4063000000000001</v>
      </c>
      <c r="BO1496">
        <v>1.4267000000000001</v>
      </c>
      <c r="BT1496">
        <v>1.4092</v>
      </c>
      <c r="BY1496">
        <v>1.3916999999999999</v>
      </c>
      <c r="CD1496">
        <v>1.3363</v>
      </c>
      <c r="CI1496">
        <v>1.2809999999999999</v>
      </c>
    </row>
    <row r="1497" spans="2:87" hidden="1" x14ac:dyDescent="0.25">
      <c r="B1497" t="s">
        <v>169</v>
      </c>
      <c r="C1497" t="s">
        <v>90</v>
      </c>
      <c r="D1497" t="s">
        <v>163</v>
      </c>
      <c r="E1497" t="s">
        <v>329</v>
      </c>
      <c r="F1497" t="s">
        <v>168</v>
      </c>
      <c r="G1497">
        <v>5.9344999999999999</v>
      </c>
      <c r="L1497">
        <v>16.7834</v>
      </c>
      <c r="Q1497">
        <v>27.7837</v>
      </c>
      <c r="V1497">
        <v>30.039000000000001</v>
      </c>
      <c r="AA1497">
        <v>26.938199999999998</v>
      </c>
      <c r="AF1497">
        <v>26.257899999999999</v>
      </c>
      <c r="AK1497">
        <v>28.517399999999999</v>
      </c>
      <c r="AP1497">
        <v>31.801300000000001</v>
      </c>
      <c r="AU1497">
        <v>35.918799999999997</v>
      </c>
      <c r="AZ1497">
        <v>39.413899999999998</v>
      </c>
      <c r="BE1497">
        <v>42.908900000000003</v>
      </c>
      <c r="BJ1497">
        <v>47.096400000000003</v>
      </c>
      <c r="BO1497">
        <v>51.283900000000003</v>
      </c>
      <c r="BT1497">
        <v>54.633899999999997</v>
      </c>
      <c r="BY1497">
        <v>57.984000000000002</v>
      </c>
      <c r="CD1497">
        <v>60.959600000000002</v>
      </c>
      <c r="CI1497">
        <v>63.935200000000002</v>
      </c>
    </row>
    <row r="1498" spans="2:87" hidden="1" x14ac:dyDescent="0.25">
      <c r="B1498" t="s">
        <v>169</v>
      </c>
      <c r="C1498" t="s">
        <v>90</v>
      </c>
      <c r="D1498" t="s">
        <v>163</v>
      </c>
      <c r="E1498" t="s">
        <v>330</v>
      </c>
      <c r="F1498" t="s">
        <v>165</v>
      </c>
      <c r="G1498">
        <v>1</v>
      </c>
      <c r="L1498">
        <v>2.8281000000000001</v>
      </c>
      <c r="Q1498">
        <v>4.6817000000000002</v>
      </c>
      <c r="V1498">
        <v>5.0617999999999999</v>
      </c>
      <c r="AA1498">
        <v>4.5392999999999999</v>
      </c>
      <c r="AF1498">
        <v>4.4245999999999999</v>
      </c>
      <c r="AK1498">
        <v>4.8053999999999997</v>
      </c>
      <c r="AP1498">
        <v>5.3586999999999998</v>
      </c>
      <c r="AU1498">
        <v>6.0526</v>
      </c>
      <c r="AZ1498">
        <v>6.6414999999999997</v>
      </c>
      <c r="BE1498">
        <v>7.2305000000000001</v>
      </c>
      <c r="BJ1498">
        <v>7.9360999999999997</v>
      </c>
      <c r="BO1498">
        <v>8.6417000000000002</v>
      </c>
      <c r="BT1498">
        <v>9.2062000000000008</v>
      </c>
      <c r="BY1498">
        <v>9.7706999999999997</v>
      </c>
      <c r="CD1498">
        <v>10.2721</v>
      </c>
      <c r="CI1498">
        <v>10.7735</v>
      </c>
    </row>
    <row r="1499" spans="2:87" hidden="1" x14ac:dyDescent="0.25">
      <c r="B1499" t="s">
        <v>169</v>
      </c>
      <c r="C1499" t="s">
        <v>90</v>
      </c>
      <c r="D1499" t="s">
        <v>163</v>
      </c>
      <c r="E1499" t="s">
        <v>331</v>
      </c>
      <c r="F1499" t="s">
        <v>168</v>
      </c>
      <c r="G1499">
        <v>10.6386</v>
      </c>
      <c r="L1499">
        <v>23.7958</v>
      </c>
      <c r="Q1499">
        <v>36.0351</v>
      </c>
      <c r="V1499">
        <v>37.6631</v>
      </c>
      <c r="AA1499">
        <v>34.252699999999997</v>
      </c>
      <c r="AF1499">
        <v>34.995800000000003</v>
      </c>
      <c r="AK1499">
        <v>38.001600000000003</v>
      </c>
      <c r="AP1499">
        <v>40.610900000000001</v>
      </c>
      <c r="AU1499">
        <v>44.378100000000003</v>
      </c>
      <c r="AZ1499">
        <v>47.089700000000001</v>
      </c>
      <c r="BE1499">
        <v>49.801200000000001</v>
      </c>
      <c r="BJ1499">
        <v>53.294699999999999</v>
      </c>
      <c r="BO1499">
        <v>56.788200000000003</v>
      </c>
      <c r="BT1499">
        <v>61.082500000000003</v>
      </c>
      <c r="BY1499">
        <v>65.376800000000003</v>
      </c>
      <c r="CD1499">
        <v>69.537499999999994</v>
      </c>
      <c r="CI1499">
        <v>73.6982</v>
      </c>
    </row>
    <row r="1500" spans="2:87" hidden="1" x14ac:dyDescent="0.25">
      <c r="B1500" t="s">
        <v>169</v>
      </c>
      <c r="C1500" t="s">
        <v>90</v>
      </c>
      <c r="D1500" t="s">
        <v>163</v>
      </c>
      <c r="E1500" t="s">
        <v>332</v>
      </c>
      <c r="F1500" t="s">
        <v>165</v>
      </c>
      <c r="G1500">
        <v>1</v>
      </c>
      <c r="L1500">
        <v>2.2366999999999999</v>
      </c>
      <c r="Q1500">
        <v>3.3872</v>
      </c>
      <c r="V1500">
        <v>3.5402</v>
      </c>
      <c r="AA1500">
        <v>3.2195999999999998</v>
      </c>
      <c r="AF1500">
        <v>3.2894999999999999</v>
      </c>
      <c r="AK1500">
        <v>3.5720000000000001</v>
      </c>
      <c r="AP1500">
        <v>3.8172999999999999</v>
      </c>
      <c r="AU1500">
        <v>4.1714000000000002</v>
      </c>
      <c r="AZ1500">
        <v>4.4263000000000003</v>
      </c>
      <c r="BE1500">
        <v>4.6811999999999996</v>
      </c>
      <c r="BJ1500">
        <v>5.0095000000000001</v>
      </c>
      <c r="BO1500">
        <v>5.3379000000000003</v>
      </c>
      <c r="BT1500">
        <v>5.7416</v>
      </c>
      <c r="BY1500">
        <v>6.1452</v>
      </c>
      <c r="CD1500">
        <v>6.5362999999999998</v>
      </c>
      <c r="CI1500">
        <v>6.9273999999999996</v>
      </c>
    </row>
    <row r="1501" spans="2:87" hidden="1" x14ac:dyDescent="0.25">
      <c r="B1501" t="s">
        <v>169</v>
      </c>
      <c r="C1501" t="s">
        <v>90</v>
      </c>
      <c r="D1501" t="s">
        <v>163</v>
      </c>
      <c r="E1501" t="s">
        <v>333</v>
      </c>
      <c r="F1501" t="s">
        <v>168</v>
      </c>
      <c r="G1501">
        <v>10.6386</v>
      </c>
      <c r="L1501">
        <v>23.7958</v>
      </c>
      <c r="Q1501">
        <v>36.0351</v>
      </c>
      <c r="V1501">
        <v>37.6631</v>
      </c>
      <c r="AA1501">
        <v>34.252699999999997</v>
      </c>
      <c r="AF1501">
        <v>34.995800000000003</v>
      </c>
      <c r="AK1501">
        <v>38.001600000000003</v>
      </c>
      <c r="AP1501">
        <v>40.610900000000001</v>
      </c>
      <c r="AU1501">
        <v>44.378100000000003</v>
      </c>
      <c r="AZ1501">
        <v>47.089700000000001</v>
      </c>
      <c r="BE1501">
        <v>49.801200000000001</v>
      </c>
      <c r="BJ1501">
        <v>53.294699999999999</v>
      </c>
      <c r="BO1501">
        <v>56.788200000000003</v>
      </c>
      <c r="BT1501">
        <v>61.082500000000003</v>
      </c>
      <c r="BY1501">
        <v>65.376800000000003</v>
      </c>
      <c r="CD1501">
        <v>69.537499999999994</v>
      </c>
      <c r="CI1501">
        <v>73.6982</v>
      </c>
    </row>
    <row r="1502" spans="2:87" hidden="1" x14ac:dyDescent="0.25">
      <c r="B1502" t="s">
        <v>169</v>
      </c>
      <c r="C1502" t="s">
        <v>90</v>
      </c>
      <c r="D1502" t="s">
        <v>163</v>
      </c>
      <c r="E1502" t="s">
        <v>334</v>
      </c>
      <c r="F1502" t="s">
        <v>165</v>
      </c>
      <c r="G1502">
        <v>1</v>
      </c>
      <c r="L1502">
        <v>2.2366999999999999</v>
      </c>
      <c r="Q1502">
        <v>3.3872</v>
      </c>
      <c r="V1502">
        <v>3.5402</v>
      </c>
      <c r="AA1502">
        <v>3.2195999999999998</v>
      </c>
      <c r="AF1502">
        <v>3.2894999999999999</v>
      </c>
      <c r="AK1502">
        <v>3.5720000000000001</v>
      </c>
      <c r="AP1502">
        <v>3.8172999999999999</v>
      </c>
      <c r="AU1502">
        <v>4.1714000000000002</v>
      </c>
      <c r="AZ1502">
        <v>4.4263000000000003</v>
      </c>
      <c r="BE1502">
        <v>4.6811999999999996</v>
      </c>
      <c r="BJ1502">
        <v>5.0095000000000001</v>
      </c>
      <c r="BO1502">
        <v>5.3379000000000003</v>
      </c>
      <c r="BT1502">
        <v>5.7416</v>
      </c>
      <c r="BY1502">
        <v>6.1452</v>
      </c>
      <c r="CD1502">
        <v>6.5362999999999998</v>
      </c>
      <c r="CI1502">
        <v>6.9273999999999996</v>
      </c>
    </row>
    <row r="1503" spans="2:87" hidden="1" x14ac:dyDescent="0.25">
      <c r="B1503" t="s">
        <v>169</v>
      </c>
      <c r="C1503" t="s">
        <v>90</v>
      </c>
      <c r="D1503" t="s">
        <v>163</v>
      </c>
      <c r="E1503" t="s">
        <v>335</v>
      </c>
      <c r="F1503" t="s">
        <v>168</v>
      </c>
      <c r="G1503">
        <v>8.8788999999999998</v>
      </c>
      <c r="L1503">
        <v>9.6113999999999997</v>
      </c>
      <c r="Q1503">
        <v>14.086399999999999</v>
      </c>
      <c r="V1503">
        <v>15.6014</v>
      </c>
      <c r="AA1503">
        <v>15.1922</v>
      </c>
      <c r="AF1503">
        <v>13.8146</v>
      </c>
      <c r="AK1503">
        <v>14.187200000000001</v>
      </c>
      <c r="AP1503">
        <v>20.7286</v>
      </c>
      <c r="AU1503">
        <v>32.403199999999998</v>
      </c>
      <c r="AZ1503">
        <v>37.375900000000001</v>
      </c>
      <c r="BE1503">
        <v>42.348700000000001</v>
      </c>
      <c r="BJ1503">
        <v>43.517200000000003</v>
      </c>
      <c r="BO1503">
        <v>44.6858</v>
      </c>
      <c r="BT1503">
        <v>48.631300000000003</v>
      </c>
      <c r="BY1503">
        <v>52.576900000000002</v>
      </c>
      <c r="CD1503">
        <v>61.581000000000003</v>
      </c>
      <c r="CI1503">
        <v>70.584999999999994</v>
      </c>
    </row>
    <row r="1504" spans="2:87" hidden="1" x14ac:dyDescent="0.25">
      <c r="B1504" t="s">
        <v>169</v>
      </c>
      <c r="C1504" t="s">
        <v>90</v>
      </c>
      <c r="D1504" t="s">
        <v>163</v>
      </c>
      <c r="E1504" t="s">
        <v>336</v>
      </c>
      <c r="F1504" t="s">
        <v>165</v>
      </c>
      <c r="G1504">
        <v>1</v>
      </c>
      <c r="L1504">
        <v>1.0825</v>
      </c>
      <c r="Q1504">
        <v>1.5865</v>
      </c>
      <c r="V1504">
        <v>1.7571000000000001</v>
      </c>
      <c r="AA1504">
        <v>1.7110000000000001</v>
      </c>
      <c r="AF1504">
        <v>1.5559000000000001</v>
      </c>
      <c r="AK1504">
        <v>1.5979000000000001</v>
      </c>
      <c r="AP1504">
        <v>2.3346</v>
      </c>
      <c r="AU1504">
        <v>3.6494</v>
      </c>
      <c r="AZ1504">
        <v>4.2095000000000002</v>
      </c>
      <c r="BE1504">
        <v>4.7695999999999996</v>
      </c>
      <c r="BJ1504">
        <v>4.9012000000000002</v>
      </c>
      <c r="BO1504">
        <v>5.0327999999999999</v>
      </c>
      <c r="BT1504">
        <v>5.4771999999999998</v>
      </c>
      <c r="BY1504">
        <v>5.9215</v>
      </c>
      <c r="CD1504">
        <v>6.9356</v>
      </c>
      <c r="CI1504">
        <v>7.9497</v>
      </c>
    </row>
    <row r="1505" spans="2:87" hidden="1" x14ac:dyDescent="0.25">
      <c r="B1505" t="s">
        <v>169</v>
      </c>
      <c r="C1505" t="s">
        <v>90</v>
      </c>
      <c r="D1505" t="s">
        <v>163</v>
      </c>
      <c r="E1505" t="s">
        <v>337</v>
      </c>
      <c r="F1505" t="s">
        <v>168</v>
      </c>
      <c r="G1505">
        <v>8.8788999999999998</v>
      </c>
      <c r="L1505">
        <v>9.6113999999999997</v>
      </c>
      <c r="Q1505">
        <v>14.086399999999999</v>
      </c>
      <c r="V1505">
        <v>15.6014</v>
      </c>
      <c r="AA1505">
        <v>15.1922</v>
      </c>
      <c r="AF1505">
        <v>13.8146</v>
      </c>
      <c r="AK1505">
        <v>14.187200000000001</v>
      </c>
      <c r="AP1505">
        <v>20.7286</v>
      </c>
      <c r="AU1505">
        <v>32.403199999999998</v>
      </c>
      <c r="AZ1505">
        <v>37.375900000000001</v>
      </c>
      <c r="BE1505">
        <v>42.348700000000001</v>
      </c>
      <c r="BJ1505">
        <v>43.517200000000003</v>
      </c>
      <c r="BO1505">
        <v>44.6858</v>
      </c>
      <c r="BT1505">
        <v>48.631300000000003</v>
      </c>
      <c r="BY1505">
        <v>52.576900000000002</v>
      </c>
      <c r="CD1505">
        <v>61.581000000000003</v>
      </c>
      <c r="CI1505">
        <v>70.584999999999994</v>
      </c>
    </row>
    <row r="1506" spans="2:87" hidden="1" x14ac:dyDescent="0.25">
      <c r="B1506" t="s">
        <v>169</v>
      </c>
      <c r="C1506" t="s">
        <v>90</v>
      </c>
      <c r="D1506" t="s">
        <v>163</v>
      </c>
      <c r="E1506" t="s">
        <v>338</v>
      </c>
      <c r="F1506" t="s">
        <v>165</v>
      </c>
      <c r="G1506">
        <v>1</v>
      </c>
      <c r="L1506">
        <v>1.0825</v>
      </c>
      <c r="Q1506">
        <v>1.5865</v>
      </c>
      <c r="V1506">
        <v>1.7571000000000001</v>
      </c>
      <c r="AA1506">
        <v>1.7110000000000001</v>
      </c>
      <c r="AF1506">
        <v>1.5559000000000001</v>
      </c>
      <c r="AK1506">
        <v>1.5979000000000001</v>
      </c>
      <c r="AP1506">
        <v>2.3346</v>
      </c>
      <c r="AU1506">
        <v>3.6494</v>
      </c>
      <c r="AZ1506">
        <v>4.2095000000000002</v>
      </c>
      <c r="BE1506">
        <v>4.7695999999999996</v>
      </c>
      <c r="BJ1506">
        <v>4.9012000000000002</v>
      </c>
      <c r="BO1506">
        <v>5.0327999999999999</v>
      </c>
      <c r="BT1506">
        <v>5.4771999999999998</v>
      </c>
      <c r="BY1506">
        <v>5.9215</v>
      </c>
      <c r="CD1506">
        <v>6.9356</v>
      </c>
      <c r="CI1506">
        <v>7.9497</v>
      </c>
    </row>
    <row r="1507" spans="2:87" hidden="1" x14ac:dyDescent="0.25">
      <c r="B1507" t="s">
        <v>169</v>
      </c>
      <c r="C1507" t="s">
        <v>90</v>
      </c>
      <c r="D1507" t="s">
        <v>163</v>
      </c>
      <c r="E1507" t="s">
        <v>269</v>
      </c>
      <c r="F1507" t="s">
        <v>168</v>
      </c>
      <c r="G1507">
        <v>34.555300000000003</v>
      </c>
      <c r="L1507">
        <v>94.676100000000005</v>
      </c>
      <c r="Q1507">
        <v>77.543599999999998</v>
      </c>
      <c r="V1507">
        <v>49.39</v>
      </c>
      <c r="AA1507">
        <v>43.370800000000003</v>
      </c>
      <c r="AF1507">
        <v>39.6798</v>
      </c>
      <c r="AK1507">
        <v>41.824399999999997</v>
      </c>
      <c r="AP1507">
        <v>44.397300000000001</v>
      </c>
      <c r="AU1507">
        <v>41.9298</v>
      </c>
      <c r="AZ1507">
        <v>41.710799999999999</v>
      </c>
      <c r="BE1507">
        <v>41.491700000000002</v>
      </c>
      <c r="BJ1507">
        <v>42.128999999999998</v>
      </c>
      <c r="BO1507">
        <v>42.766300000000001</v>
      </c>
      <c r="BT1507">
        <v>42.684199999999997</v>
      </c>
      <c r="BY1507">
        <v>42.602200000000003</v>
      </c>
      <c r="CD1507">
        <v>41.0578</v>
      </c>
      <c r="CI1507">
        <v>39.513500000000001</v>
      </c>
    </row>
    <row r="1508" spans="2:87" hidden="1" x14ac:dyDescent="0.25">
      <c r="B1508" t="s">
        <v>169</v>
      </c>
      <c r="C1508" t="s">
        <v>90</v>
      </c>
      <c r="D1508" t="s">
        <v>163</v>
      </c>
      <c r="E1508" t="s">
        <v>270</v>
      </c>
      <c r="F1508" t="s">
        <v>168</v>
      </c>
      <c r="G1508">
        <v>3.2829999999999999</v>
      </c>
      <c r="L1508">
        <v>19.054600000000001</v>
      </c>
      <c r="Q1508">
        <v>28.697099999999999</v>
      </c>
      <c r="V1508">
        <v>29.4849</v>
      </c>
      <c r="AA1508">
        <v>25.4193</v>
      </c>
      <c r="AF1508">
        <v>23.779699999999998</v>
      </c>
      <c r="AK1508">
        <v>25.113</v>
      </c>
      <c r="AP1508">
        <v>27.6587</v>
      </c>
      <c r="AU1508">
        <v>32.315300000000001</v>
      </c>
      <c r="AZ1508">
        <v>36.221299999999999</v>
      </c>
      <c r="BE1508">
        <v>40.127200000000002</v>
      </c>
      <c r="BJ1508">
        <v>44.633699999999997</v>
      </c>
      <c r="BO1508">
        <v>49.1402</v>
      </c>
      <c r="BT1508">
        <v>51.1539</v>
      </c>
      <c r="BY1508">
        <v>53.1676</v>
      </c>
      <c r="CD1508">
        <v>55.596800000000002</v>
      </c>
      <c r="CI1508">
        <v>58.0261</v>
      </c>
    </row>
    <row r="1509" spans="2:87" hidden="1" x14ac:dyDescent="0.25">
      <c r="B1509" t="s">
        <v>169</v>
      </c>
      <c r="C1509" t="s">
        <v>90</v>
      </c>
      <c r="D1509" t="s">
        <v>163</v>
      </c>
      <c r="E1509" t="s">
        <v>339</v>
      </c>
      <c r="F1509" t="s">
        <v>168</v>
      </c>
      <c r="G1509">
        <v>22.628</v>
      </c>
      <c r="L1509">
        <v>39.725099999999998</v>
      </c>
      <c r="Q1509">
        <v>50.080599999999997</v>
      </c>
      <c r="V1509">
        <v>46.7453</v>
      </c>
      <c r="AA1509">
        <v>37.034799999999997</v>
      </c>
      <c r="AF1509">
        <v>31.4254</v>
      </c>
      <c r="AK1509">
        <v>31.0442</v>
      </c>
      <c r="AP1509">
        <v>31.1357</v>
      </c>
      <c r="AU1509">
        <v>30.751899999999999</v>
      </c>
      <c r="AZ1509">
        <v>31.002300000000002</v>
      </c>
      <c r="BE1509">
        <v>31.252800000000001</v>
      </c>
      <c r="BJ1509">
        <v>31.617899999999999</v>
      </c>
      <c r="BO1509">
        <v>31.983000000000001</v>
      </c>
      <c r="BT1509">
        <v>34.047600000000003</v>
      </c>
      <c r="BY1509">
        <v>36.112299999999998</v>
      </c>
      <c r="CD1509">
        <v>35.850299999999997</v>
      </c>
      <c r="CI1509">
        <v>35.588299999999997</v>
      </c>
    </row>
    <row r="1510" spans="2:87" hidden="1" x14ac:dyDescent="0.25">
      <c r="B1510" t="s">
        <v>169</v>
      </c>
      <c r="C1510" t="s">
        <v>90</v>
      </c>
      <c r="D1510" t="s">
        <v>163</v>
      </c>
      <c r="E1510" t="s">
        <v>271</v>
      </c>
      <c r="F1510" t="s">
        <v>168</v>
      </c>
      <c r="G1510">
        <v>12.981299999999999</v>
      </c>
      <c r="L1510">
        <v>19.153600000000001</v>
      </c>
      <c r="Q1510">
        <v>34.599499999999999</v>
      </c>
      <c r="V1510">
        <v>39.872799999999998</v>
      </c>
      <c r="AA1510">
        <v>37.387700000000002</v>
      </c>
      <c r="AF1510">
        <v>38.515999999999998</v>
      </c>
      <c r="AK1510">
        <v>41.123899999999999</v>
      </c>
      <c r="AP1510">
        <v>43.466999999999999</v>
      </c>
      <c r="AU1510">
        <v>47.852899999999998</v>
      </c>
      <c r="AZ1510">
        <v>51.082500000000003</v>
      </c>
      <c r="BE1510">
        <v>54.312100000000001</v>
      </c>
      <c r="BJ1510">
        <v>57.964199999999998</v>
      </c>
      <c r="BO1510">
        <v>61.616300000000003</v>
      </c>
      <c r="BT1510">
        <v>65.641999999999996</v>
      </c>
      <c r="BY1510">
        <v>69.667699999999996</v>
      </c>
      <c r="CD1510">
        <v>73.487499999999997</v>
      </c>
      <c r="CI1510">
        <v>77.307400000000001</v>
      </c>
    </row>
    <row r="1511" spans="2:87" hidden="1" x14ac:dyDescent="0.25">
      <c r="B1511" t="s">
        <v>169</v>
      </c>
      <c r="C1511" t="s">
        <v>90</v>
      </c>
      <c r="D1511" t="s">
        <v>163</v>
      </c>
      <c r="E1511" t="s">
        <v>340</v>
      </c>
      <c r="F1511" t="s">
        <v>168</v>
      </c>
      <c r="G1511">
        <v>12.981299999999999</v>
      </c>
      <c r="L1511">
        <v>19.153600000000001</v>
      </c>
      <c r="Q1511">
        <v>34.599499999999999</v>
      </c>
      <c r="V1511">
        <v>39.872799999999998</v>
      </c>
      <c r="AA1511">
        <v>37.387700000000002</v>
      </c>
      <c r="AF1511">
        <v>38.515999999999998</v>
      </c>
      <c r="AK1511">
        <v>41.123899999999999</v>
      </c>
      <c r="AP1511">
        <v>43.466999999999999</v>
      </c>
      <c r="AU1511">
        <v>47.852899999999998</v>
      </c>
      <c r="AZ1511">
        <v>51.082500000000003</v>
      </c>
      <c r="BE1511">
        <v>54.312100000000001</v>
      </c>
      <c r="BJ1511">
        <v>57.964199999999998</v>
      </c>
      <c r="BO1511">
        <v>61.616300000000003</v>
      </c>
      <c r="BT1511">
        <v>65.641999999999996</v>
      </c>
      <c r="BY1511">
        <v>69.667699999999996</v>
      </c>
      <c r="CD1511">
        <v>73.487499999999997</v>
      </c>
      <c r="CI1511">
        <v>77.307400000000001</v>
      </c>
    </row>
    <row r="1512" spans="2:87" hidden="1" x14ac:dyDescent="0.25">
      <c r="B1512" t="s">
        <v>169</v>
      </c>
      <c r="C1512" t="s">
        <v>90</v>
      </c>
      <c r="D1512" t="s">
        <v>163</v>
      </c>
      <c r="E1512" t="s">
        <v>272</v>
      </c>
      <c r="F1512" t="s">
        <v>168</v>
      </c>
      <c r="G1512">
        <v>4.0362</v>
      </c>
      <c r="L1512">
        <v>4.6677999999999997</v>
      </c>
      <c r="Q1512">
        <v>9.2941000000000003</v>
      </c>
      <c r="V1512">
        <v>15.030200000000001</v>
      </c>
      <c r="AA1512">
        <v>15.28</v>
      </c>
      <c r="AF1512">
        <v>24.727900000000002</v>
      </c>
      <c r="AK1512">
        <v>28.164200000000001</v>
      </c>
      <c r="AP1512">
        <v>22.1906</v>
      </c>
      <c r="AU1512">
        <v>32.744599999999998</v>
      </c>
      <c r="AZ1512">
        <v>35.132300000000001</v>
      </c>
      <c r="BE1512">
        <v>37.520000000000003</v>
      </c>
      <c r="BJ1512">
        <v>37.958799999999997</v>
      </c>
      <c r="BO1512">
        <v>38.397599999999997</v>
      </c>
      <c r="BT1512">
        <v>43.053899999999999</v>
      </c>
      <c r="BY1512">
        <v>47.7102</v>
      </c>
      <c r="CD1512">
        <v>47.473500000000001</v>
      </c>
      <c r="CI1512">
        <v>47.236699999999999</v>
      </c>
    </row>
    <row r="1513" spans="2:87" hidden="1" x14ac:dyDescent="0.25">
      <c r="B1513" t="s">
        <v>169</v>
      </c>
      <c r="C1513" t="s">
        <v>90</v>
      </c>
      <c r="D1513" t="s">
        <v>163</v>
      </c>
      <c r="E1513" t="s">
        <v>273</v>
      </c>
      <c r="F1513" t="s">
        <v>165</v>
      </c>
      <c r="G1513">
        <v>1</v>
      </c>
      <c r="L1513">
        <v>1.1565000000000001</v>
      </c>
      <c r="Q1513">
        <v>2.3027000000000002</v>
      </c>
      <c r="V1513">
        <v>3.7239</v>
      </c>
      <c r="AA1513">
        <v>3.7858000000000001</v>
      </c>
      <c r="AF1513">
        <v>6.1265999999999998</v>
      </c>
      <c r="AK1513">
        <v>6.9779</v>
      </c>
      <c r="AP1513">
        <v>5.4978999999999996</v>
      </c>
      <c r="AU1513">
        <v>8.1128</v>
      </c>
      <c r="AZ1513">
        <v>8.7042999999999999</v>
      </c>
      <c r="BE1513">
        <v>9.2958999999999996</v>
      </c>
      <c r="BJ1513">
        <v>9.4046000000000003</v>
      </c>
      <c r="BO1513">
        <v>9.5134000000000007</v>
      </c>
      <c r="BT1513">
        <v>10.667</v>
      </c>
      <c r="BY1513">
        <v>11.8207</v>
      </c>
      <c r="CD1513">
        <v>11.762</v>
      </c>
      <c r="CI1513">
        <v>11.7033</v>
      </c>
    </row>
    <row r="1514" spans="2:87" hidden="1" x14ac:dyDescent="0.25">
      <c r="B1514" t="s">
        <v>169</v>
      </c>
      <c r="C1514" t="s">
        <v>90</v>
      </c>
      <c r="D1514" t="s">
        <v>163</v>
      </c>
      <c r="E1514" t="s">
        <v>274</v>
      </c>
      <c r="F1514" t="s">
        <v>168</v>
      </c>
      <c r="G1514">
        <v>2.2776000000000001</v>
      </c>
      <c r="L1514">
        <v>3.5287000000000002</v>
      </c>
      <c r="Q1514">
        <v>1.7681</v>
      </c>
      <c r="V1514">
        <v>1.3649</v>
      </c>
      <c r="AA1514">
        <v>1.282</v>
      </c>
      <c r="AF1514">
        <v>1.4499</v>
      </c>
      <c r="AK1514">
        <v>1.7881</v>
      </c>
      <c r="AP1514">
        <v>1.8003</v>
      </c>
      <c r="AU1514">
        <v>2.0202</v>
      </c>
      <c r="AZ1514">
        <v>1.9285000000000001</v>
      </c>
      <c r="BE1514">
        <v>1.8367</v>
      </c>
      <c r="BJ1514">
        <v>2.0623</v>
      </c>
      <c r="BO1514">
        <v>2.2877999999999998</v>
      </c>
      <c r="BT1514">
        <v>2.2930999999999999</v>
      </c>
      <c r="BY1514">
        <v>2.2984</v>
      </c>
      <c r="CD1514">
        <v>2.1758000000000002</v>
      </c>
      <c r="CI1514">
        <v>2.0533000000000001</v>
      </c>
    </row>
    <row r="1515" spans="2:87" hidden="1" x14ac:dyDescent="0.25">
      <c r="B1515" t="s">
        <v>169</v>
      </c>
      <c r="C1515" t="s">
        <v>90</v>
      </c>
      <c r="D1515" t="s">
        <v>163</v>
      </c>
      <c r="E1515" t="s">
        <v>275</v>
      </c>
      <c r="F1515" t="s">
        <v>165</v>
      </c>
      <c r="G1515">
        <v>1</v>
      </c>
      <c r="L1515">
        <v>1.5492999999999999</v>
      </c>
      <c r="Q1515">
        <v>0.77629999999999999</v>
      </c>
      <c r="V1515">
        <v>0.59930000000000005</v>
      </c>
      <c r="AA1515">
        <v>0.56289999999999996</v>
      </c>
      <c r="AF1515">
        <v>0.63660000000000005</v>
      </c>
      <c r="AK1515">
        <v>0.78510000000000002</v>
      </c>
      <c r="AP1515">
        <v>0.79049999999999998</v>
      </c>
      <c r="AU1515">
        <v>0.88700000000000001</v>
      </c>
      <c r="AZ1515">
        <v>0.84670000000000001</v>
      </c>
      <c r="BE1515">
        <v>0.80640000000000001</v>
      </c>
      <c r="BJ1515">
        <v>0.90549999999999997</v>
      </c>
      <c r="BO1515">
        <v>1.0044999999999999</v>
      </c>
      <c r="BT1515">
        <v>1.0067999999999999</v>
      </c>
      <c r="BY1515">
        <v>1.0091000000000001</v>
      </c>
      <c r="CD1515">
        <v>0.95530000000000004</v>
      </c>
      <c r="CI1515">
        <v>0.90149999999999997</v>
      </c>
    </row>
    <row r="1516" spans="2:87" hidden="1" x14ac:dyDescent="0.25">
      <c r="B1516" t="s">
        <v>169</v>
      </c>
      <c r="C1516" t="s">
        <v>90</v>
      </c>
      <c r="D1516" t="s">
        <v>163</v>
      </c>
      <c r="E1516" t="s">
        <v>276</v>
      </c>
      <c r="F1516" t="s">
        <v>168</v>
      </c>
      <c r="G1516">
        <v>4.4969000000000001</v>
      </c>
      <c r="L1516">
        <v>6.9356</v>
      </c>
      <c r="Q1516">
        <v>7.0019999999999998</v>
      </c>
      <c r="V1516">
        <v>6.8371000000000004</v>
      </c>
      <c r="AA1516">
        <v>5.8897000000000004</v>
      </c>
      <c r="AF1516">
        <v>4.8691000000000004</v>
      </c>
      <c r="AK1516">
        <v>5.1241000000000003</v>
      </c>
      <c r="AP1516">
        <v>5.7664999999999997</v>
      </c>
      <c r="AU1516">
        <v>7.3982000000000001</v>
      </c>
      <c r="AZ1516">
        <v>7.5270999999999999</v>
      </c>
      <c r="BE1516">
        <v>7.6559999999999997</v>
      </c>
      <c r="BJ1516">
        <v>7.5951000000000004</v>
      </c>
      <c r="BO1516">
        <v>7.5342000000000002</v>
      </c>
      <c r="BT1516">
        <v>7.7141999999999999</v>
      </c>
      <c r="BY1516">
        <v>7.8943000000000003</v>
      </c>
      <c r="CD1516">
        <v>7.7495000000000003</v>
      </c>
      <c r="CI1516">
        <v>7.6047000000000002</v>
      </c>
    </row>
    <row r="1517" spans="2:87" hidden="1" x14ac:dyDescent="0.25">
      <c r="B1517" t="s">
        <v>169</v>
      </c>
      <c r="C1517" t="s">
        <v>90</v>
      </c>
      <c r="D1517" t="s">
        <v>163</v>
      </c>
      <c r="E1517" t="s">
        <v>277</v>
      </c>
      <c r="F1517" t="s">
        <v>165</v>
      </c>
      <c r="G1517">
        <v>1</v>
      </c>
      <c r="L1517">
        <v>1.5423</v>
      </c>
      <c r="Q1517">
        <v>1.5570999999999999</v>
      </c>
      <c r="V1517">
        <v>1.5204</v>
      </c>
      <c r="AA1517">
        <v>1.3097000000000001</v>
      </c>
      <c r="AF1517">
        <v>1.0828</v>
      </c>
      <c r="AK1517">
        <v>1.1395</v>
      </c>
      <c r="AP1517">
        <v>1.2823</v>
      </c>
      <c r="AU1517">
        <v>1.6452</v>
      </c>
      <c r="AZ1517">
        <v>1.6738</v>
      </c>
      <c r="BE1517">
        <v>1.7024999999999999</v>
      </c>
      <c r="BJ1517">
        <v>1.6890000000000001</v>
      </c>
      <c r="BO1517">
        <v>1.6754</v>
      </c>
      <c r="BT1517">
        <v>1.7154</v>
      </c>
      <c r="BY1517">
        <v>1.7555000000000001</v>
      </c>
      <c r="CD1517">
        <v>1.7233000000000001</v>
      </c>
      <c r="CI1517">
        <v>1.6911</v>
      </c>
    </row>
    <row r="1518" spans="2:87" hidden="1" x14ac:dyDescent="0.25">
      <c r="B1518" t="s">
        <v>169</v>
      </c>
      <c r="C1518" t="s">
        <v>90</v>
      </c>
      <c r="D1518" t="s">
        <v>163</v>
      </c>
      <c r="E1518" t="s">
        <v>278</v>
      </c>
      <c r="F1518" t="s">
        <v>168</v>
      </c>
      <c r="G1518">
        <v>11.766999999999999</v>
      </c>
      <c r="L1518">
        <v>13.442299999999999</v>
      </c>
      <c r="Q1518">
        <v>12.914199999999999</v>
      </c>
      <c r="V1518">
        <v>12.5016</v>
      </c>
      <c r="AA1518">
        <v>13.031599999999999</v>
      </c>
      <c r="AF1518">
        <v>14.349399999999999</v>
      </c>
      <c r="AK1518">
        <v>15.4656</v>
      </c>
      <c r="AP1518">
        <v>16.104800000000001</v>
      </c>
      <c r="AU1518">
        <v>18.389299999999999</v>
      </c>
      <c r="AZ1518">
        <v>18.403099999999998</v>
      </c>
      <c r="BE1518">
        <v>18.416899999999998</v>
      </c>
      <c r="BJ1518">
        <v>18.712299999999999</v>
      </c>
      <c r="BO1518">
        <v>19.0076</v>
      </c>
      <c r="BT1518">
        <v>19.279699999999998</v>
      </c>
      <c r="BY1518">
        <v>19.5517</v>
      </c>
      <c r="CD1518">
        <v>19.347300000000001</v>
      </c>
      <c r="CI1518">
        <v>19.142900000000001</v>
      </c>
    </row>
    <row r="1519" spans="2:87" hidden="1" x14ac:dyDescent="0.25">
      <c r="B1519" t="s">
        <v>169</v>
      </c>
      <c r="C1519" t="s">
        <v>90</v>
      </c>
      <c r="D1519" t="s">
        <v>163</v>
      </c>
      <c r="E1519" t="s">
        <v>279</v>
      </c>
      <c r="F1519" t="s">
        <v>165</v>
      </c>
      <c r="G1519">
        <v>1</v>
      </c>
      <c r="L1519">
        <v>1.1424000000000001</v>
      </c>
      <c r="Q1519">
        <v>1.0974999999999999</v>
      </c>
      <c r="V1519">
        <v>1.0624</v>
      </c>
      <c r="AA1519">
        <v>1.1074999999999999</v>
      </c>
      <c r="AF1519">
        <v>1.2195</v>
      </c>
      <c r="AK1519">
        <v>1.3143</v>
      </c>
      <c r="AP1519">
        <v>1.3686</v>
      </c>
      <c r="AU1519">
        <v>1.5628</v>
      </c>
      <c r="AZ1519">
        <v>1.5640000000000001</v>
      </c>
      <c r="BE1519">
        <v>1.5650999999999999</v>
      </c>
      <c r="BJ1519">
        <v>1.5902000000000001</v>
      </c>
      <c r="BO1519">
        <v>1.6153</v>
      </c>
      <c r="BT1519">
        <v>1.6384000000000001</v>
      </c>
      <c r="BY1519">
        <v>1.6616</v>
      </c>
      <c r="CD1519">
        <v>1.6442000000000001</v>
      </c>
      <c r="CI1519">
        <v>1.6268</v>
      </c>
    </row>
    <row r="1520" spans="2:87" hidden="1" x14ac:dyDescent="0.25">
      <c r="B1520" t="s">
        <v>169</v>
      </c>
      <c r="C1520" t="s">
        <v>90</v>
      </c>
      <c r="D1520" t="s">
        <v>163</v>
      </c>
      <c r="E1520" t="s">
        <v>167</v>
      </c>
      <c r="F1520" t="s">
        <v>168</v>
      </c>
      <c r="G1520">
        <v>10.192299999999999</v>
      </c>
      <c r="L1520">
        <v>19.005400000000002</v>
      </c>
      <c r="Q1520">
        <v>24.9575</v>
      </c>
      <c r="V1520">
        <v>20.965299999999999</v>
      </c>
      <c r="AA1520">
        <v>14.8825</v>
      </c>
      <c r="AF1520">
        <v>11.3248</v>
      </c>
      <c r="AK1520">
        <v>12.1874</v>
      </c>
      <c r="AP1520">
        <v>14.079499999999999</v>
      </c>
      <c r="AU1520">
        <v>12.914199999999999</v>
      </c>
      <c r="AZ1520">
        <v>12.613799999999999</v>
      </c>
      <c r="BE1520">
        <v>12.3134</v>
      </c>
      <c r="BJ1520">
        <v>12.4695</v>
      </c>
      <c r="BO1520">
        <v>12.6256</v>
      </c>
      <c r="BT1520">
        <v>12.36</v>
      </c>
      <c r="BY1520">
        <v>12.0943</v>
      </c>
      <c r="CD1520">
        <v>11.718</v>
      </c>
      <c r="CI1520">
        <v>11.3416</v>
      </c>
    </row>
    <row r="1521" spans="2:87" hidden="1" x14ac:dyDescent="0.25">
      <c r="B1521" t="s">
        <v>169</v>
      </c>
      <c r="C1521" t="s">
        <v>90</v>
      </c>
      <c r="D1521" t="s">
        <v>163</v>
      </c>
      <c r="E1521" t="s">
        <v>164</v>
      </c>
      <c r="F1521" t="s">
        <v>165</v>
      </c>
      <c r="G1521">
        <v>1</v>
      </c>
      <c r="L1521">
        <v>1.8647</v>
      </c>
      <c r="Q1521">
        <v>2.4487000000000001</v>
      </c>
      <c r="V1521">
        <v>2.0569999999999999</v>
      </c>
      <c r="AA1521">
        <v>1.4601999999999999</v>
      </c>
      <c r="AF1521">
        <v>1.1111</v>
      </c>
      <c r="AK1521">
        <v>1.1957</v>
      </c>
      <c r="AP1521">
        <v>1.3814</v>
      </c>
      <c r="AU1521">
        <v>1.2670999999999999</v>
      </c>
      <c r="AZ1521">
        <v>1.2376</v>
      </c>
      <c r="BE1521">
        <v>1.2081</v>
      </c>
      <c r="BJ1521">
        <v>1.2234</v>
      </c>
      <c r="BO1521">
        <v>1.2386999999999999</v>
      </c>
      <c r="BT1521">
        <v>1.2126999999999999</v>
      </c>
      <c r="BY1521">
        <v>1.1866000000000001</v>
      </c>
      <c r="CD1521">
        <v>1.1496999999999999</v>
      </c>
      <c r="CI1521">
        <v>1.1128</v>
      </c>
    </row>
    <row r="1522" spans="2:87" hidden="1" x14ac:dyDescent="0.25">
      <c r="B1522" t="s">
        <v>169</v>
      </c>
      <c r="C1522" t="s">
        <v>90</v>
      </c>
      <c r="D1522" t="s">
        <v>163</v>
      </c>
      <c r="E1522" t="s">
        <v>280</v>
      </c>
      <c r="F1522" t="s">
        <v>168</v>
      </c>
      <c r="G1522">
        <v>6.7084999999999999</v>
      </c>
      <c r="L1522">
        <v>8.5632999999999999</v>
      </c>
      <c r="Q1522">
        <v>11.57</v>
      </c>
      <c r="V1522">
        <v>12.795999999999999</v>
      </c>
      <c r="AA1522">
        <v>13.032999999999999</v>
      </c>
      <c r="AF1522">
        <v>13.466900000000001</v>
      </c>
      <c r="AK1522">
        <v>14.147399999999999</v>
      </c>
      <c r="AP1522">
        <v>15.3704</v>
      </c>
      <c r="AU1522">
        <v>16.854600000000001</v>
      </c>
      <c r="AZ1522">
        <v>17.736699999999999</v>
      </c>
      <c r="BE1522">
        <v>18.6187</v>
      </c>
      <c r="BJ1522">
        <v>19.4084</v>
      </c>
      <c r="BO1522">
        <v>20.1981</v>
      </c>
      <c r="BT1522">
        <v>20.616399999999999</v>
      </c>
      <c r="BY1522">
        <v>21.034800000000001</v>
      </c>
      <c r="CD1522">
        <v>21.573</v>
      </c>
      <c r="CI1522">
        <v>22.1113</v>
      </c>
    </row>
    <row r="1523" spans="2:87" hidden="1" x14ac:dyDescent="0.25">
      <c r="B1523" t="s">
        <v>169</v>
      </c>
      <c r="C1523" t="s">
        <v>90</v>
      </c>
      <c r="D1523" t="s">
        <v>163</v>
      </c>
      <c r="E1523" t="s">
        <v>281</v>
      </c>
      <c r="F1523" t="s">
        <v>165</v>
      </c>
      <c r="G1523">
        <v>1</v>
      </c>
      <c r="L1523">
        <v>1.2765</v>
      </c>
      <c r="Q1523">
        <v>1.7246999999999999</v>
      </c>
      <c r="V1523">
        <v>1.9074</v>
      </c>
      <c r="AA1523">
        <v>1.9427000000000001</v>
      </c>
      <c r="AF1523">
        <v>2.0074000000000001</v>
      </c>
      <c r="AK1523">
        <v>2.1089000000000002</v>
      </c>
      <c r="AP1523">
        <v>2.2911999999999999</v>
      </c>
      <c r="AU1523">
        <v>2.5124</v>
      </c>
      <c r="AZ1523">
        <v>2.6438999999999999</v>
      </c>
      <c r="BE1523">
        <v>2.7753999999999999</v>
      </c>
      <c r="BJ1523">
        <v>2.8931</v>
      </c>
      <c r="BO1523">
        <v>3.0108000000000001</v>
      </c>
      <c r="BT1523">
        <v>3.0731999999999999</v>
      </c>
      <c r="BY1523">
        <v>3.1355</v>
      </c>
      <c r="CD1523">
        <v>3.2158000000000002</v>
      </c>
      <c r="CI1523">
        <v>3.2959999999999998</v>
      </c>
    </row>
    <row r="1524" spans="2:87" hidden="1" x14ac:dyDescent="0.25">
      <c r="B1524" t="s">
        <v>169</v>
      </c>
      <c r="C1524" t="s">
        <v>90</v>
      </c>
      <c r="D1524" t="s">
        <v>163</v>
      </c>
      <c r="E1524" t="s">
        <v>282</v>
      </c>
      <c r="F1524" t="s">
        <v>168</v>
      </c>
      <c r="G1524">
        <v>10.6098</v>
      </c>
      <c r="L1524">
        <v>27.492100000000001</v>
      </c>
      <c r="Q1524">
        <v>36.653300000000002</v>
      </c>
      <c r="V1524">
        <v>31.963999999999999</v>
      </c>
      <c r="AA1524">
        <v>21.308199999999999</v>
      </c>
      <c r="AF1524">
        <v>14.970599999999999</v>
      </c>
      <c r="AK1524">
        <v>13.6892</v>
      </c>
      <c r="AP1524">
        <v>13.783899999999999</v>
      </c>
      <c r="AU1524">
        <v>14.2956</v>
      </c>
      <c r="AZ1524">
        <v>14.4565</v>
      </c>
      <c r="BE1524">
        <v>14.6174</v>
      </c>
      <c r="BJ1524">
        <v>14.6653</v>
      </c>
      <c r="BO1524">
        <v>14.713200000000001</v>
      </c>
      <c r="BT1524">
        <v>15.1029</v>
      </c>
      <c r="BY1524">
        <v>15.4925</v>
      </c>
      <c r="CD1524">
        <v>15.8339</v>
      </c>
      <c r="CI1524">
        <v>16.1753</v>
      </c>
    </row>
    <row r="1525" spans="2:87" hidden="1" x14ac:dyDescent="0.25">
      <c r="B1525" t="s">
        <v>169</v>
      </c>
      <c r="C1525" t="s">
        <v>90</v>
      </c>
      <c r="D1525" t="s">
        <v>163</v>
      </c>
      <c r="E1525" t="s">
        <v>341</v>
      </c>
      <c r="F1525" t="s">
        <v>165</v>
      </c>
      <c r="G1525">
        <v>1</v>
      </c>
      <c r="L1525">
        <v>2.5912000000000002</v>
      </c>
      <c r="Q1525">
        <v>3.4546000000000001</v>
      </c>
      <c r="V1525">
        <v>3.0127000000000002</v>
      </c>
      <c r="AA1525">
        <v>2.0083000000000002</v>
      </c>
      <c r="AF1525">
        <v>1.411</v>
      </c>
      <c r="AK1525">
        <v>1.2902</v>
      </c>
      <c r="AP1525">
        <v>1.2991999999999999</v>
      </c>
      <c r="AU1525">
        <v>1.3473999999999999</v>
      </c>
      <c r="AZ1525">
        <v>1.3626</v>
      </c>
      <c r="BE1525">
        <v>1.3776999999999999</v>
      </c>
      <c r="BJ1525">
        <v>1.3822000000000001</v>
      </c>
      <c r="BO1525">
        <v>1.3868</v>
      </c>
      <c r="BT1525">
        <v>1.4235</v>
      </c>
      <c r="BY1525">
        <v>1.4601999999999999</v>
      </c>
      <c r="CD1525">
        <v>1.4923999999999999</v>
      </c>
      <c r="CI1525">
        <v>1.5246</v>
      </c>
    </row>
    <row r="1526" spans="2:87" hidden="1" x14ac:dyDescent="0.25">
      <c r="B1526" t="s">
        <v>169</v>
      </c>
      <c r="C1526" t="s">
        <v>90</v>
      </c>
      <c r="D1526" t="s">
        <v>163</v>
      </c>
      <c r="E1526" t="s">
        <v>283</v>
      </c>
      <c r="F1526" t="s">
        <v>168</v>
      </c>
      <c r="G1526">
        <v>13.552899999999999</v>
      </c>
      <c r="L1526">
        <v>11.2377</v>
      </c>
      <c r="Q1526">
        <v>17.8032</v>
      </c>
      <c r="V1526">
        <v>21.092199999999998</v>
      </c>
      <c r="AA1526">
        <v>22.042100000000001</v>
      </c>
      <c r="AF1526">
        <v>25.053100000000001</v>
      </c>
      <c r="AK1526">
        <v>28.229099999999999</v>
      </c>
      <c r="AP1526">
        <v>31.132999999999999</v>
      </c>
      <c r="AU1526">
        <v>35.314100000000003</v>
      </c>
      <c r="AZ1526">
        <v>37.847000000000001</v>
      </c>
      <c r="BE1526">
        <v>40.380000000000003</v>
      </c>
      <c r="BJ1526">
        <v>43.004800000000003</v>
      </c>
      <c r="BO1526">
        <v>45.6297</v>
      </c>
      <c r="BT1526">
        <v>48.421700000000001</v>
      </c>
      <c r="BY1526">
        <v>51.2136</v>
      </c>
      <c r="CD1526">
        <v>53.930599999999998</v>
      </c>
      <c r="CI1526">
        <v>56.647599999999997</v>
      </c>
    </row>
    <row r="1527" spans="2:87" hidden="1" x14ac:dyDescent="0.25">
      <c r="B1527" t="s">
        <v>169</v>
      </c>
      <c r="C1527" t="s">
        <v>90</v>
      </c>
      <c r="D1527" t="s">
        <v>163</v>
      </c>
      <c r="E1527" t="s">
        <v>284</v>
      </c>
      <c r="F1527" t="s">
        <v>168</v>
      </c>
      <c r="G1527">
        <v>14.3864</v>
      </c>
      <c r="L1527">
        <v>13.3195</v>
      </c>
      <c r="Q1527">
        <v>31.3415</v>
      </c>
      <c r="V1527">
        <v>39.052700000000002</v>
      </c>
      <c r="AA1527">
        <v>35.451599999999999</v>
      </c>
      <c r="AF1527">
        <v>35.537300000000002</v>
      </c>
      <c r="AK1527">
        <v>37.435600000000001</v>
      </c>
      <c r="AP1527">
        <v>39.429200000000002</v>
      </c>
      <c r="AU1527">
        <v>43.538699999999999</v>
      </c>
      <c r="AZ1527">
        <v>46.554299999999998</v>
      </c>
      <c r="BE1527">
        <v>49.569800000000001</v>
      </c>
      <c r="BJ1527">
        <v>53.258800000000001</v>
      </c>
      <c r="BO1527">
        <v>56.947800000000001</v>
      </c>
      <c r="BT1527">
        <v>61.098199999999999</v>
      </c>
      <c r="BY1527">
        <v>65.248599999999996</v>
      </c>
      <c r="CD1527">
        <v>69.119799999999998</v>
      </c>
      <c r="CI1527">
        <v>72.991100000000003</v>
      </c>
    </row>
    <row r="1528" spans="2:87" hidden="1" x14ac:dyDescent="0.25">
      <c r="B1528" t="s">
        <v>169</v>
      </c>
      <c r="C1528" t="s">
        <v>90</v>
      </c>
      <c r="D1528" t="s">
        <v>163</v>
      </c>
      <c r="E1528" t="s">
        <v>285</v>
      </c>
      <c r="F1528" t="s">
        <v>165</v>
      </c>
      <c r="G1528">
        <v>1</v>
      </c>
      <c r="L1528">
        <v>0.92579999999999996</v>
      </c>
      <c r="Q1528">
        <v>2.1785000000000001</v>
      </c>
      <c r="V1528">
        <v>2.7145999999999999</v>
      </c>
      <c r="AA1528">
        <v>2.4641999999999999</v>
      </c>
      <c r="AF1528">
        <v>2.4702000000000002</v>
      </c>
      <c r="AK1528">
        <v>2.6021999999999998</v>
      </c>
      <c r="AP1528">
        <v>2.7406999999999999</v>
      </c>
      <c r="AU1528">
        <v>3.0264000000000002</v>
      </c>
      <c r="AZ1528">
        <v>3.2360000000000002</v>
      </c>
      <c r="BE1528">
        <v>3.4456000000000002</v>
      </c>
      <c r="BJ1528">
        <v>3.702</v>
      </c>
      <c r="BO1528">
        <v>3.9584000000000001</v>
      </c>
      <c r="BT1528">
        <v>4.2469000000000001</v>
      </c>
      <c r="BY1528">
        <v>4.5354000000000001</v>
      </c>
      <c r="CD1528">
        <v>4.8045</v>
      </c>
      <c r="CI1528">
        <v>5.0735999999999999</v>
      </c>
    </row>
    <row r="1529" spans="2:87" hidden="1" x14ac:dyDescent="0.25">
      <c r="B1529" t="s">
        <v>169</v>
      </c>
      <c r="C1529" t="s">
        <v>90</v>
      </c>
      <c r="D1529" t="s">
        <v>163</v>
      </c>
      <c r="E1529" t="s">
        <v>342</v>
      </c>
      <c r="F1529" t="s">
        <v>165</v>
      </c>
      <c r="G1529">
        <v>1</v>
      </c>
      <c r="L1529">
        <v>0.82920000000000005</v>
      </c>
      <c r="Q1529">
        <v>1.3136000000000001</v>
      </c>
      <c r="V1529">
        <v>1.5563</v>
      </c>
      <c r="AA1529">
        <v>1.6264000000000001</v>
      </c>
      <c r="AF1529">
        <v>1.8485</v>
      </c>
      <c r="AK1529">
        <v>2.0829</v>
      </c>
      <c r="AP1529">
        <v>2.2970999999999999</v>
      </c>
      <c r="AU1529">
        <v>2.6055999999999999</v>
      </c>
      <c r="AZ1529">
        <v>2.7925</v>
      </c>
      <c r="BE1529">
        <v>2.9794</v>
      </c>
      <c r="BJ1529">
        <v>3.1730999999999998</v>
      </c>
      <c r="BO1529">
        <v>3.3668</v>
      </c>
      <c r="BT1529">
        <v>3.5728</v>
      </c>
      <c r="BY1529">
        <v>3.7787999999999999</v>
      </c>
      <c r="CD1529">
        <v>3.9792999999999998</v>
      </c>
      <c r="CI1529">
        <v>4.1797000000000004</v>
      </c>
    </row>
    <row r="1530" spans="2:87" hidden="1" x14ac:dyDescent="0.25">
      <c r="B1530" t="s">
        <v>169</v>
      </c>
      <c r="C1530" t="s">
        <v>90</v>
      </c>
      <c r="D1530" t="s">
        <v>163</v>
      </c>
      <c r="E1530" t="s">
        <v>286</v>
      </c>
      <c r="F1530" t="s">
        <v>168</v>
      </c>
      <c r="G1530">
        <v>13.5366</v>
      </c>
      <c r="L1530">
        <v>10.547000000000001</v>
      </c>
      <c r="Q1530">
        <v>15.1265</v>
      </c>
      <c r="V1530">
        <v>17.265999999999998</v>
      </c>
      <c r="AA1530">
        <v>18.185300000000002</v>
      </c>
      <c r="AF1530">
        <v>20.598500000000001</v>
      </c>
      <c r="AK1530">
        <v>22.534700000000001</v>
      </c>
      <c r="AP1530">
        <v>23.4986</v>
      </c>
      <c r="AU1530">
        <v>24.871600000000001</v>
      </c>
      <c r="AZ1530">
        <v>25.5853</v>
      </c>
      <c r="BE1530">
        <v>26.298999999999999</v>
      </c>
      <c r="BJ1530">
        <v>26.873999999999999</v>
      </c>
      <c r="BO1530">
        <v>27.449000000000002</v>
      </c>
      <c r="BT1530">
        <v>28.507400000000001</v>
      </c>
      <c r="BY1530">
        <v>29.5657</v>
      </c>
      <c r="CD1530">
        <v>30.417899999999999</v>
      </c>
      <c r="CI1530">
        <v>31.270099999999999</v>
      </c>
    </row>
    <row r="1531" spans="2:87" hidden="1" x14ac:dyDescent="0.25">
      <c r="B1531" t="s">
        <v>169</v>
      </c>
      <c r="C1531" t="s">
        <v>90</v>
      </c>
      <c r="D1531" t="s">
        <v>163</v>
      </c>
      <c r="E1531" t="s">
        <v>287</v>
      </c>
      <c r="F1531" t="s">
        <v>165</v>
      </c>
      <c r="G1531">
        <v>1</v>
      </c>
      <c r="L1531">
        <v>0.77910000000000001</v>
      </c>
      <c r="Q1531">
        <v>1.1174999999999999</v>
      </c>
      <c r="V1531">
        <v>1.2755000000000001</v>
      </c>
      <c r="AA1531">
        <v>1.3433999999999999</v>
      </c>
      <c r="AF1531">
        <v>1.5217000000000001</v>
      </c>
      <c r="AK1531">
        <v>1.6647000000000001</v>
      </c>
      <c r="AP1531">
        <v>1.7359</v>
      </c>
      <c r="AU1531">
        <v>1.8373999999999999</v>
      </c>
      <c r="AZ1531">
        <v>1.8900999999999999</v>
      </c>
      <c r="BE1531">
        <v>1.9428000000000001</v>
      </c>
      <c r="BJ1531">
        <v>1.9853000000000001</v>
      </c>
      <c r="BO1531">
        <v>2.0278</v>
      </c>
      <c r="BT1531">
        <v>2.1059999999999999</v>
      </c>
      <c r="BY1531">
        <v>2.1840999999999999</v>
      </c>
      <c r="CD1531">
        <v>2.2471000000000001</v>
      </c>
      <c r="CI1531">
        <v>2.3100999999999998</v>
      </c>
    </row>
    <row r="1532" spans="2:87" hidden="1" x14ac:dyDescent="0.25">
      <c r="B1532" t="s">
        <v>169</v>
      </c>
      <c r="C1532" t="s">
        <v>90</v>
      </c>
      <c r="D1532" t="s">
        <v>163</v>
      </c>
      <c r="E1532" t="s">
        <v>288</v>
      </c>
      <c r="F1532" t="s">
        <v>168</v>
      </c>
      <c r="G1532">
        <v>2.9041000000000001</v>
      </c>
      <c r="L1532">
        <v>5.8022</v>
      </c>
      <c r="Q1532">
        <v>2.4742999999999999</v>
      </c>
      <c r="V1532">
        <v>0</v>
      </c>
      <c r="AA1532">
        <v>0</v>
      </c>
      <c r="AF1532">
        <v>0</v>
      </c>
      <c r="AK1532">
        <v>0.29210000000000003</v>
      </c>
      <c r="AP1532">
        <v>0.58430000000000004</v>
      </c>
      <c r="AU1532">
        <v>3.8706</v>
      </c>
      <c r="AZ1532">
        <v>5.5137999999999998</v>
      </c>
      <c r="BE1532">
        <v>7.1569000000000003</v>
      </c>
      <c r="BJ1532">
        <v>5.3677000000000001</v>
      </c>
      <c r="BO1532">
        <v>3.5785</v>
      </c>
      <c r="BT1532">
        <v>3.8115000000000001</v>
      </c>
      <c r="BY1532">
        <v>4.0445000000000002</v>
      </c>
      <c r="CD1532">
        <v>7.6536</v>
      </c>
      <c r="CI1532">
        <v>11.2628</v>
      </c>
    </row>
    <row r="1533" spans="2:87" hidden="1" x14ac:dyDescent="0.25">
      <c r="B1533" t="s">
        <v>169</v>
      </c>
      <c r="C1533" t="s">
        <v>90</v>
      </c>
      <c r="D1533" t="s">
        <v>163</v>
      </c>
      <c r="E1533" t="s">
        <v>289</v>
      </c>
      <c r="F1533" t="s">
        <v>165</v>
      </c>
      <c r="G1533">
        <v>1</v>
      </c>
      <c r="L1533">
        <v>1.9979</v>
      </c>
      <c r="Q1533">
        <v>0.85199999999999998</v>
      </c>
      <c r="V1533">
        <v>0</v>
      </c>
      <c r="AA1533">
        <v>0</v>
      </c>
      <c r="AF1533">
        <v>0</v>
      </c>
      <c r="AK1533">
        <v>0.10059999999999999</v>
      </c>
      <c r="AP1533">
        <v>0.20119999999999999</v>
      </c>
      <c r="AU1533">
        <v>1.3328</v>
      </c>
      <c r="AZ1533">
        <v>1.8986000000000001</v>
      </c>
      <c r="BE1533">
        <v>2.4643999999999999</v>
      </c>
      <c r="BJ1533">
        <v>1.8483000000000001</v>
      </c>
      <c r="BO1533">
        <v>1.2322</v>
      </c>
      <c r="BT1533">
        <v>1.3124</v>
      </c>
      <c r="BY1533">
        <v>1.3927</v>
      </c>
      <c r="CD1533">
        <v>2.6354000000000002</v>
      </c>
      <c r="CI1533">
        <v>3.8782000000000001</v>
      </c>
    </row>
    <row r="1534" spans="2:87" hidden="1" x14ac:dyDescent="0.25">
      <c r="B1534" t="s">
        <v>169</v>
      </c>
      <c r="C1534" t="s">
        <v>90</v>
      </c>
      <c r="D1534" t="s">
        <v>163</v>
      </c>
      <c r="E1534" t="s">
        <v>290</v>
      </c>
      <c r="F1534" t="s">
        <v>93</v>
      </c>
      <c r="G1534">
        <v>1.3115000000000001</v>
      </c>
      <c r="L1534">
        <v>30.857399999999998</v>
      </c>
      <c r="Q1534">
        <v>16.657399999999999</v>
      </c>
      <c r="V1534">
        <v>9.5484000000000009</v>
      </c>
      <c r="AA1534">
        <v>4.5335999999999999</v>
      </c>
      <c r="AF1534">
        <v>-0.27660000000000001</v>
      </c>
      <c r="AK1534">
        <v>-3.3294999999999999</v>
      </c>
      <c r="AP1534">
        <v>-1.9862</v>
      </c>
      <c r="AU1534">
        <v>-1.9874000000000001</v>
      </c>
      <c r="AZ1534">
        <v>-2.8279999999999998</v>
      </c>
      <c r="BE1534">
        <v>-8.7443000000000008</v>
      </c>
      <c r="BJ1534">
        <v>-9.4262999999999995</v>
      </c>
      <c r="BO1534">
        <v>-10.1561</v>
      </c>
      <c r="BT1534">
        <v>-9.8805999999999994</v>
      </c>
      <c r="BY1534">
        <v>-9.4305000000000003</v>
      </c>
      <c r="CD1534">
        <v>-8.6935000000000002</v>
      </c>
      <c r="CI1534">
        <v>-7.6544999999999996</v>
      </c>
    </row>
    <row r="1535" spans="2:87" hidden="1" x14ac:dyDescent="0.25">
      <c r="B1535" t="s">
        <v>169</v>
      </c>
      <c r="C1535" t="s">
        <v>90</v>
      </c>
      <c r="D1535" t="s">
        <v>163</v>
      </c>
      <c r="E1535" t="s">
        <v>291</v>
      </c>
      <c r="F1535" t="s">
        <v>93</v>
      </c>
      <c r="G1535">
        <v>0.15090000000000001</v>
      </c>
      <c r="L1535">
        <v>4.3202999999999996</v>
      </c>
      <c r="Q1535">
        <v>1.9280999999999999</v>
      </c>
      <c r="V1535">
        <v>1.7813000000000001</v>
      </c>
      <c r="AA1535">
        <v>1.8129999999999999</v>
      </c>
      <c r="AF1535">
        <v>1.6913</v>
      </c>
      <c r="AK1535">
        <v>1.3511</v>
      </c>
      <c r="AP1535">
        <v>1.8745000000000001</v>
      </c>
      <c r="AU1535">
        <v>2.4104999999999999</v>
      </c>
      <c r="AZ1535">
        <v>2.9899</v>
      </c>
      <c r="BE1535">
        <v>3.6012</v>
      </c>
      <c r="BJ1535">
        <v>4.0762</v>
      </c>
      <c r="BO1535">
        <v>4.6032000000000002</v>
      </c>
      <c r="BT1535">
        <v>4.7233000000000001</v>
      </c>
      <c r="BY1535">
        <v>4.8506999999999998</v>
      </c>
      <c r="CD1535">
        <v>5.0730000000000004</v>
      </c>
      <c r="CI1535">
        <v>5.3159000000000001</v>
      </c>
    </row>
    <row r="1536" spans="2:87" hidden="1" x14ac:dyDescent="0.25">
      <c r="B1536" t="s">
        <v>169</v>
      </c>
      <c r="C1536" t="s">
        <v>90</v>
      </c>
      <c r="D1536" t="s">
        <v>163</v>
      </c>
      <c r="E1536" t="s">
        <v>292</v>
      </c>
      <c r="F1536" t="s">
        <v>93</v>
      </c>
      <c r="G1536">
        <v>7.1599999999999997E-2</v>
      </c>
      <c r="L1536">
        <v>1.55</v>
      </c>
      <c r="Q1536">
        <v>1.0284</v>
      </c>
      <c r="V1536">
        <v>0.6734</v>
      </c>
      <c r="AA1536">
        <v>0.52349999999999997</v>
      </c>
      <c r="AF1536">
        <v>0.2467</v>
      </c>
      <c r="AK1536">
        <v>8.9399999999999993E-2</v>
      </c>
      <c r="AP1536">
        <v>5.33E-2</v>
      </c>
      <c r="AU1536">
        <v>6.5600000000000006E-2</v>
      </c>
      <c r="AZ1536">
        <v>8.0100000000000005E-2</v>
      </c>
      <c r="BE1536">
        <v>9.4600000000000004E-2</v>
      </c>
      <c r="BJ1536">
        <v>0.13300000000000001</v>
      </c>
      <c r="BO1536">
        <v>0.1666</v>
      </c>
      <c r="BT1536">
        <v>0.1701</v>
      </c>
      <c r="BY1536">
        <v>0.17319999999999999</v>
      </c>
      <c r="CD1536">
        <v>0.1512</v>
      </c>
      <c r="CI1536">
        <v>0.1323</v>
      </c>
    </row>
    <row r="1537" spans="2:87" hidden="1" x14ac:dyDescent="0.25">
      <c r="B1537" t="s">
        <v>169</v>
      </c>
      <c r="C1537" t="s">
        <v>90</v>
      </c>
      <c r="D1537" t="s">
        <v>163</v>
      </c>
      <c r="E1537" t="s">
        <v>293</v>
      </c>
      <c r="F1537" t="s">
        <v>93</v>
      </c>
      <c r="G1537">
        <v>0.25929999999999997</v>
      </c>
      <c r="L1537">
        <v>6.6627000000000001</v>
      </c>
      <c r="Q1537">
        <v>5.2748999999999997</v>
      </c>
      <c r="V1537">
        <v>4.6082999999999998</v>
      </c>
      <c r="AA1537">
        <v>4.0423999999999998</v>
      </c>
      <c r="AF1537">
        <v>3.8344999999999998</v>
      </c>
      <c r="AK1537">
        <v>3.2822</v>
      </c>
      <c r="AP1537">
        <v>2.5367000000000002</v>
      </c>
      <c r="AU1537">
        <v>2.4161000000000001</v>
      </c>
      <c r="AZ1537">
        <v>1.8089999999999999</v>
      </c>
      <c r="BE1537">
        <v>1.2078</v>
      </c>
      <c r="BJ1537">
        <v>0.72689999999999999</v>
      </c>
      <c r="BO1537">
        <v>0.2646</v>
      </c>
      <c r="BT1537">
        <v>0.28160000000000002</v>
      </c>
      <c r="BY1537">
        <v>0.29759999999999998</v>
      </c>
      <c r="CD1537">
        <v>0.30059999999999998</v>
      </c>
      <c r="CI1537">
        <v>0.3054</v>
      </c>
    </row>
    <row r="1538" spans="2:87" hidden="1" x14ac:dyDescent="0.25">
      <c r="B1538" t="s">
        <v>169</v>
      </c>
      <c r="C1538" t="s">
        <v>90</v>
      </c>
      <c r="D1538" t="s">
        <v>163</v>
      </c>
      <c r="E1538" t="s">
        <v>294</v>
      </c>
      <c r="F1538" t="s">
        <v>93</v>
      </c>
      <c r="G1538">
        <v>0.82969999999999999</v>
      </c>
      <c r="L1538">
        <v>18.324400000000001</v>
      </c>
      <c r="Q1538">
        <v>8.4260000000000002</v>
      </c>
      <c r="V1538">
        <v>2.4855</v>
      </c>
      <c r="AA1538">
        <v>-1.8453999999999999</v>
      </c>
      <c r="AF1538">
        <v>-6.0490000000000004</v>
      </c>
      <c r="AK1538">
        <v>-8.0521999999999991</v>
      </c>
      <c r="AP1538">
        <v>-6.4507000000000003</v>
      </c>
      <c r="AU1538">
        <v>-6.8796999999999997</v>
      </c>
      <c r="AZ1538">
        <v>-7.7069999999999999</v>
      </c>
      <c r="BE1538">
        <v>-13.6479</v>
      </c>
      <c r="BJ1538">
        <v>-14.362399999999999</v>
      </c>
      <c r="BO1538">
        <v>-15.1905</v>
      </c>
      <c r="BT1538">
        <v>-15.0556</v>
      </c>
      <c r="BY1538">
        <v>-14.751899999999999</v>
      </c>
      <c r="CD1538">
        <v>-14.218299999999999</v>
      </c>
      <c r="CI1538">
        <v>-13.408099999999999</v>
      </c>
    </row>
    <row r="1539" spans="2:87" hidden="1" x14ac:dyDescent="0.25">
      <c r="B1539" t="s">
        <v>169</v>
      </c>
      <c r="C1539" t="s">
        <v>297</v>
      </c>
      <c r="D1539" t="s">
        <v>163</v>
      </c>
      <c r="E1539" t="s">
        <v>253</v>
      </c>
      <c r="F1539" t="s">
        <v>254</v>
      </c>
      <c r="G1539">
        <v>19.357800000000001</v>
      </c>
      <c r="L1539">
        <v>19.758500000000002</v>
      </c>
      <c r="Q1539">
        <v>20.131499999999999</v>
      </c>
      <c r="V1539">
        <v>20.406500000000001</v>
      </c>
      <c r="AA1539">
        <v>20.570799999999998</v>
      </c>
      <c r="AF1539">
        <v>20.628399999999999</v>
      </c>
      <c r="AK1539">
        <v>20.6037</v>
      </c>
      <c r="AP1539">
        <v>20.490100000000002</v>
      </c>
      <c r="AU1539">
        <v>20.288699999999999</v>
      </c>
      <c r="AZ1539">
        <v>19.9758</v>
      </c>
      <c r="BE1539">
        <v>19.668600000000001</v>
      </c>
      <c r="BJ1539">
        <v>19.238199999999999</v>
      </c>
      <c r="BO1539">
        <v>18.807600000000001</v>
      </c>
      <c r="BT1539">
        <v>18.284500000000001</v>
      </c>
      <c r="BY1539">
        <v>17.750399999999999</v>
      </c>
      <c r="CD1539">
        <v>17.185099999999998</v>
      </c>
      <c r="CI1539">
        <v>16.6387</v>
      </c>
    </row>
    <row r="1540" spans="2:87" hidden="1" x14ac:dyDescent="0.25">
      <c r="B1540" t="s">
        <v>169</v>
      </c>
      <c r="C1540" t="s">
        <v>297</v>
      </c>
      <c r="D1540" t="s">
        <v>163</v>
      </c>
      <c r="E1540" t="s">
        <v>255</v>
      </c>
      <c r="F1540" t="s">
        <v>256</v>
      </c>
      <c r="G1540">
        <v>0.95099999999999996</v>
      </c>
      <c r="L1540">
        <v>0.96079999999999999</v>
      </c>
      <c r="Q1540">
        <v>1.0196000000000001</v>
      </c>
      <c r="V1540">
        <v>1.4117999999999999</v>
      </c>
      <c r="AA1540">
        <v>1.4510000000000001</v>
      </c>
      <c r="AF1540">
        <v>1.4803999999999999</v>
      </c>
      <c r="AK1540">
        <v>1.5098</v>
      </c>
      <c r="AP1540">
        <v>1.5</v>
      </c>
      <c r="AU1540">
        <v>1.4902</v>
      </c>
      <c r="AZ1540">
        <v>1.4803999999999999</v>
      </c>
      <c r="BE1540">
        <v>1.4705999999999999</v>
      </c>
      <c r="BJ1540">
        <v>1.5686</v>
      </c>
      <c r="BO1540">
        <v>1.6667000000000001</v>
      </c>
      <c r="BT1540">
        <v>1.6862999999999999</v>
      </c>
      <c r="BY1540">
        <v>1.7059</v>
      </c>
      <c r="CD1540">
        <v>1.8137000000000001</v>
      </c>
      <c r="CI1540">
        <v>1.9216</v>
      </c>
    </row>
    <row r="1541" spans="2:87" hidden="1" x14ac:dyDescent="0.25">
      <c r="B1541" t="s">
        <v>169</v>
      </c>
      <c r="C1541" t="s">
        <v>297</v>
      </c>
      <c r="D1541" t="s">
        <v>163</v>
      </c>
      <c r="E1541" t="s">
        <v>318</v>
      </c>
      <c r="F1541" t="s">
        <v>256</v>
      </c>
      <c r="G1541">
        <v>0.71050000000000002</v>
      </c>
      <c r="L1541">
        <v>0.69079999999999997</v>
      </c>
      <c r="Q1541">
        <v>0.70389999999999997</v>
      </c>
      <c r="V1541">
        <v>1.6908000000000001</v>
      </c>
      <c r="AA1541">
        <v>1.7632000000000001</v>
      </c>
      <c r="AF1541">
        <v>1.8487</v>
      </c>
      <c r="AK1541">
        <v>1.9276</v>
      </c>
      <c r="AP1541">
        <v>2.0131999999999999</v>
      </c>
      <c r="AU1541">
        <v>2.1446999999999998</v>
      </c>
      <c r="AZ1541">
        <v>2.25</v>
      </c>
      <c r="BE1541">
        <v>2.3553000000000002</v>
      </c>
      <c r="BJ1541">
        <v>2.4868000000000001</v>
      </c>
      <c r="BO1541">
        <v>2.6183999999999998</v>
      </c>
      <c r="BT1541">
        <v>2.7961</v>
      </c>
      <c r="BY1541">
        <v>2.9737</v>
      </c>
      <c r="CD1541">
        <v>3.2862</v>
      </c>
      <c r="CI1541">
        <v>3.5987</v>
      </c>
    </row>
    <row r="1542" spans="2:87" hidden="1" x14ac:dyDescent="0.25">
      <c r="B1542" t="s">
        <v>169</v>
      </c>
      <c r="C1542" t="s">
        <v>297</v>
      </c>
      <c r="D1542" t="s">
        <v>163</v>
      </c>
      <c r="E1542" t="s">
        <v>257</v>
      </c>
      <c r="F1542" t="s">
        <v>256</v>
      </c>
      <c r="G1542">
        <v>0.94230000000000003</v>
      </c>
      <c r="L1542">
        <v>0.95189999999999997</v>
      </c>
      <c r="Q1542">
        <v>0.95189999999999997</v>
      </c>
      <c r="V1542">
        <v>1.0962000000000001</v>
      </c>
      <c r="AA1542">
        <v>1.0962000000000001</v>
      </c>
      <c r="AF1542">
        <v>1.0962000000000001</v>
      </c>
      <c r="AK1542">
        <v>1.1057999999999999</v>
      </c>
      <c r="AP1542">
        <v>1.0962000000000001</v>
      </c>
      <c r="AU1542">
        <v>1.0865</v>
      </c>
      <c r="AZ1542">
        <v>1.0817000000000001</v>
      </c>
      <c r="BE1542">
        <v>1.0769</v>
      </c>
      <c r="BJ1542">
        <v>1.101</v>
      </c>
      <c r="BO1542">
        <v>1.125</v>
      </c>
      <c r="BT1542">
        <v>1.125</v>
      </c>
      <c r="BY1542">
        <v>1.125</v>
      </c>
      <c r="CD1542">
        <v>1.1537999999999999</v>
      </c>
      <c r="CI1542">
        <v>1.1827000000000001</v>
      </c>
    </row>
    <row r="1543" spans="2:87" hidden="1" x14ac:dyDescent="0.25">
      <c r="B1543" t="s">
        <v>169</v>
      </c>
      <c r="C1543" t="s">
        <v>297</v>
      </c>
      <c r="D1543" t="s">
        <v>163</v>
      </c>
      <c r="E1543" t="s">
        <v>258</v>
      </c>
      <c r="F1543" t="s">
        <v>256</v>
      </c>
      <c r="G1543">
        <v>0.98980000000000001</v>
      </c>
      <c r="L1543">
        <v>0.98980000000000001</v>
      </c>
      <c r="Q1543">
        <v>1.0407999999999999</v>
      </c>
      <c r="V1543">
        <v>1.2551000000000001</v>
      </c>
      <c r="AA1543">
        <v>1.2244999999999999</v>
      </c>
      <c r="AF1543">
        <v>1.2040999999999999</v>
      </c>
      <c r="AK1543">
        <v>1.2244999999999999</v>
      </c>
      <c r="AP1543">
        <v>1.2040999999999999</v>
      </c>
      <c r="AU1543">
        <v>1.1939</v>
      </c>
      <c r="AZ1543">
        <v>1.1939</v>
      </c>
      <c r="BE1543">
        <v>1.1939</v>
      </c>
      <c r="BJ1543">
        <v>1.2602</v>
      </c>
      <c r="BO1543">
        <v>1.3265</v>
      </c>
      <c r="BT1543">
        <v>1.3315999999999999</v>
      </c>
      <c r="BY1543">
        <v>1.3367</v>
      </c>
      <c r="CD1543">
        <v>1.3724000000000001</v>
      </c>
      <c r="CI1543">
        <v>1.4081999999999999</v>
      </c>
    </row>
    <row r="1544" spans="2:87" hidden="1" x14ac:dyDescent="0.25">
      <c r="B1544" t="s">
        <v>169</v>
      </c>
      <c r="C1544" t="s">
        <v>297</v>
      </c>
      <c r="D1544" t="s">
        <v>163</v>
      </c>
      <c r="E1544" t="s">
        <v>259</v>
      </c>
      <c r="F1544" t="s">
        <v>256</v>
      </c>
      <c r="G1544">
        <v>0.88790000000000002</v>
      </c>
      <c r="L1544">
        <v>0.96260000000000001</v>
      </c>
      <c r="Q1544">
        <v>1.0374000000000001</v>
      </c>
      <c r="V1544">
        <v>1.6636</v>
      </c>
      <c r="AA1544">
        <v>1.514</v>
      </c>
      <c r="AF1544">
        <v>1.5046999999999999</v>
      </c>
      <c r="AK1544">
        <v>1.5421</v>
      </c>
      <c r="AP1544">
        <v>1.5607</v>
      </c>
      <c r="AU1544">
        <v>1.5234000000000001</v>
      </c>
      <c r="AZ1544">
        <v>1.5374000000000001</v>
      </c>
      <c r="BE1544">
        <v>1.5513999999999999</v>
      </c>
      <c r="BJ1544">
        <v>1.6262000000000001</v>
      </c>
      <c r="BO1544">
        <v>1.7009000000000001</v>
      </c>
      <c r="BT1544">
        <v>1.7242999999999999</v>
      </c>
      <c r="BY1544">
        <v>1.7477</v>
      </c>
      <c r="CD1544">
        <v>1.8084</v>
      </c>
      <c r="CI1544">
        <v>1.8692</v>
      </c>
    </row>
    <row r="1545" spans="2:87" hidden="1" x14ac:dyDescent="0.25">
      <c r="B1545" t="s">
        <v>169</v>
      </c>
      <c r="C1545" t="s">
        <v>297</v>
      </c>
      <c r="D1545" t="s">
        <v>163</v>
      </c>
      <c r="E1545" t="s">
        <v>260</v>
      </c>
      <c r="F1545" t="s">
        <v>261</v>
      </c>
      <c r="G1545">
        <v>11.2</v>
      </c>
      <c r="L1545">
        <v>324.81180000000001</v>
      </c>
      <c r="Q1545">
        <v>344.0059</v>
      </c>
      <c r="V1545">
        <v>368.26710000000003</v>
      </c>
      <c r="AA1545">
        <v>405.49110000000002</v>
      </c>
      <c r="AF1545">
        <v>444.48829999999998</v>
      </c>
      <c r="AK1545">
        <v>481.5308</v>
      </c>
      <c r="AP1545">
        <v>521.38300000000004</v>
      </c>
      <c r="AU1545">
        <v>581.90570000000002</v>
      </c>
      <c r="AZ1545">
        <v>617.59590000000003</v>
      </c>
      <c r="BE1545">
        <v>653.28620000000001</v>
      </c>
      <c r="BJ1545">
        <v>724.00170000000003</v>
      </c>
      <c r="BO1545">
        <v>794.71720000000005</v>
      </c>
      <c r="BT1545">
        <v>881.47810000000004</v>
      </c>
      <c r="BY1545">
        <v>968.23900000000003</v>
      </c>
      <c r="CD1545">
        <v>1047.4867999999999</v>
      </c>
      <c r="CI1545">
        <v>1126.7346</v>
      </c>
    </row>
    <row r="1546" spans="2:87" hidden="1" x14ac:dyDescent="0.25">
      <c r="B1546" t="s">
        <v>169</v>
      </c>
      <c r="C1546" t="s">
        <v>297</v>
      </c>
      <c r="D1546" t="s">
        <v>163</v>
      </c>
      <c r="E1546" t="s">
        <v>262</v>
      </c>
      <c r="F1546" t="s">
        <v>261</v>
      </c>
      <c r="G1546">
        <v>11.2</v>
      </c>
      <c r="L1546">
        <v>324.81180000000001</v>
      </c>
      <c r="Q1546">
        <v>344.0059</v>
      </c>
      <c r="V1546">
        <v>368.26710000000003</v>
      </c>
      <c r="AA1546">
        <v>405.49110000000002</v>
      </c>
      <c r="AF1546">
        <v>444.48829999999998</v>
      </c>
      <c r="AK1546">
        <v>481.5308</v>
      </c>
      <c r="AP1546">
        <v>521.38300000000004</v>
      </c>
      <c r="AU1546">
        <v>581.90570000000002</v>
      </c>
      <c r="AZ1546">
        <v>617.59590000000003</v>
      </c>
      <c r="BE1546">
        <v>653.28620000000001</v>
      </c>
      <c r="BJ1546">
        <v>724.00170000000003</v>
      </c>
      <c r="BO1546">
        <v>794.71720000000005</v>
      </c>
      <c r="BT1546">
        <v>881.47810000000004</v>
      </c>
      <c r="BY1546">
        <v>968.23900000000003</v>
      </c>
      <c r="CD1546">
        <v>1047.4867999999999</v>
      </c>
      <c r="CI1546">
        <v>1126.7346</v>
      </c>
    </row>
    <row r="1547" spans="2:87" hidden="1" x14ac:dyDescent="0.25">
      <c r="B1547" t="s">
        <v>169</v>
      </c>
      <c r="C1547" t="s">
        <v>297</v>
      </c>
      <c r="D1547" t="s">
        <v>163</v>
      </c>
      <c r="E1547" t="s">
        <v>263</v>
      </c>
      <c r="F1547" t="s">
        <v>261</v>
      </c>
      <c r="G1547">
        <v>11.2</v>
      </c>
      <c r="L1547">
        <v>324.81180000000001</v>
      </c>
      <c r="Q1547">
        <v>344.0059</v>
      </c>
      <c r="V1547">
        <v>368.26710000000003</v>
      </c>
      <c r="AA1547">
        <v>405.49110000000002</v>
      </c>
      <c r="AF1547">
        <v>444.48829999999998</v>
      </c>
      <c r="AK1547">
        <v>481.5308</v>
      </c>
      <c r="AP1547">
        <v>521.38300000000004</v>
      </c>
      <c r="AU1547">
        <v>581.90570000000002</v>
      </c>
      <c r="AZ1547">
        <v>617.59590000000003</v>
      </c>
      <c r="BE1547">
        <v>653.28620000000001</v>
      </c>
      <c r="BJ1547">
        <v>724.00170000000003</v>
      </c>
      <c r="BO1547">
        <v>794.71720000000005</v>
      </c>
      <c r="BT1547">
        <v>881.47810000000004</v>
      </c>
      <c r="BY1547">
        <v>968.23900000000003</v>
      </c>
      <c r="CD1547">
        <v>1047.4867999999999</v>
      </c>
      <c r="CI1547">
        <v>1126.7346</v>
      </c>
    </row>
    <row r="1548" spans="2:87" hidden="1" x14ac:dyDescent="0.25">
      <c r="B1548" t="s">
        <v>169</v>
      </c>
      <c r="C1548" t="s">
        <v>297</v>
      </c>
      <c r="D1548" t="s">
        <v>163</v>
      </c>
      <c r="E1548" t="s">
        <v>264</v>
      </c>
      <c r="F1548" t="s">
        <v>261</v>
      </c>
      <c r="G1548">
        <v>11.2</v>
      </c>
      <c r="L1548">
        <v>324.81180000000001</v>
      </c>
      <c r="Q1548">
        <v>344.0059</v>
      </c>
      <c r="V1548">
        <v>368.26710000000003</v>
      </c>
      <c r="AA1548">
        <v>405.49110000000002</v>
      </c>
      <c r="AF1548">
        <v>444.48829999999998</v>
      </c>
      <c r="AK1548">
        <v>481.5308</v>
      </c>
      <c r="AP1548">
        <v>521.38300000000004</v>
      </c>
      <c r="AU1548">
        <v>581.90570000000002</v>
      </c>
      <c r="AZ1548">
        <v>617.59590000000003</v>
      </c>
      <c r="BE1548">
        <v>653.28620000000001</v>
      </c>
      <c r="BJ1548">
        <v>724.00170000000003</v>
      </c>
      <c r="BO1548">
        <v>794.71720000000005</v>
      </c>
      <c r="BT1548">
        <v>881.47810000000004</v>
      </c>
      <c r="BY1548">
        <v>968.23900000000003</v>
      </c>
      <c r="CD1548">
        <v>1047.4867999999999</v>
      </c>
      <c r="CI1548">
        <v>1126.7346</v>
      </c>
    </row>
    <row r="1549" spans="2:87" hidden="1" x14ac:dyDescent="0.25">
      <c r="B1549" t="s">
        <v>169</v>
      </c>
      <c r="C1549" t="s">
        <v>297</v>
      </c>
      <c r="D1549" t="s">
        <v>163</v>
      </c>
      <c r="E1549" t="s">
        <v>265</v>
      </c>
      <c r="F1549" t="s">
        <v>261</v>
      </c>
      <c r="G1549">
        <v>11.2</v>
      </c>
      <c r="L1549">
        <v>324.81180000000001</v>
      </c>
      <c r="Q1549">
        <v>344.0059</v>
      </c>
      <c r="V1549">
        <v>368.26710000000003</v>
      </c>
      <c r="AA1549">
        <v>405.49110000000002</v>
      </c>
      <c r="AF1549">
        <v>444.48829999999998</v>
      </c>
      <c r="AK1549">
        <v>481.5308</v>
      </c>
      <c r="AP1549">
        <v>521.38300000000004</v>
      </c>
      <c r="AU1549">
        <v>581.90570000000002</v>
      </c>
      <c r="AZ1549">
        <v>617.59590000000003</v>
      </c>
      <c r="BE1549">
        <v>653.28620000000001</v>
      </c>
      <c r="BJ1549">
        <v>724.00170000000003</v>
      </c>
      <c r="BO1549">
        <v>794.71720000000005</v>
      </c>
      <c r="BT1549">
        <v>881.47810000000004</v>
      </c>
      <c r="BY1549">
        <v>968.23900000000003</v>
      </c>
      <c r="CD1549">
        <v>1047.4867999999999</v>
      </c>
      <c r="CI1549">
        <v>1126.7346</v>
      </c>
    </row>
    <row r="1550" spans="2:87" hidden="1" x14ac:dyDescent="0.25">
      <c r="B1550" t="s">
        <v>169</v>
      </c>
      <c r="C1550" t="s">
        <v>297</v>
      </c>
      <c r="D1550" t="s">
        <v>163</v>
      </c>
      <c r="E1550" t="s">
        <v>266</v>
      </c>
      <c r="F1550" t="s">
        <v>168</v>
      </c>
      <c r="G1550">
        <v>14.667899999999999</v>
      </c>
      <c r="L1550">
        <v>24.389399999999998</v>
      </c>
      <c r="Q1550">
        <v>31.665099999999999</v>
      </c>
      <c r="V1550">
        <v>27.557500000000001</v>
      </c>
      <c r="AA1550">
        <v>21.736000000000001</v>
      </c>
      <c r="AF1550">
        <v>18.685099999999998</v>
      </c>
      <c r="AK1550">
        <v>20.0703</v>
      </c>
      <c r="AP1550">
        <v>22.136600000000001</v>
      </c>
      <c r="AU1550">
        <v>20.3933</v>
      </c>
      <c r="AZ1550">
        <v>20.097999999999999</v>
      </c>
      <c r="BE1550">
        <v>19.802800000000001</v>
      </c>
      <c r="BJ1550">
        <v>20.085599999999999</v>
      </c>
      <c r="BO1550">
        <v>20.368400000000001</v>
      </c>
      <c r="BT1550">
        <v>20.107800000000001</v>
      </c>
      <c r="BY1550">
        <v>19.847100000000001</v>
      </c>
      <c r="CD1550">
        <v>19.090199999999999</v>
      </c>
      <c r="CI1550">
        <v>18.333200000000001</v>
      </c>
    </row>
    <row r="1551" spans="2:87" hidden="1" x14ac:dyDescent="0.25">
      <c r="B1551" t="s">
        <v>169</v>
      </c>
      <c r="C1551" t="s">
        <v>297</v>
      </c>
      <c r="D1551" t="s">
        <v>163</v>
      </c>
      <c r="E1551" t="s">
        <v>267</v>
      </c>
      <c r="F1551" t="s">
        <v>168</v>
      </c>
      <c r="G1551">
        <v>5.2351000000000001</v>
      </c>
      <c r="L1551">
        <v>16.220099999999999</v>
      </c>
      <c r="Q1551">
        <v>24.4011</v>
      </c>
      <c r="V1551">
        <v>24.035900000000002</v>
      </c>
      <c r="AA1551">
        <v>22.725200000000001</v>
      </c>
      <c r="AF1551">
        <v>24.415600000000001</v>
      </c>
      <c r="AK1551">
        <v>26.9985</v>
      </c>
      <c r="AP1551">
        <v>29.911999999999999</v>
      </c>
      <c r="AU1551">
        <v>32.5259</v>
      </c>
      <c r="AZ1551">
        <v>34.790900000000001</v>
      </c>
      <c r="BE1551">
        <v>37.055900000000001</v>
      </c>
      <c r="BJ1551">
        <v>39.910499999999999</v>
      </c>
      <c r="BO1551">
        <v>42.765000000000001</v>
      </c>
      <c r="BT1551">
        <v>45.1783</v>
      </c>
      <c r="BY1551">
        <v>47.591700000000003</v>
      </c>
      <c r="CD1551">
        <v>50.1096</v>
      </c>
      <c r="CI1551">
        <v>52.627400000000002</v>
      </c>
    </row>
    <row r="1552" spans="2:87" hidden="1" x14ac:dyDescent="0.25">
      <c r="B1552" t="s">
        <v>169</v>
      </c>
      <c r="C1552" t="s">
        <v>297</v>
      </c>
      <c r="D1552" t="s">
        <v>163</v>
      </c>
      <c r="E1552" t="s">
        <v>320</v>
      </c>
      <c r="F1552" t="s">
        <v>168</v>
      </c>
      <c r="G1552">
        <v>5.2351000000000001</v>
      </c>
      <c r="L1552">
        <v>16.220099999999999</v>
      </c>
      <c r="Q1552">
        <v>24.4011</v>
      </c>
      <c r="V1552">
        <v>24.035900000000002</v>
      </c>
      <c r="AA1552">
        <v>22.725200000000001</v>
      </c>
      <c r="AF1552">
        <v>24.415600000000001</v>
      </c>
      <c r="AK1552">
        <v>26.9985</v>
      </c>
      <c r="AP1552">
        <v>29.911999999999999</v>
      </c>
      <c r="AU1552">
        <v>32.5259</v>
      </c>
      <c r="AZ1552">
        <v>34.790900000000001</v>
      </c>
      <c r="BE1552">
        <v>37.055900000000001</v>
      </c>
      <c r="BJ1552">
        <v>39.910499999999999</v>
      </c>
      <c r="BO1552">
        <v>42.765000000000001</v>
      </c>
      <c r="BT1552">
        <v>45.1783</v>
      </c>
      <c r="BY1552">
        <v>47.591700000000003</v>
      </c>
      <c r="CD1552">
        <v>50.1096</v>
      </c>
      <c r="CI1552">
        <v>52.627400000000002</v>
      </c>
    </row>
    <row r="1553" spans="2:87" hidden="1" x14ac:dyDescent="0.25">
      <c r="B1553" t="s">
        <v>169</v>
      </c>
      <c r="C1553" t="s">
        <v>297</v>
      </c>
      <c r="D1553" t="s">
        <v>163</v>
      </c>
      <c r="E1553" t="s">
        <v>321</v>
      </c>
      <c r="F1553" t="s">
        <v>168</v>
      </c>
      <c r="G1553">
        <v>5.2351000000000001</v>
      </c>
      <c r="L1553">
        <v>16.220099999999999</v>
      </c>
      <c r="Q1553">
        <v>24.4011</v>
      </c>
      <c r="V1553">
        <v>24.035900000000002</v>
      </c>
      <c r="AA1553">
        <v>22.725200000000001</v>
      </c>
      <c r="AF1553">
        <v>24.415600000000001</v>
      </c>
      <c r="AK1553">
        <v>26.9985</v>
      </c>
      <c r="AP1553">
        <v>29.911999999999999</v>
      </c>
      <c r="AU1553">
        <v>32.5259</v>
      </c>
      <c r="AZ1553">
        <v>34.790900000000001</v>
      </c>
      <c r="BE1553">
        <v>37.055900000000001</v>
      </c>
      <c r="BJ1553">
        <v>39.910499999999999</v>
      </c>
      <c r="BO1553">
        <v>42.765000000000001</v>
      </c>
      <c r="BT1553">
        <v>45.1783</v>
      </c>
      <c r="BY1553">
        <v>47.591700000000003</v>
      </c>
      <c r="CD1553">
        <v>50.1096</v>
      </c>
      <c r="CI1553">
        <v>52.627400000000002</v>
      </c>
    </row>
    <row r="1554" spans="2:87" hidden="1" x14ac:dyDescent="0.25">
      <c r="B1554" t="s">
        <v>169</v>
      </c>
      <c r="C1554" t="s">
        <v>297</v>
      </c>
      <c r="D1554" t="s">
        <v>163</v>
      </c>
      <c r="E1554" t="s">
        <v>322</v>
      </c>
      <c r="F1554" t="s">
        <v>168</v>
      </c>
      <c r="G1554">
        <v>9.9207000000000001</v>
      </c>
      <c r="L1554">
        <v>31.6114</v>
      </c>
      <c r="Q1554">
        <v>39.472999999999999</v>
      </c>
      <c r="V1554">
        <v>33.301400000000001</v>
      </c>
      <c r="AA1554">
        <v>24.803100000000001</v>
      </c>
      <c r="AF1554">
        <v>20.015599999999999</v>
      </c>
      <c r="AK1554">
        <v>17.575800000000001</v>
      </c>
      <c r="AP1554">
        <v>15.1632</v>
      </c>
      <c r="AU1554">
        <v>13.965199999999999</v>
      </c>
      <c r="AZ1554">
        <v>14.799300000000001</v>
      </c>
      <c r="BE1554">
        <v>15.6333</v>
      </c>
      <c r="BJ1554">
        <v>16.2349</v>
      </c>
      <c r="BO1554">
        <v>16.836400000000001</v>
      </c>
      <c r="BT1554">
        <v>16.717199999999998</v>
      </c>
      <c r="BY1554">
        <v>16.597999999999999</v>
      </c>
      <c r="CD1554">
        <v>16.4375</v>
      </c>
      <c r="CI1554">
        <v>16.276900000000001</v>
      </c>
    </row>
    <row r="1555" spans="2:87" hidden="1" x14ac:dyDescent="0.25">
      <c r="B1555" t="s">
        <v>169</v>
      </c>
      <c r="C1555" t="s">
        <v>297</v>
      </c>
      <c r="D1555" t="s">
        <v>163</v>
      </c>
      <c r="E1555" t="s">
        <v>268</v>
      </c>
      <c r="F1555" t="s">
        <v>168</v>
      </c>
      <c r="G1555">
        <v>10.595499999999999</v>
      </c>
      <c r="L1555">
        <v>24.532599999999999</v>
      </c>
      <c r="Q1555">
        <v>33.525399999999998</v>
      </c>
      <c r="V1555">
        <v>32.028100000000002</v>
      </c>
      <c r="AA1555">
        <v>30.995000000000001</v>
      </c>
      <c r="AF1555">
        <v>34.930900000000001</v>
      </c>
      <c r="AK1555">
        <v>38.692500000000003</v>
      </c>
      <c r="AP1555">
        <v>40.947899999999997</v>
      </c>
      <c r="AU1555">
        <v>44.021299999999997</v>
      </c>
      <c r="AZ1555">
        <v>46.058300000000003</v>
      </c>
      <c r="BE1555">
        <v>48.095399999999998</v>
      </c>
      <c r="BJ1555">
        <v>50.802700000000002</v>
      </c>
      <c r="BO1555">
        <v>53.510100000000001</v>
      </c>
      <c r="BT1555">
        <v>57.18</v>
      </c>
      <c r="BY1555">
        <v>60.849800000000002</v>
      </c>
      <c r="CD1555">
        <v>64.490899999999996</v>
      </c>
      <c r="CI1555">
        <v>68.132000000000005</v>
      </c>
    </row>
    <row r="1556" spans="2:87" hidden="1" x14ac:dyDescent="0.25">
      <c r="B1556" t="s">
        <v>169</v>
      </c>
      <c r="C1556" t="s">
        <v>297</v>
      </c>
      <c r="D1556" t="s">
        <v>163</v>
      </c>
      <c r="E1556" t="s">
        <v>323</v>
      </c>
      <c r="F1556" t="s">
        <v>168</v>
      </c>
      <c r="G1556">
        <v>10.595499999999999</v>
      </c>
      <c r="L1556">
        <v>24.532599999999999</v>
      </c>
      <c r="Q1556">
        <v>33.525399999999998</v>
      </c>
      <c r="V1556">
        <v>32.028100000000002</v>
      </c>
      <c r="AA1556">
        <v>30.995000000000001</v>
      </c>
      <c r="AF1556">
        <v>34.930900000000001</v>
      </c>
      <c r="AK1556">
        <v>38.692500000000003</v>
      </c>
      <c r="AP1556">
        <v>40.947899999999997</v>
      </c>
      <c r="AU1556">
        <v>44.021299999999997</v>
      </c>
      <c r="AZ1556">
        <v>46.058300000000003</v>
      </c>
      <c r="BE1556">
        <v>48.095399999999998</v>
      </c>
      <c r="BJ1556">
        <v>50.802700000000002</v>
      </c>
      <c r="BO1556">
        <v>53.510100000000001</v>
      </c>
      <c r="BT1556">
        <v>57.18</v>
      </c>
      <c r="BY1556">
        <v>60.849800000000002</v>
      </c>
      <c r="CD1556">
        <v>64.490899999999996</v>
      </c>
      <c r="CI1556">
        <v>68.132000000000005</v>
      </c>
    </row>
    <row r="1557" spans="2:87" hidden="1" x14ac:dyDescent="0.25">
      <c r="B1557" t="s">
        <v>169</v>
      </c>
      <c r="C1557" t="s">
        <v>297</v>
      </c>
      <c r="D1557" t="s">
        <v>163</v>
      </c>
      <c r="E1557" t="s">
        <v>324</v>
      </c>
      <c r="F1557" t="s">
        <v>168</v>
      </c>
      <c r="G1557">
        <v>10.595499999999999</v>
      </c>
      <c r="L1557">
        <v>24.532599999999999</v>
      </c>
      <c r="Q1557">
        <v>33.525399999999998</v>
      </c>
      <c r="V1557">
        <v>32.028100000000002</v>
      </c>
      <c r="AA1557">
        <v>30.995000000000001</v>
      </c>
      <c r="AF1557">
        <v>34.930900000000001</v>
      </c>
      <c r="AK1557">
        <v>38.692500000000003</v>
      </c>
      <c r="AP1557">
        <v>40.947899999999997</v>
      </c>
      <c r="AU1557">
        <v>44.021299999999997</v>
      </c>
      <c r="AZ1557">
        <v>46.058300000000003</v>
      </c>
      <c r="BE1557">
        <v>48.095399999999998</v>
      </c>
      <c r="BJ1557">
        <v>50.802700000000002</v>
      </c>
      <c r="BO1557">
        <v>53.510100000000001</v>
      </c>
      <c r="BT1557">
        <v>57.18</v>
      </c>
      <c r="BY1557">
        <v>60.849800000000002</v>
      </c>
      <c r="CD1557">
        <v>64.490899999999996</v>
      </c>
      <c r="CI1557">
        <v>68.132000000000005</v>
      </c>
    </row>
    <row r="1558" spans="2:87" hidden="1" x14ac:dyDescent="0.25">
      <c r="B1558" t="s">
        <v>169</v>
      </c>
      <c r="C1558" t="s">
        <v>297</v>
      </c>
      <c r="D1558" t="s">
        <v>163</v>
      </c>
      <c r="E1558" t="s">
        <v>325</v>
      </c>
      <c r="F1558" t="s">
        <v>168</v>
      </c>
      <c r="G1558">
        <v>7.2468000000000004</v>
      </c>
      <c r="L1558">
        <v>10.926399999999999</v>
      </c>
      <c r="Q1558">
        <v>14.268800000000001</v>
      </c>
      <c r="V1558">
        <v>14.222899999999999</v>
      </c>
      <c r="AA1558">
        <v>14.044499999999999</v>
      </c>
      <c r="AF1558">
        <v>13.7437</v>
      </c>
      <c r="AK1558">
        <v>14.972</v>
      </c>
      <c r="AP1558">
        <v>20.8597</v>
      </c>
      <c r="AU1558">
        <v>29.842500000000001</v>
      </c>
      <c r="AZ1558">
        <v>33.0899</v>
      </c>
      <c r="BE1558">
        <v>36.337299999999999</v>
      </c>
      <c r="BJ1558">
        <v>36.492699999999999</v>
      </c>
      <c r="BO1558">
        <v>36.648200000000003</v>
      </c>
      <c r="BT1558">
        <v>39.8416</v>
      </c>
      <c r="BY1558">
        <v>43.034999999999997</v>
      </c>
      <c r="CD1558">
        <v>50.957599999999999</v>
      </c>
      <c r="CI1558">
        <v>58.880299999999998</v>
      </c>
    </row>
    <row r="1559" spans="2:87" hidden="1" x14ac:dyDescent="0.25">
      <c r="B1559" t="s">
        <v>169</v>
      </c>
      <c r="C1559" t="s">
        <v>297</v>
      </c>
      <c r="D1559" t="s">
        <v>163</v>
      </c>
      <c r="E1559" t="s">
        <v>326</v>
      </c>
      <c r="F1559" t="s">
        <v>168</v>
      </c>
      <c r="G1559">
        <v>7.2468000000000004</v>
      </c>
      <c r="L1559">
        <v>10.926399999999999</v>
      </c>
      <c r="Q1559">
        <v>14.268800000000001</v>
      </c>
      <c r="V1559">
        <v>14.222899999999999</v>
      </c>
      <c r="AA1559">
        <v>14.044499999999999</v>
      </c>
      <c r="AF1559">
        <v>13.7437</v>
      </c>
      <c r="AK1559">
        <v>14.972</v>
      </c>
      <c r="AP1559">
        <v>20.8597</v>
      </c>
      <c r="AU1559">
        <v>29.842500000000001</v>
      </c>
      <c r="AZ1559">
        <v>33.0899</v>
      </c>
      <c r="BE1559">
        <v>36.337299999999999</v>
      </c>
      <c r="BJ1559">
        <v>36.492699999999999</v>
      </c>
      <c r="BO1559">
        <v>36.648200000000003</v>
      </c>
      <c r="BT1559">
        <v>39.8416</v>
      </c>
      <c r="BY1559">
        <v>43.034999999999997</v>
      </c>
      <c r="CD1559">
        <v>50.957599999999999</v>
      </c>
      <c r="CI1559">
        <v>58.880299999999998</v>
      </c>
    </row>
    <row r="1560" spans="2:87" hidden="1" x14ac:dyDescent="0.25">
      <c r="B1560" t="s">
        <v>169</v>
      </c>
      <c r="C1560" t="s">
        <v>297</v>
      </c>
      <c r="D1560" t="s">
        <v>163</v>
      </c>
      <c r="E1560" t="s">
        <v>327</v>
      </c>
      <c r="F1560" t="s">
        <v>168</v>
      </c>
      <c r="G1560">
        <v>14.3127</v>
      </c>
      <c r="L1560">
        <v>24.093399999999999</v>
      </c>
      <c r="Q1560">
        <v>31.4283</v>
      </c>
      <c r="V1560">
        <v>27.379899999999999</v>
      </c>
      <c r="AA1560">
        <v>21.617599999999999</v>
      </c>
      <c r="AF1560">
        <v>18.625900000000001</v>
      </c>
      <c r="AK1560">
        <v>20.055499999999999</v>
      </c>
      <c r="AP1560">
        <v>22.136600000000001</v>
      </c>
      <c r="AU1560">
        <v>20.3933</v>
      </c>
      <c r="AZ1560">
        <v>20.097999999999999</v>
      </c>
      <c r="BE1560">
        <v>19.802800000000001</v>
      </c>
      <c r="BJ1560">
        <v>20.085599999999999</v>
      </c>
      <c r="BO1560">
        <v>20.368400000000001</v>
      </c>
      <c r="BT1560">
        <v>20.107800000000001</v>
      </c>
      <c r="BY1560">
        <v>19.847100000000001</v>
      </c>
      <c r="CD1560">
        <v>19.090199999999999</v>
      </c>
      <c r="CI1560">
        <v>18.333200000000001</v>
      </c>
    </row>
    <row r="1561" spans="2:87" hidden="1" x14ac:dyDescent="0.25">
      <c r="B1561" t="s">
        <v>169</v>
      </c>
      <c r="C1561" t="s">
        <v>297</v>
      </c>
      <c r="D1561" t="s">
        <v>163</v>
      </c>
      <c r="E1561" t="s">
        <v>328</v>
      </c>
      <c r="F1561" t="s">
        <v>165</v>
      </c>
      <c r="G1561">
        <v>1</v>
      </c>
      <c r="L1561">
        <v>1.6834</v>
      </c>
      <c r="Q1561">
        <v>2.1958000000000002</v>
      </c>
      <c r="V1561">
        <v>1.913</v>
      </c>
      <c r="AA1561">
        <v>1.5104</v>
      </c>
      <c r="AF1561">
        <v>1.3013999999999999</v>
      </c>
      <c r="AK1561">
        <v>1.4012</v>
      </c>
      <c r="AP1561">
        <v>1.5466</v>
      </c>
      <c r="AU1561">
        <v>1.4248000000000001</v>
      </c>
      <c r="AZ1561">
        <v>1.4041999999999999</v>
      </c>
      <c r="BE1561">
        <v>1.3835999999999999</v>
      </c>
      <c r="BJ1561">
        <v>1.4033</v>
      </c>
      <c r="BO1561">
        <v>1.4231</v>
      </c>
      <c r="BT1561">
        <v>1.4049</v>
      </c>
      <c r="BY1561">
        <v>1.3867</v>
      </c>
      <c r="CD1561">
        <v>1.3338000000000001</v>
      </c>
      <c r="CI1561">
        <v>1.2808999999999999</v>
      </c>
    </row>
    <row r="1562" spans="2:87" hidden="1" x14ac:dyDescent="0.25">
      <c r="B1562" t="s">
        <v>169</v>
      </c>
      <c r="C1562" t="s">
        <v>297</v>
      </c>
      <c r="D1562" t="s">
        <v>163</v>
      </c>
      <c r="E1562" t="s">
        <v>329</v>
      </c>
      <c r="F1562" t="s">
        <v>168</v>
      </c>
      <c r="G1562">
        <v>5.9344999999999999</v>
      </c>
      <c r="L1562">
        <v>16.9922</v>
      </c>
      <c r="Q1562">
        <v>25.287600000000001</v>
      </c>
      <c r="V1562">
        <v>25.020499999999998</v>
      </c>
      <c r="AA1562">
        <v>23.8508</v>
      </c>
      <c r="AF1562">
        <v>25.676100000000002</v>
      </c>
      <c r="AK1562">
        <v>28.0791</v>
      </c>
      <c r="AP1562">
        <v>30.5733</v>
      </c>
      <c r="AU1562">
        <v>33.384599999999999</v>
      </c>
      <c r="AZ1562">
        <v>35.862699999999997</v>
      </c>
      <c r="BE1562">
        <v>38.340699999999998</v>
      </c>
      <c r="BJ1562">
        <v>41.543900000000001</v>
      </c>
      <c r="BO1562">
        <v>44.747100000000003</v>
      </c>
      <c r="BT1562">
        <v>47.418199999999999</v>
      </c>
      <c r="BY1562">
        <v>50.089199999999998</v>
      </c>
      <c r="CD1562">
        <v>52.117899999999999</v>
      </c>
      <c r="CI1562">
        <v>54.146500000000003</v>
      </c>
    </row>
    <row r="1563" spans="2:87" hidden="1" x14ac:dyDescent="0.25">
      <c r="B1563" t="s">
        <v>169</v>
      </c>
      <c r="C1563" t="s">
        <v>297</v>
      </c>
      <c r="D1563" t="s">
        <v>163</v>
      </c>
      <c r="E1563" t="s">
        <v>330</v>
      </c>
      <c r="F1563" t="s">
        <v>165</v>
      </c>
      <c r="G1563">
        <v>1</v>
      </c>
      <c r="L1563">
        <v>2.8633000000000002</v>
      </c>
      <c r="Q1563">
        <v>4.2610999999999999</v>
      </c>
      <c r="V1563">
        <v>4.2161</v>
      </c>
      <c r="AA1563">
        <v>4.0190000000000001</v>
      </c>
      <c r="AF1563">
        <v>4.3266</v>
      </c>
      <c r="AK1563">
        <v>4.7314999999999996</v>
      </c>
      <c r="AP1563">
        <v>5.1517999999999997</v>
      </c>
      <c r="AU1563">
        <v>5.6254999999999997</v>
      </c>
      <c r="AZ1563">
        <v>6.0430999999999999</v>
      </c>
      <c r="BE1563">
        <v>6.4607000000000001</v>
      </c>
      <c r="BJ1563">
        <v>7.0004</v>
      </c>
      <c r="BO1563">
        <v>7.5401999999999996</v>
      </c>
      <c r="BT1563">
        <v>7.9903000000000004</v>
      </c>
      <c r="BY1563">
        <v>8.4404000000000003</v>
      </c>
      <c r="CD1563">
        <v>8.7821999999999996</v>
      </c>
      <c r="CI1563">
        <v>9.1241000000000003</v>
      </c>
    </row>
    <row r="1564" spans="2:87" hidden="1" x14ac:dyDescent="0.25">
      <c r="B1564" t="s">
        <v>169</v>
      </c>
      <c r="C1564" t="s">
        <v>297</v>
      </c>
      <c r="D1564" t="s">
        <v>163</v>
      </c>
      <c r="E1564" t="s">
        <v>331</v>
      </c>
      <c r="F1564" t="s">
        <v>168</v>
      </c>
      <c r="G1564">
        <v>10.6386</v>
      </c>
      <c r="L1564">
        <v>24.1264</v>
      </c>
      <c r="Q1564">
        <v>33.215299999999999</v>
      </c>
      <c r="V1564">
        <v>31.959</v>
      </c>
      <c r="AA1564">
        <v>30.810500000000001</v>
      </c>
      <c r="AF1564">
        <v>34.179400000000001</v>
      </c>
      <c r="AK1564">
        <v>37.375999999999998</v>
      </c>
      <c r="AP1564">
        <v>39.181100000000001</v>
      </c>
      <c r="AU1564">
        <v>41.058900000000001</v>
      </c>
      <c r="AZ1564">
        <v>42.5426</v>
      </c>
      <c r="BE1564">
        <v>44.026400000000002</v>
      </c>
      <c r="BJ1564">
        <v>46.403599999999997</v>
      </c>
      <c r="BO1564">
        <v>48.780900000000003</v>
      </c>
      <c r="BT1564">
        <v>52.277700000000003</v>
      </c>
      <c r="BY1564">
        <v>55.7744</v>
      </c>
      <c r="CD1564">
        <v>59.369399999999999</v>
      </c>
      <c r="CI1564">
        <v>62.964399999999998</v>
      </c>
    </row>
    <row r="1565" spans="2:87" hidden="1" x14ac:dyDescent="0.25">
      <c r="B1565" t="s">
        <v>169</v>
      </c>
      <c r="C1565" t="s">
        <v>297</v>
      </c>
      <c r="D1565" t="s">
        <v>163</v>
      </c>
      <c r="E1565" t="s">
        <v>332</v>
      </c>
      <c r="F1565" t="s">
        <v>165</v>
      </c>
      <c r="G1565">
        <v>1</v>
      </c>
      <c r="L1565">
        <v>2.2677999999999998</v>
      </c>
      <c r="Q1565">
        <v>3.1221000000000001</v>
      </c>
      <c r="V1565">
        <v>3.0041000000000002</v>
      </c>
      <c r="AA1565">
        <v>2.8961000000000001</v>
      </c>
      <c r="AF1565">
        <v>3.2128000000000001</v>
      </c>
      <c r="AK1565">
        <v>3.5131999999999999</v>
      </c>
      <c r="AP1565">
        <v>3.6829000000000001</v>
      </c>
      <c r="AU1565">
        <v>3.8593999999999999</v>
      </c>
      <c r="AZ1565">
        <v>3.9988999999999999</v>
      </c>
      <c r="BE1565">
        <v>4.1383999999999999</v>
      </c>
      <c r="BJ1565">
        <v>4.3617999999999997</v>
      </c>
      <c r="BO1565">
        <v>4.5853000000000002</v>
      </c>
      <c r="BT1565">
        <v>4.9138999999999999</v>
      </c>
      <c r="BY1565">
        <v>5.2426000000000004</v>
      </c>
      <c r="CD1565">
        <v>5.5805999999999996</v>
      </c>
      <c r="CI1565">
        <v>5.9184999999999999</v>
      </c>
    </row>
    <row r="1566" spans="2:87" hidden="1" x14ac:dyDescent="0.25">
      <c r="B1566" t="s">
        <v>169</v>
      </c>
      <c r="C1566" t="s">
        <v>297</v>
      </c>
      <c r="D1566" t="s">
        <v>163</v>
      </c>
      <c r="E1566" t="s">
        <v>333</v>
      </c>
      <c r="F1566" t="s">
        <v>168</v>
      </c>
      <c r="G1566">
        <v>10.6386</v>
      </c>
      <c r="L1566">
        <v>24.1264</v>
      </c>
      <c r="Q1566">
        <v>33.215299999999999</v>
      </c>
      <c r="V1566">
        <v>31.959</v>
      </c>
      <c r="AA1566">
        <v>30.810500000000001</v>
      </c>
      <c r="AF1566">
        <v>34.179400000000001</v>
      </c>
      <c r="AK1566">
        <v>37.375999999999998</v>
      </c>
      <c r="AP1566">
        <v>39.181100000000001</v>
      </c>
      <c r="AU1566">
        <v>41.058900000000001</v>
      </c>
      <c r="AZ1566">
        <v>42.5426</v>
      </c>
      <c r="BE1566">
        <v>44.026400000000002</v>
      </c>
      <c r="BJ1566">
        <v>46.403599999999997</v>
      </c>
      <c r="BO1566">
        <v>48.780900000000003</v>
      </c>
      <c r="BT1566">
        <v>52.277700000000003</v>
      </c>
      <c r="BY1566">
        <v>55.7744</v>
      </c>
      <c r="CD1566">
        <v>59.369399999999999</v>
      </c>
      <c r="CI1566">
        <v>62.964399999999998</v>
      </c>
    </row>
    <row r="1567" spans="2:87" hidden="1" x14ac:dyDescent="0.25">
      <c r="B1567" t="s">
        <v>169</v>
      </c>
      <c r="C1567" t="s">
        <v>297</v>
      </c>
      <c r="D1567" t="s">
        <v>163</v>
      </c>
      <c r="E1567" t="s">
        <v>334</v>
      </c>
      <c r="F1567" t="s">
        <v>165</v>
      </c>
      <c r="G1567">
        <v>1</v>
      </c>
      <c r="L1567">
        <v>2.2677999999999998</v>
      </c>
      <c r="Q1567">
        <v>3.1221000000000001</v>
      </c>
      <c r="V1567">
        <v>3.0041000000000002</v>
      </c>
      <c r="AA1567">
        <v>2.8961000000000001</v>
      </c>
      <c r="AF1567">
        <v>3.2128000000000001</v>
      </c>
      <c r="AK1567">
        <v>3.5131999999999999</v>
      </c>
      <c r="AP1567">
        <v>3.6829000000000001</v>
      </c>
      <c r="AU1567">
        <v>3.8593999999999999</v>
      </c>
      <c r="AZ1567">
        <v>3.9988999999999999</v>
      </c>
      <c r="BE1567">
        <v>4.1383999999999999</v>
      </c>
      <c r="BJ1567">
        <v>4.3617999999999997</v>
      </c>
      <c r="BO1567">
        <v>4.5853000000000002</v>
      </c>
      <c r="BT1567">
        <v>4.9138999999999999</v>
      </c>
      <c r="BY1567">
        <v>5.2426000000000004</v>
      </c>
      <c r="CD1567">
        <v>5.5805999999999996</v>
      </c>
      <c r="CI1567">
        <v>5.9184999999999999</v>
      </c>
    </row>
    <row r="1568" spans="2:87" hidden="1" x14ac:dyDescent="0.25">
      <c r="B1568" t="s">
        <v>169</v>
      </c>
      <c r="C1568" t="s">
        <v>297</v>
      </c>
      <c r="D1568" t="s">
        <v>163</v>
      </c>
      <c r="E1568" t="s">
        <v>335</v>
      </c>
      <c r="F1568" t="s">
        <v>168</v>
      </c>
      <c r="G1568">
        <v>8.8788999999999998</v>
      </c>
      <c r="L1568">
        <v>10.283799999999999</v>
      </c>
      <c r="Q1568">
        <v>13.6729</v>
      </c>
      <c r="V1568">
        <v>13.979900000000001</v>
      </c>
      <c r="AA1568">
        <v>13.966200000000001</v>
      </c>
      <c r="AF1568">
        <v>13.3705</v>
      </c>
      <c r="AK1568">
        <v>13.7517</v>
      </c>
      <c r="AP1568">
        <v>19.915400000000002</v>
      </c>
      <c r="AU1568">
        <v>29.2422</v>
      </c>
      <c r="AZ1568">
        <v>32.371000000000002</v>
      </c>
      <c r="BE1568">
        <v>35.499699999999997</v>
      </c>
      <c r="BJ1568">
        <v>36.0184</v>
      </c>
      <c r="BO1568">
        <v>36.537100000000002</v>
      </c>
      <c r="BT1568">
        <v>39.570099999999996</v>
      </c>
      <c r="BY1568">
        <v>42.603099999999998</v>
      </c>
      <c r="CD1568">
        <v>50.0869</v>
      </c>
      <c r="CI1568">
        <v>57.570799999999998</v>
      </c>
    </row>
    <row r="1569" spans="2:87" hidden="1" x14ac:dyDescent="0.25">
      <c r="B1569" t="s">
        <v>169</v>
      </c>
      <c r="C1569" t="s">
        <v>297</v>
      </c>
      <c r="D1569" t="s">
        <v>163</v>
      </c>
      <c r="E1569" t="s">
        <v>336</v>
      </c>
      <c r="F1569" t="s">
        <v>165</v>
      </c>
      <c r="G1569">
        <v>1</v>
      </c>
      <c r="L1569">
        <v>1.1581999999999999</v>
      </c>
      <c r="Q1569">
        <v>1.5399</v>
      </c>
      <c r="V1569">
        <v>1.5745</v>
      </c>
      <c r="AA1569">
        <v>1.573</v>
      </c>
      <c r="AF1569">
        <v>1.5059</v>
      </c>
      <c r="AK1569">
        <v>1.5488</v>
      </c>
      <c r="AP1569">
        <v>2.2429999999999999</v>
      </c>
      <c r="AU1569">
        <v>3.2934000000000001</v>
      </c>
      <c r="AZ1569">
        <v>3.6457999999999999</v>
      </c>
      <c r="BE1569">
        <v>3.9982000000000002</v>
      </c>
      <c r="BJ1569">
        <v>4.0566000000000004</v>
      </c>
      <c r="BO1569">
        <v>4.1150000000000002</v>
      </c>
      <c r="BT1569">
        <v>4.4565999999999999</v>
      </c>
      <c r="BY1569">
        <v>4.7981999999999996</v>
      </c>
      <c r="CD1569">
        <v>5.6410999999999998</v>
      </c>
      <c r="CI1569">
        <v>6.484</v>
      </c>
    </row>
    <row r="1570" spans="2:87" hidden="1" x14ac:dyDescent="0.25">
      <c r="B1570" t="s">
        <v>169</v>
      </c>
      <c r="C1570" t="s">
        <v>297</v>
      </c>
      <c r="D1570" t="s">
        <v>163</v>
      </c>
      <c r="E1570" t="s">
        <v>337</v>
      </c>
      <c r="F1570" t="s">
        <v>168</v>
      </c>
      <c r="G1570">
        <v>8.8788999999999998</v>
      </c>
      <c r="L1570">
        <v>10.283799999999999</v>
      </c>
      <c r="Q1570">
        <v>13.6729</v>
      </c>
      <c r="V1570">
        <v>13.979900000000001</v>
      </c>
      <c r="AA1570">
        <v>13.966200000000001</v>
      </c>
      <c r="AF1570">
        <v>13.3705</v>
      </c>
      <c r="AK1570">
        <v>13.7517</v>
      </c>
      <c r="AP1570">
        <v>19.915400000000002</v>
      </c>
      <c r="AU1570">
        <v>29.2422</v>
      </c>
      <c r="AZ1570">
        <v>32.371000000000002</v>
      </c>
      <c r="BE1570">
        <v>35.499699999999997</v>
      </c>
      <c r="BJ1570">
        <v>36.0184</v>
      </c>
      <c r="BO1570">
        <v>36.537100000000002</v>
      </c>
      <c r="BT1570">
        <v>39.570099999999996</v>
      </c>
      <c r="BY1570">
        <v>42.603099999999998</v>
      </c>
      <c r="CD1570">
        <v>50.0869</v>
      </c>
      <c r="CI1570">
        <v>57.570799999999998</v>
      </c>
    </row>
    <row r="1571" spans="2:87" hidden="1" x14ac:dyDescent="0.25">
      <c r="B1571" t="s">
        <v>169</v>
      </c>
      <c r="C1571" t="s">
        <v>297</v>
      </c>
      <c r="D1571" t="s">
        <v>163</v>
      </c>
      <c r="E1571" t="s">
        <v>338</v>
      </c>
      <c r="F1571" t="s">
        <v>165</v>
      </c>
      <c r="G1571">
        <v>1</v>
      </c>
      <c r="L1571">
        <v>1.1581999999999999</v>
      </c>
      <c r="Q1571">
        <v>1.5399</v>
      </c>
      <c r="V1571">
        <v>1.5745</v>
      </c>
      <c r="AA1571">
        <v>1.573</v>
      </c>
      <c r="AF1571">
        <v>1.5059</v>
      </c>
      <c r="AK1571">
        <v>1.5488</v>
      </c>
      <c r="AP1571">
        <v>2.2429999999999999</v>
      </c>
      <c r="AU1571">
        <v>3.2934000000000001</v>
      </c>
      <c r="AZ1571">
        <v>3.6457999999999999</v>
      </c>
      <c r="BE1571">
        <v>3.9982000000000002</v>
      </c>
      <c r="BJ1571">
        <v>4.0566000000000004</v>
      </c>
      <c r="BO1571">
        <v>4.1150000000000002</v>
      </c>
      <c r="BT1571">
        <v>4.4565999999999999</v>
      </c>
      <c r="BY1571">
        <v>4.7981999999999996</v>
      </c>
      <c r="CD1571">
        <v>5.6410999999999998</v>
      </c>
      <c r="CI1571">
        <v>6.484</v>
      </c>
    </row>
    <row r="1572" spans="2:87" hidden="1" x14ac:dyDescent="0.25">
      <c r="B1572" t="s">
        <v>169</v>
      </c>
      <c r="C1572" t="s">
        <v>297</v>
      </c>
      <c r="D1572" t="s">
        <v>163</v>
      </c>
      <c r="E1572" t="s">
        <v>269</v>
      </c>
      <c r="F1572" t="s">
        <v>168</v>
      </c>
      <c r="G1572">
        <v>34.555300000000003</v>
      </c>
      <c r="L1572">
        <v>93.605199999999996</v>
      </c>
      <c r="Q1572">
        <v>76.801599999999993</v>
      </c>
      <c r="V1572">
        <v>48.801600000000001</v>
      </c>
      <c r="AA1572">
        <v>43.260199999999998</v>
      </c>
      <c r="AF1572">
        <v>40.046900000000001</v>
      </c>
      <c r="AK1572">
        <v>42.091200000000001</v>
      </c>
      <c r="AP1572">
        <v>44.5411</v>
      </c>
      <c r="AU1572">
        <v>42.000399999999999</v>
      </c>
      <c r="AZ1572">
        <v>41.759399999999999</v>
      </c>
      <c r="BE1572">
        <v>41.518500000000003</v>
      </c>
      <c r="BJ1572">
        <v>42.086799999999997</v>
      </c>
      <c r="BO1572">
        <v>42.655200000000001</v>
      </c>
      <c r="BT1572">
        <v>42.536299999999997</v>
      </c>
      <c r="BY1572">
        <v>42.417299999999997</v>
      </c>
      <c r="CD1572">
        <v>40.927799999999998</v>
      </c>
      <c r="CI1572">
        <v>39.438299999999998</v>
      </c>
    </row>
    <row r="1573" spans="2:87" hidden="1" x14ac:dyDescent="0.25">
      <c r="B1573" t="s">
        <v>169</v>
      </c>
      <c r="C1573" t="s">
        <v>297</v>
      </c>
      <c r="D1573" t="s">
        <v>163</v>
      </c>
      <c r="E1573" t="s">
        <v>270</v>
      </c>
      <c r="F1573" t="s">
        <v>168</v>
      </c>
      <c r="G1573">
        <v>3.2829999999999999</v>
      </c>
      <c r="L1573">
        <v>18.794</v>
      </c>
      <c r="Q1573">
        <v>26.2408</v>
      </c>
      <c r="V1573">
        <v>24.649699999999999</v>
      </c>
      <c r="AA1573">
        <v>22.413</v>
      </c>
      <c r="AF1573">
        <v>23.257400000000001</v>
      </c>
      <c r="AK1573">
        <v>25.084700000000002</v>
      </c>
      <c r="AP1573">
        <v>27.338000000000001</v>
      </c>
      <c r="AU1573">
        <v>30.364999999999998</v>
      </c>
      <c r="AZ1573">
        <v>33.007199999999997</v>
      </c>
      <c r="BE1573">
        <v>35.649299999999997</v>
      </c>
      <c r="BJ1573">
        <v>39.127400000000002</v>
      </c>
      <c r="BO1573">
        <v>42.605600000000003</v>
      </c>
      <c r="BT1573">
        <v>43.976500000000001</v>
      </c>
      <c r="BY1573">
        <v>45.3474</v>
      </c>
      <c r="CD1573">
        <v>47.617600000000003</v>
      </c>
      <c r="CI1573">
        <v>49.887799999999999</v>
      </c>
    </row>
    <row r="1574" spans="2:87" hidden="1" x14ac:dyDescent="0.25">
      <c r="B1574" t="s">
        <v>169</v>
      </c>
      <c r="C1574" t="s">
        <v>297</v>
      </c>
      <c r="D1574" t="s">
        <v>163</v>
      </c>
      <c r="E1574" t="s">
        <v>339</v>
      </c>
      <c r="F1574" t="s">
        <v>168</v>
      </c>
      <c r="G1574">
        <v>22.628</v>
      </c>
      <c r="L1574">
        <v>40.4739</v>
      </c>
      <c r="Q1574">
        <v>49.3414</v>
      </c>
      <c r="V1574">
        <v>44.269500000000001</v>
      </c>
      <c r="AA1574">
        <v>36.628599999999999</v>
      </c>
      <c r="AF1574">
        <v>32.5929</v>
      </c>
      <c r="AK1574">
        <v>31.378599999999999</v>
      </c>
      <c r="AP1574">
        <v>30.849799999999998</v>
      </c>
      <c r="AU1574">
        <v>30.447900000000001</v>
      </c>
      <c r="AZ1574">
        <v>30.688500000000001</v>
      </c>
      <c r="BE1574">
        <v>30.929099999999998</v>
      </c>
      <c r="BJ1574">
        <v>31.002700000000001</v>
      </c>
      <c r="BO1574">
        <v>31.0763</v>
      </c>
      <c r="BT1574">
        <v>33.028799999999997</v>
      </c>
      <c r="BY1574">
        <v>34.981299999999997</v>
      </c>
      <c r="CD1574">
        <v>34.859200000000001</v>
      </c>
      <c r="CI1574">
        <v>34.737099999999998</v>
      </c>
    </row>
    <row r="1575" spans="2:87" hidden="1" x14ac:dyDescent="0.25">
      <c r="B1575" t="s">
        <v>169</v>
      </c>
      <c r="C1575" t="s">
        <v>297</v>
      </c>
      <c r="D1575" t="s">
        <v>163</v>
      </c>
      <c r="E1575" t="s">
        <v>271</v>
      </c>
      <c r="F1575" t="s">
        <v>168</v>
      </c>
      <c r="G1575">
        <v>12.981299999999999</v>
      </c>
      <c r="L1575">
        <v>18.846800000000002</v>
      </c>
      <c r="Q1575">
        <v>31.6648</v>
      </c>
      <c r="V1575">
        <v>34.822400000000002</v>
      </c>
      <c r="AA1575">
        <v>34.055399999999999</v>
      </c>
      <c r="AF1575">
        <v>37.423400000000001</v>
      </c>
      <c r="AK1575">
        <v>40.475000000000001</v>
      </c>
      <c r="AP1575">
        <v>42.190199999999997</v>
      </c>
      <c r="AU1575">
        <v>44.826099999999997</v>
      </c>
      <c r="AZ1575">
        <v>46.662999999999997</v>
      </c>
      <c r="BE1575">
        <v>48.4998</v>
      </c>
      <c r="BJ1575">
        <v>50.753100000000003</v>
      </c>
      <c r="BO1575">
        <v>53.006300000000003</v>
      </c>
      <c r="BT1575">
        <v>56.326599999999999</v>
      </c>
      <c r="BY1575">
        <v>59.646999999999998</v>
      </c>
      <c r="CD1575">
        <v>63.105400000000003</v>
      </c>
      <c r="CI1575">
        <v>66.563800000000001</v>
      </c>
    </row>
    <row r="1576" spans="2:87" hidden="1" x14ac:dyDescent="0.25">
      <c r="B1576" t="s">
        <v>169</v>
      </c>
      <c r="C1576" t="s">
        <v>297</v>
      </c>
      <c r="D1576" t="s">
        <v>163</v>
      </c>
      <c r="E1576" t="s">
        <v>340</v>
      </c>
      <c r="F1576" t="s">
        <v>168</v>
      </c>
      <c r="G1576">
        <v>12.981299999999999</v>
      </c>
      <c r="L1576">
        <v>18.846800000000002</v>
      </c>
      <c r="Q1576">
        <v>31.6648</v>
      </c>
      <c r="V1576">
        <v>34.822400000000002</v>
      </c>
      <c r="AA1576">
        <v>34.055399999999999</v>
      </c>
      <c r="AF1576">
        <v>37.423400000000001</v>
      </c>
      <c r="AK1576">
        <v>40.475000000000001</v>
      </c>
      <c r="AP1576">
        <v>42.190199999999997</v>
      </c>
      <c r="AU1576">
        <v>44.826099999999997</v>
      </c>
      <c r="AZ1576">
        <v>46.662999999999997</v>
      </c>
      <c r="BE1576">
        <v>48.4998</v>
      </c>
      <c r="BJ1576">
        <v>50.753100000000003</v>
      </c>
      <c r="BO1576">
        <v>53.006300000000003</v>
      </c>
      <c r="BT1576">
        <v>56.326599999999999</v>
      </c>
      <c r="BY1576">
        <v>59.646999999999998</v>
      </c>
      <c r="CD1576">
        <v>63.105400000000003</v>
      </c>
      <c r="CI1576">
        <v>66.563800000000001</v>
      </c>
    </row>
    <row r="1577" spans="2:87" hidden="1" x14ac:dyDescent="0.25">
      <c r="B1577" t="s">
        <v>169</v>
      </c>
      <c r="C1577" t="s">
        <v>297</v>
      </c>
      <c r="D1577" t="s">
        <v>163</v>
      </c>
      <c r="E1577" t="s">
        <v>272</v>
      </c>
      <c r="F1577" t="s">
        <v>168</v>
      </c>
      <c r="G1577">
        <v>4.0362</v>
      </c>
      <c r="L1577">
        <v>4.9310999999999998</v>
      </c>
      <c r="Q1577">
        <v>10.805099999999999</v>
      </c>
      <c r="V1577">
        <v>12.293100000000001</v>
      </c>
      <c r="AA1577">
        <v>15.396599999999999</v>
      </c>
      <c r="AF1577">
        <v>27.121300000000002</v>
      </c>
      <c r="AK1577">
        <v>23.414300000000001</v>
      </c>
      <c r="AP1577">
        <v>16.892399999999999</v>
      </c>
      <c r="AU1577">
        <v>35.116599999999998</v>
      </c>
      <c r="AZ1577">
        <v>31.2318</v>
      </c>
      <c r="BE1577">
        <v>27.347000000000001</v>
      </c>
      <c r="BJ1577">
        <v>30.414899999999999</v>
      </c>
      <c r="BO1577">
        <v>33.482900000000001</v>
      </c>
      <c r="BT1577">
        <v>35.442900000000002</v>
      </c>
      <c r="BY1577">
        <v>37.402999999999999</v>
      </c>
      <c r="CD1577">
        <v>37.536000000000001</v>
      </c>
      <c r="CI1577">
        <v>37.6691</v>
      </c>
    </row>
    <row r="1578" spans="2:87" hidden="1" x14ac:dyDescent="0.25">
      <c r="B1578" t="s">
        <v>169</v>
      </c>
      <c r="C1578" t="s">
        <v>297</v>
      </c>
      <c r="D1578" t="s">
        <v>163</v>
      </c>
      <c r="E1578" t="s">
        <v>273</v>
      </c>
      <c r="F1578" t="s">
        <v>165</v>
      </c>
      <c r="G1578">
        <v>1</v>
      </c>
      <c r="L1578">
        <v>1.2217</v>
      </c>
      <c r="Q1578">
        <v>2.6770999999999998</v>
      </c>
      <c r="V1578">
        <v>3.0457000000000001</v>
      </c>
      <c r="AA1578">
        <v>3.8146</v>
      </c>
      <c r="AF1578">
        <v>6.7195999999999998</v>
      </c>
      <c r="AK1578">
        <v>5.8010999999999999</v>
      </c>
      <c r="AP1578">
        <v>4.1852</v>
      </c>
      <c r="AU1578">
        <v>8.7004999999999999</v>
      </c>
      <c r="AZ1578">
        <v>7.7380000000000004</v>
      </c>
      <c r="BE1578">
        <v>6.7755000000000001</v>
      </c>
      <c r="BJ1578">
        <v>7.5355999999999996</v>
      </c>
      <c r="BO1578">
        <v>8.2957000000000001</v>
      </c>
      <c r="BT1578">
        <v>8.7812999999999999</v>
      </c>
      <c r="BY1578">
        <v>9.2668999999999997</v>
      </c>
      <c r="CD1578">
        <v>9.2998999999999992</v>
      </c>
      <c r="CI1578">
        <v>9.3329000000000004</v>
      </c>
    </row>
    <row r="1579" spans="2:87" hidden="1" x14ac:dyDescent="0.25">
      <c r="B1579" t="s">
        <v>169</v>
      </c>
      <c r="C1579" t="s">
        <v>297</v>
      </c>
      <c r="D1579" t="s">
        <v>163</v>
      </c>
      <c r="E1579" t="s">
        <v>274</v>
      </c>
      <c r="F1579" t="s">
        <v>168</v>
      </c>
      <c r="G1579">
        <v>2.2776000000000001</v>
      </c>
      <c r="L1579">
        <v>3.5215000000000001</v>
      </c>
      <c r="Q1579">
        <v>1.7755000000000001</v>
      </c>
      <c r="V1579">
        <v>1.3528</v>
      </c>
      <c r="AA1579">
        <v>1.2709999999999999</v>
      </c>
      <c r="AF1579">
        <v>1.4098999999999999</v>
      </c>
      <c r="AK1579">
        <v>1.7910999999999999</v>
      </c>
      <c r="AP1579">
        <v>1.7557</v>
      </c>
      <c r="AU1579">
        <v>1.9601</v>
      </c>
      <c r="AZ1579">
        <v>1.8728</v>
      </c>
      <c r="BE1579">
        <v>1.7855000000000001</v>
      </c>
      <c r="BJ1579">
        <v>1.9521999999999999</v>
      </c>
      <c r="BO1579">
        <v>2.1189</v>
      </c>
      <c r="BT1579">
        <v>2.1173000000000002</v>
      </c>
      <c r="BY1579">
        <v>2.1156000000000001</v>
      </c>
      <c r="CD1579">
        <v>2.0303</v>
      </c>
      <c r="CI1579">
        <v>1.9450000000000001</v>
      </c>
    </row>
    <row r="1580" spans="2:87" hidden="1" x14ac:dyDescent="0.25">
      <c r="B1580" t="s">
        <v>169</v>
      </c>
      <c r="C1580" t="s">
        <v>297</v>
      </c>
      <c r="D1580" t="s">
        <v>163</v>
      </c>
      <c r="E1580" t="s">
        <v>275</v>
      </c>
      <c r="F1580" t="s">
        <v>165</v>
      </c>
      <c r="G1580">
        <v>1</v>
      </c>
      <c r="L1580">
        <v>1.5462</v>
      </c>
      <c r="Q1580">
        <v>0.77959999999999996</v>
      </c>
      <c r="V1580">
        <v>0.59389999999999998</v>
      </c>
      <c r="AA1580">
        <v>0.55810000000000004</v>
      </c>
      <c r="AF1580">
        <v>0.61899999999999999</v>
      </c>
      <c r="AK1580">
        <v>0.78639999999999999</v>
      </c>
      <c r="AP1580">
        <v>0.77080000000000004</v>
      </c>
      <c r="AU1580">
        <v>0.86060000000000003</v>
      </c>
      <c r="AZ1580">
        <v>0.82230000000000003</v>
      </c>
      <c r="BE1580">
        <v>0.78390000000000004</v>
      </c>
      <c r="BJ1580">
        <v>0.85709999999999997</v>
      </c>
      <c r="BO1580">
        <v>0.9304</v>
      </c>
      <c r="BT1580">
        <v>0.92959999999999998</v>
      </c>
      <c r="BY1580">
        <v>0.92889999999999995</v>
      </c>
      <c r="CD1580">
        <v>0.89139999999999997</v>
      </c>
      <c r="CI1580">
        <v>0.85399999999999998</v>
      </c>
    </row>
    <row r="1581" spans="2:87" hidden="1" x14ac:dyDescent="0.25">
      <c r="B1581" t="s">
        <v>169</v>
      </c>
      <c r="C1581" t="s">
        <v>297</v>
      </c>
      <c r="D1581" t="s">
        <v>163</v>
      </c>
      <c r="E1581" t="s">
        <v>276</v>
      </c>
      <c r="F1581" t="s">
        <v>168</v>
      </c>
      <c r="G1581">
        <v>4.4969000000000001</v>
      </c>
      <c r="L1581">
        <v>6.9480000000000004</v>
      </c>
      <c r="Q1581">
        <v>7.0129000000000001</v>
      </c>
      <c r="V1581">
        <v>6.8299000000000003</v>
      </c>
      <c r="AA1581">
        <v>5.9352</v>
      </c>
      <c r="AF1581">
        <v>4.6955999999999998</v>
      </c>
      <c r="AK1581">
        <v>5.4135999999999997</v>
      </c>
      <c r="AP1581">
        <v>5.5265000000000004</v>
      </c>
      <c r="AU1581">
        <v>7.3495999999999997</v>
      </c>
      <c r="AZ1581">
        <v>7.3090000000000002</v>
      </c>
      <c r="BE1581">
        <v>7.2683999999999997</v>
      </c>
      <c r="BJ1581">
        <v>7.3357999999999999</v>
      </c>
      <c r="BO1581">
        <v>7.4032</v>
      </c>
      <c r="BT1581">
        <v>7.5766999999999998</v>
      </c>
      <c r="BY1581">
        <v>7.7503000000000002</v>
      </c>
      <c r="CD1581">
        <v>7.6571999999999996</v>
      </c>
      <c r="CI1581">
        <v>7.5640999999999998</v>
      </c>
    </row>
    <row r="1582" spans="2:87" hidden="1" x14ac:dyDescent="0.25">
      <c r="B1582" t="s">
        <v>169</v>
      </c>
      <c r="C1582" t="s">
        <v>297</v>
      </c>
      <c r="D1582" t="s">
        <v>163</v>
      </c>
      <c r="E1582" t="s">
        <v>277</v>
      </c>
      <c r="F1582" t="s">
        <v>165</v>
      </c>
      <c r="G1582">
        <v>1</v>
      </c>
      <c r="L1582">
        <v>1.5450999999999999</v>
      </c>
      <c r="Q1582">
        <v>1.5595000000000001</v>
      </c>
      <c r="V1582">
        <v>1.5187999999999999</v>
      </c>
      <c r="AA1582">
        <v>1.3198000000000001</v>
      </c>
      <c r="AF1582">
        <v>1.0442</v>
      </c>
      <c r="AK1582">
        <v>1.2038</v>
      </c>
      <c r="AP1582">
        <v>1.2290000000000001</v>
      </c>
      <c r="AU1582">
        <v>1.6344000000000001</v>
      </c>
      <c r="AZ1582">
        <v>1.6253</v>
      </c>
      <c r="BE1582">
        <v>1.6163000000000001</v>
      </c>
      <c r="BJ1582">
        <v>1.6313</v>
      </c>
      <c r="BO1582">
        <v>1.6463000000000001</v>
      </c>
      <c r="BT1582">
        <v>1.6849000000000001</v>
      </c>
      <c r="BY1582">
        <v>1.7235</v>
      </c>
      <c r="CD1582">
        <v>1.7028000000000001</v>
      </c>
      <c r="CI1582">
        <v>1.6820999999999999</v>
      </c>
    </row>
    <row r="1583" spans="2:87" hidden="1" x14ac:dyDescent="0.25">
      <c r="B1583" t="s">
        <v>169</v>
      </c>
      <c r="C1583" t="s">
        <v>297</v>
      </c>
      <c r="D1583" t="s">
        <v>163</v>
      </c>
      <c r="E1583" t="s">
        <v>278</v>
      </c>
      <c r="F1583" t="s">
        <v>168</v>
      </c>
      <c r="G1583">
        <v>11.766999999999999</v>
      </c>
      <c r="L1583">
        <v>13.4915</v>
      </c>
      <c r="Q1583">
        <v>13.003500000000001</v>
      </c>
      <c r="V1583">
        <v>12.589</v>
      </c>
      <c r="AA1583">
        <v>13.273</v>
      </c>
      <c r="AF1583">
        <v>14.559100000000001</v>
      </c>
      <c r="AK1583">
        <v>15.705399999999999</v>
      </c>
      <c r="AP1583">
        <v>16.250499999999999</v>
      </c>
      <c r="AU1583">
        <v>18.581299999999999</v>
      </c>
      <c r="AZ1583">
        <v>18.511900000000001</v>
      </c>
      <c r="BE1583">
        <v>18.442499999999999</v>
      </c>
      <c r="BJ1583">
        <v>18.7547</v>
      </c>
      <c r="BO1583">
        <v>19.0669</v>
      </c>
      <c r="BT1583">
        <v>19.405799999999999</v>
      </c>
      <c r="BY1583">
        <v>19.744800000000001</v>
      </c>
      <c r="CD1583">
        <v>19.4453</v>
      </c>
      <c r="CI1583">
        <v>19.145900000000001</v>
      </c>
    </row>
    <row r="1584" spans="2:87" hidden="1" x14ac:dyDescent="0.25">
      <c r="B1584" t="s">
        <v>169</v>
      </c>
      <c r="C1584" t="s">
        <v>297</v>
      </c>
      <c r="D1584" t="s">
        <v>163</v>
      </c>
      <c r="E1584" t="s">
        <v>279</v>
      </c>
      <c r="F1584" t="s">
        <v>165</v>
      </c>
      <c r="G1584">
        <v>1</v>
      </c>
      <c r="L1584">
        <v>1.1466000000000001</v>
      </c>
      <c r="Q1584">
        <v>1.1051</v>
      </c>
      <c r="V1584">
        <v>1.0699000000000001</v>
      </c>
      <c r="AA1584">
        <v>1.1279999999999999</v>
      </c>
      <c r="AF1584">
        <v>1.2373000000000001</v>
      </c>
      <c r="AK1584">
        <v>1.3347</v>
      </c>
      <c r="AP1584">
        <v>1.381</v>
      </c>
      <c r="AU1584">
        <v>1.5790999999999999</v>
      </c>
      <c r="AZ1584">
        <v>1.5731999999999999</v>
      </c>
      <c r="BE1584">
        <v>1.5672999999999999</v>
      </c>
      <c r="BJ1584">
        <v>1.5938000000000001</v>
      </c>
      <c r="BO1584">
        <v>1.6204000000000001</v>
      </c>
      <c r="BT1584">
        <v>1.6492</v>
      </c>
      <c r="BY1584">
        <v>1.6779999999999999</v>
      </c>
      <c r="CD1584">
        <v>1.6525000000000001</v>
      </c>
      <c r="CI1584">
        <v>1.6271</v>
      </c>
    </row>
    <row r="1585" spans="2:87" hidden="1" x14ac:dyDescent="0.25">
      <c r="B1585" t="s">
        <v>169</v>
      </c>
      <c r="C1585" t="s">
        <v>297</v>
      </c>
      <c r="D1585" t="s">
        <v>163</v>
      </c>
      <c r="E1585" t="s">
        <v>167</v>
      </c>
      <c r="F1585" t="s">
        <v>168</v>
      </c>
      <c r="G1585">
        <v>10.192299999999999</v>
      </c>
      <c r="L1585">
        <v>19.307400000000001</v>
      </c>
      <c r="Q1585">
        <v>24.8446</v>
      </c>
      <c r="V1585">
        <v>20.307300000000001</v>
      </c>
      <c r="AA1585">
        <v>14.7041</v>
      </c>
      <c r="AF1585">
        <v>11.6472</v>
      </c>
      <c r="AK1585">
        <v>12.4495</v>
      </c>
      <c r="AP1585">
        <v>14.1684</v>
      </c>
      <c r="AU1585">
        <v>12.840999999999999</v>
      </c>
      <c r="AZ1585">
        <v>12.5413</v>
      </c>
      <c r="BE1585">
        <v>12.2416</v>
      </c>
      <c r="BJ1585">
        <v>12.400600000000001</v>
      </c>
      <c r="BO1585">
        <v>12.559699999999999</v>
      </c>
      <c r="BT1585">
        <v>12.2841</v>
      </c>
      <c r="BY1585">
        <v>12.0085</v>
      </c>
      <c r="CD1585">
        <v>11.6515</v>
      </c>
      <c r="CI1585">
        <v>11.294499999999999</v>
      </c>
    </row>
    <row r="1586" spans="2:87" hidden="1" x14ac:dyDescent="0.25">
      <c r="B1586" t="s">
        <v>169</v>
      </c>
      <c r="C1586" t="s">
        <v>297</v>
      </c>
      <c r="D1586" t="s">
        <v>163</v>
      </c>
      <c r="E1586" t="s">
        <v>164</v>
      </c>
      <c r="F1586" t="s">
        <v>165</v>
      </c>
      <c r="G1586">
        <v>1</v>
      </c>
      <c r="L1586">
        <v>1.8943000000000001</v>
      </c>
      <c r="Q1586">
        <v>2.4376000000000002</v>
      </c>
      <c r="V1586">
        <v>1.9923999999999999</v>
      </c>
      <c r="AA1586">
        <v>1.4427000000000001</v>
      </c>
      <c r="AF1586">
        <v>1.1427</v>
      </c>
      <c r="AK1586">
        <v>1.2215</v>
      </c>
      <c r="AP1586">
        <v>1.3900999999999999</v>
      </c>
      <c r="AU1586">
        <v>1.2599</v>
      </c>
      <c r="AZ1586">
        <v>1.2304999999999999</v>
      </c>
      <c r="BE1586">
        <v>1.2011000000000001</v>
      </c>
      <c r="BJ1586">
        <v>1.2166999999999999</v>
      </c>
      <c r="BO1586">
        <v>1.2323</v>
      </c>
      <c r="BT1586">
        <v>1.2052</v>
      </c>
      <c r="BY1586">
        <v>1.1781999999999999</v>
      </c>
      <c r="CD1586">
        <v>1.1432</v>
      </c>
      <c r="CI1586">
        <v>1.1081000000000001</v>
      </c>
    </row>
    <row r="1587" spans="2:87" hidden="1" x14ac:dyDescent="0.25">
      <c r="B1587" t="s">
        <v>169</v>
      </c>
      <c r="C1587" t="s">
        <v>297</v>
      </c>
      <c r="D1587" t="s">
        <v>163</v>
      </c>
      <c r="E1587" t="s">
        <v>280</v>
      </c>
      <c r="F1587" t="s">
        <v>168</v>
      </c>
      <c r="G1587">
        <v>6.7084999999999999</v>
      </c>
      <c r="L1587">
        <v>8.4420999999999999</v>
      </c>
      <c r="Q1587">
        <v>10.958399999999999</v>
      </c>
      <c r="V1587">
        <v>11.8909</v>
      </c>
      <c r="AA1587">
        <v>12.1073</v>
      </c>
      <c r="AF1587">
        <v>13.1366</v>
      </c>
      <c r="AK1587">
        <v>14.517200000000001</v>
      </c>
      <c r="AP1587">
        <v>15.7395</v>
      </c>
      <c r="AU1587">
        <v>16.730899999999998</v>
      </c>
      <c r="AZ1587">
        <v>17.4148</v>
      </c>
      <c r="BE1587">
        <v>18.098600000000001</v>
      </c>
      <c r="BJ1587">
        <v>18.804200000000002</v>
      </c>
      <c r="BO1587">
        <v>19.509799999999998</v>
      </c>
      <c r="BT1587">
        <v>19.776900000000001</v>
      </c>
      <c r="BY1587">
        <v>20.043900000000001</v>
      </c>
      <c r="CD1587">
        <v>20.181000000000001</v>
      </c>
      <c r="CI1587">
        <v>20.318100000000001</v>
      </c>
    </row>
    <row r="1588" spans="2:87" hidden="1" x14ac:dyDescent="0.25">
      <c r="B1588" t="s">
        <v>169</v>
      </c>
      <c r="C1588" t="s">
        <v>297</v>
      </c>
      <c r="D1588" t="s">
        <v>163</v>
      </c>
      <c r="E1588" t="s">
        <v>281</v>
      </c>
      <c r="F1588" t="s">
        <v>165</v>
      </c>
      <c r="G1588">
        <v>1</v>
      </c>
      <c r="L1588">
        <v>1.2584</v>
      </c>
      <c r="Q1588">
        <v>1.6335</v>
      </c>
      <c r="V1588">
        <v>1.7725</v>
      </c>
      <c r="AA1588">
        <v>1.8048</v>
      </c>
      <c r="AF1588">
        <v>1.9581999999999999</v>
      </c>
      <c r="AK1588">
        <v>2.1640000000000001</v>
      </c>
      <c r="AP1588">
        <v>2.3462000000000001</v>
      </c>
      <c r="AU1588">
        <v>2.4940000000000002</v>
      </c>
      <c r="AZ1588">
        <v>2.5958999999999999</v>
      </c>
      <c r="BE1588">
        <v>2.6978</v>
      </c>
      <c r="BJ1588">
        <v>2.8029999999999999</v>
      </c>
      <c r="BO1588">
        <v>2.9081999999999999</v>
      </c>
      <c r="BT1588">
        <v>2.948</v>
      </c>
      <c r="BY1588">
        <v>2.9878</v>
      </c>
      <c r="CD1588">
        <v>3.0083000000000002</v>
      </c>
      <c r="CI1588">
        <v>3.0287000000000002</v>
      </c>
    </row>
    <row r="1589" spans="2:87" hidden="1" x14ac:dyDescent="0.25">
      <c r="B1589" t="s">
        <v>169</v>
      </c>
      <c r="C1589" t="s">
        <v>297</v>
      </c>
      <c r="D1589" t="s">
        <v>163</v>
      </c>
      <c r="E1589" t="s">
        <v>282</v>
      </c>
      <c r="F1589" t="s">
        <v>168</v>
      </c>
      <c r="G1589">
        <v>10.6098</v>
      </c>
      <c r="L1589">
        <v>28.216999999999999</v>
      </c>
      <c r="Q1589">
        <v>35.8628</v>
      </c>
      <c r="V1589">
        <v>29.423200000000001</v>
      </c>
      <c r="AA1589">
        <v>20.8567</v>
      </c>
      <c r="AF1589">
        <v>16.1233</v>
      </c>
      <c r="AK1589">
        <v>14.026899999999999</v>
      </c>
      <c r="AP1589">
        <v>13.4756</v>
      </c>
      <c r="AU1589">
        <v>13.921900000000001</v>
      </c>
      <c r="AZ1589">
        <v>14.088100000000001</v>
      </c>
      <c r="BE1589">
        <v>14.2544</v>
      </c>
      <c r="BJ1589">
        <v>14.055999999999999</v>
      </c>
      <c r="BO1589">
        <v>13.8575</v>
      </c>
      <c r="BT1589">
        <v>14.15</v>
      </c>
      <c r="BY1589">
        <v>14.442500000000001</v>
      </c>
      <c r="CD1589">
        <v>14.9001</v>
      </c>
      <c r="CI1589">
        <v>15.357699999999999</v>
      </c>
    </row>
    <row r="1590" spans="2:87" hidden="1" x14ac:dyDescent="0.25">
      <c r="B1590" t="s">
        <v>169</v>
      </c>
      <c r="C1590" t="s">
        <v>297</v>
      </c>
      <c r="D1590" t="s">
        <v>163</v>
      </c>
      <c r="E1590" t="s">
        <v>341</v>
      </c>
      <c r="F1590" t="s">
        <v>165</v>
      </c>
      <c r="G1590">
        <v>1</v>
      </c>
      <c r="L1590">
        <v>2.6595</v>
      </c>
      <c r="Q1590">
        <v>3.3801000000000001</v>
      </c>
      <c r="V1590">
        <v>2.7732000000000001</v>
      </c>
      <c r="AA1590">
        <v>1.9658</v>
      </c>
      <c r="AF1590">
        <v>1.5197000000000001</v>
      </c>
      <c r="AK1590">
        <v>1.3221000000000001</v>
      </c>
      <c r="AP1590">
        <v>1.2701</v>
      </c>
      <c r="AU1590">
        <v>1.3122</v>
      </c>
      <c r="AZ1590">
        <v>1.3278000000000001</v>
      </c>
      <c r="BE1590">
        <v>1.3434999999999999</v>
      </c>
      <c r="BJ1590">
        <v>1.3248</v>
      </c>
      <c r="BO1590">
        <v>1.3061</v>
      </c>
      <c r="BT1590">
        <v>1.3337000000000001</v>
      </c>
      <c r="BY1590">
        <v>1.3612</v>
      </c>
      <c r="CD1590">
        <v>1.4044000000000001</v>
      </c>
      <c r="CI1590">
        <v>1.4475</v>
      </c>
    </row>
    <row r="1591" spans="2:87" hidden="1" x14ac:dyDescent="0.25">
      <c r="B1591" t="s">
        <v>169</v>
      </c>
      <c r="C1591" t="s">
        <v>297</v>
      </c>
      <c r="D1591" t="s">
        <v>163</v>
      </c>
      <c r="E1591" t="s">
        <v>283</v>
      </c>
      <c r="F1591" t="s">
        <v>168</v>
      </c>
      <c r="G1591">
        <v>13.552899999999999</v>
      </c>
      <c r="L1591">
        <v>11.2524</v>
      </c>
      <c r="Q1591">
        <v>17.226600000000001</v>
      </c>
      <c r="V1591">
        <v>19.9131</v>
      </c>
      <c r="AA1591">
        <v>20.556699999999999</v>
      </c>
      <c r="AF1591">
        <v>24.055599999999998</v>
      </c>
      <c r="AK1591">
        <v>27.998999999999999</v>
      </c>
      <c r="AP1591">
        <v>31.0685</v>
      </c>
      <c r="AU1591">
        <v>34.317399999999999</v>
      </c>
      <c r="AZ1591">
        <v>35.968699999999998</v>
      </c>
      <c r="BE1591">
        <v>37.619999999999997</v>
      </c>
      <c r="BJ1591">
        <v>39.536099999999998</v>
      </c>
      <c r="BO1591">
        <v>41.452199999999998</v>
      </c>
      <c r="BT1591">
        <v>43.7348</v>
      </c>
      <c r="BY1591">
        <v>46.017299999999999</v>
      </c>
      <c r="CD1591">
        <v>48.205599999999997</v>
      </c>
      <c r="CI1591">
        <v>50.393900000000002</v>
      </c>
    </row>
    <row r="1592" spans="2:87" hidden="1" x14ac:dyDescent="0.25">
      <c r="B1592" t="s">
        <v>169</v>
      </c>
      <c r="C1592" t="s">
        <v>297</v>
      </c>
      <c r="D1592" t="s">
        <v>163</v>
      </c>
      <c r="E1592" t="s">
        <v>284</v>
      </c>
      <c r="F1592" t="s">
        <v>168</v>
      </c>
      <c r="G1592">
        <v>14.3864</v>
      </c>
      <c r="L1592">
        <v>12.788399999999999</v>
      </c>
      <c r="Q1592">
        <v>28.227900000000002</v>
      </c>
      <c r="V1592">
        <v>33.830800000000004</v>
      </c>
      <c r="AA1592">
        <v>32.006599999999999</v>
      </c>
      <c r="AF1592">
        <v>34.424700000000001</v>
      </c>
      <c r="AK1592">
        <v>36.776000000000003</v>
      </c>
      <c r="AP1592">
        <v>38.3339</v>
      </c>
      <c r="AU1592">
        <v>40.537700000000001</v>
      </c>
      <c r="AZ1592">
        <v>42.024500000000003</v>
      </c>
      <c r="BE1592">
        <v>43.511200000000002</v>
      </c>
      <c r="BJ1592">
        <v>46.0124</v>
      </c>
      <c r="BO1592">
        <v>48.513599999999997</v>
      </c>
      <c r="BT1592">
        <v>52.005400000000002</v>
      </c>
      <c r="BY1592">
        <v>55.497300000000003</v>
      </c>
      <c r="CD1592">
        <v>58.872100000000003</v>
      </c>
      <c r="CI1592">
        <v>62.247</v>
      </c>
    </row>
    <row r="1593" spans="2:87" hidden="1" x14ac:dyDescent="0.25">
      <c r="B1593" t="s">
        <v>169</v>
      </c>
      <c r="C1593" t="s">
        <v>297</v>
      </c>
      <c r="D1593" t="s">
        <v>163</v>
      </c>
      <c r="E1593" t="s">
        <v>285</v>
      </c>
      <c r="F1593" t="s">
        <v>165</v>
      </c>
      <c r="G1593">
        <v>1</v>
      </c>
      <c r="L1593">
        <v>0.88890000000000002</v>
      </c>
      <c r="Q1593">
        <v>1.9621</v>
      </c>
      <c r="V1593">
        <v>2.3515999999999999</v>
      </c>
      <c r="AA1593">
        <v>2.2248000000000001</v>
      </c>
      <c r="AF1593">
        <v>2.3929</v>
      </c>
      <c r="AK1593">
        <v>2.5562999999999998</v>
      </c>
      <c r="AP1593">
        <v>2.6646000000000001</v>
      </c>
      <c r="AU1593">
        <v>2.8178000000000001</v>
      </c>
      <c r="AZ1593">
        <v>2.9211</v>
      </c>
      <c r="BE1593">
        <v>3.0245000000000002</v>
      </c>
      <c r="BJ1593">
        <v>3.1983000000000001</v>
      </c>
      <c r="BO1593">
        <v>3.3721999999999999</v>
      </c>
      <c r="BT1593">
        <v>3.6149</v>
      </c>
      <c r="BY1593">
        <v>3.8576000000000001</v>
      </c>
      <c r="CD1593">
        <v>4.0922000000000001</v>
      </c>
      <c r="CI1593">
        <v>4.3268000000000004</v>
      </c>
    </row>
    <row r="1594" spans="2:87" hidden="1" x14ac:dyDescent="0.25">
      <c r="B1594" t="s">
        <v>169</v>
      </c>
      <c r="C1594" t="s">
        <v>297</v>
      </c>
      <c r="D1594" t="s">
        <v>163</v>
      </c>
      <c r="E1594" t="s">
        <v>342</v>
      </c>
      <c r="F1594" t="s">
        <v>165</v>
      </c>
      <c r="G1594">
        <v>1</v>
      </c>
      <c r="L1594">
        <v>0.83030000000000004</v>
      </c>
      <c r="Q1594">
        <v>1.2710999999999999</v>
      </c>
      <c r="V1594">
        <v>1.4693000000000001</v>
      </c>
      <c r="AA1594">
        <v>1.5167999999999999</v>
      </c>
      <c r="AF1594">
        <v>1.7748999999999999</v>
      </c>
      <c r="AK1594">
        <v>2.0659000000000001</v>
      </c>
      <c r="AP1594">
        <v>2.2924000000000002</v>
      </c>
      <c r="AU1594">
        <v>2.5320999999999998</v>
      </c>
      <c r="AZ1594">
        <v>2.6539999999999999</v>
      </c>
      <c r="BE1594">
        <v>2.7757999999999998</v>
      </c>
      <c r="BJ1594">
        <v>2.9171999999999998</v>
      </c>
      <c r="BO1594">
        <v>3.0586000000000002</v>
      </c>
      <c r="BT1594">
        <v>3.2269999999999999</v>
      </c>
      <c r="BY1594">
        <v>3.3954</v>
      </c>
      <c r="CD1594">
        <v>3.5569000000000002</v>
      </c>
      <c r="CI1594">
        <v>3.7183000000000002</v>
      </c>
    </row>
    <row r="1595" spans="2:87" hidden="1" x14ac:dyDescent="0.25">
      <c r="B1595" t="s">
        <v>169</v>
      </c>
      <c r="C1595" t="s">
        <v>297</v>
      </c>
      <c r="D1595" t="s">
        <v>163</v>
      </c>
      <c r="E1595" t="s">
        <v>286</v>
      </c>
      <c r="F1595" t="s">
        <v>168</v>
      </c>
      <c r="G1595">
        <v>13.5366</v>
      </c>
      <c r="L1595">
        <v>10.670999999999999</v>
      </c>
      <c r="Q1595">
        <v>15.263400000000001</v>
      </c>
      <c r="V1595">
        <v>17.273</v>
      </c>
      <c r="AA1595">
        <v>17.406400000000001</v>
      </c>
      <c r="AF1595">
        <v>19.756799999999998</v>
      </c>
      <c r="AK1595">
        <v>22.372800000000002</v>
      </c>
      <c r="AP1595">
        <v>23.4712</v>
      </c>
      <c r="AU1595">
        <v>24.4739</v>
      </c>
      <c r="AZ1595">
        <v>25.075299999999999</v>
      </c>
      <c r="BE1595">
        <v>25.676600000000001</v>
      </c>
      <c r="BJ1595">
        <v>26.248200000000001</v>
      </c>
      <c r="BO1595">
        <v>26.819800000000001</v>
      </c>
      <c r="BT1595">
        <v>27.56</v>
      </c>
      <c r="BY1595">
        <v>28.3002</v>
      </c>
      <c r="CD1595">
        <v>28.8489</v>
      </c>
      <c r="CI1595">
        <v>29.397500000000001</v>
      </c>
    </row>
    <row r="1596" spans="2:87" hidden="1" x14ac:dyDescent="0.25">
      <c r="B1596" t="s">
        <v>169</v>
      </c>
      <c r="C1596" t="s">
        <v>297</v>
      </c>
      <c r="D1596" t="s">
        <v>163</v>
      </c>
      <c r="E1596" t="s">
        <v>287</v>
      </c>
      <c r="F1596" t="s">
        <v>165</v>
      </c>
      <c r="G1596">
        <v>1</v>
      </c>
      <c r="L1596">
        <v>0.7883</v>
      </c>
      <c r="Q1596">
        <v>1.1275999999999999</v>
      </c>
      <c r="V1596">
        <v>1.276</v>
      </c>
      <c r="AA1596">
        <v>1.2859</v>
      </c>
      <c r="AF1596">
        <v>1.4595</v>
      </c>
      <c r="AK1596">
        <v>1.6528</v>
      </c>
      <c r="AP1596">
        <v>1.7339</v>
      </c>
      <c r="AU1596">
        <v>1.8080000000000001</v>
      </c>
      <c r="AZ1596">
        <v>1.8524</v>
      </c>
      <c r="BE1596">
        <v>1.8968</v>
      </c>
      <c r="BJ1596">
        <v>1.9391</v>
      </c>
      <c r="BO1596">
        <v>1.9813000000000001</v>
      </c>
      <c r="BT1596">
        <v>2.036</v>
      </c>
      <c r="BY1596">
        <v>2.0905999999999998</v>
      </c>
      <c r="CD1596">
        <v>2.1312000000000002</v>
      </c>
      <c r="CI1596">
        <v>2.1717</v>
      </c>
    </row>
    <row r="1597" spans="2:87" hidden="1" x14ac:dyDescent="0.25">
      <c r="B1597" t="s">
        <v>169</v>
      </c>
      <c r="C1597" t="s">
        <v>297</v>
      </c>
      <c r="D1597" t="s">
        <v>163</v>
      </c>
      <c r="E1597" t="s">
        <v>288</v>
      </c>
      <c r="F1597" t="s">
        <v>168</v>
      </c>
      <c r="G1597">
        <v>2.9041000000000001</v>
      </c>
      <c r="L1597">
        <v>6.0296000000000003</v>
      </c>
      <c r="Q1597">
        <v>2.5880000000000001</v>
      </c>
      <c r="V1597">
        <v>0</v>
      </c>
      <c r="AA1597">
        <v>0</v>
      </c>
      <c r="AF1597">
        <v>0</v>
      </c>
      <c r="AK1597">
        <v>0.35049999999999998</v>
      </c>
      <c r="AP1597">
        <v>0.70099999999999996</v>
      </c>
      <c r="AU1597">
        <v>3.2770999999999999</v>
      </c>
      <c r="AZ1597">
        <v>4.5651999999999999</v>
      </c>
      <c r="BE1597">
        <v>5.8532999999999999</v>
      </c>
      <c r="BJ1597">
        <v>4.3899999999999997</v>
      </c>
      <c r="BO1597">
        <v>2.9266000000000001</v>
      </c>
      <c r="BT1597">
        <v>2.8702000000000001</v>
      </c>
      <c r="BY1597">
        <v>2.8138000000000001</v>
      </c>
      <c r="CD1597">
        <v>6.0401999999999996</v>
      </c>
      <c r="CI1597">
        <v>9.2666000000000004</v>
      </c>
    </row>
    <row r="1598" spans="2:87" hidden="1" x14ac:dyDescent="0.25">
      <c r="B1598" t="s">
        <v>169</v>
      </c>
      <c r="C1598" t="s">
        <v>297</v>
      </c>
      <c r="D1598" t="s">
        <v>163</v>
      </c>
      <c r="E1598" t="s">
        <v>289</v>
      </c>
      <c r="F1598" t="s">
        <v>165</v>
      </c>
      <c r="G1598">
        <v>1</v>
      </c>
      <c r="L1598">
        <v>2.0762</v>
      </c>
      <c r="Q1598">
        <v>0.8911</v>
      </c>
      <c r="V1598">
        <v>0</v>
      </c>
      <c r="AA1598">
        <v>0</v>
      </c>
      <c r="AF1598">
        <v>0</v>
      </c>
      <c r="AK1598">
        <v>0.1207</v>
      </c>
      <c r="AP1598">
        <v>0.2414</v>
      </c>
      <c r="AU1598">
        <v>1.1284000000000001</v>
      </c>
      <c r="AZ1598">
        <v>1.5720000000000001</v>
      </c>
      <c r="BE1598">
        <v>2.0154999999999998</v>
      </c>
      <c r="BJ1598">
        <v>1.5116000000000001</v>
      </c>
      <c r="BO1598">
        <v>1.0077</v>
      </c>
      <c r="BT1598">
        <v>0.98829999999999996</v>
      </c>
      <c r="BY1598">
        <v>0.96889999999999998</v>
      </c>
      <c r="CD1598">
        <v>2.0798999999999999</v>
      </c>
      <c r="CI1598">
        <v>3.1907999999999999</v>
      </c>
    </row>
    <row r="1599" spans="2:87" hidden="1" x14ac:dyDescent="0.25">
      <c r="B1599" t="s">
        <v>169</v>
      </c>
      <c r="C1599" t="s">
        <v>297</v>
      </c>
      <c r="D1599" t="s">
        <v>163</v>
      </c>
      <c r="E1599" t="s">
        <v>290</v>
      </c>
      <c r="F1599" t="s">
        <v>93</v>
      </c>
      <c r="G1599">
        <v>1.3108</v>
      </c>
      <c r="L1599">
        <v>31.160399999999999</v>
      </c>
      <c r="Q1599">
        <v>17.504100000000001</v>
      </c>
      <c r="V1599">
        <v>12.431100000000001</v>
      </c>
      <c r="AA1599">
        <v>6.4958</v>
      </c>
      <c r="AF1599">
        <v>0.87560000000000004</v>
      </c>
      <c r="AK1599">
        <v>-2.2515000000000001</v>
      </c>
      <c r="AP1599">
        <v>-0.61629999999999996</v>
      </c>
      <c r="AU1599">
        <v>-1.6135999999999999</v>
      </c>
      <c r="AZ1599">
        <v>-2.2465999999999999</v>
      </c>
      <c r="BE1599">
        <v>-9.5266999999999999</v>
      </c>
      <c r="BJ1599">
        <v>-9.2893000000000008</v>
      </c>
      <c r="BO1599">
        <v>-8.4924999999999997</v>
      </c>
      <c r="BT1599">
        <v>-8.0541</v>
      </c>
      <c r="BY1599">
        <v>-7.444</v>
      </c>
      <c r="CD1599">
        <v>-5.8163</v>
      </c>
      <c r="CI1599">
        <v>-3.9622000000000002</v>
      </c>
    </row>
    <row r="1600" spans="2:87" hidden="1" x14ac:dyDescent="0.25">
      <c r="B1600" t="s">
        <v>169</v>
      </c>
      <c r="C1600" t="s">
        <v>297</v>
      </c>
      <c r="D1600" t="s">
        <v>163</v>
      </c>
      <c r="E1600" t="s">
        <v>291</v>
      </c>
      <c r="F1600" t="s">
        <v>93</v>
      </c>
      <c r="G1600">
        <v>0.1472</v>
      </c>
      <c r="L1600">
        <v>4.4097</v>
      </c>
      <c r="Q1600">
        <v>1.9278</v>
      </c>
      <c r="V1600">
        <v>2.3371</v>
      </c>
      <c r="AA1600">
        <v>2.0926999999999998</v>
      </c>
      <c r="AF1600">
        <v>1.8541000000000001</v>
      </c>
      <c r="AK1600">
        <v>1.1463000000000001</v>
      </c>
      <c r="AP1600">
        <v>1.6452</v>
      </c>
      <c r="AU1600">
        <v>2.0827</v>
      </c>
      <c r="AZ1600">
        <v>2.5116999999999998</v>
      </c>
      <c r="BE1600">
        <v>2.9906999999999999</v>
      </c>
      <c r="BJ1600">
        <v>3.3605</v>
      </c>
      <c r="BO1600">
        <v>3.7656999999999998</v>
      </c>
      <c r="BT1600">
        <v>3.9355000000000002</v>
      </c>
      <c r="BY1600">
        <v>4.1125999999999996</v>
      </c>
      <c r="CD1600">
        <v>4.3971999999999998</v>
      </c>
      <c r="CI1600">
        <v>4.71</v>
      </c>
    </row>
    <row r="1601" spans="2:87" hidden="1" x14ac:dyDescent="0.25">
      <c r="B1601" t="s">
        <v>169</v>
      </c>
      <c r="C1601" t="s">
        <v>297</v>
      </c>
      <c r="D1601" t="s">
        <v>163</v>
      </c>
      <c r="E1601" t="s">
        <v>292</v>
      </c>
      <c r="F1601" t="s">
        <v>93</v>
      </c>
      <c r="G1601">
        <v>7.2599999999999998E-2</v>
      </c>
      <c r="L1601">
        <v>1.5166999999999999</v>
      </c>
      <c r="Q1601">
        <v>1.3969</v>
      </c>
      <c r="V1601">
        <v>1.4460999999999999</v>
      </c>
      <c r="AA1601">
        <v>1.0625</v>
      </c>
      <c r="AF1601">
        <v>0.3538</v>
      </c>
      <c r="AK1601">
        <v>0.16930000000000001</v>
      </c>
      <c r="AP1601">
        <v>0.12909999999999999</v>
      </c>
      <c r="AU1601">
        <v>0.15840000000000001</v>
      </c>
      <c r="AZ1601">
        <v>0.2016</v>
      </c>
      <c r="BE1601">
        <v>0.2472</v>
      </c>
      <c r="BJ1601">
        <v>0.30919999999999997</v>
      </c>
      <c r="BO1601">
        <v>0.37090000000000001</v>
      </c>
      <c r="BT1601">
        <v>0.39179999999999998</v>
      </c>
      <c r="BY1601">
        <v>0.41099999999999998</v>
      </c>
      <c r="CD1601">
        <v>0.42730000000000001</v>
      </c>
      <c r="CI1601">
        <v>0.44529999999999997</v>
      </c>
    </row>
    <row r="1602" spans="2:87" hidden="1" x14ac:dyDescent="0.25">
      <c r="B1602" t="s">
        <v>169</v>
      </c>
      <c r="C1602" t="s">
        <v>297</v>
      </c>
      <c r="D1602" t="s">
        <v>163</v>
      </c>
      <c r="E1602" t="s">
        <v>293</v>
      </c>
      <c r="F1602" t="s">
        <v>93</v>
      </c>
      <c r="G1602">
        <v>0.25819999999999999</v>
      </c>
      <c r="L1602">
        <v>6.7478999999999996</v>
      </c>
      <c r="Q1602">
        <v>5.3727999999999998</v>
      </c>
      <c r="V1602">
        <v>5.0917000000000003</v>
      </c>
      <c r="AA1602">
        <v>4.5620000000000003</v>
      </c>
      <c r="AF1602">
        <v>4.4538000000000002</v>
      </c>
      <c r="AK1602">
        <v>4.4774000000000003</v>
      </c>
      <c r="AP1602">
        <v>3.2357999999999998</v>
      </c>
      <c r="AU1602">
        <v>1.7871999999999999</v>
      </c>
      <c r="AZ1602">
        <v>1.2430000000000001</v>
      </c>
      <c r="BE1602">
        <v>0.69179999999999997</v>
      </c>
      <c r="BJ1602">
        <v>0.48180000000000001</v>
      </c>
      <c r="BO1602">
        <v>0.27639999999999998</v>
      </c>
      <c r="BT1602">
        <v>0.2984</v>
      </c>
      <c r="BY1602">
        <v>0.31840000000000002</v>
      </c>
      <c r="CD1602">
        <v>0.3236</v>
      </c>
      <c r="CI1602">
        <v>0.32969999999999999</v>
      </c>
    </row>
    <row r="1603" spans="2:87" hidden="1" x14ac:dyDescent="0.25">
      <c r="B1603" t="s">
        <v>169</v>
      </c>
      <c r="C1603" t="s">
        <v>297</v>
      </c>
      <c r="D1603" t="s">
        <v>163</v>
      </c>
      <c r="E1603" t="s">
        <v>294</v>
      </c>
      <c r="F1603" t="s">
        <v>93</v>
      </c>
      <c r="G1603">
        <v>0.83279999999999998</v>
      </c>
      <c r="L1603">
        <v>18.4861</v>
      </c>
      <c r="Q1603">
        <v>8.8065999999999995</v>
      </c>
      <c r="V1603">
        <v>3.5562999999999998</v>
      </c>
      <c r="AA1603">
        <v>-1.2214</v>
      </c>
      <c r="AF1603">
        <v>-5.7862</v>
      </c>
      <c r="AK1603">
        <v>-8.0446000000000009</v>
      </c>
      <c r="AP1603">
        <v>-5.6264000000000003</v>
      </c>
      <c r="AU1603">
        <v>-5.6418999999999997</v>
      </c>
      <c r="AZ1603">
        <v>-6.2030000000000003</v>
      </c>
      <c r="BE1603">
        <v>-13.4565</v>
      </c>
      <c r="BJ1603">
        <v>-13.4407</v>
      </c>
      <c r="BO1603">
        <v>-12.9055</v>
      </c>
      <c r="BT1603">
        <v>-12.6799</v>
      </c>
      <c r="BY1603">
        <v>-12.2859</v>
      </c>
      <c r="CD1603">
        <v>-10.964399999999999</v>
      </c>
      <c r="CI1603">
        <v>-9.4471000000000007</v>
      </c>
    </row>
    <row r="1604" spans="2:87" hidden="1" x14ac:dyDescent="0.25">
      <c r="B1604" t="s">
        <v>169</v>
      </c>
      <c r="C1604" t="s">
        <v>251</v>
      </c>
      <c r="D1604" t="s">
        <v>163</v>
      </c>
      <c r="E1604" t="s">
        <v>343</v>
      </c>
      <c r="F1604" t="s">
        <v>93</v>
      </c>
      <c r="G1604">
        <v>0</v>
      </c>
      <c r="L1604">
        <v>-3.5978976675590198E-2</v>
      </c>
      <c r="Q1604">
        <v>0.39867340281941599</v>
      </c>
      <c r="V1604">
        <v>-8.6227038374105796</v>
      </c>
      <c r="AA1604">
        <v>-22.082313624212102</v>
      </c>
      <c r="AF1604">
        <v>-34.868786952609398</v>
      </c>
      <c r="AK1604">
        <v>-45.2825434273038</v>
      </c>
      <c r="AP1604">
        <v>-51.804919245064497</v>
      </c>
      <c r="AU1604">
        <v>-54.241969864153603</v>
      </c>
      <c r="AZ1604">
        <v>-60.976871207548797</v>
      </c>
      <c r="BE1604">
        <v>-68.176818482297605</v>
      </c>
      <c r="BJ1604">
        <v>-70.093230391105294</v>
      </c>
      <c r="BO1604">
        <v>-66.748084101634106</v>
      </c>
      <c r="BT1604">
        <v>-59.700145358009401</v>
      </c>
      <c r="BY1604">
        <v>-51.718567241385898</v>
      </c>
      <c r="CD1604">
        <v>-45.599768158860797</v>
      </c>
      <c r="CI1604">
        <v>-43.742568819144999</v>
      </c>
    </row>
    <row r="1605" spans="2:87" hidden="1" x14ac:dyDescent="0.25">
      <c r="B1605" t="s">
        <v>169</v>
      </c>
      <c r="C1605" t="s">
        <v>251</v>
      </c>
      <c r="D1605" t="s">
        <v>163</v>
      </c>
      <c r="E1605" t="s">
        <v>344</v>
      </c>
      <c r="F1605" t="s">
        <v>93</v>
      </c>
      <c r="G1605">
        <v>0</v>
      </c>
      <c r="L1605">
        <v>-7.0535910277989302</v>
      </c>
      <c r="Q1605">
        <v>-12.386718001792801</v>
      </c>
      <c r="V1605">
        <v>-22.710088982060501</v>
      </c>
      <c r="AA1605">
        <v>-28.7859009111991</v>
      </c>
      <c r="AF1605">
        <v>-30.333410781210301</v>
      </c>
      <c r="AK1605">
        <v>-32.227574723856698</v>
      </c>
      <c r="AP1605">
        <v>-30.978688117134201</v>
      </c>
      <c r="AU1605">
        <v>-32.4396784411963</v>
      </c>
      <c r="AZ1605">
        <v>-33.236977712099701</v>
      </c>
      <c r="BE1605">
        <v>-33.169159513663402</v>
      </c>
      <c r="BJ1605">
        <v>-33.010818340825899</v>
      </c>
      <c r="BO1605">
        <v>-32.833083837071399</v>
      </c>
      <c r="BT1605">
        <v>-32.418354795806103</v>
      </c>
      <c r="BY1605">
        <v>-31.730451844348401</v>
      </c>
      <c r="CD1605">
        <v>-30.8060201930871</v>
      </c>
      <c r="CI1605">
        <v>-29.556301969890001</v>
      </c>
    </row>
    <row r="1606" spans="2:87" hidden="1" x14ac:dyDescent="0.25">
      <c r="B1606" t="s">
        <v>169</v>
      </c>
      <c r="C1606" t="s">
        <v>251</v>
      </c>
      <c r="D1606" t="s">
        <v>163</v>
      </c>
      <c r="E1606" t="s">
        <v>345</v>
      </c>
      <c r="F1606" t="s">
        <v>300</v>
      </c>
      <c r="G1606">
        <v>0</v>
      </c>
      <c r="L1606">
        <v>-1.4859587740278299</v>
      </c>
      <c r="Q1606">
        <v>-2.4408452825191902</v>
      </c>
      <c r="V1606">
        <v>-4.17139673687005</v>
      </c>
      <c r="AA1606">
        <v>-4.9908935025350898</v>
      </c>
      <c r="AF1606">
        <v>-4.9059951930705203</v>
      </c>
      <c r="AK1606">
        <v>-4.82814479539738</v>
      </c>
      <c r="AP1606">
        <v>-4.2992381012058702</v>
      </c>
      <c r="AU1606">
        <v>-4.18309787019456</v>
      </c>
      <c r="AZ1606">
        <v>-3.97608016708817</v>
      </c>
      <c r="BE1606">
        <v>-3.7102226211633398</v>
      </c>
      <c r="BJ1606">
        <v>-3.4329108649946298</v>
      </c>
      <c r="BO1606">
        <v>-3.19029744420892</v>
      </c>
      <c r="BT1606">
        <v>-2.9842322138882902</v>
      </c>
      <c r="BY1606">
        <v>-2.7880805872135999</v>
      </c>
      <c r="CD1606">
        <v>-2.59173948279894</v>
      </c>
      <c r="CI1606">
        <v>-2.4054948850659601</v>
      </c>
    </row>
    <row r="1607" spans="2:87" hidden="1" x14ac:dyDescent="0.25">
      <c r="B1607" t="s">
        <v>169</v>
      </c>
      <c r="C1607" t="s">
        <v>251</v>
      </c>
      <c r="D1607" t="s">
        <v>163</v>
      </c>
      <c r="E1607" t="s">
        <v>346</v>
      </c>
      <c r="F1607" t="s">
        <v>93</v>
      </c>
      <c r="G1607">
        <v>430.27980000000002</v>
      </c>
      <c r="L1607">
        <v>467.62922999552501</v>
      </c>
      <c r="Q1607">
        <v>495.08985540102702</v>
      </c>
      <c r="V1607">
        <v>521.71400718052905</v>
      </c>
      <c r="AA1607">
        <v>547.98258546458896</v>
      </c>
      <c r="AF1607">
        <v>587.95930226617998</v>
      </c>
      <c r="AK1607">
        <v>635.26638184883996</v>
      </c>
      <c r="AP1607">
        <v>689.58359263780096</v>
      </c>
      <c r="AU1607">
        <v>743.05445169464997</v>
      </c>
      <c r="AZ1607">
        <v>802.68625108035098</v>
      </c>
      <c r="BE1607">
        <v>860.82462200403904</v>
      </c>
      <c r="BJ1607">
        <v>928.58765126806895</v>
      </c>
      <c r="BO1607">
        <v>996.32123206129404</v>
      </c>
      <c r="BT1607">
        <v>1053.9030998461801</v>
      </c>
      <c r="BY1607">
        <v>1106.3446809142699</v>
      </c>
      <c r="CD1607">
        <v>1157.81731164805</v>
      </c>
      <c r="CI1607">
        <v>1199.1431292109701</v>
      </c>
    </row>
    <row r="1608" spans="2:87" x14ac:dyDescent="0.25">
      <c r="B1608" t="s">
        <v>319</v>
      </c>
      <c r="C1608" t="s">
        <v>90</v>
      </c>
      <c r="D1608" t="s">
        <v>163</v>
      </c>
      <c r="E1608" t="s">
        <v>314</v>
      </c>
      <c r="F1608" t="s">
        <v>93</v>
      </c>
      <c r="G1608">
        <v>430.27980000000002</v>
      </c>
      <c r="H1608">
        <v>443.00416422249998</v>
      </c>
      <c r="I1608">
        <v>453.64736894471901</v>
      </c>
      <c r="J1608">
        <v>462.53108533527001</v>
      </c>
      <c r="K1608">
        <v>470.00969510204402</v>
      </c>
      <c r="L1608">
        <v>476.35726962787402</v>
      </c>
      <c r="M1608">
        <v>481.96945133465402</v>
      </c>
      <c r="N1608">
        <v>487.13137074382797</v>
      </c>
      <c r="O1608">
        <v>492.22609097587002</v>
      </c>
      <c r="P1608">
        <v>497.58280607548397</v>
      </c>
      <c r="Q1608">
        <v>503.50276377499802</v>
      </c>
      <c r="R1608">
        <v>510.22622073847498</v>
      </c>
      <c r="S1608">
        <v>517.74012172072798</v>
      </c>
      <c r="T1608">
        <v>525.920155953934</v>
      </c>
      <c r="U1608">
        <v>534.63928493648905</v>
      </c>
      <c r="V1608">
        <v>543.76790666228396</v>
      </c>
      <c r="W1608">
        <v>553.202206131087</v>
      </c>
      <c r="X1608">
        <v>562.85459231578</v>
      </c>
      <c r="Y1608">
        <v>572.65252464307105</v>
      </c>
      <c r="Z1608">
        <v>582.510426435726</v>
      </c>
      <c r="AA1608">
        <v>592.31765058549695</v>
      </c>
      <c r="AB1608">
        <v>602.03976479728897</v>
      </c>
      <c r="AC1608">
        <v>611.76342058635498</v>
      </c>
      <c r="AD1608">
        <v>621.61026863701204</v>
      </c>
      <c r="AE1608">
        <v>631.72337150795397</v>
      </c>
      <c r="AF1608">
        <v>642.19849332561</v>
      </c>
      <c r="AG1608">
        <v>653.13957274310599</v>
      </c>
      <c r="AH1608">
        <v>664.50793124270501</v>
      </c>
      <c r="AI1608">
        <v>676.23163052739596</v>
      </c>
      <c r="AJ1608">
        <v>688.17706725490405</v>
      </c>
      <c r="AK1608">
        <v>700.25252819250102</v>
      </c>
      <c r="AL1608">
        <v>712.37313773620497</v>
      </c>
      <c r="AM1608">
        <v>724.48090530664297</v>
      </c>
      <c r="AN1608">
        <v>736.52748815152097</v>
      </c>
      <c r="AO1608">
        <v>748.47330485423902</v>
      </c>
      <c r="AP1608">
        <v>760.27500349989305</v>
      </c>
      <c r="AQ1608">
        <v>771.90958773657599</v>
      </c>
      <c r="AR1608">
        <v>783.53440035993503</v>
      </c>
      <c r="AS1608">
        <v>795.22221277454503</v>
      </c>
      <c r="AT1608">
        <v>807.11221309435598</v>
      </c>
      <c r="AU1608">
        <v>819.34123191331003</v>
      </c>
      <c r="AV1608">
        <v>831.97105378390802</v>
      </c>
      <c r="AW1608">
        <v>844.88428964854995</v>
      </c>
      <c r="AX1608">
        <v>857.91103728236601</v>
      </c>
      <c r="AY1608">
        <v>870.88662091962703</v>
      </c>
      <c r="AZ1608">
        <v>883.64863227795695</v>
      </c>
      <c r="BA1608">
        <v>896.082762210086</v>
      </c>
      <c r="BB1608">
        <v>908.324968006934</v>
      </c>
      <c r="BC1608">
        <v>920.59439381502</v>
      </c>
      <c r="BD1608">
        <v>933.11192253611603</v>
      </c>
      <c r="BE1608">
        <v>946.09081891949302</v>
      </c>
      <c r="BF1608">
        <v>959.662029054198</v>
      </c>
      <c r="BG1608">
        <v>973.67573969790305</v>
      </c>
      <c r="BH1608">
        <v>987.92945386000201</v>
      </c>
      <c r="BI1608">
        <v>1002.22184198211</v>
      </c>
      <c r="BJ1608">
        <v>1016.34547454628</v>
      </c>
      <c r="BK1608">
        <v>1030.12744946158</v>
      </c>
      <c r="BL1608">
        <v>1043.5174380169799</v>
      </c>
      <c r="BM1608">
        <v>1056.4989380443401</v>
      </c>
      <c r="BN1608">
        <v>1069.0686303903201</v>
      </c>
      <c r="BO1608">
        <v>1081.22131218713</v>
      </c>
      <c r="BP1608">
        <v>1092.9417711123699</v>
      </c>
      <c r="BQ1608">
        <v>1104.2661664313</v>
      </c>
      <c r="BR1608">
        <v>1115.2415712193699</v>
      </c>
      <c r="BS1608">
        <v>1125.9062090053401</v>
      </c>
      <c r="BT1608">
        <v>1136.2996891642299</v>
      </c>
      <c r="BU1608">
        <v>1146.4653620307599</v>
      </c>
      <c r="BV1608">
        <v>1156.3992853515499</v>
      </c>
      <c r="BW1608">
        <v>1166.0916313702</v>
      </c>
      <c r="BX1608">
        <v>1175.53086021678</v>
      </c>
      <c r="BY1608">
        <v>1184.7058635175899</v>
      </c>
      <c r="BZ1608">
        <v>1193.61171466779</v>
      </c>
      <c r="CA1608">
        <v>1202.2514160277201</v>
      </c>
      <c r="CB1608">
        <v>1210.62896332178</v>
      </c>
      <c r="CC1608">
        <v>1218.76799935843</v>
      </c>
      <c r="CD1608">
        <v>1226.6670971241001</v>
      </c>
      <c r="CE1608">
        <v>1234.32796004016</v>
      </c>
      <c r="CF1608">
        <v>1241.75237042034</v>
      </c>
      <c r="CG1608">
        <v>1248.9475227134501</v>
      </c>
      <c r="CH1608">
        <v>1255.9110890091099</v>
      </c>
      <c r="CI1608">
        <v>1262.6503076029401</v>
      </c>
    </row>
    <row r="1609" spans="2:87" x14ac:dyDescent="0.25">
      <c r="B1609" t="s">
        <v>319</v>
      </c>
      <c r="C1609" t="s">
        <v>90</v>
      </c>
      <c r="D1609" t="s">
        <v>163</v>
      </c>
      <c r="E1609" t="s">
        <v>315</v>
      </c>
      <c r="F1609" t="s">
        <v>93</v>
      </c>
      <c r="G1609">
        <v>430.27980000000002</v>
      </c>
      <c r="H1609">
        <v>440.54772564131201</v>
      </c>
      <c r="I1609">
        <v>448.11682652014701</v>
      </c>
      <c r="J1609">
        <v>454.326401435695</v>
      </c>
      <c r="K1609">
        <v>459.43527545998001</v>
      </c>
      <c r="L1609">
        <v>463.89658758482398</v>
      </c>
      <c r="M1609">
        <v>467.58107313351701</v>
      </c>
      <c r="N1609">
        <v>470.59619769636998</v>
      </c>
      <c r="O1609">
        <v>473.57015064862497</v>
      </c>
      <c r="P1609">
        <v>477.44291764090798</v>
      </c>
      <c r="Q1609">
        <v>481.87863410949598</v>
      </c>
      <c r="R1609">
        <v>487.01261111921002</v>
      </c>
      <c r="S1609">
        <v>492.777421295652</v>
      </c>
      <c r="T1609">
        <v>499.18487476437002</v>
      </c>
      <c r="U1609">
        <v>506.24702692340099</v>
      </c>
      <c r="V1609">
        <v>514.10958204755002</v>
      </c>
      <c r="W1609">
        <v>522.81433878877499</v>
      </c>
      <c r="X1609">
        <v>531.96361240295005</v>
      </c>
      <c r="Y1609">
        <v>541.586359263909</v>
      </c>
      <c r="Z1609">
        <v>551.55284719783003</v>
      </c>
      <c r="AA1609">
        <v>561.72554419917503</v>
      </c>
      <c r="AB1609">
        <v>572.00100602094096</v>
      </c>
      <c r="AC1609">
        <v>582.21615262657303</v>
      </c>
      <c r="AD1609">
        <v>592.443164718096</v>
      </c>
      <c r="AE1609">
        <v>602.78590444054896</v>
      </c>
      <c r="AF1609">
        <v>613.03044453300004</v>
      </c>
      <c r="AG1609">
        <v>623.27655741540605</v>
      </c>
      <c r="AH1609">
        <v>634.26806707083404</v>
      </c>
      <c r="AI1609">
        <v>645.966503171255</v>
      </c>
      <c r="AJ1609">
        <v>658.31674924147205</v>
      </c>
      <c r="AK1609">
        <v>671.09956615362</v>
      </c>
      <c r="AL1609">
        <v>683.97257268621001</v>
      </c>
      <c r="AM1609">
        <v>696.96853400454097</v>
      </c>
      <c r="AN1609">
        <v>709.75262056443</v>
      </c>
      <c r="AO1609">
        <v>722.362899843283</v>
      </c>
      <c r="AP1609">
        <v>734.48268774334804</v>
      </c>
      <c r="AQ1609">
        <v>746.03705424275302</v>
      </c>
      <c r="AR1609">
        <v>757.893739015037</v>
      </c>
      <c r="AS1609">
        <v>769.90478549169802</v>
      </c>
      <c r="AT1609">
        <v>782.14068841736196</v>
      </c>
      <c r="AU1609">
        <v>795.00438610416495</v>
      </c>
      <c r="AV1609">
        <v>808.42075400464398</v>
      </c>
      <c r="AW1609">
        <v>822.30989241477801</v>
      </c>
      <c r="AX1609">
        <v>836.05631898717297</v>
      </c>
      <c r="AY1609">
        <v>849.66693754134599</v>
      </c>
      <c r="AZ1609">
        <v>863.02081019413004</v>
      </c>
      <c r="BA1609">
        <v>875.69232954542804</v>
      </c>
      <c r="BB1609">
        <v>887.76158111311804</v>
      </c>
      <c r="BC1609">
        <v>899.95137035406594</v>
      </c>
      <c r="BD1609">
        <v>912.77959721870195</v>
      </c>
      <c r="BE1609">
        <v>926.30444987041506</v>
      </c>
      <c r="BF1609">
        <v>940.63313048238797</v>
      </c>
      <c r="BG1609">
        <v>955.73749551435003</v>
      </c>
      <c r="BH1609">
        <v>971.11851313866703</v>
      </c>
      <c r="BI1609">
        <v>986.85134085232198</v>
      </c>
      <c r="BJ1609">
        <v>1002.0538287316</v>
      </c>
      <c r="BK1609">
        <v>1016.79775224189</v>
      </c>
      <c r="BL1609">
        <v>1030.9195622536799</v>
      </c>
      <c r="BM1609">
        <v>1044.23339474972</v>
      </c>
      <c r="BN1609">
        <v>1057.10427300781</v>
      </c>
      <c r="BO1609">
        <v>1069.19724121729</v>
      </c>
      <c r="BP1609">
        <v>1081.2891078206501</v>
      </c>
      <c r="BQ1609">
        <v>1093.3136720824</v>
      </c>
      <c r="BR1609">
        <v>1105.4280717127299</v>
      </c>
      <c r="BS1609">
        <v>1117.4338836781701</v>
      </c>
      <c r="BT1609">
        <v>1129.46185238261</v>
      </c>
      <c r="BU1609">
        <v>1141.1201506339901</v>
      </c>
      <c r="BV1609">
        <v>1152.64631563941</v>
      </c>
      <c r="BW1609">
        <v>1163.5138362146999</v>
      </c>
      <c r="BX1609">
        <v>1172.9246217073501</v>
      </c>
      <c r="BY1609">
        <v>1182.0761</v>
      </c>
      <c r="BZ1609">
        <v>1190.96080265559</v>
      </c>
      <c r="CA1609">
        <v>1199.5818928741201</v>
      </c>
      <c r="CB1609">
        <v>1207.9451917648501</v>
      </c>
      <c r="CC1609">
        <v>1216.05652043706</v>
      </c>
      <c r="CD1609">
        <v>1223.9217000000001</v>
      </c>
      <c r="CE1609">
        <v>1231.5465515629401</v>
      </c>
      <c r="CF1609">
        <v>1238.93689623515</v>
      </c>
      <c r="CG1609">
        <v>1246.09855512588</v>
      </c>
      <c r="CH1609">
        <v>1253.0373493444099</v>
      </c>
      <c r="CI1609">
        <v>1259.7591</v>
      </c>
    </row>
    <row r="1610" spans="2:87" x14ac:dyDescent="0.25">
      <c r="B1610" t="s">
        <v>319</v>
      </c>
      <c r="C1610" t="s">
        <v>90</v>
      </c>
      <c r="D1610" t="s">
        <v>163</v>
      </c>
      <c r="E1610" t="s">
        <v>316</v>
      </c>
      <c r="F1610" t="s">
        <v>93</v>
      </c>
      <c r="G1610">
        <v>430.27980000000002</v>
      </c>
      <c r="H1610">
        <v>439.43406871901101</v>
      </c>
      <c r="I1610">
        <v>446.39572228191702</v>
      </c>
      <c r="J1610">
        <v>451.72384165339099</v>
      </c>
      <c r="K1610">
        <v>455.50099554528202</v>
      </c>
      <c r="L1610">
        <v>458.792555629623</v>
      </c>
      <c r="M1610">
        <v>461.28726865738201</v>
      </c>
      <c r="N1610">
        <v>463.91145027747399</v>
      </c>
      <c r="O1610">
        <v>466.555844414501</v>
      </c>
      <c r="P1610">
        <v>469.28907155078599</v>
      </c>
      <c r="Q1610">
        <v>472.53319432109703</v>
      </c>
      <c r="R1610">
        <v>476.87798539553802</v>
      </c>
      <c r="S1610">
        <v>482.05723239315699</v>
      </c>
      <c r="T1610">
        <v>487.95087946422501</v>
      </c>
      <c r="U1610">
        <v>494.000363852752</v>
      </c>
      <c r="V1610">
        <v>500.65340738899999</v>
      </c>
      <c r="W1610">
        <v>508.50107101357997</v>
      </c>
      <c r="X1610">
        <v>516.73850079730698</v>
      </c>
      <c r="Y1610">
        <v>525.06682825395603</v>
      </c>
      <c r="Z1610">
        <v>534.13133716727896</v>
      </c>
      <c r="AA1610">
        <v>543.54469278314298</v>
      </c>
      <c r="AB1610">
        <v>552.806329854654</v>
      </c>
      <c r="AC1610">
        <v>562.49543149272699</v>
      </c>
      <c r="AD1610">
        <v>571.98724728638604</v>
      </c>
      <c r="AE1610">
        <v>581.68768225864198</v>
      </c>
      <c r="AF1610">
        <v>591.22750178025001</v>
      </c>
      <c r="AG1610">
        <v>601.42825389256404</v>
      </c>
      <c r="AH1610">
        <v>611.78484537875102</v>
      </c>
      <c r="AI1610">
        <v>622.42429705231098</v>
      </c>
      <c r="AJ1610">
        <v>633.98282769757395</v>
      </c>
      <c r="AK1610">
        <v>646.235026743822</v>
      </c>
      <c r="AL1610">
        <v>658.944231704554</v>
      </c>
      <c r="AM1610">
        <v>671.60314322896704</v>
      </c>
      <c r="AN1610">
        <v>684.13524439949697</v>
      </c>
      <c r="AO1610">
        <v>696.99772651484204</v>
      </c>
      <c r="AP1610">
        <v>708.86308555749997</v>
      </c>
      <c r="AQ1610">
        <v>720.04206246505305</v>
      </c>
      <c r="AR1610">
        <v>731.36337018974098</v>
      </c>
      <c r="AS1610">
        <v>743.15559633596195</v>
      </c>
      <c r="AT1610">
        <v>755.09711827449405</v>
      </c>
      <c r="AU1610">
        <v>767.85180227901697</v>
      </c>
      <c r="AV1610">
        <v>781.41934738292002</v>
      </c>
      <c r="AW1610">
        <v>794.50446676202205</v>
      </c>
      <c r="AX1610">
        <v>807.83812677421804</v>
      </c>
      <c r="AY1610">
        <v>821.49266914945497</v>
      </c>
      <c r="AZ1610">
        <v>834.65549195748997</v>
      </c>
      <c r="BA1610">
        <v>846.79423918274495</v>
      </c>
      <c r="BB1610">
        <v>858.31458192714899</v>
      </c>
      <c r="BC1610">
        <v>869.64052458839399</v>
      </c>
      <c r="BD1610">
        <v>881.89238958575697</v>
      </c>
      <c r="BE1610">
        <v>895.17813921311995</v>
      </c>
      <c r="BF1610">
        <v>909.33936607354599</v>
      </c>
      <c r="BG1610">
        <v>923.83167009956696</v>
      </c>
      <c r="BH1610">
        <v>938.60002438294998</v>
      </c>
      <c r="BI1610">
        <v>954.156597274776</v>
      </c>
      <c r="BJ1610">
        <v>969.09081005509495</v>
      </c>
      <c r="BK1610">
        <v>983.91940592343803</v>
      </c>
      <c r="BL1610">
        <v>997.66569487152401</v>
      </c>
      <c r="BM1610">
        <v>1010.58178145491</v>
      </c>
      <c r="BN1610">
        <v>1022.7280353559</v>
      </c>
      <c r="BO1610">
        <v>1034.3848878292899</v>
      </c>
      <c r="BP1610">
        <v>1046.0882194096</v>
      </c>
      <c r="BQ1610">
        <v>1057.58178934955</v>
      </c>
      <c r="BR1610">
        <v>1069.08917436923</v>
      </c>
      <c r="BS1610">
        <v>1080.8096528102701</v>
      </c>
      <c r="BT1610">
        <v>1092.8175148539001</v>
      </c>
      <c r="BU1610">
        <v>1104.33746188137</v>
      </c>
      <c r="BV1610">
        <v>1115.7126071187899</v>
      </c>
      <c r="BW1610">
        <v>1127.37638796223</v>
      </c>
      <c r="BX1610">
        <v>1137.7430760981299</v>
      </c>
      <c r="BY1610">
        <v>1147.0434425585399</v>
      </c>
      <c r="BZ1610">
        <v>1155.7497249656601</v>
      </c>
      <c r="CA1610">
        <v>1163.8417658825699</v>
      </c>
      <c r="CB1610">
        <v>1171.99093264156</v>
      </c>
      <c r="CC1610">
        <v>1181.39162542605</v>
      </c>
      <c r="CD1610">
        <v>1190.9369734673501</v>
      </c>
      <c r="CE1610">
        <v>1200.16266901003</v>
      </c>
      <c r="CF1610">
        <v>1209.10529046221</v>
      </c>
      <c r="CG1610">
        <v>1217.57235610153</v>
      </c>
      <c r="CH1610">
        <v>1225.50517414154</v>
      </c>
      <c r="CI1610">
        <v>1232.80225827697</v>
      </c>
    </row>
    <row r="1611" spans="2:87" x14ac:dyDescent="0.25">
      <c r="B1611" t="s">
        <v>319</v>
      </c>
      <c r="C1611" t="s">
        <v>90</v>
      </c>
      <c r="D1611" t="s">
        <v>163</v>
      </c>
      <c r="E1611" t="s">
        <v>317</v>
      </c>
      <c r="F1611" t="s">
        <v>93</v>
      </c>
      <c r="G1611">
        <v>430.27980000000002</v>
      </c>
      <c r="H1611">
        <v>438.17354772435198</v>
      </c>
      <c r="I1611">
        <v>443.76470811623102</v>
      </c>
      <c r="J1611">
        <v>447.751167021779</v>
      </c>
      <c r="K1611">
        <v>449.677375085763</v>
      </c>
      <c r="L1611">
        <v>452.08375902563699</v>
      </c>
      <c r="M1611">
        <v>453.09354704521002</v>
      </c>
      <c r="N1611">
        <v>455.01770402044701</v>
      </c>
      <c r="O1611">
        <v>456.20683820894197</v>
      </c>
      <c r="P1611">
        <v>457.09206738779602</v>
      </c>
      <c r="Q1611">
        <v>458.820234082041</v>
      </c>
      <c r="R1611">
        <v>461.981209660979</v>
      </c>
      <c r="S1611">
        <v>465.30213709850699</v>
      </c>
      <c r="T1611">
        <v>469.571007978002</v>
      </c>
      <c r="U1611">
        <v>474.124155482508</v>
      </c>
      <c r="V1611">
        <v>478.58737749935</v>
      </c>
      <c r="W1611">
        <v>483.855430038733</v>
      </c>
      <c r="X1611">
        <v>489.82432668005202</v>
      </c>
      <c r="Y1611">
        <v>496.83704404462901</v>
      </c>
      <c r="Z1611">
        <v>504.66597065429602</v>
      </c>
      <c r="AA1611">
        <v>512.17685805625001</v>
      </c>
      <c r="AB1611">
        <v>519.98554703606897</v>
      </c>
      <c r="AC1611">
        <v>527.85708784229803</v>
      </c>
      <c r="AD1611">
        <v>535.61434286170595</v>
      </c>
      <c r="AE1611">
        <v>543.82579664817604</v>
      </c>
      <c r="AF1611">
        <v>551.44262961899994</v>
      </c>
      <c r="AG1611">
        <v>559.03086012046401</v>
      </c>
      <c r="AH1611">
        <v>567.28085472366899</v>
      </c>
      <c r="AI1611">
        <v>576.87866519443901</v>
      </c>
      <c r="AJ1611">
        <v>586.77186474319296</v>
      </c>
      <c r="AK1611">
        <v>597.13305216378001</v>
      </c>
      <c r="AL1611">
        <v>608.044770773918</v>
      </c>
      <c r="AM1611">
        <v>619.19203358572702</v>
      </c>
      <c r="AN1611">
        <v>630.22324945002197</v>
      </c>
      <c r="AO1611">
        <v>641.02652126334999</v>
      </c>
      <c r="AP1611">
        <v>651.37105058828001</v>
      </c>
      <c r="AQ1611">
        <v>660.860881922045</v>
      </c>
      <c r="AR1611">
        <v>671.43693936510203</v>
      </c>
      <c r="AS1611">
        <v>681.68639691454905</v>
      </c>
      <c r="AT1611">
        <v>692.21314890378198</v>
      </c>
      <c r="AU1611">
        <v>703.56920382406997</v>
      </c>
      <c r="AV1611">
        <v>715.42477539390597</v>
      </c>
      <c r="AW1611">
        <v>727.66606184765999</v>
      </c>
      <c r="AX1611">
        <v>739.99517426248201</v>
      </c>
      <c r="AY1611">
        <v>752.32349716010594</v>
      </c>
      <c r="AZ1611">
        <v>764.50712243500004</v>
      </c>
      <c r="BA1611">
        <v>775.97872083199195</v>
      </c>
      <c r="BB1611">
        <v>786.49938271500696</v>
      </c>
      <c r="BC1611">
        <v>796.80143247672595</v>
      </c>
      <c r="BD1611">
        <v>807.69006194207202</v>
      </c>
      <c r="BE1611">
        <v>819.66220520279001</v>
      </c>
      <c r="BF1611">
        <v>832.60261638192605</v>
      </c>
      <c r="BG1611">
        <v>845.81723477007301</v>
      </c>
      <c r="BH1611">
        <v>859.20273254260496</v>
      </c>
      <c r="BI1611">
        <v>872.72141276839</v>
      </c>
      <c r="BJ1611">
        <v>886.05359380797995</v>
      </c>
      <c r="BK1611">
        <v>899.03258521292901</v>
      </c>
      <c r="BL1611">
        <v>911.38309141509899</v>
      </c>
      <c r="BM1611">
        <v>922.95509221153395</v>
      </c>
      <c r="BN1611">
        <v>934.29693536510695</v>
      </c>
      <c r="BO1611">
        <v>945.88745298725996</v>
      </c>
      <c r="BP1611">
        <v>957.16949705661295</v>
      </c>
      <c r="BQ1611">
        <v>968.25451501562895</v>
      </c>
      <c r="BR1611">
        <v>979.343033824749</v>
      </c>
      <c r="BS1611">
        <v>990.10277037858998</v>
      </c>
      <c r="BT1611">
        <v>1000.2208198808401</v>
      </c>
      <c r="BU1611">
        <v>1010.21611717576</v>
      </c>
      <c r="BV1611">
        <v>1019.88693554657</v>
      </c>
      <c r="BW1611">
        <v>1029.2315408633301</v>
      </c>
      <c r="BX1611">
        <v>1038.12403100085</v>
      </c>
      <c r="BY1611">
        <v>1046.46620207102</v>
      </c>
      <c r="BZ1611">
        <v>1054.43739296477</v>
      </c>
      <c r="CA1611">
        <v>1062.02583721824</v>
      </c>
      <c r="CB1611">
        <v>1069.0985356700401</v>
      </c>
      <c r="CC1611">
        <v>1077.0194278068</v>
      </c>
      <c r="CD1611">
        <v>1085.2910264530799</v>
      </c>
      <c r="CE1611">
        <v>1093.65003787513</v>
      </c>
      <c r="CF1611">
        <v>1101.77221015392</v>
      </c>
      <c r="CG1611">
        <v>1109.7691427023301</v>
      </c>
      <c r="CH1611">
        <v>1116.8969715016301</v>
      </c>
      <c r="CI1611">
        <v>1123.1137862784601</v>
      </c>
    </row>
    <row r="1612" spans="2:87" hidden="1" x14ac:dyDescent="0.25">
      <c r="B1612" t="s">
        <v>169</v>
      </c>
      <c r="C1612" t="s">
        <v>296</v>
      </c>
      <c r="D1612" t="s">
        <v>163</v>
      </c>
      <c r="E1612" t="s">
        <v>343</v>
      </c>
      <c r="F1612" t="s">
        <v>93</v>
      </c>
      <c r="G1612">
        <v>0</v>
      </c>
      <c r="L1612">
        <v>0.123965808987411</v>
      </c>
      <c r="Q1612">
        <v>7.9955199018423503E-2</v>
      </c>
      <c r="V1612">
        <v>-3.54165287424195</v>
      </c>
      <c r="AA1612">
        <v>-12.1965287162924</v>
      </c>
      <c r="AF1612">
        <v>-23.855044352454499</v>
      </c>
      <c r="AK1612">
        <v>-37.096148731838802</v>
      </c>
      <c r="AP1612">
        <v>-46.4271784836954</v>
      </c>
      <c r="AU1612">
        <v>-51.089863608879497</v>
      </c>
      <c r="AZ1612">
        <v>-63.900240341534399</v>
      </c>
      <c r="BE1612">
        <v>-79.607721058923104</v>
      </c>
      <c r="BJ1612">
        <v>-90.235725735338605</v>
      </c>
      <c r="BO1612">
        <v>-96.256994118750399</v>
      </c>
      <c r="BT1612">
        <v>-99.734543118697005</v>
      </c>
      <c r="BY1612">
        <v>-102.23565096222799</v>
      </c>
      <c r="CD1612">
        <v>-105.107477862642</v>
      </c>
      <c r="CI1612">
        <v>-109.511659035767</v>
      </c>
    </row>
    <row r="1613" spans="2:87" hidden="1" x14ac:dyDescent="0.25">
      <c r="B1613" t="s">
        <v>169</v>
      </c>
      <c r="C1613" t="s">
        <v>296</v>
      </c>
      <c r="D1613" t="s">
        <v>163</v>
      </c>
      <c r="E1613" t="s">
        <v>344</v>
      </c>
      <c r="F1613" t="s">
        <v>93</v>
      </c>
      <c r="G1613">
        <v>0</v>
      </c>
      <c r="L1613">
        <v>-7.0318100409422097</v>
      </c>
      <c r="Q1613">
        <v>-12.521070931836499</v>
      </c>
      <c r="V1613">
        <v>-20.993873386323099</v>
      </c>
      <c r="AA1613">
        <v>-29.1271111619401</v>
      </c>
      <c r="AF1613">
        <v>-35.942205104389402</v>
      </c>
      <c r="AK1613">
        <v>-44.512442438208602</v>
      </c>
      <c r="AP1613">
        <v>-50.332517809924099</v>
      </c>
      <c r="AU1613">
        <v>-59.133254204040803</v>
      </c>
      <c r="AZ1613">
        <v>-67.308334249041295</v>
      </c>
      <c r="BE1613">
        <v>-74.804248829313806</v>
      </c>
      <c r="BJ1613">
        <v>-82.722072400025993</v>
      </c>
      <c r="BO1613">
        <v>-90.734020494519697</v>
      </c>
      <c r="BT1613">
        <v>-97.994127320495394</v>
      </c>
      <c r="BY1613">
        <v>-104.748509966871</v>
      </c>
      <c r="CD1613">
        <v>-111.703768311152</v>
      </c>
      <c r="CI1613">
        <v>-118.799656473444</v>
      </c>
    </row>
    <row r="1614" spans="2:87" hidden="1" x14ac:dyDescent="0.25">
      <c r="B1614" t="s">
        <v>169</v>
      </c>
      <c r="C1614" t="s">
        <v>296</v>
      </c>
      <c r="D1614" t="s">
        <v>163</v>
      </c>
      <c r="E1614" t="s">
        <v>345</v>
      </c>
      <c r="F1614" t="s">
        <v>300</v>
      </c>
      <c r="G1614">
        <v>0</v>
      </c>
      <c r="L1614">
        <v>-1.4784806197443301</v>
      </c>
      <c r="Q1614">
        <v>-2.4867351478295601</v>
      </c>
      <c r="V1614">
        <v>-3.87179931174507</v>
      </c>
      <c r="AA1614">
        <v>-4.9958034172675401</v>
      </c>
      <c r="AF1614">
        <v>-5.7469280692040403</v>
      </c>
      <c r="AK1614">
        <v>-6.5980042027966803</v>
      </c>
      <c r="AP1614">
        <v>-6.9174512014975198</v>
      </c>
      <c r="AU1614">
        <v>-7.5561162464031799</v>
      </c>
      <c r="AZ1614">
        <v>-8.0290893168006896</v>
      </c>
      <c r="BE1614">
        <v>-8.4128734618249297</v>
      </c>
      <c r="BJ1614">
        <v>-8.7221178530476493</v>
      </c>
      <c r="BO1614">
        <v>-9.0108647926230496</v>
      </c>
      <c r="BT1614">
        <v>-9.3011222505487208</v>
      </c>
      <c r="BY1614">
        <v>-9.56769699142421</v>
      </c>
      <c r="CD1614">
        <v>-9.8449586857712195</v>
      </c>
      <c r="CI1614">
        <v>-10.181610492319599</v>
      </c>
    </row>
    <row r="1615" spans="2:87" hidden="1" x14ac:dyDescent="0.25">
      <c r="B1615" t="s">
        <v>169</v>
      </c>
      <c r="C1615" t="s">
        <v>296</v>
      </c>
      <c r="D1615" t="s">
        <v>163</v>
      </c>
      <c r="E1615" t="s">
        <v>346</v>
      </c>
      <c r="F1615" t="s">
        <v>93</v>
      </c>
      <c r="G1615">
        <v>430.27980000000002</v>
      </c>
      <c r="L1615">
        <v>468.57875576804503</v>
      </c>
      <c r="Q1615">
        <v>490.99338426718202</v>
      </c>
      <c r="V1615">
        <v>521.23137373943496</v>
      </c>
      <c r="AA1615">
        <v>553.90446012176801</v>
      </c>
      <c r="AF1615">
        <v>589.47375054315603</v>
      </c>
      <c r="AK1615">
        <v>630.12250882995204</v>
      </c>
      <c r="AP1615">
        <v>677.28400370637996</v>
      </c>
      <c r="AU1615">
        <v>723.45468218708004</v>
      </c>
      <c r="AZ1615">
        <v>770.99762540942402</v>
      </c>
      <c r="BE1615">
        <v>814.35983011176302</v>
      </c>
      <c r="BJ1615">
        <v>865.69520186463501</v>
      </c>
      <c r="BO1615">
        <v>916.20618538673</v>
      </c>
      <c r="BT1615">
        <v>955.57902956080795</v>
      </c>
      <c r="BY1615">
        <v>990.06573907090103</v>
      </c>
      <c r="CD1615">
        <v>1022.92535382621</v>
      </c>
      <c r="CI1615">
        <v>1048.0064844907899</v>
      </c>
    </row>
    <row r="1616" spans="2:87" x14ac:dyDescent="0.25">
      <c r="B1616" t="s">
        <v>169</v>
      </c>
      <c r="C1616" t="s">
        <v>90</v>
      </c>
      <c r="D1616" t="s">
        <v>163</v>
      </c>
      <c r="E1616" t="s">
        <v>343</v>
      </c>
      <c r="F1616" t="s">
        <v>93</v>
      </c>
      <c r="G1616">
        <v>0</v>
      </c>
      <c r="L1616">
        <v>-2.0144268802382599</v>
      </c>
      <c r="Q1616">
        <v>-5.8506069742177997</v>
      </c>
      <c r="V1616">
        <v>-10.559233818468799</v>
      </c>
      <c r="AA1616">
        <v>-17.109490600769298</v>
      </c>
      <c r="AF1616">
        <v>-21.559784898977</v>
      </c>
      <c r="AK1616">
        <v>-24.028268570647999</v>
      </c>
      <c r="AP1616">
        <v>-26.555920576858</v>
      </c>
      <c r="AU1616">
        <v>-29.061534230302598</v>
      </c>
      <c r="AZ1616">
        <v>-32.774514330387802</v>
      </c>
      <c r="BE1616">
        <v>-35.923362119700798</v>
      </c>
      <c r="BJ1616">
        <v>-36.6767842101345</v>
      </c>
      <c r="BO1616">
        <v>-36.238286349319203</v>
      </c>
      <c r="BT1616">
        <v>-35.822810444830502</v>
      </c>
      <c r="BY1616">
        <v>-34.520456611535501</v>
      </c>
      <c r="CD1616">
        <v>-31.087588962621702</v>
      </c>
      <c r="CI1616">
        <v>-24.4910688998783</v>
      </c>
    </row>
    <row r="1617" spans="2:87" x14ac:dyDescent="0.25">
      <c r="B1617" t="s">
        <v>169</v>
      </c>
      <c r="C1617" t="s">
        <v>90</v>
      </c>
      <c r="D1617" t="s">
        <v>163</v>
      </c>
      <c r="E1617" t="s">
        <v>344</v>
      </c>
      <c r="F1617" t="s">
        <v>93</v>
      </c>
      <c r="G1617">
        <v>0</v>
      </c>
      <c r="L1617">
        <v>-6.95531192343834</v>
      </c>
      <c r="Q1617">
        <v>-13.020783488076599</v>
      </c>
      <c r="V1617">
        <v>-18.071276030929099</v>
      </c>
      <c r="AA1617">
        <v>-19.990726787915399</v>
      </c>
      <c r="AF1617">
        <v>-20.636400397848799</v>
      </c>
      <c r="AK1617">
        <v>-22.222304306586899</v>
      </c>
      <c r="AP1617">
        <v>-20.868540299414601</v>
      </c>
      <c r="AU1617">
        <v>-22.040020982617101</v>
      </c>
      <c r="AZ1617">
        <v>-22.492283357371502</v>
      </c>
      <c r="BE1617">
        <v>-22.0105520885506</v>
      </c>
      <c r="BJ1617">
        <v>-21.198445807732099</v>
      </c>
      <c r="BO1617">
        <v>-20.184094311693698</v>
      </c>
      <c r="BT1617">
        <v>-18.830592936219901</v>
      </c>
      <c r="BY1617">
        <v>-17.352997403637598</v>
      </c>
      <c r="CD1617">
        <v>-15.8943103657957</v>
      </c>
      <c r="CI1617">
        <v>-14.6124484341801</v>
      </c>
    </row>
    <row r="1618" spans="2:87" x14ac:dyDescent="0.25">
      <c r="B1618" t="s">
        <v>169</v>
      </c>
      <c r="C1618" t="s">
        <v>90</v>
      </c>
      <c r="D1618" t="s">
        <v>163</v>
      </c>
      <c r="E1618" t="s">
        <v>345</v>
      </c>
      <c r="F1618" t="s">
        <v>300</v>
      </c>
      <c r="G1618">
        <v>0</v>
      </c>
      <c r="L1618">
        <v>-1.4685883621231399</v>
      </c>
      <c r="Q1618">
        <v>-2.6226553715952701</v>
      </c>
      <c r="V1618">
        <v>-3.39668869370503</v>
      </c>
      <c r="AA1618">
        <v>-3.4820655685572701</v>
      </c>
      <c r="AF1618">
        <v>-3.33084120589379</v>
      </c>
      <c r="AK1618">
        <v>-3.2912866326380499</v>
      </c>
      <c r="AP1618">
        <v>-2.84900784735389</v>
      </c>
      <c r="AU1618">
        <v>-2.7937775814194699</v>
      </c>
      <c r="AZ1618">
        <v>-2.6485861691571899</v>
      </c>
      <c r="BE1618">
        <v>-2.4230904022016602</v>
      </c>
      <c r="BJ1618">
        <v>-2.16839379950865</v>
      </c>
      <c r="BO1618">
        <v>-1.93569873972613</v>
      </c>
      <c r="BT1618">
        <v>-1.7149838616583499</v>
      </c>
      <c r="BY1618">
        <v>-1.5121704558393601</v>
      </c>
      <c r="CD1618">
        <v>-1.3324828841432801</v>
      </c>
      <c r="CI1618">
        <v>-1.1829374731868001</v>
      </c>
    </row>
    <row r="1619" spans="2:87" x14ac:dyDescent="0.25">
      <c r="B1619" t="s">
        <v>169</v>
      </c>
      <c r="C1619" t="s">
        <v>90</v>
      </c>
      <c r="D1619" t="s">
        <v>163</v>
      </c>
      <c r="E1619" t="s">
        <v>346</v>
      </c>
      <c r="F1619" t="s">
        <v>93</v>
      </c>
      <c r="G1619">
        <v>430.27980000000002</v>
      </c>
      <c r="L1619">
        <v>466.64996119632298</v>
      </c>
      <c r="Q1619">
        <v>483.45250953770602</v>
      </c>
      <c r="V1619">
        <v>513.95499015060204</v>
      </c>
      <c r="AA1619">
        <v>554.11468261131495</v>
      </c>
      <c r="AF1619">
        <v>598.91881470317401</v>
      </c>
      <c r="AK1619">
        <v>652.96362712276505</v>
      </c>
      <c r="AP1619">
        <v>711.615939123727</v>
      </c>
      <c r="AU1619">
        <v>766.85674478707995</v>
      </c>
      <c r="AZ1619">
        <v>826.72620231224096</v>
      </c>
      <c r="BE1619">
        <v>886.35638579174804</v>
      </c>
      <c r="BJ1619">
        <v>956.41206998213295</v>
      </c>
      <c r="BO1619">
        <v>1022.54501933899</v>
      </c>
      <c r="BT1619">
        <v>1079.1734966189499</v>
      </c>
      <c r="BY1619">
        <v>1130.20264598483</v>
      </c>
      <c r="CD1619">
        <v>1176.9398006715801</v>
      </c>
      <c r="CI1619">
        <v>1220.6555826659401</v>
      </c>
    </row>
    <row r="1620" spans="2:87" hidden="1" x14ac:dyDescent="0.25">
      <c r="B1620" t="s">
        <v>169</v>
      </c>
      <c r="C1620" t="s">
        <v>297</v>
      </c>
      <c r="D1620" t="s">
        <v>163</v>
      </c>
      <c r="E1620" t="s">
        <v>343</v>
      </c>
      <c r="F1620" t="s">
        <v>93</v>
      </c>
      <c r="G1620">
        <v>0</v>
      </c>
      <c r="L1620">
        <v>-3.2944657696815098</v>
      </c>
      <c r="Q1620">
        <v>-9.8724941505300805</v>
      </c>
      <c r="V1620">
        <v>-14.306491949568199</v>
      </c>
      <c r="AA1620">
        <v>-22.709662020644</v>
      </c>
      <c r="AF1620">
        <v>-30.8697779650977</v>
      </c>
      <c r="AK1620">
        <v>-35.370003016867201</v>
      </c>
      <c r="AP1620">
        <v>-39.051340776960203</v>
      </c>
      <c r="AU1620">
        <v>-42.495615734161099</v>
      </c>
      <c r="AZ1620">
        <v>-49.1038156950871</v>
      </c>
      <c r="BE1620">
        <v>-54.784068632083901</v>
      </c>
      <c r="BJ1620">
        <v>-54.8676356045695</v>
      </c>
      <c r="BO1620">
        <v>-49.9046282163212</v>
      </c>
      <c r="BT1620">
        <v>-41.8565308539727</v>
      </c>
      <c r="BY1620">
        <v>-33.922233718874999</v>
      </c>
      <c r="CD1620">
        <v>-29.2607332863195</v>
      </c>
      <c r="CI1620">
        <v>-30.567358963499899</v>
      </c>
    </row>
    <row r="1621" spans="2:87" hidden="1" x14ac:dyDescent="0.25">
      <c r="B1621" t="s">
        <v>169</v>
      </c>
      <c r="C1621" t="s">
        <v>297</v>
      </c>
      <c r="D1621" t="s">
        <v>163</v>
      </c>
      <c r="E1621" t="s">
        <v>344</v>
      </c>
      <c r="F1621" t="s">
        <v>93</v>
      </c>
      <c r="G1621">
        <v>0</v>
      </c>
      <c r="L1621">
        <v>-6.9849682452975896</v>
      </c>
      <c r="Q1621">
        <v>-13.011271529105899</v>
      </c>
      <c r="V1621">
        <v>-17.908759406750299</v>
      </c>
      <c r="AA1621">
        <v>-19.328979805435999</v>
      </c>
      <c r="AF1621">
        <v>-19.738810927472901</v>
      </c>
      <c r="AK1621">
        <v>-21.153315982191501</v>
      </c>
      <c r="AP1621">
        <v>-19.743969973235199</v>
      </c>
      <c r="AU1621">
        <v>-20.980985590418001</v>
      </c>
      <c r="AZ1621">
        <v>-21.486261543966201</v>
      </c>
      <c r="BE1621">
        <v>-21.090258367681798</v>
      </c>
      <c r="BJ1621">
        <v>-20.467106806960299</v>
      </c>
      <c r="BO1621">
        <v>-19.802957875265299</v>
      </c>
      <c r="BT1621">
        <v>-18.980516096726198</v>
      </c>
      <c r="BY1621">
        <v>-17.975368429708698</v>
      </c>
      <c r="CD1621">
        <v>-16.687921770189799</v>
      </c>
      <c r="CI1621">
        <v>-15.0361250851021</v>
      </c>
    </row>
    <row r="1622" spans="2:87" hidden="1" x14ac:dyDescent="0.25">
      <c r="B1622" t="s">
        <v>169</v>
      </c>
      <c r="C1622" t="s">
        <v>297</v>
      </c>
      <c r="D1622" t="s">
        <v>163</v>
      </c>
      <c r="E1622" t="s">
        <v>345</v>
      </c>
      <c r="F1622" t="s">
        <v>300</v>
      </c>
      <c r="G1622">
        <v>0</v>
      </c>
      <c r="L1622">
        <v>-1.47538705913085</v>
      </c>
      <c r="Q1622">
        <v>-2.6185131470198399</v>
      </c>
      <c r="V1622">
        <v>-3.3458049903959801</v>
      </c>
      <c r="AA1622">
        <v>-3.36115814430786</v>
      </c>
      <c r="AF1622">
        <v>-3.1835173254887899</v>
      </c>
      <c r="AK1622">
        <v>-3.12863848009254</v>
      </c>
      <c r="AP1622">
        <v>-2.6895544860284</v>
      </c>
      <c r="AU1622">
        <v>-2.65522678066423</v>
      </c>
      <c r="AZ1622">
        <v>-2.5241215891562598</v>
      </c>
      <c r="BE1622">
        <v>-2.3142812167088902</v>
      </c>
      <c r="BJ1622">
        <v>-2.0887269599729801</v>
      </c>
      <c r="BO1622">
        <v>-1.8891536242305</v>
      </c>
      <c r="BT1622">
        <v>-1.7176327237125599</v>
      </c>
      <c r="BY1622">
        <v>-1.55569399614587</v>
      </c>
      <c r="CD1622">
        <v>-1.3862819609661201</v>
      </c>
      <c r="CI1622">
        <v>-1.2125913770674599</v>
      </c>
    </row>
    <row r="1623" spans="2:87" hidden="1" x14ac:dyDescent="0.25">
      <c r="B1623" t="s">
        <v>169</v>
      </c>
      <c r="C1623" t="s">
        <v>297</v>
      </c>
      <c r="D1623" t="s">
        <v>163</v>
      </c>
      <c r="E1623" t="s">
        <v>346</v>
      </c>
      <c r="F1623" t="s">
        <v>93</v>
      </c>
      <c r="G1623">
        <v>430.27980000000002</v>
      </c>
      <c r="L1623">
        <v>466.44796598502103</v>
      </c>
      <c r="Q1623">
        <v>483.88413432036401</v>
      </c>
      <c r="V1623">
        <v>517.35134864368194</v>
      </c>
      <c r="AA1623">
        <v>555.74005817392003</v>
      </c>
      <c r="AF1623">
        <v>600.292711107429</v>
      </c>
      <c r="AK1623">
        <v>654.96558100094103</v>
      </c>
      <c r="AP1623">
        <v>714.35418924980502</v>
      </c>
      <c r="AU1623">
        <v>769.19579867542097</v>
      </c>
      <c r="AZ1623">
        <v>829.75092276094699</v>
      </c>
      <c r="BE1623">
        <v>890.21897300023397</v>
      </c>
      <c r="BJ1623">
        <v>959.41715758846999</v>
      </c>
      <c r="BO1623">
        <v>1028.44201390841</v>
      </c>
      <c r="BT1623">
        <v>1086.0587530493001</v>
      </c>
      <c r="BY1623">
        <v>1137.4811978514199</v>
      </c>
      <c r="CD1623">
        <v>1187.10194494349</v>
      </c>
      <c r="CI1623">
        <v>1224.9632159513999</v>
      </c>
    </row>
    <row r="1625" spans="2:87" x14ac:dyDescent="0.25">
      <c r="B1625" t="s">
        <v>67</v>
      </c>
      <c r="C1625" t="s">
        <v>68</v>
      </c>
      <c r="D1625" t="s">
        <v>69</v>
      </c>
      <c r="E1625" t="s">
        <v>70</v>
      </c>
      <c r="F1625" t="s">
        <v>71</v>
      </c>
      <c r="G1625" t="s">
        <v>72</v>
      </c>
      <c r="H1625" t="s">
        <v>98</v>
      </c>
      <c r="I1625" t="s">
        <v>99</v>
      </c>
      <c r="J1625" t="s">
        <v>100</v>
      </c>
      <c r="K1625" t="s">
        <v>101</v>
      </c>
      <c r="L1625" t="s">
        <v>73</v>
      </c>
      <c r="M1625" t="s">
        <v>102</v>
      </c>
      <c r="N1625" t="s">
        <v>103</v>
      </c>
      <c r="O1625" t="s">
        <v>104</v>
      </c>
      <c r="P1625" t="s">
        <v>105</v>
      </c>
      <c r="Q1625" t="s">
        <v>74</v>
      </c>
      <c r="R1625" t="s">
        <v>106</v>
      </c>
      <c r="S1625" t="s">
        <v>107</v>
      </c>
      <c r="T1625" t="s">
        <v>108</v>
      </c>
      <c r="U1625" t="s">
        <v>109</v>
      </c>
      <c r="V1625" t="s">
        <v>75</v>
      </c>
      <c r="W1625" t="s">
        <v>110</v>
      </c>
      <c r="X1625" t="s">
        <v>111</v>
      </c>
      <c r="Y1625" t="s">
        <v>112</v>
      </c>
      <c r="Z1625" t="s">
        <v>113</v>
      </c>
      <c r="AA1625" t="s">
        <v>76</v>
      </c>
      <c r="AB1625" t="s">
        <v>114</v>
      </c>
      <c r="AC1625" t="s">
        <v>115</v>
      </c>
      <c r="AD1625" t="s">
        <v>116</v>
      </c>
      <c r="AE1625" t="s">
        <v>117</v>
      </c>
      <c r="AF1625" t="s">
        <v>77</v>
      </c>
      <c r="AG1625" t="s">
        <v>118</v>
      </c>
      <c r="AH1625" t="s">
        <v>119</v>
      </c>
      <c r="AI1625" t="s">
        <v>120</v>
      </c>
      <c r="AJ1625" t="s">
        <v>121</v>
      </c>
      <c r="AK1625" t="s">
        <v>78</v>
      </c>
    </row>
    <row r="1626" spans="2:87" hidden="1" x14ac:dyDescent="0.25">
      <c r="B1626" t="s">
        <v>198</v>
      </c>
      <c r="C1626" t="s">
        <v>251</v>
      </c>
      <c r="D1626" t="s">
        <v>200</v>
      </c>
      <c r="E1626" t="s">
        <v>347</v>
      </c>
      <c r="F1626" t="s">
        <v>237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68.254342555999756</v>
      </c>
      <c r="S1626">
        <v>177.461296081543</v>
      </c>
      <c r="T1626">
        <v>286.66825485229492</v>
      </c>
      <c r="U1626">
        <v>395.87516784667969</v>
      </c>
      <c r="V1626">
        <v>505.08209991455078</v>
      </c>
      <c r="W1626">
        <v>624.4041748046875</v>
      </c>
      <c r="X1626">
        <v>749.7952880859375</v>
      </c>
      <c r="Y1626">
        <v>875.1864013671875</v>
      </c>
      <c r="Z1626">
        <v>1000.577529907227</v>
      </c>
      <c r="AA1626">
        <v>1125.9687194824221</v>
      </c>
      <c r="AB1626">
        <v>1276.708129882812</v>
      </c>
      <c r="AC1626">
        <v>1442.656372070312</v>
      </c>
      <c r="AD1626">
        <v>1608.604614257812</v>
      </c>
      <c r="AE1626">
        <v>1774.552856445312</v>
      </c>
      <c r="AF1626">
        <v>1940.501220703125</v>
      </c>
      <c r="AG1626">
        <v>2139.177490234375</v>
      </c>
      <c r="AH1626">
        <v>2357.489990234375</v>
      </c>
      <c r="AI1626">
        <v>2575.802490234375</v>
      </c>
      <c r="AJ1626">
        <v>2794.114990234375</v>
      </c>
      <c r="AK1626">
        <v>3012.427490234375</v>
      </c>
    </row>
    <row r="1627" spans="2:87" x14ac:dyDescent="0.25">
      <c r="B1627" t="s">
        <v>198</v>
      </c>
      <c r="C1627" s="64" t="s">
        <v>348</v>
      </c>
      <c r="D1627" t="s">
        <v>200</v>
      </c>
      <c r="E1627" t="s">
        <v>349</v>
      </c>
      <c r="F1627" t="s">
        <v>350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2:87" hidden="1" x14ac:dyDescent="0.25">
      <c r="B1628" t="s">
        <v>198</v>
      </c>
      <c r="C1628" t="s">
        <v>251</v>
      </c>
      <c r="D1628" t="s">
        <v>200</v>
      </c>
      <c r="E1628" t="s">
        <v>351</v>
      </c>
      <c r="F1628" t="s">
        <v>237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2:87" hidden="1" x14ac:dyDescent="0.25">
      <c r="B1629" t="s">
        <v>198</v>
      </c>
      <c r="C1629" t="s">
        <v>251</v>
      </c>
      <c r="D1629" t="s">
        <v>200</v>
      </c>
      <c r="E1629" t="s">
        <v>352</v>
      </c>
      <c r="F1629" t="s">
        <v>237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68.254342555999756</v>
      </c>
      <c r="S1629">
        <v>177.461296081543</v>
      </c>
      <c r="T1629">
        <v>286.66825485229492</v>
      </c>
      <c r="U1629">
        <v>395.87516784667969</v>
      </c>
      <c r="V1629">
        <v>505.08209991455078</v>
      </c>
      <c r="W1629">
        <v>624.4041748046875</v>
      </c>
      <c r="X1629">
        <v>749.7952880859375</v>
      </c>
      <c r="Y1629">
        <v>875.1864013671875</v>
      </c>
      <c r="Z1629">
        <v>1000.577529907227</v>
      </c>
      <c r="AA1629">
        <v>1125.9687194824221</v>
      </c>
      <c r="AB1629">
        <v>1276.708129882812</v>
      </c>
      <c r="AC1629">
        <v>1442.656372070312</v>
      </c>
      <c r="AD1629">
        <v>1608.604614257812</v>
      </c>
      <c r="AE1629">
        <v>1774.552856445312</v>
      </c>
      <c r="AF1629">
        <v>1940.501220703125</v>
      </c>
      <c r="AG1629">
        <v>2139.177490234375</v>
      </c>
      <c r="AH1629">
        <v>2357.489990234375</v>
      </c>
      <c r="AI1629">
        <v>2575.802490234375</v>
      </c>
      <c r="AJ1629">
        <v>2794.114990234375</v>
      </c>
      <c r="AK1629">
        <v>3012.427490234375</v>
      </c>
    </row>
    <row r="1630" spans="2:87" hidden="1" x14ac:dyDescent="0.25">
      <c r="B1630" t="s">
        <v>198</v>
      </c>
      <c r="C1630" t="s">
        <v>251</v>
      </c>
      <c r="D1630" t="s">
        <v>200</v>
      </c>
      <c r="E1630" t="s">
        <v>353</v>
      </c>
      <c r="F1630" t="s">
        <v>237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-0.2858116626739502</v>
      </c>
      <c r="S1630">
        <v>-0.51901280879974365</v>
      </c>
      <c r="T1630">
        <v>-0.583443284034729</v>
      </c>
      <c r="U1630">
        <v>-0.56153202056884766</v>
      </c>
      <c r="V1630">
        <v>-0.50450813770294189</v>
      </c>
      <c r="W1630">
        <v>-0.45307600498199457</v>
      </c>
      <c r="X1630">
        <v>-0.4024430513381958</v>
      </c>
      <c r="Y1630">
        <v>-0.33124756813049322</v>
      </c>
      <c r="Z1630">
        <v>-0.23660540580749509</v>
      </c>
      <c r="AA1630">
        <v>-0.1264728307723999</v>
      </c>
      <c r="AB1630">
        <v>-6.7732334136961997E-3</v>
      </c>
      <c r="AC1630">
        <v>8.4896564483642495E-2</v>
      </c>
      <c r="AD1630">
        <v>0.1384017467498779</v>
      </c>
      <c r="AE1630">
        <v>0.15485978126525879</v>
      </c>
      <c r="AF1630">
        <v>0.127841591835022</v>
      </c>
      <c r="AG1630">
        <v>6.1501026153564398E-2</v>
      </c>
      <c r="AH1630">
        <v>1.9478559494018499E-2</v>
      </c>
      <c r="AI1630">
        <v>1.2527704238891001E-3</v>
      </c>
      <c r="AJ1630">
        <v>6.4008235931395999E-3</v>
      </c>
      <c r="AK1630">
        <v>4.2998433113098103E-2</v>
      </c>
    </row>
    <row r="1631" spans="2:87" x14ac:dyDescent="0.25">
      <c r="B1631" t="s">
        <v>203</v>
      </c>
      <c r="C1631" s="64" t="s">
        <v>348</v>
      </c>
      <c r="D1631" t="s">
        <v>200</v>
      </c>
      <c r="E1631" t="s">
        <v>349</v>
      </c>
      <c r="F1631" t="s">
        <v>350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2:87" hidden="1" x14ac:dyDescent="0.25">
      <c r="B1632" t="s">
        <v>198</v>
      </c>
      <c r="C1632" t="s">
        <v>251</v>
      </c>
      <c r="D1632" t="s">
        <v>200</v>
      </c>
      <c r="E1632" t="s">
        <v>354</v>
      </c>
      <c r="F1632" t="s">
        <v>237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2:37" hidden="1" x14ac:dyDescent="0.25">
      <c r="B1633" t="s">
        <v>198</v>
      </c>
      <c r="C1633" t="s">
        <v>251</v>
      </c>
      <c r="D1633" t="s">
        <v>200</v>
      </c>
      <c r="E1633" t="s">
        <v>355</v>
      </c>
      <c r="F1633" t="s">
        <v>237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-0.2858116626739502</v>
      </c>
      <c r="S1633">
        <v>-0.51901280879974365</v>
      </c>
      <c r="T1633">
        <v>-0.583443284034729</v>
      </c>
      <c r="U1633">
        <v>-0.56153202056884766</v>
      </c>
      <c r="V1633">
        <v>-0.50450813770294189</v>
      </c>
      <c r="W1633">
        <v>-0.45307600498199457</v>
      </c>
      <c r="X1633">
        <v>-0.4024430513381958</v>
      </c>
      <c r="Y1633">
        <v>-0.33124756813049322</v>
      </c>
      <c r="Z1633">
        <v>-0.23660540580749509</v>
      </c>
      <c r="AA1633">
        <v>-0.1264728307723999</v>
      </c>
      <c r="AB1633">
        <v>-6.7732334136961997E-3</v>
      </c>
      <c r="AC1633">
        <v>8.4896564483642495E-2</v>
      </c>
      <c r="AD1633">
        <v>0.1384017467498779</v>
      </c>
      <c r="AE1633">
        <v>0.15485978126525879</v>
      </c>
      <c r="AF1633">
        <v>0.127841591835022</v>
      </c>
      <c r="AG1633">
        <v>6.1501026153564398E-2</v>
      </c>
      <c r="AH1633">
        <v>1.9478559494018499E-2</v>
      </c>
      <c r="AI1633">
        <v>1.2527704238891001E-3</v>
      </c>
      <c r="AJ1633">
        <v>6.4008235931395999E-3</v>
      </c>
      <c r="AK1633">
        <v>4.2998433113098103E-2</v>
      </c>
    </row>
    <row r="1634" spans="2:37" hidden="1" x14ac:dyDescent="0.25">
      <c r="B1634" t="s">
        <v>198</v>
      </c>
      <c r="C1634" t="s">
        <v>251</v>
      </c>
      <c r="D1634" t="s">
        <v>200</v>
      </c>
      <c r="E1634" t="s">
        <v>356</v>
      </c>
      <c r="F1634" t="s">
        <v>232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38.608102538341569</v>
      </c>
      <c r="S1634">
        <v>92.995333412427655</v>
      </c>
      <c r="T1634">
        <v>141.70137908821519</v>
      </c>
      <c r="U1634">
        <v>187.8583133291458</v>
      </c>
      <c r="V1634">
        <v>232.98966483737249</v>
      </c>
      <c r="W1634">
        <v>283.79550887549249</v>
      </c>
      <c r="X1634">
        <v>339.94819850445089</v>
      </c>
      <c r="Y1634">
        <v>396.78779417660991</v>
      </c>
      <c r="Z1634">
        <v>453.1050091954146</v>
      </c>
      <c r="AA1634">
        <v>508.39785173832581</v>
      </c>
      <c r="AB1634">
        <v>575.41473529436553</v>
      </c>
      <c r="AC1634">
        <v>648.51504829986936</v>
      </c>
      <c r="AD1634">
        <v>719.81065296811016</v>
      </c>
      <c r="AE1634">
        <v>789.29420543690355</v>
      </c>
      <c r="AF1634">
        <v>856.97822540534003</v>
      </c>
      <c r="AG1634">
        <v>938.58223870555798</v>
      </c>
      <c r="AH1634">
        <v>1027.404144859549</v>
      </c>
      <c r="AI1634">
        <v>1113.9361903485101</v>
      </c>
      <c r="AJ1634">
        <v>1198.187023969356</v>
      </c>
      <c r="AK1634">
        <v>1280.1797421866941</v>
      </c>
    </row>
    <row r="1635" spans="2:37" x14ac:dyDescent="0.25">
      <c r="B1635" t="s">
        <v>204</v>
      </c>
      <c r="C1635" s="64" t="s">
        <v>348</v>
      </c>
      <c r="D1635" t="s">
        <v>200</v>
      </c>
      <c r="E1635" t="s">
        <v>349</v>
      </c>
      <c r="F1635" t="s">
        <v>350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2:37" hidden="1" x14ac:dyDescent="0.25">
      <c r="B1636" t="s">
        <v>198</v>
      </c>
      <c r="C1636" t="s">
        <v>251</v>
      </c>
      <c r="D1636" t="s">
        <v>200</v>
      </c>
      <c r="E1636" t="s">
        <v>357</v>
      </c>
      <c r="F1636" t="s">
        <v>232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2:37" hidden="1" x14ac:dyDescent="0.25">
      <c r="B1637" t="s">
        <v>198</v>
      </c>
      <c r="C1637" t="s">
        <v>251</v>
      </c>
      <c r="D1637" t="s">
        <v>200</v>
      </c>
      <c r="E1637" t="s">
        <v>358</v>
      </c>
      <c r="F1637" t="s">
        <v>232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38.608102538341569</v>
      </c>
      <c r="S1637">
        <v>92.995333412427655</v>
      </c>
      <c r="T1637">
        <v>141.70137908821519</v>
      </c>
      <c r="U1637">
        <v>187.8583133291458</v>
      </c>
      <c r="V1637">
        <v>232.98966483737249</v>
      </c>
      <c r="W1637">
        <v>283.79550887549249</v>
      </c>
      <c r="X1637">
        <v>339.94819850445089</v>
      </c>
      <c r="Y1637">
        <v>396.78779417660991</v>
      </c>
      <c r="Z1637">
        <v>453.1050091954146</v>
      </c>
      <c r="AA1637">
        <v>508.39785173832581</v>
      </c>
      <c r="AB1637">
        <v>575.41473529436553</v>
      </c>
      <c r="AC1637">
        <v>648.51504829986936</v>
      </c>
      <c r="AD1637">
        <v>719.81065296811016</v>
      </c>
      <c r="AE1637">
        <v>789.29420543690355</v>
      </c>
      <c r="AF1637">
        <v>856.97822540534003</v>
      </c>
      <c r="AG1637">
        <v>938.58223870555798</v>
      </c>
      <c r="AH1637">
        <v>1027.404144859549</v>
      </c>
      <c r="AI1637">
        <v>1113.9361903485101</v>
      </c>
      <c r="AJ1637">
        <v>1198.187023969356</v>
      </c>
      <c r="AK1637">
        <v>1280.1797421866941</v>
      </c>
    </row>
    <row r="1638" spans="2:37" hidden="1" x14ac:dyDescent="0.25">
      <c r="B1638" t="s">
        <v>198</v>
      </c>
      <c r="C1638" t="s">
        <v>251</v>
      </c>
      <c r="D1638" t="s">
        <v>200</v>
      </c>
      <c r="E1638" t="s">
        <v>359</v>
      </c>
      <c r="F1638" t="s">
        <v>202</v>
      </c>
      <c r="I1638">
        <v>0</v>
      </c>
      <c r="J1638">
        <v>-0.8837792625768115</v>
      </c>
      <c r="K1638">
        <v>-1.1756553658296749</v>
      </c>
      <c r="L1638">
        <v>-1.438788234458388</v>
      </c>
      <c r="M1638">
        <v>-1.6805832803875711</v>
      </c>
      <c r="N1638">
        <v>-1.892874397069511</v>
      </c>
      <c r="O1638">
        <v>-2.0857727485282251</v>
      </c>
      <c r="P1638">
        <v>-2.3010636455047968</v>
      </c>
      <c r="Q1638">
        <v>-2.5642152163832481</v>
      </c>
      <c r="R1638">
        <v>-2.9379276890421968</v>
      </c>
      <c r="S1638">
        <v>-3.4280236337516419</v>
      </c>
      <c r="T1638">
        <v>-3.7507648023494711</v>
      </c>
      <c r="U1638">
        <v>-3.9932399283676312</v>
      </c>
      <c r="V1638">
        <v>-4.1825420381819463</v>
      </c>
      <c r="W1638">
        <v>-4.3163080234700164</v>
      </c>
      <c r="X1638">
        <v>-4.3884520378894454</v>
      </c>
      <c r="Y1638">
        <v>-4.4207953655446168</v>
      </c>
      <c r="Z1638">
        <v>-4.383655414268361</v>
      </c>
      <c r="AA1638">
        <v>-4.3030408675296954</v>
      </c>
      <c r="AB1638">
        <v>-4.1848153515034134</v>
      </c>
      <c r="AC1638">
        <v>-4.0776413717787729</v>
      </c>
      <c r="AD1638">
        <v>-4.0151536587323067</v>
      </c>
      <c r="AE1638">
        <v>-3.9910834201631551</v>
      </c>
      <c r="AF1638">
        <v>-4.020974884716555</v>
      </c>
      <c r="AG1638">
        <v>-4.0534586161542823</v>
      </c>
      <c r="AH1638">
        <v>-4.0441172352427284</v>
      </c>
      <c r="AI1638">
        <v>-3.9706587011830048</v>
      </c>
      <c r="AJ1638">
        <v>-3.8236430489480111</v>
      </c>
      <c r="AK1638">
        <v>-3.6072254147527238</v>
      </c>
    </row>
    <row r="1639" spans="2:37" hidden="1" x14ac:dyDescent="0.25">
      <c r="B1639" t="s">
        <v>198</v>
      </c>
      <c r="C1639" t="s">
        <v>251</v>
      </c>
      <c r="D1639" t="s">
        <v>200</v>
      </c>
      <c r="E1639" t="s">
        <v>359</v>
      </c>
      <c r="F1639" t="s">
        <v>360</v>
      </c>
      <c r="I1639">
        <v>0</v>
      </c>
      <c r="J1639">
        <v>-0.87364864747383475</v>
      </c>
      <c r="K1639">
        <v>-1.1633201902227721</v>
      </c>
      <c r="L1639">
        <v>-1.4250317098485681</v>
      </c>
      <c r="M1639">
        <v>-1.6676487058417511</v>
      </c>
      <c r="N1639">
        <v>-1.8781758754674249</v>
      </c>
      <c r="O1639">
        <v>-2.069139131081577</v>
      </c>
      <c r="P1639">
        <v>-2.2854858149900288</v>
      </c>
      <c r="Q1639">
        <v>-2.5525511647645378</v>
      </c>
      <c r="R1639">
        <v>-2.927138229664195</v>
      </c>
      <c r="S1639">
        <v>-3.441172117139069</v>
      </c>
      <c r="T1639">
        <v>-3.790094021468049</v>
      </c>
      <c r="U1639">
        <v>-4.0456651317833821</v>
      </c>
      <c r="V1639">
        <v>-4.2405430805284583</v>
      </c>
      <c r="W1639">
        <v>-4.375658723900921</v>
      </c>
      <c r="X1639">
        <v>-4.4474449544765644</v>
      </c>
      <c r="Y1639">
        <v>-4.4772091108608798</v>
      </c>
      <c r="Z1639">
        <v>-4.4318499465512691</v>
      </c>
      <c r="AA1639">
        <v>-4.3372932453548341</v>
      </c>
      <c r="AB1639">
        <v>-4.2014273794164891</v>
      </c>
      <c r="AC1639">
        <v>-4.0776252141581537</v>
      </c>
      <c r="AD1639">
        <v>-4.002917565514041</v>
      </c>
      <c r="AE1639">
        <v>-3.9697484707245878</v>
      </c>
      <c r="AF1639">
        <v>-3.992861352849586</v>
      </c>
      <c r="AG1639">
        <v>-4.02612862467927</v>
      </c>
      <c r="AH1639">
        <v>-4.0222398370981178</v>
      </c>
      <c r="AI1639">
        <v>-3.957828566918864</v>
      </c>
      <c r="AJ1639">
        <v>-3.8229508665182381</v>
      </c>
      <c r="AK1639">
        <v>-3.6189810029322529</v>
      </c>
    </row>
    <row r="1640" spans="2:37" x14ac:dyDescent="0.25">
      <c r="B1640" t="s">
        <v>198</v>
      </c>
      <c r="C1640" s="64" t="s">
        <v>348</v>
      </c>
      <c r="D1640" t="s">
        <v>200</v>
      </c>
      <c r="E1640" t="s">
        <v>361</v>
      </c>
      <c r="F1640" t="s">
        <v>300</v>
      </c>
      <c r="I1640">
        <v>8.8524999618530273</v>
      </c>
      <c r="J1640">
        <v>10.3125</v>
      </c>
      <c r="K1640">
        <v>7.9600000381469727</v>
      </c>
      <c r="L1640">
        <v>7.2725000381469727</v>
      </c>
      <c r="M1640">
        <v>6.7100000381469727</v>
      </c>
      <c r="N1640">
        <v>6.2524999380111694</v>
      </c>
      <c r="O1640">
        <v>5.882500171661377</v>
      </c>
      <c r="P1640">
        <v>5.5774999856948853</v>
      </c>
      <c r="Q1640">
        <v>5.3325001001358032</v>
      </c>
      <c r="R1640">
        <v>5.1325000524520874</v>
      </c>
      <c r="S1640">
        <v>4.967499852180481</v>
      </c>
      <c r="T1640">
        <v>4.8350000381469727</v>
      </c>
      <c r="U1640">
        <v>4.7250000238418579</v>
      </c>
      <c r="V1640">
        <v>4.6400001049041748</v>
      </c>
      <c r="W1640">
        <v>4.565000057220459</v>
      </c>
      <c r="X1640">
        <v>4.5075000524520874</v>
      </c>
      <c r="Y1640">
        <v>4.4574999809265137</v>
      </c>
      <c r="Z1640">
        <v>4.4224998950958252</v>
      </c>
      <c r="AA1640">
        <v>4.3899999856948853</v>
      </c>
      <c r="AB1640">
        <v>4.3624999523162842</v>
      </c>
      <c r="AC1640">
        <v>4.3425000905990601</v>
      </c>
      <c r="AD1640">
        <v>4.3250000476837158</v>
      </c>
      <c r="AE1640">
        <v>4.3125</v>
      </c>
      <c r="AF1640">
        <v>4.3000001907348633</v>
      </c>
      <c r="AG1640">
        <v>4.2899999618530273</v>
      </c>
      <c r="AH1640">
        <v>4.282500147819519</v>
      </c>
      <c r="AI1640">
        <v>4.2775001525878906</v>
      </c>
      <c r="AJ1640">
        <v>4.2699999809265137</v>
      </c>
      <c r="AK1640">
        <v>4.2699999809265137</v>
      </c>
    </row>
    <row r="1641" spans="2:37" x14ac:dyDescent="0.25">
      <c r="B1641" t="s">
        <v>203</v>
      </c>
      <c r="C1641" s="64" t="s">
        <v>348</v>
      </c>
      <c r="D1641" t="s">
        <v>200</v>
      </c>
      <c r="E1641" t="s">
        <v>361</v>
      </c>
      <c r="F1641" t="s">
        <v>300</v>
      </c>
      <c r="I1641">
        <v>8.8524999618530273</v>
      </c>
      <c r="J1641">
        <v>10.3125</v>
      </c>
      <c r="K1641">
        <v>7.9600000381469727</v>
      </c>
      <c r="L1641">
        <v>7.2725000381469727</v>
      </c>
      <c r="M1641">
        <v>6.7100000381469727</v>
      </c>
      <c r="N1641">
        <v>6.2524999380111694</v>
      </c>
      <c r="O1641">
        <v>5.882500171661377</v>
      </c>
      <c r="P1641">
        <v>5.5774999856948853</v>
      </c>
      <c r="Q1641">
        <v>5.3325001001358032</v>
      </c>
      <c r="R1641">
        <v>5.1325000524520874</v>
      </c>
      <c r="S1641">
        <v>4.967499852180481</v>
      </c>
      <c r="T1641">
        <v>4.8350000381469727</v>
      </c>
      <c r="U1641">
        <v>4.7250000238418579</v>
      </c>
      <c r="V1641">
        <v>4.6400001049041748</v>
      </c>
      <c r="W1641">
        <v>4.565000057220459</v>
      </c>
      <c r="X1641">
        <v>4.5075000524520874</v>
      </c>
      <c r="Y1641">
        <v>4.4574999809265137</v>
      </c>
      <c r="Z1641">
        <v>4.4224998950958252</v>
      </c>
      <c r="AA1641">
        <v>4.3899999856948853</v>
      </c>
      <c r="AB1641">
        <v>4.3624999523162842</v>
      </c>
      <c r="AC1641">
        <v>4.3425000905990601</v>
      </c>
      <c r="AD1641">
        <v>4.3250000476837158</v>
      </c>
      <c r="AE1641">
        <v>4.3125</v>
      </c>
      <c r="AF1641">
        <v>4.3000001907348633</v>
      </c>
      <c r="AG1641">
        <v>4.2899999618530273</v>
      </c>
      <c r="AH1641">
        <v>4.282500147819519</v>
      </c>
      <c r="AI1641">
        <v>4.2775001525878906</v>
      </c>
      <c r="AJ1641">
        <v>4.2699999809265137</v>
      </c>
      <c r="AK1641">
        <v>4.2699999809265137</v>
      </c>
    </row>
    <row r="1642" spans="2:37" hidden="1" x14ac:dyDescent="0.25">
      <c r="B1642" t="s">
        <v>198</v>
      </c>
      <c r="C1642" t="s">
        <v>251</v>
      </c>
      <c r="D1642" t="s">
        <v>200</v>
      </c>
      <c r="E1642" t="s">
        <v>362</v>
      </c>
      <c r="F1642" t="s">
        <v>202</v>
      </c>
      <c r="I1642">
        <v>0</v>
      </c>
      <c r="J1642">
        <v>-0.8837792625768115</v>
      </c>
      <c r="K1642">
        <v>-1.1756553658296749</v>
      </c>
      <c r="L1642">
        <v>-1.438788234458388</v>
      </c>
      <c r="M1642">
        <v>-1.6805832803875711</v>
      </c>
      <c r="N1642">
        <v>-1.892874397069511</v>
      </c>
      <c r="O1642">
        <v>-2.0857727485282251</v>
      </c>
      <c r="P1642">
        <v>-2.3010636455047968</v>
      </c>
      <c r="Q1642">
        <v>-2.5642152163832481</v>
      </c>
      <c r="R1642">
        <v>-2.8258859900172069</v>
      </c>
      <c r="S1642">
        <v>-3.0877379138269712</v>
      </c>
      <c r="T1642">
        <v>-3.364633696154717</v>
      </c>
      <c r="U1642">
        <v>-3.681759573975385</v>
      </c>
      <c r="V1642">
        <v>-3.9960059584136731</v>
      </c>
      <c r="W1642">
        <v>-4.2756166927746868</v>
      </c>
      <c r="X1642">
        <v>-4.5062436180496102</v>
      </c>
      <c r="Y1642">
        <v>-4.7218741196424769</v>
      </c>
      <c r="Z1642">
        <v>-4.9008890525177211</v>
      </c>
      <c r="AA1642">
        <v>-5.0593324607155381</v>
      </c>
      <c r="AB1642">
        <v>-5.181064615919551</v>
      </c>
      <c r="AC1642">
        <v>-5.2833712635744101</v>
      </c>
      <c r="AD1642">
        <v>-5.3906463854543007</v>
      </c>
      <c r="AE1642">
        <v>-5.5037574436550329</v>
      </c>
      <c r="AF1642">
        <v>-5.6422914302897258</v>
      </c>
      <c r="AG1642">
        <v>-5.7777369168991903</v>
      </c>
      <c r="AH1642">
        <v>-5.9087647733415896</v>
      </c>
      <c r="AI1642">
        <v>-6.000049769173776</v>
      </c>
      <c r="AJ1642">
        <v>-6.0391188485020901</v>
      </c>
      <c r="AK1642">
        <v>-6.0380270663361379</v>
      </c>
    </row>
    <row r="1643" spans="2:37" hidden="1" x14ac:dyDescent="0.25">
      <c r="B1643" t="s">
        <v>198</v>
      </c>
      <c r="C1643" t="s">
        <v>251</v>
      </c>
      <c r="D1643" t="s">
        <v>200</v>
      </c>
      <c r="E1643" t="s">
        <v>362</v>
      </c>
      <c r="F1643" t="s">
        <v>360</v>
      </c>
      <c r="I1643">
        <v>0</v>
      </c>
      <c r="J1643">
        <v>-0.87364864747383475</v>
      </c>
      <c r="K1643">
        <v>-1.1633201902227721</v>
      </c>
      <c r="L1643">
        <v>-1.4250317098485681</v>
      </c>
      <c r="M1643">
        <v>-1.6676487058417511</v>
      </c>
      <c r="N1643">
        <v>-1.8781758754674249</v>
      </c>
      <c r="O1643">
        <v>-2.069139131081577</v>
      </c>
      <c r="P1643">
        <v>-2.2854858149900288</v>
      </c>
      <c r="Q1643">
        <v>-2.5525511647645378</v>
      </c>
      <c r="R1643">
        <v>-2.8195633772434952</v>
      </c>
      <c r="S1643">
        <v>-3.086894014426278</v>
      </c>
      <c r="T1643">
        <v>-3.3689970994135732</v>
      </c>
      <c r="U1643">
        <v>-3.6913000253231081</v>
      </c>
      <c r="V1643">
        <v>-4.0111730605435163</v>
      </c>
      <c r="W1643">
        <v>-4.2969314367991229</v>
      </c>
      <c r="X1643">
        <v>-4.5338952681582718</v>
      </c>
      <c r="Y1643">
        <v>-4.7558120554775707</v>
      </c>
      <c r="Z1643">
        <v>-4.9404181690257953</v>
      </c>
      <c r="AA1643">
        <v>-5.1036744323835208</v>
      </c>
      <c r="AB1643">
        <v>-5.2291680272167902</v>
      </c>
      <c r="AC1643">
        <v>-5.3342305001133017</v>
      </c>
      <c r="AD1643">
        <v>-5.4435133771747912</v>
      </c>
      <c r="AE1643">
        <v>-5.558091649830132</v>
      </c>
      <c r="AF1643">
        <v>-5.6981081891244951</v>
      </c>
      <c r="AG1643">
        <v>-5.8353894615088446</v>
      </c>
      <c r="AH1643">
        <v>-5.9689410561745149</v>
      </c>
      <c r="AI1643">
        <v>-6.0632868910790672</v>
      </c>
      <c r="AJ1643">
        <v>-6.1058811582267669</v>
      </c>
      <c r="AK1643">
        <v>-6.1080386131864621</v>
      </c>
    </row>
    <row r="1644" spans="2:37" hidden="1" x14ac:dyDescent="0.25">
      <c r="B1644" t="s">
        <v>198</v>
      </c>
      <c r="C1644" t="s">
        <v>251</v>
      </c>
      <c r="D1644" t="s">
        <v>200</v>
      </c>
      <c r="E1644" t="s">
        <v>363</v>
      </c>
      <c r="F1644" t="s">
        <v>202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-0.11204169902498951</v>
      </c>
      <c r="S1644">
        <v>-0.34028571992467121</v>
      </c>
      <c r="T1644">
        <v>-0.38613110619475371</v>
      </c>
      <c r="U1644">
        <v>-0.31148035439224619</v>
      </c>
      <c r="V1644">
        <v>-0.1865360797682736</v>
      </c>
      <c r="W1644">
        <v>-4.0691330695330402E-2</v>
      </c>
      <c r="X1644">
        <v>0.1177891905878026</v>
      </c>
      <c r="Y1644">
        <v>0.301078754097861</v>
      </c>
      <c r="Z1644">
        <v>0.5172336382493592</v>
      </c>
      <c r="AA1644">
        <v>0.75629159318584271</v>
      </c>
      <c r="AB1644">
        <v>0.99624926441612682</v>
      </c>
      <c r="AC1644">
        <v>1.2057298917956369</v>
      </c>
      <c r="AD1644">
        <v>1.3754927267219941</v>
      </c>
      <c r="AE1644">
        <v>1.512674023491889</v>
      </c>
      <c r="AF1644">
        <v>1.6213165455731591</v>
      </c>
      <c r="AG1644">
        <v>1.7242762964506659</v>
      </c>
      <c r="AH1644">
        <v>1.864647538098851</v>
      </c>
      <c r="AI1644">
        <v>2.0293910679907601</v>
      </c>
      <c r="AJ1644">
        <v>2.215475799554079</v>
      </c>
      <c r="AK1644">
        <v>2.430801651583403</v>
      </c>
    </row>
    <row r="1645" spans="2:37" hidden="1" x14ac:dyDescent="0.25">
      <c r="B1645" t="s">
        <v>198</v>
      </c>
      <c r="C1645" t="s">
        <v>251</v>
      </c>
      <c r="D1645" t="s">
        <v>200</v>
      </c>
      <c r="E1645" t="s">
        <v>363</v>
      </c>
      <c r="F1645" t="s">
        <v>360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-0.1075748524206999</v>
      </c>
      <c r="S1645">
        <v>-0.35427810271279059</v>
      </c>
      <c r="T1645">
        <v>-0.4210969220544758</v>
      </c>
      <c r="U1645">
        <v>-0.35436510646027491</v>
      </c>
      <c r="V1645">
        <v>-0.22937001998493131</v>
      </c>
      <c r="W1645">
        <v>-7.8727287101798493E-2</v>
      </c>
      <c r="X1645">
        <v>8.64503136817074E-2</v>
      </c>
      <c r="Y1645">
        <v>0.27860294461670149</v>
      </c>
      <c r="Z1645">
        <v>0.50856822247453692</v>
      </c>
      <c r="AA1645">
        <v>0.76638261526953411</v>
      </c>
      <c r="AB1645">
        <v>1.027740647800313</v>
      </c>
      <c r="AC1645">
        <v>1.256605285955148</v>
      </c>
      <c r="AD1645">
        <v>1.4405958116607609</v>
      </c>
      <c r="AE1645">
        <v>1.5883431791055449</v>
      </c>
      <c r="AF1645">
        <v>1.70524683627491</v>
      </c>
      <c r="AG1645">
        <v>1.8092608368295739</v>
      </c>
      <c r="AH1645">
        <v>1.946701219076385</v>
      </c>
      <c r="AI1645">
        <v>2.1054583241602032</v>
      </c>
      <c r="AJ1645">
        <v>2.2829302917085399</v>
      </c>
      <c r="AK1645">
        <v>2.489057610254219</v>
      </c>
    </row>
    <row r="1646" spans="2:37" hidden="1" x14ac:dyDescent="0.25">
      <c r="B1646" t="s">
        <v>198</v>
      </c>
      <c r="C1646" t="s">
        <v>251</v>
      </c>
      <c r="D1646" t="s">
        <v>200</v>
      </c>
      <c r="E1646" t="s">
        <v>364</v>
      </c>
      <c r="F1646" t="s">
        <v>365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0.62229994271463251</v>
      </c>
      <c r="S1646">
        <v>0.97839584841858962</v>
      </c>
      <c r="T1646">
        <v>1.397269935766188</v>
      </c>
      <c r="U1646">
        <v>1.85785991711287</v>
      </c>
      <c r="V1646">
        <v>2.3422239970479102</v>
      </c>
      <c r="W1646">
        <v>2.83025233859393</v>
      </c>
      <c r="X1646">
        <v>3.2981531204255838</v>
      </c>
      <c r="Y1646">
        <v>3.753926579067612</v>
      </c>
      <c r="Z1646">
        <v>4.200706406054211</v>
      </c>
      <c r="AA1646">
        <v>4.6368747393126686</v>
      </c>
      <c r="AB1646">
        <v>5.0469704254968004</v>
      </c>
      <c r="AC1646">
        <v>5.3894351364953907</v>
      </c>
      <c r="AD1646">
        <v>5.7033862281014702</v>
      </c>
      <c r="AE1646">
        <v>6.032575804905016</v>
      </c>
      <c r="AF1646">
        <v>6.4212502802453608</v>
      </c>
      <c r="AG1646">
        <v>6.8860630133008582</v>
      </c>
      <c r="AH1646">
        <v>7.3613929821833457</v>
      </c>
      <c r="AI1646">
        <v>7.8546573726783864</v>
      </c>
      <c r="AJ1646">
        <v>8.369460374436688</v>
      </c>
      <c r="AK1646">
        <v>8.9013305493007557</v>
      </c>
    </row>
    <row r="1647" spans="2:37" x14ac:dyDescent="0.25">
      <c r="B1647" t="s">
        <v>204</v>
      </c>
      <c r="C1647" s="64" t="s">
        <v>348</v>
      </c>
      <c r="D1647" t="s">
        <v>200</v>
      </c>
      <c r="E1647" t="s">
        <v>361</v>
      </c>
      <c r="F1647" t="s">
        <v>300</v>
      </c>
      <c r="I1647">
        <v>8.8524999618530273</v>
      </c>
      <c r="J1647">
        <v>10.3125</v>
      </c>
      <c r="K1647">
        <v>7.9600000381469727</v>
      </c>
      <c r="L1647">
        <v>7.2725000381469727</v>
      </c>
      <c r="M1647">
        <v>6.7100000381469727</v>
      </c>
      <c r="N1647">
        <v>6.2524999380111694</v>
      </c>
      <c r="O1647">
        <v>5.882500171661377</v>
      </c>
      <c r="P1647">
        <v>5.5774999856948853</v>
      </c>
      <c r="Q1647">
        <v>5.3325001001358032</v>
      </c>
      <c r="R1647">
        <v>5.1325000524520874</v>
      </c>
      <c r="S1647">
        <v>4.967499852180481</v>
      </c>
      <c r="T1647">
        <v>4.8350000381469727</v>
      </c>
      <c r="U1647">
        <v>4.7250000238418579</v>
      </c>
      <c r="V1647">
        <v>4.6400001049041748</v>
      </c>
      <c r="W1647">
        <v>4.565000057220459</v>
      </c>
      <c r="X1647">
        <v>4.5075000524520874</v>
      </c>
      <c r="Y1647">
        <v>4.4574999809265137</v>
      </c>
      <c r="Z1647">
        <v>4.4224998950958252</v>
      </c>
      <c r="AA1647">
        <v>4.3899999856948853</v>
      </c>
      <c r="AB1647">
        <v>4.3624999523162842</v>
      </c>
      <c r="AC1647">
        <v>4.3425000905990601</v>
      </c>
      <c r="AD1647">
        <v>4.3250000476837158</v>
      </c>
      <c r="AE1647">
        <v>4.3125</v>
      </c>
      <c r="AF1647">
        <v>4.3000001907348633</v>
      </c>
      <c r="AG1647">
        <v>4.2899999618530273</v>
      </c>
      <c r="AH1647">
        <v>4.282500147819519</v>
      </c>
      <c r="AI1647">
        <v>4.2775001525878906</v>
      </c>
      <c r="AJ1647">
        <v>4.2699999809265137</v>
      </c>
      <c r="AK1647">
        <v>4.2699999809265137</v>
      </c>
    </row>
    <row r="1648" spans="2:37" hidden="1" x14ac:dyDescent="0.25">
      <c r="B1648" t="s">
        <v>198</v>
      </c>
      <c r="C1648" t="s">
        <v>251</v>
      </c>
      <c r="D1648" t="s">
        <v>200</v>
      </c>
      <c r="E1648" t="s">
        <v>366</v>
      </c>
      <c r="F1648" t="s">
        <v>365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2:37" hidden="1" x14ac:dyDescent="0.25">
      <c r="B1649" t="s">
        <v>198</v>
      </c>
      <c r="C1649" t="s">
        <v>251</v>
      </c>
      <c r="D1649" t="s">
        <v>200</v>
      </c>
      <c r="E1649" t="s">
        <v>367</v>
      </c>
      <c r="F1649" t="s">
        <v>365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0.62229994271463251</v>
      </c>
      <c r="S1649">
        <v>0.97839584841858962</v>
      </c>
      <c r="T1649">
        <v>1.397269935766188</v>
      </c>
      <c r="U1649">
        <v>1.85785991711287</v>
      </c>
      <c r="V1649">
        <v>2.3422239970479102</v>
      </c>
      <c r="W1649">
        <v>2.83025233859393</v>
      </c>
      <c r="X1649">
        <v>3.2981531204255838</v>
      </c>
      <c r="Y1649">
        <v>3.753926579067612</v>
      </c>
      <c r="Z1649">
        <v>4.200706406054211</v>
      </c>
      <c r="AA1649">
        <v>4.6368747393126686</v>
      </c>
      <c r="AB1649">
        <v>5.0469704254968004</v>
      </c>
      <c r="AC1649">
        <v>5.3894351364953907</v>
      </c>
      <c r="AD1649">
        <v>5.7033862281014702</v>
      </c>
      <c r="AE1649">
        <v>6.032575804905016</v>
      </c>
      <c r="AF1649">
        <v>6.4212502802453608</v>
      </c>
      <c r="AG1649">
        <v>6.8860630133008582</v>
      </c>
      <c r="AH1649">
        <v>7.3613929821833457</v>
      </c>
      <c r="AI1649">
        <v>7.8546573726783864</v>
      </c>
      <c r="AJ1649">
        <v>8.369460374436688</v>
      </c>
      <c r="AK1649">
        <v>8.9013305493007557</v>
      </c>
    </row>
    <row r="1650" spans="2:37" hidden="1" x14ac:dyDescent="0.25">
      <c r="B1650" t="s">
        <v>198</v>
      </c>
      <c r="C1650" t="s">
        <v>251</v>
      </c>
      <c r="D1650" t="s">
        <v>200</v>
      </c>
      <c r="E1650" t="s">
        <v>368</v>
      </c>
      <c r="F1650" t="s">
        <v>232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-1.2315936559639471</v>
      </c>
      <c r="S1650">
        <v>-1.739035345413398</v>
      </c>
      <c r="T1650">
        <v>-2.2397399021931159</v>
      </c>
      <c r="U1650">
        <v>-2.7694805286815338</v>
      </c>
      <c r="V1650">
        <v>-3.314018462214952</v>
      </c>
      <c r="W1650">
        <v>-3.8485174254972661</v>
      </c>
      <c r="X1650">
        <v>-4.3536161942677287</v>
      </c>
      <c r="Y1650">
        <v>-4.8374457907139794</v>
      </c>
      <c r="Z1650">
        <v>-5.3022173256315082</v>
      </c>
      <c r="AA1650">
        <v>-5.7457724121782068</v>
      </c>
      <c r="AB1650">
        <v>-6.1525640745967447</v>
      </c>
      <c r="AC1650">
        <v>-6.4853296588252789</v>
      </c>
      <c r="AD1650">
        <v>-6.7854904207496736</v>
      </c>
      <c r="AE1650">
        <v>-7.0977793395784472</v>
      </c>
      <c r="AF1650">
        <v>-7.466992004214756</v>
      </c>
      <c r="AG1650">
        <v>-7.9052170285979333</v>
      </c>
      <c r="AH1650">
        <v>-8.3443334173181949</v>
      </c>
      <c r="AI1650">
        <v>-8.7959766878403904</v>
      </c>
      <c r="AJ1650">
        <v>-9.2623085222536936</v>
      </c>
      <c r="AK1650">
        <v>-9.7387336984950394</v>
      </c>
    </row>
    <row r="1651" spans="2:37" x14ac:dyDescent="0.25">
      <c r="B1651" t="s">
        <v>198</v>
      </c>
      <c r="C1651" s="64" t="s">
        <v>348</v>
      </c>
      <c r="D1651" t="s">
        <v>200</v>
      </c>
      <c r="E1651" t="s">
        <v>369</v>
      </c>
      <c r="F1651" t="s">
        <v>370</v>
      </c>
      <c r="I1651">
        <v>47.084987640380859</v>
      </c>
      <c r="J1651">
        <v>31.463858604431149</v>
      </c>
      <c r="K1651">
        <v>27.188076019287109</v>
      </c>
      <c r="L1651">
        <v>26.64869928359985</v>
      </c>
      <c r="M1651">
        <v>26.340269088745121</v>
      </c>
      <c r="N1651">
        <v>26.67905235290527</v>
      </c>
      <c r="O1651">
        <v>27.02219295501709</v>
      </c>
      <c r="P1651">
        <v>27.369746208190922</v>
      </c>
      <c r="Q1651">
        <v>27.72177076339722</v>
      </c>
      <c r="R1651">
        <v>28.0783224105835</v>
      </c>
      <c r="S1651">
        <v>28.439458847045898</v>
      </c>
      <c r="T1651">
        <v>28.80524206161499</v>
      </c>
      <c r="U1651">
        <v>29.175729274749759</v>
      </c>
      <c r="V1651">
        <v>29.550981521606449</v>
      </c>
      <c r="W1651">
        <v>29.93105936050415</v>
      </c>
      <c r="X1651">
        <v>30.316026210784909</v>
      </c>
      <c r="Y1651">
        <v>30.705944538116459</v>
      </c>
      <c r="Z1651">
        <v>31.100878238677979</v>
      </c>
      <c r="AA1651">
        <v>31.500891208648682</v>
      </c>
      <c r="AB1651">
        <v>31.906049728393551</v>
      </c>
      <c r="AC1651">
        <v>32.316417694091797</v>
      </c>
      <c r="AD1651">
        <v>32.73206615447998</v>
      </c>
      <c r="AE1651">
        <v>33.153058052062988</v>
      </c>
      <c r="AF1651">
        <v>33.579464912414551</v>
      </c>
      <c r="AG1651">
        <v>34.011357307434082</v>
      </c>
      <c r="AH1651">
        <v>34.448803901672363</v>
      </c>
      <c r="AI1651">
        <v>34.891877174377441</v>
      </c>
      <c r="AJ1651">
        <v>35.340649604797363</v>
      </c>
      <c r="AK1651">
        <v>35.795194625854492</v>
      </c>
    </row>
    <row r="1652" spans="2:37" hidden="1" x14ac:dyDescent="0.25">
      <c r="B1652" t="s">
        <v>198</v>
      </c>
      <c r="C1652" t="s">
        <v>251</v>
      </c>
      <c r="D1652" t="s">
        <v>200</v>
      </c>
      <c r="E1652" t="s">
        <v>233</v>
      </c>
      <c r="F1652" t="s">
        <v>232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2:37" hidden="1" x14ac:dyDescent="0.25">
      <c r="B1653" t="s">
        <v>198</v>
      </c>
      <c r="C1653" t="s">
        <v>251</v>
      </c>
      <c r="D1653" t="s">
        <v>200</v>
      </c>
      <c r="E1653" t="s">
        <v>371</v>
      </c>
      <c r="F1653" t="s">
        <v>232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-1.2315936559639471</v>
      </c>
      <c r="S1653">
        <v>-1.739035345413398</v>
      </c>
      <c r="T1653">
        <v>-2.2397399021931159</v>
      </c>
      <c r="U1653">
        <v>-2.7694805286815338</v>
      </c>
      <c r="V1653">
        <v>-3.314018462214952</v>
      </c>
      <c r="W1653">
        <v>-3.8485174254972661</v>
      </c>
      <c r="X1653">
        <v>-4.3536161942677287</v>
      </c>
      <c r="Y1653">
        <v>-4.8374457907139794</v>
      </c>
      <c r="Z1653">
        <v>-5.3022173256315082</v>
      </c>
      <c r="AA1653">
        <v>-5.7457724121782068</v>
      </c>
      <c r="AB1653">
        <v>-6.1525640745967447</v>
      </c>
      <c r="AC1653">
        <v>-6.4853296588252789</v>
      </c>
      <c r="AD1653">
        <v>-6.7854904207496736</v>
      </c>
      <c r="AE1653">
        <v>-7.0977793395784472</v>
      </c>
      <c r="AF1653">
        <v>-7.466992004214756</v>
      </c>
      <c r="AG1653">
        <v>-7.9052170285979333</v>
      </c>
      <c r="AH1653">
        <v>-8.3443334173181949</v>
      </c>
      <c r="AI1653">
        <v>-8.7959766878403904</v>
      </c>
      <c r="AJ1653">
        <v>-9.2623085222536936</v>
      </c>
      <c r="AK1653">
        <v>-9.7387336984950394</v>
      </c>
    </row>
    <row r="1654" spans="2:37" hidden="1" x14ac:dyDescent="0.25">
      <c r="B1654" t="s">
        <v>198</v>
      </c>
      <c r="C1654" t="s">
        <v>251</v>
      </c>
      <c r="D1654" t="s">
        <v>200</v>
      </c>
      <c r="E1654" t="s">
        <v>372</v>
      </c>
      <c r="F1654" t="s">
        <v>202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-0.30327059144404922</v>
      </c>
      <c r="S1654">
        <v>-0.44581210518604969</v>
      </c>
      <c r="T1654">
        <v>-9.6286277752355404E-2</v>
      </c>
      <c r="U1654">
        <v>0.28311103303075852</v>
      </c>
      <c r="V1654">
        <v>0.60686637805011934</v>
      </c>
      <c r="W1654">
        <v>0.87749736110660503</v>
      </c>
      <c r="X1654">
        <v>1.1380433484162289</v>
      </c>
      <c r="Y1654">
        <v>1.425651735531952</v>
      </c>
      <c r="Z1654">
        <v>1.727926919150891</v>
      </c>
      <c r="AA1654">
        <v>2.0218120635450139</v>
      </c>
      <c r="AB1654">
        <v>2.287029634986903</v>
      </c>
      <c r="AC1654">
        <v>2.5047944461824119</v>
      </c>
      <c r="AD1654">
        <v>2.6939908968619308</v>
      </c>
      <c r="AE1654">
        <v>2.8592346626278302</v>
      </c>
      <c r="AF1654">
        <v>2.9994044848290931</v>
      </c>
      <c r="AG1654">
        <v>3.235324130690564</v>
      </c>
      <c r="AH1654">
        <v>3.596031109608377</v>
      </c>
      <c r="AI1654">
        <v>3.997021538468259</v>
      </c>
      <c r="AJ1654">
        <v>4.4282495530304944</v>
      </c>
      <c r="AK1654">
        <v>4.8951194057705427</v>
      </c>
    </row>
    <row r="1655" spans="2:37" hidden="1" x14ac:dyDescent="0.25">
      <c r="B1655" t="s">
        <v>198</v>
      </c>
      <c r="C1655" t="s">
        <v>251</v>
      </c>
      <c r="D1655" t="s">
        <v>200</v>
      </c>
      <c r="E1655" t="s">
        <v>372</v>
      </c>
      <c r="F1655" t="s">
        <v>360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-0.30327328431184458</v>
      </c>
      <c r="S1655">
        <v>-0.44581670479720842</v>
      </c>
      <c r="T1655">
        <v>-9.6286504599873896E-2</v>
      </c>
      <c r="U1655">
        <v>0.28311082350489508</v>
      </c>
      <c r="V1655">
        <v>0.60686845006641121</v>
      </c>
      <c r="W1655">
        <v>0.87749307242310781</v>
      </c>
      <c r="X1655">
        <v>1.1380441845282749</v>
      </c>
      <c r="Y1655">
        <v>1.4256558720810331</v>
      </c>
      <c r="Z1655">
        <v>1.727924012631066</v>
      </c>
      <c r="AA1655">
        <v>2.0218136940991278</v>
      </c>
      <c r="AB1655">
        <v>2.287026117661251</v>
      </c>
      <c r="AC1655">
        <v>2.504796176449342</v>
      </c>
      <c r="AD1655">
        <v>2.6939949154895171</v>
      </c>
      <c r="AE1655">
        <v>2.859237152610361</v>
      </c>
      <c r="AF1655">
        <v>2.9994045786037482</v>
      </c>
      <c r="AG1655">
        <v>3.235323676615431</v>
      </c>
      <c r="AH1655">
        <v>3.5960303782479159</v>
      </c>
      <c r="AI1655">
        <v>3.9970221412080509</v>
      </c>
      <c r="AJ1655">
        <v>4.4282507402621194</v>
      </c>
      <c r="AK1655">
        <v>4.8951236174643586</v>
      </c>
    </row>
    <row r="1656" spans="2:37" x14ac:dyDescent="0.25">
      <c r="B1656" t="s">
        <v>203</v>
      </c>
      <c r="C1656" s="64" t="s">
        <v>348</v>
      </c>
      <c r="D1656" t="s">
        <v>200</v>
      </c>
      <c r="E1656" t="s">
        <v>369</v>
      </c>
      <c r="F1656" t="s">
        <v>370</v>
      </c>
      <c r="I1656">
        <v>47.084987640380859</v>
      </c>
      <c r="J1656">
        <v>31.463858604431149</v>
      </c>
      <c r="K1656">
        <v>27.188076019287109</v>
      </c>
      <c r="L1656">
        <v>26.64869928359985</v>
      </c>
      <c r="M1656">
        <v>26.340269088745121</v>
      </c>
      <c r="N1656">
        <v>26.67905235290527</v>
      </c>
      <c r="O1656">
        <v>27.02219295501709</v>
      </c>
      <c r="P1656">
        <v>27.369746208190922</v>
      </c>
      <c r="Q1656">
        <v>27.72177076339722</v>
      </c>
      <c r="R1656">
        <v>28.0783224105835</v>
      </c>
      <c r="S1656">
        <v>28.439458847045898</v>
      </c>
      <c r="T1656">
        <v>28.80524206161499</v>
      </c>
      <c r="U1656">
        <v>29.175729274749759</v>
      </c>
      <c r="V1656">
        <v>29.550981521606449</v>
      </c>
      <c r="W1656">
        <v>29.93105936050415</v>
      </c>
      <c r="X1656">
        <v>30.316026210784909</v>
      </c>
      <c r="Y1656">
        <v>30.705944538116459</v>
      </c>
      <c r="Z1656">
        <v>31.100878238677979</v>
      </c>
      <c r="AA1656">
        <v>31.500891208648682</v>
      </c>
      <c r="AB1656">
        <v>31.906049728393551</v>
      </c>
      <c r="AC1656">
        <v>32.316417694091797</v>
      </c>
      <c r="AD1656">
        <v>32.73206615447998</v>
      </c>
      <c r="AE1656">
        <v>33.153058052062988</v>
      </c>
      <c r="AF1656">
        <v>33.579464912414551</v>
      </c>
      <c r="AG1656">
        <v>34.011357307434082</v>
      </c>
      <c r="AH1656">
        <v>34.448803901672363</v>
      </c>
      <c r="AI1656">
        <v>34.891877174377441</v>
      </c>
      <c r="AJ1656">
        <v>35.340649604797363</v>
      </c>
      <c r="AK1656">
        <v>35.795194625854492</v>
      </c>
    </row>
    <row r="1657" spans="2:37" x14ac:dyDescent="0.25">
      <c r="B1657" t="s">
        <v>204</v>
      </c>
      <c r="C1657" s="64" t="s">
        <v>348</v>
      </c>
      <c r="D1657" t="s">
        <v>200</v>
      </c>
      <c r="E1657" t="s">
        <v>369</v>
      </c>
      <c r="F1657" t="s">
        <v>370</v>
      </c>
      <c r="I1657">
        <v>47.084987640380859</v>
      </c>
      <c r="J1657">
        <v>31.463858604431149</v>
      </c>
      <c r="K1657">
        <v>27.188076019287109</v>
      </c>
      <c r="L1657">
        <v>26.64869928359985</v>
      </c>
      <c r="M1657">
        <v>26.340269088745121</v>
      </c>
      <c r="N1657">
        <v>26.67905235290527</v>
      </c>
      <c r="O1657">
        <v>27.02219295501709</v>
      </c>
      <c r="P1657">
        <v>27.369746208190922</v>
      </c>
      <c r="Q1657">
        <v>27.72177076339722</v>
      </c>
      <c r="R1657">
        <v>28.0783224105835</v>
      </c>
      <c r="S1657">
        <v>28.439458847045898</v>
      </c>
      <c r="T1657">
        <v>28.80524206161499</v>
      </c>
      <c r="U1657">
        <v>29.175729274749759</v>
      </c>
      <c r="V1657">
        <v>29.550981521606449</v>
      </c>
      <c r="W1657">
        <v>29.93105936050415</v>
      </c>
      <c r="X1657">
        <v>30.316026210784909</v>
      </c>
      <c r="Y1657">
        <v>30.705944538116459</v>
      </c>
      <c r="Z1657">
        <v>31.100878238677979</v>
      </c>
      <c r="AA1657">
        <v>31.500891208648682</v>
      </c>
      <c r="AB1657">
        <v>31.906049728393551</v>
      </c>
      <c r="AC1657">
        <v>32.316417694091797</v>
      </c>
      <c r="AD1657">
        <v>32.73206615447998</v>
      </c>
      <c r="AE1657">
        <v>33.153058052062988</v>
      </c>
      <c r="AF1657">
        <v>33.579464912414551</v>
      </c>
      <c r="AG1657">
        <v>34.011357307434082</v>
      </c>
      <c r="AH1657">
        <v>34.448803901672363</v>
      </c>
      <c r="AI1657">
        <v>34.891877174377441</v>
      </c>
      <c r="AJ1657">
        <v>35.340649604797363</v>
      </c>
      <c r="AK1657">
        <v>35.795194625854492</v>
      </c>
    </row>
    <row r="1658" spans="2:37" hidden="1" x14ac:dyDescent="0.25">
      <c r="B1658" t="s">
        <v>198</v>
      </c>
      <c r="C1658" t="s">
        <v>251</v>
      </c>
      <c r="D1658" t="s">
        <v>200</v>
      </c>
      <c r="E1658" t="s">
        <v>235</v>
      </c>
      <c r="F1658" t="s">
        <v>202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2:37" hidden="1" x14ac:dyDescent="0.25">
      <c r="B1659" t="s">
        <v>198</v>
      </c>
      <c r="C1659" t="s">
        <v>251</v>
      </c>
      <c r="D1659" t="s">
        <v>200</v>
      </c>
      <c r="E1659" t="s">
        <v>235</v>
      </c>
      <c r="F1659" t="s">
        <v>360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2:37" hidden="1" x14ac:dyDescent="0.25">
      <c r="B1660" t="s">
        <v>198</v>
      </c>
      <c r="C1660" t="s">
        <v>251</v>
      </c>
      <c r="D1660" t="s">
        <v>200</v>
      </c>
      <c r="E1660" t="s">
        <v>373</v>
      </c>
      <c r="F1660" t="s">
        <v>202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-0.30327059144404922</v>
      </c>
      <c r="S1660">
        <v>-0.44581210518604969</v>
      </c>
      <c r="T1660">
        <v>-9.6286277752355404E-2</v>
      </c>
      <c r="U1660">
        <v>0.28311103303075852</v>
      </c>
      <c r="V1660">
        <v>0.60686637805011934</v>
      </c>
      <c r="W1660">
        <v>0.87749736110660503</v>
      </c>
      <c r="X1660">
        <v>1.1380433484162289</v>
      </c>
      <c r="Y1660">
        <v>1.425651735531952</v>
      </c>
      <c r="Z1660">
        <v>1.727926919150891</v>
      </c>
      <c r="AA1660">
        <v>2.0218120635450139</v>
      </c>
      <c r="AB1660">
        <v>2.287029634986903</v>
      </c>
      <c r="AC1660">
        <v>2.5047944461824119</v>
      </c>
      <c r="AD1660">
        <v>2.6939908968619308</v>
      </c>
      <c r="AE1660">
        <v>2.8592346626278302</v>
      </c>
      <c r="AF1660">
        <v>2.9994044848290931</v>
      </c>
      <c r="AG1660">
        <v>3.235324130690564</v>
      </c>
      <c r="AH1660">
        <v>3.596031109608377</v>
      </c>
      <c r="AI1660">
        <v>3.997021538468259</v>
      </c>
      <c r="AJ1660">
        <v>4.4282495530304944</v>
      </c>
      <c r="AK1660">
        <v>4.8951194057705427</v>
      </c>
    </row>
    <row r="1661" spans="2:37" hidden="1" x14ac:dyDescent="0.25">
      <c r="B1661" t="s">
        <v>198</v>
      </c>
      <c r="C1661" t="s">
        <v>251</v>
      </c>
      <c r="D1661" t="s">
        <v>200</v>
      </c>
      <c r="E1661" t="s">
        <v>373</v>
      </c>
      <c r="F1661" t="s">
        <v>360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-0.30327328431184458</v>
      </c>
      <c r="S1661">
        <v>-0.44581670479720842</v>
      </c>
      <c r="T1661">
        <v>-9.6286504599873896E-2</v>
      </c>
      <c r="U1661">
        <v>0.28311082350489508</v>
      </c>
      <c r="V1661">
        <v>0.60686845006641121</v>
      </c>
      <c r="W1661">
        <v>0.87749307242310781</v>
      </c>
      <c r="X1661">
        <v>1.1380441845282749</v>
      </c>
      <c r="Y1661">
        <v>1.4256558720810331</v>
      </c>
      <c r="Z1661">
        <v>1.727924012631066</v>
      </c>
      <c r="AA1661">
        <v>2.0218136940991278</v>
      </c>
      <c r="AB1661">
        <v>2.287026117661251</v>
      </c>
      <c r="AC1661">
        <v>2.504796176449342</v>
      </c>
      <c r="AD1661">
        <v>2.6939949154895171</v>
      </c>
      <c r="AE1661">
        <v>2.859237152610361</v>
      </c>
      <c r="AF1661">
        <v>2.9994045786037482</v>
      </c>
      <c r="AG1661">
        <v>3.235323676615431</v>
      </c>
      <c r="AH1661">
        <v>3.5960303782479159</v>
      </c>
      <c r="AI1661">
        <v>3.9970221412080509</v>
      </c>
      <c r="AJ1661">
        <v>4.4282507402621194</v>
      </c>
      <c r="AK1661">
        <v>4.8951236174643586</v>
      </c>
    </row>
    <row r="1662" spans="2:37" hidden="1" x14ac:dyDescent="0.25">
      <c r="B1662" t="s">
        <v>198</v>
      </c>
      <c r="C1662" t="s">
        <v>251</v>
      </c>
      <c r="D1662" t="s">
        <v>200</v>
      </c>
      <c r="E1662" t="s">
        <v>374</v>
      </c>
      <c r="F1662" t="s">
        <v>232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8.0289001706685514</v>
      </c>
      <c r="S1662">
        <v>18.63770368165223</v>
      </c>
      <c r="T1662">
        <v>27.47401591882392</v>
      </c>
      <c r="U1662">
        <v>35.33113363773306</v>
      </c>
      <c r="V1662">
        <v>42.636689305082292</v>
      </c>
      <c r="W1662">
        <v>50.595622323407767</v>
      </c>
      <c r="X1662">
        <v>58.466601077888171</v>
      </c>
      <c r="Y1662">
        <v>65.830830469390378</v>
      </c>
      <c r="Z1662">
        <v>72.936268750459575</v>
      </c>
      <c r="AA1662">
        <v>79.899674884334118</v>
      </c>
      <c r="AB1662">
        <v>89.297349423259348</v>
      </c>
      <c r="AC1662">
        <v>99.800727344703105</v>
      </c>
      <c r="AD1662">
        <v>109.96611608542381</v>
      </c>
      <c r="AE1662">
        <v>119.92991947530621</v>
      </c>
      <c r="AF1662">
        <v>129.751237963829</v>
      </c>
      <c r="AG1662">
        <v>142.65844813261609</v>
      </c>
      <c r="AH1662">
        <v>157.55235574249829</v>
      </c>
      <c r="AI1662">
        <v>172.41490420495569</v>
      </c>
      <c r="AJ1662">
        <v>187.0975704733838</v>
      </c>
      <c r="AK1662">
        <v>201.52555840799531</v>
      </c>
    </row>
    <row r="1663" spans="2:37" x14ac:dyDescent="0.25">
      <c r="B1663" t="s">
        <v>198</v>
      </c>
      <c r="C1663" s="64" t="s">
        <v>348</v>
      </c>
      <c r="D1663" t="s">
        <v>200</v>
      </c>
      <c r="E1663" t="s">
        <v>375</v>
      </c>
      <c r="F1663" t="s">
        <v>376</v>
      </c>
      <c r="I1663">
        <v>506.44258117675781</v>
      </c>
      <c r="J1663">
        <v>494.82506561279303</v>
      </c>
      <c r="K1663">
        <v>501.88876342773438</v>
      </c>
      <c r="L1663">
        <v>513.90766143798828</v>
      </c>
      <c r="M1663">
        <v>527.80809020996094</v>
      </c>
      <c r="N1663">
        <v>542.45491027832031</v>
      </c>
      <c r="O1663">
        <v>555.7657470703125</v>
      </c>
      <c r="P1663">
        <v>566.13050842285156</v>
      </c>
      <c r="Q1663">
        <v>573.75372314453125</v>
      </c>
      <c r="R1663">
        <v>580.23103332519531</v>
      </c>
      <c r="S1663">
        <v>587.5799560546875</v>
      </c>
      <c r="T1663">
        <v>596.04461669921875</v>
      </c>
      <c r="U1663">
        <v>605.55984497070313</v>
      </c>
      <c r="V1663">
        <v>615.98410034179688</v>
      </c>
      <c r="W1663">
        <v>627.09359741210938</v>
      </c>
      <c r="X1663">
        <v>638.55731201171875</v>
      </c>
      <c r="Y1663">
        <v>650.4017333984375</v>
      </c>
      <c r="Z1663">
        <v>662.71408081054688</v>
      </c>
      <c r="AA1663">
        <v>675.51609802246094</v>
      </c>
      <c r="AB1663">
        <v>688.79718017578125</v>
      </c>
      <c r="AC1663">
        <v>702.52471923828125</v>
      </c>
      <c r="AD1663">
        <v>716.68986511230469</v>
      </c>
      <c r="AE1663">
        <v>731.26533508300781</v>
      </c>
      <c r="AF1663">
        <v>746.18980407714844</v>
      </c>
      <c r="AG1663">
        <v>761.30484008789063</v>
      </c>
      <c r="AH1663">
        <v>776.46647644042969</v>
      </c>
      <c r="AI1663">
        <v>791.61839294433594</v>
      </c>
      <c r="AJ1663">
        <v>806.72456359863281</v>
      </c>
      <c r="AK1663">
        <v>821.95402526855469</v>
      </c>
    </row>
    <row r="1664" spans="2:37" hidden="1" x14ac:dyDescent="0.25">
      <c r="B1664" t="s">
        <v>198</v>
      </c>
      <c r="C1664" t="s">
        <v>251</v>
      </c>
      <c r="D1664" t="s">
        <v>200</v>
      </c>
      <c r="E1664" t="s">
        <v>377</v>
      </c>
      <c r="F1664" t="s">
        <v>232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2:37" hidden="1" x14ac:dyDescent="0.25">
      <c r="B1665" t="s">
        <v>198</v>
      </c>
      <c r="C1665" t="s">
        <v>251</v>
      </c>
      <c r="D1665" t="s">
        <v>200</v>
      </c>
      <c r="E1665" t="s">
        <v>378</v>
      </c>
      <c r="F1665" t="s">
        <v>232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8.0289001706685514</v>
      </c>
      <c r="S1665">
        <v>18.63770368165223</v>
      </c>
      <c r="T1665">
        <v>27.47401591882392</v>
      </c>
      <c r="U1665">
        <v>35.33113363773306</v>
      </c>
      <c r="V1665">
        <v>42.636689305082292</v>
      </c>
      <c r="W1665">
        <v>50.595622323407767</v>
      </c>
      <c r="X1665">
        <v>58.466601077888171</v>
      </c>
      <c r="Y1665">
        <v>65.830830469390378</v>
      </c>
      <c r="Z1665">
        <v>72.936268750459575</v>
      </c>
      <c r="AA1665">
        <v>79.899674884334118</v>
      </c>
      <c r="AB1665">
        <v>89.297349423259348</v>
      </c>
      <c r="AC1665">
        <v>99.800727344703105</v>
      </c>
      <c r="AD1665">
        <v>109.96611608542381</v>
      </c>
      <c r="AE1665">
        <v>119.92991947530621</v>
      </c>
      <c r="AF1665">
        <v>129.751237963829</v>
      </c>
      <c r="AG1665">
        <v>142.65844813261609</v>
      </c>
      <c r="AH1665">
        <v>157.55235574249829</v>
      </c>
      <c r="AI1665">
        <v>172.41490420495569</v>
      </c>
      <c r="AJ1665">
        <v>187.0975704733838</v>
      </c>
      <c r="AK1665">
        <v>201.52555840799531</v>
      </c>
    </row>
    <row r="1666" spans="2:37" hidden="1" x14ac:dyDescent="0.25">
      <c r="B1666" t="s">
        <v>198</v>
      </c>
      <c r="C1666" t="s">
        <v>251</v>
      </c>
      <c r="D1666" t="s">
        <v>200</v>
      </c>
      <c r="E1666" t="s">
        <v>379</v>
      </c>
      <c r="F1666" t="s">
        <v>202</v>
      </c>
      <c r="I1666">
        <v>0</v>
      </c>
      <c r="J1666">
        <v>-0.89226659116737883</v>
      </c>
      <c r="K1666">
        <v>-1.184744373418589</v>
      </c>
      <c r="L1666">
        <v>-1.4473982884638299</v>
      </c>
      <c r="M1666">
        <v>-1.6851085613640899</v>
      </c>
      <c r="N1666">
        <v>-1.8978969713233871</v>
      </c>
      <c r="O1666">
        <v>-2.091727591203429</v>
      </c>
      <c r="P1666">
        <v>-2.302585569227789</v>
      </c>
      <c r="Q1666">
        <v>-2.5558839163047349</v>
      </c>
      <c r="R1666">
        <v>-2.9266323546887301</v>
      </c>
      <c r="S1666">
        <v>-3.3733056519559379</v>
      </c>
      <c r="T1666">
        <v>-3.6454315778479458</v>
      </c>
      <c r="U1666">
        <v>-3.8588991692552699</v>
      </c>
      <c r="V1666">
        <v>-4.0324631372817503</v>
      </c>
      <c r="W1666">
        <v>-4.1584598112964883</v>
      </c>
      <c r="X1666">
        <v>-4.2262331820490324</v>
      </c>
      <c r="Y1666">
        <v>-4.2575404042981653</v>
      </c>
      <c r="Z1666">
        <v>-4.228585886143077</v>
      </c>
      <c r="AA1666">
        <v>-4.1655098144256284</v>
      </c>
      <c r="AB1666">
        <v>-4.0710800251702821</v>
      </c>
      <c r="AC1666">
        <v>-3.9863471111303062</v>
      </c>
      <c r="AD1666">
        <v>-3.9389180138214801</v>
      </c>
      <c r="AE1666">
        <v>-3.9246234906415101</v>
      </c>
      <c r="AF1666">
        <v>-3.959929402633477</v>
      </c>
      <c r="AG1666">
        <v>-3.9845149887839049</v>
      </c>
      <c r="AH1666">
        <v>-3.958510978624064</v>
      </c>
      <c r="AI1666">
        <v>-3.8630884156840239</v>
      </c>
      <c r="AJ1666">
        <v>-3.6896368272492208</v>
      </c>
      <c r="AK1666">
        <v>-3.4466809052597469</v>
      </c>
    </row>
    <row r="1667" spans="2:37" hidden="1" x14ac:dyDescent="0.25">
      <c r="B1667" t="s">
        <v>198</v>
      </c>
      <c r="C1667" t="s">
        <v>251</v>
      </c>
      <c r="D1667" t="s">
        <v>200</v>
      </c>
      <c r="E1667" t="s">
        <v>379</v>
      </c>
      <c r="F1667" t="s">
        <v>360</v>
      </c>
      <c r="I1667">
        <v>0</v>
      </c>
      <c r="J1667">
        <v>-0.89226656517298331</v>
      </c>
      <c r="K1667">
        <v>-1.1847446212967521</v>
      </c>
      <c r="L1667">
        <v>-1.4473984625634211</v>
      </c>
      <c r="M1667">
        <v>-1.6851050089123349</v>
      </c>
      <c r="N1667">
        <v>-1.8978955769222481</v>
      </c>
      <c r="O1667">
        <v>-2.0917289840626681</v>
      </c>
      <c r="P1667">
        <v>-2.3025845059944978</v>
      </c>
      <c r="Q1667">
        <v>-2.555882541280674</v>
      </c>
      <c r="R1667">
        <v>-2.9266358175907841</v>
      </c>
      <c r="S1667">
        <v>-3.373303091901847</v>
      </c>
      <c r="T1667">
        <v>-3.6454343842878378</v>
      </c>
      <c r="U1667">
        <v>-3.8588991597846789</v>
      </c>
      <c r="V1667">
        <v>-4.0324597630096548</v>
      </c>
      <c r="W1667">
        <v>-4.1584550732430063</v>
      </c>
      <c r="X1667">
        <v>-4.2262315247163507</v>
      </c>
      <c r="Y1667">
        <v>-4.2575418589204332</v>
      </c>
      <c r="Z1667">
        <v>-4.2285850078708664</v>
      </c>
      <c r="AA1667">
        <v>-4.1655108951099473</v>
      </c>
      <c r="AB1667">
        <v>-4.0710808474806122</v>
      </c>
      <c r="AC1667">
        <v>-3.986351685968748</v>
      </c>
      <c r="AD1667">
        <v>-3.9389200494011178</v>
      </c>
      <c r="AE1667">
        <v>-3.9246156922978059</v>
      </c>
      <c r="AF1667">
        <v>-3.959927971847832</v>
      </c>
      <c r="AG1667">
        <v>-3.984514175986797</v>
      </c>
      <c r="AH1667">
        <v>-3.9585089340818169</v>
      </c>
      <c r="AI1667">
        <v>-3.8630834647459982</v>
      </c>
      <c r="AJ1667">
        <v>-3.6896348597561408</v>
      </c>
      <c r="AK1667">
        <v>-3.4466807324440518</v>
      </c>
    </row>
    <row r="1668" spans="2:37" x14ac:dyDescent="0.25">
      <c r="B1668" t="s">
        <v>203</v>
      </c>
      <c r="C1668" s="64" t="s">
        <v>348</v>
      </c>
      <c r="D1668" t="s">
        <v>200</v>
      </c>
      <c r="E1668" t="s">
        <v>375</v>
      </c>
      <c r="F1668" t="s">
        <v>376</v>
      </c>
      <c r="I1668">
        <v>506.44258117675781</v>
      </c>
      <c r="J1668">
        <v>494.82262420654303</v>
      </c>
      <c r="K1668">
        <v>501.82564544677729</v>
      </c>
      <c r="L1668">
        <v>513.65670013427734</v>
      </c>
      <c r="M1668">
        <v>527.22932434082031</v>
      </c>
      <c r="N1668">
        <v>541.43983459472656</v>
      </c>
      <c r="O1668">
        <v>554.20439147949219</v>
      </c>
      <c r="P1668">
        <v>563.91110229492188</v>
      </c>
      <c r="Q1668">
        <v>570.7647705078125</v>
      </c>
      <c r="R1668">
        <v>576.4033203125</v>
      </c>
      <c r="S1668">
        <v>582.92689514160156</v>
      </c>
      <c r="T1668">
        <v>590.58702087402344</v>
      </c>
      <c r="U1668">
        <v>599.31781005859375</v>
      </c>
      <c r="V1668">
        <v>608.97698974609375</v>
      </c>
      <c r="W1668">
        <v>619.34129333496094</v>
      </c>
      <c r="X1668">
        <v>630.08740234375</v>
      </c>
      <c r="Y1668">
        <v>641.24494934082031</v>
      </c>
      <c r="Z1668">
        <v>652.90365600585938</v>
      </c>
      <c r="AA1668">
        <v>665.0875244140625</v>
      </c>
      <c r="AB1668">
        <v>677.78425598144531</v>
      </c>
      <c r="AC1668">
        <v>690.96282958984375</v>
      </c>
      <c r="AD1668">
        <v>704.61766052246094</v>
      </c>
      <c r="AE1668">
        <v>718.72438049316406</v>
      </c>
      <c r="AF1668">
        <v>733.2249755859375</v>
      </c>
      <c r="AG1668">
        <v>747.96208190917969</v>
      </c>
      <c r="AH1668">
        <v>762.78559875488281</v>
      </c>
      <c r="AI1668">
        <v>777.64070129394531</v>
      </c>
      <c r="AJ1668">
        <v>792.49429321289063</v>
      </c>
      <c r="AK1668">
        <v>807.51834106445313</v>
      </c>
    </row>
    <row r="1669" spans="2:37" x14ac:dyDescent="0.25">
      <c r="B1669" t="s">
        <v>204</v>
      </c>
      <c r="C1669" s="64" t="s">
        <v>348</v>
      </c>
      <c r="D1669" t="s">
        <v>200</v>
      </c>
      <c r="E1669" t="s">
        <v>375</v>
      </c>
      <c r="F1669" t="s">
        <v>376</v>
      </c>
      <c r="I1669">
        <v>506.44258117675781</v>
      </c>
      <c r="J1669">
        <v>494.7738037109375</v>
      </c>
      <c r="K1669">
        <v>500.56462097167969</v>
      </c>
      <c r="L1669">
        <v>508.66835784912109</v>
      </c>
      <c r="M1669">
        <v>516.6982421875</v>
      </c>
      <c r="N1669">
        <v>526.09617614746094</v>
      </c>
      <c r="O1669">
        <v>535.10298156738281</v>
      </c>
      <c r="P1669">
        <v>542.20343017578125</v>
      </c>
      <c r="Q1669">
        <v>547.68519592285156</v>
      </c>
      <c r="R1669">
        <v>552.77725219726563</v>
      </c>
      <c r="S1669">
        <v>558.6513671875</v>
      </c>
      <c r="T1669">
        <v>565.45619201660156</v>
      </c>
      <c r="U1669">
        <v>573.11506652832031</v>
      </c>
      <c r="V1669">
        <v>581.47383117675781</v>
      </c>
      <c r="W1669">
        <v>590.33790588378906</v>
      </c>
      <c r="X1669">
        <v>599.45588684082031</v>
      </c>
      <c r="Y1669">
        <v>608.859375</v>
      </c>
      <c r="Z1669">
        <v>618.63197326660156</v>
      </c>
      <c r="AA1669">
        <v>628.79144287109375</v>
      </c>
      <c r="AB1669">
        <v>639.34043884277344</v>
      </c>
      <c r="AC1669">
        <v>650.28266906738281</v>
      </c>
      <c r="AD1669">
        <v>661.61302185058594</v>
      </c>
      <c r="AE1669">
        <v>673.30401611328125</v>
      </c>
      <c r="AF1669">
        <v>685.29403686523438</v>
      </c>
      <c r="AG1669">
        <v>697.4334716796875</v>
      </c>
      <c r="AH1669">
        <v>709.5992431640625</v>
      </c>
      <c r="AI1669">
        <v>721.73954772949219</v>
      </c>
      <c r="AJ1669">
        <v>733.82098388671875</v>
      </c>
      <c r="AK1669">
        <v>746.01551818847656</v>
      </c>
    </row>
    <row r="1670" spans="2:37" hidden="1" x14ac:dyDescent="0.25">
      <c r="B1670" t="s">
        <v>198</v>
      </c>
      <c r="C1670" t="s">
        <v>251</v>
      </c>
      <c r="D1670" t="s">
        <v>200</v>
      </c>
      <c r="E1670" t="s">
        <v>201</v>
      </c>
      <c r="F1670" t="s">
        <v>202</v>
      </c>
      <c r="I1670">
        <v>0</v>
      </c>
      <c r="J1670">
        <v>-0.89226659116737883</v>
      </c>
      <c r="K1670">
        <v>-1.184744373418589</v>
      </c>
      <c r="L1670">
        <v>-1.4473982884638299</v>
      </c>
      <c r="M1670">
        <v>-1.6851085613640899</v>
      </c>
      <c r="N1670">
        <v>-1.8978969713233871</v>
      </c>
      <c r="O1670">
        <v>-2.091727591203429</v>
      </c>
      <c r="P1670">
        <v>-2.302585569227789</v>
      </c>
      <c r="Q1670">
        <v>-2.5558839163047349</v>
      </c>
      <c r="R1670">
        <v>-2.8052485463808008</v>
      </c>
      <c r="S1670">
        <v>-3.0544916490892189</v>
      </c>
      <c r="T1670">
        <v>-3.3189842151619242</v>
      </c>
      <c r="U1670">
        <v>-3.6232612887716948</v>
      </c>
      <c r="V1670">
        <v>-3.9239434318808941</v>
      </c>
      <c r="W1670">
        <v>-4.1895411525207384</v>
      </c>
      <c r="X1670">
        <v>-4.4063817231643316</v>
      </c>
      <c r="Y1670">
        <v>-4.6083518239956822</v>
      </c>
      <c r="Z1670">
        <v>-4.7750982467979819</v>
      </c>
      <c r="AA1670">
        <v>-4.9225653493770727</v>
      </c>
      <c r="AB1670">
        <v>-5.03522874268576</v>
      </c>
      <c r="AC1670">
        <v>-5.1301019702299167</v>
      </c>
      <c r="AD1670">
        <v>-5.2308400514693769</v>
      </c>
      <c r="AE1670">
        <v>-5.3380337250515284</v>
      </c>
      <c r="AF1670">
        <v>-5.4701757846671306</v>
      </c>
      <c r="AG1670">
        <v>-5.5986851432844196</v>
      </c>
      <c r="AH1670">
        <v>-5.7217519510907264</v>
      </c>
      <c r="AI1670">
        <v>-5.8048519210731619</v>
      </c>
      <c r="AJ1670">
        <v>-5.8358074215646543</v>
      </c>
      <c r="AK1670">
        <v>-5.8277016282645029</v>
      </c>
    </row>
    <row r="1671" spans="2:37" hidden="1" x14ac:dyDescent="0.25">
      <c r="B1671" t="s">
        <v>198</v>
      </c>
      <c r="C1671" t="s">
        <v>251</v>
      </c>
      <c r="D1671" t="s">
        <v>200</v>
      </c>
      <c r="E1671" t="s">
        <v>201</v>
      </c>
      <c r="F1671" t="s">
        <v>360</v>
      </c>
      <c r="I1671">
        <v>0</v>
      </c>
      <c r="J1671">
        <v>-0.89226656517298331</v>
      </c>
      <c r="K1671">
        <v>-1.1847446212967521</v>
      </c>
      <c r="L1671">
        <v>-1.4473984625634211</v>
      </c>
      <c r="M1671">
        <v>-1.6851050089123349</v>
      </c>
      <c r="N1671">
        <v>-1.8978955769222481</v>
      </c>
      <c r="O1671">
        <v>-2.0917289840626681</v>
      </c>
      <c r="P1671">
        <v>-2.3025845059944978</v>
      </c>
      <c r="Q1671">
        <v>-2.555882541280674</v>
      </c>
      <c r="R1671">
        <v>-2.805251728073066</v>
      </c>
      <c r="S1671">
        <v>-3.0544905310192938</v>
      </c>
      <c r="T1671">
        <v>-3.3189838106037151</v>
      </c>
      <c r="U1671">
        <v>-3.6232627305851528</v>
      </c>
      <c r="V1671">
        <v>-3.9239432192605062</v>
      </c>
      <c r="W1671">
        <v>-4.1895397337655567</v>
      </c>
      <c r="X1671">
        <v>-4.406381531774195</v>
      </c>
      <c r="Y1671">
        <v>-4.6083511265503807</v>
      </c>
      <c r="Z1671">
        <v>-4.7750983771029709</v>
      </c>
      <c r="AA1671">
        <v>-4.9225646832579786</v>
      </c>
      <c r="AB1671">
        <v>-5.0352266769764569</v>
      </c>
      <c r="AC1671">
        <v>-5.130104809468472</v>
      </c>
      <c r="AD1671">
        <v>-5.2308395395731182</v>
      </c>
      <c r="AE1671">
        <v>-5.3380321378480584</v>
      </c>
      <c r="AF1671">
        <v>-5.4701730706119172</v>
      </c>
      <c r="AG1671">
        <v>-5.5986827831778454</v>
      </c>
      <c r="AH1671">
        <v>-5.7217513705476124</v>
      </c>
      <c r="AI1671">
        <v>-5.8048505112376576</v>
      </c>
      <c r="AJ1671">
        <v>-5.8358058424482824</v>
      </c>
      <c r="AK1671">
        <v>-5.8277007107923939</v>
      </c>
    </row>
    <row r="1672" spans="2:37" hidden="1" x14ac:dyDescent="0.25">
      <c r="B1672" t="s">
        <v>198</v>
      </c>
      <c r="C1672" t="s">
        <v>251</v>
      </c>
      <c r="D1672" t="s">
        <v>200</v>
      </c>
      <c r="E1672" t="s">
        <v>206</v>
      </c>
      <c r="F1672" t="s">
        <v>202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-0.1213838083079288</v>
      </c>
      <c r="S1672">
        <v>-0.31881400286671863</v>
      </c>
      <c r="T1672">
        <v>-0.32644736268602198</v>
      </c>
      <c r="U1672">
        <v>-0.23563788048357459</v>
      </c>
      <c r="V1672">
        <v>-0.1085197054008558</v>
      </c>
      <c r="W1672">
        <v>3.1081341224248299E-2</v>
      </c>
      <c r="X1672">
        <v>0.18014620449773311</v>
      </c>
      <c r="Y1672">
        <v>0.3508114196975276</v>
      </c>
      <c r="Z1672">
        <v>0.54651236065490494</v>
      </c>
      <c r="AA1672">
        <v>0.75705553495144517</v>
      </c>
      <c r="AB1672">
        <v>0.96414871751548958</v>
      </c>
      <c r="AC1672">
        <v>1.1437548590996101</v>
      </c>
      <c r="AD1672">
        <v>1.291922037647897</v>
      </c>
      <c r="AE1672">
        <v>1.413410234410017</v>
      </c>
      <c r="AF1672">
        <v>1.5102463820336529</v>
      </c>
      <c r="AG1672">
        <v>1.614168212319256</v>
      </c>
      <c r="AH1672">
        <v>1.7632409724666509</v>
      </c>
      <c r="AI1672">
        <v>1.9417635053891269</v>
      </c>
      <c r="AJ1672">
        <v>2.146170594315433</v>
      </c>
      <c r="AK1672">
        <v>2.3810207230047449</v>
      </c>
    </row>
    <row r="1673" spans="2:37" hidden="1" x14ac:dyDescent="0.25">
      <c r="B1673" t="s">
        <v>198</v>
      </c>
      <c r="C1673" t="s">
        <v>251</v>
      </c>
      <c r="D1673" t="s">
        <v>200</v>
      </c>
      <c r="E1673" t="s">
        <v>206</v>
      </c>
      <c r="F1673" t="s">
        <v>360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-0.12138408951771761</v>
      </c>
      <c r="S1673">
        <v>-0.31881256088255322</v>
      </c>
      <c r="T1673">
        <v>-0.32645057368412278</v>
      </c>
      <c r="U1673">
        <v>-0.2356364291995372</v>
      </c>
      <c r="V1673">
        <v>-0.10851654374914869</v>
      </c>
      <c r="W1673">
        <v>3.10846605225512E-2</v>
      </c>
      <c r="X1673">
        <v>0.18015000705784431</v>
      </c>
      <c r="Y1673">
        <v>0.35080783248091502</v>
      </c>
      <c r="Z1673">
        <v>0.54651336923210447</v>
      </c>
      <c r="AA1673">
        <v>0.75705654326498895</v>
      </c>
      <c r="AB1673">
        <v>0.96414582949584382</v>
      </c>
      <c r="AC1673">
        <v>1.143753123499724</v>
      </c>
      <c r="AD1673">
        <v>1.2919194901719999</v>
      </c>
      <c r="AE1673">
        <v>1.413416445550264</v>
      </c>
      <c r="AF1673">
        <v>1.5102450987640961</v>
      </c>
      <c r="AG1673">
        <v>1.6141686071910351</v>
      </c>
      <c r="AH1673">
        <v>1.763242436465795</v>
      </c>
      <c r="AI1673">
        <v>1.941767046491649</v>
      </c>
      <c r="AJ1673">
        <v>2.146170982692142</v>
      </c>
      <c r="AK1673">
        <v>2.3810199783483421</v>
      </c>
    </row>
    <row r="1674" spans="2:37" hidden="1" x14ac:dyDescent="0.25">
      <c r="B1674" t="s">
        <v>198</v>
      </c>
      <c r="C1674" t="s">
        <v>251</v>
      </c>
      <c r="D1674" t="s">
        <v>200</v>
      </c>
      <c r="E1674" t="s">
        <v>380</v>
      </c>
      <c r="F1674" t="s">
        <v>232</v>
      </c>
      <c r="I1674">
        <v>0</v>
      </c>
      <c r="J1674">
        <v>-0.86713633505871579</v>
      </c>
      <c r="K1674">
        <v>-1.184355997216646</v>
      </c>
      <c r="L1674">
        <v>-1.4781510160911</v>
      </c>
      <c r="M1674">
        <v>-1.739298036562176</v>
      </c>
      <c r="N1674">
        <v>-1.97364025615242</v>
      </c>
      <c r="O1674">
        <v>-2.1896946908626091</v>
      </c>
      <c r="P1674">
        <v>-2.42152310026521</v>
      </c>
      <c r="Q1674">
        <v>-2.696633793193282</v>
      </c>
      <c r="R1674">
        <v>-3.072715448483732</v>
      </c>
      <c r="S1674">
        <v>-3.543622283705206</v>
      </c>
      <c r="T1674">
        <v>-3.8372067910709569</v>
      </c>
      <c r="U1674">
        <v>-4.0690018063145317</v>
      </c>
      <c r="V1674">
        <v>-4.2660299235952381</v>
      </c>
      <c r="W1674">
        <v>-4.4215267196192727</v>
      </c>
      <c r="X1674">
        <v>-4.5202450065763733</v>
      </c>
      <c r="Y1674">
        <v>-4.5780979684802992</v>
      </c>
      <c r="Z1674">
        <v>-4.5677978163858102</v>
      </c>
      <c r="AA1674">
        <v>-4.5166115799345601</v>
      </c>
      <c r="AB1674">
        <v>-4.4277499007776893</v>
      </c>
      <c r="AC1674">
        <v>-4.347115543097968</v>
      </c>
      <c r="AD1674">
        <v>-4.3004861285615874</v>
      </c>
      <c r="AE1674">
        <v>-4.2806666544033423</v>
      </c>
      <c r="AF1674">
        <v>-4.3068048023169432</v>
      </c>
      <c r="AG1674">
        <v>-4.3342014850654582</v>
      </c>
      <c r="AH1674">
        <v>-4.3376546000189702</v>
      </c>
      <c r="AI1674">
        <v>-4.2927504599971851</v>
      </c>
      <c r="AJ1674">
        <v>-4.1803664789078372</v>
      </c>
      <c r="AK1674">
        <v>-4.0004580489362507</v>
      </c>
    </row>
    <row r="1675" spans="2:37" x14ac:dyDescent="0.25">
      <c r="B1675" t="s">
        <v>198</v>
      </c>
      <c r="C1675" s="64" t="s">
        <v>348</v>
      </c>
      <c r="D1675" t="s">
        <v>200</v>
      </c>
      <c r="E1675" t="s">
        <v>375</v>
      </c>
      <c r="F1675" t="s">
        <v>381</v>
      </c>
      <c r="I1675">
        <v>217136660</v>
      </c>
      <c r="J1675">
        <v>209349148</v>
      </c>
      <c r="K1675">
        <v>212129388</v>
      </c>
      <c r="L1675">
        <v>217005136</v>
      </c>
      <c r="M1675">
        <v>222455484</v>
      </c>
      <c r="N1675">
        <v>228644828</v>
      </c>
      <c r="O1675">
        <v>234305172</v>
      </c>
      <c r="P1675">
        <v>238385028</v>
      </c>
      <c r="Q1675">
        <v>241055932</v>
      </c>
      <c r="R1675">
        <v>243212976</v>
      </c>
      <c r="S1675">
        <v>245809152</v>
      </c>
      <c r="T1675">
        <v>248959312</v>
      </c>
      <c r="U1675">
        <v>252607264</v>
      </c>
      <c r="V1675">
        <v>256647316</v>
      </c>
      <c r="W1675">
        <v>260966696</v>
      </c>
      <c r="X1675">
        <v>265433392</v>
      </c>
      <c r="Y1675">
        <v>270074676</v>
      </c>
      <c r="Z1675">
        <v>274947576</v>
      </c>
      <c r="AA1675">
        <v>280064808</v>
      </c>
      <c r="AB1675">
        <v>285423760</v>
      </c>
      <c r="AC1675">
        <v>291013896</v>
      </c>
      <c r="AD1675">
        <v>296828296</v>
      </c>
      <c r="AE1675">
        <v>302845384</v>
      </c>
      <c r="AF1675">
        <v>309019896</v>
      </c>
      <c r="AG1675">
        <v>315252720</v>
      </c>
      <c r="AH1675">
        <v>321465664</v>
      </c>
      <c r="AI1675">
        <v>327623488</v>
      </c>
      <c r="AJ1675">
        <v>333705152</v>
      </c>
      <c r="AK1675">
        <v>339823392</v>
      </c>
    </row>
    <row r="1676" spans="2:37" hidden="1" x14ac:dyDescent="0.25">
      <c r="B1676" t="s">
        <v>198</v>
      </c>
      <c r="C1676" t="s">
        <v>251</v>
      </c>
      <c r="D1676" t="s">
        <v>200</v>
      </c>
      <c r="E1676" t="s">
        <v>382</v>
      </c>
      <c r="F1676" t="s">
        <v>232</v>
      </c>
      <c r="I1676">
        <v>0</v>
      </c>
      <c r="J1676">
        <v>-0.86713633505871579</v>
      </c>
      <c r="K1676">
        <v>-1.184355997216646</v>
      </c>
      <c r="L1676">
        <v>-1.4781510160911</v>
      </c>
      <c r="M1676">
        <v>-1.739298036562176</v>
      </c>
      <c r="N1676">
        <v>-1.9736402912496229</v>
      </c>
      <c r="O1676">
        <v>-2.1896947290212849</v>
      </c>
      <c r="P1676">
        <v>-2.4215214708151471</v>
      </c>
      <c r="Q1676">
        <v>-2.696633793193282</v>
      </c>
      <c r="R1676">
        <v>-2.9697600115540901</v>
      </c>
      <c r="S1676">
        <v>-3.2457610358345712</v>
      </c>
      <c r="T1676">
        <v>-3.54101439821074</v>
      </c>
      <c r="U1676">
        <v>-3.8806812193159179</v>
      </c>
      <c r="V1676">
        <v>-4.2208371940824048</v>
      </c>
      <c r="W1676">
        <v>-4.5275622027072906</v>
      </c>
      <c r="X1676">
        <v>-4.7851418121666374</v>
      </c>
      <c r="Y1676">
        <v>-5.026883837507345</v>
      </c>
      <c r="Z1676">
        <v>-5.231638567382757</v>
      </c>
      <c r="AA1676">
        <v>-5.4148091396499556</v>
      </c>
      <c r="AB1676">
        <v>-5.5604826049020613</v>
      </c>
      <c r="AC1676">
        <v>-5.685320473025179</v>
      </c>
      <c r="AD1676">
        <v>-5.8142302083430746</v>
      </c>
      <c r="AE1676">
        <v>-5.9487341897428774</v>
      </c>
      <c r="AF1676">
        <v>-6.1091489710257241</v>
      </c>
      <c r="AG1676">
        <v>-6.2676081056677102</v>
      </c>
      <c r="AH1676">
        <v>-6.4218547888911566</v>
      </c>
      <c r="AI1676">
        <v>-6.5352057071149554</v>
      </c>
      <c r="AJ1676">
        <v>-6.5920174622979166</v>
      </c>
      <c r="AK1676">
        <v>-6.6025347495417206</v>
      </c>
    </row>
    <row r="1677" spans="2:37" hidden="1" x14ac:dyDescent="0.25">
      <c r="B1677" t="s">
        <v>198</v>
      </c>
      <c r="C1677" t="s">
        <v>251</v>
      </c>
      <c r="D1677" t="s">
        <v>200</v>
      </c>
      <c r="E1677" t="s">
        <v>383</v>
      </c>
      <c r="F1677" t="s">
        <v>232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-0.1039824449260318</v>
      </c>
      <c r="S1677">
        <v>-0.29898177526311848</v>
      </c>
      <c r="T1677">
        <v>-0.29722157865296189</v>
      </c>
      <c r="U1677">
        <v>-0.18878635793160289</v>
      </c>
      <c r="V1677">
        <v>-4.43716430535534E-2</v>
      </c>
      <c r="W1677">
        <v>0.1087701735903002</v>
      </c>
      <c r="X1677">
        <v>0.26991877610580423</v>
      </c>
      <c r="Y1677">
        <v>0.45643504940675589</v>
      </c>
      <c r="Z1677">
        <v>0.67445285914788933</v>
      </c>
      <c r="AA1677">
        <v>0.91200914645053199</v>
      </c>
      <c r="AB1677">
        <v>1.1499268351412131</v>
      </c>
      <c r="AC1677">
        <v>1.3589123311363189</v>
      </c>
      <c r="AD1677">
        <v>1.5380866483303719</v>
      </c>
      <c r="AE1677">
        <v>1.6962632865846321</v>
      </c>
      <c r="AF1677">
        <v>1.8346020145173949</v>
      </c>
      <c r="AG1677">
        <v>1.9704770418988771</v>
      </c>
      <c r="AH1677">
        <v>2.1268669305264831</v>
      </c>
      <c r="AI1677">
        <v>2.291454944698823</v>
      </c>
      <c r="AJ1677">
        <v>2.4681191285228938</v>
      </c>
      <c r="AK1677">
        <v>2.6669641477357731</v>
      </c>
    </row>
    <row r="1678" spans="2:37" hidden="1" x14ac:dyDescent="0.25">
      <c r="B1678" t="s">
        <v>198</v>
      </c>
      <c r="C1678" t="s">
        <v>251</v>
      </c>
      <c r="D1678" t="s">
        <v>200</v>
      </c>
      <c r="E1678" t="s">
        <v>384</v>
      </c>
      <c r="F1678" t="s">
        <v>202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-0.25893871505773269</v>
      </c>
      <c r="S1678">
        <v>-0.57122337719165417</v>
      </c>
      <c r="T1678">
        <v>-0.4025011735716344</v>
      </c>
      <c r="U1678">
        <v>-7.7681720502986704E-2</v>
      </c>
      <c r="V1678">
        <v>0.26403919448110269</v>
      </c>
      <c r="W1678">
        <v>0.59331561860962445</v>
      </c>
      <c r="X1678">
        <v>0.92809335901182799</v>
      </c>
      <c r="Y1678">
        <v>1.30721483611449</v>
      </c>
      <c r="Z1678">
        <v>1.737162524796676</v>
      </c>
      <c r="AA1678">
        <v>2.190606274028073</v>
      </c>
      <c r="AB1678">
        <v>2.6250787994774871</v>
      </c>
      <c r="AC1678">
        <v>2.985246062144542</v>
      </c>
      <c r="AD1678">
        <v>3.2699058934801291</v>
      </c>
      <c r="AE1678">
        <v>3.4980559048102928</v>
      </c>
      <c r="AF1678">
        <v>3.6807148147743001</v>
      </c>
      <c r="AG1678">
        <v>3.916525108819235</v>
      </c>
      <c r="AH1678">
        <v>4.2587090747814083</v>
      </c>
      <c r="AI1678">
        <v>4.6269294777007808</v>
      </c>
      <c r="AJ1678">
        <v>5.013622303610421</v>
      </c>
      <c r="AK1678">
        <v>5.4364185738995818</v>
      </c>
    </row>
    <row r="1679" spans="2:37" hidden="1" x14ac:dyDescent="0.25">
      <c r="B1679" t="s">
        <v>198</v>
      </c>
      <c r="C1679" t="s">
        <v>251</v>
      </c>
      <c r="D1679" t="s">
        <v>200</v>
      </c>
      <c r="E1679" t="s">
        <v>384</v>
      </c>
      <c r="F1679" t="s">
        <v>360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-0.25893613344928351</v>
      </c>
      <c r="S1679">
        <v>-0.57122059614413967</v>
      </c>
      <c r="T1679">
        <v>-0.40249697235775761</v>
      </c>
      <c r="U1679">
        <v>-7.7678642995371305E-2</v>
      </c>
      <c r="V1679">
        <v>0.26404027331945468</v>
      </c>
      <c r="W1679">
        <v>0.59331428296900413</v>
      </c>
      <c r="X1679">
        <v>0.92809425268851597</v>
      </c>
      <c r="Y1679">
        <v>1.307217942293426</v>
      </c>
      <c r="Z1679">
        <v>1.7371651699991331</v>
      </c>
      <c r="AA1679">
        <v>2.190608736289823</v>
      </c>
      <c r="AB1679">
        <v>2.6250829457018949</v>
      </c>
      <c r="AC1679">
        <v>2.9852494100525151</v>
      </c>
      <c r="AD1679">
        <v>3.2699030534184552</v>
      </c>
      <c r="AE1679">
        <v>3.498051867409524</v>
      </c>
      <c r="AF1679">
        <v>3.6807149076952368</v>
      </c>
      <c r="AG1679">
        <v>3.9165238661034159</v>
      </c>
      <c r="AH1679">
        <v>4.2587138793823698</v>
      </c>
      <c r="AI1679">
        <v>4.6269303405393369</v>
      </c>
      <c r="AJ1679">
        <v>5.0136201350779794</v>
      </c>
      <c r="AK1679">
        <v>5.4364159926874711</v>
      </c>
    </row>
    <row r="1680" spans="2:37" x14ac:dyDescent="0.25">
      <c r="B1680" t="s">
        <v>203</v>
      </c>
      <c r="C1680" s="64" t="s">
        <v>348</v>
      </c>
      <c r="D1680" t="s">
        <v>200</v>
      </c>
      <c r="E1680" t="s">
        <v>375</v>
      </c>
      <c r="F1680" t="s">
        <v>381</v>
      </c>
      <c r="I1680">
        <v>217136660</v>
      </c>
      <c r="J1680">
        <v>209348128</v>
      </c>
      <c r="K1680">
        <v>212102988</v>
      </c>
      <c r="L1680">
        <v>216900176</v>
      </c>
      <c r="M1680">
        <v>222213428</v>
      </c>
      <c r="N1680">
        <v>228220292</v>
      </c>
      <c r="O1680">
        <v>233652172</v>
      </c>
      <c r="P1680">
        <v>237456812</v>
      </c>
      <c r="Q1680">
        <v>239805872</v>
      </c>
      <c r="R1680">
        <v>241612124</v>
      </c>
      <c r="S1680">
        <v>243863108</v>
      </c>
      <c r="T1680">
        <v>246676796</v>
      </c>
      <c r="U1680">
        <v>249996668</v>
      </c>
      <c r="V1680">
        <v>253716752</v>
      </c>
      <c r="W1680">
        <v>257724476</v>
      </c>
      <c r="X1680">
        <v>261891032</v>
      </c>
      <c r="Y1680">
        <v>266245060</v>
      </c>
      <c r="Z1680">
        <v>270844576</v>
      </c>
      <c r="AA1680">
        <v>275703288</v>
      </c>
      <c r="AB1680">
        <v>280817856</v>
      </c>
      <c r="AC1680">
        <v>286178408</v>
      </c>
      <c r="AD1680">
        <v>291779376</v>
      </c>
      <c r="AE1680">
        <v>297600416</v>
      </c>
      <c r="AF1680">
        <v>303597632</v>
      </c>
      <c r="AG1680">
        <v>309672408</v>
      </c>
      <c r="AH1680">
        <v>315743936</v>
      </c>
      <c r="AI1680">
        <v>321777640</v>
      </c>
      <c r="AJ1680">
        <v>327753664</v>
      </c>
      <c r="AK1680">
        <v>333785992</v>
      </c>
    </row>
    <row r="1681" spans="2:37" x14ac:dyDescent="0.25">
      <c r="B1681" t="s">
        <v>204</v>
      </c>
      <c r="C1681" s="64" t="s">
        <v>348</v>
      </c>
      <c r="D1681" t="s">
        <v>200</v>
      </c>
      <c r="E1681" t="s">
        <v>375</v>
      </c>
      <c r="F1681" t="s">
        <v>381</v>
      </c>
      <c r="I1681">
        <v>217136660</v>
      </c>
      <c r="J1681">
        <v>209327712</v>
      </c>
      <c r="K1681">
        <v>211575596</v>
      </c>
      <c r="L1681">
        <v>214813912</v>
      </c>
      <c r="M1681">
        <v>217809044</v>
      </c>
      <c r="N1681">
        <v>221803148</v>
      </c>
      <c r="O1681">
        <v>225663432</v>
      </c>
      <c r="P1681">
        <v>228378060</v>
      </c>
      <c r="Q1681">
        <v>230153364</v>
      </c>
      <c r="R1681">
        <v>231731044</v>
      </c>
      <c r="S1681">
        <v>233710424</v>
      </c>
      <c r="T1681">
        <v>236166392</v>
      </c>
      <c r="U1681">
        <v>239037976</v>
      </c>
      <c r="V1681">
        <v>242214172</v>
      </c>
      <c r="W1681">
        <v>245594464</v>
      </c>
      <c r="X1681">
        <v>249080100</v>
      </c>
      <c r="Y1681">
        <v>252700532</v>
      </c>
      <c r="Z1681">
        <v>256511228</v>
      </c>
      <c r="AA1681">
        <v>260523272</v>
      </c>
      <c r="AB1681">
        <v>264739588</v>
      </c>
      <c r="AC1681">
        <v>269164844</v>
      </c>
      <c r="AD1681">
        <v>273793664</v>
      </c>
      <c r="AE1681">
        <v>278604368</v>
      </c>
      <c r="AF1681">
        <v>283551608</v>
      </c>
      <c r="AG1681">
        <v>288539960</v>
      </c>
      <c r="AH1681">
        <v>293499952</v>
      </c>
      <c r="AI1681">
        <v>298398240</v>
      </c>
      <c r="AJ1681">
        <v>303214872</v>
      </c>
      <c r="AK1681">
        <v>308063824</v>
      </c>
    </row>
    <row r="1682" spans="2:37" hidden="1" x14ac:dyDescent="0.25">
      <c r="B1682" t="s">
        <v>198</v>
      </c>
      <c r="C1682" t="s">
        <v>251</v>
      </c>
      <c r="D1682" t="s">
        <v>200</v>
      </c>
      <c r="E1682" t="s">
        <v>385</v>
      </c>
      <c r="F1682" t="s">
        <v>202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2:37" hidden="1" x14ac:dyDescent="0.25">
      <c r="B1683" t="s">
        <v>198</v>
      </c>
      <c r="C1683" t="s">
        <v>251</v>
      </c>
      <c r="D1683" t="s">
        <v>200</v>
      </c>
      <c r="E1683" t="s">
        <v>385</v>
      </c>
      <c r="F1683" t="s">
        <v>360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2:37" hidden="1" x14ac:dyDescent="0.25">
      <c r="B1684" t="s">
        <v>198</v>
      </c>
      <c r="C1684" t="s">
        <v>251</v>
      </c>
      <c r="D1684" t="s">
        <v>200</v>
      </c>
      <c r="E1684" t="s">
        <v>386</v>
      </c>
      <c r="F1684" t="s">
        <v>202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-0.25893871505773269</v>
      </c>
      <c r="S1684">
        <v>-0.57122337719165417</v>
      </c>
      <c r="T1684">
        <v>-0.4025011735716344</v>
      </c>
      <c r="U1684">
        <v>-7.7681720502986704E-2</v>
      </c>
      <c r="V1684">
        <v>0.26403919448110269</v>
      </c>
      <c r="W1684">
        <v>0.59331561860962445</v>
      </c>
      <c r="X1684">
        <v>0.92809335901182799</v>
      </c>
      <c r="Y1684">
        <v>1.30721483611449</v>
      </c>
      <c r="Z1684">
        <v>1.737162524796676</v>
      </c>
      <c r="AA1684">
        <v>2.190606274028073</v>
      </c>
      <c r="AB1684">
        <v>2.6250787994774871</v>
      </c>
      <c r="AC1684">
        <v>2.985246062144542</v>
      </c>
      <c r="AD1684">
        <v>3.2699058934801291</v>
      </c>
      <c r="AE1684">
        <v>3.4980559048102928</v>
      </c>
      <c r="AF1684">
        <v>3.6807148147743001</v>
      </c>
      <c r="AG1684">
        <v>3.916525108819235</v>
      </c>
      <c r="AH1684">
        <v>4.2587090747814083</v>
      </c>
      <c r="AI1684">
        <v>4.6269294777007808</v>
      </c>
      <c r="AJ1684">
        <v>5.013622303610421</v>
      </c>
      <c r="AK1684">
        <v>5.4364185738995818</v>
      </c>
    </row>
    <row r="1685" spans="2:37" hidden="1" x14ac:dyDescent="0.25">
      <c r="B1685" t="s">
        <v>198</v>
      </c>
      <c r="C1685" t="s">
        <v>251</v>
      </c>
      <c r="D1685" t="s">
        <v>200</v>
      </c>
      <c r="E1685" t="s">
        <v>386</v>
      </c>
      <c r="F1685" t="s">
        <v>360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-0.25893613344928351</v>
      </c>
      <c r="S1685">
        <v>-0.57122059614413967</v>
      </c>
      <c r="T1685">
        <v>-0.40249697235775761</v>
      </c>
      <c r="U1685">
        <v>-7.7678642995371305E-2</v>
      </c>
      <c r="V1685">
        <v>0.26404027331945468</v>
      </c>
      <c r="W1685">
        <v>0.59331428296900413</v>
      </c>
      <c r="X1685">
        <v>0.92809425268851597</v>
      </c>
      <c r="Y1685">
        <v>1.307217942293426</v>
      </c>
      <c r="Z1685">
        <v>1.7371651699991331</v>
      </c>
      <c r="AA1685">
        <v>2.190608736289823</v>
      </c>
      <c r="AB1685">
        <v>2.6250829457018949</v>
      </c>
      <c r="AC1685">
        <v>2.9852494100525151</v>
      </c>
      <c r="AD1685">
        <v>3.2699030534184552</v>
      </c>
      <c r="AE1685">
        <v>3.498051867409524</v>
      </c>
      <c r="AF1685">
        <v>3.6807149076952368</v>
      </c>
      <c r="AG1685">
        <v>3.9165238661034159</v>
      </c>
      <c r="AH1685">
        <v>4.2587138793823698</v>
      </c>
      <c r="AI1685">
        <v>4.6269303405393369</v>
      </c>
      <c r="AJ1685">
        <v>5.0136201350779794</v>
      </c>
      <c r="AK1685">
        <v>5.4364159926874711</v>
      </c>
    </row>
    <row r="1686" spans="2:37" hidden="1" x14ac:dyDescent="0.25">
      <c r="B1686" t="s">
        <v>198</v>
      </c>
      <c r="C1686" t="s">
        <v>251</v>
      </c>
      <c r="D1686" t="s">
        <v>200</v>
      </c>
      <c r="E1686" t="s">
        <v>387</v>
      </c>
      <c r="F1686" t="s">
        <v>237</v>
      </c>
      <c r="I1686">
        <v>0</v>
      </c>
      <c r="J1686">
        <v>6.2789916992186997E-3</v>
      </c>
      <c r="K1686">
        <v>3.22857499122619E-2</v>
      </c>
      <c r="L1686">
        <v>4.44867610931396E-2</v>
      </c>
      <c r="M1686">
        <v>5.4785013198852497E-2</v>
      </c>
      <c r="N1686">
        <v>6.1906933784484801E-2</v>
      </c>
      <c r="O1686">
        <v>6.6875338554382296E-2</v>
      </c>
      <c r="P1686">
        <v>7.0040851831436102E-2</v>
      </c>
      <c r="Q1686">
        <v>7.3323041200637804E-2</v>
      </c>
      <c r="R1686">
        <v>-0.16038534790277481</v>
      </c>
      <c r="S1686">
        <v>-0.1656770259141922</v>
      </c>
      <c r="T1686">
        <v>-3.9788737893104498E-2</v>
      </c>
      <c r="U1686">
        <v>3.5385802388191202E-2</v>
      </c>
      <c r="V1686">
        <v>8.0411553382873494E-2</v>
      </c>
      <c r="W1686">
        <v>9.3007147312164307E-2</v>
      </c>
      <c r="X1686">
        <v>9.58537757396698E-2</v>
      </c>
      <c r="Y1686">
        <v>0.1119513809680939</v>
      </c>
      <c r="Z1686">
        <v>0.12922333180904391</v>
      </c>
      <c r="AA1686">
        <v>0.13914769887924189</v>
      </c>
      <c r="AB1686">
        <v>0.14580169320106509</v>
      </c>
      <c r="AC1686">
        <v>0.12442654371261599</v>
      </c>
      <c r="AD1686">
        <v>8.5611879825591999E-2</v>
      </c>
      <c r="AE1686">
        <v>4.1683584451675401E-2</v>
      </c>
      <c r="AF1686">
        <v>-1.06081366539001E-2</v>
      </c>
      <c r="AG1686">
        <v>-6.9368183612823403E-2</v>
      </c>
      <c r="AH1686">
        <v>-8.6569190025329507E-2</v>
      </c>
      <c r="AI1686">
        <v>-8.7602496147155706E-2</v>
      </c>
      <c r="AJ1686">
        <v>-8.1806898117065402E-2</v>
      </c>
      <c r="AK1686">
        <v>-6.8430662155151298E-2</v>
      </c>
    </row>
    <row r="1687" spans="2:37" x14ac:dyDescent="0.25">
      <c r="B1687" t="s">
        <v>198</v>
      </c>
      <c r="C1687" s="64" t="s">
        <v>348</v>
      </c>
      <c r="D1687" t="s">
        <v>200</v>
      </c>
      <c r="E1687" t="s">
        <v>388</v>
      </c>
      <c r="F1687" t="s">
        <v>389</v>
      </c>
      <c r="I1687">
        <v>85.594846725463867</v>
      </c>
      <c r="J1687">
        <v>92.170566558837876</v>
      </c>
      <c r="K1687">
        <v>86.285112380981445</v>
      </c>
      <c r="L1687">
        <v>85.958778381347656</v>
      </c>
      <c r="M1687">
        <v>85.888248443603516</v>
      </c>
      <c r="N1687">
        <v>85.94941520690918</v>
      </c>
      <c r="O1687">
        <v>86.02540397644043</v>
      </c>
      <c r="P1687">
        <v>86.113534927368164</v>
      </c>
      <c r="Q1687">
        <v>86.223361968994141</v>
      </c>
      <c r="R1687">
        <v>86.352052688598633</v>
      </c>
      <c r="S1687">
        <v>86.504592895507813</v>
      </c>
      <c r="T1687">
        <v>86.682554244995117</v>
      </c>
      <c r="U1687">
        <v>86.88597297668457</v>
      </c>
      <c r="V1687">
        <v>87.114988327026367</v>
      </c>
      <c r="W1687">
        <v>87.36973762512207</v>
      </c>
      <c r="X1687">
        <v>87.650398254394531</v>
      </c>
      <c r="Y1687">
        <v>87.95716667175293</v>
      </c>
      <c r="Z1687">
        <v>88.290260314941406</v>
      </c>
      <c r="AA1687">
        <v>88.649929046630859</v>
      </c>
      <c r="AB1687">
        <v>89.034852981567383</v>
      </c>
      <c r="AC1687">
        <v>89.42686653137207</v>
      </c>
      <c r="AD1687">
        <v>89.820606231689453</v>
      </c>
      <c r="AE1687">
        <v>90.216093063354478</v>
      </c>
      <c r="AF1687">
        <v>90.613321304321275</v>
      </c>
      <c r="AG1687">
        <v>91.012298583984375</v>
      </c>
      <c r="AH1687">
        <v>91.413036346435561</v>
      </c>
      <c r="AI1687">
        <v>91.815536499023438</v>
      </c>
      <c r="AJ1687">
        <v>92.219825744628906</v>
      </c>
      <c r="AK1687">
        <v>92.625904083251953</v>
      </c>
    </row>
    <row r="1688" spans="2:37" hidden="1" x14ac:dyDescent="0.25">
      <c r="B1688" t="s">
        <v>198</v>
      </c>
      <c r="C1688" t="s">
        <v>251</v>
      </c>
      <c r="D1688" t="s">
        <v>200</v>
      </c>
      <c r="E1688" t="s">
        <v>238</v>
      </c>
      <c r="F1688" t="s">
        <v>237</v>
      </c>
      <c r="I1688">
        <v>0</v>
      </c>
      <c r="J1688">
        <v>6.2789916992186997E-3</v>
      </c>
      <c r="K1688">
        <v>3.2285690307617097E-2</v>
      </c>
      <c r="L1688">
        <v>4.4486701488494797E-2</v>
      </c>
      <c r="M1688">
        <v>5.4785013198852497E-2</v>
      </c>
      <c r="N1688">
        <v>6.1906814575195299E-2</v>
      </c>
      <c r="O1688">
        <v>6.6875219345092704E-2</v>
      </c>
      <c r="P1688">
        <v>7.0040762424468994E-2</v>
      </c>
      <c r="Q1688">
        <v>7.3322951793670599E-2</v>
      </c>
      <c r="R1688">
        <v>7.8601256012916496E-2</v>
      </c>
      <c r="S1688">
        <v>8.4706723690032903E-2</v>
      </c>
      <c r="T1688">
        <v>9.2208236455917303E-2</v>
      </c>
      <c r="U1688">
        <v>0.101012721657753</v>
      </c>
      <c r="V1688">
        <v>0.1118911504745483</v>
      </c>
      <c r="W1688">
        <v>0.1226251423358917</v>
      </c>
      <c r="X1688">
        <v>0.13103634119033811</v>
      </c>
      <c r="Y1688">
        <v>0.13502004742622381</v>
      </c>
      <c r="Z1688">
        <v>0.13497497141361239</v>
      </c>
      <c r="AA1688">
        <v>0.1306625306606293</v>
      </c>
      <c r="AB1688">
        <v>0.1234665513038635</v>
      </c>
      <c r="AC1688">
        <v>0.1133377254009247</v>
      </c>
      <c r="AD1688">
        <v>0.10192191600799561</v>
      </c>
      <c r="AE1688">
        <v>9.1242522001266396E-2</v>
      </c>
      <c r="AF1688">
        <v>8.2800030708312905E-2</v>
      </c>
      <c r="AG1688">
        <v>7.8451931476593004E-2</v>
      </c>
      <c r="AH1688">
        <v>7.6626300811767495E-2</v>
      </c>
      <c r="AI1688">
        <v>7.5963318347930894E-2</v>
      </c>
      <c r="AJ1688">
        <v>7.2709321975707994E-2</v>
      </c>
      <c r="AK1688">
        <v>6.4141809940338093E-2</v>
      </c>
    </row>
    <row r="1689" spans="2:37" hidden="1" x14ac:dyDescent="0.25">
      <c r="B1689" t="s">
        <v>198</v>
      </c>
      <c r="C1689" t="s">
        <v>251</v>
      </c>
      <c r="D1689" t="s">
        <v>200</v>
      </c>
      <c r="E1689" t="s">
        <v>390</v>
      </c>
      <c r="F1689" t="s">
        <v>237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-0.23594990372657779</v>
      </c>
      <c r="S1689">
        <v>-0.24416918307542801</v>
      </c>
      <c r="T1689">
        <v>-0.1299591660499573</v>
      </c>
      <c r="U1689">
        <v>-6.7552737891674E-2</v>
      </c>
      <c r="V1689">
        <v>-3.7214845418929998E-2</v>
      </c>
      <c r="W1689">
        <v>-3.8976445794105502E-2</v>
      </c>
      <c r="X1689">
        <v>-4.77115362882614E-2</v>
      </c>
      <c r="Y1689">
        <v>-3.8923636078834499E-2</v>
      </c>
      <c r="Z1689">
        <v>-2.49069780111312E-2</v>
      </c>
      <c r="AA1689">
        <v>-1.34609639644622E-2</v>
      </c>
      <c r="AB1689">
        <v>-1.2159943580626999E-3</v>
      </c>
      <c r="AC1689">
        <v>-1.26569271087646E-2</v>
      </c>
      <c r="AD1689">
        <v>-3.9785176515579203E-2</v>
      </c>
      <c r="AE1689">
        <v>-7.2652727365493705E-2</v>
      </c>
      <c r="AF1689">
        <v>-0.1164103448390961</v>
      </c>
      <c r="AG1689">
        <v>-0.17159390449523931</v>
      </c>
      <c r="AH1689">
        <v>-0.19000512361526489</v>
      </c>
      <c r="AI1689">
        <v>-0.1935387849807739</v>
      </c>
      <c r="AJ1689">
        <v>-0.18790170550346369</v>
      </c>
      <c r="AK1689">
        <v>-0.16993442177772519</v>
      </c>
    </row>
    <row r="1690" spans="2:37" hidden="1" x14ac:dyDescent="0.25">
      <c r="B1690" t="s">
        <v>198</v>
      </c>
      <c r="C1690" t="s">
        <v>251</v>
      </c>
      <c r="D1690" t="s">
        <v>200</v>
      </c>
      <c r="E1690" t="s">
        <v>391</v>
      </c>
      <c r="F1690" t="s">
        <v>237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-0.39434349536895752</v>
      </c>
      <c r="S1690">
        <v>-0.35244560241699219</v>
      </c>
      <c r="T1690">
        <v>-0.28678023815155029</v>
      </c>
      <c r="U1690">
        <v>-0.2145040035247803</v>
      </c>
      <c r="V1690">
        <v>-0.14588379859924319</v>
      </c>
      <c r="W1690">
        <v>-8.7549090385436998E-2</v>
      </c>
      <c r="X1690">
        <v>-3.9926528930664E-2</v>
      </c>
      <c r="Y1690">
        <v>-1.2495517730711999E-3</v>
      </c>
      <c r="Z1690">
        <v>2.8445720672607401E-2</v>
      </c>
      <c r="AA1690">
        <v>4.9613356590271003E-2</v>
      </c>
      <c r="AB1690">
        <v>6.31604194641113E-2</v>
      </c>
      <c r="AC1690">
        <v>6.6436171531677204E-2</v>
      </c>
      <c r="AD1690">
        <v>6.2020659446716302E-2</v>
      </c>
      <c r="AE1690">
        <v>5.3642630577087402E-2</v>
      </c>
      <c r="AF1690">
        <v>4.5201301574706997E-2</v>
      </c>
      <c r="AG1690">
        <v>4.1246771812438902E-2</v>
      </c>
      <c r="AH1690">
        <v>4.3305873870849602E-2</v>
      </c>
      <c r="AI1690">
        <v>4.8623919486999498E-2</v>
      </c>
      <c r="AJ1690">
        <v>5.49782514572143E-2</v>
      </c>
      <c r="AK1690">
        <v>5.9744477272033601E-2</v>
      </c>
    </row>
    <row r="1691" spans="2:37" x14ac:dyDescent="0.25">
      <c r="B1691" t="s">
        <v>203</v>
      </c>
      <c r="C1691" s="64" t="s">
        <v>348</v>
      </c>
      <c r="D1691" t="s">
        <v>200</v>
      </c>
      <c r="E1691" t="s">
        <v>388</v>
      </c>
      <c r="F1691" t="s">
        <v>389</v>
      </c>
      <c r="I1691">
        <v>85.594846725463867</v>
      </c>
      <c r="J1691">
        <v>92.170566558837876</v>
      </c>
      <c r="K1691">
        <v>86.285112380981445</v>
      </c>
      <c r="L1691">
        <v>85.958778381347656</v>
      </c>
      <c r="M1691">
        <v>85.888248443603516</v>
      </c>
      <c r="N1691">
        <v>85.94941520690918</v>
      </c>
      <c r="O1691">
        <v>86.02540397644043</v>
      </c>
      <c r="P1691">
        <v>86.113534927368164</v>
      </c>
      <c r="Q1691">
        <v>86.223361968994141</v>
      </c>
      <c r="R1691">
        <v>86.352052688598633</v>
      </c>
      <c r="S1691">
        <v>86.504592895507813</v>
      </c>
      <c r="T1691">
        <v>86.682554244995117</v>
      </c>
      <c r="U1691">
        <v>86.88597297668457</v>
      </c>
      <c r="V1691">
        <v>87.114988327026367</v>
      </c>
      <c r="W1691">
        <v>87.36973762512207</v>
      </c>
      <c r="X1691">
        <v>87.650398254394531</v>
      </c>
      <c r="Y1691">
        <v>87.95716667175293</v>
      </c>
      <c r="Z1691">
        <v>88.290260314941406</v>
      </c>
      <c r="AA1691">
        <v>88.649929046630859</v>
      </c>
      <c r="AB1691">
        <v>89.034852981567383</v>
      </c>
      <c r="AC1691">
        <v>89.42686653137207</v>
      </c>
      <c r="AD1691">
        <v>89.820606231689453</v>
      </c>
      <c r="AE1691">
        <v>90.216093063354478</v>
      </c>
      <c r="AF1691">
        <v>90.613321304321275</v>
      </c>
      <c r="AG1691">
        <v>91.012298583984375</v>
      </c>
      <c r="AH1691">
        <v>91.413036346435561</v>
      </c>
      <c r="AI1691">
        <v>91.815536499023438</v>
      </c>
      <c r="AJ1691">
        <v>92.219825744628906</v>
      </c>
      <c r="AK1691">
        <v>92.625904083251953</v>
      </c>
    </row>
    <row r="1692" spans="2:37" hidden="1" x14ac:dyDescent="0.25">
      <c r="B1692" t="s">
        <v>198</v>
      </c>
      <c r="C1692" t="s">
        <v>251</v>
      </c>
      <c r="D1692" t="s">
        <v>200</v>
      </c>
      <c r="E1692" t="s">
        <v>392</v>
      </c>
      <c r="F1692" t="s">
        <v>237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2:37" hidden="1" x14ac:dyDescent="0.25">
      <c r="B1693" t="s">
        <v>198</v>
      </c>
      <c r="C1693" t="s">
        <v>251</v>
      </c>
      <c r="D1693" t="s">
        <v>200</v>
      </c>
      <c r="E1693" t="s">
        <v>393</v>
      </c>
      <c r="F1693" t="s">
        <v>237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-0.39434349536895752</v>
      </c>
      <c r="S1693">
        <v>-0.35244560241699219</v>
      </c>
      <c r="T1693">
        <v>-0.28678023815155029</v>
      </c>
      <c r="U1693">
        <v>-0.2145040035247803</v>
      </c>
      <c r="V1693">
        <v>-0.14588379859924319</v>
      </c>
      <c r="W1693">
        <v>-8.7549090385436998E-2</v>
      </c>
      <c r="X1693">
        <v>-3.9926528930664E-2</v>
      </c>
      <c r="Y1693">
        <v>-1.2495517730711999E-3</v>
      </c>
      <c r="Z1693">
        <v>2.8445720672607401E-2</v>
      </c>
      <c r="AA1693">
        <v>4.9613356590271003E-2</v>
      </c>
      <c r="AB1693">
        <v>6.31604194641113E-2</v>
      </c>
      <c r="AC1693">
        <v>6.6436171531677204E-2</v>
      </c>
      <c r="AD1693">
        <v>6.2020659446716302E-2</v>
      </c>
      <c r="AE1693">
        <v>5.3642630577087402E-2</v>
      </c>
      <c r="AF1693">
        <v>4.5201301574706997E-2</v>
      </c>
      <c r="AG1693">
        <v>4.1246771812438902E-2</v>
      </c>
      <c r="AH1693">
        <v>4.3305873870849602E-2</v>
      </c>
      <c r="AI1693">
        <v>4.8623919486999498E-2</v>
      </c>
      <c r="AJ1693">
        <v>5.49782514572143E-2</v>
      </c>
      <c r="AK1693">
        <v>5.9744477272033601E-2</v>
      </c>
    </row>
    <row r="1694" spans="2:37" hidden="1" x14ac:dyDescent="0.25">
      <c r="B1694" t="s">
        <v>198</v>
      </c>
      <c r="C1694" t="s">
        <v>251</v>
      </c>
      <c r="D1694" t="s">
        <v>200</v>
      </c>
      <c r="E1694" t="s">
        <v>394</v>
      </c>
      <c r="F1694" t="s">
        <v>237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-0.20211431733332569</v>
      </c>
      <c r="S1694">
        <v>-0.17842137068510061</v>
      </c>
      <c r="T1694">
        <v>-0.1402128264307976</v>
      </c>
      <c r="U1694">
        <v>-9.8553739488124806E-2</v>
      </c>
      <c r="V1694">
        <v>-5.96990138292312E-2</v>
      </c>
      <c r="W1694">
        <v>-2.7403697371482801E-2</v>
      </c>
      <c r="X1694">
        <v>-1.4855563640594001E-3</v>
      </c>
      <c r="Y1694">
        <v>2.0083442330360399E-2</v>
      </c>
      <c r="Z1694">
        <v>3.7862360477447503E-2</v>
      </c>
      <c r="AA1694">
        <v>5.1958814263343797E-2</v>
      </c>
      <c r="AB1694">
        <v>6.2479913234710603E-2</v>
      </c>
      <c r="AC1694">
        <v>6.7672967910766602E-2</v>
      </c>
      <c r="AD1694">
        <v>6.8550527095794594E-2</v>
      </c>
      <c r="AE1694">
        <v>6.7089974880218506E-2</v>
      </c>
      <c r="AF1694">
        <v>6.4949274063110296E-2</v>
      </c>
      <c r="AG1694">
        <v>6.3149154186248696E-2</v>
      </c>
      <c r="AH1694">
        <v>6.3973903656005804E-2</v>
      </c>
      <c r="AI1694">
        <v>6.6400378942489596E-2</v>
      </c>
      <c r="AJ1694">
        <v>6.9454878568649195E-2</v>
      </c>
      <c r="AK1694">
        <v>7.2977036237716605E-2</v>
      </c>
    </row>
    <row r="1695" spans="2:37" x14ac:dyDescent="0.25">
      <c r="B1695" t="s">
        <v>204</v>
      </c>
      <c r="C1695" s="64" t="s">
        <v>348</v>
      </c>
      <c r="D1695" t="s">
        <v>200</v>
      </c>
      <c r="E1695" t="s">
        <v>388</v>
      </c>
      <c r="F1695" t="s">
        <v>389</v>
      </c>
      <c r="I1695">
        <v>85.594846725463867</v>
      </c>
      <c r="J1695">
        <v>92.170566558837876</v>
      </c>
      <c r="K1695">
        <v>86.285112380981445</v>
      </c>
      <c r="L1695">
        <v>85.958778381347656</v>
      </c>
      <c r="M1695">
        <v>85.888248443603516</v>
      </c>
      <c r="N1695">
        <v>85.94941520690918</v>
      </c>
      <c r="O1695">
        <v>86.02540397644043</v>
      </c>
      <c r="P1695">
        <v>86.113534927368164</v>
      </c>
      <c r="Q1695">
        <v>86.223361968994141</v>
      </c>
      <c r="R1695">
        <v>86.352052688598633</v>
      </c>
      <c r="S1695">
        <v>86.504592895507813</v>
      </c>
      <c r="T1695">
        <v>86.682554244995117</v>
      </c>
      <c r="U1695">
        <v>86.88597297668457</v>
      </c>
      <c r="V1695">
        <v>87.114988327026367</v>
      </c>
      <c r="W1695">
        <v>87.36973762512207</v>
      </c>
      <c r="X1695">
        <v>87.650398254394531</v>
      </c>
      <c r="Y1695">
        <v>87.95716667175293</v>
      </c>
      <c r="Z1695">
        <v>88.290260314941406</v>
      </c>
      <c r="AA1695">
        <v>88.649929046630859</v>
      </c>
      <c r="AB1695">
        <v>89.034852981567383</v>
      </c>
      <c r="AC1695">
        <v>89.42686653137207</v>
      </c>
      <c r="AD1695">
        <v>89.820606231689453</v>
      </c>
      <c r="AE1695">
        <v>90.216093063354478</v>
      </c>
      <c r="AF1695">
        <v>90.613321304321275</v>
      </c>
      <c r="AG1695">
        <v>91.012298583984375</v>
      </c>
      <c r="AH1695">
        <v>91.413036346435561</v>
      </c>
      <c r="AI1695">
        <v>91.815536499023438</v>
      </c>
      <c r="AJ1695">
        <v>92.219825744628906</v>
      </c>
      <c r="AK1695">
        <v>92.625904083251953</v>
      </c>
    </row>
    <row r="1696" spans="2:37" hidden="1" x14ac:dyDescent="0.25">
      <c r="B1696" t="s">
        <v>198</v>
      </c>
      <c r="C1696" t="s">
        <v>251</v>
      </c>
      <c r="D1696" t="s">
        <v>200</v>
      </c>
      <c r="E1696" t="s">
        <v>240</v>
      </c>
      <c r="F1696" t="s">
        <v>237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2:37" hidden="1" x14ac:dyDescent="0.25">
      <c r="B1697" t="s">
        <v>198</v>
      </c>
      <c r="C1697" t="s">
        <v>251</v>
      </c>
      <c r="D1697" t="s">
        <v>200</v>
      </c>
      <c r="E1697" t="s">
        <v>395</v>
      </c>
      <c r="F1697" t="s">
        <v>237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-0.20211431733332569</v>
      </c>
      <c r="S1697">
        <v>-0.17842137068510061</v>
      </c>
      <c r="T1697">
        <v>-0.1402128264307976</v>
      </c>
      <c r="U1697">
        <v>-9.8553739488124806E-2</v>
      </c>
      <c r="V1697">
        <v>-5.96990138292312E-2</v>
      </c>
      <c r="W1697">
        <v>-2.7403697371482801E-2</v>
      </c>
      <c r="X1697">
        <v>-1.4855563640594001E-3</v>
      </c>
      <c r="Y1697">
        <v>2.0083442330360399E-2</v>
      </c>
      <c r="Z1697">
        <v>3.7862360477447503E-2</v>
      </c>
      <c r="AA1697">
        <v>5.1958814263343797E-2</v>
      </c>
      <c r="AB1697">
        <v>6.2479913234710603E-2</v>
      </c>
      <c r="AC1697">
        <v>6.7672967910766602E-2</v>
      </c>
      <c r="AD1697">
        <v>6.8550527095794594E-2</v>
      </c>
      <c r="AE1697">
        <v>6.7089974880218506E-2</v>
      </c>
      <c r="AF1697">
        <v>6.4949274063110296E-2</v>
      </c>
      <c r="AG1697">
        <v>6.3149154186248696E-2</v>
      </c>
      <c r="AH1697">
        <v>6.3973903656005804E-2</v>
      </c>
      <c r="AI1697">
        <v>6.6400378942489596E-2</v>
      </c>
      <c r="AJ1697">
        <v>6.9454878568649195E-2</v>
      </c>
      <c r="AK1697">
        <v>7.2977036237716605E-2</v>
      </c>
    </row>
    <row r="1698" spans="2:37" hidden="1" x14ac:dyDescent="0.25">
      <c r="B1698" t="s">
        <v>198</v>
      </c>
      <c r="C1698" t="s">
        <v>251</v>
      </c>
      <c r="D1698" t="s">
        <v>200</v>
      </c>
      <c r="E1698" t="s">
        <v>396</v>
      </c>
      <c r="F1698" t="s">
        <v>232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9.3132938417029631</v>
      </c>
      <c r="S1698">
        <v>22.949331198192269</v>
      </c>
      <c r="T1698">
        <v>35.60670420015537</v>
      </c>
      <c r="U1698">
        <v>47.573174771966137</v>
      </c>
      <c r="V1698">
        <v>59.013527124722501</v>
      </c>
      <c r="W1698">
        <v>71.22024232534217</v>
      </c>
      <c r="X1698">
        <v>83.585355047468624</v>
      </c>
      <c r="Y1698">
        <v>95.450683700153419</v>
      </c>
      <c r="Z1698">
        <v>106.9035090035197</v>
      </c>
      <c r="AA1698">
        <v>117.9915043157925</v>
      </c>
      <c r="AB1698">
        <v>131.62817178153429</v>
      </c>
      <c r="AC1698">
        <v>146.3940295352682</v>
      </c>
      <c r="AD1698">
        <v>160.59759109471659</v>
      </c>
      <c r="AE1698">
        <v>174.34221578745311</v>
      </c>
      <c r="AF1698">
        <v>187.68400971119229</v>
      </c>
      <c r="AG1698">
        <v>204.07316433206469</v>
      </c>
      <c r="AH1698">
        <v>221.47449521926731</v>
      </c>
      <c r="AI1698">
        <v>237.9645241677249</v>
      </c>
      <c r="AJ1698">
        <v>253.835238947378</v>
      </c>
      <c r="AK1698">
        <v>269.22934353566308</v>
      </c>
    </row>
    <row r="1699" spans="2:37" x14ac:dyDescent="0.25">
      <c r="B1699" t="s">
        <v>198</v>
      </c>
      <c r="C1699" s="64" t="s">
        <v>348</v>
      </c>
      <c r="D1699" t="s">
        <v>200</v>
      </c>
      <c r="E1699" t="s">
        <v>397</v>
      </c>
      <c r="F1699" t="s">
        <v>398</v>
      </c>
      <c r="I1699">
        <v>873.31423950195313</v>
      </c>
      <c r="J1699">
        <v>840.28854370117188</v>
      </c>
      <c r="K1699">
        <v>925.33795166015625</v>
      </c>
      <c r="L1699">
        <v>926.33164978027344</v>
      </c>
      <c r="M1699">
        <v>926.11575317382801</v>
      </c>
      <c r="N1699">
        <v>926.10894775390625</v>
      </c>
      <c r="O1699">
        <v>926.10894775390625</v>
      </c>
      <c r="P1699">
        <v>926.10894775390625</v>
      </c>
      <c r="Q1699">
        <v>926.10894775390625</v>
      </c>
      <c r="R1699">
        <v>926.10894775390625</v>
      </c>
      <c r="S1699">
        <v>926.10894775390625</v>
      </c>
      <c r="T1699">
        <v>926.10894775390625</v>
      </c>
      <c r="U1699">
        <v>926.10894775390625</v>
      </c>
      <c r="V1699">
        <v>926.10894775390625</v>
      </c>
      <c r="W1699">
        <v>926.10894775390625</v>
      </c>
      <c r="X1699">
        <v>926.10894775390625</v>
      </c>
      <c r="Y1699">
        <v>926.10894775390625</v>
      </c>
      <c r="Z1699">
        <v>926.10894775390625</v>
      </c>
      <c r="AA1699">
        <v>926.10894775390625</v>
      </c>
      <c r="AB1699">
        <v>926.10894775390625</v>
      </c>
      <c r="AC1699">
        <v>926.10894775390625</v>
      </c>
      <c r="AD1699">
        <v>926.10894775390625</v>
      </c>
      <c r="AE1699">
        <v>926.10894775390625</v>
      </c>
      <c r="AF1699">
        <v>926.10894775390625</v>
      </c>
      <c r="AG1699">
        <v>926.10894775390625</v>
      </c>
      <c r="AH1699">
        <v>926.10894775390625</v>
      </c>
      <c r="AI1699">
        <v>926.10894775390625</v>
      </c>
      <c r="AJ1699">
        <v>926.10894775390625</v>
      </c>
      <c r="AK1699">
        <v>926.10894775390625</v>
      </c>
    </row>
    <row r="1700" spans="2:37" hidden="1" x14ac:dyDescent="0.25">
      <c r="B1700" t="s">
        <v>198</v>
      </c>
      <c r="C1700" t="s">
        <v>251</v>
      </c>
      <c r="D1700" t="s">
        <v>200</v>
      </c>
      <c r="E1700" t="s">
        <v>399</v>
      </c>
      <c r="F1700" t="s">
        <v>232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2:37" hidden="1" x14ac:dyDescent="0.25">
      <c r="B1701" t="s">
        <v>198</v>
      </c>
      <c r="C1701" t="s">
        <v>251</v>
      </c>
      <c r="D1701" t="s">
        <v>200</v>
      </c>
      <c r="E1701" t="s">
        <v>400</v>
      </c>
      <c r="F1701" t="s">
        <v>232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9.3132938417029631</v>
      </c>
      <c r="S1701">
        <v>22.949331198192269</v>
      </c>
      <c r="T1701">
        <v>35.60670420015537</v>
      </c>
      <c r="U1701">
        <v>47.573174771966137</v>
      </c>
      <c r="V1701">
        <v>59.013527124722501</v>
      </c>
      <c r="W1701">
        <v>71.22024232534217</v>
      </c>
      <c r="X1701">
        <v>83.585355047468624</v>
      </c>
      <c r="Y1701">
        <v>95.450683700153419</v>
      </c>
      <c r="Z1701">
        <v>106.9035090035197</v>
      </c>
      <c r="AA1701">
        <v>117.9915043157925</v>
      </c>
      <c r="AB1701">
        <v>131.62817178153429</v>
      </c>
      <c r="AC1701">
        <v>146.3940295352682</v>
      </c>
      <c r="AD1701">
        <v>160.59759109471659</v>
      </c>
      <c r="AE1701">
        <v>174.34221578745311</v>
      </c>
      <c r="AF1701">
        <v>187.68400971119229</v>
      </c>
      <c r="AG1701">
        <v>204.07316433206469</v>
      </c>
      <c r="AH1701">
        <v>221.47449521926731</v>
      </c>
      <c r="AI1701">
        <v>237.9645241677249</v>
      </c>
      <c r="AJ1701">
        <v>253.835238947378</v>
      </c>
      <c r="AK1701">
        <v>269.22934353566308</v>
      </c>
    </row>
    <row r="1702" spans="2:37" hidden="1" x14ac:dyDescent="0.25">
      <c r="B1702" t="s">
        <v>198</v>
      </c>
      <c r="C1702" t="s">
        <v>251</v>
      </c>
      <c r="D1702" t="s">
        <v>200</v>
      </c>
      <c r="E1702" t="s">
        <v>401</v>
      </c>
      <c r="F1702" t="s">
        <v>237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318212.69921875</v>
      </c>
      <c r="S1702">
        <v>827352.96875</v>
      </c>
      <c r="T1702">
        <v>1336493.3125</v>
      </c>
      <c r="U1702">
        <v>1845633.8125</v>
      </c>
      <c r="V1702">
        <v>2354774</v>
      </c>
      <c r="W1702">
        <v>2804884</v>
      </c>
      <c r="X1702">
        <v>3219576</v>
      </c>
      <c r="Y1702">
        <v>3634268</v>
      </c>
      <c r="Z1702">
        <v>4048960</v>
      </c>
      <c r="AA1702">
        <v>4463652.25</v>
      </c>
      <c r="AB1702">
        <v>4948915</v>
      </c>
      <c r="AC1702">
        <v>5476519</v>
      </c>
      <c r="AD1702">
        <v>6004123</v>
      </c>
      <c r="AE1702">
        <v>6531727</v>
      </c>
      <c r="AF1702">
        <v>7059331.5</v>
      </c>
      <c r="AG1702">
        <v>7482929.5</v>
      </c>
      <c r="AH1702">
        <v>7844121.5</v>
      </c>
      <c r="AI1702">
        <v>8205313.5</v>
      </c>
      <c r="AJ1702">
        <v>8566506</v>
      </c>
      <c r="AK1702">
        <v>8927698</v>
      </c>
    </row>
    <row r="1703" spans="2:37" x14ac:dyDescent="0.25">
      <c r="B1703" t="s">
        <v>203</v>
      </c>
      <c r="C1703" s="64" t="s">
        <v>348</v>
      </c>
      <c r="D1703" t="s">
        <v>200</v>
      </c>
      <c r="E1703" t="s">
        <v>397</v>
      </c>
      <c r="F1703" t="s">
        <v>398</v>
      </c>
      <c r="I1703">
        <v>873.31423950195313</v>
      </c>
      <c r="J1703">
        <v>840.28854370117188</v>
      </c>
      <c r="K1703">
        <v>925.33795166015625</v>
      </c>
      <c r="L1703">
        <v>926.33164978027344</v>
      </c>
      <c r="M1703">
        <v>926.11575317382801</v>
      </c>
      <c r="N1703">
        <v>926.10894775390625</v>
      </c>
      <c r="O1703">
        <v>926.10894775390625</v>
      </c>
      <c r="P1703">
        <v>926.10894775390625</v>
      </c>
      <c r="Q1703">
        <v>926.10894775390625</v>
      </c>
      <c r="R1703">
        <v>926.10894775390625</v>
      </c>
      <c r="S1703">
        <v>926.10894775390625</v>
      </c>
      <c r="T1703">
        <v>926.10894775390625</v>
      </c>
      <c r="U1703">
        <v>926.10894775390625</v>
      </c>
      <c r="V1703">
        <v>926.10894775390625</v>
      </c>
      <c r="W1703">
        <v>926.10894775390625</v>
      </c>
      <c r="X1703">
        <v>926.10894775390625</v>
      </c>
      <c r="Y1703">
        <v>926.10894775390625</v>
      </c>
      <c r="Z1703">
        <v>926.10894775390625</v>
      </c>
      <c r="AA1703">
        <v>926.10894775390625</v>
      </c>
      <c r="AB1703">
        <v>926.10894775390625</v>
      </c>
      <c r="AC1703">
        <v>926.10894775390625</v>
      </c>
      <c r="AD1703">
        <v>926.10894775390625</v>
      </c>
      <c r="AE1703">
        <v>926.10894775390625</v>
      </c>
      <c r="AF1703">
        <v>926.10894775390625</v>
      </c>
      <c r="AG1703">
        <v>926.10894775390625</v>
      </c>
      <c r="AH1703">
        <v>926.10894775390625</v>
      </c>
      <c r="AI1703">
        <v>926.10894775390625</v>
      </c>
      <c r="AJ1703">
        <v>926.10894775390625</v>
      </c>
      <c r="AK1703">
        <v>926.10894775390625</v>
      </c>
    </row>
    <row r="1704" spans="2:37" hidden="1" x14ac:dyDescent="0.25">
      <c r="B1704" t="s">
        <v>198</v>
      </c>
      <c r="C1704" t="s">
        <v>251</v>
      </c>
      <c r="D1704" t="s">
        <v>200</v>
      </c>
      <c r="E1704" t="s">
        <v>402</v>
      </c>
      <c r="F1704" t="s">
        <v>237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2:37" hidden="1" x14ac:dyDescent="0.25">
      <c r="B1705" t="s">
        <v>198</v>
      </c>
      <c r="C1705" t="s">
        <v>251</v>
      </c>
      <c r="D1705" t="s">
        <v>200</v>
      </c>
      <c r="E1705" t="s">
        <v>403</v>
      </c>
      <c r="F1705" t="s">
        <v>237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318212.69921875</v>
      </c>
      <c r="S1705">
        <v>827352.96875</v>
      </c>
      <c r="T1705">
        <v>1336493.3125</v>
      </c>
      <c r="U1705">
        <v>1845633.8125</v>
      </c>
      <c r="V1705">
        <v>2354774</v>
      </c>
      <c r="W1705">
        <v>2804884</v>
      </c>
      <c r="X1705">
        <v>3219576</v>
      </c>
      <c r="Y1705">
        <v>3634268</v>
      </c>
      <c r="Z1705">
        <v>4048960</v>
      </c>
      <c r="AA1705">
        <v>4463652.25</v>
      </c>
      <c r="AB1705">
        <v>4948915</v>
      </c>
      <c r="AC1705">
        <v>5476519</v>
      </c>
      <c r="AD1705">
        <v>6004123</v>
      </c>
      <c r="AE1705">
        <v>6531727</v>
      </c>
      <c r="AF1705">
        <v>7059331.5</v>
      </c>
      <c r="AG1705">
        <v>7482929.5</v>
      </c>
      <c r="AH1705">
        <v>7844121.5</v>
      </c>
      <c r="AI1705">
        <v>8205313.5</v>
      </c>
      <c r="AJ1705">
        <v>8566506</v>
      </c>
      <c r="AK1705">
        <v>8927698</v>
      </c>
    </row>
    <row r="1706" spans="2:37" hidden="1" x14ac:dyDescent="0.25">
      <c r="B1706" t="s">
        <v>198</v>
      </c>
      <c r="C1706" t="s">
        <v>251</v>
      </c>
      <c r="D1706" t="s">
        <v>200</v>
      </c>
      <c r="E1706" t="s">
        <v>404</v>
      </c>
      <c r="F1706" t="s">
        <v>360</v>
      </c>
      <c r="I1706">
        <v>0</v>
      </c>
      <c r="J1706">
        <v>-0.89259715105644011</v>
      </c>
      <c r="K1706">
        <v>-1.1847783811079979</v>
      </c>
      <c r="L1706">
        <v>-1.447396060980743</v>
      </c>
      <c r="M1706">
        <v>-1.6850447765234919</v>
      </c>
      <c r="N1706">
        <v>-1.8978300000938031</v>
      </c>
      <c r="O1706">
        <v>-2.0916524692809908</v>
      </c>
      <c r="P1706">
        <v>-2.3025015428604472</v>
      </c>
      <c r="Q1706">
        <v>-2.555792464326534</v>
      </c>
      <c r="R1706">
        <v>-2.75014877260279</v>
      </c>
      <c r="S1706">
        <v>-2.9278284352794341</v>
      </c>
      <c r="T1706">
        <v>-3.2084785580889559</v>
      </c>
      <c r="U1706">
        <v>-3.5707394704542872</v>
      </c>
      <c r="V1706">
        <v>-3.9461512563709</v>
      </c>
      <c r="W1706">
        <v>-4.2864434859207652</v>
      </c>
      <c r="X1706">
        <v>-4.567529050979946</v>
      </c>
      <c r="Y1706">
        <v>-4.8253516763775544</v>
      </c>
      <c r="Z1706">
        <v>-5.0416874029871606</v>
      </c>
      <c r="AA1706">
        <v>-5.2336192132191321</v>
      </c>
      <c r="AB1706">
        <v>-5.3811110155784769</v>
      </c>
      <c r="AC1706">
        <v>-5.4958655912153986</v>
      </c>
      <c r="AD1706">
        <v>-5.6063211355446008</v>
      </c>
      <c r="AE1706">
        <v>-5.7168078729570082</v>
      </c>
      <c r="AF1706">
        <v>-5.8485692687610502</v>
      </c>
      <c r="AG1706">
        <v>-5.9724467237342367</v>
      </c>
      <c r="AH1706">
        <v>-6.0860125271590011</v>
      </c>
      <c r="AI1706">
        <v>-6.1589537631888236</v>
      </c>
      <c r="AJ1706">
        <v>-6.1802690546409416</v>
      </c>
      <c r="AK1706">
        <v>-6.163169067207475</v>
      </c>
    </row>
    <row r="1707" spans="2:37" x14ac:dyDescent="0.25">
      <c r="B1707" t="s">
        <v>204</v>
      </c>
      <c r="C1707" s="64" t="s">
        <v>348</v>
      </c>
      <c r="D1707" t="s">
        <v>200</v>
      </c>
      <c r="E1707" t="s">
        <v>397</v>
      </c>
      <c r="F1707" t="s">
        <v>398</v>
      </c>
      <c r="I1707">
        <v>873.31423950195313</v>
      </c>
      <c r="J1707">
        <v>840.28854370117188</v>
      </c>
      <c r="K1707">
        <v>925.33795166015625</v>
      </c>
      <c r="L1707">
        <v>926.33164978027344</v>
      </c>
      <c r="M1707">
        <v>926.11575317382801</v>
      </c>
      <c r="N1707">
        <v>926.10894775390625</v>
      </c>
      <c r="O1707">
        <v>926.10894775390625</v>
      </c>
      <c r="P1707">
        <v>926.10894775390625</v>
      </c>
      <c r="Q1707">
        <v>926.10894775390625</v>
      </c>
      <c r="R1707">
        <v>926.10894775390625</v>
      </c>
      <c r="S1707">
        <v>926.10894775390625</v>
      </c>
      <c r="T1707">
        <v>926.10894775390625</v>
      </c>
      <c r="U1707">
        <v>926.10894775390625</v>
      </c>
      <c r="V1707">
        <v>926.10894775390625</v>
      </c>
      <c r="W1707">
        <v>926.10894775390625</v>
      </c>
      <c r="X1707">
        <v>926.10894775390625</v>
      </c>
      <c r="Y1707">
        <v>926.10894775390625</v>
      </c>
      <c r="Z1707">
        <v>926.10894775390625</v>
      </c>
      <c r="AA1707">
        <v>926.10894775390625</v>
      </c>
      <c r="AB1707">
        <v>926.10894775390625</v>
      </c>
      <c r="AC1707">
        <v>926.10894775390625</v>
      </c>
      <c r="AD1707">
        <v>926.10894775390625</v>
      </c>
      <c r="AE1707">
        <v>926.10894775390625</v>
      </c>
      <c r="AF1707">
        <v>926.10894775390625</v>
      </c>
      <c r="AG1707">
        <v>926.10894775390625</v>
      </c>
      <c r="AH1707">
        <v>926.10894775390625</v>
      </c>
      <c r="AI1707">
        <v>926.10894775390625</v>
      </c>
      <c r="AJ1707">
        <v>926.10894775390625</v>
      </c>
      <c r="AK1707">
        <v>926.10894775390625</v>
      </c>
    </row>
    <row r="1708" spans="2:37" hidden="1" x14ac:dyDescent="0.25">
      <c r="B1708" t="s">
        <v>198</v>
      </c>
      <c r="C1708" t="s">
        <v>251</v>
      </c>
      <c r="D1708" t="s">
        <v>200</v>
      </c>
      <c r="E1708" t="s">
        <v>405</v>
      </c>
      <c r="F1708" t="s">
        <v>360</v>
      </c>
      <c r="I1708">
        <v>0</v>
      </c>
      <c r="J1708">
        <v>-0.89259715105644011</v>
      </c>
      <c r="K1708">
        <v>-1.1847783811079979</v>
      </c>
      <c r="L1708">
        <v>-1.447396060980743</v>
      </c>
      <c r="M1708">
        <v>-1.6850447765234919</v>
      </c>
      <c r="N1708">
        <v>-1.8978300000938031</v>
      </c>
      <c r="O1708">
        <v>-2.0916524692809908</v>
      </c>
      <c r="P1708">
        <v>-2.3025015428604472</v>
      </c>
      <c r="Q1708">
        <v>-2.555792464326534</v>
      </c>
      <c r="R1708">
        <v>-2.805149969493637</v>
      </c>
      <c r="S1708">
        <v>-3.0543797300014219</v>
      </c>
      <c r="T1708">
        <v>-3.3188656644845378</v>
      </c>
      <c r="U1708">
        <v>-3.6231333045567031</v>
      </c>
      <c r="V1708">
        <v>-3.9238028909118761</v>
      </c>
      <c r="W1708">
        <v>-4.1893910436966664</v>
      </c>
      <c r="X1708">
        <v>-4.4062243637922327</v>
      </c>
      <c r="Y1708">
        <v>-4.6081908272280643</v>
      </c>
      <c r="Z1708">
        <v>-4.7749304853325842</v>
      </c>
      <c r="AA1708">
        <v>-4.9223910023382782</v>
      </c>
      <c r="AB1708">
        <v>-5.0350493933334226</v>
      </c>
      <c r="AC1708">
        <v>-5.1299172705480123</v>
      </c>
      <c r="AD1708">
        <v>-5.230653369815041</v>
      </c>
      <c r="AE1708">
        <v>-5.3378444540274961</v>
      </c>
      <c r="AF1708">
        <v>-5.4699786883787738</v>
      </c>
      <c r="AG1708">
        <v>-5.598481495670371</v>
      </c>
      <c r="AH1708">
        <v>-5.7215463537624629</v>
      </c>
      <c r="AI1708">
        <v>-5.8046446165908261</v>
      </c>
      <c r="AJ1708">
        <v>-5.835596284910471</v>
      </c>
      <c r="AK1708">
        <v>-5.8274974411977043</v>
      </c>
    </row>
    <row r="1709" spans="2:37" hidden="1" x14ac:dyDescent="0.25">
      <c r="B1709" t="s">
        <v>198</v>
      </c>
      <c r="C1709" t="s">
        <v>251</v>
      </c>
      <c r="D1709" t="s">
        <v>200</v>
      </c>
      <c r="E1709" t="s">
        <v>406</v>
      </c>
      <c r="F1709" t="s">
        <v>360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5.5001196890858098E-2</v>
      </c>
      <c r="S1709">
        <v>0.1265512947219882</v>
      </c>
      <c r="T1709">
        <v>0.110387106395593</v>
      </c>
      <c r="U1709">
        <v>5.2393834102426602E-2</v>
      </c>
      <c r="V1709">
        <v>-2.2348365459023901E-2</v>
      </c>
      <c r="W1709">
        <v>-9.70524422240992E-2</v>
      </c>
      <c r="X1709">
        <v>-0.16130468718772439</v>
      </c>
      <c r="Y1709">
        <v>-0.21716084914948919</v>
      </c>
      <c r="Z1709">
        <v>-0.26675691765457588</v>
      </c>
      <c r="AA1709">
        <v>-0.31122821088085401</v>
      </c>
      <c r="AB1709">
        <v>-0.34606162224506409</v>
      </c>
      <c r="AC1709">
        <v>-0.36594832066738642</v>
      </c>
      <c r="AD1709">
        <v>-0.37566776572954819</v>
      </c>
      <c r="AE1709">
        <v>-0.37896341892951207</v>
      </c>
      <c r="AF1709">
        <v>-0.37859058038227639</v>
      </c>
      <c r="AG1709">
        <v>-0.37396522806386612</v>
      </c>
      <c r="AH1709">
        <v>-0.36446617339652709</v>
      </c>
      <c r="AI1709">
        <v>-0.3543091465979975</v>
      </c>
      <c r="AJ1709">
        <v>-0.34467276973046967</v>
      </c>
      <c r="AK1709">
        <v>-0.3356716260097703</v>
      </c>
    </row>
    <row r="1710" spans="2:37" hidden="1" x14ac:dyDescent="0.25">
      <c r="B1710" t="s">
        <v>198</v>
      </c>
      <c r="C1710" t="s">
        <v>251</v>
      </c>
      <c r="D1710" t="s">
        <v>200</v>
      </c>
      <c r="E1710" t="s">
        <v>407</v>
      </c>
      <c r="F1710" t="s">
        <v>237</v>
      </c>
      <c r="I1710">
        <v>0</v>
      </c>
      <c r="J1710">
        <v>0.18984675407409671</v>
      </c>
      <c r="K1710">
        <v>0.1128417253494263</v>
      </c>
      <c r="L1710">
        <v>5.4186820983886698E-2</v>
      </c>
      <c r="M1710">
        <v>5.6767106056213303E-2</v>
      </c>
      <c r="N1710">
        <v>5.1243543624877902E-2</v>
      </c>
      <c r="O1710">
        <v>4.5295238494872998E-2</v>
      </c>
      <c r="P1710">
        <v>4.8248052597045898E-2</v>
      </c>
      <c r="Q1710">
        <v>5.9373617172241197E-2</v>
      </c>
      <c r="R1710">
        <v>9.75676774978637E-2</v>
      </c>
      <c r="S1710">
        <v>0.13715171813964841</v>
      </c>
      <c r="T1710">
        <v>7.5956821441650293E-2</v>
      </c>
      <c r="U1710">
        <v>4.9072384834289502E-2</v>
      </c>
      <c r="V1710">
        <v>4.0942430496215799E-2</v>
      </c>
      <c r="W1710">
        <v>2.7288556098937902E-2</v>
      </c>
      <c r="X1710">
        <v>1.3080835342407201E-2</v>
      </c>
      <c r="Y1710">
        <v>7.6460838317869999E-4</v>
      </c>
      <c r="Z1710">
        <v>-1.3933539390563901E-2</v>
      </c>
      <c r="AA1710">
        <v>-2.6050567626953101E-2</v>
      </c>
      <c r="AB1710">
        <v>-3.30338478088378E-2</v>
      </c>
      <c r="AC1710">
        <v>-3.1514883041381801E-2</v>
      </c>
      <c r="AD1710">
        <v>-1.8366813659667899E-2</v>
      </c>
      <c r="AE1710">
        <v>-6.2402486801147001E-3</v>
      </c>
      <c r="AF1710">
        <v>8.6779594421386008E-3</v>
      </c>
      <c r="AG1710">
        <v>1.3593077659606901E-2</v>
      </c>
      <c r="AH1710">
        <v>-4.1472911834709999E-4</v>
      </c>
      <c r="AI1710">
        <v>-1.8026828765869099E-2</v>
      </c>
      <c r="AJ1710">
        <v>-3.9324522018432603E-2</v>
      </c>
      <c r="AK1710">
        <v>-5.8481812477111803E-2</v>
      </c>
    </row>
    <row r="1711" spans="2:37" x14ac:dyDescent="0.25">
      <c r="B1711" t="s">
        <v>198</v>
      </c>
      <c r="C1711" s="64" t="s">
        <v>348</v>
      </c>
      <c r="D1711" t="s">
        <v>200</v>
      </c>
      <c r="E1711" t="s">
        <v>408</v>
      </c>
      <c r="F1711" t="s">
        <v>376</v>
      </c>
      <c r="I1711">
        <v>79.151271820068359</v>
      </c>
      <c r="J1711">
        <v>79.673765182495117</v>
      </c>
      <c r="K1711">
        <v>82.67747688293457</v>
      </c>
      <c r="L1711">
        <v>86.144018173217773</v>
      </c>
      <c r="M1711">
        <v>89.889516830444336</v>
      </c>
      <c r="N1711">
        <v>93.820537567138686</v>
      </c>
      <c r="O1711">
        <v>97.543169021606445</v>
      </c>
      <c r="P1711">
        <v>101.1427974700928</v>
      </c>
      <c r="Q1711">
        <v>104.92523193359381</v>
      </c>
      <c r="R1711">
        <v>109.0237522125244</v>
      </c>
      <c r="S1711">
        <v>113.4670486450195</v>
      </c>
      <c r="T1711">
        <v>118.2031364440918</v>
      </c>
      <c r="U1711">
        <v>123.0195293426514</v>
      </c>
      <c r="V1711">
        <v>127.89121246337891</v>
      </c>
      <c r="W1711">
        <v>132.89097595214841</v>
      </c>
      <c r="X1711">
        <v>138.1129264831543</v>
      </c>
      <c r="Y1711">
        <v>143.72319030761719</v>
      </c>
      <c r="Z1711">
        <v>149.77492523193359</v>
      </c>
      <c r="AA1711">
        <v>156.3220329284668</v>
      </c>
      <c r="AB1711">
        <v>163.4253845214844</v>
      </c>
      <c r="AC1711">
        <v>171.0705451965332</v>
      </c>
      <c r="AD1711">
        <v>179.2004699707031</v>
      </c>
      <c r="AE1711">
        <v>187.7097282409668</v>
      </c>
      <c r="AF1711">
        <v>196.44389724731451</v>
      </c>
      <c r="AG1711">
        <v>205.34338760375979</v>
      </c>
      <c r="AH1711">
        <v>214.3840255737305</v>
      </c>
      <c r="AI1711">
        <v>223.6003723144531</v>
      </c>
      <c r="AJ1711">
        <v>233.18607330322271</v>
      </c>
      <c r="AK1711">
        <v>243.03462982177729</v>
      </c>
    </row>
    <row r="1712" spans="2:37" hidden="1" x14ac:dyDescent="0.25">
      <c r="B1712" t="s">
        <v>198</v>
      </c>
      <c r="C1712" t="s">
        <v>251</v>
      </c>
      <c r="D1712" t="s">
        <v>200</v>
      </c>
      <c r="E1712" t="s">
        <v>242</v>
      </c>
      <c r="F1712" t="s">
        <v>237</v>
      </c>
      <c r="I1712">
        <v>0</v>
      </c>
      <c r="J1712">
        <v>0.18984675407409671</v>
      </c>
      <c r="K1712">
        <v>0.1128417253494263</v>
      </c>
      <c r="L1712">
        <v>5.4186820983886698E-2</v>
      </c>
      <c r="M1712">
        <v>5.6767106056213303E-2</v>
      </c>
      <c r="N1712">
        <v>5.1243543624877902E-2</v>
      </c>
      <c r="O1712">
        <v>4.5295238494872998E-2</v>
      </c>
      <c r="P1712">
        <v>4.8248052597045898E-2</v>
      </c>
      <c r="Q1712">
        <v>5.9373617172241197E-2</v>
      </c>
      <c r="R1712">
        <v>6.0871839523315402E-2</v>
      </c>
      <c r="S1712">
        <v>5.8233499526977497E-2</v>
      </c>
      <c r="T1712">
        <v>6.2048792839050203E-2</v>
      </c>
      <c r="U1712">
        <v>7.13217258453369E-2</v>
      </c>
      <c r="V1712">
        <v>7.2857141494750893E-2</v>
      </c>
      <c r="W1712">
        <v>6.2465786933898898E-2</v>
      </c>
      <c r="X1712">
        <v>4.9315810203552198E-2</v>
      </c>
      <c r="Y1712">
        <v>4.3432831764221101E-2</v>
      </c>
      <c r="Z1712">
        <v>3.6928176879882799E-2</v>
      </c>
      <c r="AA1712">
        <v>3.0096054077148399E-2</v>
      </c>
      <c r="AB1712">
        <v>2.33333110809326E-2</v>
      </c>
      <c r="AC1712">
        <v>1.7518281936645501E-2</v>
      </c>
      <c r="AD1712">
        <v>1.9857048988342198E-2</v>
      </c>
      <c r="AE1712">
        <v>2.2962450981140099E-2</v>
      </c>
      <c r="AF1712">
        <v>2.9068946838378899E-2</v>
      </c>
      <c r="AG1712">
        <v>3.05864810943603E-2</v>
      </c>
      <c r="AH1712">
        <v>2.7772188186645501E-2</v>
      </c>
      <c r="AI1712">
        <v>1.9193530082702599E-2</v>
      </c>
      <c r="AJ1712">
        <v>4.4038295745849002E-3</v>
      </c>
      <c r="AK1712">
        <v>-6.0437917709349996E-3</v>
      </c>
    </row>
    <row r="1713" spans="2:37" hidden="1" x14ac:dyDescent="0.25">
      <c r="B1713" t="s">
        <v>198</v>
      </c>
      <c r="C1713" t="s">
        <v>251</v>
      </c>
      <c r="D1713" t="s">
        <v>200</v>
      </c>
      <c r="E1713" t="s">
        <v>409</v>
      </c>
      <c r="F1713" t="s">
        <v>237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3.59025001525878E-2</v>
      </c>
      <c r="S1713">
        <v>7.6670885086059501E-2</v>
      </c>
      <c r="T1713">
        <v>1.33010149002075E-2</v>
      </c>
      <c r="U1713">
        <v>-2.14821100234985E-2</v>
      </c>
      <c r="V1713">
        <v>-3.04263830184936E-2</v>
      </c>
      <c r="W1713">
        <v>-3.3127188682556097E-2</v>
      </c>
      <c r="X1713">
        <v>-3.3715724945068297E-2</v>
      </c>
      <c r="Y1713">
        <v>-3.9556860923767E-2</v>
      </c>
      <c r="Z1713">
        <v>-4.7082543373107903E-2</v>
      </c>
      <c r="AA1713">
        <v>-5.1867008209228502E-2</v>
      </c>
      <c r="AB1713">
        <v>-5.1931142807006801E-2</v>
      </c>
      <c r="AC1713">
        <v>-4.49109077453613E-2</v>
      </c>
      <c r="AD1713">
        <v>-3.4477829933166497E-2</v>
      </c>
      <c r="AE1713">
        <v>-2.5742173194885198E-2</v>
      </c>
      <c r="AF1713">
        <v>-1.7122149467468199E-2</v>
      </c>
      <c r="AG1713">
        <v>-1.35942697525024E-2</v>
      </c>
      <c r="AH1713">
        <v>-2.3879766464233398E-2</v>
      </c>
      <c r="AI1713">
        <v>-3.2285451889038003E-2</v>
      </c>
      <c r="AJ1713">
        <v>-3.8480281829833901E-2</v>
      </c>
      <c r="AK1713">
        <v>-4.67550754547119E-2</v>
      </c>
    </row>
    <row r="1714" spans="2:37" hidden="1" x14ac:dyDescent="0.25">
      <c r="B1714" t="s">
        <v>198</v>
      </c>
      <c r="C1714" t="s">
        <v>251</v>
      </c>
      <c r="D1714" t="s">
        <v>200</v>
      </c>
      <c r="E1714" t="s">
        <v>410</v>
      </c>
      <c r="F1714" t="s">
        <v>411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-0.66075528335095557</v>
      </c>
      <c r="S1714">
        <v>-1.7172430965476271</v>
      </c>
      <c r="T1714">
        <v>-2.7737305668070871</v>
      </c>
      <c r="U1714">
        <v>-3.830220043235411</v>
      </c>
      <c r="V1714">
        <v>-4.8867073797448253</v>
      </c>
      <c r="W1714">
        <v>-5.6577127069026627</v>
      </c>
      <c r="X1714">
        <v>-6.2567818842445782</v>
      </c>
      <c r="Y1714">
        <v>-6.8558554412685542</v>
      </c>
      <c r="Z1714">
        <v>-7.4549251395321097</v>
      </c>
      <c r="AA1714">
        <v>-8.0540001478466738</v>
      </c>
      <c r="AB1714">
        <v>-8.3130717131875365</v>
      </c>
      <c r="AC1714">
        <v>-8.3683673196436992</v>
      </c>
      <c r="AD1714">
        <v>-8.4236653837332263</v>
      </c>
      <c r="AE1714">
        <v>-8.4789532557155933</v>
      </c>
      <c r="AF1714">
        <v>-8.5342486948946537</v>
      </c>
      <c r="AG1714">
        <v>-8.3732071527574892</v>
      </c>
      <c r="AH1714">
        <v>-8.082026910796003</v>
      </c>
      <c r="AI1714">
        <v>-7.7908480143830996</v>
      </c>
      <c r="AJ1714">
        <v>-7.4996721668444177</v>
      </c>
      <c r="AK1714">
        <v>-7.208494098120422</v>
      </c>
    </row>
    <row r="1715" spans="2:37" x14ac:dyDescent="0.25">
      <c r="B1715" t="s">
        <v>203</v>
      </c>
      <c r="C1715" s="64" t="s">
        <v>348</v>
      </c>
      <c r="D1715" t="s">
        <v>200</v>
      </c>
      <c r="E1715" t="s">
        <v>408</v>
      </c>
      <c r="F1715" t="s">
        <v>376</v>
      </c>
      <c r="I1715">
        <v>79.151271820068359</v>
      </c>
      <c r="J1715">
        <v>79.673765182495117</v>
      </c>
      <c r="K1715">
        <v>82.67747688293457</v>
      </c>
      <c r="L1715">
        <v>86.144018173217773</v>
      </c>
      <c r="M1715">
        <v>89.889516830444336</v>
      </c>
      <c r="N1715">
        <v>93.820537567138686</v>
      </c>
      <c r="O1715">
        <v>97.543169021606445</v>
      </c>
      <c r="P1715">
        <v>101.1427974700928</v>
      </c>
      <c r="Q1715">
        <v>104.92523193359381</v>
      </c>
      <c r="R1715">
        <v>109.0237522125244</v>
      </c>
      <c r="S1715">
        <v>113.4670486450195</v>
      </c>
      <c r="T1715">
        <v>118.2031364440918</v>
      </c>
      <c r="U1715">
        <v>123.0195293426514</v>
      </c>
      <c r="V1715">
        <v>127.89121246337891</v>
      </c>
      <c r="W1715">
        <v>132.89097595214841</v>
      </c>
      <c r="X1715">
        <v>138.1129264831543</v>
      </c>
      <c r="Y1715">
        <v>143.72319030761719</v>
      </c>
      <c r="Z1715">
        <v>149.77492523193359</v>
      </c>
      <c r="AA1715">
        <v>156.3220329284668</v>
      </c>
      <c r="AB1715">
        <v>163.4253845214844</v>
      </c>
      <c r="AC1715">
        <v>171.0705451965332</v>
      </c>
      <c r="AD1715">
        <v>179.2004699707031</v>
      </c>
      <c r="AE1715">
        <v>187.7097282409668</v>
      </c>
      <c r="AF1715">
        <v>196.44389724731451</v>
      </c>
      <c r="AG1715">
        <v>205.34338760375979</v>
      </c>
      <c r="AH1715">
        <v>214.3840255737305</v>
      </c>
      <c r="AI1715">
        <v>223.6003723144531</v>
      </c>
      <c r="AJ1715">
        <v>233.18607330322271</v>
      </c>
      <c r="AK1715">
        <v>243.03462982177729</v>
      </c>
    </row>
    <row r="1716" spans="2:37" hidden="1" x14ac:dyDescent="0.25">
      <c r="B1716" t="s">
        <v>198</v>
      </c>
      <c r="C1716" t="s">
        <v>251</v>
      </c>
      <c r="D1716" t="s">
        <v>200</v>
      </c>
      <c r="E1716" t="s">
        <v>412</v>
      </c>
      <c r="F1716" t="s">
        <v>411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2:37" hidden="1" x14ac:dyDescent="0.25">
      <c r="B1717" t="s">
        <v>198</v>
      </c>
      <c r="C1717" t="s">
        <v>251</v>
      </c>
      <c r="D1717" t="s">
        <v>200</v>
      </c>
      <c r="E1717" t="s">
        <v>413</v>
      </c>
      <c r="F1717" t="s">
        <v>411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-0.66075528335095557</v>
      </c>
      <c r="S1717">
        <v>-1.7172430965476271</v>
      </c>
      <c r="T1717">
        <v>-2.7737305668070871</v>
      </c>
      <c r="U1717">
        <v>-3.830220043235411</v>
      </c>
      <c r="V1717">
        <v>-4.8867073797448253</v>
      </c>
      <c r="W1717">
        <v>-5.6577127069026627</v>
      </c>
      <c r="X1717">
        <v>-6.2567818842445782</v>
      </c>
      <c r="Y1717">
        <v>-6.8558554412685542</v>
      </c>
      <c r="Z1717">
        <v>-7.4549251395321097</v>
      </c>
      <c r="AA1717">
        <v>-8.0540001478466738</v>
      </c>
      <c r="AB1717">
        <v>-8.3130717131875365</v>
      </c>
      <c r="AC1717">
        <v>-8.3683673196436992</v>
      </c>
      <c r="AD1717">
        <v>-8.4236653837332263</v>
      </c>
      <c r="AE1717">
        <v>-8.4789532557155933</v>
      </c>
      <c r="AF1717">
        <v>-8.5342486948946537</v>
      </c>
      <c r="AG1717">
        <v>-8.3732071527574892</v>
      </c>
      <c r="AH1717">
        <v>-8.082026910796003</v>
      </c>
      <c r="AI1717">
        <v>-7.7908480143830996</v>
      </c>
      <c r="AJ1717">
        <v>-7.4996721668444177</v>
      </c>
      <c r="AK1717">
        <v>-7.208494098120422</v>
      </c>
    </row>
    <row r="1718" spans="2:37" hidden="1" x14ac:dyDescent="0.25">
      <c r="B1718" t="s">
        <v>198</v>
      </c>
      <c r="C1718" t="s">
        <v>295</v>
      </c>
      <c r="D1718" t="s">
        <v>200</v>
      </c>
      <c r="E1718" t="s">
        <v>347</v>
      </c>
      <c r="F1718" t="s">
        <v>237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22.625911712646481</v>
      </c>
      <c r="S1718">
        <v>28.718044281005859</v>
      </c>
      <c r="T1718">
        <v>34.810176849365227</v>
      </c>
      <c r="U1718">
        <v>40.902309417724609</v>
      </c>
      <c r="V1718">
        <v>46.994440078735352</v>
      </c>
      <c r="W1718">
        <v>48.471164703369141</v>
      </c>
      <c r="X1718">
        <v>47.178653717041023</v>
      </c>
      <c r="Y1718">
        <v>45.886142730712891</v>
      </c>
      <c r="Z1718">
        <v>44.593631744384773</v>
      </c>
      <c r="AA1718">
        <v>43.301119804382317</v>
      </c>
      <c r="AB1718">
        <v>43.399883270263672</v>
      </c>
      <c r="AC1718">
        <v>44.333415985107422</v>
      </c>
      <c r="AD1718">
        <v>45.266948699951172</v>
      </c>
      <c r="AE1718">
        <v>46.200481414794922</v>
      </c>
      <c r="AF1718">
        <v>47.134005546569817</v>
      </c>
      <c r="AG1718">
        <v>48.882942199707031</v>
      </c>
      <c r="AH1718">
        <v>51.121162414550781</v>
      </c>
      <c r="AI1718">
        <v>53.359382629394531</v>
      </c>
      <c r="AJ1718">
        <v>55.597602844238281</v>
      </c>
      <c r="AK1718">
        <v>57.835823059082031</v>
      </c>
    </row>
    <row r="1719" spans="2:37" hidden="1" x14ac:dyDescent="0.25">
      <c r="B1719" t="s">
        <v>198</v>
      </c>
      <c r="C1719" t="s">
        <v>295</v>
      </c>
      <c r="D1719" t="s">
        <v>200</v>
      </c>
      <c r="E1719" t="s">
        <v>414</v>
      </c>
      <c r="F1719" t="s">
        <v>237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22.625911712646481</v>
      </c>
      <c r="S1719">
        <v>28.718044281005859</v>
      </c>
      <c r="T1719">
        <v>34.810176849365227</v>
      </c>
      <c r="U1719">
        <v>40.902309417724609</v>
      </c>
      <c r="V1719">
        <v>46.994440078735352</v>
      </c>
      <c r="W1719">
        <v>48.471164703369141</v>
      </c>
      <c r="X1719">
        <v>47.178653717041023</v>
      </c>
      <c r="Y1719">
        <v>45.886142730712891</v>
      </c>
      <c r="Z1719">
        <v>44.593631744384773</v>
      </c>
      <c r="AA1719">
        <v>43.301119804382317</v>
      </c>
      <c r="AB1719">
        <v>43.399883270263672</v>
      </c>
      <c r="AC1719">
        <v>44.333415985107422</v>
      </c>
      <c r="AD1719">
        <v>45.266948699951172</v>
      </c>
      <c r="AE1719">
        <v>46.200481414794922</v>
      </c>
      <c r="AF1719">
        <v>47.134005546569817</v>
      </c>
      <c r="AG1719">
        <v>48.882942199707031</v>
      </c>
      <c r="AH1719">
        <v>51.121162414550781</v>
      </c>
      <c r="AI1719">
        <v>53.359382629394531</v>
      </c>
      <c r="AJ1719">
        <v>55.597602844238281</v>
      </c>
      <c r="AK1719">
        <v>57.835823059082031</v>
      </c>
    </row>
    <row r="1720" spans="2:37" hidden="1" x14ac:dyDescent="0.25">
      <c r="B1720" t="s">
        <v>198</v>
      </c>
      <c r="C1720" t="s">
        <v>295</v>
      </c>
      <c r="D1720" t="s">
        <v>200</v>
      </c>
      <c r="E1720" t="s">
        <v>351</v>
      </c>
      <c r="F1720" t="s">
        <v>237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2:37" hidden="1" x14ac:dyDescent="0.25">
      <c r="B1721" t="s">
        <v>198</v>
      </c>
      <c r="C1721" t="s">
        <v>295</v>
      </c>
      <c r="D1721" t="s">
        <v>200</v>
      </c>
      <c r="E1721" t="s">
        <v>352</v>
      </c>
      <c r="F1721" t="s">
        <v>237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22.625911712646481</v>
      </c>
      <c r="S1721">
        <v>28.718044281005859</v>
      </c>
      <c r="T1721">
        <v>34.810176849365227</v>
      </c>
      <c r="U1721">
        <v>40.902309417724609</v>
      </c>
      <c r="V1721">
        <v>46.994440078735352</v>
      </c>
      <c r="W1721">
        <v>48.471164703369141</v>
      </c>
      <c r="X1721">
        <v>47.178653717041023</v>
      </c>
      <c r="Y1721">
        <v>45.886142730712891</v>
      </c>
      <c r="Z1721">
        <v>44.593631744384773</v>
      </c>
      <c r="AA1721">
        <v>43.301119804382317</v>
      </c>
      <c r="AB1721">
        <v>43.399883270263672</v>
      </c>
      <c r="AC1721">
        <v>44.333415985107422</v>
      </c>
      <c r="AD1721">
        <v>45.266948699951172</v>
      </c>
      <c r="AE1721">
        <v>46.200481414794922</v>
      </c>
      <c r="AF1721">
        <v>47.134005546569817</v>
      </c>
      <c r="AG1721">
        <v>48.882942199707031</v>
      </c>
      <c r="AH1721">
        <v>51.121162414550781</v>
      </c>
      <c r="AI1721">
        <v>53.359382629394531</v>
      </c>
      <c r="AJ1721">
        <v>55.597602844238281</v>
      </c>
      <c r="AK1721">
        <v>57.835823059082031</v>
      </c>
    </row>
    <row r="1722" spans="2:37" hidden="1" x14ac:dyDescent="0.25">
      <c r="B1722" t="s">
        <v>198</v>
      </c>
      <c r="C1722" t="s">
        <v>295</v>
      </c>
      <c r="D1722" t="s">
        <v>200</v>
      </c>
      <c r="E1722" t="s">
        <v>353</v>
      </c>
      <c r="F1722" t="s">
        <v>237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-0.1145534515380859</v>
      </c>
      <c r="S1722">
        <v>-0.29695522785186768</v>
      </c>
      <c r="T1722">
        <v>-0.36938655376434332</v>
      </c>
      <c r="U1722">
        <v>-0.38129925727844238</v>
      </c>
      <c r="V1722">
        <v>-0.36343121528625488</v>
      </c>
      <c r="W1722">
        <v>-0.33526027202606201</v>
      </c>
      <c r="X1722">
        <v>-0.29356098175048828</v>
      </c>
      <c r="Y1722">
        <v>-0.23084938526153559</v>
      </c>
      <c r="Z1722">
        <v>-0.14619755744934079</v>
      </c>
      <c r="AA1722">
        <v>-4.2526364326477002E-2</v>
      </c>
      <c r="AB1722">
        <v>6.6166877746582003E-2</v>
      </c>
      <c r="AC1722">
        <v>0.15882432460784909</v>
      </c>
      <c r="AD1722">
        <v>0.23570239543914789</v>
      </c>
      <c r="AE1722">
        <v>0.29961097240447998</v>
      </c>
      <c r="AF1722">
        <v>0.35052299499511719</v>
      </c>
      <c r="AG1722">
        <v>0.38802909851074219</v>
      </c>
      <c r="AH1722">
        <v>0.41266822814941412</v>
      </c>
      <c r="AI1722">
        <v>0.42473089694976812</v>
      </c>
      <c r="AJ1722">
        <v>0.42729198932647711</v>
      </c>
      <c r="AK1722">
        <v>0.42545807361602778</v>
      </c>
    </row>
    <row r="1723" spans="2:37" hidden="1" x14ac:dyDescent="0.25">
      <c r="B1723" t="s">
        <v>198</v>
      </c>
      <c r="C1723" t="s">
        <v>295</v>
      </c>
      <c r="D1723" t="s">
        <v>200</v>
      </c>
      <c r="E1723" t="s">
        <v>415</v>
      </c>
      <c r="F1723" t="s">
        <v>237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-0.17222702503204351</v>
      </c>
      <c r="S1723">
        <v>-0.81029701232910156</v>
      </c>
      <c r="T1723">
        <v>-1.039860844612122</v>
      </c>
      <c r="U1723">
        <v>-0.72431200742721558</v>
      </c>
      <c r="V1723">
        <v>-0.5102698802947998</v>
      </c>
      <c r="W1723">
        <v>-0.41818153858184809</v>
      </c>
      <c r="X1723">
        <v>-0.36103010177612299</v>
      </c>
      <c r="Y1723">
        <v>-0.28570461273193359</v>
      </c>
      <c r="Z1723">
        <v>-0.18254959583282471</v>
      </c>
      <c r="AA1723">
        <v>-6.1075091361999498E-2</v>
      </c>
      <c r="AB1723">
        <v>5.9934854507446199E-2</v>
      </c>
      <c r="AC1723">
        <v>0.1607315540313721</v>
      </c>
      <c r="AD1723">
        <v>0.24476063251495361</v>
      </c>
      <c r="AE1723">
        <v>0.31611275672912598</v>
      </c>
      <c r="AF1723">
        <v>0.37420964241027832</v>
      </c>
      <c r="AG1723">
        <v>0.4170079231262207</v>
      </c>
      <c r="AH1723">
        <v>0.44404757022857672</v>
      </c>
      <c r="AI1723">
        <v>0.45539498329162598</v>
      </c>
      <c r="AJ1723">
        <v>0.45456993579864502</v>
      </c>
      <c r="AK1723">
        <v>0.44739770889282232</v>
      </c>
    </row>
    <row r="1724" spans="2:37" hidden="1" x14ac:dyDescent="0.25">
      <c r="B1724" t="s">
        <v>198</v>
      </c>
      <c r="C1724" t="s">
        <v>295</v>
      </c>
      <c r="D1724" t="s">
        <v>200</v>
      </c>
      <c r="E1724" t="s">
        <v>354</v>
      </c>
      <c r="F1724" t="s">
        <v>237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2:37" hidden="1" x14ac:dyDescent="0.25">
      <c r="B1725" t="s">
        <v>198</v>
      </c>
      <c r="C1725" t="s">
        <v>295</v>
      </c>
      <c r="D1725" t="s">
        <v>200</v>
      </c>
      <c r="E1725" t="s">
        <v>355</v>
      </c>
      <c r="F1725" t="s">
        <v>237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-0.1145534515380859</v>
      </c>
      <c r="S1725">
        <v>-0.29695522785186768</v>
      </c>
      <c r="T1725">
        <v>-0.36938655376434332</v>
      </c>
      <c r="U1725">
        <v>-0.38129925727844238</v>
      </c>
      <c r="V1725">
        <v>-0.36343121528625488</v>
      </c>
      <c r="W1725">
        <v>-0.33526027202606201</v>
      </c>
      <c r="X1725">
        <v>-0.29356098175048828</v>
      </c>
      <c r="Y1725">
        <v>-0.23084938526153559</v>
      </c>
      <c r="Z1725">
        <v>-0.14619755744934079</v>
      </c>
      <c r="AA1725">
        <v>-4.2526364326477002E-2</v>
      </c>
      <c r="AB1725">
        <v>6.6166877746582003E-2</v>
      </c>
      <c r="AC1725">
        <v>0.15882432460784909</v>
      </c>
      <c r="AD1725">
        <v>0.23570239543914789</v>
      </c>
      <c r="AE1725">
        <v>0.29961097240447998</v>
      </c>
      <c r="AF1725">
        <v>0.35052299499511719</v>
      </c>
      <c r="AG1725">
        <v>0.38802909851074219</v>
      </c>
      <c r="AH1725">
        <v>0.41266822814941412</v>
      </c>
      <c r="AI1725">
        <v>0.42473089694976812</v>
      </c>
      <c r="AJ1725">
        <v>0.42729198932647711</v>
      </c>
      <c r="AK1725">
        <v>0.42545807361602778</v>
      </c>
    </row>
    <row r="1726" spans="2:37" hidden="1" x14ac:dyDescent="0.25">
      <c r="B1726" t="s">
        <v>198</v>
      </c>
      <c r="C1726" t="s">
        <v>295</v>
      </c>
      <c r="D1726" t="s">
        <v>200</v>
      </c>
      <c r="E1726" t="s">
        <v>356</v>
      </c>
      <c r="F1726" t="s">
        <v>232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12.563681008808601</v>
      </c>
      <c r="S1726">
        <v>11.71707096766319</v>
      </c>
      <c r="T1726">
        <v>8.4797107370029536</v>
      </c>
      <c r="U1726">
        <v>4.4286809098410762</v>
      </c>
      <c r="V1726">
        <v>0.32057237921736542</v>
      </c>
      <c r="W1726">
        <v>-5.715894672646149</v>
      </c>
      <c r="X1726">
        <v>-11.28304804944972</v>
      </c>
      <c r="Y1726">
        <v>-15.43103642791829</v>
      </c>
      <c r="Z1726">
        <v>-18.857385084455061</v>
      </c>
      <c r="AA1726">
        <v>-21.896708580072559</v>
      </c>
      <c r="AB1726">
        <v>-23.88398220009984</v>
      </c>
      <c r="AC1726">
        <v>-24.710585895977779</v>
      </c>
      <c r="AD1726">
        <v>-25.00457504603671</v>
      </c>
      <c r="AE1726">
        <v>-25.030931148160249</v>
      </c>
      <c r="AF1726">
        <v>-24.92374814974152</v>
      </c>
      <c r="AG1726">
        <v>-24.331025286838841</v>
      </c>
      <c r="AH1726">
        <v>-23.315621874410759</v>
      </c>
      <c r="AI1726">
        <v>-22.17020161787924</v>
      </c>
      <c r="AJ1726">
        <v>-20.9760709594049</v>
      </c>
      <c r="AK1726">
        <v>-19.776140458531689</v>
      </c>
    </row>
    <row r="1727" spans="2:37" hidden="1" x14ac:dyDescent="0.25">
      <c r="B1727" t="s">
        <v>198</v>
      </c>
      <c r="C1727" t="s">
        <v>295</v>
      </c>
      <c r="D1727" t="s">
        <v>200</v>
      </c>
      <c r="E1727" t="s">
        <v>416</v>
      </c>
      <c r="F1727" t="s">
        <v>232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12.42110870923441</v>
      </c>
      <c r="S1727">
        <v>11.30711231244468</v>
      </c>
      <c r="T1727">
        <v>7.7484617309571346</v>
      </c>
      <c r="U1727">
        <v>3.6880172746879052</v>
      </c>
      <c r="V1727">
        <v>-0.23067824807294629</v>
      </c>
      <c r="W1727">
        <v>-6.1007745087576222</v>
      </c>
      <c r="X1727">
        <v>-11.56073986452558</v>
      </c>
      <c r="Y1727">
        <v>-15.63123820435033</v>
      </c>
      <c r="Z1727">
        <v>-18.99513193673258</v>
      </c>
      <c r="AA1727">
        <v>-21.98746250444108</v>
      </c>
      <c r="AB1727">
        <v>-23.94296429110091</v>
      </c>
      <c r="AC1727">
        <v>-24.746364451390569</v>
      </c>
      <c r="AD1727">
        <v>-25.019801405271171</v>
      </c>
      <c r="AE1727">
        <v>-25.02678311945624</v>
      </c>
      <c r="AF1727">
        <v>-24.903156351601979</v>
      </c>
      <c r="AG1727">
        <v>-24.299089267559971</v>
      </c>
      <c r="AH1727">
        <v>-23.277404367714261</v>
      </c>
      <c r="AI1727">
        <v>-22.130196736335261</v>
      </c>
      <c r="AJ1727">
        <v>-20.937707457118439</v>
      </c>
      <c r="AK1727">
        <v>-19.741622404998228</v>
      </c>
    </row>
    <row r="1728" spans="2:37" hidden="1" x14ac:dyDescent="0.25">
      <c r="B1728" t="s">
        <v>198</v>
      </c>
      <c r="C1728" t="s">
        <v>295</v>
      </c>
      <c r="D1728" t="s">
        <v>200</v>
      </c>
      <c r="E1728" t="s">
        <v>357</v>
      </c>
      <c r="F1728" t="s">
        <v>232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2:37" hidden="1" x14ac:dyDescent="0.25">
      <c r="B1729" t="s">
        <v>198</v>
      </c>
      <c r="C1729" t="s">
        <v>295</v>
      </c>
      <c r="D1729" t="s">
        <v>200</v>
      </c>
      <c r="E1729" t="s">
        <v>358</v>
      </c>
      <c r="F1729" t="s">
        <v>232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12.563681008808601</v>
      </c>
      <c r="S1729">
        <v>11.71707096766319</v>
      </c>
      <c r="T1729">
        <v>8.4797107370029536</v>
      </c>
      <c r="U1729">
        <v>4.4286809098410762</v>
      </c>
      <c r="V1729">
        <v>0.32057237921736542</v>
      </c>
      <c r="W1729">
        <v>-5.715894672646149</v>
      </c>
      <c r="X1729">
        <v>-11.28304804944972</v>
      </c>
      <c r="Y1729">
        <v>-15.43103642791829</v>
      </c>
      <c r="Z1729">
        <v>-18.857385084455061</v>
      </c>
      <c r="AA1729">
        <v>-21.896708580072559</v>
      </c>
      <c r="AB1729">
        <v>-23.88398220009984</v>
      </c>
      <c r="AC1729">
        <v>-24.710585895977779</v>
      </c>
      <c r="AD1729">
        <v>-25.00457504603671</v>
      </c>
      <c r="AE1729">
        <v>-25.030931148160249</v>
      </c>
      <c r="AF1729">
        <v>-24.92374814974152</v>
      </c>
      <c r="AG1729">
        <v>-24.331025286838841</v>
      </c>
      <c r="AH1729">
        <v>-23.315621874410759</v>
      </c>
      <c r="AI1729">
        <v>-22.17020161787924</v>
      </c>
      <c r="AJ1729">
        <v>-20.9760709594049</v>
      </c>
      <c r="AK1729">
        <v>-19.776140458531689</v>
      </c>
    </row>
    <row r="1730" spans="2:37" hidden="1" x14ac:dyDescent="0.25">
      <c r="B1730" t="s">
        <v>198</v>
      </c>
      <c r="C1730" t="s">
        <v>295</v>
      </c>
      <c r="D1730" t="s">
        <v>200</v>
      </c>
      <c r="E1730" t="s">
        <v>359</v>
      </c>
      <c r="F1730" t="s">
        <v>202</v>
      </c>
      <c r="I1730">
        <v>0</v>
      </c>
      <c r="J1730">
        <v>-0.89218844001448527</v>
      </c>
      <c r="K1730">
        <v>-1.1935686549302771</v>
      </c>
      <c r="L1730">
        <v>-1.459559059043491</v>
      </c>
      <c r="M1730">
        <v>-1.696261026640578</v>
      </c>
      <c r="N1730">
        <v>-1.8991612594258971</v>
      </c>
      <c r="O1730">
        <v>-2.0987207305868671</v>
      </c>
      <c r="P1730">
        <v>-2.3115994858380562</v>
      </c>
      <c r="Q1730">
        <v>-2.559023937434024</v>
      </c>
      <c r="R1730">
        <v>-2.8565386843919289</v>
      </c>
      <c r="S1730">
        <v>-3.2312289197676152</v>
      </c>
      <c r="T1730">
        <v>-3.5111659863019118</v>
      </c>
      <c r="U1730">
        <v>-3.7373636073403271</v>
      </c>
      <c r="V1730">
        <v>-3.938635394061218</v>
      </c>
      <c r="W1730">
        <v>-4.1345097766500194</v>
      </c>
      <c r="X1730">
        <v>-4.257630119622946</v>
      </c>
      <c r="Y1730">
        <v>-4.3463292012092092</v>
      </c>
      <c r="Z1730">
        <v>-4.3988309902253224</v>
      </c>
      <c r="AA1730">
        <v>-4.4150135406949236</v>
      </c>
      <c r="AB1730">
        <v>-4.4232149691282974</v>
      </c>
      <c r="AC1730">
        <v>-4.4572862335162</v>
      </c>
      <c r="AD1730">
        <v>-4.5115514200891766</v>
      </c>
      <c r="AE1730">
        <v>-4.6243897003612311</v>
      </c>
      <c r="AF1730">
        <v>-4.7962493375822142</v>
      </c>
      <c r="AG1730">
        <v>-5.0083104052093708</v>
      </c>
      <c r="AH1730">
        <v>-5.2293921451515679</v>
      </c>
      <c r="AI1730">
        <v>-5.446555646456364</v>
      </c>
      <c r="AJ1730">
        <v>-5.6424270015334574</v>
      </c>
      <c r="AK1730">
        <v>-5.8002866622240408</v>
      </c>
    </row>
    <row r="1731" spans="2:37" hidden="1" x14ac:dyDescent="0.25">
      <c r="B1731" t="s">
        <v>198</v>
      </c>
      <c r="C1731" t="s">
        <v>295</v>
      </c>
      <c r="D1731" t="s">
        <v>200</v>
      </c>
      <c r="E1731" t="s">
        <v>359</v>
      </c>
      <c r="F1731" t="s">
        <v>360</v>
      </c>
      <c r="I1731">
        <v>0</v>
      </c>
      <c r="J1731">
        <v>-0.88196012147133684</v>
      </c>
      <c r="K1731">
        <v>-1.1810452213250171</v>
      </c>
      <c r="L1731">
        <v>-1.4456044948171209</v>
      </c>
      <c r="M1731">
        <v>-1.6832131681680631</v>
      </c>
      <c r="N1731">
        <v>-1.884414372145782</v>
      </c>
      <c r="O1731">
        <v>-2.0819787964390319</v>
      </c>
      <c r="P1731">
        <v>-2.2959512373402879</v>
      </c>
      <c r="Q1731">
        <v>-2.5473838992686511</v>
      </c>
      <c r="R1731">
        <v>-2.8504071263039892</v>
      </c>
      <c r="S1731">
        <v>-3.2466862747242198</v>
      </c>
      <c r="T1731">
        <v>-3.5492627004046322</v>
      </c>
      <c r="U1731">
        <v>-3.7902077115248729</v>
      </c>
      <c r="V1731">
        <v>-4.0009925527528249</v>
      </c>
      <c r="W1731">
        <v>-4.2036796909901479</v>
      </c>
      <c r="X1731">
        <v>-4.3316886068351153</v>
      </c>
      <c r="Y1731">
        <v>-4.4228389632502978</v>
      </c>
      <c r="Z1731">
        <v>-4.4733851372452227</v>
      </c>
      <c r="AA1731">
        <v>-4.4829923793924138</v>
      </c>
      <c r="AB1731">
        <v>-4.4803389878964488</v>
      </c>
      <c r="AC1731">
        <v>-4.5041010687682066</v>
      </c>
      <c r="AD1731">
        <v>-4.5517223870058521</v>
      </c>
      <c r="AE1731">
        <v>-4.6607809614162674</v>
      </c>
      <c r="AF1731">
        <v>-4.8307776273408649</v>
      </c>
      <c r="AG1731">
        <v>-5.0437071565948788</v>
      </c>
      <c r="AH1731">
        <v>-5.2700048239055501</v>
      </c>
      <c r="AI1731">
        <v>-5.4978768799384792</v>
      </c>
      <c r="AJ1731">
        <v>-5.7086802183983103</v>
      </c>
      <c r="AK1731">
        <v>-5.8833313040439599</v>
      </c>
    </row>
    <row r="1732" spans="2:37" hidden="1" x14ac:dyDescent="0.25">
      <c r="B1732" t="s">
        <v>198</v>
      </c>
      <c r="C1732" t="s">
        <v>295</v>
      </c>
      <c r="D1732" t="s">
        <v>200</v>
      </c>
      <c r="E1732" t="s">
        <v>417</v>
      </c>
      <c r="F1732" t="s">
        <v>202</v>
      </c>
      <c r="I1732">
        <v>0</v>
      </c>
      <c r="J1732">
        <v>-0.89218844001448527</v>
      </c>
      <c r="K1732">
        <v>-1.1935686549302771</v>
      </c>
      <c r="L1732">
        <v>-1.459559059043491</v>
      </c>
      <c r="M1732">
        <v>-1.696261026640578</v>
      </c>
      <c r="N1732">
        <v>-1.8991612594258971</v>
      </c>
      <c r="O1732">
        <v>-2.0987207305868671</v>
      </c>
      <c r="P1732">
        <v>-2.3115994858380562</v>
      </c>
      <c r="Q1732">
        <v>-2.559023937434024</v>
      </c>
      <c r="R1732">
        <v>-3.3667156497914958</v>
      </c>
      <c r="S1732">
        <v>-4.3782688318473983</v>
      </c>
      <c r="T1732">
        <v>-4.4138477993404424</v>
      </c>
      <c r="U1732">
        <v>-4.017628900087356</v>
      </c>
      <c r="V1732">
        <v>-3.9415039222788328</v>
      </c>
      <c r="W1732">
        <v>-4.0855502439752218</v>
      </c>
      <c r="X1732">
        <v>-4.2326805945600121</v>
      </c>
      <c r="Y1732">
        <v>-4.3470963615298563</v>
      </c>
      <c r="Z1732">
        <v>-4.4106265410715606</v>
      </c>
      <c r="AA1732">
        <v>-4.4308886278831006</v>
      </c>
      <c r="AB1732">
        <v>-4.4437661255799954</v>
      </c>
      <c r="AC1732">
        <v>-4.4832263481887509</v>
      </c>
      <c r="AD1732">
        <v>-4.5408090236223284</v>
      </c>
      <c r="AE1732">
        <v>-4.6537819458872587</v>
      </c>
      <c r="AF1732">
        <v>-4.823683632843812</v>
      </c>
      <c r="AG1732">
        <v>-5.0338411052448073</v>
      </c>
      <c r="AH1732">
        <v>-5.2546267323870346</v>
      </c>
      <c r="AI1732">
        <v>-5.4735277629779926</v>
      </c>
      <c r="AJ1732">
        <v>-5.672886906952268</v>
      </c>
      <c r="AK1732">
        <v>-5.8354525270200126</v>
      </c>
    </row>
    <row r="1733" spans="2:37" hidden="1" x14ac:dyDescent="0.25">
      <c r="B1733" t="s">
        <v>198</v>
      </c>
      <c r="C1733" t="s">
        <v>295</v>
      </c>
      <c r="D1733" t="s">
        <v>200</v>
      </c>
      <c r="E1733" t="s">
        <v>417</v>
      </c>
      <c r="F1733" t="s">
        <v>360</v>
      </c>
      <c r="I1733">
        <v>0</v>
      </c>
      <c r="J1733">
        <v>-0.88196012147133684</v>
      </c>
      <c r="K1733">
        <v>-1.1810452213250171</v>
      </c>
      <c r="L1733">
        <v>-1.4456044948171209</v>
      </c>
      <c r="M1733">
        <v>-1.6832131681680631</v>
      </c>
      <c r="N1733">
        <v>-1.884414372145782</v>
      </c>
      <c r="O1733">
        <v>-2.0819787964390319</v>
      </c>
      <c r="P1733">
        <v>-2.2959512373402879</v>
      </c>
      <c r="Q1733">
        <v>-2.5473838992686511</v>
      </c>
      <c r="R1733">
        <v>-3.4116058018220259</v>
      </c>
      <c r="S1733">
        <v>-4.500639585624544</v>
      </c>
      <c r="T1733">
        <v>-4.53518926819656</v>
      </c>
      <c r="U1733">
        <v>-4.086435139094025</v>
      </c>
      <c r="V1733">
        <v>-3.975312175094015</v>
      </c>
      <c r="W1733">
        <v>-4.1183155416888884</v>
      </c>
      <c r="X1733">
        <v>-4.2782348951785227</v>
      </c>
      <c r="Y1733">
        <v>-4.4032117990951516</v>
      </c>
      <c r="Z1733">
        <v>-4.4685609448689938</v>
      </c>
      <c r="AA1733">
        <v>-4.4836293748124154</v>
      </c>
      <c r="AB1733">
        <v>-4.4873881557723214</v>
      </c>
      <c r="AC1733">
        <v>-4.519278350886724</v>
      </c>
      <c r="AD1733">
        <v>-4.5732028189118479</v>
      </c>
      <c r="AE1733">
        <v>-4.6847800064206968</v>
      </c>
      <c r="AF1733">
        <v>-4.8543825799488349</v>
      </c>
      <c r="AG1733">
        <v>-5.0663734162230254</v>
      </c>
      <c r="AH1733">
        <v>-5.2928999596050126</v>
      </c>
      <c r="AI1733">
        <v>-5.5227420080455332</v>
      </c>
      <c r="AJ1733">
        <v>-5.7369854451632776</v>
      </c>
      <c r="AK1733">
        <v>-5.9160212255193967</v>
      </c>
    </row>
    <row r="1734" spans="2:37" hidden="1" x14ac:dyDescent="0.25">
      <c r="B1734" t="s">
        <v>198</v>
      </c>
      <c r="C1734" t="s">
        <v>295</v>
      </c>
      <c r="D1734" t="s">
        <v>200</v>
      </c>
      <c r="E1734" t="s">
        <v>362</v>
      </c>
      <c r="F1734" t="s">
        <v>202</v>
      </c>
      <c r="I1734">
        <v>0</v>
      </c>
      <c r="J1734">
        <v>-0.89218844001448527</v>
      </c>
      <c r="K1734">
        <v>-1.1935686549302771</v>
      </c>
      <c r="L1734">
        <v>-1.459559059043491</v>
      </c>
      <c r="M1734">
        <v>-1.696261026640578</v>
      </c>
      <c r="N1734">
        <v>-1.8991612594258971</v>
      </c>
      <c r="O1734">
        <v>-2.0987207305868671</v>
      </c>
      <c r="P1734">
        <v>-2.3115994858380562</v>
      </c>
      <c r="Q1734">
        <v>-2.559023937434024</v>
      </c>
      <c r="R1734">
        <v>-2.7851928025811601</v>
      </c>
      <c r="S1734">
        <v>-3.009348274783918</v>
      </c>
      <c r="T1734">
        <v>-3.246238452444528</v>
      </c>
      <c r="U1734">
        <v>-3.5030339437337692</v>
      </c>
      <c r="V1734">
        <v>-3.771376418428996</v>
      </c>
      <c r="W1734">
        <v>-4.0545092043483439</v>
      </c>
      <c r="X1734">
        <v>-4.2787634976189874</v>
      </c>
      <c r="Y1734">
        <v>-4.4863840538759581</v>
      </c>
      <c r="Z1734">
        <v>-4.679964809057358</v>
      </c>
      <c r="AA1734">
        <v>-4.8550344547895747</v>
      </c>
      <c r="AB1734">
        <v>-5.0235736850560597</v>
      </c>
      <c r="AC1734">
        <v>-5.1898973646337776</v>
      </c>
      <c r="AD1734">
        <v>-5.3439666476094114</v>
      </c>
      <c r="AE1734">
        <v>-5.5319519645657174</v>
      </c>
      <c r="AF1734">
        <v>-5.758709279390672</v>
      </c>
      <c r="AG1734">
        <v>-6.00616833578278</v>
      </c>
      <c r="AH1734">
        <v>-6.2399272168553459</v>
      </c>
      <c r="AI1734">
        <v>-6.4464727042585546</v>
      </c>
      <c r="AJ1734">
        <v>-6.6155740717129152</v>
      </c>
      <c r="AK1734">
        <v>-6.7393450149300431</v>
      </c>
    </row>
    <row r="1735" spans="2:37" hidden="1" x14ac:dyDescent="0.25">
      <c r="B1735" t="s">
        <v>198</v>
      </c>
      <c r="C1735" t="s">
        <v>295</v>
      </c>
      <c r="D1735" t="s">
        <v>200</v>
      </c>
      <c r="E1735" t="s">
        <v>362</v>
      </c>
      <c r="F1735" t="s">
        <v>360</v>
      </c>
      <c r="I1735">
        <v>0</v>
      </c>
      <c r="J1735">
        <v>-0.88196012147133684</v>
      </c>
      <c r="K1735">
        <v>-1.1810452213250171</v>
      </c>
      <c r="L1735">
        <v>-1.4456044948171209</v>
      </c>
      <c r="M1735">
        <v>-1.6832131681680631</v>
      </c>
      <c r="N1735">
        <v>-1.884414372145782</v>
      </c>
      <c r="O1735">
        <v>-2.0819787964390319</v>
      </c>
      <c r="P1735">
        <v>-2.2959512373402879</v>
      </c>
      <c r="Q1735">
        <v>-2.5473838992686511</v>
      </c>
      <c r="R1735">
        <v>-2.778958635825413</v>
      </c>
      <c r="S1735">
        <v>-3.0085258989868691</v>
      </c>
      <c r="T1735">
        <v>-3.2504476072780948</v>
      </c>
      <c r="U1735">
        <v>-3.5121096121764732</v>
      </c>
      <c r="V1735">
        <v>-3.7856900868583399</v>
      </c>
      <c r="W1735">
        <v>-4.0747222396531404</v>
      </c>
      <c r="X1735">
        <v>-4.3050212762981932</v>
      </c>
      <c r="Y1735">
        <v>-4.5186302472876028</v>
      </c>
      <c r="Z1735">
        <v>-4.7177109864754758</v>
      </c>
      <c r="AA1735">
        <v>-4.897583562158947</v>
      </c>
      <c r="AB1735">
        <v>-5.0702184008787459</v>
      </c>
      <c r="AC1735">
        <v>-5.2398542508086958</v>
      </c>
      <c r="AD1735">
        <v>-5.3963750140586297</v>
      </c>
      <c r="AE1735">
        <v>-5.5865655855596552</v>
      </c>
      <c r="AF1735">
        <v>-5.8156799069015266</v>
      </c>
      <c r="AG1735">
        <v>-6.0661021417991234</v>
      </c>
      <c r="AH1735">
        <v>-6.303476317769352</v>
      </c>
      <c r="AI1735">
        <v>-6.5144169394839029</v>
      </c>
      <c r="AJ1735">
        <v>-6.6887118362499827</v>
      </c>
      <c r="AK1735">
        <v>-6.8174894799472803</v>
      </c>
    </row>
    <row r="1736" spans="2:37" hidden="1" x14ac:dyDescent="0.25">
      <c r="B1736" t="s">
        <v>198</v>
      </c>
      <c r="C1736" t="s">
        <v>295</v>
      </c>
      <c r="D1736" t="s">
        <v>200</v>
      </c>
      <c r="E1736" t="s">
        <v>363</v>
      </c>
      <c r="F1736" t="s">
        <v>202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-7.1345881810769202E-2</v>
      </c>
      <c r="S1736">
        <v>-0.22188064498369631</v>
      </c>
      <c r="T1736">
        <v>-0.26492753385738421</v>
      </c>
      <c r="U1736">
        <v>-0.23432966360655841</v>
      </c>
      <c r="V1736">
        <v>-0.16725897563222289</v>
      </c>
      <c r="W1736">
        <v>-8.0000572301674996E-2</v>
      </c>
      <c r="X1736">
        <v>2.1135767568392E-2</v>
      </c>
      <c r="Y1736">
        <v>0.14005485266674891</v>
      </c>
      <c r="Z1736">
        <v>0.28113381883203559</v>
      </c>
      <c r="AA1736">
        <v>0.44002091409465199</v>
      </c>
      <c r="AB1736">
        <v>0.60035871592776235</v>
      </c>
      <c r="AC1736">
        <v>0.73261113111757759</v>
      </c>
      <c r="AD1736">
        <v>0.83241522752024455</v>
      </c>
      <c r="AE1736">
        <v>0.90756226420449782</v>
      </c>
      <c r="AF1736">
        <v>0.962457896914648</v>
      </c>
      <c r="AG1736">
        <v>0.99785793057340921</v>
      </c>
      <c r="AH1736">
        <v>1.0105350717037891</v>
      </c>
      <c r="AI1736">
        <v>0.99991705780220197</v>
      </c>
      <c r="AJ1736">
        <v>0.97314707017945878</v>
      </c>
      <c r="AK1736">
        <v>0.93905835270600158</v>
      </c>
    </row>
    <row r="1737" spans="2:37" hidden="1" x14ac:dyDescent="0.25">
      <c r="B1737" t="s">
        <v>198</v>
      </c>
      <c r="C1737" t="s">
        <v>295</v>
      </c>
      <c r="D1737" t="s">
        <v>200</v>
      </c>
      <c r="E1737" t="s">
        <v>363</v>
      </c>
      <c r="F1737" t="s">
        <v>360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-7.1448490478564997E-2</v>
      </c>
      <c r="S1737">
        <v>-0.23816037573735069</v>
      </c>
      <c r="T1737">
        <v>-0.29881509312654758</v>
      </c>
      <c r="U1737">
        <v>-0.27809809934840057</v>
      </c>
      <c r="V1737">
        <v>-0.21530246589448471</v>
      </c>
      <c r="W1737">
        <v>-0.12895745133700839</v>
      </c>
      <c r="X1737">
        <v>-2.6667330536922499E-2</v>
      </c>
      <c r="Y1737">
        <v>9.5791284037316501E-2</v>
      </c>
      <c r="Z1737">
        <v>0.24432584923026471</v>
      </c>
      <c r="AA1737">
        <v>0.41459261100738048</v>
      </c>
      <c r="AB1737">
        <v>0.58987941298229707</v>
      </c>
      <c r="AC1737">
        <v>0.73575318204048834</v>
      </c>
      <c r="AD1737">
        <v>0.84465262705277766</v>
      </c>
      <c r="AE1737">
        <v>0.9257846241433888</v>
      </c>
      <c r="AF1737">
        <v>0.98490227956067322</v>
      </c>
      <c r="AG1737">
        <v>1.0223949852042451</v>
      </c>
      <c r="AH1737">
        <v>1.033471493863813</v>
      </c>
      <c r="AI1737">
        <v>1.0165400595454339</v>
      </c>
      <c r="AJ1737">
        <v>0.98003161785167325</v>
      </c>
      <c r="AK1737">
        <v>0.93415817590332118</v>
      </c>
    </row>
    <row r="1738" spans="2:37" hidden="1" x14ac:dyDescent="0.25">
      <c r="B1738" t="s">
        <v>198</v>
      </c>
      <c r="C1738" t="s">
        <v>295</v>
      </c>
      <c r="D1738" t="s">
        <v>200</v>
      </c>
      <c r="E1738" t="s">
        <v>364</v>
      </c>
      <c r="F1738" t="s">
        <v>365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0.11032761109213141</v>
      </c>
      <c r="S1738">
        <v>0.27771065051025451</v>
      </c>
      <c r="T1738">
        <v>0.50321230688581409</v>
      </c>
      <c r="U1738">
        <v>0.77162622321342855</v>
      </c>
      <c r="V1738">
        <v>1.0698494305529489</v>
      </c>
      <c r="W1738">
        <v>1.3823658245410759</v>
      </c>
      <c r="X1738">
        <v>1.6911152905515261</v>
      </c>
      <c r="Y1738">
        <v>1.992350105943008</v>
      </c>
      <c r="Z1738">
        <v>2.2819828521027712</v>
      </c>
      <c r="AA1738">
        <v>2.5515740813295769</v>
      </c>
      <c r="AB1738">
        <v>2.782955535149445</v>
      </c>
      <c r="AC1738">
        <v>2.9457592937234929</v>
      </c>
      <c r="AD1738">
        <v>3.058961392610771</v>
      </c>
      <c r="AE1738">
        <v>3.140608147513646</v>
      </c>
      <c r="AF1738">
        <v>3.205263878778486</v>
      </c>
      <c r="AG1738">
        <v>3.2551086563987308</v>
      </c>
      <c r="AH1738">
        <v>3.2682974300076721</v>
      </c>
      <c r="AI1738">
        <v>3.2605572371175122</v>
      </c>
      <c r="AJ1738">
        <v>3.2448855783074659</v>
      </c>
      <c r="AK1738">
        <v>3.2271529663228771</v>
      </c>
    </row>
    <row r="1739" spans="2:37" hidden="1" x14ac:dyDescent="0.25">
      <c r="B1739" t="s">
        <v>198</v>
      </c>
      <c r="C1739" t="s">
        <v>295</v>
      </c>
      <c r="D1739" t="s">
        <v>200</v>
      </c>
      <c r="E1739" t="s">
        <v>418</v>
      </c>
      <c r="F1739" t="s">
        <v>365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-0.25518547392511248</v>
      </c>
      <c r="S1739">
        <v>-0.1600941232086206</v>
      </c>
      <c r="T1739">
        <v>8.5663130569679696E-2</v>
      </c>
      <c r="U1739">
        <v>0.41656501828091219</v>
      </c>
      <c r="V1739">
        <v>0.74388467688910609</v>
      </c>
      <c r="W1739">
        <v>1.0595193017297391</v>
      </c>
      <c r="X1739">
        <v>1.378494327333746</v>
      </c>
      <c r="Y1739">
        <v>1.710996277622878</v>
      </c>
      <c r="Z1739">
        <v>2.0470895315320088</v>
      </c>
      <c r="AA1739">
        <v>2.3661684577685138</v>
      </c>
      <c r="AB1739">
        <v>2.641537081105882</v>
      </c>
      <c r="AC1739">
        <v>2.8400889461765328</v>
      </c>
      <c r="AD1739">
        <v>2.980850238552879</v>
      </c>
      <c r="AE1739">
        <v>3.0821610887199702</v>
      </c>
      <c r="AF1739">
        <v>3.158799613795527</v>
      </c>
      <c r="AG1739">
        <v>3.213785559491011</v>
      </c>
      <c r="AH1739">
        <v>3.226226985768577</v>
      </c>
      <c r="AI1739">
        <v>3.2138060198201091</v>
      </c>
      <c r="AJ1739">
        <v>3.1910362800650072</v>
      </c>
      <c r="AK1739">
        <v>3.1651835309646441</v>
      </c>
    </row>
    <row r="1740" spans="2:37" hidden="1" x14ac:dyDescent="0.25">
      <c r="B1740" t="s">
        <v>198</v>
      </c>
      <c r="C1740" t="s">
        <v>295</v>
      </c>
      <c r="D1740" t="s">
        <v>200</v>
      </c>
      <c r="E1740" t="s">
        <v>366</v>
      </c>
      <c r="F1740" t="s">
        <v>365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2:37" hidden="1" x14ac:dyDescent="0.25">
      <c r="B1741" t="s">
        <v>198</v>
      </c>
      <c r="C1741" t="s">
        <v>295</v>
      </c>
      <c r="D1741" t="s">
        <v>200</v>
      </c>
      <c r="E1741" t="s">
        <v>367</v>
      </c>
      <c r="F1741" t="s">
        <v>365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0.11032761109213141</v>
      </c>
      <c r="S1741">
        <v>0.27771065051025451</v>
      </c>
      <c r="T1741">
        <v>0.50321230688581409</v>
      </c>
      <c r="U1741">
        <v>0.77162622321342855</v>
      </c>
      <c r="V1741">
        <v>1.0698494305529489</v>
      </c>
      <c r="W1741">
        <v>1.3823658245410759</v>
      </c>
      <c r="X1741">
        <v>1.6911152905515261</v>
      </c>
      <c r="Y1741">
        <v>1.992350105943008</v>
      </c>
      <c r="Z1741">
        <v>2.2819828521027712</v>
      </c>
      <c r="AA1741">
        <v>2.5515740813295769</v>
      </c>
      <c r="AB1741">
        <v>2.782955535149445</v>
      </c>
      <c r="AC1741">
        <v>2.9457592937234929</v>
      </c>
      <c r="AD1741">
        <v>3.058961392610771</v>
      </c>
      <c r="AE1741">
        <v>3.140608147513646</v>
      </c>
      <c r="AF1741">
        <v>3.205263878778486</v>
      </c>
      <c r="AG1741">
        <v>3.2551086563987308</v>
      </c>
      <c r="AH1741">
        <v>3.2682974300076721</v>
      </c>
      <c r="AI1741">
        <v>3.2605572371175122</v>
      </c>
      <c r="AJ1741">
        <v>3.2448855783074659</v>
      </c>
      <c r="AK1741">
        <v>3.2271529663228771</v>
      </c>
    </row>
    <row r="1742" spans="2:37" hidden="1" x14ac:dyDescent="0.25">
      <c r="B1742" t="s">
        <v>198</v>
      </c>
      <c r="C1742" t="s">
        <v>295</v>
      </c>
      <c r="D1742" t="s">
        <v>200</v>
      </c>
      <c r="E1742" t="s">
        <v>368</v>
      </c>
      <c r="F1742" t="s">
        <v>232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-0.44178718648442139</v>
      </c>
      <c r="S1742">
        <v>-0.69024716923447027</v>
      </c>
      <c r="T1742">
        <v>-0.95746699365183441</v>
      </c>
      <c r="U1742">
        <v>-1.263852477323923</v>
      </c>
      <c r="V1742">
        <v>-1.596748223812394</v>
      </c>
      <c r="W1742">
        <v>-1.9365310367130739</v>
      </c>
      <c r="X1742">
        <v>-2.2724682962630078</v>
      </c>
      <c r="Y1742">
        <v>-2.5984736810921838</v>
      </c>
      <c r="Z1742">
        <v>-2.908553136748993</v>
      </c>
      <c r="AA1742">
        <v>-3.193771600756568</v>
      </c>
      <c r="AB1742">
        <v>-3.435362640953366</v>
      </c>
      <c r="AC1742">
        <v>-3.6035751190127918</v>
      </c>
      <c r="AD1742">
        <v>-3.720348790041283</v>
      </c>
      <c r="AE1742">
        <v>-3.8054122983498311</v>
      </c>
      <c r="AF1742">
        <v>-3.8746141348042111</v>
      </c>
      <c r="AG1742">
        <v>-3.928883559083018</v>
      </c>
      <c r="AH1742">
        <v>-3.942684053884149</v>
      </c>
      <c r="AI1742">
        <v>-3.9332151613791222</v>
      </c>
      <c r="AJ1742">
        <v>-3.9136825842698508</v>
      </c>
      <c r="AK1742">
        <v>-3.8907822646374708</v>
      </c>
    </row>
    <row r="1743" spans="2:37" hidden="1" x14ac:dyDescent="0.25">
      <c r="B1743" t="s">
        <v>198</v>
      </c>
      <c r="C1743" t="s">
        <v>295</v>
      </c>
      <c r="D1743" t="s">
        <v>200</v>
      </c>
      <c r="E1743" t="s">
        <v>231</v>
      </c>
      <c r="F1743" t="s">
        <v>232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4.9466601649239501E-2</v>
      </c>
      <c r="S1743">
        <v>-7.0348582440726795E-2</v>
      </c>
      <c r="T1743">
        <v>-0.32867453496978621</v>
      </c>
      <c r="U1743">
        <v>-0.73507735823203912</v>
      </c>
      <c r="V1743">
        <v>-1.147853189360915</v>
      </c>
      <c r="W1743">
        <v>-1.5120752022836801</v>
      </c>
      <c r="X1743">
        <v>-1.8652548422173121</v>
      </c>
      <c r="Y1743">
        <v>-2.2308773351521372</v>
      </c>
      <c r="Z1743">
        <v>-2.59883286302468</v>
      </c>
      <c r="AA1743">
        <v>-2.944921131226685</v>
      </c>
      <c r="AB1743">
        <v>-3.240312022992387</v>
      </c>
      <c r="AC1743">
        <v>-3.452911479316167</v>
      </c>
      <c r="AD1743">
        <v>-3.6053611429340489</v>
      </c>
      <c r="AE1743">
        <v>-3.7175330014052932</v>
      </c>
      <c r="AF1743">
        <v>-3.8048982398042219</v>
      </c>
      <c r="AG1743">
        <v>-3.86873376637713</v>
      </c>
      <c r="AH1743">
        <v>-3.884425733006291</v>
      </c>
      <c r="AI1743">
        <v>-3.8714918881891052</v>
      </c>
      <c r="AJ1743">
        <v>-3.8451529782212561</v>
      </c>
      <c r="AK1743">
        <v>-3.8140359599769802</v>
      </c>
    </row>
    <row r="1744" spans="2:37" hidden="1" x14ac:dyDescent="0.25">
      <c r="B1744" t="s">
        <v>198</v>
      </c>
      <c r="C1744" t="s">
        <v>295</v>
      </c>
      <c r="D1744" t="s">
        <v>200</v>
      </c>
      <c r="E1744" t="s">
        <v>233</v>
      </c>
      <c r="F1744" t="s">
        <v>232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2:37" hidden="1" x14ac:dyDescent="0.25">
      <c r="B1745" t="s">
        <v>198</v>
      </c>
      <c r="C1745" t="s">
        <v>295</v>
      </c>
      <c r="D1745" t="s">
        <v>200</v>
      </c>
      <c r="E1745" t="s">
        <v>371</v>
      </c>
      <c r="F1745" t="s">
        <v>232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-0.44178718648442139</v>
      </c>
      <c r="S1745">
        <v>-0.69024716923447027</v>
      </c>
      <c r="T1745">
        <v>-0.95746699365183441</v>
      </c>
      <c r="U1745">
        <v>-1.263852477323923</v>
      </c>
      <c r="V1745">
        <v>-1.596748223812394</v>
      </c>
      <c r="W1745">
        <v>-1.9365310367130739</v>
      </c>
      <c r="X1745">
        <v>-2.2724682962630078</v>
      </c>
      <c r="Y1745">
        <v>-2.5984736810921838</v>
      </c>
      <c r="Z1745">
        <v>-2.908553136748993</v>
      </c>
      <c r="AA1745">
        <v>-3.193771600756568</v>
      </c>
      <c r="AB1745">
        <v>-3.435362640953366</v>
      </c>
      <c r="AC1745">
        <v>-3.6035751190127918</v>
      </c>
      <c r="AD1745">
        <v>-3.720348790041283</v>
      </c>
      <c r="AE1745">
        <v>-3.8054122983498311</v>
      </c>
      <c r="AF1745">
        <v>-3.8746141348042111</v>
      </c>
      <c r="AG1745">
        <v>-3.928883559083018</v>
      </c>
      <c r="AH1745">
        <v>-3.942684053884149</v>
      </c>
      <c r="AI1745">
        <v>-3.9332151613791222</v>
      </c>
      <c r="AJ1745">
        <v>-3.9136825842698508</v>
      </c>
      <c r="AK1745">
        <v>-3.8907822646374708</v>
      </c>
    </row>
    <row r="1746" spans="2:37" hidden="1" x14ac:dyDescent="0.25">
      <c r="B1746" t="s">
        <v>198</v>
      </c>
      <c r="C1746" t="s">
        <v>295</v>
      </c>
      <c r="D1746" t="s">
        <v>200</v>
      </c>
      <c r="E1746" t="s">
        <v>372</v>
      </c>
      <c r="F1746" t="s">
        <v>202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-0.1790032845610412</v>
      </c>
      <c r="S1746">
        <v>-0.27571965243159408</v>
      </c>
      <c r="T1746">
        <v>-7.5956288085654494E-2</v>
      </c>
      <c r="U1746">
        <v>0.1484611930822943</v>
      </c>
      <c r="V1746">
        <v>0.34571316981841788</v>
      </c>
      <c r="W1746">
        <v>0.52357620032188468</v>
      </c>
      <c r="X1746">
        <v>0.69630076666582497</v>
      </c>
      <c r="Y1746">
        <v>0.87677166353312685</v>
      </c>
      <c r="Z1746">
        <v>1.061047972424034</v>
      </c>
      <c r="AA1746">
        <v>1.2402827085355119</v>
      </c>
      <c r="AB1746">
        <v>1.3808926517654201</v>
      </c>
      <c r="AC1746">
        <v>1.472311913022772</v>
      </c>
      <c r="AD1746">
        <v>1.5458849827513219</v>
      </c>
      <c r="AE1746">
        <v>1.6043090147842549</v>
      </c>
      <c r="AF1746">
        <v>1.6420136098723059</v>
      </c>
      <c r="AG1746">
        <v>1.6641328347297479</v>
      </c>
      <c r="AH1746">
        <v>1.6747608688093769</v>
      </c>
      <c r="AI1746">
        <v>1.6763724050036231</v>
      </c>
      <c r="AJ1746">
        <v>1.67403068266383</v>
      </c>
      <c r="AK1746">
        <v>1.6756471936069111</v>
      </c>
    </row>
    <row r="1747" spans="2:37" hidden="1" x14ac:dyDescent="0.25">
      <c r="B1747" t="s">
        <v>198</v>
      </c>
      <c r="C1747" t="s">
        <v>295</v>
      </c>
      <c r="D1747" t="s">
        <v>200</v>
      </c>
      <c r="E1747" t="s">
        <v>372</v>
      </c>
      <c r="F1747" t="s">
        <v>360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-0.17900436494510119</v>
      </c>
      <c r="S1747">
        <v>-0.27571837830359103</v>
      </c>
      <c r="T1747">
        <v>-7.5957014348104701E-2</v>
      </c>
      <c r="U1747">
        <v>0.14846296060060379</v>
      </c>
      <c r="V1747">
        <v>0.34571649064598642</v>
      </c>
      <c r="W1747">
        <v>0.52357449767446163</v>
      </c>
      <c r="X1747">
        <v>0.69629778400563946</v>
      </c>
      <c r="Y1747">
        <v>0.87677312454379486</v>
      </c>
      <c r="Z1747">
        <v>1.061048773529238</v>
      </c>
      <c r="AA1747">
        <v>1.2402867533732651</v>
      </c>
      <c r="AB1747">
        <v>1.380888774792544</v>
      </c>
      <c r="AC1747">
        <v>1.4723105465286099</v>
      </c>
      <c r="AD1747">
        <v>1.5458824883065161</v>
      </c>
      <c r="AE1747">
        <v>1.6043101512589699</v>
      </c>
      <c r="AF1747">
        <v>1.6420118807123569</v>
      </c>
      <c r="AG1747">
        <v>1.6641344483764531</v>
      </c>
      <c r="AH1747">
        <v>1.6747583199059111</v>
      </c>
      <c r="AI1747">
        <v>1.676377056100198</v>
      </c>
      <c r="AJ1747">
        <v>1.674033432045352</v>
      </c>
      <c r="AK1747">
        <v>1.6756460191259981</v>
      </c>
    </row>
    <row r="1748" spans="2:37" hidden="1" x14ac:dyDescent="0.25">
      <c r="B1748" t="s">
        <v>198</v>
      </c>
      <c r="C1748" t="s">
        <v>295</v>
      </c>
      <c r="D1748" t="s">
        <v>200</v>
      </c>
      <c r="E1748" t="s">
        <v>234</v>
      </c>
      <c r="F1748" t="s">
        <v>202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-0.95323736444701279</v>
      </c>
      <c r="S1748">
        <v>-1.7332916317949201</v>
      </c>
      <c r="T1748">
        <v>-0.6862916553000642</v>
      </c>
      <c r="U1748">
        <v>0.35671214939989587</v>
      </c>
      <c r="V1748">
        <v>0.48512920482943761</v>
      </c>
      <c r="W1748">
        <v>0.50594817423481597</v>
      </c>
      <c r="X1748">
        <v>0.59820786773270296</v>
      </c>
      <c r="Y1748">
        <v>0.7479979653983948</v>
      </c>
      <c r="Z1748">
        <v>0.91663063152367397</v>
      </c>
      <c r="AA1748">
        <v>1.08703548605753</v>
      </c>
      <c r="AB1748">
        <v>1.2316780585618581</v>
      </c>
      <c r="AC1748">
        <v>1.34136789073378</v>
      </c>
      <c r="AD1748">
        <v>1.440891676335365</v>
      </c>
      <c r="AE1748">
        <v>1.5243325545345909</v>
      </c>
      <c r="AF1748">
        <v>1.5805474028580899</v>
      </c>
      <c r="AG1748">
        <v>1.612571923106088</v>
      </c>
      <c r="AH1748">
        <v>1.625513087432862</v>
      </c>
      <c r="AI1748">
        <v>1.622207547301135</v>
      </c>
      <c r="AJ1748">
        <v>1.6102255697153729</v>
      </c>
      <c r="AK1748">
        <v>1.600908616173236</v>
      </c>
    </row>
    <row r="1749" spans="2:37" hidden="1" x14ac:dyDescent="0.25">
      <c r="B1749" t="s">
        <v>198</v>
      </c>
      <c r="C1749" t="s">
        <v>295</v>
      </c>
      <c r="D1749" t="s">
        <v>200</v>
      </c>
      <c r="E1749" t="s">
        <v>234</v>
      </c>
      <c r="F1749" t="s">
        <v>360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-0.95323686685435682</v>
      </c>
      <c r="S1749">
        <v>-1.7332932810385391</v>
      </c>
      <c r="T1749">
        <v>-0.68629360246243998</v>
      </c>
      <c r="U1749">
        <v>0.35671322346366718</v>
      </c>
      <c r="V1749">
        <v>0.48513074054785671</v>
      </c>
      <c r="W1749">
        <v>0.5059441119513064</v>
      </c>
      <c r="X1749">
        <v>0.59820662822858139</v>
      </c>
      <c r="Y1749">
        <v>0.74800097834988311</v>
      </c>
      <c r="Z1749">
        <v>0.91663127419385759</v>
      </c>
      <c r="AA1749">
        <v>1.087036774190153</v>
      </c>
      <c r="AB1749">
        <v>1.231670304972976</v>
      </c>
      <c r="AC1749">
        <v>1.3413682457451781</v>
      </c>
      <c r="AD1749">
        <v>1.4408901736016939</v>
      </c>
      <c r="AE1749">
        <v>1.524334090076596</v>
      </c>
      <c r="AF1749">
        <v>1.580546335783906</v>
      </c>
      <c r="AG1749">
        <v>1.612574739851524</v>
      </c>
      <c r="AH1749">
        <v>1.6255116308850459</v>
      </c>
      <c r="AI1749">
        <v>1.62221368647788</v>
      </c>
      <c r="AJ1749">
        <v>1.6102270897214941</v>
      </c>
      <c r="AK1749">
        <v>1.600908962447867</v>
      </c>
    </row>
    <row r="1750" spans="2:37" hidden="1" x14ac:dyDescent="0.25">
      <c r="B1750" t="s">
        <v>198</v>
      </c>
      <c r="C1750" t="s">
        <v>295</v>
      </c>
      <c r="D1750" t="s">
        <v>200</v>
      </c>
      <c r="E1750" t="s">
        <v>235</v>
      </c>
      <c r="F1750" t="s">
        <v>202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2:37" hidden="1" x14ac:dyDescent="0.25">
      <c r="B1751" t="s">
        <v>198</v>
      </c>
      <c r="C1751" t="s">
        <v>295</v>
      </c>
      <c r="D1751" t="s">
        <v>200</v>
      </c>
      <c r="E1751" t="s">
        <v>235</v>
      </c>
      <c r="F1751" t="s">
        <v>360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2:37" hidden="1" x14ac:dyDescent="0.25">
      <c r="B1752" t="s">
        <v>198</v>
      </c>
      <c r="C1752" t="s">
        <v>295</v>
      </c>
      <c r="D1752" t="s">
        <v>200</v>
      </c>
      <c r="E1752" t="s">
        <v>373</v>
      </c>
      <c r="F1752" t="s">
        <v>202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-0.1790032845610412</v>
      </c>
      <c r="S1752">
        <v>-0.27571965243159408</v>
      </c>
      <c r="T1752">
        <v>-7.5956288085654494E-2</v>
      </c>
      <c r="U1752">
        <v>0.1484611930822943</v>
      </c>
      <c r="V1752">
        <v>0.34571316981841788</v>
      </c>
      <c r="W1752">
        <v>0.52357620032188468</v>
      </c>
      <c r="X1752">
        <v>0.69630076666582497</v>
      </c>
      <c r="Y1752">
        <v>0.87677166353312685</v>
      </c>
      <c r="Z1752">
        <v>1.061047972424034</v>
      </c>
      <c r="AA1752">
        <v>1.2402827085355119</v>
      </c>
      <c r="AB1752">
        <v>1.3808926517654201</v>
      </c>
      <c r="AC1752">
        <v>1.472311913022772</v>
      </c>
      <c r="AD1752">
        <v>1.5458849827513219</v>
      </c>
      <c r="AE1752">
        <v>1.6043090147842549</v>
      </c>
      <c r="AF1752">
        <v>1.6420136098723059</v>
      </c>
      <c r="AG1752">
        <v>1.6641328347297479</v>
      </c>
      <c r="AH1752">
        <v>1.6747608688093769</v>
      </c>
      <c r="AI1752">
        <v>1.6763724050036231</v>
      </c>
      <c r="AJ1752">
        <v>1.67403068266383</v>
      </c>
      <c r="AK1752">
        <v>1.6756471936069111</v>
      </c>
    </row>
    <row r="1753" spans="2:37" hidden="1" x14ac:dyDescent="0.25">
      <c r="B1753" t="s">
        <v>198</v>
      </c>
      <c r="C1753" t="s">
        <v>295</v>
      </c>
      <c r="D1753" t="s">
        <v>200</v>
      </c>
      <c r="E1753" t="s">
        <v>373</v>
      </c>
      <c r="F1753" t="s">
        <v>360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-0.17900436494510119</v>
      </c>
      <c r="S1753">
        <v>-0.27571837830359103</v>
      </c>
      <c r="T1753">
        <v>-7.5957014348104701E-2</v>
      </c>
      <c r="U1753">
        <v>0.14846296060060379</v>
      </c>
      <c r="V1753">
        <v>0.34571649064598642</v>
      </c>
      <c r="W1753">
        <v>0.52357449767446163</v>
      </c>
      <c r="X1753">
        <v>0.69629778400563946</v>
      </c>
      <c r="Y1753">
        <v>0.87677312454379486</v>
      </c>
      <c r="Z1753">
        <v>1.061048773529238</v>
      </c>
      <c r="AA1753">
        <v>1.2402867533732651</v>
      </c>
      <c r="AB1753">
        <v>1.380888774792544</v>
      </c>
      <c r="AC1753">
        <v>1.4723105465286099</v>
      </c>
      <c r="AD1753">
        <v>1.5458824883065161</v>
      </c>
      <c r="AE1753">
        <v>1.6043101512589699</v>
      </c>
      <c r="AF1753">
        <v>1.6420118807123569</v>
      </c>
      <c r="AG1753">
        <v>1.6641344483764531</v>
      </c>
      <c r="AH1753">
        <v>1.6747583199059111</v>
      </c>
      <c r="AI1753">
        <v>1.676377056100198</v>
      </c>
      <c r="AJ1753">
        <v>1.674033432045352</v>
      </c>
      <c r="AK1753">
        <v>1.6756460191259981</v>
      </c>
    </row>
    <row r="1754" spans="2:37" hidden="1" x14ac:dyDescent="0.25">
      <c r="B1754" t="s">
        <v>198</v>
      </c>
      <c r="C1754" t="s">
        <v>295</v>
      </c>
      <c r="D1754" t="s">
        <v>200</v>
      </c>
      <c r="E1754" t="s">
        <v>374</v>
      </c>
      <c r="F1754" t="s">
        <v>232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2.73288207777167</v>
      </c>
      <c r="S1754">
        <v>2.7950231482092081</v>
      </c>
      <c r="T1754">
        <v>2.2566763689694009</v>
      </c>
      <c r="U1754">
        <v>1.4320685282121159</v>
      </c>
      <c r="V1754">
        <v>0.47742565285366911</v>
      </c>
      <c r="W1754">
        <v>-1.084042443334299</v>
      </c>
      <c r="X1754">
        <v>-3.129493311708087</v>
      </c>
      <c r="Y1754">
        <v>-5.2662654266122821</v>
      </c>
      <c r="Z1754">
        <v>-7.4081936913384823</v>
      </c>
      <c r="AA1754">
        <v>-9.5124879446938593</v>
      </c>
      <c r="AB1754">
        <v>-11.428182774474941</v>
      </c>
      <c r="AC1754">
        <v>-13.193165427851079</v>
      </c>
      <c r="AD1754">
        <v>-14.87634757234922</v>
      </c>
      <c r="AE1754">
        <v>-16.48165486593307</v>
      </c>
      <c r="AF1754">
        <v>-18.012861691871191</v>
      </c>
      <c r="AG1754">
        <v>-19.37460489417056</v>
      </c>
      <c r="AH1754">
        <v>-20.48284551232301</v>
      </c>
      <c r="AI1754">
        <v>-21.415742174658689</v>
      </c>
      <c r="AJ1754">
        <v>-22.239120112785749</v>
      </c>
      <c r="AK1754">
        <v>-22.989687755870769</v>
      </c>
    </row>
    <row r="1755" spans="2:37" hidden="1" x14ac:dyDescent="0.25">
      <c r="B1755" t="s">
        <v>198</v>
      </c>
      <c r="C1755" t="s">
        <v>295</v>
      </c>
      <c r="D1755" t="s">
        <v>200</v>
      </c>
      <c r="E1755" t="s">
        <v>419</v>
      </c>
      <c r="F1755" t="s">
        <v>232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2.592019986020389</v>
      </c>
      <c r="S1755">
        <v>2.3886518364888421</v>
      </c>
      <c r="T1755">
        <v>1.4960153593414069</v>
      </c>
      <c r="U1755">
        <v>0.61151335589146871</v>
      </c>
      <c r="V1755">
        <v>-0.1712732495379288</v>
      </c>
      <c r="W1755">
        <v>-1.5556086629891721</v>
      </c>
      <c r="X1755">
        <v>-3.4685973166185708</v>
      </c>
      <c r="Y1755">
        <v>-5.5024147030552033</v>
      </c>
      <c r="Z1755">
        <v>-7.5621893882240387</v>
      </c>
      <c r="AA1755">
        <v>-9.6058895398912316</v>
      </c>
      <c r="AB1755">
        <v>-11.48029254833947</v>
      </c>
      <c r="AC1755">
        <v>-13.21590823702909</v>
      </c>
      <c r="AD1755">
        <v>-14.874895190894801</v>
      </c>
      <c r="AE1755">
        <v>-16.45911916592804</v>
      </c>
      <c r="AF1755">
        <v>-17.97396675490598</v>
      </c>
      <c r="AG1755">
        <v>-19.326117759862349</v>
      </c>
      <c r="AH1755">
        <v>-20.431810629523291</v>
      </c>
      <c r="AI1755">
        <v>-21.367643505847969</v>
      </c>
      <c r="AJ1755">
        <v>-22.19713806589818</v>
      </c>
      <c r="AK1755">
        <v>-22.9550271048453</v>
      </c>
    </row>
    <row r="1756" spans="2:37" hidden="1" x14ac:dyDescent="0.25">
      <c r="B1756" t="s">
        <v>198</v>
      </c>
      <c r="C1756" t="s">
        <v>295</v>
      </c>
      <c r="D1756" t="s">
        <v>200</v>
      </c>
      <c r="E1756" t="s">
        <v>377</v>
      </c>
      <c r="F1756" t="s">
        <v>232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2:37" hidden="1" x14ac:dyDescent="0.25">
      <c r="B1757" t="s">
        <v>198</v>
      </c>
      <c r="C1757" t="s">
        <v>295</v>
      </c>
      <c r="D1757" t="s">
        <v>200</v>
      </c>
      <c r="E1757" t="s">
        <v>378</v>
      </c>
      <c r="F1757" t="s">
        <v>232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2.73288207777167</v>
      </c>
      <c r="S1757">
        <v>2.7950231482092081</v>
      </c>
      <c r="T1757">
        <v>2.2566763689694009</v>
      </c>
      <c r="U1757">
        <v>1.4320685282121159</v>
      </c>
      <c r="V1757">
        <v>0.47742565285366911</v>
      </c>
      <c r="W1757">
        <v>-1.084042443334299</v>
      </c>
      <c r="X1757">
        <v>-3.129493311708087</v>
      </c>
      <c r="Y1757">
        <v>-5.2662654266122821</v>
      </c>
      <c r="Z1757">
        <v>-7.4081936913384823</v>
      </c>
      <c r="AA1757">
        <v>-9.5124879446938593</v>
      </c>
      <c r="AB1757">
        <v>-11.428182774474941</v>
      </c>
      <c r="AC1757">
        <v>-13.193165427851079</v>
      </c>
      <c r="AD1757">
        <v>-14.87634757234922</v>
      </c>
      <c r="AE1757">
        <v>-16.48165486593307</v>
      </c>
      <c r="AF1757">
        <v>-18.012861691871191</v>
      </c>
      <c r="AG1757">
        <v>-19.37460489417056</v>
      </c>
      <c r="AH1757">
        <v>-20.48284551232301</v>
      </c>
      <c r="AI1757">
        <v>-21.415742174658689</v>
      </c>
      <c r="AJ1757">
        <v>-22.239120112785749</v>
      </c>
      <c r="AK1757">
        <v>-22.989687755870769</v>
      </c>
    </row>
    <row r="1758" spans="2:37" hidden="1" x14ac:dyDescent="0.25">
      <c r="B1758" t="s">
        <v>198</v>
      </c>
      <c r="C1758" t="s">
        <v>295</v>
      </c>
      <c r="D1758" t="s">
        <v>200</v>
      </c>
      <c r="E1758" t="s">
        <v>379</v>
      </c>
      <c r="F1758" t="s">
        <v>202</v>
      </c>
      <c r="I1758">
        <v>0</v>
      </c>
      <c r="J1758">
        <v>-0.90075652570708042</v>
      </c>
      <c r="K1758">
        <v>-1.202796150400343</v>
      </c>
      <c r="L1758">
        <v>-1.4682934106468259</v>
      </c>
      <c r="M1758">
        <v>-1.700828522845399</v>
      </c>
      <c r="N1758">
        <v>-1.9042005153111941</v>
      </c>
      <c r="O1758">
        <v>-2.1047125395117221</v>
      </c>
      <c r="P1758">
        <v>-2.3131283779668999</v>
      </c>
      <c r="Q1758">
        <v>-2.5507095041545358</v>
      </c>
      <c r="R1758">
        <v>-2.8371993481503881</v>
      </c>
      <c r="S1758">
        <v>-3.173073277177985</v>
      </c>
      <c r="T1758">
        <v>-3.4103410924431028</v>
      </c>
      <c r="U1758">
        <v>-3.6069718361340102</v>
      </c>
      <c r="V1758">
        <v>-3.7876376418232378</v>
      </c>
      <c r="W1758">
        <v>-3.9674607254732148</v>
      </c>
      <c r="X1758">
        <v>-4.0784281012844259</v>
      </c>
      <c r="Y1758">
        <v>-4.1589685682666966</v>
      </c>
      <c r="Z1758">
        <v>-4.2103809216638481</v>
      </c>
      <c r="AA1758">
        <v>-4.2330297660746368</v>
      </c>
      <c r="AB1758">
        <v>-4.2546534828427864</v>
      </c>
      <c r="AC1758">
        <v>-4.301399825612318</v>
      </c>
      <c r="AD1758">
        <v>-4.3622700282148541</v>
      </c>
      <c r="AE1758">
        <v>-4.4763390923331814</v>
      </c>
      <c r="AF1758">
        <v>-4.6456576225974988</v>
      </c>
      <c r="AG1758">
        <v>-4.8504267943327184</v>
      </c>
      <c r="AH1758">
        <v>-5.0573163021702001</v>
      </c>
      <c r="AI1758">
        <v>-5.2518834929961784</v>
      </c>
      <c r="AJ1758">
        <v>-5.4188102403007417</v>
      </c>
      <c r="AK1758">
        <v>-5.545336072400886</v>
      </c>
    </row>
    <row r="1759" spans="2:37" hidden="1" x14ac:dyDescent="0.25">
      <c r="B1759" t="s">
        <v>198</v>
      </c>
      <c r="C1759" t="s">
        <v>295</v>
      </c>
      <c r="D1759" t="s">
        <v>200</v>
      </c>
      <c r="E1759" t="s">
        <v>379</v>
      </c>
      <c r="F1759" t="s">
        <v>360</v>
      </c>
      <c r="I1759">
        <v>0</v>
      </c>
      <c r="J1759">
        <v>-0.90075516110536002</v>
      </c>
      <c r="K1759">
        <v>-1.202796087640412</v>
      </c>
      <c r="L1759">
        <v>-1.4682941500967941</v>
      </c>
      <c r="M1759">
        <v>-1.7008323940236101</v>
      </c>
      <c r="N1759">
        <v>-1.9041995740117219</v>
      </c>
      <c r="O1759">
        <v>-2.104708826631208</v>
      </c>
      <c r="P1759">
        <v>-2.3131282246184992</v>
      </c>
      <c r="Q1759">
        <v>-2.550708531901591</v>
      </c>
      <c r="R1759">
        <v>-2.837202143698458</v>
      </c>
      <c r="S1759">
        <v>-3.1730767078679061</v>
      </c>
      <c r="T1759">
        <v>-3.4103419796263301</v>
      </c>
      <c r="U1759">
        <v>-3.606970565846523</v>
      </c>
      <c r="V1759">
        <v>-3.787633547739933</v>
      </c>
      <c r="W1759">
        <v>-3.967459262244732</v>
      </c>
      <c r="X1759">
        <v>-4.0784298413381146</v>
      </c>
      <c r="Y1759">
        <v>-4.1589672116377319</v>
      </c>
      <c r="Z1759">
        <v>-4.210378301002649</v>
      </c>
      <c r="AA1759">
        <v>-4.2330277908645852</v>
      </c>
      <c r="AB1759">
        <v>-4.2546517174767757</v>
      </c>
      <c r="AC1759">
        <v>-4.3013963641597366</v>
      </c>
      <c r="AD1759">
        <v>-4.3622720049717127</v>
      </c>
      <c r="AE1759">
        <v>-4.4763346057098747</v>
      </c>
      <c r="AF1759">
        <v>-4.645659242620825</v>
      </c>
      <c r="AG1759">
        <v>-4.8504259317408209</v>
      </c>
      <c r="AH1759">
        <v>-5.0573206406907651</v>
      </c>
      <c r="AI1759">
        <v>-5.2518793631747274</v>
      </c>
      <c r="AJ1759">
        <v>-5.4188144526250763</v>
      </c>
      <c r="AK1759">
        <v>-5.545339221691159</v>
      </c>
    </row>
    <row r="1760" spans="2:37" hidden="1" x14ac:dyDescent="0.25">
      <c r="B1760" t="s">
        <v>198</v>
      </c>
      <c r="C1760" t="s">
        <v>295</v>
      </c>
      <c r="D1760" t="s">
        <v>200</v>
      </c>
      <c r="E1760" t="s">
        <v>205</v>
      </c>
      <c r="F1760" t="s">
        <v>202</v>
      </c>
      <c r="I1760">
        <v>0</v>
      </c>
      <c r="J1760">
        <v>-0.90075652570708042</v>
      </c>
      <c r="K1760">
        <v>-1.202796150400343</v>
      </c>
      <c r="L1760">
        <v>-1.4682934106468259</v>
      </c>
      <c r="M1760">
        <v>-1.700828522845399</v>
      </c>
      <c r="N1760">
        <v>-1.9042005153111941</v>
      </c>
      <c r="O1760">
        <v>-2.1047125395117221</v>
      </c>
      <c r="P1760">
        <v>-2.3131283779668999</v>
      </c>
      <c r="Q1760">
        <v>-2.5507095041545358</v>
      </c>
      <c r="R1760">
        <v>-3.2672625177492809</v>
      </c>
      <c r="S1760">
        <v>-4.1506061689368989</v>
      </c>
      <c r="T1760">
        <v>-4.1755625795240734</v>
      </c>
      <c r="U1760">
        <v>-3.8559011561271062</v>
      </c>
      <c r="V1760">
        <v>-3.8344748177023158</v>
      </c>
      <c r="W1760">
        <v>-3.977355445178699</v>
      </c>
      <c r="X1760">
        <v>-4.1003058515563184</v>
      </c>
      <c r="Y1760">
        <v>-4.193691150632195</v>
      </c>
      <c r="Z1760">
        <v>-4.2501738557282458</v>
      </c>
      <c r="AA1760">
        <v>-4.2747500721143972</v>
      </c>
      <c r="AB1760">
        <v>-4.2982071559955246</v>
      </c>
      <c r="AC1760">
        <v>-4.3457264556377666</v>
      </c>
      <c r="AD1760">
        <v>-4.4048574819146369</v>
      </c>
      <c r="AE1760">
        <v>-4.5149551773320358</v>
      </c>
      <c r="AF1760">
        <v>-4.679614143065236</v>
      </c>
      <c r="AG1760">
        <v>-4.8808996183613784</v>
      </c>
      <c r="AH1760">
        <v>-5.0865705079356394</v>
      </c>
      <c r="AI1760">
        <v>-5.2825768175086001</v>
      </c>
      <c r="AJ1760">
        <v>-5.4532016096608409</v>
      </c>
      <c r="AK1760">
        <v>-5.5849245500414257</v>
      </c>
    </row>
    <row r="1761" spans="2:37" hidden="1" x14ac:dyDescent="0.25">
      <c r="B1761" t="s">
        <v>198</v>
      </c>
      <c r="C1761" t="s">
        <v>295</v>
      </c>
      <c r="D1761" t="s">
        <v>200</v>
      </c>
      <c r="E1761" t="s">
        <v>205</v>
      </c>
      <c r="F1761" t="s">
        <v>360</v>
      </c>
      <c r="I1761">
        <v>0</v>
      </c>
      <c r="J1761">
        <v>-0.90075516110536002</v>
      </c>
      <c r="K1761">
        <v>-1.202796087640412</v>
      </c>
      <c r="L1761">
        <v>-1.4682941500967941</v>
      </c>
      <c r="M1761">
        <v>-1.7008323940236101</v>
      </c>
      <c r="N1761">
        <v>-1.9041995740117219</v>
      </c>
      <c r="O1761">
        <v>-2.104708826631208</v>
      </c>
      <c r="P1761">
        <v>-2.3131282246184992</v>
      </c>
      <c r="Q1761">
        <v>-2.550708531901591</v>
      </c>
      <c r="R1761">
        <v>-3.2672646212750012</v>
      </c>
      <c r="S1761">
        <v>-4.150607970929121</v>
      </c>
      <c r="T1761">
        <v>-4.175564385357367</v>
      </c>
      <c r="U1761">
        <v>-3.855899362232162</v>
      </c>
      <c r="V1761">
        <v>-3.8344712725267072</v>
      </c>
      <c r="W1761">
        <v>-3.9773525532379779</v>
      </c>
      <c r="X1761">
        <v>-4.1003093001804043</v>
      </c>
      <c r="Y1761">
        <v>-4.1936892076246508</v>
      </c>
      <c r="Z1761">
        <v>-4.2501720764406059</v>
      </c>
      <c r="AA1761">
        <v>-4.2747485267012113</v>
      </c>
      <c r="AB1761">
        <v>-4.2982038166450396</v>
      </c>
      <c r="AC1761">
        <v>-4.3457251752775257</v>
      </c>
      <c r="AD1761">
        <v>-4.4048597121714277</v>
      </c>
      <c r="AE1761">
        <v>-4.5149481050552058</v>
      </c>
      <c r="AF1761">
        <v>-4.6796155135149684</v>
      </c>
      <c r="AG1761">
        <v>-4.8808987564745276</v>
      </c>
      <c r="AH1761">
        <v>-5.0865745435509702</v>
      </c>
      <c r="AI1761">
        <v>-5.2825716697736951</v>
      </c>
      <c r="AJ1761">
        <v>-5.4532066761606934</v>
      </c>
      <c r="AK1761">
        <v>-5.5849270162788178</v>
      </c>
    </row>
    <row r="1762" spans="2:37" hidden="1" x14ac:dyDescent="0.25">
      <c r="B1762" t="s">
        <v>198</v>
      </c>
      <c r="C1762" t="s">
        <v>295</v>
      </c>
      <c r="D1762" t="s">
        <v>200</v>
      </c>
      <c r="E1762" t="s">
        <v>201</v>
      </c>
      <c r="F1762" t="s">
        <v>202</v>
      </c>
      <c r="I1762">
        <v>0</v>
      </c>
      <c r="J1762">
        <v>-0.90075652570708042</v>
      </c>
      <c r="K1762">
        <v>-1.202796150400343</v>
      </c>
      <c r="L1762">
        <v>-1.4682934106468259</v>
      </c>
      <c r="M1762">
        <v>-1.700828522845399</v>
      </c>
      <c r="N1762">
        <v>-1.9042005153111941</v>
      </c>
      <c r="O1762">
        <v>-2.1047125395117221</v>
      </c>
      <c r="P1762">
        <v>-2.3131283779668999</v>
      </c>
      <c r="Q1762">
        <v>-2.5507095041545358</v>
      </c>
      <c r="R1762">
        <v>-2.7648525412674152</v>
      </c>
      <c r="S1762">
        <v>-2.9769460462840351</v>
      </c>
      <c r="T1762">
        <v>-3.20219529235185</v>
      </c>
      <c r="U1762">
        <v>-3.4473753721727012</v>
      </c>
      <c r="V1762">
        <v>-3.7033647797961922</v>
      </c>
      <c r="W1762">
        <v>-3.9728849392876691</v>
      </c>
      <c r="X1762">
        <v>-4.1839427407192158</v>
      </c>
      <c r="Y1762">
        <v>-4.3785233604215268</v>
      </c>
      <c r="Z1762">
        <v>-4.5598444517583321</v>
      </c>
      <c r="AA1762">
        <v>-4.7237900578288814</v>
      </c>
      <c r="AB1762">
        <v>-4.8821708442454366</v>
      </c>
      <c r="AC1762">
        <v>-5.0393397259737789</v>
      </c>
      <c r="AD1762">
        <v>-5.1855441398380719</v>
      </c>
      <c r="AE1762">
        <v>-5.365379280342375</v>
      </c>
      <c r="AF1762">
        <v>-5.5830423579242838</v>
      </c>
      <c r="AG1762">
        <v>-5.8200374840983944</v>
      </c>
      <c r="AH1762">
        <v>-6.0424330798863224</v>
      </c>
      <c r="AI1762">
        <v>-6.2367515105818727</v>
      </c>
      <c r="AJ1762">
        <v>-6.3928558510135787</v>
      </c>
      <c r="AK1762">
        <v>-6.5045902387410042</v>
      </c>
    </row>
    <row r="1763" spans="2:37" hidden="1" x14ac:dyDescent="0.25">
      <c r="B1763" t="s">
        <v>198</v>
      </c>
      <c r="C1763" t="s">
        <v>295</v>
      </c>
      <c r="D1763" t="s">
        <v>200</v>
      </c>
      <c r="E1763" t="s">
        <v>201</v>
      </c>
      <c r="F1763" t="s">
        <v>360</v>
      </c>
      <c r="I1763">
        <v>0</v>
      </c>
      <c r="J1763">
        <v>-0.90075516110536002</v>
      </c>
      <c r="K1763">
        <v>-1.202796087640412</v>
      </c>
      <c r="L1763">
        <v>-1.4682941500967941</v>
      </c>
      <c r="M1763">
        <v>-1.7008323940236101</v>
      </c>
      <c r="N1763">
        <v>-1.9041995740117219</v>
      </c>
      <c r="O1763">
        <v>-2.104708826631208</v>
      </c>
      <c r="P1763">
        <v>-2.3131282246184992</v>
      </c>
      <c r="Q1763">
        <v>-2.550708531901591</v>
      </c>
      <c r="R1763">
        <v>-2.764853089776675</v>
      </c>
      <c r="S1763">
        <v>-2.9769450547493581</v>
      </c>
      <c r="T1763">
        <v>-3.202194204218634</v>
      </c>
      <c r="U1763">
        <v>-3.447375118855323</v>
      </c>
      <c r="V1763">
        <v>-3.7033637597617459</v>
      </c>
      <c r="W1763">
        <v>-3.9728841332878568</v>
      </c>
      <c r="X1763">
        <v>-4.1839445165395279</v>
      </c>
      <c r="Y1763">
        <v>-4.3785234882376738</v>
      </c>
      <c r="Z1763">
        <v>-4.5598435809335758</v>
      </c>
      <c r="AA1763">
        <v>-4.7237857510862069</v>
      </c>
      <c r="AB1763">
        <v>-4.8821722341535922</v>
      </c>
      <c r="AC1763">
        <v>-5.0393400683409801</v>
      </c>
      <c r="AD1763">
        <v>-5.1855428356736288</v>
      </c>
      <c r="AE1763">
        <v>-5.3653787153410519</v>
      </c>
      <c r="AF1763">
        <v>-5.5830416970232282</v>
      </c>
      <c r="AG1763">
        <v>-5.8200368366685513</v>
      </c>
      <c r="AH1763">
        <v>-6.0424326393878847</v>
      </c>
      <c r="AI1763">
        <v>-6.2367519764265129</v>
      </c>
      <c r="AJ1763">
        <v>-6.3928567557932414</v>
      </c>
      <c r="AK1763">
        <v>-6.5045902300512441</v>
      </c>
    </row>
    <row r="1764" spans="2:37" hidden="1" x14ac:dyDescent="0.25">
      <c r="B1764" t="s">
        <v>198</v>
      </c>
      <c r="C1764" t="s">
        <v>295</v>
      </c>
      <c r="D1764" t="s">
        <v>200</v>
      </c>
      <c r="E1764" t="s">
        <v>206</v>
      </c>
      <c r="F1764" t="s">
        <v>202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-7.2346806882972403E-2</v>
      </c>
      <c r="S1764">
        <v>-0.1961272308939499</v>
      </c>
      <c r="T1764">
        <v>-0.2081458000912417</v>
      </c>
      <c r="U1764">
        <v>-0.1595964639612979</v>
      </c>
      <c r="V1764">
        <v>-8.4272862027045994E-2</v>
      </c>
      <c r="W1764">
        <v>5.4242138144422001E-3</v>
      </c>
      <c r="X1764">
        <v>0.10551697605236671</v>
      </c>
      <c r="Y1764">
        <v>0.2195547921548302</v>
      </c>
      <c r="Z1764">
        <v>0.34946353009448478</v>
      </c>
      <c r="AA1764">
        <v>0.49076029175423308</v>
      </c>
      <c r="AB1764">
        <v>0.62751736140265191</v>
      </c>
      <c r="AC1764">
        <v>0.73793990036146173</v>
      </c>
      <c r="AD1764">
        <v>0.82327411162321784</v>
      </c>
      <c r="AE1764">
        <v>0.8890401880091936</v>
      </c>
      <c r="AF1764">
        <v>0.93738275281158856</v>
      </c>
      <c r="AG1764">
        <v>0.96961068976566522</v>
      </c>
      <c r="AH1764">
        <v>0.98511677771613282</v>
      </c>
      <c r="AI1764">
        <v>0.98486801758570497</v>
      </c>
      <c r="AJ1764">
        <v>0.97404561071283702</v>
      </c>
      <c r="AK1764">
        <v>0.95925416634012883</v>
      </c>
    </row>
    <row r="1765" spans="2:37" hidden="1" x14ac:dyDescent="0.25">
      <c r="B1765" t="s">
        <v>198</v>
      </c>
      <c r="C1765" t="s">
        <v>295</v>
      </c>
      <c r="D1765" t="s">
        <v>200</v>
      </c>
      <c r="E1765" t="s">
        <v>206</v>
      </c>
      <c r="F1765" t="s">
        <v>360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-7.2349053921782994E-2</v>
      </c>
      <c r="S1765">
        <v>-0.19613165311854749</v>
      </c>
      <c r="T1765">
        <v>-0.2081477754076855</v>
      </c>
      <c r="U1765">
        <v>-0.159595446991212</v>
      </c>
      <c r="V1765">
        <v>-8.42697879781861E-2</v>
      </c>
      <c r="W1765">
        <v>5.4248710431136996E-3</v>
      </c>
      <c r="X1765">
        <v>0.1055146752014124</v>
      </c>
      <c r="Y1765">
        <v>0.21955484145090851</v>
      </c>
      <c r="Z1765">
        <v>0.34946527993093829</v>
      </c>
      <c r="AA1765">
        <v>0.49075796022162171</v>
      </c>
      <c r="AB1765">
        <v>0.62752051667682718</v>
      </c>
      <c r="AC1765">
        <v>0.73794370418123201</v>
      </c>
      <c r="AD1765">
        <v>0.82327083070192764</v>
      </c>
      <c r="AE1765">
        <v>0.8890441096311763</v>
      </c>
      <c r="AF1765">
        <v>0.93738245440240242</v>
      </c>
      <c r="AG1765">
        <v>0.96961090492773117</v>
      </c>
      <c r="AH1765">
        <v>0.98511199869710797</v>
      </c>
      <c r="AI1765">
        <v>0.98487261325177478</v>
      </c>
      <c r="AJ1765">
        <v>0.97404230316815443</v>
      </c>
      <c r="AK1765">
        <v>0.9592510083600958</v>
      </c>
    </row>
    <row r="1766" spans="2:37" hidden="1" x14ac:dyDescent="0.25">
      <c r="B1766" t="s">
        <v>198</v>
      </c>
      <c r="C1766" t="s">
        <v>295</v>
      </c>
      <c r="D1766" t="s">
        <v>200</v>
      </c>
      <c r="E1766" t="s">
        <v>380</v>
      </c>
      <c r="F1766" t="s">
        <v>232</v>
      </c>
      <c r="I1766">
        <v>0</v>
      </c>
      <c r="J1766">
        <v>-0.87537267211622583</v>
      </c>
      <c r="K1766">
        <v>-1.2023099382440841</v>
      </c>
      <c r="L1766">
        <v>-1.4994694442605481</v>
      </c>
      <c r="M1766">
        <v>-1.7557006851674719</v>
      </c>
      <c r="N1766">
        <v>-1.980561391187974</v>
      </c>
      <c r="O1766">
        <v>-2.2032019553346771</v>
      </c>
      <c r="P1766">
        <v>-2.432622756686142</v>
      </c>
      <c r="Q1766">
        <v>-2.6915911645926331</v>
      </c>
      <c r="R1766">
        <v>-3.001203073509306</v>
      </c>
      <c r="S1766">
        <v>-3.3617089086125929</v>
      </c>
      <c r="T1766">
        <v>-3.6258053950912972</v>
      </c>
      <c r="U1766">
        <v>-3.8472589557520749</v>
      </c>
      <c r="V1766">
        <v>-4.0552661805929313</v>
      </c>
      <c r="W1766">
        <v>-4.268662850006355</v>
      </c>
      <c r="X1766">
        <v>-4.4165229158173114</v>
      </c>
      <c r="Y1766">
        <v>-4.532040754772515</v>
      </c>
      <c r="Z1766">
        <v>-4.6148994340619698</v>
      </c>
      <c r="AA1766">
        <v>-4.6652246243749076</v>
      </c>
      <c r="AB1766">
        <v>-4.7111393780025708</v>
      </c>
      <c r="AC1766">
        <v>-4.7842742285566286</v>
      </c>
      <c r="AD1766">
        <v>-4.8711279294022516</v>
      </c>
      <c r="AE1766">
        <v>-5.0088389630220327</v>
      </c>
      <c r="AF1766">
        <v>-5.2021429832073141</v>
      </c>
      <c r="AG1766">
        <v>-5.4344055053008322</v>
      </c>
      <c r="AH1766">
        <v>-5.6797421279637277</v>
      </c>
      <c r="AI1766">
        <v>-5.9207957375114191</v>
      </c>
      <c r="AJ1766">
        <v>-6.1355259133676459</v>
      </c>
      <c r="AK1766">
        <v>-6.3060498769496149</v>
      </c>
    </row>
    <row r="1767" spans="2:37" hidden="1" x14ac:dyDescent="0.25">
      <c r="B1767" t="s">
        <v>198</v>
      </c>
      <c r="C1767" t="s">
        <v>295</v>
      </c>
      <c r="D1767" t="s">
        <v>200</v>
      </c>
      <c r="E1767" t="s">
        <v>420</v>
      </c>
      <c r="F1767" t="s">
        <v>232</v>
      </c>
      <c r="I1767">
        <v>0</v>
      </c>
      <c r="J1767">
        <v>-0.87537267211622583</v>
      </c>
      <c r="K1767">
        <v>-1.2023099382440841</v>
      </c>
      <c r="L1767">
        <v>-1.4994694442605481</v>
      </c>
      <c r="M1767">
        <v>-1.7557006851674719</v>
      </c>
      <c r="N1767">
        <v>-1.980561391187974</v>
      </c>
      <c r="O1767">
        <v>-2.2032019553346771</v>
      </c>
      <c r="P1767">
        <v>-2.432622756686142</v>
      </c>
      <c r="Q1767">
        <v>-2.6915911645926331</v>
      </c>
      <c r="R1767">
        <v>-3.4421486205862162</v>
      </c>
      <c r="S1767">
        <v>-4.3533158569544987</v>
      </c>
      <c r="T1767">
        <v>-4.3907501191821297</v>
      </c>
      <c r="U1767">
        <v>-4.0570109821393974</v>
      </c>
      <c r="V1767">
        <v>-4.051629442252846</v>
      </c>
      <c r="W1767">
        <v>-4.2490182974427748</v>
      </c>
      <c r="X1767">
        <v>-4.4317375755271282</v>
      </c>
      <c r="Y1767">
        <v>-4.5668043983177364</v>
      </c>
      <c r="Z1767">
        <v>-4.6506276989618067</v>
      </c>
      <c r="AA1767">
        <v>-4.6990492370688086</v>
      </c>
      <c r="AB1767">
        <v>-4.7473402099380344</v>
      </c>
      <c r="AC1767">
        <v>-4.8240336050402117</v>
      </c>
      <c r="AD1767">
        <v>-4.9111370280982332</v>
      </c>
      <c r="AE1767">
        <v>-5.0450641564115486</v>
      </c>
      <c r="AF1767">
        <v>-5.2326401436628478</v>
      </c>
      <c r="AG1767">
        <v>-5.4599627202440271</v>
      </c>
      <c r="AH1767">
        <v>-5.7027020230404624</v>
      </c>
      <c r="AI1767">
        <v>-5.943845865851582</v>
      </c>
      <c r="AJ1767">
        <v>-6.1609757037343833</v>
      </c>
      <c r="AK1767">
        <v>-6.3356276702716592</v>
      </c>
    </row>
    <row r="1768" spans="2:37" hidden="1" x14ac:dyDescent="0.25">
      <c r="B1768" t="s">
        <v>198</v>
      </c>
      <c r="C1768" t="s">
        <v>295</v>
      </c>
      <c r="D1768" t="s">
        <v>200</v>
      </c>
      <c r="E1768" t="s">
        <v>382</v>
      </c>
      <c r="F1768" t="s">
        <v>232</v>
      </c>
      <c r="I1768">
        <v>0</v>
      </c>
      <c r="J1768">
        <v>-0.87537267211622583</v>
      </c>
      <c r="K1768">
        <v>-1.2023099382440841</v>
      </c>
      <c r="L1768">
        <v>-1.4994694442605481</v>
      </c>
      <c r="M1768">
        <v>-1.7557006851674719</v>
      </c>
      <c r="N1768">
        <v>-1.9805614264082561</v>
      </c>
      <c r="O1768">
        <v>-2.203200251080728</v>
      </c>
      <c r="P1768">
        <v>-2.4326228399977108</v>
      </c>
      <c r="Q1768">
        <v>-2.6915911645926331</v>
      </c>
      <c r="R1768">
        <v>-2.9281963228068308</v>
      </c>
      <c r="S1768">
        <v>-3.164711786395213</v>
      </c>
      <c r="T1768">
        <v>-3.4174927062370348</v>
      </c>
      <c r="U1768">
        <v>-3.6933790069451971</v>
      </c>
      <c r="V1768">
        <v>-3.983256199550111</v>
      </c>
      <c r="W1768">
        <v>-4.2898069923358761</v>
      </c>
      <c r="X1768">
        <v>-4.5387943013029508</v>
      </c>
      <c r="Y1768">
        <v>-4.7711979179078323</v>
      </c>
      <c r="Z1768">
        <v>-4.9903684352420647</v>
      </c>
      <c r="AA1768">
        <v>-5.1911992928606381</v>
      </c>
      <c r="AB1768">
        <v>-5.3859830180598482</v>
      </c>
      <c r="AC1768">
        <v>-5.5796788886939179</v>
      </c>
      <c r="AD1768">
        <v>-5.7624350571176874</v>
      </c>
      <c r="AE1768">
        <v>-5.9805862908493541</v>
      </c>
      <c r="AF1768">
        <v>-6.2407057289305854</v>
      </c>
      <c r="AG1768">
        <v>-6.5251693343880479</v>
      </c>
      <c r="AH1768">
        <v>-6.7989850195512513</v>
      </c>
      <c r="AI1768">
        <v>-7.0462860165997787</v>
      </c>
      <c r="AJ1768">
        <v>-7.254201034608398</v>
      </c>
      <c r="AK1768">
        <v>-7.4126670676291306</v>
      </c>
    </row>
    <row r="1769" spans="2:37" hidden="1" x14ac:dyDescent="0.25">
      <c r="B1769" t="s">
        <v>198</v>
      </c>
      <c r="C1769" t="s">
        <v>295</v>
      </c>
      <c r="D1769" t="s">
        <v>200</v>
      </c>
      <c r="E1769" t="s">
        <v>383</v>
      </c>
      <c r="F1769" t="s">
        <v>232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-7.3391345193562996E-2</v>
      </c>
      <c r="S1769">
        <v>-0.1973794486984537</v>
      </c>
      <c r="T1769">
        <v>-0.2086262811867412</v>
      </c>
      <c r="U1769">
        <v>-0.1538292758975546</v>
      </c>
      <c r="V1769">
        <v>-7.1248216823183094E-2</v>
      </c>
      <c r="W1769">
        <v>2.2925287891051301E-2</v>
      </c>
      <c r="X1769">
        <v>0.1251297428902953</v>
      </c>
      <c r="Y1769">
        <v>0.24321114543821579</v>
      </c>
      <c r="Z1769">
        <v>0.38085229268827181</v>
      </c>
      <c r="AA1769">
        <v>0.53275435537205595</v>
      </c>
      <c r="AB1769">
        <v>0.68297712315590342</v>
      </c>
      <c r="AC1769">
        <v>0.80472682210757096</v>
      </c>
      <c r="AD1769">
        <v>0.9016914181182224</v>
      </c>
      <c r="AE1769">
        <v>0.98330577032281763</v>
      </c>
      <c r="AF1769">
        <v>1.0513890237581871</v>
      </c>
      <c r="AG1769">
        <v>1.104970562910879</v>
      </c>
      <c r="AH1769">
        <v>1.1350663900324689</v>
      </c>
      <c r="AI1769">
        <v>1.1431637586069019</v>
      </c>
      <c r="AJ1769">
        <v>1.1385650537388381</v>
      </c>
      <c r="AK1769">
        <v>1.129273714966827</v>
      </c>
    </row>
    <row r="1770" spans="2:37" hidden="1" x14ac:dyDescent="0.25">
      <c r="B1770" t="s">
        <v>198</v>
      </c>
      <c r="C1770" t="s">
        <v>295</v>
      </c>
      <c r="D1770" t="s">
        <v>200</v>
      </c>
      <c r="E1770" t="s">
        <v>384</v>
      </c>
      <c r="F1770" t="s">
        <v>202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-0.17778890145704329</v>
      </c>
      <c r="S1770">
        <v>-0.42179437433400579</v>
      </c>
      <c r="T1770">
        <v>-0.37375703445097219</v>
      </c>
      <c r="U1770">
        <v>-0.22457985660992999</v>
      </c>
      <c r="V1770">
        <v>-5.10709520564534E-2</v>
      </c>
      <c r="W1770">
        <v>0.1328103629274269</v>
      </c>
      <c r="X1770">
        <v>0.32967442700813088</v>
      </c>
      <c r="Y1770">
        <v>0.55433135700275749</v>
      </c>
      <c r="Z1770">
        <v>0.81268567954475568</v>
      </c>
      <c r="AA1770">
        <v>1.0933757336196499</v>
      </c>
      <c r="AB1770">
        <v>1.355268590893854</v>
      </c>
      <c r="AC1770">
        <v>1.5500602038665661</v>
      </c>
      <c r="AD1770">
        <v>1.6881157110815841</v>
      </c>
      <c r="AE1770">
        <v>1.7848071364080951</v>
      </c>
      <c r="AF1770">
        <v>1.8458258626816271</v>
      </c>
      <c r="AG1770">
        <v>1.876376508592714</v>
      </c>
      <c r="AH1770">
        <v>1.871776234618006</v>
      </c>
      <c r="AI1770">
        <v>1.830287395626673</v>
      </c>
      <c r="AJ1770">
        <v>1.7664175734515291</v>
      </c>
      <c r="AK1770">
        <v>1.6974392515040291</v>
      </c>
    </row>
    <row r="1771" spans="2:37" hidden="1" x14ac:dyDescent="0.25">
      <c r="B1771" t="s">
        <v>198</v>
      </c>
      <c r="C1771" t="s">
        <v>295</v>
      </c>
      <c r="D1771" t="s">
        <v>200</v>
      </c>
      <c r="E1771" t="s">
        <v>384</v>
      </c>
      <c r="F1771" t="s">
        <v>360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-0.17779074477456411</v>
      </c>
      <c r="S1771">
        <v>-0.42179131236101952</v>
      </c>
      <c r="T1771">
        <v>-0.37375605154181812</v>
      </c>
      <c r="U1771">
        <v>-0.22458023726927839</v>
      </c>
      <c r="V1771">
        <v>-5.1069098903766499E-2</v>
      </c>
      <c r="W1771">
        <v>0.13281055727347721</v>
      </c>
      <c r="X1771">
        <v>0.32967206499632251</v>
      </c>
      <c r="Y1771">
        <v>0.55433459609730562</v>
      </c>
      <c r="Z1771">
        <v>0.81269119947828816</v>
      </c>
      <c r="AA1771">
        <v>1.093372606800092</v>
      </c>
      <c r="AB1771">
        <v>1.3552683976591371</v>
      </c>
      <c r="AC1771">
        <v>1.550057034929053</v>
      </c>
      <c r="AD1771">
        <v>1.6881177221991011</v>
      </c>
      <c r="AE1771">
        <v>1.784807245234088</v>
      </c>
      <c r="AF1771">
        <v>1.845827450320825</v>
      </c>
      <c r="AG1771">
        <v>1.8763752196314429</v>
      </c>
      <c r="AH1771">
        <v>1.8717746480359181</v>
      </c>
      <c r="AI1771">
        <v>1.83028529567415</v>
      </c>
      <c r="AJ1771">
        <v>1.7664186912921489</v>
      </c>
      <c r="AK1771">
        <v>1.6974390793119241</v>
      </c>
    </row>
    <row r="1772" spans="2:37" hidden="1" x14ac:dyDescent="0.25">
      <c r="B1772" t="s">
        <v>198</v>
      </c>
      <c r="C1772" t="s">
        <v>295</v>
      </c>
      <c r="D1772" t="s">
        <v>200</v>
      </c>
      <c r="E1772" t="s">
        <v>421</v>
      </c>
      <c r="F1772" t="s">
        <v>202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-1.4097861478730269</v>
      </c>
      <c r="S1772">
        <v>-2.8382496776866111</v>
      </c>
      <c r="T1772">
        <v>-1.7173400744448619</v>
      </c>
      <c r="U1772">
        <v>-0.14441884267053509</v>
      </c>
      <c r="V1772">
        <v>0.33874528904620499</v>
      </c>
      <c r="W1772">
        <v>0.42189167813113659</v>
      </c>
      <c r="X1772">
        <v>0.46452335737769967</v>
      </c>
      <c r="Y1772">
        <v>0.58670968402783075</v>
      </c>
      <c r="Z1772">
        <v>0.79468711735397601</v>
      </c>
      <c r="AA1772">
        <v>1.0518325640544111</v>
      </c>
      <c r="AB1772">
        <v>1.3017899678527289</v>
      </c>
      <c r="AC1772">
        <v>1.493076733266929</v>
      </c>
      <c r="AD1772">
        <v>1.6351651370413389</v>
      </c>
      <c r="AE1772">
        <v>1.7400152461191309</v>
      </c>
      <c r="AF1772">
        <v>1.8087651961083531</v>
      </c>
      <c r="AG1772">
        <v>1.8427474307456171</v>
      </c>
      <c r="AH1772">
        <v>1.836357111387543</v>
      </c>
      <c r="AI1772">
        <v>1.787897540453032</v>
      </c>
      <c r="AJ1772">
        <v>1.7140447736843529</v>
      </c>
      <c r="AK1772">
        <v>1.634852549380561</v>
      </c>
    </row>
    <row r="1773" spans="2:37" hidden="1" x14ac:dyDescent="0.25">
      <c r="B1773" t="s">
        <v>198</v>
      </c>
      <c r="C1773" t="s">
        <v>295</v>
      </c>
      <c r="D1773" t="s">
        <v>200</v>
      </c>
      <c r="E1773" t="s">
        <v>421</v>
      </c>
      <c r="F1773" t="s">
        <v>360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-1.4097888865913339</v>
      </c>
      <c r="S1773">
        <v>-2.8382446293724222</v>
      </c>
      <c r="T1773">
        <v>-1.7173394771018979</v>
      </c>
      <c r="U1773">
        <v>-0.14442017498171869</v>
      </c>
      <c r="V1773">
        <v>0.33874512044991262</v>
      </c>
      <c r="W1773">
        <v>0.42189166413906237</v>
      </c>
      <c r="X1773">
        <v>0.46452111033497001</v>
      </c>
      <c r="Y1773">
        <v>0.58671657556290668</v>
      </c>
      <c r="Z1773">
        <v>0.79469239274581049</v>
      </c>
      <c r="AA1773">
        <v>1.051829491245893</v>
      </c>
      <c r="AB1773">
        <v>1.3017902001378761</v>
      </c>
      <c r="AC1773">
        <v>1.4930725223911261</v>
      </c>
      <c r="AD1773">
        <v>1.6351684545957481</v>
      </c>
      <c r="AE1773">
        <v>1.740017441175246</v>
      </c>
      <c r="AF1773">
        <v>1.8087649432463551</v>
      </c>
      <c r="AG1773">
        <v>1.842744098794902</v>
      </c>
      <c r="AH1773">
        <v>1.836353462238804</v>
      </c>
      <c r="AI1773">
        <v>1.787895612377044</v>
      </c>
      <c r="AJ1773">
        <v>1.7140442410878749</v>
      </c>
      <c r="AK1773">
        <v>1.634852912773876</v>
      </c>
    </row>
    <row r="1774" spans="2:37" hidden="1" x14ac:dyDescent="0.25">
      <c r="B1774" t="s">
        <v>198</v>
      </c>
      <c r="C1774" t="s">
        <v>295</v>
      </c>
      <c r="D1774" t="s">
        <v>200</v>
      </c>
      <c r="E1774" t="s">
        <v>385</v>
      </c>
      <c r="F1774" t="s">
        <v>202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2:37" hidden="1" x14ac:dyDescent="0.25">
      <c r="B1775" t="s">
        <v>198</v>
      </c>
      <c r="C1775" t="s">
        <v>295</v>
      </c>
      <c r="D1775" t="s">
        <v>200</v>
      </c>
      <c r="E1775" t="s">
        <v>385</v>
      </c>
      <c r="F1775" t="s">
        <v>360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2:37" hidden="1" x14ac:dyDescent="0.25">
      <c r="B1776" t="s">
        <v>198</v>
      </c>
      <c r="C1776" t="s">
        <v>295</v>
      </c>
      <c r="D1776" t="s">
        <v>200</v>
      </c>
      <c r="E1776" t="s">
        <v>386</v>
      </c>
      <c r="F1776" t="s">
        <v>202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-0.17778890145704329</v>
      </c>
      <c r="S1776">
        <v>-0.42179437433400579</v>
      </c>
      <c r="T1776">
        <v>-0.37375703445097219</v>
      </c>
      <c r="U1776">
        <v>-0.22457985660992999</v>
      </c>
      <c r="V1776">
        <v>-5.10709520564534E-2</v>
      </c>
      <c r="W1776">
        <v>0.1328103629274269</v>
      </c>
      <c r="X1776">
        <v>0.32967442700813088</v>
      </c>
      <c r="Y1776">
        <v>0.55433135700275749</v>
      </c>
      <c r="Z1776">
        <v>0.81268567954475568</v>
      </c>
      <c r="AA1776">
        <v>1.0933757336196499</v>
      </c>
      <c r="AB1776">
        <v>1.355268590893854</v>
      </c>
      <c r="AC1776">
        <v>1.5500602038665661</v>
      </c>
      <c r="AD1776">
        <v>1.6881157110815841</v>
      </c>
      <c r="AE1776">
        <v>1.7848071364080951</v>
      </c>
      <c r="AF1776">
        <v>1.8458258626816271</v>
      </c>
      <c r="AG1776">
        <v>1.876376508592714</v>
      </c>
      <c r="AH1776">
        <v>1.871776234618006</v>
      </c>
      <c r="AI1776">
        <v>1.830287395626673</v>
      </c>
      <c r="AJ1776">
        <v>1.7664175734515291</v>
      </c>
      <c r="AK1776">
        <v>1.6974392515040291</v>
      </c>
    </row>
    <row r="1777" spans="2:37" hidden="1" x14ac:dyDescent="0.25">
      <c r="B1777" t="s">
        <v>198</v>
      </c>
      <c r="C1777" t="s">
        <v>295</v>
      </c>
      <c r="D1777" t="s">
        <v>200</v>
      </c>
      <c r="E1777" t="s">
        <v>386</v>
      </c>
      <c r="F1777" t="s">
        <v>360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-0.17779074477456411</v>
      </c>
      <c r="S1777">
        <v>-0.42179131236101952</v>
      </c>
      <c r="T1777">
        <v>-0.37375605154181812</v>
      </c>
      <c r="U1777">
        <v>-0.22458023726927839</v>
      </c>
      <c r="V1777">
        <v>-5.1069098903766499E-2</v>
      </c>
      <c r="W1777">
        <v>0.13281055727347721</v>
      </c>
      <c r="X1777">
        <v>0.32967206499632251</v>
      </c>
      <c r="Y1777">
        <v>0.55433459609730562</v>
      </c>
      <c r="Z1777">
        <v>0.81269119947828816</v>
      </c>
      <c r="AA1777">
        <v>1.093372606800092</v>
      </c>
      <c r="AB1777">
        <v>1.3552683976591371</v>
      </c>
      <c r="AC1777">
        <v>1.550057034929053</v>
      </c>
      <c r="AD1777">
        <v>1.6881177221991011</v>
      </c>
      <c r="AE1777">
        <v>1.784807245234088</v>
      </c>
      <c r="AF1777">
        <v>1.845827450320825</v>
      </c>
      <c r="AG1777">
        <v>1.8763752196314429</v>
      </c>
      <c r="AH1777">
        <v>1.8717746480359181</v>
      </c>
      <c r="AI1777">
        <v>1.83028529567415</v>
      </c>
      <c r="AJ1777">
        <v>1.7664186912921489</v>
      </c>
      <c r="AK1777">
        <v>1.6974390793119241</v>
      </c>
    </row>
    <row r="1778" spans="2:37" hidden="1" x14ac:dyDescent="0.25">
      <c r="B1778" t="s">
        <v>198</v>
      </c>
      <c r="C1778" t="s">
        <v>295</v>
      </c>
      <c r="D1778" t="s">
        <v>200</v>
      </c>
      <c r="E1778" t="s">
        <v>387</v>
      </c>
      <c r="F1778" t="s">
        <v>237</v>
      </c>
      <c r="I1778">
        <v>0</v>
      </c>
      <c r="J1778">
        <v>6.3220262527464996E-3</v>
      </c>
      <c r="K1778">
        <v>3.2635152339935303E-2</v>
      </c>
      <c r="L1778">
        <v>4.5142412185668897E-2</v>
      </c>
      <c r="M1778">
        <v>5.55014610290527E-2</v>
      </c>
      <c r="N1778">
        <v>6.2366247177124003E-2</v>
      </c>
      <c r="O1778">
        <v>6.6933095455169594E-2</v>
      </c>
      <c r="P1778">
        <v>7.0163607597351005E-2</v>
      </c>
      <c r="Q1778">
        <v>7.3188871145248399E-2</v>
      </c>
      <c r="R1778">
        <v>-8.6223185062407996E-3</v>
      </c>
      <c r="S1778">
        <v>-8.5588522255420602E-2</v>
      </c>
      <c r="T1778">
        <v>-2.6770576834678601E-2</v>
      </c>
      <c r="U1778">
        <v>1.7692640423774698E-2</v>
      </c>
      <c r="V1778">
        <v>5.0189882516860899E-2</v>
      </c>
      <c r="W1778">
        <v>7.1398034691810594E-2</v>
      </c>
      <c r="X1778">
        <v>9.2987358570098794E-2</v>
      </c>
      <c r="Y1778">
        <v>0.119870513677597</v>
      </c>
      <c r="Z1778">
        <v>0.14640532433986661</v>
      </c>
      <c r="AA1778">
        <v>0.16894686222076419</v>
      </c>
      <c r="AB1778">
        <v>0.18085166811943049</v>
      </c>
      <c r="AC1778">
        <v>0.17644709348678589</v>
      </c>
      <c r="AD1778">
        <v>0.16987597942352289</v>
      </c>
      <c r="AE1778">
        <v>0.1639971137046814</v>
      </c>
      <c r="AF1778">
        <v>0.15942192077636719</v>
      </c>
      <c r="AG1778">
        <v>0.1567761301994324</v>
      </c>
      <c r="AH1778">
        <v>0.15711027383804321</v>
      </c>
      <c r="AI1778">
        <v>0.1577792763710022</v>
      </c>
      <c r="AJ1778">
        <v>0.1569027304649353</v>
      </c>
      <c r="AK1778">
        <v>0.153758704662323</v>
      </c>
    </row>
    <row r="1779" spans="2:37" hidden="1" x14ac:dyDescent="0.25">
      <c r="B1779" t="s">
        <v>198</v>
      </c>
      <c r="C1779" t="s">
        <v>295</v>
      </c>
      <c r="D1779" t="s">
        <v>200</v>
      </c>
      <c r="E1779" t="s">
        <v>236</v>
      </c>
      <c r="F1779" t="s">
        <v>237</v>
      </c>
      <c r="I1779">
        <v>0</v>
      </c>
      <c r="J1779">
        <v>6.3220262527464996E-3</v>
      </c>
      <c r="K1779">
        <v>3.2635152339935303E-2</v>
      </c>
      <c r="L1779">
        <v>4.5142412185668897E-2</v>
      </c>
      <c r="M1779">
        <v>5.55014610290527E-2</v>
      </c>
      <c r="N1779">
        <v>6.2366247177124003E-2</v>
      </c>
      <c r="O1779">
        <v>6.6933095455169594E-2</v>
      </c>
      <c r="P1779">
        <v>7.0163607597351005E-2</v>
      </c>
      <c r="Q1779">
        <v>7.3188871145248399E-2</v>
      </c>
      <c r="R1779">
        <v>6.9136708974838201E-2</v>
      </c>
      <c r="S1779">
        <v>-0.2143227756023407</v>
      </c>
      <c r="T1779">
        <v>-0.17870932817459109</v>
      </c>
      <c r="U1779">
        <v>5.1004573702812098E-2</v>
      </c>
      <c r="V1779">
        <v>8.1537067890167195E-2</v>
      </c>
      <c r="W1779">
        <v>8.4176018834114005E-2</v>
      </c>
      <c r="X1779">
        <v>0.1052155494689941</v>
      </c>
      <c r="Y1779">
        <v>0.14299678802490229</v>
      </c>
      <c r="Z1779">
        <v>0.17928935587406161</v>
      </c>
      <c r="AA1779">
        <v>0.20340922474861151</v>
      </c>
      <c r="AB1779">
        <v>0.21021124720573431</v>
      </c>
      <c r="AC1779">
        <v>0.1991682946681976</v>
      </c>
      <c r="AD1779">
        <v>0.18755316734313959</v>
      </c>
      <c r="AE1779">
        <v>0.17830544710159299</v>
      </c>
      <c r="AF1779">
        <v>0.1710392236709595</v>
      </c>
      <c r="AG1779">
        <v>0.16544818878173831</v>
      </c>
      <c r="AH1779">
        <v>0.162575364112854</v>
      </c>
      <c r="AI1779">
        <v>0.16002064943313599</v>
      </c>
      <c r="AJ1779">
        <v>0.1563941836357117</v>
      </c>
      <c r="AK1779">
        <v>0.15113544464111331</v>
      </c>
    </row>
    <row r="1780" spans="2:37" hidden="1" x14ac:dyDescent="0.25">
      <c r="B1780" t="s">
        <v>198</v>
      </c>
      <c r="C1780" t="s">
        <v>295</v>
      </c>
      <c r="D1780" t="s">
        <v>200</v>
      </c>
      <c r="E1780" t="s">
        <v>238</v>
      </c>
      <c r="F1780" t="s">
        <v>237</v>
      </c>
      <c r="I1780">
        <v>0</v>
      </c>
      <c r="J1780">
        <v>6.3220262527464996E-3</v>
      </c>
      <c r="K1780">
        <v>3.26350927352905E-2</v>
      </c>
      <c r="L1780">
        <v>4.5142352581024101E-2</v>
      </c>
      <c r="M1780">
        <v>5.55013418197631E-2</v>
      </c>
      <c r="N1780">
        <v>6.2366127967834403E-2</v>
      </c>
      <c r="O1780">
        <v>6.6933035850524902E-2</v>
      </c>
      <c r="P1780">
        <v>7.0163577795028603E-2</v>
      </c>
      <c r="Q1780">
        <v>7.3188841342925998E-2</v>
      </c>
      <c r="R1780">
        <v>7.7587679028511006E-2</v>
      </c>
      <c r="S1780">
        <v>8.1773564219474695E-2</v>
      </c>
      <c r="T1780">
        <v>8.6846649646759005E-2</v>
      </c>
      <c r="U1780">
        <v>9.2780470848083496E-2</v>
      </c>
      <c r="V1780">
        <v>9.9979683756828294E-2</v>
      </c>
      <c r="W1780">
        <v>0.1082503795623779</v>
      </c>
      <c r="X1780">
        <v>0.1169583648443222</v>
      </c>
      <c r="Y1780">
        <v>0.12244273722171781</v>
      </c>
      <c r="Z1780">
        <v>0.12491489946842189</v>
      </c>
      <c r="AA1780">
        <v>0.1241410374641418</v>
      </c>
      <c r="AB1780">
        <v>0.1209545433521271</v>
      </c>
      <c r="AC1780">
        <v>0.1167462766170502</v>
      </c>
      <c r="AD1780">
        <v>0.11249417066574099</v>
      </c>
      <c r="AE1780">
        <v>0.10857459902763369</v>
      </c>
      <c r="AF1780">
        <v>0.1077607274055481</v>
      </c>
      <c r="AG1780">
        <v>0.11139267683029171</v>
      </c>
      <c r="AH1780">
        <v>0.11877000331878659</v>
      </c>
      <c r="AI1780">
        <v>0.1268627047538757</v>
      </c>
      <c r="AJ1780">
        <v>0.13246327638626099</v>
      </c>
      <c r="AK1780">
        <v>0.1328550577163696</v>
      </c>
    </row>
    <row r="1781" spans="2:37" hidden="1" x14ac:dyDescent="0.25">
      <c r="B1781" t="s">
        <v>198</v>
      </c>
      <c r="C1781" t="s">
        <v>295</v>
      </c>
      <c r="D1781" t="s">
        <v>200</v>
      </c>
      <c r="E1781" t="s">
        <v>390</v>
      </c>
      <c r="F1781" t="s">
        <v>237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-8.4810264408588396E-2</v>
      </c>
      <c r="S1781">
        <v>-0.16434506326913831</v>
      </c>
      <c r="T1781">
        <v>-0.1126466542482376</v>
      </c>
      <c r="U1781">
        <v>-7.6213024556636796E-2</v>
      </c>
      <c r="V1781">
        <v>-5.2998721599578802E-2</v>
      </c>
      <c r="W1781">
        <v>-4.2309224605560303E-2</v>
      </c>
      <c r="X1781">
        <v>-3.1460970640182502E-2</v>
      </c>
      <c r="Y1781">
        <v>-1.19876563549041E-2</v>
      </c>
      <c r="Z1781">
        <v>1.0210186243057201E-2</v>
      </c>
      <c r="AA1781">
        <v>3.2014071941375698E-2</v>
      </c>
      <c r="AB1781">
        <v>4.6322375535964903E-2</v>
      </c>
      <c r="AC1781">
        <v>4.6495437622070299E-2</v>
      </c>
      <c r="AD1781">
        <v>4.5086771249771097E-2</v>
      </c>
      <c r="AE1781">
        <v>4.3713778257370002E-2</v>
      </c>
      <c r="AF1781">
        <v>4.0358901023864698E-2</v>
      </c>
      <c r="AG1781">
        <v>3.4682989120483398E-2</v>
      </c>
      <c r="AH1781">
        <v>2.8385519981384201E-2</v>
      </c>
      <c r="AI1781">
        <v>2.1822929382324201E-2</v>
      </c>
      <c r="AJ1781">
        <v>1.6182303428649899E-2</v>
      </c>
      <c r="AK1781">
        <v>1.2948989868164E-2</v>
      </c>
    </row>
    <row r="1782" spans="2:37" hidden="1" x14ac:dyDescent="0.25">
      <c r="B1782" t="s">
        <v>198</v>
      </c>
      <c r="C1782" t="s">
        <v>295</v>
      </c>
      <c r="D1782" t="s">
        <v>200</v>
      </c>
      <c r="E1782" t="s">
        <v>391</v>
      </c>
      <c r="F1782" t="s">
        <v>237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-0.25300967693328857</v>
      </c>
      <c r="S1782">
        <v>-0.22345960140228269</v>
      </c>
      <c r="T1782">
        <v>-0.17160880565643311</v>
      </c>
      <c r="U1782">
        <v>-0.1079767942428589</v>
      </c>
      <c r="V1782">
        <v>-3.8498401641845703E-2</v>
      </c>
      <c r="W1782">
        <v>3.3220410346984801E-2</v>
      </c>
      <c r="X1782">
        <v>0.105044960975647</v>
      </c>
      <c r="Y1782">
        <v>0.17397439479827881</v>
      </c>
      <c r="Z1782">
        <v>0.2366287708282471</v>
      </c>
      <c r="AA1782">
        <v>0.29011321067810059</v>
      </c>
      <c r="AB1782">
        <v>0.33263003826141357</v>
      </c>
      <c r="AC1782">
        <v>0.36478877067565918</v>
      </c>
      <c r="AD1782">
        <v>0.38830733299255371</v>
      </c>
      <c r="AE1782">
        <v>0.4046633243560791</v>
      </c>
      <c r="AF1782">
        <v>0.41512477397918701</v>
      </c>
      <c r="AG1782">
        <v>0.42102897167205811</v>
      </c>
      <c r="AH1782">
        <v>0.4236680269241333</v>
      </c>
      <c r="AI1782">
        <v>0.42432105541229248</v>
      </c>
      <c r="AJ1782">
        <v>0.42416489124298101</v>
      </c>
      <c r="AK1782">
        <v>0.42395901679992681</v>
      </c>
    </row>
    <row r="1783" spans="2:37" hidden="1" x14ac:dyDescent="0.25">
      <c r="B1783" t="s">
        <v>198</v>
      </c>
      <c r="C1783" t="s">
        <v>295</v>
      </c>
      <c r="D1783" t="s">
        <v>200</v>
      </c>
      <c r="E1783" t="s">
        <v>422</v>
      </c>
      <c r="F1783" t="s">
        <v>237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-0.45379447937011719</v>
      </c>
      <c r="S1783">
        <v>-0.40196001529693598</v>
      </c>
      <c r="T1783">
        <v>-0.28695976734161383</v>
      </c>
      <c r="U1783">
        <v>-0.1673158407211304</v>
      </c>
      <c r="V1783">
        <v>-7.0388555526733398E-2</v>
      </c>
      <c r="W1783">
        <v>1.54404640197753E-2</v>
      </c>
      <c r="X1783">
        <v>9.7765088081359794E-2</v>
      </c>
      <c r="Y1783">
        <v>0.17606079578399661</v>
      </c>
      <c r="Z1783">
        <v>0.24640798568725589</v>
      </c>
      <c r="AA1783">
        <v>0.30527198314666748</v>
      </c>
      <c r="AB1783">
        <v>0.35110807418823242</v>
      </c>
      <c r="AC1783">
        <v>0.38545167446136469</v>
      </c>
      <c r="AD1783">
        <v>0.41041040420532232</v>
      </c>
      <c r="AE1783">
        <v>0.42749667167663569</v>
      </c>
      <c r="AF1783">
        <v>0.4379504919052124</v>
      </c>
      <c r="AG1783">
        <v>0.44320845603942871</v>
      </c>
      <c r="AH1783">
        <v>0.44478058815002441</v>
      </c>
      <c r="AI1783">
        <v>0.4442598819732666</v>
      </c>
      <c r="AJ1783">
        <v>0.44311010837554932</v>
      </c>
      <c r="AK1783">
        <v>0.44233691692352289</v>
      </c>
    </row>
    <row r="1784" spans="2:37" hidden="1" x14ac:dyDescent="0.25">
      <c r="B1784" t="s">
        <v>198</v>
      </c>
      <c r="C1784" t="s">
        <v>295</v>
      </c>
      <c r="D1784" t="s">
        <v>200</v>
      </c>
      <c r="E1784" t="s">
        <v>392</v>
      </c>
      <c r="F1784" t="s">
        <v>237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2:37" hidden="1" x14ac:dyDescent="0.25">
      <c r="B1785" t="s">
        <v>198</v>
      </c>
      <c r="C1785" t="s">
        <v>295</v>
      </c>
      <c r="D1785" t="s">
        <v>200</v>
      </c>
      <c r="E1785" t="s">
        <v>393</v>
      </c>
      <c r="F1785" t="s">
        <v>237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-0.25300967693328857</v>
      </c>
      <c r="S1785">
        <v>-0.22345960140228269</v>
      </c>
      <c r="T1785">
        <v>-0.17160880565643311</v>
      </c>
      <c r="U1785">
        <v>-0.1079767942428589</v>
      </c>
      <c r="V1785">
        <v>-3.8498401641845703E-2</v>
      </c>
      <c r="W1785">
        <v>3.3220410346984801E-2</v>
      </c>
      <c r="X1785">
        <v>0.105044960975647</v>
      </c>
      <c r="Y1785">
        <v>0.17397439479827881</v>
      </c>
      <c r="Z1785">
        <v>0.2366287708282471</v>
      </c>
      <c r="AA1785">
        <v>0.29011321067810059</v>
      </c>
      <c r="AB1785">
        <v>0.33263003826141357</v>
      </c>
      <c r="AC1785">
        <v>0.36478877067565918</v>
      </c>
      <c r="AD1785">
        <v>0.38830733299255371</v>
      </c>
      <c r="AE1785">
        <v>0.4046633243560791</v>
      </c>
      <c r="AF1785">
        <v>0.41512477397918701</v>
      </c>
      <c r="AG1785">
        <v>0.42102897167205811</v>
      </c>
      <c r="AH1785">
        <v>0.4236680269241333</v>
      </c>
      <c r="AI1785">
        <v>0.42432105541229248</v>
      </c>
      <c r="AJ1785">
        <v>0.42416489124298101</v>
      </c>
      <c r="AK1785">
        <v>0.42395901679992681</v>
      </c>
    </row>
    <row r="1786" spans="2:37" hidden="1" x14ac:dyDescent="0.25">
      <c r="B1786" t="s">
        <v>198</v>
      </c>
      <c r="C1786" t="s">
        <v>295</v>
      </c>
      <c r="D1786" t="s">
        <v>200</v>
      </c>
      <c r="E1786" t="s">
        <v>394</v>
      </c>
      <c r="F1786" t="s">
        <v>237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-3.8924783468246398E-2</v>
      </c>
      <c r="S1786">
        <v>-1.0813802480697601E-2</v>
      </c>
      <c r="T1786">
        <v>2.93198674917221E-2</v>
      </c>
      <c r="U1786">
        <v>7.4992910027503898E-2</v>
      </c>
      <c r="V1786">
        <v>0.12232352793216709</v>
      </c>
      <c r="W1786">
        <v>0.16875925660133359</v>
      </c>
      <c r="X1786">
        <v>0.2129537612199783</v>
      </c>
      <c r="Y1786">
        <v>0.25399629771709442</v>
      </c>
      <c r="Z1786">
        <v>0.29070398211479193</v>
      </c>
      <c r="AA1786">
        <v>0.32217159867286682</v>
      </c>
      <c r="AB1786">
        <v>0.34776987135410309</v>
      </c>
      <c r="AC1786">
        <v>0.3672078549861908</v>
      </c>
      <c r="AD1786">
        <v>0.38149234652519232</v>
      </c>
      <c r="AE1786">
        <v>0.39165413379669189</v>
      </c>
      <c r="AF1786">
        <v>0.39847257733345032</v>
      </c>
      <c r="AG1786">
        <v>0.40263211727142328</v>
      </c>
      <c r="AH1786">
        <v>0.40483385324478149</v>
      </c>
      <c r="AI1786">
        <v>0.40572533011436462</v>
      </c>
      <c r="AJ1786">
        <v>0.40599092841148382</v>
      </c>
      <c r="AK1786">
        <v>0.40628048777580261</v>
      </c>
    </row>
    <row r="1787" spans="2:37" hidden="1" x14ac:dyDescent="0.25">
      <c r="B1787" t="s">
        <v>198</v>
      </c>
      <c r="C1787" t="s">
        <v>295</v>
      </c>
      <c r="D1787" t="s">
        <v>200</v>
      </c>
      <c r="E1787" t="s">
        <v>239</v>
      </c>
      <c r="F1787" t="s">
        <v>237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-0.14256120845675471</v>
      </c>
      <c r="S1787">
        <v>-0.10610621050000189</v>
      </c>
      <c r="T1787">
        <v>-3.8582801818847601E-2</v>
      </c>
      <c r="U1787">
        <v>4.2967632412910399E-2</v>
      </c>
      <c r="V1787">
        <v>0.109274834394455</v>
      </c>
      <c r="W1787">
        <v>0.16468092799186709</v>
      </c>
      <c r="X1787">
        <v>0.21456767618656161</v>
      </c>
      <c r="Y1787">
        <v>0.26054821908473969</v>
      </c>
      <c r="Z1787">
        <v>0.30158007144927979</v>
      </c>
      <c r="AA1787">
        <v>0.33633029460906982</v>
      </c>
      <c r="AB1787">
        <v>0.3641335517168045</v>
      </c>
      <c r="AC1787">
        <v>0.3850463330745697</v>
      </c>
      <c r="AD1787">
        <v>0.40031561255455023</v>
      </c>
      <c r="AE1787">
        <v>0.41106721758842468</v>
      </c>
      <c r="AF1787">
        <v>0.41810542345047003</v>
      </c>
      <c r="AG1787">
        <v>0.42214199900627142</v>
      </c>
      <c r="AH1787">
        <v>0.42395812273025513</v>
      </c>
      <c r="AI1787">
        <v>0.42434611916542048</v>
      </c>
      <c r="AJ1787">
        <v>0.4241187572479248</v>
      </c>
      <c r="AK1787">
        <v>0.42416512966156011</v>
      </c>
    </row>
    <row r="1788" spans="2:37" hidden="1" x14ac:dyDescent="0.25">
      <c r="B1788" t="s">
        <v>198</v>
      </c>
      <c r="C1788" t="s">
        <v>295</v>
      </c>
      <c r="D1788" t="s">
        <v>200</v>
      </c>
      <c r="E1788" t="s">
        <v>240</v>
      </c>
      <c r="F1788" t="s">
        <v>237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2:37" hidden="1" x14ac:dyDescent="0.25">
      <c r="B1789" t="s">
        <v>198</v>
      </c>
      <c r="C1789" t="s">
        <v>295</v>
      </c>
      <c r="D1789" t="s">
        <v>200</v>
      </c>
      <c r="E1789" t="s">
        <v>395</v>
      </c>
      <c r="F1789" t="s">
        <v>237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-3.8924783468246398E-2</v>
      </c>
      <c r="S1789">
        <v>-1.0813802480697601E-2</v>
      </c>
      <c r="T1789">
        <v>2.93198674917221E-2</v>
      </c>
      <c r="U1789">
        <v>7.4992910027503898E-2</v>
      </c>
      <c r="V1789">
        <v>0.12232352793216709</v>
      </c>
      <c r="W1789">
        <v>0.16875925660133359</v>
      </c>
      <c r="X1789">
        <v>0.2129537612199783</v>
      </c>
      <c r="Y1789">
        <v>0.25399629771709442</v>
      </c>
      <c r="Z1789">
        <v>0.29070398211479193</v>
      </c>
      <c r="AA1789">
        <v>0.32217159867286682</v>
      </c>
      <c r="AB1789">
        <v>0.34776987135410309</v>
      </c>
      <c r="AC1789">
        <v>0.3672078549861908</v>
      </c>
      <c r="AD1789">
        <v>0.38149234652519232</v>
      </c>
      <c r="AE1789">
        <v>0.39165413379669189</v>
      </c>
      <c r="AF1789">
        <v>0.39847257733345032</v>
      </c>
      <c r="AG1789">
        <v>0.40263211727142328</v>
      </c>
      <c r="AH1789">
        <v>0.40483385324478149</v>
      </c>
      <c r="AI1789">
        <v>0.40572533011436462</v>
      </c>
      <c r="AJ1789">
        <v>0.40599092841148382</v>
      </c>
      <c r="AK1789">
        <v>0.40628048777580261</v>
      </c>
    </row>
    <row r="1790" spans="2:37" hidden="1" x14ac:dyDescent="0.25">
      <c r="B1790" t="s">
        <v>198</v>
      </c>
      <c r="C1790" t="s">
        <v>295</v>
      </c>
      <c r="D1790" t="s">
        <v>200</v>
      </c>
      <c r="E1790" t="s">
        <v>396</v>
      </c>
      <c r="F1790" t="s">
        <v>232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3.0806643212972551</v>
      </c>
      <c r="S1790">
        <v>3.600534024712343</v>
      </c>
      <c r="T1790">
        <v>4.0026686776463594</v>
      </c>
      <c r="U1790">
        <v>4.3472569169846986</v>
      </c>
      <c r="V1790">
        <v>4.6484004280099356</v>
      </c>
      <c r="W1790">
        <v>4.3483793716947883</v>
      </c>
      <c r="X1790">
        <v>3.795426431332305</v>
      </c>
      <c r="Y1790">
        <v>3.3266064048686821</v>
      </c>
      <c r="Z1790">
        <v>2.9008906062471418</v>
      </c>
      <c r="AA1790">
        <v>2.497664557787949</v>
      </c>
      <c r="AB1790">
        <v>2.258879834941419</v>
      </c>
      <c r="AC1790">
        <v>2.1410054530776268</v>
      </c>
      <c r="AD1790">
        <v>2.0564392545221688</v>
      </c>
      <c r="AE1790">
        <v>1.993576062890656</v>
      </c>
      <c r="AF1790">
        <v>1.9468988757406209</v>
      </c>
      <c r="AG1790">
        <v>1.9899759902678891</v>
      </c>
      <c r="AH1790">
        <v>2.0820701254214762</v>
      </c>
      <c r="AI1790">
        <v>2.1861064725355872</v>
      </c>
      <c r="AJ1790">
        <v>2.3011385511858991</v>
      </c>
      <c r="AK1790">
        <v>2.4245654932791179</v>
      </c>
    </row>
    <row r="1791" spans="2:37" hidden="1" x14ac:dyDescent="0.25">
      <c r="B1791" t="s">
        <v>198</v>
      </c>
      <c r="C1791" t="s">
        <v>295</v>
      </c>
      <c r="D1791" t="s">
        <v>200</v>
      </c>
      <c r="E1791" t="s">
        <v>423</v>
      </c>
      <c r="F1791" t="s">
        <v>232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2.938619913501483</v>
      </c>
      <c r="S1791">
        <v>3.183848133119183</v>
      </c>
      <c r="T1791">
        <v>3.2182138385938641</v>
      </c>
      <c r="U1791">
        <v>3.4983070691493978</v>
      </c>
      <c r="V1791">
        <v>3.9742123376735221</v>
      </c>
      <c r="W1791">
        <v>3.8544018684614878</v>
      </c>
      <c r="X1791">
        <v>3.4365038349865711</v>
      </c>
      <c r="Y1791">
        <v>3.0761085171264968</v>
      </c>
      <c r="Z1791">
        <v>2.7414430803239132</v>
      </c>
      <c r="AA1791">
        <v>2.4085766509158062</v>
      </c>
      <c r="AB1791">
        <v>2.219039848318682</v>
      </c>
      <c r="AC1791">
        <v>2.1357900859721108</v>
      </c>
      <c r="AD1791">
        <v>2.0787361906178692</v>
      </c>
      <c r="AE1791">
        <v>2.0393002210978621</v>
      </c>
      <c r="AF1791">
        <v>2.0107347265214681</v>
      </c>
      <c r="AG1791">
        <v>2.0643425704950591</v>
      </c>
      <c r="AH1791">
        <v>2.158563977516081</v>
      </c>
      <c r="AI1791">
        <v>2.2579902142779269</v>
      </c>
      <c r="AJ1791">
        <v>2.364398188391315</v>
      </c>
      <c r="AK1791">
        <v>2.4775389594792201</v>
      </c>
    </row>
    <row r="1792" spans="2:37" hidden="1" x14ac:dyDescent="0.25">
      <c r="B1792" t="s">
        <v>198</v>
      </c>
      <c r="C1792" t="s">
        <v>295</v>
      </c>
      <c r="D1792" t="s">
        <v>200</v>
      </c>
      <c r="E1792" t="s">
        <v>399</v>
      </c>
      <c r="F1792" t="s">
        <v>232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2:37" hidden="1" x14ac:dyDescent="0.25">
      <c r="B1793" t="s">
        <v>198</v>
      </c>
      <c r="C1793" t="s">
        <v>295</v>
      </c>
      <c r="D1793" t="s">
        <v>200</v>
      </c>
      <c r="E1793" t="s">
        <v>400</v>
      </c>
      <c r="F1793" t="s">
        <v>232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3.0806643212972551</v>
      </c>
      <c r="S1793">
        <v>3.600534024712343</v>
      </c>
      <c r="T1793">
        <v>4.0026686776463594</v>
      </c>
      <c r="U1793">
        <v>4.3472569169846986</v>
      </c>
      <c r="V1793">
        <v>4.6484004280099356</v>
      </c>
      <c r="W1793">
        <v>4.3483793716947883</v>
      </c>
      <c r="X1793">
        <v>3.795426431332305</v>
      </c>
      <c r="Y1793">
        <v>3.3266064048686821</v>
      </c>
      <c r="Z1793">
        <v>2.9008906062471418</v>
      </c>
      <c r="AA1793">
        <v>2.497664557787949</v>
      </c>
      <c r="AB1793">
        <v>2.258879834941419</v>
      </c>
      <c r="AC1793">
        <v>2.1410054530776268</v>
      </c>
      <c r="AD1793">
        <v>2.0564392545221688</v>
      </c>
      <c r="AE1793">
        <v>1.993576062890656</v>
      </c>
      <c r="AF1793">
        <v>1.9468988757406209</v>
      </c>
      <c r="AG1793">
        <v>1.9899759902678891</v>
      </c>
      <c r="AH1793">
        <v>2.0820701254214762</v>
      </c>
      <c r="AI1793">
        <v>2.1861064725355872</v>
      </c>
      <c r="AJ1793">
        <v>2.3011385511858991</v>
      </c>
      <c r="AK1793">
        <v>2.4245654932791179</v>
      </c>
    </row>
    <row r="1794" spans="2:37" hidden="1" x14ac:dyDescent="0.25">
      <c r="B1794" t="s">
        <v>198</v>
      </c>
      <c r="C1794" t="s">
        <v>295</v>
      </c>
      <c r="D1794" t="s">
        <v>200</v>
      </c>
      <c r="E1794" t="s">
        <v>401</v>
      </c>
      <c r="F1794" t="s">
        <v>237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153908.7265625</v>
      </c>
      <c r="S1794">
        <v>197747.7890625</v>
      </c>
      <c r="T1794">
        <v>241586.8515625</v>
      </c>
      <c r="U1794">
        <v>285425.875</v>
      </c>
      <c r="V1794">
        <v>329264.875</v>
      </c>
      <c r="W1794">
        <v>344726.140625</v>
      </c>
      <c r="X1794">
        <v>343160.765625</v>
      </c>
      <c r="Y1794">
        <v>341595.390625</v>
      </c>
      <c r="Z1794">
        <v>340030.015625</v>
      </c>
      <c r="AA1794">
        <v>338464.671875</v>
      </c>
      <c r="AB1794">
        <v>346186.34375</v>
      </c>
      <c r="AC1794">
        <v>359480.09375</v>
      </c>
      <c r="AD1794">
        <v>372773.84375</v>
      </c>
      <c r="AE1794">
        <v>386067.59375</v>
      </c>
      <c r="AF1794">
        <v>399361.3671875</v>
      </c>
      <c r="AG1794">
        <v>419640.890625</v>
      </c>
      <c r="AH1794">
        <v>444111.765625</v>
      </c>
      <c r="AI1794">
        <v>468582.640625</v>
      </c>
      <c r="AJ1794">
        <v>493053.515625</v>
      </c>
      <c r="AK1794">
        <v>517524.3984375</v>
      </c>
    </row>
    <row r="1795" spans="2:37" hidden="1" x14ac:dyDescent="0.25">
      <c r="B1795" t="s">
        <v>198</v>
      </c>
      <c r="C1795" t="s">
        <v>295</v>
      </c>
      <c r="D1795" t="s">
        <v>200</v>
      </c>
      <c r="E1795" t="s">
        <v>424</v>
      </c>
      <c r="F1795" t="s">
        <v>237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153908.7265625</v>
      </c>
      <c r="S1795">
        <v>197747.7890625</v>
      </c>
      <c r="T1795">
        <v>241586.8515625</v>
      </c>
      <c r="U1795">
        <v>285425.875</v>
      </c>
      <c r="V1795">
        <v>329264.875</v>
      </c>
      <c r="W1795">
        <v>344726.140625</v>
      </c>
      <c r="X1795">
        <v>343160.765625</v>
      </c>
      <c r="Y1795">
        <v>341595.390625</v>
      </c>
      <c r="Z1795">
        <v>340030.015625</v>
      </c>
      <c r="AA1795">
        <v>338464.671875</v>
      </c>
      <c r="AB1795">
        <v>346186.34375</v>
      </c>
      <c r="AC1795">
        <v>359480.09375</v>
      </c>
      <c r="AD1795">
        <v>372773.84375</v>
      </c>
      <c r="AE1795">
        <v>386067.59375</v>
      </c>
      <c r="AF1795">
        <v>399361.3671875</v>
      </c>
      <c r="AG1795">
        <v>419640.890625</v>
      </c>
      <c r="AH1795">
        <v>444111.765625</v>
      </c>
      <c r="AI1795">
        <v>468582.640625</v>
      </c>
      <c r="AJ1795">
        <v>493053.515625</v>
      </c>
      <c r="AK1795">
        <v>517524.3984375</v>
      </c>
    </row>
    <row r="1796" spans="2:37" hidden="1" x14ac:dyDescent="0.25">
      <c r="B1796" t="s">
        <v>198</v>
      </c>
      <c r="C1796" t="s">
        <v>295</v>
      </c>
      <c r="D1796" t="s">
        <v>200</v>
      </c>
      <c r="E1796" t="s">
        <v>402</v>
      </c>
      <c r="F1796" t="s">
        <v>237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2:37" hidden="1" x14ac:dyDescent="0.25">
      <c r="B1797" t="s">
        <v>198</v>
      </c>
      <c r="C1797" t="s">
        <v>295</v>
      </c>
      <c r="D1797" t="s">
        <v>200</v>
      </c>
      <c r="E1797" t="s">
        <v>403</v>
      </c>
      <c r="F1797" t="s">
        <v>237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153908.7265625</v>
      </c>
      <c r="S1797">
        <v>197747.7890625</v>
      </c>
      <c r="T1797">
        <v>241586.8515625</v>
      </c>
      <c r="U1797">
        <v>285425.875</v>
      </c>
      <c r="V1797">
        <v>329264.875</v>
      </c>
      <c r="W1797">
        <v>344726.140625</v>
      </c>
      <c r="X1797">
        <v>343160.765625</v>
      </c>
      <c r="Y1797">
        <v>341595.390625</v>
      </c>
      <c r="Z1797">
        <v>340030.015625</v>
      </c>
      <c r="AA1797">
        <v>338464.671875</v>
      </c>
      <c r="AB1797">
        <v>346186.34375</v>
      </c>
      <c r="AC1797">
        <v>359480.09375</v>
      </c>
      <c r="AD1797">
        <v>372773.84375</v>
      </c>
      <c r="AE1797">
        <v>386067.59375</v>
      </c>
      <c r="AF1797">
        <v>399361.3671875</v>
      </c>
      <c r="AG1797">
        <v>419640.890625</v>
      </c>
      <c r="AH1797">
        <v>444111.765625</v>
      </c>
      <c r="AI1797">
        <v>468582.640625</v>
      </c>
      <c r="AJ1797">
        <v>493053.515625</v>
      </c>
      <c r="AK1797">
        <v>517524.3984375</v>
      </c>
    </row>
    <row r="1798" spans="2:37" hidden="1" x14ac:dyDescent="0.25">
      <c r="B1798" t="s">
        <v>198</v>
      </c>
      <c r="C1798" t="s">
        <v>295</v>
      </c>
      <c r="D1798" t="s">
        <v>200</v>
      </c>
      <c r="E1798" t="s">
        <v>404</v>
      </c>
      <c r="F1798" t="s">
        <v>360</v>
      </c>
      <c r="I1798">
        <v>0</v>
      </c>
      <c r="J1798">
        <v>-0.90109655356345197</v>
      </c>
      <c r="K1798">
        <v>-1.202832201401838</v>
      </c>
      <c r="L1798">
        <v>-1.4682913400175019</v>
      </c>
      <c r="M1798">
        <v>-1.7007721531500319</v>
      </c>
      <c r="N1798">
        <v>-1.90413251805629</v>
      </c>
      <c r="O1798">
        <v>-2.1046316856180409</v>
      </c>
      <c r="P1798">
        <v>-2.3130436917867199</v>
      </c>
      <c r="Q1798">
        <v>-2.5506174958853101</v>
      </c>
      <c r="R1798">
        <v>-2.7515716215684161</v>
      </c>
      <c r="S1798">
        <v>-2.9522992405904058</v>
      </c>
      <c r="T1798">
        <v>-3.1963306273545271</v>
      </c>
      <c r="U1798">
        <v>-3.4783675774409768</v>
      </c>
      <c r="V1798">
        <v>-3.7805964813994559</v>
      </c>
      <c r="W1798">
        <v>-4.1014823999304886</v>
      </c>
      <c r="X1798">
        <v>-4.366789665952842</v>
      </c>
      <c r="Y1798">
        <v>-4.6150488069483524</v>
      </c>
      <c r="Z1798">
        <v>-4.8472428018441089</v>
      </c>
      <c r="AA1798">
        <v>-5.0576782611228666</v>
      </c>
      <c r="AB1798">
        <v>-5.2551395073915597</v>
      </c>
      <c r="AC1798">
        <v>-5.4411405382361</v>
      </c>
      <c r="AD1798">
        <v>-5.6080459786881587</v>
      </c>
      <c r="AE1798">
        <v>-5.8022756957869959</v>
      </c>
      <c r="AF1798">
        <v>-6.0293651557276844</v>
      </c>
      <c r="AG1798">
        <v>-6.2718128139031553</v>
      </c>
      <c r="AH1798">
        <v>-6.4966636979061354</v>
      </c>
      <c r="AI1798">
        <v>-6.6912848857272671</v>
      </c>
      <c r="AJ1798">
        <v>-6.8461586878095897</v>
      </c>
      <c r="AK1798">
        <v>-6.9559405716891227</v>
      </c>
    </row>
    <row r="1799" spans="2:37" hidden="1" x14ac:dyDescent="0.25">
      <c r="B1799" t="s">
        <v>198</v>
      </c>
      <c r="C1799" t="s">
        <v>295</v>
      </c>
      <c r="D1799" t="s">
        <v>200</v>
      </c>
      <c r="E1799" t="s">
        <v>425</v>
      </c>
      <c r="F1799" t="s">
        <v>360</v>
      </c>
      <c r="I1799">
        <v>0</v>
      </c>
      <c r="J1799">
        <v>-0.90109655356345197</v>
      </c>
      <c r="K1799">
        <v>-1.202832201401838</v>
      </c>
      <c r="L1799">
        <v>-1.4682913400175019</v>
      </c>
      <c r="M1799">
        <v>-1.7007721531500319</v>
      </c>
      <c r="N1799">
        <v>-1.90413251805629</v>
      </c>
      <c r="O1799">
        <v>-2.1046316856180409</v>
      </c>
      <c r="P1799">
        <v>-2.3130436917867199</v>
      </c>
      <c r="Q1799">
        <v>-2.5506174958853101</v>
      </c>
      <c r="R1799">
        <v>-3.1746670796162451</v>
      </c>
      <c r="S1799">
        <v>-3.7060652784347998</v>
      </c>
      <c r="T1799">
        <v>-3.6465782663712591</v>
      </c>
      <c r="U1799">
        <v>-3.6316296019787249</v>
      </c>
      <c r="V1799">
        <v>-3.8312094878438341</v>
      </c>
      <c r="W1799">
        <v>-4.1192915422758603</v>
      </c>
      <c r="X1799">
        <v>-4.3760546274401513</v>
      </c>
      <c r="Y1799">
        <v>-4.6244693113490776</v>
      </c>
      <c r="Z1799">
        <v>-4.8598950951757818</v>
      </c>
      <c r="AA1799">
        <v>-5.0741651536893686</v>
      </c>
      <c r="AB1799">
        <v>-5.2748555578620904</v>
      </c>
      <c r="AC1799">
        <v>-5.4631214717747572</v>
      </c>
      <c r="AD1799">
        <v>-5.6314414030478099</v>
      </c>
      <c r="AE1799">
        <v>-5.8264196726055646</v>
      </c>
      <c r="AF1799">
        <v>-6.0537263461313611</v>
      </c>
      <c r="AG1799">
        <v>-6.2959574523162587</v>
      </c>
      <c r="AH1799">
        <v>-6.5202594628976822</v>
      </c>
      <c r="AI1799">
        <v>-6.7141099336636811</v>
      </c>
      <c r="AJ1799">
        <v>-6.8681225629969926</v>
      </c>
      <c r="AK1799">
        <v>-6.9771030141088541</v>
      </c>
    </row>
    <row r="1800" spans="2:37" hidden="1" x14ac:dyDescent="0.25">
      <c r="B1800" t="s">
        <v>198</v>
      </c>
      <c r="C1800" t="s">
        <v>295</v>
      </c>
      <c r="D1800" t="s">
        <v>200</v>
      </c>
      <c r="E1800" t="s">
        <v>405</v>
      </c>
      <c r="F1800" t="s">
        <v>360</v>
      </c>
      <c r="I1800">
        <v>0</v>
      </c>
      <c r="J1800">
        <v>-0.90109655356345197</v>
      </c>
      <c r="K1800">
        <v>-1.202832201401838</v>
      </c>
      <c r="L1800">
        <v>-1.4682913400175019</v>
      </c>
      <c r="M1800">
        <v>-1.7007721531500319</v>
      </c>
      <c r="N1800">
        <v>-1.90413251805629</v>
      </c>
      <c r="O1800">
        <v>-2.1046316856180409</v>
      </c>
      <c r="P1800">
        <v>-2.3130436917867199</v>
      </c>
      <c r="Q1800">
        <v>-2.5506174958853101</v>
      </c>
      <c r="R1800">
        <v>-2.764752376986424</v>
      </c>
      <c r="S1800">
        <v>-2.9768384623271471</v>
      </c>
      <c r="T1800">
        <v>-3.202078489521254</v>
      </c>
      <c r="U1800">
        <v>-3.4472513471860982</v>
      </c>
      <c r="V1800">
        <v>-3.7032314238929498</v>
      </c>
      <c r="W1800">
        <v>-3.9727426793940261</v>
      </c>
      <c r="X1800">
        <v>-4.1837943753955784</v>
      </c>
      <c r="Y1800">
        <v>-4.3783662562212111</v>
      </c>
      <c r="Z1800">
        <v>-4.5596775440912118</v>
      </c>
      <c r="AA1800">
        <v>-4.723617228584942</v>
      </c>
      <c r="AB1800">
        <v>-4.8819986512120046</v>
      </c>
      <c r="AC1800">
        <v>-5.0391564441871761</v>
      </c>
      <c r="AD1800">
        <v>-5.1853544848237672</v>
      </c>
      <c r="AE1800">
        <v>-5.3651897451849067</v>
      </c>
      <c r="AF1800">
        <v>-5.582843199443543</v>
      </c>
      <c r="AG1800">
        <v>-5.8198273961484581</v>
      </c>
      <c r="AH1800">
        <v>-6.0422201073774717</v>
      </c>
      <c r="AI1800">
        <v>-6.2365325922442256</v>
      </c>
      <c r="AJ1800">
        <v>-6.3926265135965004</v>
      </c>
      <c r="AK1800">
        <v>-6.5043560229931296</v>
      </c>
    </row>
    <row r="1801" spans="2:37" hidden="1" x14ac:dyDescent="0.25">
      <c r="B1801" t="s">
        <v>198</v>
      </c>
      <c r="C1801" t="s">
        <v>295</v>
      </c>
      <c r="D1801" t="s">
        <v>200</v>
      </c>
      <c r="E1801" t="s">
        <v>406</v>
      </c>
      <c r="F1801" t="s">
        <v>360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1.31807554180074E-2</v>
      </c>
      <c r="S1801">
        <v>2.4539221736752301E-2</v>
      </c>
      <c r="T1801">
        <v>5.7478621667382997E-3</v>
      </c>
      <c r="U1801">
        <v>-3.1116230254879501E-2</v>
      </c>
      <c r="V1801">
        <v>-7.7365057506517607E-2</v>
      </c>
      <c r="W1801">
        <v>-0.12873972053645269</v>
      </c>
      <c r="X1801">
        <v>-0.18299529055726399</v>
      </c>
      <c r="Y1801">
        <v>-0.23668255072714081</v>
      </c>
      <c r="Z1801">
        <v>-0.28756525775289749</v>
      </c>
      <c r="AA1801">
        <v>-0.33406103253792452</v>
      </c>
      <c r="AB1801">
        <v>-0.37314085617955461</v>
      </c>
      <c r="AC1801">
        <v>-0.40198409404892388</v>
      </c>
      <c r="AD1801">
        <v>-0.42269149386437999</v>
      </c>
      <c r="AE1801">
        <v>-0.43708595060208971</v>
      </c>
      <c r="AF1801">
        <v>-0.44652195628414049</v>
      </c>
      <c r="AG1801">
        <v>-0.45198541775468559</v>
      </c>
      <c r="AH1801">
        <v>-0.45444359052866368</v>
      </c>
      <c r="AI1801">
        <v>-0.45475229348304058</v>
      </c>
      <c r="AJ1801">
        <v>-0.45353217421307818</v>
      </c>
      <c r="AK1801">
        <v>-0.45158454869599352</v>
      </c>
    </row>
    <row r="1802" spans="2:37" hidden="1" x14ac:dyDescent="0.25">
      <c r="B1802" t="s">
        <v>198</v>
      </c>
      <c r="C1802" t="s">
        <v>295</v>
      </c>
      <c r="D1802" t="s">
        <v>200</v>
      </c>
      <c r="E1802" t="s">
        <v>407</v>
      </c>
      <c r="F1802" t="s">
        <v>237</v>
      </c>
      <c r="I1802">
        <v>0</v>
      </c>
      <c r="J1802">
        <v>0.19160676002502439</v>
      </c>
      <c r="K1802">
        <v>0.1155281066894531</v>
      </c>
      <c r="L1802">
        <v>5.5163383483886698E-2</v>
      </c>
      <c r="M1802">
        <v>5.5477976799011203E-2</v>
      </c>
      <c r="N1802">
        <v>4.87548112869262E-2</v>
      </c>
      <c r="O1802">
        <v>4.61957454681396E-2</v>
      </c>
      <c r="P1802">
        <v>4.8766374588012702E-2</v>
      </c>
      <c r="Q1802">
        <v>5.53218126296997E-2</v>
      </c>
      <c r="R1802">
        <v>7.0692896842956501E-2</v>
      </c>
      <c r="S1802">
        <v>9.6845865249633706E-2</v>
      </c>
      <c r="T1802">
        <v>6.5947771072387695E-2</v>
      </c>
      <c r="U1802">
        <v>4.7825574874877902E-2</v>
      </c>
      <c r="V1802">
        <v>4.35459613800048E-2</v>
      </c>
      <c r="W1802">
        <v>4.1753768920898403E-2</v>
      </c>
      <c r="X1802">
        <v>2.6450276374816801E-2</v>
      </c>
      <c r="Y1802">
        <v>1.17734670639038E-2</v>
      </c>
      <c r="Z1802">
        <v>5.1450729370116997E-3</v>
      </c>
      <c r="AA1802">
        <v>-4.4699907302856003E-3</v>
      </c>
      <c r="AB1802">
        <v>-6.6431760787963E-3</v>
      </c>
      <c r="AC1802">
        <v>6.7460536956779997E-4</v>
      </c>
      <c r="AD1802">
        <v>5.9452056884765E-3</v>
      </c>
      <c r="AE1802">
        <v>1.7826318740844699E-2</v>
      </c>
      <c r="AF1802">
        <v>3.4467577934265102E-2</v>
      </c>
      <c r="AG1802">
        <v>4.4463992118835401E-2</v>
      </c>
      <c r="AH1802">
        <v>4.5871496200561503E-2</v>
      </c>
      <c r="AI1802">
        <v>4.2112112045288003E-2</v>
      </c>
      <c r="AJ1802">
        <v>3.54077816009521E-2</v>
      </c>
      <c r="AK1802">
        <v>2.5001645088195801E-2</v>
      </c>
    </row>
    <row r="1803" spans="2:37" hidden="1" x14ac:dyDescent="0.25">
      <c r="B1803" t="s">
        <v>198</v>
      </c>
      <c r="C1803" t="s">
        <v>295</v>
      </c>
      <c r="D1803" t="s">
        <v>200</v>
      </c>
      <c r="E1803" t="s">
        <v>241</v>
      </c>
      <c r="F1803" t="s">
        <v>237</v>
      </c>
      <c r="I1803">
        <v>0</v>
      </c>
      <c r="J1803">
        <v>0.19160676002502439</v>
      </c>
      <c r="K1803">
        <v>0.1155281066894531</v>
      </c>
      <c r="L1803">
        <v>5.5163383483886698E-2</v>
      </c>
      <c r="M1803">
        <v>5.5477976799011203E-2</v>
      </c>
      <c r="N1803">
        <v>4.87548112869262E-2</v>
      </c>
      <c r="O1803">
        <v>4.61957454681396E-2</v>
      </c>
      <c r="P1803">
        <v>4.8766374588012702E-2</v>
      </c>
      <c r="Q1803">
        <v>5.53218126296997E-2</v>
      </c>
      <c r="R1803">
        <v>0.15608811378479001</v>
      </c>
      <c r="S1803">
        <v>0.26296818256378168</v>
      </c>
      <c r="T1803">
        <v>5.5464744567870997E-2</v>
      </c>
      <c r="U1803">
        <v>-0.11289191246032711</v>
      </c>
      <c r="V1803">
        <v>-2.2360086441040001E-2</v>
      </c>
      <c r="W1803">
        <v>3.5744667053222601E-2</v>
      </c>
      <c r="X1803">
        <v>3.0610322952270501E-2</v>
      </c>
      <c r="Y1803">
        <v>1.41267776489257E-2</v>
      </c>
      <c r="Z1803">
        <v>4.4062137603759002E-3</v>
      </c>
      <c r="AA1803">
        <v>-6.2799453735350999E-3</v>
      </c>
      <c r="AB1803">
        <v>-7.9742670059203997E-3</v>
      </c>
      <c r="AC1803">
        <v>-3.6907196044919999E-4</v>
      </c>
      <c r="AD1803">
        <v>4.5554637908935E-3</v>
      </c>
      <c r="AE1803">
        <v>1.5980839729308999E-2</v>
      </c>
      <c r="AF1803">
        <v>3.2531619071960401E-2</v>
      </c>
      <c r="AG1803">
        <v>4.3007254600524902E-2</v>
      </c>
      <c r="AH1803">
        <v>4.5221209526061998E-2</v>
      </c>
      <c r="AI1803">
        <v>4.2381882667541497E-2</v>
      </c>
      <c r="AJ1803">
        <v>3.6474823951721101E-2</v>
      </c>
      <c r="AK1803">
        <v>2.6627182960510198E-2</v>
      </c>
    </row>
    <row r="1804" spans="2:37" hidden="1" x14ac:dyDescent="0.25">
      <c r="B1804" t="s">
        <v>198</v>
      </c>
      <c r="C1804" t="s">
        <v>295</v>
      </c>
      <c r="D1804" t="s">
        <v>200</v>
      </c>
      <c r="E1804" t="s">
        <v>242</v>
      </c>
      <c r="F1804" t="s">
        <v>237</v>
      </c>
      <c r="I1804">
        <v>0</v>
      </c>
      <c r="J1804">
        <v>0.19160676002502439</v>
      </c>
      <c r="K1804">
        <v>0.1155281066894531</v>
      </c>
      <c r="L1804">
        <v>5.5163383483886698E-2</v>
      </c>
      <c r="M1804">
        <v>5.5477976799011203E-2</v>
      </c>
      <c r="N1804">
        <v>4.87548112869262E-2</v>
      </c>
      <c r="O1804">
        <v>4.61957454681396E-2</v>
      </c>
      <c r="P1804">
        <v>4.8766374588012702E-2</v>
      </c>
      <c r="Q1804">
        <v>5.53218126296997E-2</v>
      </c>
      <c r="R1804">
        <v>5.2361369132995599E-2</v>
      </c>
      <c r="S1804">
        <v>4.8183441162109299E-2</v>
      </c>
      <c r="T1804">
        <v>5.24495840072631E-2</v>
      </c>
      <c r="U1804">
        <v>5.7209372520446701E-2</v>
      </c>
      <c r="V1804">
        <v>6.0383200645446701E-2</v>
      </c>
      <c r="W1804">
        <v>6.2945127487182603E-2</v>
      </c>
      <c r="X1804">
        <v>5.0887703895568799E-2</v>
      </c>
      <c r="Y1804">
        <v>4.1194200515747001E-2</v>
      </c>
      <c r="Z1804">
        <v>4.0471076965331997E-2</v>
      </c>
      <c r="AA1804">
        <v>3.5549640655517502E-2</v>
      </c>
      <c r="AB1804">
        <v>3.3899784088134703E-2</v>
      </c>
      <c r="AC1804">
        <v>3.4255862236022901E-2</v>
      </c>
      <c r="AD1804">
        <v>3.2215356826782199E-2</v>
      </c>
      <c r="AE1804">
        <v>3.8933992385864202E-2</v>
      </c>
      <c r="AF1804">
        <v>5.1075696945190402E-2</v>
      </c>
      <c r="AG1804">
        <v>5.6460142135620103E-2</v>
      </c>
      <c r="AH1804">
        <v>5.3083658218383699E-2</v>
      </c>
      <c r="AI1804">
        <v>4.45063114166259E-2</v>
      </c>
      <c r="AJ1804">
        <v>3.4344434738159103E-2</v>
      </c>
      <c r="AK1804">
        <v>2.24281549453735E-2</v>
      </c>
    </row>
    <row r="1805" spans="2:37" hidden="1" x14ac:dyDescent="0.25">
      <c r="B1805" t="s">
        <v>198</v>
      </c>
      <c r="C1805" t="s">
        <v>295</v>
      </c>
      <c r="D1805" t="s">
        <v>200</v>
      </c>
      <c r="E1805" t="s">
        <v>409</v>
      </c>
      <c r="F1805" t="s">
        <v>237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1.7877459526062001E-2</v>
      </c>
      <c r="S1805">
        <v>4.7370195388793897E-2</v>
      </c>
      <c r="T1805">
        <v>1.3117790222167899E-2</v>
      </c>
      <c r="U1805">
        <v>-8.9812278747558004E-3</v>
      </c>
      <c r="V1805">
        <v>-1.6010046005248999E-2</v>
      </c>
      <c r="W1805">
        <v>-1.99811458587646E-2</v>
      </c>
      <c r="X1805">
        <v>-2.2867798805236799E-2</v>
      </c>
      <c r="Y1805">
        <v>-2.7490735054016099E-2</v>
      </c>
      <c r="Z1805">
        <v>-3.2984852790832499E-2</v>
      </c>
      <c r="AA1805">
        <v>-3.7336707115173298E-2</v>
      </c>
      <c r="AB1805">
        <v>-3.7730336189269999E-2</v>
      </c>
      <c r="AC1805">
        <v>-3.1029105186462399E-2</v>
      </c>
      <c r="AD1805">
        <v>-2.4073719978332499E-2</v>
      </c>
      <c r="AE1805">
        <v>-1.9107818603515601E-2</v>
      </c>
      <c r="AF1805">
        <v>-1.46843194961547E-2</v>
      </c>
      <c r="AG1805">
        <v>-1.0239362716674799E-2</v>
      </c>
      <c r="AH1805">
        <v>-5.7485103607176997E-3</v>
      </c>
      <c r="AI1805">
        <v>-1.3083219528197999E-3</v>
      </c>
      <c r="AJ1805">
        <v>1.807689666748E-3</v>
      </c>
      <c r="AK1805">
        <v>3.0925273895263E-3</v>
      </c>
    </row>
    <row r="1806" spans="2:37" hidden="1" x14ac:dyDescent="0.25">
      <c r="B1806" t="s">
        <v>198</v>
      </c>
      <c r="C1806" t="s">
        <v>295</v>
      </c>
      <c r="D1806" t="s">
        <v>200</v>
      </c>
      <c r="E1806" t="s">
        <v>410</v>
      </c>
      <c r="F1806" t="s">
        <v>411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-0.1092054045797597</v>
      </c>
      <c r="X1806">
        <v>-0.28380743163773919</v>
      </c>
      <c r="Y1806">
        <v>-0.45841303136658912</v>
      </c>
      <c r="Z1806">
        <v>-0.63301499696882813</v>
      </c>
      <c r="AA1806">
        <v>-0.80762496720214738</v>
      </c>
      <c r="AB1806">
        <v>-0.83132776720340473</v>
      </c>
      <c r="AC1806">
        <v>-0.76447413962905664</v>
      </c>
      <c r="AD1806">
        <v>-0.69761757321156193</v>
      </c>
      <c r="AE1806">
        <v>-0.63076557039881687</v>
      </c>
      <c r="AF1806">
        <v>-0.56390953003204736</v>
      </c>
      <c r="AG1806">
        <v>-0.50083731547213572</v>
      </c>
      <c r="AH1806">
        <v>-0.44005797881481179</v>
      </c>
      <c r="AI1806">
        <v>-0.37927518291533963</v>
      </c>
      <c r="AJ1806">
        <v>-0.3184982908428502</v>
      </c>
      <c r="AK1806">
        <v>-0.25771361602789922</v>
      </c>
    </row>
    <row r="1807" spans="2:37" hidden="1" x14ac:dyDescent="0.25">
      <c r="B1807" t="s">
        <v>198</v>
      </c>
      <c r="C1807" t="s">
        <v>295</v>
      </c>
      <c r="D1807" t="s">
        <v>200</v>
      </c>
      <c r="E1807" t="s">
        <v>426</v>
      </c>
      <c r="F1807" t="s">
        <v>411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-1.15034319084439E-2</v>
      </c>
      <c r="S1807">
        <v>-4.6689942017252802E-2</v>
      </c>
      <c r="T1807">
        <v>-8.4414066022298007E-2</v>
      </c>
      <c r="U1807">
        <v>-0.10680470211448249</v>
      </c>
      <c r="V1807">
        <v>-0.11682958568088871</v>
      </c>
      <c r="W1807">
        <v>-0.23755393094143651</v>
      </c>
      <c r="X1807">
        <v>-0.4283133092770619</v>
      </c>
      <c r="Y1807">
        <v>-0.6199884466419836</v>
      </c>
      <c r="Z1807">
        <v>-0.80793165484223106</v>
      </c>
      <c r="AA1807">
        <v>-0.98961992300969925</v>
      </c>
      <c r="AB1807">
        <v>-1.013644045193496</v>
      </c>
      <c r="AC1807">
        <v>-0.94169247691667801</v>
      </c>
      <c r="AD1807">
        <v>-0.86598837498222947</v>
      </c>
      <c r="AE1807">
        <v>-0.78788670298236552</v>
      </c>
      <c r="AF1807">
        <v>-0.70853145580195287</v>
      </c>
      <c r="AG1807">
        <v>-0.63286206380103183</v>
      </c>
      <c r="AH1807">
        <v>-0.55997461670286297</v>
      </c>
      <c r="AI1807">
        <v>-0.48796498271111988</v>
      </c>
      <c r="AJ1807">
        <v>-0.41719953521437431</v>
      </c>
      <c r="AK1807">
        <v>-0.34787015016506379</v>
      </c>
    </row>
    <row r="1808" spans="2:37" hidden="1" x14ac:dyDescent="0.25">
      <c r="B1808" t="s">
        <v>198</v>
      </c>
      <c r="C1808" t="s">
        <v>295</v>
      </c>
      <c r="D1808" t="s">
        <v>200</v>
      </c>
      <c r="E1808" t="s">
        <v>412</v>
      </c>
      <c r="F1808" t="s">
        <v>411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2:37" hidden="1" x14ac:dyDescent="0.25">
      <c r="B1809" t="s">
        <v>198</v>
      </c>
      <c r="C1809" t="s">
        <v>295</v>
      </c>
      <c r="D1809" t="s">
        <v>200</v>
      </c>
      <c r="E1809" t="s">
        <v>413</v>
      </c>
      <c r="F1809" t="s">
        <v>411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-0.1092054045797597</v>
      </c>
      <c r="X1809">
        <v>-0.28380743163773919</v>
      </c>
      <c r="Y1809">
        <v>-0.45841303136658912</v>
      </c>
      <c r="Z1809">
        <v>-0.63301499696882813</v>
      </c>
      <c r="AA1809">
        <v>-0.80762496720214738</v>
      </c>
      <c r="AB1809">
        <v>-0.83132776720340473</v>
      </c>
      <c r="AC1809">
        <v>-0.76447413962905664</v>
      </c>
      <c r="AD1809">
        <v>-0.69761757321156193</v>
      </c>
      <c r="AE1809">
        <v>-0.63076557039881687</v>
      </c>
      <c r="AF1809">
        <v>-0.56390953003204736</v>
      </c>
      <c r="AG1809">
        <v>-0.50083731547213572</v>
      </c>
      <c r="AH1809">
        <v>-0.44005797881481179</v>
      </c>
      <c r="AI1809">
        <v>-0.37927518291533963</v>
      </c>
      <c r="AJ1809">
        <v>-0.3184982908428502</v>
      </c>
      <c r="AK1809">
        <v>-0.25771361602789922</v>
      </c>
    </row>
    <row r="1810" spans="2:37" x14ac:dyDescent="0.25">
      <c r="B1810" t="s">
        <v>204</v>
      </c>
      <c r="C1810" s="64" t="s">
        <v>348</v>
      </c>
      <c r="D1810" t="s">
        <v>200</v>
      </c>
      <c r="E1810" t="s">
        <v>408</v>
      </c>
      <c r="F1810" t="s">
        <v>376</v>
      </c>
      <c r="I1810">
        <v>79.151271820068359</v>
      </c>
      <c r="J1810">
        <v>79.673765182495117</v>
      </c>
      <c r="K1810">
        <v>82.67747688293457</v>
      </c>
      <c r="L1810">
        <v>86.144018173217773</v>
      </c>
      <c r="M1810">
        <v>89.889516830444336</v>
      </c>
      <c r="N1810">
        <v>93.820537567138686</v>
      </c>
      <c r="O1810">
        <v>97.543169021606445</v>
      </c>
      <c r="P1810">
        <v>101.1427974700928</v>
      </c>
      <c r="Q1810">
        <v>104.92523193359381</v>
      </c>
      <c r="R1810">
        <v>109.0237522125244</v>
      </c>
      <c r="S1810">
        <v>113.4670486450195</v>
      </c>
      <c r="T1810">
        <v>118.2031364440918</v>
      </c>
      <c r="U1810">
        <v>123.0195293426514</v>
      </c>
      <c r="V1810">
        <v>127.89121246337891</v>
      </c>
      <c r="W1810">
        <v>132.89097595214841</v>
      </c>
      <c r="X1810">
        <v>138.1129264831543</v>
      </c>
      <c r="Y1810">
        <v>143.72319030761719</v>
      </c>
      <c r="Z1810">
        <v>149.77492523193359</v>
      </c>
      <c r="AA1810">
        <v>156.3220329284668</v>
      </c>
      <c r="AB1810">
        <v>163.4253845214844</v>
      </c>
      <c r="AC1810">
        <v>171.0705451965332</v>
      </c>
      <c r="AD1810">
        <v>179.2004699707031</v>
      </c>
      <c r="AE1810">
        <v>187.7097282409668</v>
      </c>
      <c r="AF1810">
        <v>196.44389724731451</v>
      </c>
      <c r="AG1810">
        <v>205.34338760375979</v>
      </c>
      <c r="AH1810">
        <v>214.3840255737305</v>
      </c>
      <c r="AI1810">
        <v>223.6003723144531</v>
      </c>
      <c r="AJ1810">
        <v>233.18607330322271</v>
      </c>
      <c r="AK1810">
        <v>243.03462982177729</v>
      </c>
    </row>
    <row r="1811" spans="2:37" x14ac:dyDescent="0.25">
      <c r="B1811" t="s">
        <v>198</v>
      </c>
      <c r="C1811" s="64" t="s">
        <v>348</v>
      </c>
      <c r="D1811" t="s">
        <v>200</v>
      </c>
      <c r="E1811" t="s">
        <v>408</v>
      </c>
      <c r="F1811" t="s">
        <v>381</v>
      </c>
      <c r="I1811">
        <v>52161239</v>
      </c>
      <c r="J1811">
        <v>52505566</v>
      </c>
      <c r="K1811">
        <v>54485031</v>
      </c>
      <c r="L1811">
        <v>56769507</v>
      </c>
      <c r="M1811">
        <v>59237816</v>
      </c>
      <c r="N1811">
        <v>61828387</v>
      </c>
      <c r="O1811">
        <v>64281627</v>
      </c>
      <c r="P1811">
        <v>66653806</v>
      </c>
      <c r="Q1811">
        <v>69146458</v>
      </c>
      <c r="R1811">
        <v>71847410</v>
      </c>
      <c r="S1811">
        <v>74775574</v>
      </c>
      <c r="T1811">
        <v>77896690</v>
      </c>
      <c r="U1811">
        <v>81070726</v>
      </c>
      <c r="V1811">
        <v>84281198</v>
      </c>
      <c r="W1811">
        <v>87576076</v>
      </c>
      <c r="X1811">
        <v>91017380</v>
      </c>
      <c r="Y1811">
        <v>94714582</v>
      </c>
      <c r="Z1811">
        <v>98702720</v>
      </c>
      <c r="AA1811">
        <v>103017306</v>
      </c>
      <c r="AB1811">
        <v>107698464</v>
      </c>
      <c r="AC1811">
        <v>112736678</v>
      </c>
      <c r="AD1811">
        <v>118094358</v>
      </c>
      <c r="AE1811">
        <v>123702016</v>
      </c>
      <c r="AF1811">
        <v>129457894</v>
      </c>
      <c r="AG1811">
        <v>135322720</v>
      </c>
      <c r="AH1811">
        <v>141280564</v>
      </c>
      <c r="AI1811">
        <v>147354200</v>
      </c>
      <c r="AJ1811">
        <v>153671244</v>
      </c>
      <c r="AK1811">
        <v>160161512</v>
      </c>
    </row>
    <row r="1812" spans="2:37" x14ac:dyDescent="0.25">
      <c r="B1812" t="s">
        <v>203</v>
      </c>
      <c r="C1812" s="64" t="s">
        <v>348</v>
      </c>
      <c r="D1812" t="s">
        <v>200</v>
      </c>
      <c r="E1812" t="s">
        <v>408</v>
      </c>
      <c r="F1812" t="s">
        <v>381</v>
      </c>
      <c r="I1812">
        <v>52161239</v>
      </c>
      <c r="J1812">
        <v>52505566</v>
      </c>
      <c r="K1812">
        <v>54485031</v>
      </c>
      <c r="L1812">
        <v>56769507</v>
      </c>
      <c r="M1812">
        <v>59237816</v>
      </c>
      <c r="N1812">
        <v>61828387</v>
      </c>
      <c r="O1812">
        <v>64281627</v>
      </c>
      <c r="P1812">
        <v>66653806</v>
      </c>
      <c r="Q1812">
        <v>69146458</v>
      </c>
      <c r="R1812">
        <v>71847410</v>
      </c>
      <c r="S1812">
        <v>74775574</v>
      </c>
      <c r="T1812">
        <v>77896690</v>
      </c>
      <c r="U1812">
        <v>81070726</v>
      </c>
      <c r="V1812">
        <v>84281198</v>
      </c>
      <c r="W1812">
        <v>87576076</v>
      </c>
      <c r="X1812">
        <v>91017380</v>
      </c>
      <c r="Y1812">
        <v>94714582</v>
      </c>
      <c r="Z1812">
        <v>98702720</v>
      </c>
      <c r="AA1812">
        <v>103017306</v>
      </c>
      <c r="AB1812">
        <v>107698464</v>
      </c>
      <c r="AC1812">
        <v>112736678</v>
      </c>
      <c r="AD1812">
        <v>118094358</v>
      </c>
      <c r="AE1812">
        <v>123702016</v>
      </c>
      <c r="AF1812">
        <v>129457894</v>
      </c>
      <c r="AG1812">
        <v>135322720</v>
      </c>
      <c r="AH1812">
        <v>141280564</v>
      </c>
      <c r="AI1812">
        <v>147354200</v>
      </c>
      <c r="AJ1812">
        <v>153671244</v>
      </c>
      <c r="AK1812">
        <v>160161512</v>
      </c>
    </row>
    <row r="1813" spans="2:37" x14ac:dyDescent="0.25">
      <c r="B1813" t="s">
        <v>204</v>
      </c>
      <c r="C1813" s="64" t="s">
        <v>348</v>
      </c>
      <c r="D1813" t="s">
        <v>200</v>
      </c>
      <c r="E1813" t="s">
        <v>408</v>
      </c>
      <c r="F1813" t="s">
        <v>381</v>
      </c>
      <c r="I1813">
        <v>52161239</v>
      </c>
      <c r="J1813">
        <v>52505566</v>
      </c>
      <c r="K1813">
        <v>54485031</v>
      </c>
      <c r="L1813">
        <v>56769507</v>
      </c>
      <c r="M1813">
        <v>59237816</v>
      </c>
      <c r="N1813">
        <v>61828387</v>
      </c>
      <c r="O1813">
        <v>64281627</v>
      </c>
      <c r="P1813">
        <v>66653806</v>
      </c>
      <c r="Q1813">
        <v>69146458</v>
      </c>
      <c r="R1813">
        <v>71847410</v>
      </c>
      <c r="S1813">
        <v>74775574</v>
      </c>
      <c r="T1813">
        <v>77896690</v>
      </c>
      <c r="U1813">
        <v>81070726</v>
      </c>
      <c r="V1813">
        <v>84281198</v>
      </c>
      <c r="W1813">
        <v>87576076</v>
      </c>
      <c r="X1813">
        <v>91017380</v>
      </c>
      <c r="Y1813">
        <v>94714582</v>
      </c>
      <c r="Z1813">
        <v>98702720</v>
      </c>
      <c r="AA1813">
        <v>103017306</v>
      </c>
      <c r="AB1813">
        <v>107698464</v>
      </c>
      <c r="AC1813">
        <v>112736678</v>
      </c>
      <c r="AD1813">
        <v>118094358</v>
      </c>
      <c r="AE1813">
        <v>123702016</v>
      </c>
      <c r="AF1813">
        <v>129457894</v>
      </c>
      <c r="AG1813">
        <v>135322720</v>
      </c>
      <c r="AH1813">
        <v>141280564</v>
      </c>
      <c r="AI1813">
        <v>147354200</v>
      </c>
      <c r="AJ1813">
        <v>153671244</v>
      </c>
      <c r="AK1813">
        <v>160161512</v>
      </c>
    </row>
    <row r="1814" spans="2:37" x14ac:dyDescent="0.25">
      <c r="B1814" t="s">
        <v>198</v>
      </c>
      <c r="C1814" s="64" t="s">
        <v>348</v>
      </c>
      <c r="D1814" t="s">
        <v>200</v>
      </c>
      <c r="E1814" t="s">
        <v>427</v>
      </c>
      <c r="F1814" t="s">
        <v>370</v>
      </c>
      <c r="I1814">
        <v>130.75968742370611</v>
      </c>
      <c r="J1814">
        <v>80.503425598144531</v>
      </c>
      <c r="K1814">
        <v>65.667572021484375</v>
      </c>
      <c r="L1814">
        <v>64.364809989929199</v>
      </c>
      <c r="M1814">
        <v>63.619858741760247</v>
      </c>
      <c r="N1814">
        <v>64.43812370300293</v>
      </c>
      <c r="O1814">
        <v>65.266912460327148</v>
      </c>
      <c r="P1814">
        <v>66.106361389160156</v>
      </c>
      <c r="Q1814">
        <v>66.956607818603516</v>
      </c>
      <c r="R1814">
        <v>67.817789077758789</v>
      </c>
      <c r="S1814">
        <v>68.69005012512207</v>
      </c>
      <c r="T1814">
        <v>69.573524475097656</v>
      </c>
      <c r="U1814">
        <v>70.468364715576172</v>
      </c>
      <c r="V1814">
        <v>71.374711990356445</v>
      </c>
      <c r="W1814">
        <v>72.292720794677734</v>
      </c>
      <c r="X1814">
        <v>73.222536087036133</v>
      </c>
      <c r="Y1814">
        <v>74.164306640625</v>
      </c>
      <c r="Z1814">
        <v>75.118194580078125</v>
      </c>
      <c r="AA1814">
        <v>76.084348678588867</v>
      </c>
      <c r="AB1814">
        <v>77.062929153442383</v>
      </c>
      <c r="AC1814">
        <v>78.054094314575195</v>
      </c>
      <c r="AD1814">
        <v>79.058010101318359</v>
      </c>
      <c r="AE1814">
        <v>80.074838638305664</v>
      </c>
      <c r="AF1814">
        <v>81.104743957519531</v>
      </c>
      <c r="AG1814">
        <v>82.147897720336914</v>
      </c>
      <c r="AH1814">
        <v>83.2044677734375</v>
      </c>
      <c r="AI1814">
        <v>84.274625778198242</v>
      </c>
      <c r="AJ1814">
        <v>85.358549118041992</v>
      </c>
      <c r="AK1814">
        <v>86.456409454345703</v>
      </c>
    </row>
    <row r="1815" spans="2:37" x14ac:dyDescent="0.25">
      <c r="B1815" t="s">
        <v>203</v>
      </c>
      <c r="C1815" s="64" t="s">
        <v>348</v>
      </c>
      <c r="D1815" t="s">
        <v>200</v>
      </c>
      <c r="E1815" t="s">
        <v>427</v>
      </c>
      <c r="F1815" t="s">
        <v>370</v>
      </c>
      <c r="I1815">
        <v>130.75968742370611</v>
      </c>
      <c r="J1815">
        <v>80.503425598144531</v>
      </c>
      <c r="K1815">
        <v>65.667572021484375</v>
      </c>
      <c r="L1815">
        <v>64.364809989929199</v>
      </c>
      <c r="M1815">
        <v>63.619858741760247</v>
      </c>
      <c r="N1815">
        <v>64.43812370300293</v>
      </c>
      <c r="O1815">
        <v>65.266912460327148</v>
      </c>
      <c r="P1815">
        <v>66.106361389160156</v>
      </c>
      <c r="Q1815">
        <v>66.956607818603516</v>
      </c>
      <c r="R1815">
        <v>67.817789077758789</v>
      </c>
      <c r="S1815">
        <v>68.69005012512207</v>
      </c>
      <c r="T1815">
        <v>69.573524475097656</v>
      </c>
      <c r="U1815">
        <v>70.468364715576172</v>
      </c>
      <c r="V1815">
        <v>71.374711990356445</v>
      </c>
      <c r="W1815">
        <v>72.292720794677734</v>
      </c>
      <c r="X1815">
        <v>73.222536087036133</v>
      </c>
      <c r="Y1815">
        <v>74.164306640625</v>
      </c>
      <c r="Z1815">
        <v>75.118194580078125</v>
      </c>
      <c r="AA1815">
        <v>76.084348678588867</v>
      </c>
      <c r="AB1815">
        <v>77.062929153442383</v>
      </c>
      <c r="AC1815">
        <v>78.054094314575195</v>
      </c>
      <c r="AD1815">
        <v>79.058010101318359</v>
      </c>
      <c r="AE1815">
        <v>80.074838638305664</v>
      </c>
      <c r="AF1815">
        <v>81.104743957519531</v>
      </c>
      <c r="AG1815">
        <v>82.147897720336914</v>
      </c>
      <c r="AH1815">
        <v>83.2044677734375</v>
      </c>
      <c r="AI1815">
        <v>84.274625778198242</v>
      </c>
      <c r="AJ1815">
        <v>85.358549118041992</v>
      </c>
      <c r="AK1815">
        <v>86.456409454345703</v>
      </c>
    </row>
    <row r="1816" spans="2:37" x14ac:dyDescent="0.25">
      <c r="B1816" t="s">
        <v>204</v>
      </c>
      <c r="C1816" s="64" t="s">
        <v>348</v>
      </c>
      <c r="D1816" t="s">
        <v>200</v>
      </c>
      <c r="E1816" t="s">
        <v>427</v>
      </c>
      <c r="F1816" t="s">
        <v>370</v>
      </c>
      <c r="I1816">
        <v>130.75968742370611</v>
      </c>
      <c r="J1816">
        <v>80.503425598144531</v>
      </c>
      <c r="K1816">
        <v>65.667572021484375</v>
      </c>
      <c r="L1816">
        <v>64.364809989929199</v>
      </c>
      <c r="M1816">
        <v>63.619858741760247</v>
      </c>
      <c r="N1816">
        <v>64.43812370300293</v>
      </c>
      <c r="O1816">
        <v>65.266912460327148</v>
      </c>
      <c r="P1816">
        <v>66.106361389160156</v>
      </c>
      <c r="Q1816">
        <v>66.956607818603516</v>
      </c>
      <c r="R1816">
        <v>67.817789077758789</v>
      </c>
      <c r="S1816">
        <v>68.69005012512207</v>
      </c>
      <c r="T1816">
        <v>69.573524475097656</v>
      </c>
      <c r="U1816">
        <v>70.468364715576172</v>
      </c>
      <c r="V1816">
        <v>71.374711990356445</v>
      </c>
      <c r="W1816">
        <v>72.292720794677734</v>
      </c>
      <c r="X1816">
        <v>73.222536087036133</v>
      </c>
      <c r="Y1816">
        <v>74.164306640625</v>
      </c>
      <c r="Z1816">
        <v>75.118194580078125</v>
      </c>
      <c r="AA1816">
        <v>76.084348678588867</v>
      </c>
      <c r="AB1816">
        <v>77.062929153442383</v>
      </c>
      <c r="AC1816">
        <v>78.054094314575195</v>
      </c>
      <c r="AD1816">
        <v>79.058010101318359</v>
      </c>
      <c r="AE1816">
        <v>80.074838638305664</v>
      </c>
      <c r="AF1816">
        <v>81.104743957519531</v>
      </c>
      <c r="AG1816">
        <v>82.147897720336914</v>
      </c>
      <c r="AH1816">
        <v>83.2044677734375</v>
      </c>
      <c r="AI1816">
        <v>84.274625778198242</v>
      </c>
      <c r="AJ1816">
        <v>85.358549118041992</v>
      </c>
      <c r="AK1816">
        <v>86.456409454345703</v>
      </c>
    </row>
    <row r="1817" spans="2:37" x14ac:dyDescent="0.25">
      <c r="B1817" t="s">
        <v>198</v>
      </c>
      <c r="C1817" s="64" t="s">
        <v>348</v>
      </c>
      <c r="D1817" t="s">
        <v>200</v>
      </c>
      <c r="E1817" t="s">
        <v>428</v>
      </c>
      <c r="F1817" t="s">
        <v>429</v>
      </c>
      <c r="I1817">
        <v>209235288</v>
      </c>
      <c r="J1817">
        <v>212327396</v>
      </c>
      <c r="K1817">
        <v>212543864</v>
      </c>
      <c r="L1817">
        <v>214556156</v>
      </c>
      <c r="M1817">
        <v>219671840</v>
      </c>
      <c r="N1817">
        <v>224934204</v>
      </c>
      <c r="O1817">
        <v>229535744</v>
      </c>
      <c r="P1817">
        <v>233592816</v>
      </c>
      <c r="Q1817">
        <v>237098564</v>
      </c>
      <c r="R1817">
        <v>240344416</v>
      </c>
      <c r="S1817">
        <v>243836936</v>
      </c>
      <c r="T1817">
        <v>247629396</v>
      </c>
      <c r="U1817">
        <v>251725816</v>
      </c>
      <c r="V1817">
        <v>256163604</v>
      </c>
      <c r="W1817">
        <v>260917116</v>
      </c>
      <c r="X1817">
        <v>265848864</v>
      </c>
      <c r="Y1817">
        <v>270915216</v>
      </c>
      <c r="Z1817">
        <v>276083936</v>
      </c>
      <c r="AA1817">
        <v>281345424</v>
      </c>
      <c r="AB1817">
        <v>286689544</v>
      </c>
      <c r="AC1817">
        <v>292097136</v>
      </c>
      <c r="AD1817">
        <v>297572312</v>
      </c>
      <c r="AE1817">
        <v>303126056</v>
      </c>
      <c r="AF1817">
        <v>308776288</v>
      </c>
      <c r="AG1817">
        <v>314525664</v>
      </c>
      <c r="AH1817">
        <v>320349896</v>
      </c>
      <c r="AI1817">
        <v>326245472</v>
      </c>
      <c r="AJ1817">
        <v>332199200</v>
      </c>
      <c r="AK1817">
        <v>338199672</v>
      </c>
    </row>
    <row r="1818" spans="2:37" x14ac:dyDescent="0.25">
      <c r="B1818" t="s">
        <v>203</v>
      </c>
      <c r="C1818" s="64" t="s">
        <v>348</v>
      </c>
      <c r="D1818" t="s">
        <v>200</v>
      </c>
      <c r="E1818" t="s">
        <v>428</v>
      </c>
      <c r="F1818" t="s">
        <v>429</v>
      </c>
      <c r="I1818">
        <v>209235288</v>
      </c>
      <c r="J1818">
        <v>212326376</v>
      </c>
      <c r="K1818">
        <v>212517468</v>
      </c>
      <c r="L1818">
        <v>214451192</v>
      </c>
      <c r="M1818">
        <v>219429792</v>
      </c>
      <c r="N1818">
        <v>224509716</v>
      </c>
      <c r="O1818">
        <v>228882872</v>
      </c>
      <c r="P1818">
        <v>232664840</v>
      </c>
      <c r="Q1818">
        <v>235848812</v>
      </c>
      <c r="R1818">
        <v>238743876</v>
      </c>
      <c r="S1818">
        <v>241891184</v>
      </c>
      <c r="T1818">
        <v>245347120</v>
      </c>
      <c r="U1818">
        <v>249115420</v>
      </c>
      <c r="V1818">
        <v>253233172</v>
      </c>
      <c r="W1818">
        <v>257674912</v>
      </c>
      <c r="X1818">
        <v>262306356</v>
      </c>
      <c r="Y1818">
        <v>267085260</v>
      </c>
      <c r="Z1818">
        <v>271980440</v>
      </c>
      <c r="AA1818">
        <v>276983272</v>
      </c>
      <c r="AB1818">
        <v>282082952</v>
      </c>
      <c r="AC1818">
        <v>287261008</v>
      </c>
      <c r="AD1818">
        <v>292522904</v>
      </c>
      <c r="AE1818">
        <v>297880888</v>
      </c>
      <c r="AF1818">
        <v>303354208</v>
      </c>
      <c r="AG1818">
        <v>308945912</v>
      </c>
      <c r="AH1818">
        <v>314629064</v>
      </c>
      <c r="AI1818">
        <v>320400776</v>
      </c>
      <c r="AJ1818">
        <v>326249032</v>
      </c>
      <c r="AK1818">
        <v>332163744</v>
      </c>
    </row>
    <row r="1819" spans="2:37" x14ac:dyDescent="0.25">
      <c r="B1819" t="s">
        <v>204</v>
      </c>
      <c r="C1819" s="64" t="s">
        <v>348</v>
      </c>
      <c r="D1819" t="s">
        <v>200</v>
      </c>
      <c r="E1819" t="s">
        <v>428</v>
      </c>
      <c r="F1819" t="s">
        <v>429</v>
      </c>
      <c r="I1819">
        <v>209235288</v>
      </c>
      <c r="J1819">
        <v>212305960</v>
      </c>
      <c r="K1819">
        <v>211990080</v>
      </c>
      <c r="L1819">
        <v>212364844</v>
      </c>
      <c r="M1819">
        <v>215025540</v>
      </c>
      <c r="N1819">
        <v>218093224</v>
      </c>
      <c r="O1819">
        <v>220895784</v>
      </c>
      <c r="P1819">
        <v>223588528</v>
      </c>
      <c r="Q1819">
        <v>226198812</v>
      </c>
      <c r="R1819">
        <v>228864856</v>
      </c>
      <c r="S1819">
        <v>231740076</v>
      </c>
      <c r="T1819">
        <v>234837900</v>
      </c>
      <c r="U1819">
        <v>238157604</v>
      </c>
      <c r="V1819">
        <v>241731112</v>
      </c>
      <c r="W1819">
        <v>245544928</v>
      </c>
      <c r="X1819">
        <v>249494812</v>
      </c>
      <c r="Y1819">
        <v>253539416</v>
      </c>
      <c r="Z1819">
        <v>257645156</v>
      </c>
      <c r="AA1819">
        <v>261800852</v>
      </c>
      <c r="AB1819">
        <v>266002088</v>
      </c>
      <c r="AC1819">
        <v>270244984</v>
      </c>
      <c r="AD1819">
        <v>274535320</v>
      </c>
      <c r="AE1819">
        <v>278884040</v>
      </c>
      <c r="AF1819">
        <v>283308840</v>
      </c>
      <c r="AG1819">
        <v>287815704</v>
      </c>
      <c r="AH1819">
        <v>292388840</v>
      </c>
      <c r="AI1819">
        <v>297026392</v>
      </c>
      <c r="AJ1819">
        <v>301716144</v>
      </c>
      <c r="AK1819">
        <v>306448400</v>
      </c>
    </row>
    <row r="1820" spans="2:37" x14ac:dyDescent="0.25">
      <c r="B1820" t="s">
        <v>198</v>
      </c>
      <c r="C1820" s="64" t="s">
        <v>348</v>
      </c>
      <c r="D1820" t="s">
        <v>200</v>
      </c>
      <c r="E1820" t="s">
        <v>430</v>
      </c>
      <c r="F1820" t="s">
        <v>376</v>
      </c>
      <c r="I1820">
        <v>490.25520324707031</v>
      </c>
      <c r="J1820">
        <v>490.11824035644531</v>
      </c>
      <c r="K1820">
        <v>498.03842163085938</v>
      </c>
      <c r="L1820">
        <v>510.85060882568359</v>
      </c>
      <c r="M1820">
        <v>526.39068603515625</v>
      </c>
      <c r="N1820">
        <v>541.01936340332031</v>
      </c>
      <c r="O1820">
        <v>554.18356323242188</v>
      </c>
      <c r="P1820">
        <v>565.75631713867188</v>
      </c>
      <c r="Q1820">
        <v>575.62396240234375</v>
      </c>
      <c r="R1820">
        <v>584.4996337890625</v>
      </c>
      <c r="S1820">
        <v>593.97540283203125</v>
      </c>
      <c r="T1820">
        <v>604.24264526367188</v>
      </c>
      <c r="U1820">
        <v>615.33673095703125</v>
      </c>
      <c r="V1820">
        <v>627.29653930664063</v>
      </c>
      <c r="W1820">
        <v>639.97744750976563</v>
      </c>
      <c r="X1820">
        <v>653.02894592285156</v>
      </c>
      <c r="Y1820">
        <v>666.42375183105469</v>
      </c>
      <c r="Z1820">
        <v>680.17201232910156</v>
      </c>
      <c r="AA1820">
        <v>694.28443908691406</v>
      </c>
      <c r="AB1820">
        <v>708.74688720703125</v>
      </c>
      <c r="AC1820">
        <v>723.513671875</v>
      </c>
      <c r="AD1820">
        <v>738.58531188964844</v>
      </c>
      <c r="AE1820">
        <v>753.96807861328125</v>
      </c>
      <c r="AF1820">
        <v>769.66819763183594</v>
      </c>
      <c r="AG1820">
        <v>785.65216064453125</v>
      </c>
      <c r="AH1820">
        <v>801.84492492675781</v>
      </c>
      <c r="AI1820">
        <v>818.23788452148438</v>
      </c>
      <c r="AJ1820">
        <v>834.82972717285156</v>
      </c>
      <c r="AK1820">
        <v>851.61886596679688</v>
      </c>
    </row>
    <row r="1821" spans="2:37" x14ac:dyDescent="0.25">
      <c r="B1821" t="s">
        <v>203</v>
      </c>
      <c r="C1821" s="64" t="s">
        <v>348</v>
      </c>
      <c r="D1821" t="s">
        <v>200</v>
      </c>
      <c r="E1821" t="s">
        <v>430</v>
      </c>
      <c r="F1821" t="s">
        <v>376</v>
      </c>
      <c r="I1821">
        <v>490.25520324707031</v>
      </c>
      <c r="J1821">
        <v>490.11579895019531</v>
      </c>
      <c r="K1821">
        <v>497.97531127929688</v>
      </c>
      <c r="L1821">
        <v>510.59963989257813</v>
      </c>
      <c r="M1821">
        <v>525.81192016601563</v>
      </c>
      <c r="N1821">
        <v>540.00430297851563</v>
      </c>
      <c r="O1821">
        <v>552.6221923828125</v>
      </c>
      <c r="P1821">
        <v>563.53691101074219</v>
      </c>
      <c r="Q1821">
        <v>572.63502502441406</v>
      </c>
      <c r="R1821">
        <v>580.67192077636719</v>
      </c>
      <c r="S1821">
        <v>589.32231140136719</v>
      </c>
      <c r="T1821">
        <v>598.78501892089844</v>
      </c>
      <c r="U1821">
        <v>609.09469604492188</v>
      </c>
      <c r="V1821">
        <v>620.28941345214844</v>
      </c>
      <c r="W1821">
        <v>632.22515869140625</v>
      </c>
      <c r="X1821">
        <v>644.55902099609375</v>
      </c>
      <c r="Y1821">
        <v>657.26698303222656</v>
      </c>
      <c r="Z1821">
        <v>670.361572265625</v>
      </c>
      <c r="AA1821">
        <v>683.85586547851563</v>
      </c>
      <c r="AB1821">
        <v>697.73396301269531</v>
      </c>
      <c r="AC1821">
        <v>711.9517822265625</v>
      </c>
      <c r="AD1821">
        <v>726.51309204101563</v>
      </c>
      <c r="AE1821">
        <v>741.42709350585938</v>
      </c>
      <c r="AF1821">
        <v>756.70335388183594</v>
      </c>
      <c r="AG1821">
        <v>772.30938720703125</v>
      </c>
      <c r="AH1821">
        <v>788.16403198242188</v>
      </c>
      <c r="AI1821">
        <v>804.26022338867188</v>
      </c>
      <c r="AJ1821">
        <v>820.59944152832031</v>
      </c>
      <c r="AK1821">
        <v>837.18318176269531</v>
      </c>
    </row>
    <row r="1822" spans="2:37" x14ac:dyDescent="0.25">
      <c r="B1822" t="s">
        <v>204</v>
      </c>
      <c r="C1822" s="64" t="s">
        <v>348</v>
      </c>
      <c r="D1822" t="s">
        <v>200</v>
      </c>
      <c r="E1822" t="s">
        <v>430</v>
      </c>
      <c r="F1822" t="s">
        <v>376</v>
      </c>
      <c r="I1822">
        <v>490.25520324707031</v>
      </c>
      <c r="J1822">
        <v>490.06698608398438</v>
      </c>
      <c r="K1822">
        <v>496.71427154541021</v>
      </c>
      <c r="L1822">
        <v>505.61129760742188</v>
      </c>
      <c r="M1822">
        <v>515.28084564208984</v>
      </c>
      <c r="N1822">
        <v>524.66061401367188</v>
      </c>
      <c r="O1822">
        <v>533.52078247070313</v>
      </c>
      <c r="P1822">
        <v>541.8292236328125</v>
      </c>
      <c r="Q1822">
        <v>549.55545043945313</v>
      </c>
      <c r="R1822">
        <v>557.04585266113281</v>
      </c>
      <c r="S1822">
        <v>565.04682922363281</v>
      </c>
      <c r="T1822">
        <v>573.65420532226563</v>
      </c>
      <c r="U1822">
        <v>582.8919677734375</v>
      </c>
      <c r="V1822">
        <v>592.7862548828125</v>
      </c>
      <c r="W1822">
        <v>603.22178649902344</v>
      </c>
      <c r="X1822">
        <v>613.92752075195313</v>
      </c>
      <c r="Y1822">
        <v>624.88140869140625</v>
      </c>
      <c r="Z1822">
        <v>636.08992004394531</v>
      </c>
      <c r="AA1822">
        <v>647.55976867675781</v>
      </c>
      <c r="AB1822">
        <v>659.29014587402344</v>
      </c>
      <c r="AC1822">
        <v>671.27162170410156</v>
      </c>
      <c r="AD1822">
        <v>683.50846862792969</v>
      </c>
      <c r="AE1822">
        <v>696.0067138671875</v>
      </c>
      <c r="AF1822">
        <v>708.77241516113281</v>
      </c>
      <c r="AG1822">
        <v>721.78080749511719</v>
      </c>
      <c r="AH1822">
        <v>734.97769165039063</v>
      </c>
      <c r="AI1822">
        <v>748.35903930664063</v>
      </c>
      <c r="AJ1822">
        <v>761.92613220214844</v>
      </c>
      <c r="AK1822">
        <v>775.68037414550781</v>
      </c>
    </row>
    <row r="1823" spans="2:37" x14ac:dyDescent="0.25">
      <c r="B1823" t="s">
        <v>198</v>
      </c>
      <c r="C1823" s="64" t="s">
        <v>348</v>
      </c>
      <c r="D1823" t="s">
        <v>200</v>
      </c>
      <c r="E1823" t="s">
        <v>430</v>
      </c>
      <c r="F1823" t="s">
        <v>381</v>
      </c>
      <c r="I1823">
        <v>205038180</v>
      </c>
      <c r="J1823">
        <v>204980896</v>
      </c>
      <c r="K1823">
        <v>208293328</v>
      </c>
      <c r="L1823">
        <v>213651740</v>
      </c>
      <c r="M1823">
        <v>220151028</v>
      </c>
      <c r="N1823">
        <v>226269140</v>
      </c>
      <c r="O1823">
        <v>231774768</v>
      </c>
      <c r="P1823">
        <v>236614812</v>
      </c>
      <c r="Q1823">
        <v>240741736</v>
      </c>
      <c r="R1823">
        <v>244453784</v>
      </c>
      <c r="S1823">
        <v>248416812</v>
      </c>
      <c r="T1823">
        <v>252710844</v>
      </c>
      <c r="U1823">
        <v>257350700</v>
      </c>
      <c r="V1823">
        <v>262352624</v>
      </c>
      <c r="W1823">
        <v>267656132</v>
      </c>
      <c r="X1823">
        <v>273114616</v>
      </c>
      <c r="Y1823">
        <v>278716696</v>
      </c>
      <c r="Z1823">
        <v>284466600</v>
      </c>
      <c r="AA1823">
        <v>290368800</v>
      </c>
      <c r="AB1823">
        <v>296417400</v>
      </c>
      <c r="AC1823">
        <v>302593272</v>
      </c>
      <c r="AD1823">
        <v>308896648</v>
      </c>
      <c r="AE1823">
        <v>315330136</v>
      </c>
      <c r="AF1823">
        <v>321896360</v>
      </c>
      <c r="AG1823">
        <v>328581288</v>
      </c>
      <c r="AH1823">
        <v>335353544</v>
      </c>
      <c r="AI1823">
        <v>342209536</v>
      </c>
      <c r="AJ1823">
        <v>349148696</v>
      </c>
      <c r="AK1823">
        <v>356170384</v>
      </c>
    </row>
    <row r="1824" spans="2:37" x14ac:dyDescent="0.25">
      <c r="B1824" t="s">
        <v>203</v>
      </c>
      <c r="C1824" s="64" t="s">
        <v>348</v>
      </c>
      <c r="D1824" t="s">
        <v>200</v>
      </c>
      <c r="E1824" t="s">
        <v>430</v>
      </c>
      <c r="F1824" t="s">
        <v>381</v>
      </c>
      <c r="I1824">
        <v>205038180</v>
      </c>
      <c r="J1824">
        <v>204979876</v>
      </c>
      <c r="K1824">
        <v>208266936</v>
      </c>
      <c r="L1824">
        <v>213546780</v>
      </c>
      <c r="M1824">
        <v>219908972</v>
      </c>
      <c r="N1824">
        <v>225844620</v>
      </c>
      <c r="O1824">
        <v>231121764</v>
      </c>
      <c r="P1824">
        <v>235686596</v>
      </c>
      <c r="Q1824">
        <v>239491676</v>
      </c>
      <c r="R1824">
        <v>242852928</v>
      </c>
      <c r="S1824">
        <v>246470764</v>
      </c>
      <c r="T1824">
        <v>250428332</v>
      </c>
      <c r="U1824">
        <v>254740108</v>
      </c>
      <c r="V1824">
        <v>259422056</v>
      </c>
      <c r="W1824">
        <v>264413908</v>
      </c>
      <c r="X1824">
        <v>269572264</v>
      </c>
      <c r="Y1824">
        <v>274887080</v>
      </c>
      <c r="Z1824">
        <v>280363608</v>
      </c>
      <c r="AA1824">
        <v>286007280</v>
      </c>
      <c r="AB1824">
        <v>291811488</v>
      </c>
      <c r="AC1824">
        <v>297757768</v>
      </c>
      <c r="AD1824">
        <v>303847712</v>
      </c>
      <c r="AE1824">
        <v>310085160</v>
      </c>
      <c r="AF1824">
        <v>316474104</v>
      </c>
      <c r="AG1824">
        <v>323000976</v>
      </c>
      <c r="AH1824">
        <v>329631816</v>
      </c>
      <c r="AI1824">
        <v>336363680</v>
      </c>
      <c r="AJ1824">
        <v>343197200</v>
      </c>
      <c r="AK1824">
        <v>350132976</v>
      </c>
    </row>
    <row r="1825" spans="2:37" x14ac:dyDescent="0.25">
      <c r="B1825" t="s">
        <v>204</v>
      </c>
      <c r="C1825" s="64" t="s">
        <v>348</v>
      </c>
      <c r="D1825" t="s">
        <v>200</v>
      </c>
      <c r="E1825" t="s">
        <v>430</v>
      </c>
      <c r="F1825" t="s">
        <v>381</v>
      </c>
      <c r="I1825">
        <v>205038180</v>
      </c>
      <c r="J1825">
        <v>204959460</v>
      </c>
      <c r="K1825">
        <v>207739540</v>
      </c>
      <c r="L1825">
        <v>211460516</v>
      </c>
      <c r="M1825">
        <v>215504584</v>
      </c>
      <c r="N1825">
        <v>219427472</v>
      </c>
      <c r="O1825">
        <v>223133024</v>
      </c>
      <c r="P1825">
        <v>226607848</v>
      </c>
      <c r="Q1825">
        <v>229839168</v>
      </c>
      <c r="R1825">
        <v>232971856</v>
      </c>
      <c r="S1825">
        <v>236318084</v>
      </c>
      <c r="T1825">
        <v>239917928</v>
      </c>
      <c r="U1825">
        <v>243781420</v>
      </c>
      <c r="V1825">
        <v>247919476</v>
      </c>
      <c r="W1825">
        <v>252283896</v>
      </c>
      <c r="X1825">
        <v>256761332</v>
      </c>
      <c r="Y1825">
        <v>261342552</v>
      </c>
      <c r="Z1825">
        <v>266030260</v>
      </c>
      <c r="AA1825">
        <v>270827256</v>
      </c>
      <c r="AB1825">
        <v>275733224</v>
      </c>
      <c r="AC1825">
        <v>280744208</v>
      </c>
      <c r="AD1825">
        <v>285862000</v>
      </c>
      <c r="AE1825">
        <v>291089112</v>
      </c>
      <c r="AF1825">
        <v>296428072</v>
      </c>
      <c r="AG1825">
        <v>301868536</v>
      </c>
      <c r="AH1825">
        <v>307387824</v>
      </c>
      <c r="AI1825">
        <v>312984272</v>
      </c>
      <c r="AJ1825">
        <v>318658416</v>
      </c>
      <c r="AK1825">
        <v>324410808</v>
      </c>
    </row>
    <row r="1826" spans="2:37" x14ac:dyDescent="0.25">
      <c r="B1826" t="s">
        <v>198</v>
      </c>
      <c r="C1826" s="64" t="s">
        <v>348</v>
      </c>
      <c r="D1826" t="s">
        <v>200</v>
      </c>
      <c r="E1826" t="s">
        <v>431</v>
      </c>
      <c r="F1826" t="s">
        <v>376</v>
      </c>
      <c r="I1826">
        <v>95.338640213012695</v>
      </c>
      <c r="J1826">
        <v>84.380588531494141</v>
      </c>
      <c r="K1826">
        <v>86.52781867980957</v>
      </c>
      <c r="L1826">
        <v>89.201076507568359</v>
      </c>
      <c r="M1826">
        <v>91.306919097900405</v>
      </c>
      <c r="N1826">
        <v>95.256080627441406</v>
      </c>
      <c r="O1826">
        <v>99.125371932983398</v>
      </c>
      <c r="P1826">
        <v>101.5169925689697</v>
      </c>
      <c r="Q1826">
        <v>103.0549850463867</v>
      </c>
      <c r="R1826">
        <v>104.7551651000977</v>
      </c>
      <c r="S1826">
        <v>107.071605682373</v>
      </c>
      <c r="T1826">
        <v>110.00512313842771</v>
      </c>
      <c r="U1826">
        <v>113.24263381958011</v>
      </c>
      <c r="V1826">
        <v>116.5787696838379</v>
      </c>
      <c r="W1826">
        <v>120.00710105896</v>
      </c>
      <c r="X1826">
        <v>123.64130210876461</v>
      </c>
      <c r="Y1826">
        <v>127.7011737823486</v>
      </c>
      <c r="Z1826">
        <v>132.3169860839844</v>
      </c>
      <c r="AA1826">
        <v>137.55369567871091</v>
      </c>
      <c r="AB1826">
        <v>143.47568511962891</v>
      </c>
      <c r="AC1826">
        <v>150.08158874511719</v>
      </c>
      <c r="AD1826">
        <v>157.30502700805661</v>
      </c>
      <c r="AE1826">
        <v>165.00701141357419</v>
      </c>
      <c r="AF1826">
        <v>172.96551513671881</v>
      </c>
      <c r="AG1826">
        <v>180.99607086181641</v>
      </c>
      <c r="AH1826">
        <v>189.00558853149411</v>
      </c>
      <c r="AI1826">
        <v>196.98087692260739</v>
      </c>
      <c r="AJ1826">
        <v>205.0809135437012</v>
      </c>
      <c r="AK1826">
        <v>213.36977767944339</v>
      </c>
    </row>
    <row r="1827" spans="2:37" x14ac:dyDescent="0.25">
      <c r="B1827" t="s">
        <v>203</v>
      </c>
      <c r="C1827" s="64" t="s">
        <v>348</v>
      </c>
      <c r="D1827" t="s">
        <v>200</v>
      </c>
      <c r="E1827" t="s">
        <v>431</v>
      </c>
      <c r="F1827" t="s">
        <v>376</v>
      </c>
      <c r="I1827">
        <v>95.338640213012695</v>
      </c>
      <c r="J1827">
        <v>84.380588531494141</v>
      </c>
      <c r="K1827">
        <v>86.52781867980957</v>
      </c>
      <c r="L1827">
        <v>89.201076507568359</v>
      </c>
      <c r="M1827">
        <v>91.306919097900405</v>
      </c>
      <c r="N1827">
        <v>95.256080627441406</v>
      </c>
      <c r="O1827">
        <v>99.125371932983398</v>
      </c>
      <c r="P1827">
        <v>101.5169925689697</v>
      </c>
      <c r="Q1827">
        <v>103.0549850463867</v>
      </c>
      <c r="R1827">
        <v>104.7551651000977</v>
      </c>
      <c r="S1827">
        <v>107.071605682373</v>
      </c>
      <c r="T1827">
        <v>110.00512313842771</v>
      </c>
      <c r="U1827">
        <v>113.24263381958011</v>
      </c>
      <c r="V1827">
        <v>116.5787696838379</v>
      </c>
      <c r="W1827">
        <v>120.00710105896</v>
      </c>
      <c r="X1827">
        <v>123.64130210876461</v>
      </c>
      <c r="Y1827">
        <v>127.7011737823486</v>
      </c>
      <c r="Z1827">
        <v>132.3169860839844</v>
      </c>
      <c r="AA1827">
        <v>137.55369567871091</v>
      </c>
      <c r="AB1827">
        <v>143.47568511962891</v>
      </c>
      <c r="AC1827">
        <v>150.08158874511719</v>
      </c>
      <c r="AD1827">
        <v>157.30502700805661</v>
      </c>
      <c r="AE1827">
        <v>165.00701141357419</v>
      </c>
      <c r="AF1827">
        <v>172.96551513671881</v>
      </c>
      <c r="AG1827">
        <v>180.99607086181641</v>
      </c>
      <c r="AH1827">
        <v>189.00558853149411</v>
      </c>
      <c r="AI1827">
        <v>196.98087692260739</v>
      </c>
      <c r="AJ1827">
        <v>205.0809135437012</v>
      </c>
      <c r="AK1827">
        <v>213.36977767944339</v>
      </c>
    </row>
    <row r="1828" spans="2:37" x14ac:dyDescent="0.25">
      <c r="B1828" t="s">
        <v>204</v>
      </c>
      <c r="C1828" s="64" t="s">
        <v>348</v>
      </c>
      <c r="D1828" t="s">
        <v>200</v>
      </c>
      <c r="E1828" t="s">
        <v>431</v>
      </c>
      <c r="F1828" t="s">
        <v>376</v>
      </c>
      <c r="I1828">
        <v>95.338640213012695</v>
      </c>
      <c r="J1828">
        <v>84.380588531494141</v>
      </c>
      <c r="K1828">
        <v>86.52781867980957</v>
      </c>
      <c r="L1828">
        <v>89.201076507568359</v>
      </c>
      <c r="M1828">
        <v>91.306919097900405</v>
      </c>
      <c r="N1828">
        <v>95.256080627441406</v>
      </c>
      <c r="O1828">
        <v>99.125371932983398</v>
      </c>
      <c r="P1828">
        <v>101.5169925689697</v>
      </c>
      <c r="Q1828">
        <v>103.0549850463867</v>
      </c>
      <c r="R1828">
        <v>104.7551651000977</v>
      </c>
      <c r="S1828">
        <v>107.071605682373</v>
      </c>
      <c r="T1828">
        <v>110.00512313842771</v>
      </c>
      <c r="U1828">
        <v>113.24263381958011</v>
      </c>
      <c r="V1828">
        <v>116.5787696838379</v>
      </c>
      <c r="W1828">
        <v>120.00710105896</v>
      </c>
      <c r="X1828">
        <v>123.64130210876461</v>
      </c>
      <c r="Y1828">
        <v>127.7011737823486</v>
      </c>
      <c r="Z1828">
        <v>132.3169860839844</v>
      </c>
      <c r="AA1828">
        <v>137.55369567871091</v>
      </c>
      <c r="AB1828">
        <v>143.47568511962891</v>
      </c>
      <c r="AC1828">
        <v>150.08158874511719</v>
      </c>
      <c r="AD1828">
        <v>157.30502700805661</v>
      </c>
      <c r="AE1828">
        <v>165.00701141357419</v>
      </c>
      <c r="AF1828">
        <v>172.96551513671881</v>
      </c>
      <c r="AG1828">
        <v>180.99607086181641</v>
      </c>
      <c r="AH1828">
        <v>189.00558853149411</v>
      </c>
      <c r="AI1828">
        <v>196.98087692260739</v>
      </c>
      <c r="AJ1828">
        <v>205.0809135437012</v>
      </c>
      <c r="AK1828">
        <v>213.36977767944339</v>
      </c>
    </row>
    <row r="1829" spans="2:37" x14ac:dyDescent="0.25">
      <c r="B1829" t="s">
        <v>198</v>
      </c>
      <c r="C1829" s="64" t="s">
        <v>348</v>
      </c>
      <c r="D1829" t="s">
        <v>200</v>
      </c>
      <c r="E1829" t="s">
        <v>431</v>
      </c>
      <c r="F1829" t="s">
        <v>381</v>
      </c>
      <c r="I1829">
        <v>64259717</v>
      </c>
      <c r="J1829">
        <v>56873820</v>
      </c>
      <c r="K1829">
        <v>58321088</v>
      </c>
      <c r="L1829">
        <v>60122904</v>
      </c>
      <c r="M1829">
        <v>61542274</v>
      </c>
      <c r="N1829">
        <v>64204070</v>
      </c>
      <c r="O1829">
        <v>66812033</v>
      </c>
      <c r="P1829">
        <v>68424022</v>
      </c>
      <c r="Q1829">
        <v>69460652</v>
      </c>
      <c r="R1829">
        <v>70606600</v>
      </c>
      <c r="S1829">
        <v>72167916</v>
      </c>
      <c r="T1829">
        <v>74145154</v>
      </c>
      <c r="U1829">
        <v>76327286</v>
      </c>
      <c r="V1829">
        <v>78575892</v>
      </c>
      <c r="W1829">
        <v>80886642</v>
      </c>
      <c r="X1829">
        <v>83336148</v>
      </c>
      <c r="Y1829">
        <v>86072564</v>
      </c>
      <c r="Z1829">
        <v>89183690</v>
      </c>
      <c r="AA1829">
        <v>92713316</v>
      </c>
      <c r="AB1829">
        <v>96704830</v>
      </c>
      <c r="AC1829">
        <v>101157310</v>
      </c>
      <c r="AD1829">
        <v>106026018</v>
      </c>
      <c r="AE1829">
        <v>111217276</v>
      </c>
      <c r="AF1829">
        <v>116581428</v>
      </c>
      <c r="AG1829">
        <v>121994150</v>
      </c>
      <c r="AH1829">
        <v>127392686</v>
      </c>
      <c r="AI1829">
        <v>132768154</v>
      </c>
      <c r="AJ1829">
        <v>138227704</v>
      </c>
      <c r="AK1829">
        <v>143814528</v>
      </c>
    </row>
    <row r="1830" spans="2:37" x14ac:dyDescent="0.25">
      <c r="B1830" t="s">
        <v>203</v>
      </c>
      <c r="C1830" s="64" t="s">
        <v>348</v>
      </c>
      <c r="D1830" t="s">
        <v>200</v>
      </c>
      <c r="E1830" t="s">
        <v>431</v>
      </c>
      <c r="F1830" t="s">
        <v>381</v>
      </c>
      <c r="I1830">
        <v>64259717</v>
      </c>
      <c r="J1830">
        <v>56873820</v>
      </c>
      <c r="K1830">
        <v>58321088</v>
      </c>
      <c r="L1830">
        <v>60122904</v>
      </c>
      <c r="M1830">
        <v>61542274</v>
      </c>
      <c r="N1830">
        <v>64204070</v>
      </c>
      <c r="O1830">
        <v>66812033</v>
      </c>
      <c r="P1830">
        <v>68424022</v>
      </c>
      <c r="Q1830">
        <v>69460652</v>
      </c>
      <c r="R1830">
        <v>70606600</v>
      </c>
      <c r="S1830">
        <v>72167916</v>
      </c>
      <c r="T1830">
        <v>74145154</v>
      </c>
      <c r="U1830">
        <v>76327286</v>
      </c>
      <c r="V1830">
        <v>78575892</v>
      </c>
      <c r="W1830">
        <v>80886642</v>
      </c>
      <c r="X1830">
        <v>83336148</v>
      </c>
      <c r="Y1830">
        <v>86072564</v>
      </c>
      <c r="Z1830">
        <v>89183690</v>
      </c>
      <c r="AA1830">
        <v>92713316</v>
      </c>
      <c r="AB1830">
        <v>96704830</v>
      </c>
      <c r="AC1830">
        <v>101157310</v>
      </c>
      <c r="AD1830">
        <v>106026018</v>
      </c>
      <c r="AE1830">
        <v>111217276</v>
      </c>
      <c r="AF1830">
        <v>116581428</v>
      </c>
      <c r="AG1830">
        <v>121994150</v>
      </c>
      <c r="AH1830">
        <v>127392686</v>
      </c>
      <c r="AI1830">
        <v>132768154</v>
      </c>
      <c r="AJ1830">
        <v>138227704</v>
      </c>
      <c r="AK1830">
        <v>143814528</v>
      </c>
    </row>
    <row r="1831" spans="2:37" x14ac:dyDescent="0.25">
      <c r="B1831" t="s">
        <v>204</v>
      </c>
      <c r="C1831" s="64" t="s">
        <v>348</v>
      </c>
      <c r="D1831" t="s">
        <v>200</v>
      </c>
      <c r="E1831" t="s">
        <v>431</v>
      </c>
      <c r="F1831" t="s">
        <v>381</v>
      </c>
      <c r="I1831">
        <v>64259717</v>
      </c>
      <c r="J1831">
        <v>56873820</v>
      </c>
      <c r="K1831">
        <v>58321088</v>
      </c>
      <c r="L1831">
        <v>60122904</v>
      </c>
      <c r="M1831">
        <v>61542274</v>
      </c>
      <c r="N1831">
        <v>64204070</v>
      </c>
      <c r="O1831">
        <v>66812033</v>
      </c>
      <c r="P1831">
        <v>68424022</v>
      </c>
      <c r="Q1831">
        <v>69460652</v>
      </c>
      <c r="R1831">
        <v>70606600</v>
      </c>
      <c r="S1831">
        <v>72167916</v>
      </c>
      <c r="T1831">
        <v>74145154</v>
      </c>
      <c r="U1831">
        <v>76327286</v>
      </c>
      <c r="V1831">
        <v>78575892</v>
      </c>
      <c r="W1831">
        <v>80886642</v>
      </c>
      <c r="X1831">
        <v>83336148</v>
      </c>
      <c r="Y1831">
        <v>86072564</v>
      </c>
      <c r="Z1831">
        <v>89183690</v>
      </c>
      <c r="AA1831">
        <v>92713316</v>
      </c>
      <c r="AB1831">
        <v>96704830</v>
      </c>
      <c r="AC1831">
        <v>101157310</v>
      </c>
      <c r="AD1831">
        <v>106026018</v>
      </c>
      <c r="AE1831">
        <v>111217276</v>
      </c>
      <c r="AF1831">
        <v>116581428</v>
      </c>
      <c r="AG1831">
        <v>121994150</v>
      </c>
      <c r="AH1831">
        <v>127392686</v>
      </c>
      <c r="AI1831">
        <v>132768154</v>
      </c>
      <c r="AJ1831">
        <v>138227704</v>
      </c>
      <c r="AK1831">
        <v>143814528</v>
      </c>
    </row>
    <row r="1832" spans="2:37" x14ac:dyDescent="0.25">
      <c r="B1832" t="s">
        <v>198</v>
      </c>
      <c r="C1832" s="64" t="s">
        <v>348</v>
      </c>
      <c r="D1832" t="s">
        <v>200</v>
      </c>
      <c r="E1832" t="s">
        <v>432</v>
      </c>
      <c r="F1832" t="s">
        <v>300</v>
      </c>
      <c r="I1832">
        <v>11.611137866973881</v>
      </c>
      <c r="J1832">
        <v>7.6715734004974374</v>
      </c>
      <c r="K1832">
        <v>3.503049254417419</v>
      </c>
      <c r="L1832">
        <v>3.4150522947311401</v>
      </c>
      <c r="M1832">
        <v>2.3097347617149349</v>
      </c>
      <c r="N1832">
        <v>2.3920975923538208</v>
      </c>
      <c r="O1832">
        <v>2.2189711332321171</v>
      </c>
      <c r="P1832">
        <v>1.646742045879364</v>
      </c>
      <c r="Q1832">
        <v>1.1135294437408449</v>
      </c>
      <c r="R1832">
        <v>0.73308491706848145</v>
      </c>
      <c r="S1832">
        <v>0.57976384460926056</v>
      </c>
      <c r="T1832">
        <v>0.56299656629562378</v>
      </c>
      <c r="U1832">
        <v>0.57875554263591766</v>
      </c>
      <c r="V1832">
        <v>0.6054314523935318</v>
      </c>
      <c r="W1832">
        <v>0.65838710963726044</v>
      </c>
      <c r="X1832">
        <v>0.74233384430408478</v>
      </c>
      <c r="Y1832">
        <v>0.87142820656299591</v>
      </c>
      <c r="Z1832">
        <v>1.031703725457191</v>
      </c>
      <c r="AA1832">
        <v>1.209418118000031</v>
      </c>
      <c r="AB1832">
        <v>1.3985147476196289</v>
      </c>
      <c r="AC1832">
        <v>1.589746028184891</v>
      </c>
      <c r="AD1832">
        <v>1.771193146705627</v>
      </c>
      <c r="AE1832">
        <v>1.926188468933105</v>
      </c>
      <c r="AF1832">
        <v>2.039259254932404</v>
      </c>
      <c r="AG1832">
        <v>2.1105108261108398</v>
      </c>
      <c r="AH1832">
        <v>2.1452116370201111</v>
      </c>
      <c r="AI1832">
        <v>2.150936901569366</v>
      </c>
      <c r="AJ1832">
        <v>2.1563389301300049</v>
      </c>
      <c r="AK1832">
        <v>2</v>
      </c>
    </row>
    <row r="1833" spans="2:37" x14ac:dyDescent="0.25">
      <c r="B1833" t="s">
        <v>203</v>
      </c>
      <c r="C1833" s="64" t="s">
        <v>348</v>
      </c>
      <c r="D1833" t="s">
        <v>200</v>
      </c>
      <c r="E1833" t="s">
        <v>432</v>
      </c>
      <c r="F1833" t="s">
        <v>300</v>
      </c>
      <c r="I1833">
        <v>11.611137866973881</v>
      </c>
      <c r="J1833">
        <v>7.6715734004974374</v>
      </c>
      <c r="K1833">
        <v>3.503049254417419</v>
      </c>
      <c r="L1833">
        <v>3.4150522947311401</v>
      </c>
      <c r="M1833">
        <v>2.3097347617149349</v>
      </c>
      <c r="N1833">
        <v>2.3920975923538208</v>
      </c>
      <c r="O1833">
        <v>2.2189711332321171</v>
      </c>
      <c r="P1833">
        <v>1.646742045879364</v>
      </c>
      <c r="Q1833">
        <v>1.1135294437408449</v>
      </c>
      <c r="R1833">
        <v>0.73308491706848145</v>
      </c>
      <c r="S1833">
        <v>0.57976384460926056</v>
      </c>
      <c r="T1833">
        <v>0.56299656629562378</v>
      </c>
      <c r="U1833">
        <v>0.57875554263591766</v>
      </c>
      <c r="V1833">
        <v>0.6054314523935318</v>
      </c>
      <c r="W1833">
        <v>0.65838710963726044</v>
      </c>
      <c r="X1833">
        <v>0.74233384430408478</v>
      </c>
      <c r="Y1833">
        <v>0.87142820656299591</v>
      </c>
      <c r="Z1833">
        <v>1.031703725457191</v>
      </c>
      <c r="AA1833">
        <v>1.209418118000031</v>
      </c>
      <c r="AB1833">
        <v>1.3985147476196289</v>
      </c>
      <c r="AC1833">
        <v>1.589746028184891</v>
      </c>
      <c r="AD1833">
        <v>1.771193146705627</v>
      </c>
      <c r="AE1833">
        <v>1.926188468933105</v>
      </c>
      <c r="AF1833">
        <v>2.039259254932404</v>
      </c>
      <c r="AG1833">
        <v>2.1105108261108398</v>
      </c>
      <c r="AH1833">
        <v>2.1452116370201111</v>
      </c>
      <c r="AI1833">
        <v>2.150936901569366</v>
      </c>
      <c r="AJ1833">
        <v>2.1563389301300049</v>
      </c>
      <c r="AK1833">
        <v>2.1593317985534668</v>
      </c>
    </row>
    <row r="1834" spans="2:37" x14ac:dyDescent="0.25">
      <c r="B1834" t="s">
        <v>204</v>
      </c>
      <c r="C1834" s="64" t="s">
        <v>348</v>
      </c>
      <c r="D1834" t="s">
        <v>200</v>
      </c>
      <c r="E1834" t="s">
        <v>432</v>
      </c>
      <c r="F1834" t="s">
        <v>300</v>
      </c>
      <c r="I1834">
        <v>11.611137866973881</v>
      </c>
      <c r="J1834">
        <v>7.6715734004974374</v>
      </c>
      <c r="K1834">
        <v>3.503049254417419</v>
      </c>
      <c r="L1834">
        <v>3.4150522947311401</v>
      </c>
      <c r="M1834">
        <v>2.3097347617149349</v>
      </c>
      <c r="N1834">
        <v>2.3920975923538208</v>
      </c>
      <c r="O1834">
        <v>2.2189711332321171</v>
      </c>
      <c r="P1834">
        <v>1.646742045879364</v>
      </c>
      <c r="Q1834">
        <v>1.1135294437408449</v>
      </c>
      <c r="R1834">
        <v>0.73308491706848145</v>
      </c>
      <c r="S1834">
        <v>0.57976384460926056</v>
      </c>
      <c r="T1834">
        <v>0.56299656629562378</v>
      </c>
      <c r="U1834">
        <v>0.57875554263591766</v>
      </c>
      <c r="V1834">
        <v>0.6054314523935318</v>
      </c>
      <c r="W1834">
        <v>0.65838710963726044</v>
      </c>
      <c r="X1834">
        <v>0.74233384430408478</v>
      </c>
      <c r="Y1834">
        <v>0.87142820656299591</v>
      </c>
      <c r="Z1834">
        <v>1.031703725457191</v>
      </c>
      <c r="AA1834">
        <v>1.209418118000031</v>
      </c>
      <c r="AB1834">
        <v>1.3985147476196289</v>
      </c>
      <c r="AC1834">
        <v>1.589746028184891</v>
      </c>
      <c r="AD1834">
        <v>1.771193146705627</v>
      </c>
      <c r="AE1834">
        <v>1.926188468933105</v>
      </c>
      <c r="AF1834">
        <v>2.039259254932404</v>
      </c>
      <c r="AG1834">
        <v>2.1105108261108398</v>
      </c>
      <c r="AH1834">
        <v>2.1452116370201111</v>
      </c>
      <c r="AI1834">
        <v>2.150936901569366</v>
      </c>
      <c r="AJ1834">
        <v>2.1563389301300049</v>
      </c>
      <c r="AK1834">
        <v>2.1593317985534668</v>
      </c>
    </row>
    <row r="1835" spans="2:37" x14ac:dyDescent="0.25">
      <c r="B1835" t="s">
        <v>198</v>
      </c>
      <c r="C1835" s="64" t="s">
        <v>348</v>
      </c>
      <c r="D1835" t="s">
        <v>200</v>
      </c>
      <c r="E1835" t="s">
        <v>433</v>
      </c>
      <c r="F1835" t="s">
        <v>300</v>
      </c>
      <c r="I1835">
        <v>6.2600250244140616</v>
      </c>
      <c r="J1835">
        <v>5.655674934387207</v>
      </c>
      <c r="K1835">
        <v>5.8450000286102286</v>
      </c>
      <c r="L1835">
        <v>5.5499999523162842</v>
      </c>
      <c r="M1835">
        <v>5.3125001192092904</v>
      </c>
      <c r="N1835">
        <v>5.1150000095367432</v>
      </c>
      <c r="O1835">
        <v>4.9550000429153442</v>
      </c>
      <c r="P1835">
        <v>4.8250000476837158</v>
      </c>
      <c r="Q1835">
        <v>4.7200000286102286</v>
      </c>
      <c r="R1835">
        <v>4.6299998760223389</v>
      </c>
      <c r="S1835">
        <v>4.5625001192092904</v>
      </c>
      <c r="T1835">
        <v>4.5049999952316284</v>
      </c>
      <c r="U1835">
        <v>4.4549999237060547</v>
      </c>
      <c r="V1835">
        <v>4.4174998998641968</v>
      </c>
      <c r="W1835">
        <v>4.3875000476837158</v>
      </c>
      <c r="X1835">
        <v>4.3600000143051147</v>
      </c>
      <c r="Y1835">
        <v>4.3400000333786011</v>
      </c>
      <c r="Z1835">
        <v>4.3250000476837158</v>
      </c>
      <c r="AA1835">
        <v>4.3125</v>
      </c>
      <c r="AB1835">
        <v>4.3000001907348633</v>
      </c>
      <c r="AC1835">
        <v>4.2899999618530273</v>
      </c>
      <c r="AD1835">
        <v>4.282500147819519</v>
      </c>
      <c r="AE1835">
        <v>4.2775001525878906</v>
      </c>
      <c r="AF1835">
        <v>4.2699999809265137</v>
      </c>
      <c r="AG1835">
        <v>4.2699999809265137</v>
      </c>
      <c r="AH1835">
        <v>4.2625001668930054</v>
      </c>
      <c r="AI1835">
        <v>4.2600002288818359</v>
      </c>
      <c r="AJ1835">
        <v>4.2600002288818359</v>
      </c>
      <c r="AK1835">
        <v>4.2600002288818359</v>
      </c>
    </row>
    <row r="1836" spans="2:37" x14ac:dyDescent="0.25">
      <c r="B1836" t="s">
        <v>203</v>
      </c>
      <c r="C1836" s="64" t="s">
        <v>348</v>
      </c>
      <c r="D1836" t="s">
        <v>200</v>
      </c>
      <c r="E1836" t="s">
        <v>433</v>
      </c>
      <c r="F1836" t="s">
        <v>300</v>
      </c>
      <c r="I1836">
        <v>6.2600250244140616</v>
      </c>
      <c r="J1836">
        <v>5.655674934387207</v>
      </c>
      <c r="K1836">
        <v>5.8450000286102286</v>
      </c>
      <c r="L1836">
        <v>5.5499999523162842</v>
      </c>
      <c r="M1836">
        <v>5.3125001192092904</v>
      </c>
      <c r="N1836">
        <v>5.1150000095367432</v>
      </c>
      <c r="O1836">
        <v>4.9550000429153442</v>
      </c>
      <c r="P1836">
        <v>4.8250000476837158</v>
      </c>
      <c r="Q1836">
        <v>4.7200000286102286</v>
      </c>
      <c r="R1836">
        <v>4.6299998760223389</v>
      </c>
      <c r="S1836">
        <v>4.5625001192092904</v>
      </c>
      <c r="T1836">
        <v>4.5049999952316284</v>
      </c>
      <c r="U1836">
        <v>4.4549999237060547</v>
      </c>
      <c r="V1836">
        <v>4.4174998998641968</v>
      </c>
      <c r="W1836">
        <v>4.3875000476837158</v>
      </c>
      <c r="X1836">
        <v>4.3600000143051147</v>
      </c>
      <c r="Y1836">
        <v>4.3400000333786011</v>
      </c>
      <c r="Z1836">
        <v>4.3250000476837158</v>
      </c>
      <c r="AA1836">
        <v>4.3125</v>
      </c>
      <c r="AB1836">
        <v>4.3000001907348633</v>
      </c>
      <c r="AC1836">
        <v>4.2899999618530273</v>
      </c>
      <c r="AD1836">
        <v>4.282500147819519</v>
      </c>
      <c r="AE1836">
        <v>4.2775001525878906</v>
      </c>
      <c r="AF1836">
        <v>4.2699999809265137</v>
      </c>
      <c r="AG1836">
        <v>4.2699999809265137</v>
      </c>
      <c r="AH1836">
        <v>4.2625001668930054</v>
      </c>
      <c r="AI1836">
        <v>4.2600002288818359</v>
      </c>
      <c r="AJ1836">
        <v>4.2600002288818359</v>
      </c>
      <c r="AK1836">
        <v>4.2600002288818359</v>
      </c>
    </row>
    <row r="1837" spans="2:37" x14ac:dyDescent="0.25">
      <c r="B1837" t="s">
        <v>204</v>
      </c>
      <c r="C1837" s="64" t="s">
        <v>348</v>
      </c>
      <c r="D1837" t="s">
        <v>200</v>
      </c>
      <c r="E1837" t="s">
        <v>433</v>
      </c>
      <c r="F1837" t="s">
        <v>300</v>
      </c>
      <c r="I1837">
        <v>6.2600250244140616</v>
      </c>
      <c r="J1837">
        <v>5.655674934387207</v>
      </c>
      <c r="K1837">
        <v>5.8450000286102286</v>
      </c>
      <c r="L1837">
        <v>5.5499999523162842</v>
      </c>
      <c r="M1837">
        <v>5.3125001192092904</v>
      </c>
      <c r="N1837">
        <v>5.1150000095367432</v>
      </c>
      <c r="O1837">
        <v>4.9550000429153442</v>
      </c>
      <c r="P1837">
        <v>4.8250000476837158</v>
      </c>
      <c r="Q1837">
        <v>4.7200000286102286</v>
      </c>
      <c r="R1837">
        <v>4.6299998760223389</v>
      </c>
      <c r="S1837">
        <v>4.5625001192092904</v>
      </c>
      <c r="T1837">
        <v>4.5049999952316284</v>
      </c>
      <c r="U1837">
        <v>4.4549999237060547</v>
      </c>
      <c r="V1837">
        <v>4.4174998998641968</v>
      </c>
      <c r="W1837">
        <v>4.3875000476837158</v>
      </c>
      <c r="X1837">
        <v>4.3600000143051147</v>
      </c>
      <c r="Y1837">
        <v>4.3400000333786011</v>
      </c>
      <c r="Z1837">
        <v>4.3250000476837158</v>
      </c>
      <c r="AA1837">
        <v>4.3125</v>
      </c>
      <c r="AB1837">
        <v>4.3000001907348633</v>
      </c>
      <c r="AC1837">
        <v>4.2899999618530273</v>
      </c>
      <c r="AD1837">
        <v>4.282500147819519</v>
      </c>
      <c r="AE1837">
        <v>4.2775001525878906</v>
      </c>
      <c r="AF1837">
        <v>4.2699999809265137</v>
      </c>
      <c r="AG1837">
        <v>4.2699999809265137</v>
      </c>
      <c r="AH1837">
        <v>4.2625001668930054</v>
      </c>
      <c r="AI1837">
        <v>4.2600002288818359</v>
      </c>
      <c r="AJ1837">
        <v>4.2600002288818359</v>
      </c>
      <c r="AK1837">
        <v>4.2600002288818359</v>
      </c>
    </row>
    <row r="1838" spans="2:37" x14ac:dyDescent="0.25">
      <c r="B1838" t="s">
        <v>198</v>
      </c>
      <c r="C1838" s="64" t="s">
        <v>348</v>
      </c>
      <c r="D1838" t="s">
        <v>200</v>
      </c>
      <c r="E1838" t="s">
        <v>434</v>
      </c>
      <c r="F1838" t="s">
        <v>300</v>
      </c>
      <c r="I1838">
        <v>2.1986393928527832</v>
      </c>
      <c r="J1838">
        <v>2.4407874345779419</v>
      </c>
      <c r="K1838">
        <v>1.699428409337997</v>
      </c>
      <c r="L1838">
        <v>0.72317032516002655</v>
      </c>
      <c r="M1838">
        <v>0.31512769684195518</v>
      </c>
      <c r="N1838">
        <v>1.10320970416069E-2</v>
      </c>
      <c r="O1838">
        <v>-6.4170210622251006E-2</v>
      </c>
      <c r="P1838">
        <v>1.7653060494922101E-2</v>
      </c>
      <c r="Q1838">
        <v>0.13982902839779851</v>
      </c>
      <c r="R1838">
        <v>0.25870530307292938</v>
      </c>
      <c r="S1838">
        <v>0.36487818509340292</v>
      </c>
      <c r="T1838">
        <v>0.45797612518072128</v>
      </c>
      <c r="U1838">
        <v>0.54688510298728943</v>
      </c>
      <c r="V1838">
        <v>0.63545961678028107</v>
      </c>
      <c r="W1838">
        <v>0.71504382789134979</v>
      </c>
      <c r="X1838">
        <v>0.78042440116405487</v>
      </c>
      <c r="Y1838">
        <v>0.83587382733821869</v>
      </c>
      <c r="Z1838">
        <v>0.88292023539543152</v>
      </c>
      <c r="AA1838">
        <v>0.92235022783279419</v>
      </c>
      <c r="AB1838">
        <v>0.95352114737033844</v>
      </c>
      <c r="AC1838">
        <v>0.98090249300003041</v>
      </c>
      <c r="AD1838">
        <v>1.0065948665142059</v>
      </c>
      <c r="AE1838">
        <v>1.0329372584819789</v>
      </c>
      <c r="AF1838">
        <v>1.056761234998703</v>
      </c>
      <c r="AG1838">
        <v>1.087014436721802</v>
      </c>
      <c r="AH1838">
        <v>1.108206629753113</v>
      </c>
      <c r="AI1838">
        <v>1.131472200155258</v>
      </c>
      <c r="AJ1838">
        <v>1.151138633489609</v>
      </c>
      <c r="AK1838">
        <v>1.1666731536388399</v>
      </c>
    </row>
    <row r="1839" spans="2:37" x14ac:dyDescent="0.25">
      <c r="B1839" t="s">
        <v>203</v>
      </c>
      <c r="C1839" s="64" t="s">
        <v>348</v>
      </c>
      <c r="D1839" t="s">
        <v>200</v>
      </c>
      <c r="E1839" t="s">
        <v>434</v>
      </c>
      <c r="F1839" t="s">
        <v>300</v>
      </c>
      <c r="I1839">
        <v>2.1986393928527832</v>
      </c>
      <c r="J1839">
        <v>2.4407874345779419</v>
      </c>
      <c r="K1839">
        <v>1.699428409337997</v>
      </c>
      <c r="L1839">
        <v>0.72317032516002655</v>
      </c>
      <c r="M1839">
        <v>0.31512769684195518</v>
      </c>
      <c r="N1839">
        <v>1.10320970416069E-2</v>
      </c>
      <c r="O1839">
        <v>-6.4170210622251006E-2</v>
      </c>
      <c r="P1839">
        <v>1.7653060494922101E-2</v>
      </c>
      <c r="Q1839">
        <v>0.13982902839779851</v>
      </c>
      <c r="R1839">
        <v>0.25870530307292938</v>
      </c>
      <c r="S1839">
        <v>0.36487818509340292</v>
      </c>
      <c r="T1839">
        <v>0.45797612518072128</v>
      </c>
      <c r="U1839">
        <v>0.54688510298728943</v>
      </c>
      <c r="V1839">
        <v>0.63545961678028107</v>
      </c>
      <c r="W1839">
        <v>0.71504382789134979</v>
      </c>
      <c r="X1839">
        <v>0.78042440116405487</v>
      </c>
      <c r="Y1839">
        <v>0.83587382733821869</v>
      </c>
      <c r="Z1839">
        <v>0.88292023539543152</v>
      </c>
      <c r="AA1839">
        <v>0.92235022783279419</v>
      </c>
      <c r="AB1839">
        <v>0.95352114737033844</v>
      </c>
      <c r="AC1839">
        <v>0.98090249300003041</v>
      </c>
      <c r="AD1839">
        <v>1.0065948665142059</v>
      </c>
      <c r="AE1839">
        <v>1.0329372584819789</v>
      </c>
      <c r="AF1839">
        <v>1.056761234998703</v>
      </c>
      <c r="AG1839">
        <v>1.087014436721802</v>
      </c>
      <c r="AH1839">
        <v>1.108206629753113</v>
      </c>
      <c r="AI1839">
        <v>1.131472200155258</v>
      </c>
      <c r="AJ1839">
        <v>1.151138633489609</v>
      </c>
      <c r="AK1839">
        <v>1.1666731536388399</v>
      </c>
    </row>
    <row r="1840" spans="2:37" x14ac:dyDescent="0.25">
      <c r="B1840" t="s">
        <v>204</v>
      </c>
      <c r="C1840" s="64" t="s">
        <v>348</v>
      </c>
      <c r="D1840" t="s">
        <v>200</v>
      </c>
      <c r="E1840" t="s">
        <v>434</v>
      </c>
      <c r="F1840" t="s">
        <v>300</v>
      </c>
      <c r="I1840">
        <v>2.1986393928527832</v>
      </c>
      <c r="J1840">
        <v>2.4407874345779419</v>
      </c>
      <c r="K1840">
        <v>1.699428409337997</v>
      </c>
      <c r="L1840">
        <v>0.72317032516002655</v>
      </c>
      <c r="M1840">
        <v>0.31512769684195518</v>
      </c>
      <c r="N1840">
        <v>1.10320970416069E-2</v>
      </c>
      <c r="O1840">
        <v>-6.4170210622251006E-2</v>
      </c>
      <c r="P1840">
        <v>1.7653060494922101E-2</v>
      </c>
      <c r="Q1840">
        <v>0.13982902839779851</v>
      </c>
      <c r="R1840">
        <v>0.25870530307292938</v>
      </c>
      <c r="S1840">
        <v>0.36487818509340292</v>
      </c>
      <c r="T1840">
        <v>0.45797612518072128</v>
      </c>
      <c r="U1840">
        <v>0.54688510298728943</v>
      </c>
      <c r="V1840">
        <v>0.63545961678028107</v>
      </c>
      <c r="W1840">
        <v>0.71504382789134979</v>
      </c>
      <c r="X1840">
        <v>0.78042440116405487</v>
      </c>
      <c r="Y1840">
        <v>0.83587382733821869</v>
      </c>
      <c r="Z1840">
        <v>0.88292023539543152</v>
      </c>
      <c r="AA1840">
        <v>0.92235022783279419</v>
      </c>
      <c r="AB1840">
        <v>0.95352114737033844</v>
      </c>
      <c r="AC1840">
        <v>0.98090249300003041</v>
      </c>
      <c r="AD1840">
        <v>1.0065948665142059</v>
      </c>
      <c r="AE1840">
        <v>1.0329372584819789</v>
      </c>
      <c r="AF1840">
        <v>1.056761234998703</v>
      </c>
      <c r="AG1840">
        <v>1.087014436721802</v>
      </c>
      <c r="AH1840">
        <v>1.108206629753113</v>
      </c>
      <c r="AI1840">
        <v>1.131472200155258</v>
      </c>
      <c r="AJ1840">
        <v>1.151138633489609</v>
      </c>
      <c r="AK1840">
        <v>1.1666731536388399</v>
      </c>
    </row>
    <row r="1841" spans="2:37" x14ac:dyDescent="0.25">
      <c r="B1841" t="s">
        <v>198</v>
      </c>
      <c r="C1841" s="64" t="s">
        <v>348</v>
      </c>
      <c r="D1841" t="s">
        <v>200</v>
      </c>
      <c r="E1841" t="s">
        <v>435</v>
      </c>
      <c r="F1841" t="s">
        <v>436</v>
      </c>
      <c r="I1841">
        <v>97.186248779296875</v>
      </c>
      <c r="J1841">
        <v>82.048851013183594</v>
      </c>
      <c r="K1841">
        <v>79.197050094604492</v>
      </c>
      <c r="L1841">
        <v>77.625881195068359</v>
      </c>
      <c r="M1841">
        <v>76.727445602416992</v>
      </c>
      <c r="N1841">
        <v>77.714298248291016</v>
      </c>
      <c r="O1841">
        <v>78.713842391967773</v>
      </c>
      <c r="P1841">
        <v>79.726245880126953</v>
      </c>
      <c r="Q1841">
        <v>80.751665115356445</v>
      </c>
      <c r="R1841">
        <v>81.790275573730469</v>
      </c>
      <c r="S1841">
        <v>82.842247009277344</v>
      </c>
      <c r="T1841">
        <v>83.907747268676758</v>
      </c>
      <c r="U1841">
        <v>84.986949920654297</v>
      </c>
      <c r="V1841">
        <v>86.080034255981445</v>
      </c>
      <c r="W1841">
        <v>87.187177658081055</v>
      </c>
      <c r="X1841">
        <v>88.308561325073242</v>
      </c>
      <c r="Y1841">
        <v>89.444364547729492</v>
      </c>
      <c r="Z1841">
        <v>90.594783782958984</v>
      </c>
      <c r="AA1841">
        <v>91.759990692138686</v>
      </c>
      <c r="AB1841">
        <v>92.94018936157228</v>
      </c>
      <c r="AC1841">
        <v>94.135566711425781</v>
      </c>
      <c r="AD1841">
        <v>95.346319198608398</v>
      </c>
      <c r="AE1841">
        <v>96.572643280029297</v>
      </c>
      <c r="AF1841">
        <v>97.814741134643555</v>
      </c>
      <c r="AG1841">
        <v>99.072813034057617</v>
      </c>
      <c r="AH1841">
        <v>100.34706878662109</v>
      </c>
      <c r="AI1841">
        <v>101.63771057128911</v>
      </c>
      <c r="AJ1841">
        <v>102.944953918457</v>
      </c>
      <c r="AK1841">
        <v>104.2690105438232</v>
      </c>
    </row>
    <row r="1842" spans="2:37" x14ac:dyDescent="0.25">
      <c r="B1842" t="s">
        <v>203</v>
      </c>
      <c r="C1842" s="64" t="s">
        <v>348</v>
      </c>
      <c r="D1842" t="s">
        <v>200</v>
      </c>
      <c r="E1842" t="s">
        <v>435</v>
      </c>
      <c r="F1842" t="s">
        <v>436</v>
      </c>
      <c r="I1842">
        <v>97.186248779296875</v>
      </c>
      <c r="J1842">
        <v>82.048851013183594</v>
      </c>
      <c r="K1842">
        <v>79.197050094604492</v>
      </c>
      <c r="L1842">
        <v>77.625881195068359</v>
      </c>
      <c r="M1842">
        <v>76.727445602416992</v>
      </c>
      <c r="N1842">
        <v>77.714298248291016</v>
      </c>
      <c r="O1842">
        <v>78.713842391967773</v>
      </c>
      <c r="P1842">
        <v>79.726245880126953</v>
      </c>
      <c r="Q1842">
        <v>80.751665115356445</v>
      </c>
      <c r="R1842">
        <v>81.790275573730469</v>
      </c>
      <c r="S1842">
        <v>82.842247009277344</v>
      </c>
      <c r="T1842">
        <v>83.907747268676758</v>
      </c>
      <c r="U1842">
        <v>84.986949920654297</v>
      </c>
      <c r="V1842">
        <v>86.080034255981445</v>
      </c>
      <c r="W1842">
        <v>87.187177658081055</v>
      </c>
      <c r="X1842">
        <v>88.308561325073242</v>
      </c>
      <c r="Y1842">
        <v>89.444364547729492</v>
      </c>
      <c r="Z1842">
        <v>90.594783782958984</v>
      </c>
      <c r="AA1842">
        <v>91.759990692138686</v>
      </c>
      <c r="AB1842">
        <v>92.94018936157228</v>
      </c>
      <c r="AC1842">
        <v>94.135566711425781</v>
      </c>
      <c r="AD1842">
        <v>95.346319198608398</v>
      </c>
      <c r="AE1842">
        <v>96.572643280029297</v>
      </c>
      <c r="AF1842">
        <v>97.814741134643555</v>
      </c>
      <c r="AG1842">
        <v>99.072813034057617</v>
      </c>
      <c r="AH1842">
        <v>100.34706878662109</v>
      </c>
      <c r="AI1842">
        <v>101.63771057128911</v>
      </c>
      <c r="AJ1842">
        <v>102.944953918457</v>
      </c>
      <c r="AK1842">
        <v>104.2690105438232</v>
      </c>
    </row>
    <row r="1843" spans="2:37" x14ac:dyDescent="0.25">
      <c r="B1843" t="s">
        <v>204</v>
      </c>
      <c r="C1843" s="64" t="s">
        <v>348</v>
      </c>
      <c r="D1843" t="s">
        <v>200</v>
      </c>
      <c r="E1843" t="s">
        <v>435</v>
      </c>
      <c r="F1843" t="s">
        <v>436</v>
      </c>
      <c r="I1843">
        <v>97.186248779296875</v>
      </c>
      <c r="J1843">
        <v>82.048851013183594</v>
      </c>
      <c r="K1843">
        <v>79.197050094604492</v>
      </c>
      <c r="L1843">
        <v>77.625881195068359</v>
      </c>
      <c r="M1843">
        <v>76.727445602416992</v>
      </c>
      <c r="N1843">
        <v>77.714298248291016</v>
      </c>
      <c r="O1843">
        <v>78.713842391967773</v>
      </c>
      <c r="P1843">
        <v>79.726245880126953</v>
      </c>
      <c r="Q1843">
        <v>80.751665115356445</v>
      </c>
      <c r="R1843">
        <v>81.790275573730469</v>
      </c>
      <c r="S1843">
        <v>82.842247009277344</v>
      </c>
      <c r="T1843">
        <v>83.907747268676758</v>
      </c>
      <c r="U1843">
        <v>84.986949920654297</v>
      </c>
      <c r="V1843">
        <v>86.080034255981445</v>
      </c>
      <c r="W1843">
        <v>87.187177658081055</v>
      </c>
      <c r="X1843">
        <v>88.308561325073242</v>
      </c>
      <c r="Y1843">
        <v>89.444364547729492</v>
      </c>
      <c r="Z1843">
        <v>90.594783782958984</v>
      </c>
      <c r="AA1843">
        <v>91.759990692138686</v>
      </c>
      <c r="AB1843">
        <v>92.94018936157228</v>
      </c>
      <c r="AC1843">
        <v>94.135566711425781</v>
      </c>
      <c r="AD1843">
        <v>95.346319198608398</v>
      </c>
      <c r="AE1843">
        <v>96.572643280029297</v>
      </c>
      <c r="AF1843">
        <v>97.814741134643555</v>
      </c>
      <c r="AG1843">
        <v>99.072813034057617</v>
      </c>
      <c r="AH1843">
        <v>100.34706878662109</v>
      </c>
      <c r="AI1843">
        <v>101.63771057128911</v>
      </c>
      <c r="AJ1843">
        <v>102.944953918457</v>
      </c>
      <c r="AK1843">
        <v>104.2690105438232</v>
      </c>
    </row>
    <row r="1844" spans="2:37" x14ac:dyDescent="0.25">
      <c r="B1844" t="s">
        <v>198</v>
      </c>
      <c r="C1844" s="64" t="s">
        <v>348</v>
      </c>
      <c r="D1844" t="s">
        <v>200</v>
      </c>
      <c r="E1844" t="s">
        <v>437</v>
      </c>
      <c r="F1844" t="s">
        <v>429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2:37" x14ac:dyDescent="0.25">
      <c r="B1845" t="s">
        <v>203</v>
      </c>
      <c r="C1845" s="64" t="s">
        <v>348</v>
      </c>
      <c r="D1845" t="s">
        <v>200</v>
      </c>
      <c r="E1845" t="s">
        <v>437</v>
      </c>
      <c r="F1845" t="s">
        <v>429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2:37" x14ac:dyDescent="0.25">
      <c r="B1846" t="s">
        <v>204</v>
      </c>
      <c r="C1846" s="64" t="s">
        <v>348</v>
      </c>
      <c r="D1846" t="s">
        <v>200</v>
      </c>
      <c r="E1846" t="s">
        <v>437</v>
      </c>
      <c r="F1846" t="s">
        <v>429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2:37" x14ac:dyDescent="0.25">
      <c r="B1847" t="s">
        <v>198</v>
      </c>
      <c r="C1847" s="64" t="s">
        <v>348</v>
      </c>
      <c r="D1847" t="s">
        <v>200</v>
      </c>
      <c r="E1847" t="s">
        <v>438</v>
      </c>
      <c r="F1847" t="s">
        <v>381</v>
      </c>
      <c r="I1847">
        <v>200367716</v>
      </c>
      <c r="J1847">
        <v>205143832</v>
      </c>
      <c r="K1847">
        <v>209750620</v>
      </c>
      <c r="L1847">
        <v>216087088</v>
      </c>
      <c r="M1847">
        <v>222796216</v>
      </c>
      <c r="N1847">
        <v>228987844</v>
      </c>
      <c r="O1847">
        <v>234559616</v>
      </c>
      <c r="P1847">
        <v>239457820</v>
      </c>
      <c r="Q1847">
        <v>243634336</v>
      </c>
      <c r="R1847">
        <v>247390980</v>
      </c>
      <c r="S1847">
        <v>251401616</v>
      </c>
      <c r="T1847">
        <v>255747260</v>
      </c>
      <c r="U1847">
        <v>260442860</v>
      </c>
      <c r="V1847">
        <v>265504876</v>
      </c>
      <c r="W1847">
        <v>270872112</v>
      </c>
      <c r="X1847">
        <v>276396184</v>
      </c>
      <c r="Y1847">
        <v>282065576</v>
      </c>
      <c r="Z1847">
        <v>287884568</v>
      </c>
      <c r="AA1847">
        <v>293857680</v>
      </c>
      <c r="AB1847">
        <v>299978944</v>
      </c>
      <c r="AC1847">
        <v>306229032</v>
      </c>
      <c r="AD1847">
        <v>312608136</v>
      </c>
      <c r="AE1847">
        <v>319118928</v>
      </c>
      <c r="AF1847">
        <v>325764048</v>
      </c>
      <c r="AG1847">
        <v>332529312</v>
      </c>
      <c r="AH1847">
        <v>339382936</v>
      </c>
      <c r="AI1847">
        <v>346321288</v>
      </c>
      <c r="AJ1847">
        <v>353343840</v>
      </c>
      <c r="AK1847">
        <v>360449888</v>
      </c>
    </row>
    <row r="1848" spans="2:37" x14ac:dyDescent="0.25">
      <c r="B1848" t="s">
        <v>203</v>
      </c>
      <c r="C1848" s="64" t="s">
        <v>348</v>
      </c>
      <c r="D1848" t="s">
        <v>200</v>
      </c>
      <c r="E1848" t="s">
        <v>438</v>
      </c>
      <c r="F1848" t="s">
        <v>381</v>
      </c>
      <c r="I1848">
        <v>200367716</v>
      </c>
      <c r="J1848">
        <v>205142788</v>
      </c>
      <c r="K1848">
        <v>209723772</v>
      </c>
      <c r="L1848">
        <v>215980532</v>
      </c>
      <c r="M1848">
        <v>222550852</v>
      </c>
      <c r="N1848">
        <v>228557804</v>
      </c>
      <c r="O1848">
        <v>233898352</v>
      </c>
      <c r="P1848">
        <v>238518020</v>
      </c>
      <c r="Q1848">
        <v>242368820</v>
      </c>
      <c r="R1848">
        <v>245770452</v>
      </c>
      <c r="S1848">
        <v>249431748</v>
      </c>
      <c r="T1848">
        <v>253436852</v>
      </c>
      <c r="U1848">
        <v>257800436</v>
      </c>
      <c r="V1848">
        <v>262538628</v>
      </c>
      <c r="W1848">
        <v>267590448</v>
      </c>
      <c r="X1848">
        <v>272810776</v>
      </c>
      <c r="Y1848">
        <v>278189432</v>
      </c>
      <c r="Z1848">
        <v>283731760</v>
      </c>
      <c r="AA1848">
        <v>289443232</v>
      </c>
      <c r="AB1848">
        <v>295317168</v>
      </c>
      <c r="AC1848">
        <v>301334896</v>
      </c>
      <c r="AD1848">
        <v>307497992</v>
      </c>
      <c r="AE1848">
        <v>313810368</v>
      </c>
      <c r="AF1848">
        <v>320276072</v>
      </c>
      <c r="AG1848">
        <v>326881352</v>
      </c>
      <c r="AH1848">
        <v>333591864</v>
      </c>
      <c r="AI1848">
        <v>340404600</v>
      </c>
      <c r="AJ1848">
        <v>347320208</v>
      </c>
      <c r="AK1848">
        <v>354339312</v>
      </c>
    </row>
    <row r="1849" spans="2:37" x14ac:dyDescent="0.25">
      <c r="B1849" t="s">
        <v>204</v>
      </c>
      <c r="C1849" s="64" t="s">
        <v>348</v>
      </c>
      <c r="D1849" t="s">
        <v>200</v>
      </c>
      <c r="E1849" t="s">
        <v>438</v>
      </c>
      <c r="F1849" t="s">
        <v>381</v>
      </c>
      <c r="I1849">
        <v>200367716</v>
      </c>
      <c r="J1849">
        <v>205122300</v>
      </c>
      <c r="K1849">
        <v>209192912</v>
      </c>
      <c r="L1849">
        <v>213872192</v>
      </c>
      <c r="M1849">
        <v>218096028</v>
      </c>
      <c r="N1849">
        <v>222066080</v>
      </c>
      <c r="O1849">
        <v>225816200</v>
      </c>
      <c r="P1849">
        <v>229332800</v>
      </c>
      <c r="Q1849">
        <v>232602976</v>
      </c>
      <c r="R1849">
        <v>235773336</v>
      </c>
      <c r="S1849">
        <v>239159804</v>
      </c>
      <c r="T1849">
        <v>242802936</v>
      </c>
      <c r="U1849">
        <v>246712880</v>
      </c>
      <c r="V1849">
        <v>250900704</v>
      </c>
      <c r="W1849">
        <v>255317604</v>
      </c>
      <c r="X1849">
        <v>259848880</v>
      </c>
      <c r="Y1849">
        <v>264485184</v>
      </c>
      <c r="Z1849">
        <v>269229264</v>
      </c>
      <c r="AA1849">
        <v>274083952</v>
      </c>
      <c r="AB1849">
        <v>279048912</v>
      </c>
      <c r="AC1849">
        <v>284120160</v>
      </c>
      <c r="AD1849">
        <v>289299488</v>
      </c>
      <c r="AE1849">
        <v>294589456</v>
      </c>
      <c r="AF1849">
        <v>299992616</v>
      </c>
      <c r="AG1849">
        <v>305498488</v>
      </c>
      <c r="AH1849">
        <v>311084168</v>
      </c>
      <c r="AI1849">
        <v>316747896</v>
      </c>
      <c r="AJ1849">
        <v>322490264</v>
      </c>
      <c r="AK1849">
        <v>328311848</v>
      </c>
    </row>
    <row r="1850" spans="2:37" x14ac:dyDescent="0.25">
      <c r="B1850" t="s">
        <v>198</v>
      </c>
      <c r="C1850" s="64" t="s">
        <v>348</v>
      </c>
      <c r="D1850" t="s">
        <v>200</v>
      </c>
      <c r="E1850" t="s">
        <v>439</v>
      </c>
      <c r="F1850" t="s">
        <v>300</v>
      </c>
      <c r="I1850">
        <v>7.7999999523162842</v>
      </c>
      <c r="J1850">
        <v>8.6044185161590576</v>
      </c>
      <c r="K1850">
        <v>7.5923181772232056</v>
      </c>
      <c r="L1850">
        <v>6.6135883331298828</v>
      </c>
      <c r="M1850">
        <v>6.64704430103302</v>
      </c>
      <c r="N1850">
        <v>6.6899436712265006</v>
      </c>
      <c r="O1850">
        <v>6.7681242227554321</v>
      </c>
      <c r="P1850">
        <v>6.8998285531997681</v>
      </c>
      <c r="Q1850">
        <v>7.0426801443099976</v>
      </c>
      <c r="R1850">
        <v>7.143310546875</v>
      </c>
      <c r="S1850">
        <v>7.1303491592407227</v>
      </c>
      <c r="T1850">
        <v>7.0705081224441528</v>
      </c>
      <c r="U1850">
        <v>7.0147150754928589</v>
      </c>
      <c r="V1850">
        <v>6.9685474634170532</v>
      </c>
      <c r="W1850">
        <v>6.9289760589599609</v>
      </c>
      <c r="X1850">
        <v>6.8995097875595093</v>
      </c>
      <c r="Y1850">
        <v>6.8613337278366089</v>
      </c>
      <c r="Z1850">
        <v>6.8160257339477539</v>
      </c>
      <c r="AA1850">
        <v>6.772917628288269</v>
      </c>
      <c r="AB1850">
        <v>6.7302955389022827</v>
      </c>
      <c r="AC1850">
        <v>6.6859105825424194</v>
      </c>
      <c r="AD1850">
        <v>6.6386070251464844</v>
      </c>
      <c r="AE1850">
        <v>6.598219633102417</v>
      </c>
      <c r="AF1850">
        <v>6.5653262138366699</v>
      </c>
      <c r="AG1850">
        <v>6.5315330028533944</v>
      </c>
      <c r="AH1850">
        <v>6.5007842779159546</v>
      </c>
      <c r="AI1850">
        <v>6.4717971086502084</v>
      </c>
      <c r="AJ1850">
        <v>6.4385454654693604</v>
      </c>
      <c r="AK1850">
        <v>6.4043314456939697</v>
      </c>
    </row>
    <row r="1851" spans="2:37" x14ac:dyDescent="0.25">
      <c r="B1851" t="s">
        <v>203</v>
      </c>
      <c r="C1851" s="64" t="s">
        <v>348</v>
      </c>
      <c r="D1851" t="s">
        <v>200</v>
      </c>
      <c r="E1851" t="s">
        <v>439</v>
      </c>
      <c r="F1851" t="s">
        <v>300</v>
      </c>
      <c r="I1851">
        <v>7.7999999523162842</v>
      </c>
      <c r="J1851">
        <v>8.6044914722442627</v>
      </c>
      <c r="K1851">
        <v>7.5948623418807983</v>
      </c>
      <c r="L1851">
        <v>6.6222090721130371</v>
      </c>
      <c r="M1851">
        <v>6.662136435508728</v>
      </c>
      <c r="N1851">
        <v>6.7093027830123901</v>
      </c>
      <c r="O1851">
        <v>6.7914894819259644</v>
      </c>
      <c r="P1851">
        <v>6.9273390769958496</v>
      </c>
      <c r="Q1851">
        <v>7.0743411779403687</v>
      </c>
      <c r="R1851">
        <v>7.1776185035705566</v>
      </c>
      <c r="S1851">
        <v>7.1630537509918213</v>
      </c>
      <c r="T1851">
        <v>7.1008162498474121</v>
      </c>
      <c r="U1851">
        <v>7.0428898334503174</v>
      </c>
      <c r="V1851">
        <v>6.9945887327194214</v>
      </c>
      <c r="W1851">
        <v>6.9529333114624023</v>
      </c>
      <c r="X1851">
        <v>6.9213200807571411</v>
      </c>
      <c r="Y1851">
        <v>6.880953311920166</v>
      </c>
      <c r="Z1851">
        <v>6.8334610462188721</v>
      </c>
      <c r="AA1851">
        <v>6.7881737947463989</v>
      </c>
      <c r="AB1851">
        <v>6.7435239553451538</v>
      </c>
      <c r="AC1851">
        <v>6.6972222328186044</v>
      </c>
      <c r="AD1851">
        <v>6.6479734182357788</v>
      </c>
      <c r="AE1851">
        <v>6.6056374311447144</v>
      </c>
      <c r="AF1851">
        <v>6.5707945823669434</v>
      </c>
      <c r="AG1851">
        <v>6.5351147651672363</v>
      </c>
      <c r="AH1851">
        <v>6.5028306245803833</v>
      </c>
      <c r="AI1851">
        <v>6.4723966121673584</v>
      </c>
      <c r="AJ1851">
        <v>6.4376726150512704</v>
      </c>
      <c r="AK1851">
        <v>6.4019844532012939</v>
      </c>
    </row>
    <row r="1852" spans="2:37" x14ac:dyDescent="0.25">
      <c r="B1852" t="s">
        <v>204</v>
      </c>
      <c r="C1852" s="64" t="s">
        <v>348</v>
      </c>
      <c r="D1852" t="s">
        <v>200</v>
      </c>
      <c r="E1852" t="s">
        <v>439</v>
      </c>
      <c r="F1852" t="s">
        <v>300</v>
      </c>
      <c r="I1852">
        <v>7.7999999523162842</v>
      </c>
      <c r="J1852">
        <v>8.6059541702270508</v>
      </c>
      <c r="K1852">
        <v>7.645770788192749</v>
      </c>
      <c r="L1852">
        <v>6.7943416833877563</v>
      </c>
      <c r="M1852">
        <v>6.9293023347854614</v>
      </c>
      <c r="N1852">
        <v>6.9340424537658691</v>
      </c>
      <c r="O1852">
        <v>6.9520176649093628</v>
      </c>
      <c r="P1852">
        <v>7.0323759317398071</v>
      </c>
      <c r="Q1852">
        <v>7.1235331296920776</v>
      </c>
      <c r="R1852">
        <v>7.1860194206237793</v>
      </c>
      <c r="S1852">
        <v>7.1735274791717529</v>
      </c>
      <c r="T1852">
        <v>7.1209971904754639</v>
      </c>
      <c r="U1852">
        <v>7.0700236558914176</v>
      </c>
      <c r="V1852">
        <v>7.028739333152771</v>
      </c>
      <c r="W1852">
        <v>6.9931125640869141</v>
      </c>
      <c r="X1852">
        <v>6.9645740985870361</v>
      </c>
      <c r="Y1852">
        <v>6.9267885684967041</v>
      </c>
      <c r="Z1852">
        <v>6.8820639848709106</v>
      </c>
      <c r="AA1852">
        <v>6.8395317792892456</v>
      </c>
      <c r="AB1852">
        <v>6.7970242500305176</v>
      </c>
      <c r="AC1852">
        <v>6.751350998878479</v>
      </c>
      <c r="AD1852">
        <v>6.702488899230957</v>
      </c>
      <c r="AE1852">
        <v>6.660630464553833</v>
      </c>
      <c r="AF1852">
        <v>6.6262662410736084</v>
      </c>
      <c r="AG1852">
        <v>6.5908513069152832</v>
      </c>
      <c r="AH1852">
        <v>6.5579853057861328</v>
      </c>
      <c r="AI1852">
        <v>6.5267839431762704</v>
      </c>
      <c r="AJ1852">
        <v>6.4913538694381714</v>
      </c>
      <c r="AK1852">
        <v>6.4549546241760254</v>
      </c>
    </row>
    <row r="1853" spans="2:37" x14ac:dyDescent="0.25">
      <c r="B1853" t="s">
        <v>198</v>
      </c>
      <c r="C1853" s="64" t="s">
        <v>348</v>
      </c>
      <c r="D1853" t="s">
        <v>200</v>
      </c>
      <c r="E1853" t="s">
        <v>440</v>
      </c>
      <c r="F1853" t="s">
        <v>441</v>
      </c>
      <c r="I1853">
        <v>0.15432590246200559</v>
      </c>
      <c r="J1853">
        <v>0.1562062203884125</v>
      </c>
      <c r="K1853">
        <v>0.1555420383810997</v>
      </c>
      <c r="L1853">
        <v>0.1534153297543526</v>
      </c>
      <c r="M1853">
        <v>0.15075914934277529</v>
      </c>
      <c r="N1853">
        <v>0.14859417080879209</v>
      </c>
      <c r="O1853">
        <v>0.14693064987659449</v>
      </c>
      <c r="P1853">
        <v>0.14575337618589401</v>
      </c>
      <c r="Q1853">
        <v>0.14505193382501599</v>
      </c>
      <c r="R1853">
        <v>0.1453401297330856</v>
      </c>
      <c r="S1853">
        <v>0.14590007066726679</v>
      </c>
      <c r="T1853">
        <v>0.1462506502866745</v>
      </c>
      <c r="U1853">
        <v>0.1463925801217556</v>
      </c>
      <c r="V1853">
        <v>0.14632729440927511</v>
      </c>
      <c r="W1853">
        <v>0.14674938842654231</v>
      </c>
      <c r="X1853">
        <v>0.14745620265603071</v>
      </c>
      <c r="Y1853">
        <v>0.1480590142309666</v>
      </c>
      <c r="Z1853">
        <v>0.14856082201004031</v>
      </c>
      <c r="AA1853">
        <v>0.14896456897258761</v>
      </c>
      <c r="AB1853">
        <v>0.14831788465380669</v>
      </c>
      <c r="AC1853">
        <v>0.14706647396087649</v>
      </c>
      <c r="AD1853">
        <v>0.14580491557717321</v>
      </c>
      <c r="AE1853">
        <v>0.1445341520011425</v>
      </c>
      <c r="AF1853">
        <v>0.14325510710477829</v>
      </c>
      <c r="AG1853">
        <v>0.1421016491949558</v>
      </c>
      <c r="AH1853">
        <v>0.14103191345930099</v>
      </c>
      <c r="AI1853">
        <v>0.1399702690541744</v>
      </c>
      <c r="AJ1853">
        <v>0.1389172300696373</v>
      </c>
      <c r="AK1853">
        <v>0.1378732696175575</v>
      </c>
    </row>
    <row r="1854" spans="2:37" x14ac:dyDescent="0.25">
      <c r="B1854" t="s">
        <v>203</v>
      </c>
      <c r="C1854" s="64" t="s">
        <v>348</v>
      </c>
      <c r="D1854" t="s">
        <v>200</v>
      </c>
      <c r="E1854" t="s">
        <v>440</v>
      </c>
      <c r="F1854" t="s">
        <v>441</v>
      </c>
      <c r="I1854">
        <v>0.15308131277561191</v>
      </c>
      <c r="J1854">
        <v>0.15400676429271701</v>
      </c>
      <c r="K1854">
        <v>0.15245527029037481</v>
      </c>
      <c r="L1854">
        <v>0.14954232797026629</v>
      </c>
      <c r="M1854">
        <v>0.14670941606163981</v>
      </c>
      <c r="N1854">
        <v>0.14469859749078751</v>
      </c>
      <c r="O1854">
        <v>0.14319782704114911</v>
      </c>
      <c r="P1854">
        <v>0.14219273999333379</v>
      </c>
      <c r="Q1854">
        <v>0.14167408645153051</v>
      </c>
      <c r="R1854">
        <v>0.14118488505482671</v>
      </c>
      <c r="S1854">
        <v>0.14041705057024961</v>
      </c>
      <c r="T1854">
        <v>0.13948199525475499</v>
      </c>
      <c r="U1854">
        <v>0.13838337734341619</v>
      </c>
      <c r="V1854">
        <v>0.137125413864851</v>
      </c>
      <c r="W1854">
        <v>0.13680084049701691</v>
      </c>
      <c r="X1854">
        <v>0.1370248198509216</v>
      </c>
      <c r="Y1854">
        <v>0.13716227561235431</v>
      </c>
      <c r="Z1854">
        <v>0.1372153386473656</v>
      </c>
      <c r="AA1854">
        <v>0.1371861435472965</v>
      </c>
      <c r="AB1854">
        <v>0.13651358336210251</v>
      </c>
      <c r="AC1854">
        <v>0.13546556979417801</v>
      </c>
      <c r="AD1854">
        <v>0.13439503312110901</v>
      </c>
      <c r="AE1854">
        <v>0.13330312073230741</v>
      </c>
      <c r="AF1854">
        <v>0.1321909464895725</v>
      </c>
      <c r="AG1854">
        <v>0.13142173364758489</v>
      </c>
      <c r="AH1854">
        <v>0.13085188716650009</v>
      </c>
      <c r="AI1854">
        <v>0.13026538118720049</v>
      </c>
      <c r="AJ1854">
        <v>0.12966347113251689</v>
      </c>
      <c r="AK1854">
        <v>0.1290473751723766</v>
      </c>
    </row>
    <row r="1855" spans="2:37" x14ac:dyDescent="0.25">
      <c r="B1855" t="s">
        <v>204</v>
      </c>
      <c r="C1855" s="64" t="s">
        <v>348</v>
      </c>
      <c r="D1855" t="s">
        <v>200</v>
      </c>
      <c r="E1855" t="s">
        <v>440</v>
      </c>
      <c r="F1855" t="s">
        <v>441</v>
      </c>
      <c r="I1855">
        <v>0.15521231293678281</v>
      </c>
      <c r="J1855">
        <v>0.15741487964987749</v>
      </c>
      <c r="K1855">
        <v>0.15743317455053329</v>
      </c>
      <c r="L1855">
        <v>0.15674938634037969</v>
      </c>
      <c r="M1855">
        <v>0.15694811567664149</v>
      </c>
      <c r="N1855">
        <v>0.15787401795387271</v>
      </c>
      <c r="O1855">
        <v>0.1589220464229584</v>
      </c>
      <c r="P1855">
        <v>0.16009870544075969</v>
      </c>
      <c r="Q1855">
        <v>0.16141064837574959</v>
      </c>
      <c r="R1855">
        <v>0.16221371293067929</v>
      </c>
      <c r="S1855">
        <v>0.16252657026052469</v>
      </c>
      <c r="T1855">
        <v>0.16265859454870221</v>
      </c>
      <c r="U1855">
        <v>0.16261069476604459</v>
      </c>
      <c r="V1855">
        <v>0.16238426044583321</v>
      </c>
      <c r="W1855">
        <v>0.16178473457694051</v>
      </c>
      <c r="X1855">
        <v>0.16099535301327711</v>
      </c>
      <c r="Y1855">
        <v>0.1601694077253342</v>
      </c>
      <c r="Z1855">
        <v>0.1593081131577492</v>
      </c>
      <c r="AA1855">
        <v>0.15841272100806239</v>
      </c>
      <c r="AB1855">
        <v>0.15708955749869349</v>
      </c>
      <c r="AC1855">
        <v>0.15551913902163511</v>
      </c>
      <c r="AD1855">
        <v>0.15394626185297969</v>
      </c>
      <c r="AE1855">
        <v>0.15237146615982061</v>
      </c>
      <c r="AF1855">
        <v>0.15079530701041219</v>
      </c>
      <c r="AG1855">
        <v>0.14917159825563431</v>
      </c>
      <c r="AH1855">
        <v>0.14753607660532</v>
      </c>
      <c r="AI1855">
        <v>0.14592227339744571</v>
      </c>
      <c r="AJ1855">
        <v>0.1443299762904644</v>
      </c>
      <c r="AK1855">
        <v>0.14275894314050669</v>
      </c>
    </row>
    <row r="1856" spans="2:37" hidden="1" x14ac:dyDescent="0.25">
      <c r="B1856" t="s">
        <v>198</v>
      </c>
      <c r="C1856" t="s">
        <v>296</v>
      </c>
      <c r="D1856" t="s">
        <v>200</v>
      </c>
      <c r="E1856" t="s">
        <v>414</v>
      </c>
      <c r="F1856" t="s">
        <v>237</v>
      </c>
      <c r="I1856">
        <v>0</v>
      </c>
      <c r="J1856">
        <v>16.032031297683719</v>
      </c>
      <c r="K1856">
        <v>22.139469146728519</v>
      </c>
      <c r="L1856">
        <v>28.246907234191891</v>
      </c>
      <c r="M1856">
        <v>34.973880767822273</v>
      </c>
      <c r="N1856">
        <v>42.072574615478523</v>
      </c>
      <c r="O1856">
        <v>49.171268463134773</v>
      </c>
      <c r="P1856">
        <v>56.269962310791023</v>
      </c>
      <c r="Q1856">
        <v>63.368646621704102</v>
      </c>
      <c r="R1856">
        <v>86.245647430419922</v>
      </c>
      <c r="S1856">
        <v>118.5896701812744</v>
      </c>
      <c r="T1856">
        <v>150.93367004394531</v>
      </c>
      <c r="U1856">
        <v>183.27766418457031</v>
      </c>
      <c r="V1856">
        <v>215.62166976928711</v>
      </c>
      <c r="W1856">
        <v>247.51773834228521</v>
      </c>
      <c r="X1856">
        <v>279.14503479003912</v>
      </c>
      <c r="Y1856">
        <v>310.77235412597662</v>
      </c>
      <c r="Z1856">
        <v>342.39967346191412</v>
      </c>
      <c r="AA1856">
        <v>374.02694702148438</v>
      </c>
      <c r="AB1856">
        <v>402.43032836914063</v>
      </c>
      <c r="AC1856">
        <v>428.89956665039063</v>
      </c>
      <c r="AD1856">
        <v>455.36880493164063</v>
      </c>
      <c r="AE1856">
        <v>481.83804321289063</v>
      </c>
      <c r="AF1856">
        <v>508.30733489990229</v>
      </c>
      <c r="AG1856">
        <v>539.94869995117188</v>
      </c>
      <c r="AH1856">
        <v>574.69308471679688</v>
      </c>
      <c r="AI1856">
        <v>609.43746948242188</v>
      </c>
      <c r="AJ1856">
        <v>644.18185424804688</v>
      </c>
      <c r="AK1856">
        <v>678.92623901367188</v>
      </c>
    </row>
    <row r="1857" spans="2:37" hidden="1" x14ac:dyDescent="0.25">
      <c r="B1857" t="s">
        <v>198</v>
      </c>
      <c r="C1857" t="s">
        <v>296</v>
      </c>
      <c r="D1857" t="s">
        <v>200</v>
      </c>
      <c r="E1857" t="s">
        <v>351</v>
      </c>
      <c r="F1857" t="s">
        <v>237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2:37" hidden="1" x14ac:dyDescent="0.25">
      <c r="B1858" t="s">
        <v>198</v>
      </c>
      <c r="C1858" t="s">
        <v>296</v>
      </c>
      <c r="D1858" t="s">
        <v>200</v>
      </c>
      <c r="E1858" t="s">
        <v>352</v>
      </c>
      <c r="F1858" t="s">
        <v>237</v>
      </c>
      <c r="I1858">
        <v>0</v>
      </c>
      <c r="J1858">
        <v>16.032031297683719</v>
      </c>
      <c r="K1858">
        <v>22.139469146728519</v>
      </c>
      <c r="L1858">
        <v>28.246907234191891</v>
      </c>
      <c r="M1858">
        <v>34.973880767822273</v>
      </c>
      <c r="N1858">
        <v>42.072574615478523</v>
      </c>
      <c r="O1858">
        <v>49.171268463134773</v>
      </c>
      <c r="P1858">
        <v>56.269962310791023</v>
      </c>
      <c r="Q1858">
        <v>63.368646621704102</v>
      </c>
      <c r="R1858">
        <v>86.245647430419922</v>
      </c>
      <c r="S1858">
        <v>118.5896701812744</v>
      </c>
      <c r="T1858">
        <v>150.93367004394531</v>
      </c>
      <c r="U1858">
        <v>183.27766418457031</v>
      </c>
      <c r="V1858">
        <v>215.62166976928711</v>
      </c>
      <c r="W1858">
        <v>247.51773834228521</v>
      </c>
      <c r="X1858">
        <v>279.14503479003912</v>
      </c>
      <c r="Y1858">
        <v>310.77235412597662</v>
      </c>
      <c r="Z1858">
        <v>342.39967346191412</v>
      </c>
      <c r="AA1858">
        <v>374.02694702148438</v>
      </c>
      <c r="AB1858">
        <v>402.43032836914063</v>
      </c>
      <c r="AC1858">
        <v>428.89956665039063</v>
      </c>
      <c r="AD1858">
        <v>455.36880493164063</v>
      </c>
      <c r="AE1858">
        <v>481.83804321289063</v>
      </c>
      <c r="AF1858">
        <v>508.30733489990229</v>
      </c>
      <c r="AG1858">
        <v>539.94869995117188</v>
      </c>
      <c r="AH1858">
        <v>574.69308471679688</v>
      </c>
      <c r="AI1858">
        <v>609.43746948242188</v>
      </c>
      <c r="AJ1858">
        <v>644.18185424804688</v>
      </c>
      <c r="AK1858">
        <v>678.92623901367188</v>
      </c>
    </row>
    <row r="1859" spans="2:37" hidden="1" x14ac:dyDescent="0.25">
      <c r="B1859" t="s">
        <v>198</v>
      </c>
      <c r="C1859" t="s">
        <v>296</v>
      </c>
      <c r="D1859" t="s">
        <v>200</v>
      </c>
      <c r="E1859" t="s">
        <v>415</v>
      </c>
      <c r="F1859" t="s">
        <v>237</v>
      </c>
      <c r="I1859">
        <v>0</v>
      </c>
      <c r="J1859">
        <v>9.4631195068359306E-2</v>
      </c>
      <c r="K1859">
        <v>2.1342039108276301E-2</v>
      </c>
      <c r="L1859">
        <v>4.3145418167113998E-3</v>
      </c>
      <c r="M1859">
        <v>2.6464700698852501E-2</v>
      </c>
      <c r="N1859">
        <v>5.1704645156860303E-2</v>
      </c>
      <c r="O1859">
        <v>6.7727684974670396E-2</v>
      </c>
      <c r="P1859">
        <v>7.4261665344238198E-2</v>
      </c>
      <c r="Q1859">
        <v>7.0641994476318304E-2</v>
      </c>
      <c r="R1859">
        <v>8.5381150245666504E-2</v>
      </c>
      <c r="S1859">
        <v>9.7387313842773396E-2</v>
      </c>
      <c r="T1859">
        <v>9.8935484886169406E-2</v>
      </c>
      <c r="U1859">
        <v>9.4148159027099595E-2</v>
      </c>
      <c r="V1859">
        <v>8.4659337997436496E-2</v>
      </c>
      <c r="W1859">
        <v>8.0885052680969197E-2</v>
      </c>
      <c r="X1859">
        <v>8.3854198455810505E-2</v>
      </c>
      <c r="Y1859">
        <v>9.3506097793579102E-2</v>
      </c>
      <c r="Z1859">
        <v>0.10828053951263431</v>
      </c>
      <c r="AA1859">
        <v>0.1251031160354614</v>
      </c>
      <c r="AB1859">
        <v>0.13572657108306879</v>
      </c>
      <c r="AC1859">
        <v>0.14267098903656009</v>
      </c>
      <c r="AD1859">
        <v>0.14765238761901861</v>
      </c>
      <c r="AE1859">
        <v>0.1484830379486084</v>
      </c>
      <c r="AF1859">
        <v>0.1432763338088989</v>
      </c>
      <c r="AG1859">
        <v>0.13759493827819819</v>
      </c>
      <c r="AH1859">
        <v>0.1346813440322876</v>
      </c>
      <c r="AI1859">
        <v>0.13203418254852289</v>
      </c>
      <c r="AJ1859">
        <v>0.12970662117004389</v>
      </c>
      <c r="AK1859">
        <v>0.12805390357971189</v>
      </c>
    </row>
    <row r="1860" spans="2:37" hidden="1" x14ac:dyDescent="0.25">
      <c r="B1860" t="s">
        <v>198</v>
      </c>
      <c r="C1860" t="s">
        <v>296</v>
      </c>
      <c r="D1860" t="s">
        <v>200</v>
      </c>
      <c r="E1860" t="s">
        <v>354</v>
      </c>
      <c r="F1860" t="s">
        <v>237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2:37" hidden="1" x14ac:dyDescent="0.25">
      <c r="B1861" t="s">
        <v>198</v>
      </c>
      <c r="C1861" t="s">
        <v>296</v>
      </c>
      <c r="D1861" t="s">
        <v>200</v>
      </c>
      <c r="E1861" t="s">
        <v>355</v>
      </c>
      <c r="F1861" t="s">
        <v>237</v>
      </c>
      <c r="I1861">
        <v>0</v>
      </c>
      <c r="J1861">
        <v>9.4631195068359306E-2</v>
      </c>
      <c r="K1861">
        <v>2.1342039108276301E-2</v>
      </c>
      <c r="L1861">
        <v>4.3145418167113998E-3</v>
      </c>
      <c r="M1861">
        <v>2.6464700698852501E-2</v>
      </c>
      <c r="N1861">
        <v>5.1704645156860303E-2</v>
      </c>
      <c r="O1861">
        <v>6.7727684974670396E-2</v>
      </c>
      <c r="P1861">
        <v>7.4261665344238198E-2</v>
      </c>
      <c r="Q1861">
        <v>7.0641994476318304E-2</v>
      </c>
      <c r="R1861">
        <v>8.5381150245666504E-2</v>
      </c>
      <c r="S1861">
        <v>9.7387313842773396E-2</v>
      </c>
      <c r="T1861">
        <v>9.8935484886169406E-2</v>
      </c>
      <c r="U1861">
        <v>9.4148159027099595E-2</v>
      </c>
      <c r="V1861">
        <v>8.4659337997436496E-2</v>
      </c>
      <c r="W1861">
        <v>8.0885052680969197E-2</v>
      </c>
      <c r="X1861">
        <v>8.3854198455810505E-2</v>
      </c>
      <c r="Y1861">
        <v>9.3506097793579102E-2</v>
      </c>
      <c r="Z1861">
        <v>0.10828053951263431</v>
      </c>
      <c r="AA1861">
        <v>0.1251031160354614</v>
      </c>
      <c r="AB1861">
        <v>0.13572657108306879</v>
      </c>
      <c r="AC1861">
        <v>0.14267098903656009</v>
      </c>
      <c r="AD1861">
        <v>0.14765238761901861</v>
      </c>
      <c r="AE1861">
        <v>0.1484830379486084</v>
      </c>
      <c r="AF1861">
        <v>0.1432763338088989</v>
      </c>
      <c r="AG1861">
        <v>0.13759493827819819</v>
      </c>
      <c r="AH1861">
        <v>0.1346813440322876</v>
      </c>
      <c r="AI1861">
        <v>0.13203418254852289</v>
      </c>
      <c r="AJ1861">
        <v>0.12970662117004389</v>
      </c>
      <c r="AK1861">
        <v>0.12805390357971189</v>
      </c>
    </row>
    <row r="1862" spans="2:37" hidden="1" x14ac:dyDescent="0.25">
      <c r="B1862" t="s">
        <v>198</v>
      </c>
      <c r="C1862" t="s">
        <v>296</v>
      </c>
      <c r="D1862" t="s">
        <v>200</v>
      </c>
      <c r="E1862" t="s">
        <v>416</v>
      </c>
      <c r="F1862" t="s">
        <v>232</v>
      </c>
      <c r="I1862">
        <v>0</v>
      </c>
      <c r="J1862">
        <v>8.2424016163554992</v>
      </c>
      <c r="K1862">
        <v>12.56143023247167</v>
      </c>
      <c r="L1862">
        <v>15.86567265691048</v>
      </c>
      <c r="M1862">
        <v>19.10758936695138</v>
      </c>
      <c r="N1862">
        <v>19.960385006420371</v>
      </c>
      <c r="O1862">
        <v>18.809773401443159</v>
      </c>
      <c r="P1862">
        <v>16.222159255052549</v>
      </c>
      <c r="Q1862">
        <v>12.453812576127611</v>
      </c>
      <c r="R1862">
        <v>17.42368408941504</v>
      </c>
      <c r="S1862">
        <v>30.01344290557768</v>
      </c>
      <c r="T1862">
        <v>44.147812085724823</v>
      </c>
      <c r="U1862">
        <v>58.832240851938209</v>
      </c>
      <c r="V1862">
        <v>73.601745278984836</v>
      </c>
      <c r="W1862">
        <v>88.070412192732704</v>
      </c>
      <c r="X1862">
        <v>102.5173664537422</v>
      </c>
      <c r="Y1862">
        <v>116.9227493058354</v>
      </c>
      <c r="Z1862">
        <v>131.1131078081965</v>
      </c>
      <c r="AA1862">
        <v>145.00407396628</v>
      </c>
      <c r="AB1862">
        <v>156.8617187548104</v>
      </c>
      <c r="AC1862">
        <v>167.19119453276289</v>
      </c>
      <c r="AD1862">
        <v>177.04999866121091</v>
      </c>
      <c r="AE1862">
        <v>186.53679041129951</v>
      </c>
      <c r="AF1862">
        <v>195.70553157809971</v>
      </c>
      <c r="AG1862">
        <v>207.02284826671351</v>
      </c>
      <c r="AH1862">
        <v>219.2746762938425</v>
      </c>
      <c r="AI1862">
        <v>231.03072598480571</v>
      </c>
      <c r="AJ1862">
        <v>242.38650640950999</v>
      </c>
      <c r="AK1862">
        <v>253.39249643163359</v>
      </c>
    </row>
    <row r="1863" spans="2:37" hidden="1" x14ac:dyDescent="0.25">
      <c r="B1863" t="s">
        <v>198</v>
      </c>
      <c r="C1863" t="s">
        <v>296</v>
      </c>
      <c r="D1863" t="s">
        <v>200</v>
      </c>
      <c r="E1863" t="s">
        <v>357</v>
      </c>
      <c r="F1863" t="s">
        <v>232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2:37" hidden="1" x14ac:dyDescent="0.25">
      <c r="B1864" t="s">
        <v>198</v>
      </c>
      <c r="C1864" t="s">
        <v>296</v>
      </c>
      <c r="D1864" t="s">
        <v>200</v>
      </c>
      <c r="E1864" t="s">
        <v>358</v>
      </c>
      <c r="F1864" t="s">
        <v>232</v>
      </c>
      <c r="I1864">
        <v>0</v>
      </c>
      <c r="J1864">
        <v>8.2424016163554992</v>
      </c>
      <c r="K1864">
        <v>12.56143023247167</v>
      </c>
      <c r="L1864">
        <v>15.86567265691048</v>
      </c>
      <c r="M1864">
        <v>19.10758936695138</v>
      </c>
      <c r="N1864">
        <v>19.960385006420371</v>
      </c>
      <c r="O1864">
        <v>18.809773401443159</v>
      </c>
      <c r="P1864">
        <v>16.222159255052549</v>
      </c>
      <c r="Q1864">
        <v>12.453812576127611</v>
      </c>
      <c r="R1864">
        <v>17.42368408941504</v>
      </c>
      <c r="S1864">
        <v>30.01344290557768</v>
      </c>
      <c r="T1864">
        <v>44.147812085724823</v>
      </c>
      <c r="U1864">
        <v>58.832240851938209</v>
      </c>
      <c r="V1864">
        <v>73.601745278984836</v>
      </c>
      <c r="W1864">
        <v>88.070412192732704</v>
      </c>
      <c r="X1864">
        <v>102.5173664537422</v>
      </c>
      <c r="Y1864">
        <v>116.9227493058354</v>
      </c>
      <c r="Z1864">
        <v>131.1131078081965</v>
      </c>
      <c r="AA1864">
        <v>145.00407396628</v>
      </c>
      <c r="AB1864">
        <v>156.8617187548104</v>
      </c>
      <c r="AC1864">
        <v>167.19119453276289</v>
      </c>
      <c r="AD1864">
        <v>177.04999866121091</v>
      </c>
      <c r="AE1864">
        <v>186.53679041129951</v>
      </c>
      <c r="AF1864">
        <v>195.70553157809971</v>
      </c>
      <c r="AG1864">
        <v>207.02284826671351</v>
      </c>
      <c r="AH1864">
        <v>219.2746762938425</v>
      </c>
      <c r="AI1864">
        <v>231.03072598480571</v>
      </c>
      <c r="AJ1864">
        <v>242.38650640950999</v>
      </c>
      <c r="AK1864">
        <v>253.39249643163359</v>
      </c>
    </row>
    <row r="1865" spans="2:37" hidden="1" x14ac:dyDescent="0.25">
      <c r="B1865" t="s">
        <v>198</v>
      </c>
      <c r="C1865" t="s">
        <v>296</v>
      </c>
      <c r="D1865" t="s">
        <v>200</v>
      </c>
      <c r="E1865" t="s">
        <v>417</v>
      </c>
      <c r="F1865" t="s">
        <v>202</v>
      </c>
      <c r="I1865">
        <v>0</v>
      </c>
      <c r="J1865">
        <v>-0.94091048017405077</v>
      </c>
      <c r="K1865">
        <v>-1.3672092925825721</v>
      </c>
      <c r="L1865">
        <v>-1.6787802592693519</v>
      </c>
      <c r="M1865">
        <v>-1.9057177980812079</v>
      </c>
      <c r="N1865">
        <v>-2.0807854780511841</v>
      </c>
      <c r="O1865">
        <v>-2.2554665413820341</v>
      </c>
      <c r="P1865">
        <v>-2.4392208825584238</v>
      </c>
      <c r="Q1865">
        <v>-2.6535307451900141</v>
      </c>
      <c r="R1865">
        <v>-2.8448913968674221</v>
      </c>
      <c r="S1865">
        <v>-3.0370077210652209</v>
      </c>
      <c r="T1865">
        <v>-3.2501552644769731</v>
      </c>
      <c r="U1865">
        <v>-3.5141587820582409</v>
      </c>
      <c r="V1865">
        <v>-3.8036857565485578</v>
      </c>
      <c r="W1865">
        <v>-4.0679967392430516</v>
      </c>
      <c r="X1865">
        <v>-4.3004512564036919</v>
      </c>
      <c r="Y1865">
        <v>-4.5118833368273936</v>
      </c>
      <c r="Z1865">
        <v>-4.6850302417846157</v>
      </c>
      <c r="AA1865">
        <v>-4.841571802592437</v>
      </c>
      <c r="AB1865">
        <v>-4.9859183484854066</v>
      </c>
      <c r="AC1865">
        <v>-5.1347721774622652</v>
      </c>
      <c r="AD1865">
        <v>-5.2915086288746194</v>
      </c>
      <c r="AE1865">
        <v>-5.480435199707534</v>
      </c>
      <c r="AF1865">
        <v>-5.7068160093508897</v>
      </c>
      <c r="AG1865">
        <v>-5.9433116641065764</v>
      </c>
      <c r="AH1865">
        <v>-6.205591985317449</v>
      </c>
      <c r="AI1865">
        <v>-6.4370258134508358</v>
      </c>
      <c r="AJ1865">
        <v>-6.6229772057050376</v>
      </c>
      <c r="AK1865">
        <v>-6.7679503472766083</v>
      </c>
    </row>
    <row r="1866" spans="2:37" hidden="1" x14ac:dyDescent="0.25">
      <c r="B1866" t="s">
        <v>198</v>
      </c>
      <c r="C1866" t="s">
        <v>296</v>
      </c>
      <c r="D1866" t="s">
        <v>200</v>
      </c>
      <c r="E1866" t="s">
        <v>417</v>
      </c>
      <c r="F1866" t="s">
        <v>360</v>
      </c>
      <c r="I1866">
        <v>0</v>
      </c>
      <c r="J1866">
        <v>-0.93390396793017205</v>
      </c>
      <c r="K1866">
        <v>-1.3675559182775741</v>
      </c>
      <c r="L1866">
        <v>-1.6839343378490359</v>
      </c>
      <c r="M1866">
        <v>-1.9106402429710401</v>
      </c>
      <c r="N1866">
        <v>-2.078936156823985</v>
      </c>
      <c r="O1866">
        <v>-2.245731050273192</v>
      </c>
      <c r="P1866">
        <v>-2.42460529022821</v>
      </c>
      <c r="Q1866">
        <v>-2.636772282376354</v>
      </c>
      <c r="R1866">
        <v>-2.8264182746565281</v>
      </c>
      <c r="S1866">
        <v>-3.0180584976754692</v>
      </c>
      <c r="T1866">
        <v>-3.2323032769306481</v>
      </c>
      <c r="U1866">
        <v>-3.4988463356303119</v>
      </c>
      <c r="V1866">
        <v>-3.7928547828647519</v>
      </c>
      <c r="W1866">
        <v>-4.0635100809951581</v>
      </c>
      <c r="X1866">
        <v>-4.3019681562898482</v>
      </c>
      <c r="Y1866">
        <v>-4.5171077054258824</v>
      </c>
      <c r="Z1866">
        <v>-4.6916973001427724</v>
      </c>
      <c r="AA1866">
        <v>-4.8484235120322623</v>
      </c>
      <c r="AB1866">
        <v>-4.992346817938353</v>
      </c>
      <c r="AC1866">
        <v>-5.1403291064836321</v>
      </c>
      <c r="AD1866">
        <v>-5.2958536001567751</v>
      </c>
      <c r="AE1866">
        <v>-5.4838015956023334</v>
      </c>
      <c r="AF1866">
        <v>-5.7099365537292108</v>
      </c>
      <c r="AG1866">
        <v>-5.9478224327453866</v>
      </c>
      <c r="AH1866">
        <v>-6.2135482065045711</v>
      </c>
      <c r="AI1866">
        <v>-6.449806187278007</v>
      </c>
      <c r="AJ1866">
        <v>-6.6420454905053443</v>
      </c>
      <c r="AK1866">
        <v>-6.7936535693222666</v>
      </c>
    </row>
    <row r="1867" spans="2:37" hidden="1" x14ac:dyDescent="0.25">
      <c r="B1867" t="s">
        <v>198</v>
      </c>
      <c r="C1867" t="s">
        <v>296</v>
      </c>
      <c r="D1867" t="s">
        <v>200</v>
      </c>
      <c r="E1867" t="s">
        <v>362</v>
      </c>
      <c r="F1867" t="s">
        <v>202</v>
      </c>
      <c r="I1867">
        <v>0</v>
      </c>
      <c r="J1867">
        <v>-0.89377498999309024</v>
      </c>
      <c r="K1867">
        <v>-1.193515450151039</v>
      </c>
      <c r="L1867">
        <v>-1.4568645378068461</v>
      </c>
      <c r="M1867">
        <v>-1.693838391316949</v>
      </c>
      <c r="N1867">
        <v>-1.8952316188389331</v>
      </c>
      <c r="O1867">
        <v>-2.095008756086592</v>
      </c>
      <c r="P1867">
        <v>-2.302238786560129</v>
      </c>
      <c r="Q1867">
        <v>-2.5402374648431758</v>
      </c>
      <c r="R1867">
        <v>-2.7541929774877021</v>
      </c>
      <c r="S1867">
        <v>-2.9563639838743661</v>
      </c>
      <c r="T1867">
        <v>-3.171317262286633</v>
      </c>
      <c r="U1867">
        <v>-3.429723400990325</v>
      </c>
      <c r="V1867">
        <v>-3.7062226799316478</v>
      </c>
      <c r="W1867">
        <v>-3.9552421154859019</v>
      </c>
      <c r="X1867">
        <v>-4.1810228191735082</v>
      </c>
      <c r="Y1867">
        <v>-4.3993664897990614</v>
      </c>
      <c r="Z1867">
        <v>-4.588911353315539</v>
      </c>
      <c r="AA1867">
        <v>-4.7660115377188177</v>
      </c>
      <c r="AB1867">
        <v>-4.9324835694866556</v>
      </c>
      <c r="AC1867">
        <v>-5.105736972493446</v>
      </c>
      <c r="AD1867">
        <v>-5.2870248191641878</v>
      </c>
      <c r="AE1867">
        <v>-5.4990875696320876</v>
      </c>
      <c r="AF1867">
        <v>-5.7462497414487386</v>
      </c>
      <c r="AG1867">
        <v>-6.0023040564871071</v>
      </c>
      <c r="AH1867">
        <v>-6.2872737560862646</v>
      </c>
      <c r="AI1867">
        <v>-6.543460911720766</v>
      </c>
      <c r="AJ1867">
        <v>-6.7553200473747577</v>
      </c>
      <c r="AK1867">
        <v>-6.9274860115766446</v>
      </c>
    </row>
    <row r="1868" spans="2:37" hidden="1" x14ac:dyDescent="0.25">
      <c r="B1868" t="s">
        <v>198</v>
      </c>
      <c r="C1868" t="s">
        <v>296</v>
      </c>
      <c r="D1868" t="s">
        <v>200</v>
      </c>
      <c r="E1868" t="s">
        <v>362</v>
      </c>
      <c r="F1868" t="s">
        <v>360</v>
      </c>
      <c r="I1868">
        <v>0</v>
      </c>
      <c r="J1868">
        <v>-0.88352879277062701</v>
      </c>
      <c r="K1868">
        <v>-1.180994309001637</v>
      </c>
      <c r="L1868">
        <v>-1.4429354335650399</v>
      </c>
      <c r="M1868">
        <v>-1.680807293561704</v>
      </c>
      <c r="N1868">
        <v>-1.880518373238693</v>
      </c>
      <c r="O1868">
        <v>-2.07829983368869</v>
      </c>
      <c r="P1868">
        <v>-2.286657029484251</v>
      </c>
      <c r="Q1868">
        <v>-2.528684504640188</v>
      </c>
      <c r="R1868">
        <v>-2.7480260757139829</v>
      </c>
      <c r="S1868">
        <v>-2.955554722388853</v>
      </c>
      <c r="T1868">
        <v>-3.1754281197563738</v>
      </c>
      <c r="U1868">
        <v>-3.4386105381355891</v>
      </c>
      <c r="V1868">
        <v>-3.7202913900724388</v>
      </c>
      <c r="W1868">
        <v>-3.974962383705849</v>
      </c>
      <c r="X1868">
        <v>-4.2066794670656993</v>
      </c>
      <c r="Y1868">
        <v>-4.4309848584248579</v>
      </c>
      <c r="Z1868">
        <v>-4.6259247617444039</v>
      </c>
      <c r="AA1868">
        <v>-4.8077814903470522</v>
      </c>
      <c r="AB1868">
        <v>-4.9782821163872226</v>
      </c>
      <c r="AC1868">
        <v>-5.1548823634181344</v>
      </c>
      <c r="AD1868">
        <v>-5.3388764526681074</v>
      </c>
      <c r="AE1868">
        <v>-5.5533763724131884</v>
      </c>
      <c r="AF1868">
        <v>-5.8030981927454928</v>
      </c>
      <c r="AG1868">
        <v>-6.0622017789410343</v>
      </c>
      <c r="AH1868">
        <v>-6.3513047539658807</v>
      </c>
      <c r="AI1868">
        <v>-6.6124270064544346</v>
      </c>
      <c r="AJ1868">
        <v>-6.8300006348118947</v>
      </c>
      <c r="AK1868">
        <v>-7.0078118695254492</v>
      </c>
    </row>
    <row r="1869" spans="2:37" hidden="1" x14ac:dyDescent="0.25">
      <c r="B1869" t="s">
        <v>198</v>
      </c>
      <c r="C1869" t="s">
        <v>296</v>
      </c>
      <c r="D1869" t="s">
        <v>200</v>
      </c>
      <c r="E1869" t="s">
        <v>363</v>
      </c>
      <c r="F1869" t="s">
        <v>202</v>
      </c>
      <c r="I1869">
        <v>0</v>
      </c>
      <c r="J1869">
        <v>-4.7135490180960603E-2</v>
      </c>
      <c r="K1869">
        <v>-0.1736938424315215</v>
      </c>
      <c r="L1869">
        <v>-0.22191572146251781</v>
      </c>
      <c r="M1869">
        <v>-0.21187940676425929</v>
      </c>
      <c r="N1869">
        <v>-0.18555385921226189</v>
      </c>
      <c r="O1869">
        <v>-0.1604577852954425</v>
      </c>
      <c r="P1869">
        <v>-0.13698209599829481</v>
      </c>
      <c r="Q1869">
        <v>-0.1132932803468267</v>
      </c>
      <c r="R1869">
        <v>-9.0698419379719994E-2</v>
      </c>
      <c r="S1869">
        <v>-8.06437371908552E-2</v>
      </c>
      <c r="T1869">
        <v>-7.8838002190340095E-2</v>
      </c>
      <c r="U1869">
        <v>-8.4435381067915399E-2</v>
      </c>
      <c r="V1869">
        <v>-9.7463076616899305E-2</v>
      </c>
      <c r="W1869">
        <v>-0.1127546237571497</v>
      </c>
      <c r="X1869">
        <v>-0.11942843723018461</v>
      </c>
      <c r="Y1869">
        <v>-0.1125168470283211</v>
      </c>
      <c r="Z1869">
        <v>-9.6118888469076597E-2</v>
      </c>
      <c r="AA1869">
        <v>-7.5560264873619706E-2</v>
      </c>
      <c r="AB1869">
        <v>-5.3432563718336303E-2</v>
      </c>
      <c r="AC1869">
        <v>-2.9035204968830199E-2</v>
      </c>
      <c r="AD1869">
        <v>-4.4838097104427004E-3</v>
      </c>
      <c r="AE1869">
        <v>1.86523699245544E-2</v>
      </c>
      <c r="AF1869">
        <v>3.9435776991658601E-2</v>
      </c>
      <c r="AG1869">
        <v>5.89923923805191E-2</v>
      </c>
      <c r="AH1869">
        <v>8.1681770768815498E-2</v>
      </c>
      <c r="AI1869">
        <v>0.10643509826993031</v>
      </c>
      <c r="AJ1869">
        <v>0.13234095022005571</v>
      </c>
      <c r="AK1869">
        <v>0.15953566430004781</v>
      </c>
    </row>
    <row r="1870" spans="2:37" hidden="1" x14ac:dyDescent="0.25">
      <c r="B1870" t="s">
        <v>198</v>
      </c>
      <c r="C1870" t="s">
        <v>296</v>
      </c>
      <c r="D1870" t="s">
        <v>200</v>
      </c>
      <c r="E1870" t="s">
        <v>363</v>
      </c>
      <c r="F1870" t="s">
        <v>360</v>
      </c>
      <c r="I1870">
        <v>0</v>
      </c>
      <c r="J1870">
        <v>-5.0375175159533797E-2</v>
      </c>
      <c r="K1870">
        <v>-0.18656160927593701</v>
      </c>
      <c r="L1870">
        <v>-0.24099890428399551</v>
      </c>
      <c r="M1870">
        <v>-0.22983294940932539</v>
      </c>
      <c r="N1870">
        <v>-0.1984177835852918</v>
      </c>
      <c r="O1870">
        <v>-0.16743121658450161</v>
      </c>
      <c r="P1870">
        <v>-0.13794826074395861</v>
      </c>
      <c r="Q1870">
        <v>-0.1080877777361655</v>
      </c>
      <c r="R1870">
        <v>-7.8392198942545094E-2</v>
      </c>
      <c r="S1870">
        <v>-6.2503775286604196E-2</v>
      </c>
      <c r="T1870">
        <v>-5.6875157174274202E-2</v>
      </c>
      <c r="U1870">
        <v>-6.0235797494723103E-2</v>
      </c>
      <c r="V1870">
        <v>-7.2563392792312997E-2</v>
      </c>
      <c r="W1870">
        <v>-8.8547697289309502E-2</v>
      </c>
      <c r="X1870">
        <v>-9.5288689224148904E-2</v>
      </c>
      <c r="Y1870">
        <v>-8.6122847001024405E-2</v>
      </c>
      <c r="Z1870">
        <v>-6.5772538398378697E-2</v>
      </c>
      <c r="AA1870">
        <v>-4.0642021685210999E-2</v>
      </c>
      <c r="AB1870">
        <v>-1.4064701551119701E-2</v>
      </c>
      <c r="AC1870">
        <v>1.4553256934513E-2</v>
      </c>
      <c r="AD1870">
        <v>4.3022852511342899E-2</v>
      </c>
      <c r="AE1870">
        <v>6.9574776810865602E-2</v>
      </c>
      <c r="AF1870">
        <v>9.3161639016270295E-2</v>
      </c>
      <c r="AG1870">
        <v>0.1143793461956477</v>
      </c>
      <c r="AH1870">
        <v>0.13775654746130961</v>
      </c>
      <c r="AI1870">
        <v>0.16262081917644</v>
      </c>
      <c r="AJ1870">
        <v>0.18795514430656191</v>
      </c>
      <c r="AK1870">
        <v>0.21415830020319329</v>
      </c>
    </row>
    <row r="1871" spans="2:37" hidden="1" x14ac:dyDescent="0.25">
      <c r="B1871" t="s">
        <v>198</v>
      </c>
      <c r="C1871" t="s">
        <v>296</v>
      </c>
      <c r="D1871" t="s">
        <v>200</v>
      </c>
      <c r="E1871" t="s">
        <v>418</v>
      </c>
      <c r="F1871" t="s">
        <v>365</v>
      </c>
      <c r="I1871">
        <v>0</v>
      </c>
      <c r="J1871">
        <v>-0.2717411885566734</v>
      </c>
      <c r="K1871">
        <v>-0.16552143740135031</v>
      </c>
      <c r="L1871">
        <v>-9.5262279252761303E-2</v>
      </c>
      <c r="M1871">
        <v>-2.9755600788428E-2</v>
      </c>
      <c r="N1871">
        <v>3.19935222049538E-2</v>
      </c>
      <c r="O1871">
        <v>9.8407863033034199E-2</v>
      </c>
      <c r="P1871">
        <v>0.18304789507768149</v>
      </c>
      <c r="Q1871">
        <v>0.30145861133001878</v>
      </c>
      <c r="R1871">
        <v>0.44441823328935648</v>
      </c>
      <c r="S1871">
        <v>0.54711319921010304</v>
      </c>
      <c r="T1871">
        <v>0.62603331385040484</v>
      </c>
      <c r="U1871">
        <v>0.68906574506732987</v>
      </c>
      <c r="V1871">
        <v>0.73829936205895841</v>
      </c>
      <c r="W1871">
        <v>0.7811944509239277</v>
      </c>
      <c r="X1871">
        <v>0.83759969632275499</v>
      </c>
      <c r="Y1871">
        <v>0.90045108426699549</v>
      </c>
      <c r="Z1871">
        <v>0.96248343361664557</v>
      </c>
      <c r="AA1871">
        <v>1.019503940931821</v>
      </c>
      <c r="AB1871">
        <v>1.0713689327345399</v>
      </c>
      <c r="AC1871">
        <v>1.1252258244047739</v>
      </c>
      <c r="AD1871">
        <v>1.181981193949722</v>
      </c>
      <c r="AE1871">
        <v>1.2444117730072259</v>
      </c>
      <c r="AF1871">
        <v>1.3169505928508849</v>
      </c>
      <c r="AG1871">
        <v>1.399408625784671</v>
      </c>
      <c r="AH1871">
        <v>1.4780845389124719</v>
      </c>
      <c r="AI1871">
        <v>1.5553769571112761</v>
      </c>
      <c r="AJ1871">
        <v>1.6328978591574119</v>
      </c>
      <c r="AK1871">
        <v>1.710888923895215</v>
      </c>
    </row>
    <row r="1872" spans="2:37" hidden="1" x14ac:dyDescent="0.25">
      <c r="B1872" t="s">
        <v>198</v>
      </c>
      <c r="C1872" t="s">
        <v>296</v>
      </c>
      <c r="D1872" t="s">
        <v>200</v>
      </c>
      <c r="E1872" t="s">
        <v>366</v>
      </c>
      <c r="F1872" t="s">
        <v>365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2:37" hidden="1" x14ac:dyDescent="0.25">
      <c r="B1873" t="s">
        <v>198</v>
      </c>
      <c r="C1873" t="s">
        <v>296</v>
      </c>
      <c r="D1873" t="s">
        <v>200</v>
      </c>
      <c r="E1873" t="s">
        <v>367</v>
      </c>
      <c r="F1873" t="s">
        <v>365</v>
      </c>
      <c r="I1873">
        <v>0</v>
      </c>
      <c r="J1873">
        <v>-0.2717411885566734</v>
      </c>
      <c r="K1873">
        <v>-0.16552143740135031</v>
      </c>
      <c r="L1873">
        <v>-9.5262279252761303E-2</v>
      </c>
      <c r="M1873">
        <v>-2.9755600788428E-2</v>
      </c>
      <c r="N1873">
        <v>3.19935222049538E-2</v>
      </c>
      <c r="O1873">
        <v>9.8407863033034199E-2</v>
      </c>
      <c r="P1873">
        <v>0.18304789507768149</v>
      </c>
      <c r="Q1873">
        <v>0.30145861133001878</v>
      </c>
      <c r="R1873">
        <v>0.44441823328935648</v>
      </c>
      <c r="S1873">
        <v>0.54711319921010304</v>
      </c>
      <c r="T1873">
        <v>0.62603331385040484</v>
      </c>
      <c r="U1873">
        <v>0.68906574506732987</v>
      </c>
      <c r="V1873">
        <v>0.73829936205895841</v>
      </c>
      <c r="W1873">
        <v>0.7811944509239277</v>
      </c>
      <c r="X1873">
        <v>0.83759969632275499</v>
      </c>
      <c r="Y1873">
        <v>0.90045108426699549</v>
      </c>
      <c r="Z1873">
        <v>0.96248343361664557</v>
      </c>
      <c r="AA1873">
        <v>1.019503940931821</v>
      </c>
      <c r="AB1873">
        <v>1.0713689327345399</v>
      </c>
      <c r="AC1873">
        <v>1.1252258244047739</v>
      </c>
      <c r="AD1873">
        <v>1.181981193949722</v>
      </c>
      <c r="AE1873">
        <v>1.2444117730072259</v>
      </c>
      <c r="AF1873">
        <v>1.3169505928508849</v>
      </c>
      <c r="AG1873">
        <v>1.399408625784671</v>
      </c>
      <c r="AH1873">
        <v>1.4780845389124719</v>
      </c>
      <c r="AI1873">
        <v>1.5553769571112761</v>
      </c>
      <c r="AJ1873">
        <v>1.6328978591574119</v>
      </c>
      <c r="AK1873">
        <v>1.710888923895215</v>
      </c>
    </row>
    <row r="1874" spans="2:37" hidden="1" x14ac:dyDescent="0.25">
      <c r="B1874" t="s">
        <v>198</v>
      </c>
      <c r="C1874" t="s">
        <v>296</v>
      </c>
      <c r="D1874" t="s">
        <v>200</v>
      </c>
      <c r="E1874" t="s">
        <v>231</v>
      </c>
      <c r="F1874" t="s">
        <v>232</v>
      </c>
      <c r="I1874">
        <v>0</v>
      </c>
      <c r="J1874">
        <v>0.15946314769703651</v>
      </c>
      <c r="K1874">
        <v>4.2275319465012701E-2</v>
      </c>
      <c r="L1874">
        <v>-3.5674004532282297E-2</v>
      </c>
      <c r="M1874">
        <v>-0.1160528067373878</v>
      </c>
      <c r="N1874">
        <v>-0.19616605909998919</v>
      </c>
      <c r="O1874">
        <v>-0.28145364421046087</v>
      </c>
      <c r="P1874">
        <v>-0.38648964511440731</v>
      </c>
      <c r="Q1874">
        <v>-0.52944570187412054</v>
      </c>
      <c r="R1874">
        <v>-0.70107040829231471</v>
      </c>
      <c r="S1874">
        <v>-0.83277154862575475</v>
      </c>
      <c r="T1874">
        <v>-0.93921462003593303</v>
      </c>
      <c r="U1874">
        <v>-1.0229073055561979</v>
      </c>
      <c r="V1874">
        <v>-1.0819416571230871</v>
      </c>
      <c r="W1874">
        <v>-1.125196718012988</v>
      </c>
      <c r="X1874">
        <v>-1.183769734987661</v>
      </c>
      <c r="Y1874">
        <v>-1.2487322360643871</v>
      </c>
      <c r="Z1874">
        <v>-1.311434197639294</v>
      </c>
      <c r="AA1874">
        <v>-1.3671354067774979</v>
      </c>
      <c r="AB1874">
        <v>-1.415947901879933</v>
      </c>
      <c r="AC1874">
        <v>-1.4656056278602341</v>
      </c>
      <c r="AD1874">
        <v>-1.5182999240313739</v>
      </c>
      <c r="AE1874">
        <v>-1.5785007930671171</v>
      </c>
      <c r="AF1874">
        <v>-1.6521166129947811</v>
      </c>
      <c r="AG1874">
        <v>-1.738527877361973</v>
      </c>
      <c r="AH1874">
        <v>-1.8204246532197319</v>
      </c>
      <c r="AI1874">
        <v>-1.900647443557191</v>
      </c>
      <c r="AJ1874">
        <v>-1.98056048066847</v>
      </c>
      <c r="AK1874">
        <v>-2.0604751654032749</v>
      </c>
    </row>
    <row r="1875" spans="2:37" hidden="1" x14ac:dyDescent="0.25">
      <c r="B1875" t="s">
        <v>198</v>
      </c>
      <c r="C1875" t="s">
        <v>296</v>
      </c>
      <c r="D1875" t="s">
        <v>200</v>
      </c>
      <c r="E1875" t="s">
        <v>233</v>
      </c>
      <c r="F1875" t="s">
        <v>232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2:37" hidden="1" x14ac:dyDescent="0.25">
      <c r="B1876" t="s">
        <v>198</v>
      </c>
      <c r="C1876" t="s">
        <v>296</v>
      </c>
      <c r="D1876" t="s">
        <v>200</v>
      </c>
      <c r="E1876" t="s">
        <v>371</v>
      </c>
      <c r="F1876" t="s">
        <v>232</v>
      </c>
      <c r="I1876">
        <v>0</v>
      </c>
      <c r="J1876">
        <v>0.15946314769703651</v>
      </c>
      <c r="K1876">
        <v>4.2275319465012701E-2</v>
      </c>
      <c r="L1876">
        <v>-3.5674004532282297E-2</v>
      </c>
      <c r="M1876">
        <v>-0.1160528067373878</v>
      </c>
      <c r="N1876">
        <v>-0.19616605909998919</v>
      </c>
      <c r="O1876">
        <v>-0.28145364421046087</v>
      </c>
      <c r="P1876">
        <v>-0.38648964511440731</v>
      </c>
      <c r="Q1876">
        <v>-0.52944570187412054</v>
      </c>
      <c r="R1876">
        <v>-0.70107040829231471</v>
      </c>
      <c r="S1876">
        <v>-0.83277154862575475</v>
      </c>
      <c r="T1876">
        <v>-0.93921462003593303</v>
      </c>
      <c r="U1876">
        <v>-1.0229073055561979</v>
      </c>
      <c r="V1876">
        <v>-1.0819416571230871</v>
      </c>
      <c r="W1876">
        <v>-1.125196718012988</v>
      </c>
      <c r="X1876">
        <v>-1.183769734987661</v>
      </c>
      <c r="Y1876">
        <v>-1.2487322360643871</v>
      </c>
      <c r="Z1876">
        <v>-1.311434197639294</v>
      </c>
      <c r="AA1876">
        <v>-1.3671354067774979</v>
      </c>
      <c r="AB1876">
        <v>-1.415947901879933</v>
      </c>
      <c r="AC1876">
        <v>-1.4656056278602341</v>
      </c>
      <c r="AD1876">
        <v>-1.5182999240313739</v>
      </c>
      <c r="AE1876">
        <v>-1.5785007930671171</v>
      </c>
      <c r="AF1876">
        <v>-1.6521166129947811</v>
      </c>
      <c r="AG1876">
        <v>-1.738527877361973</v>
      </c>
      <c r="AH1876">
        <v>-1.8204246532197319</v>
      </c>
      <c r="AI1876">
        <v>-1.900647443557191</v>
      </c>
      <c r="AJ1876">
        <v>-1.98056048066847</v>
      </c>
      <c r="AK1876">
        <v>-2.0604751654032749</v>
      </c>
    </row>
    <row r="1877" spans="2:37" hidden="1" x14ac:dyDescent="0.25">
      <c r="B1877" t="s">
        <v>198</v>
      </c>
      <c r="C1877" t="s">
        <v>296</v>
      </c>
      <c r="D1877" t="s">
        <v>200</v>
      </c>
      <c r="E1877" t="s">
        <v>234</v>
      </c>
      <c r="F1877" t="s">
        <v>202</v>
      </c>
      <c r="I1877">
        <v>0</v>
      </c>
      <c r="J1877">
        <v>-0.11370774953814999</v>
      </c>
      <c r="K1877">
        <v>-0.30007053114337051</v>
      </c>
      <c r="L1877">
        <v>-0.26197475770396439</v>
      </c>
      <c r="M1877">
        <v>-0.19269862849035091</v>
      </c>
      <c r="N1877">
        <v>-0.1668158125329722</v>
      </c>
      <c r="O1877">
        <v>-0.1607838357670088</v>
      </c>
      <c r="P1877">
        <v>-0.15715295828397921</v>
      </c>
      <c r="Q1877">
        <v>-0.15032437125347409</v>
      </c>
      <c r="R1877">
        <v>-0.15122154372532171</v>
      </c>
      <c r="S1877">
        <v>-0.15618409541516831</v>
      </c>
      <c r="T1877">
        <v>-0.15191096255199321</v>
      </c>
      <c r="U1877">
        <v>-0.1480968387955417</v>
      </c>
      <c r="V1877">
        <v>-0.147539601754032</v>
      </c>
      <c r="W1877">
        <v>-0.13815940328456569</v>
      </c>
      <c r="X1877">
        <v>-0.11746013551817699</v>
      </c>
      <c r="Y1877">
        <v>-9.3502068097572805E-2</v>
      </c>
      <c r="Z1877">
        <v>-6.7557933889139596E-2</v>
      </c>
      <c r="AA1877">
        <v>-4.1533586945252603E-2</v>
      </c>
      <c r="AB1877">
        <v>-1.15730301619598E-2</v>
      </c>
      <c r="AC1877">
        <v>2.4299189586240999E-2</v>
      </c>
      <c r="AD1877">
        <v>6.06709830534235E-2</v>
      </c>
      <c r="AE1877">
        <v>9.7136627712912593E-2</v>
      </c>
      <c r="AF1877">
        <v>0.13285540135483659</v>
      </c>
      <c r="AG1877">
        <v>0.17769240705154399</v>
      </c>
      <c r="AH1877">
        <v>0.23766587473772471</v>
      </c>
      <c r="AI1877">
        <v>0.3011729185060652</v>
      </c>
      <c r="AJ1877">
        <v>0.36537559589799867</v>
      </c>
      <c r="AK1877">
        <v>0.43326588716665609</v>
      </c>
    </row>
    <row r="1878" spans="2:37" hidden="1" x14ac:dyDescent="0.25">
      <c r="B1878" t="s">
        <v>198</v>
      </c>
      <c r="C1878" t="s">
        <v>296</v>
      </c>
      <c r="D1878" t="s">
        <v>200</v>
      </c>
      <c r="E1878" t="s">
        <v>234</v>
      </c>
      <c r="F1878" t="s">
        <v>360</v>
      </c>
      <c r="I1878">
        <v>0</v>
      </c>
      <c r="J1878">
        <v>-0.1137060402319978</v>
      </c>
      <c r="K1878">
        <v>-0.30007324397044449</v>
      </c>
      <c r="L1878">
        <v>-0.26196986350436319</v>
      </c>
      <c r="M1878">
        <v>-0.19269447746014251</v>
      </c>
      <c r="N1878">
        <v>-0.16681334416827059</v>
      </c>
      <c r="O1878">
        <v>-0.160787778442506</v>
      </c>
      <c r="P1878">
        <v>-0.15715081596390229</v>
      </c>
      <c r="Q1878">
        <v>-0.15032151032233759</v>
      </c>
      <c r="R1878">
        <v>-0.15122326608572051</v>
      </c>
      <c r="S1878">
        <v>-0.1561846920760557</v>
      </c>
      <c r="T1878">
        <v>-0.15191402869620951</v>
      </c>
      <c r="U1878">
        <v>-0.14809538032261041</v>
      </c>
      <c r="V1878">
        <v>-0.1475394310365585</v>
      </c>
      <c r="W1878">
        <v>-0.1381587364110759</v>
      </c>
      <c r="X1878">
        <v>-0.11746108270750399</v>
      </c>
      <c r="Y1878">
        <v>-9.3508304771905401E-2</v>
      </c>
      <c r="Z1878">
        <v>-6.7556395608958597E-2</v>
      </c>
      <c r="AA1878">
        <v>-4.1534768925133303E-2</v>
      </c>
      <c r="AB1878">
        <v>-1.15730527038948E-2</v>
      </c>
      <c r="AC1878">
        <v>2.42991016641491E-2</v>
      </c>
      <c r="AD1878">
        <v>6.0671823119617899E-2</v>
      </c>
      <c r="AE1878">
        <v>9.7135037799223001E-2</v>
      </c>
      <c r="AF1878">
        <v>0.1328586420539235</v>
      </c>
      <c r="AG1878">
        <v>0.177686348604289</v>
      </c>
      <c r="AH1878">
        <v>0.23766609538733441</v>
      </c>
      <c r="AI1878">
        <v>0.30117634923199083</v>
      </c>
      <c r="AJ1878">
        <v>0.3653774026843859</v>
      </c>
      <c r="AK1878">
        <v>0.43326763798283707</v>
      </c>
    </row>
    <row r="1879" spans="2:37" hidden="1" x14ac:dyDescent="0.25">
      <c r="B1879" t="s">
        <v>198</v>
      </c>
      <c r="C1879" t="s">
        <v>296</v>
      </c>
      <c r="D1879" t="s">
        <v>200</v>
      </c>
      <c r="E1879" t="s">
        <v>235</v>
      </c>
      <c r="F1879" t="s">
        <v>202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2:37" hidden="1" x14ac:dyDescent="0.25">
      <c r="B1880" t="s">
        <v>198</v>
      </c>
      <c r="C1880" t="s">
        <v>296</v>
      </c>
      <c r="D1880" t="s">
        <v>200</v>
      </c>
      <c r="E1880" t="s">
        <v>235</v>
      </c>
      <c r="F1880" t="s">
        <v>360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2:37" hidden="1" x14ac:dyDescent="0.25">
      <c r="B1881" t="s">
        <v>198</v>
      </c>
      <c r="C1881" t="s">
        <v>296</v>
      </c>
      <c r="D1881" t="s">
        <v>200</v>
      </c>
      <c r="E1881" t="s">
        <v>373</v>
      </c>
      <c r="F1881" t="s">
        <v>202</v>
      </c>
      <c r="I1881">
        <v>0</v>
      </c>
      <c r="J1881">
        <v>-0.11370774953814999</v>
      </c>
      <c r="K1881">
        <v>-0.30007053114337051</v>
      </c>
      <c r="L1881">
        <v>-0.26197475770396439</v>
      </c>
      <c r="M1881">
        <v>-0.19269862849035091</v>
      </c>
      <c r="N1881">
        <v>-0.1668158125329722</v>
      </c>
      <c r="O1881">
        <v>-0.1607838357670088</v>
      </c>
      <c r="P1881">
        <v>-0.15715295828397921</v>
      </c>
      <c r="Q1881">
        <v>-0.15032437125347409</v>
      </c>
      <c r="R1881">
        <v>-0.15122154372532171</v>
      </c>
      <c r="S1881">
        <v>-0.15618409541516831</v>
      </c>
      <c r="T1881">
        <v>-0.15191096255199321</v>
      </c>
      <c r="U1881">
        <v>-0.1480968387955417</v>
      </c>
      <c r="V1881">
        <v>-0.147539601754032</v>
      </c>
      <c r="W1881">
        <v>-0.13815940328456569</v>
      </c>
      <c r="X1881">
        <v>-0.11746013551817699</v>
      </c>
      <c r="Y1881">
        <v>-9.3502068097572805E-2</v>
      </c>
      <c r="Z1881">
        <v>-6.7557933889139596E-2</v>
      </c>
      <c r="AA1881">
        <v>-4.1533586945252603E-2</v>
      </c>
      <c r="AB1881">
        <v>-1.15730301619598E-2</v>
      </c>
      <c r="AC1881">
        <v>2.4299189586240999E-2</v>
      </c>
      <c r="AD1881">
        <v>6.06709830534235E-2</v>
      </c>
      <c r="AE1881">
        <v>9.7136627712912593E-2</v>
      </c>
      <c r="AF1881">
        <v>0.13285540135483659</v>
      </c>
      <c r="AG1881">
        <v>0.17769240705154399</v>
      </c>
      <c r="AH1881">
        <v>0.23766587473772471</v>
      </c>
      <c r="AI1881">
        <v>0.3011729185060652</v>
      </c>
      <c r="AJ1881">
        <v>0.36537559589799867</v>
      </c>
      <c r="AK1881">
        <v>0.43326588716665609</v>
      </c>
    </row>
    <row r="1882" spans="2:37" hidden="1" x14ac:dyDescent="0.25">
      <c r="B1882" t="s">
        <v>198</v>
      </c>
      <c r="C1882" t="s">
        <v>296</v>
      </c>
      <c r="D1882" t="s">
        <v>200</v>
      </c>
      <c r="E1882" t="s">
        <v>373</v>
      </c>
      <c r="F1882" t="s">
        <v>360</v>
      </c>
      <c r="I1882">
        <v>0</v>
      </c>
      <c r="J1882">
        <v>-0.1137060402319978</v>
      </c>
      <c r="K1882">
        <v>-0.30007324397044449</v>
      </c>
      <c r="L1882">
        <v>-0.26196986350436319</v>
      </c>
      <c r="M1882">
        <v>-0.19269447746014251</v>
      </c>
      <c r="N1882">
        <v>-0.16681334416827059</v>
      </c>
      <c r="O1882">
        <v>-0.160787778442506</v>
      </c>
      <c r="P1882">
        <v>-0.15715081596390229</v>
      </c>
      <c r="Q1882">
        <v>-0.15032151032233759</v>
      </c>
      <c r="R1882">
        <v>-0.15122326608572051</v>
      </c>
      <c r="S1882">
        <v>-0.1561846920760557</v>
      </c>
      <c r="T1882">
        <v>-0.15191402869620951</v>
      </c>
      <c r="U1882">
        <v>-0.14809538032261041</v>
      </c>
      <c r="V1882">
        <v>-0.1475394310365585</v>
      </c>
      <c r="W1882">
        <v>-0.1381587364110759</v>
      </c>
      <c r="X1882">
        <v>-0.11746108270750399</v>
      </c>
      <c r="Y1882">
        <v>-9.3508304771905401E-2</v>
      </c>
      <c r="Z1882">
        <v>-6.7556395608958597E-2</v>
      </c>
      <c r="AA1882">
        <v>-4.1534768925133303E-2</v>
      </c>
      <c r="AB1882">
        <v>-1.15730527038948E-2</v>
      </c>
      <c r="AC1882">
        <v>2.42991016641491E-2</v>
      </c>
      <c r="AD1882">
        <v>6.0671823119617899E-2</v>
      </c>
      <c r="AE1882">
        <v>9.7135037799223001E-2</v>
      </c>
      <c r="AF1882">
        <v>0.1328586420539235</v>
      </c>
      <c r="AG1882">
        <v>0.177686348604289</v>
      </c>
      <c r="AH1882">
        <v>0.23766609538733441</v>
      </c>
      <c r="AI1882">
        <v>0.30117634923199083</v>
      </c>
      <c r="AJ1882">
        <v>0.3653774026843859</v>
      </c>
      <c r="AK1882">
        <v>0.43326763798283707</v>
      </c>
    </row>
    <row r="1883" spans="2:37" hidden="1" x14ac:dyDescent="0.25">
      <c r="B1883" t="s">
        <v>198</v>
      </c>
      <c r="C1883" t="s">
        <v>296</v>
      </c>
      <c r="D1883" t="s">
        <v>200</v>
      </c>
      <c r="E1883" t="s">
        <v>419</v>
      </c>
      <c r="F1883" t="s">
        <v>232</v>
      </c>
      <c r="I1883">
        <v>0</v>
      </c>
      <c r="J1883">
        <v>1.740745251140918</v>
      </c>
      <c r="K1883">
        <v>2.990599127705007</v>
      </c>
      <c r="L1883">
        <v>3.870403034342385</v>
      </c>
      <c r="M1883">
        <v>4.7068429072308904</v>
      </c>
      <c r="N1883">
        <v>5.0408986348178031</v>
      </c>
      <c r="O1883">
        <v>5.0141649326468363</v>
      </c>
      <c r="P1883">
        <v>4.7911795605453111</v>
      </c>
      <c r="Q1883">
        <v>4.4604137595170679</v>
      </c>
      <c r="R1883">
        <v>5.9093341997212168</v>
      </c>
      <c r="S1883">
        <v>8.4256682566965715</v>
      </c>
      <c r="T1883">
        <v>10.904420712433341</v>
      </c>
      <c r="U1883">
        <v>13.32718990601292</v>
      </c>
      <c r="V1883">
        <v>15.689716750570289</v>
      </c>
      <c r="W1883">
        <v>17.913769979509912</v>
      </c>
      <c r="X1883">
        <v>19.86565822595578</v>
      </c>
      <c r="Y1883">
        <v>21.618307282151061</v>
      </c>
      <c r="Z1883">
        <v>23.254815307744579</v>
      </c>
      <c r="AA1883">
        <v>24.818396719928909</v>
      </c>
      <c r="AB1883">
        <v>26.024357148816719</v>
      </c>
      <c r="AC1883">
        <v>27.124251563766681</v>
      </c>
      <c r="AD1883">
        <v>28.292504124208431</v>
      </c>
      <c r="AE1883">
        <v>29.483293628880581</v>
      </c>
      <c r="AF1883">
        <v>30.67263571508596</v>
      </c>
      <c r="AG1883">
        <v>32.347612468941513</v>
      </c>
      <c r="AH1883">
        <v>34.302829528132619</v>
      </c>
      <c r="AI1883">
        <v>36.23063234744113</v>
      </c>
      <c r="AJ1883">
        <v>38.120688463560093</v>
      </c>
      <c r="AK1883">
        <v>39.967642116942237</v>
      </c>
    </row>
    <row r="1884" spans="2:37" hidden="1" x14ac:dyDescent="0.25">
      <c r="B1884" t="s">
        <v>198</v>
      </c>
      <c r="C1884" t="s">
        <v>296</v>
      </c>
      <c r="D1884" t="s">
        <v>200</v>
      </c>
      <c r="E1884" t="s">
        <v>377</v>
      </c>
      <c r="F1884" t="s">
        <v>232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2:37" hidden="1" x14ac:dyDescent="0.25">
      <c r="B1885" t="s">
        <v>198</v>
      </c>
      <c r="C1885" t="s">
        <v>296</v>
      </c>
      <c r="D1885" t="s">
        <v>200</v>
      </c>
      <c r="E1885" t="s">
        <v>378</v>
      </c>
      <c r="F1885" t="s">
        <v>232</v>
      </c>
      <c r="I1885">
        <v>0</v>
      </c>
      <c r="J1885">
        <v>1.740745251140918</v>
      </c>
      <c r="K1885">
        <v>2.990599127705007</v>
      </c>
      <c r="L1885">
        <v>3.870403034342385</v>
      </c>
      <c r="M1885">
        <v>4.7068429072308904</v>
      </c>
      <c r="N1885">
        <v>5.0408986348178031</v>
      </c>
      <c r="O1885">
        <v>5.0141649326468363</v>
      </c>
      <c r="P1885">
        <v>4.7911795605453111</v>
      </c>
      <c r="Q1885">
        <v>4.4604137595170679</v>
      </c>
      <c r="R1885">
        <v>5.9093341997212168</v>
      </c>
      <c r="S1885">
        <v>8.4256682566965715</v>
      </c>
      <c r="T1885">
        <v>10.904420712433341</v>
      </c>
      <c r="U1885">
        <v>13.32718990601292</v>
      </c>
      <c r="V1885">
        <v>15.689716750570289</v>
      </c>
      <c r="W1885">
        <v>17.913769979509912</v>
      </c>
      <c r="X1885">
        <v>19.86565822595578</v>
      </c>
      <c r="Y1885">
        <v>21.618307282151061</v>
      </c>
      <c r="Z1885">
        <v>23.254815307744579</v>
      </c>
      <c r="AA1885">
        <v>24.818396719928909</v>
      </c>
      <c r="AB1885">
        <v>26.024357148816719</v>
      </c>
      <c r="AC1885">
        <v>27.124251563766681</v>
      </c>
      <c r="AD1885">
        <v>28.292504124208431</v>
      </c>
      <c r="AE1885">
        <v>29.483293628880581</v>
      </c>
      <c r="AF1885">
        <v>30.67263571508596</v>
      </c>
      <c r="AG1885">
        <v>32.347612468941513</v>
      </c>
      <c r="AH1885">
        <v>34.302829528132619</v>
      </c>
      <c r="AI1885">
        <v>36.23063234744113</v>
      </c>
      <c r="AJ1885">
        <v>38.120688463560093</v>
      </c>
      <c r="AK1885">
        <v>39.967642116942237</v>
      </c>
    </row>
    <row r="1886" spans="2:37" hidden="1" x14ac:dyDescent="0.25">
      <c r="B1886" t="s">
        <v>198</v>
      </c>
      <c r="C1886" t="s">
        <v>296</v>
      </c>
      <c r="D1886" t="s">
        <v>200</v>
      </c>
      <c r="E1886" t="s">
        <v>205</v>
      </c>
      <c r="F1886" t="s">
        <v>202</v>
      </c>
      <c r="I1886">
        <v>0</v>
      </c>
      <c r="J1886">
        <v>-0.94472392597736443</v>
      </c>
      <c r="K1886">
        <v>-1.356256169298953</v>
      </c>
      <c r="L1886">
        <v>-1.6562270458510331</v>
      </c>
      <c r="M1886">
        <v>-1.8804239374749621</v>
      </c>
      <c r="N1886">
        <v>-2.0643669401539828</v>
      </c>
      <c r="O1886">
        <v>-2.2499258927303418</v>
      </c>
      <c r="P1886">
        <v>-2.439358891503896</v>
      </c>
      <c r="Q1886">
        <v>-2.6541765405513229</v>
      </c>
      <c r="R1886">
        <v>-2.845451369099294</v>
      </c>
      <c r="S1886">
        <v>-3.0353582876073042</v>
      </c>
      <c r="T1886">
        <v>-3.2433320237256651</v>
      </c>
      <c r="U1886">
        <v>-3.4991946280365842</v>
      </c>
      <c r="V1886">
        <v>-3.7772169479013522</v>
      </c>
      <c r="W1886">
        <v>-4.0272248324943138</v>
      </c>
      <c r="X1886">
        <v>-4.2460944313613354</v>
      </c>
      <c r="Y1886">
        <v>-4.4476891875298126</v>
      </c>
      <c r="Z1886">
        <v>-4.6147666871718336</v>
      </c>
      <c r="AA1886">
        <v>-4.7672993502836487</v>
      </c>
      <c r="AB1886">
        <v>-4.9084623645885506</v>
      </c>
      <c r="AC1886">
        <v>-5.0544084181201274</v>
      </c>
      <c r="AD1886">
        <v>-5.2084699656703481</v>
      </c>
      <c r="AE1886">
        <v>-5.3936618539946473</v>
      </c>
      <c r="AF1886">
        <v>-5.6144592764116874</v>
      </c>
      <c r="AG1886">
        <v>-5.8424230653446934</v>
      </c>
      <c r="AH1886">
        <v>-6.0921288831494724</v>
      </c>
      <c r="AI1886">
        <v>-6.3090194736920013</v>
      </c>
      <c r="AJ1886">
        <v>-6.4788178244603927</v>
      </c>
      <c r="AK1886">
        <v>-6.6073160223375389</v>
      </c>
    </row>
    <row r="1887" spans="2:37" hidden="1" x14ac:dyDescent="0.25">
      <c r="B1887" t="s">
        <v>198</v>
      </c>
      <c r="C1887" t="s">
        <v>296</v>
      </c>
      <c r="D1887" t="s">
        <v>200</v>
      </c>
      <c r="E1887" t="s">
        <v>205</v>
      </c>
      <c r="F1887" t="s">
        <v>360</v>
      </c>
      <c r="I1887">
        <v>0</v>
      </c>
      <c r="J1887">
        <v>-0.94472413663369004</v>
      </c>
      <c r="K1887">
        <v>-1.356256595986594</v>
      </c>
      <c r="L1887">
        <v>-1.6562299001168901</v>
      </c>
      <c r="M1887">
        <v>-1.880425468646918</v>
      </c>
      <c r="N1887">
        <v>-2.0643681237308749</v>
      </c>
      <c r="O1887">
        <v>-2.24992912084373</v>
      </c>
      <c r="P1887">
        <v>-2.4393586991502509</v>
      </c>
      <c r="Q1887">
        <v>-2.654182073356814</v>
      </c>
      <c r="R1887">
        <v>-2.8454507376330929</v>
      </c>
      <c r="S1887">
        <v>-3.0353565603281289</v>
      </c>
      <c r="T1887">
        <v>-3.243327381709038</v>
      </c>
      <c r="U1887">
        <v>-3.4991954558507121</v>
      </c>
      <c r="V1887">
        <v>-3.7772200822355768</v>
      </c>
      <c r="W1887">
        <v>-4.0272299832831759</v>
      </c>
      <c r="X1887">
        <v>-4.2460869249121398</v>
      </c>
      <c r="Y1887">
        <v>-4.4476847558497123</v>
      </c>
      <c r="Z1887">
        <v>-4.6147646155998654</v>
      </c>
      <c r="AA1887">
        <v>-4.767302823168329</v>
      </c>
      <c r="AB1887">
        <v>-4.9084648876887798</v>
      </c>
      <c r="AC1887">
        <v>-5.0544018705082072</v>
      </c>
      <c r="AD1887">
        <v>-5.2084708928275543</v>
      </c>
      <c r="AE1887">
        <v>-5.3936639915697748</v>
      </c>
      <c r="AF1887">
        <v>-5.6144555346944616</v>
      </c>
      <c r="AG1887">
        <v>-5.8424239909851474</v>
      </c>
      <c r="AH1887">
        <v>-6.0921282525643994</v>
      </c>
      <c r="AI1887">
        <v>-6.3090211489606141</v>
      </c>
      <c r="AJ1887">
        <v>-6.478816693045875</v>
      </c>
      <c r="AK1887">
        <v>-6.6073140994227124</v>
      </c>
    </row>
    <row r="1888" spans="2:37" hidden="1" x14ac:dyDescent="0.25">
      <c r="B1888" t="s">
        <v>198</v>
      </c>
      <c r="C1888" t="s">
        <v>296</v>
      </c>
      <c r="D1888" t="s">
        <v>200</v>
      </c>
      <c r="E1888" t="s">
        <v>201</v>
      </c>
      <c r="F1888" t="s">
        <v>202</v>
      </c>
      <c r="I1888">
        <v>0</v>
      </c>
      <c r="J1888">
        <v>-0.90235831203663297</v>
      </c>
      <c r="K1888">
        <v>-1.202742534294243</v>
      </c>
      <c r="L1888">
        <v>-1.4655827647485959</v>
      </c>
      <c r="M1888">
        <v>-1.6983993641285779</v>
      </c>
      <c r="N1888">
        <v>-1.9002604477716181</v>
      </c>
      <c r="O1888">
        <v>-2.1009899673927972</v>
      </c>
      <c r="P1888">
        <v>-2.303761487521538</v>
      </c>
      <c r="Q1888">
        <v>-2.5319840700208212</v>
      </c>
      <c r="R1888">
        <v>-2.73407910787743</v>
      </c>
      <c r="S1888">
        <v>-2.924532247369493</v>
      </c>
      <c r="T1888">
        <v>-3.1282905912845771</v>
      </c>
      <c r="U1888">
        <v>-3.3752296368947392</v>
      </c>
      <c r="V1888">
        <v>-3.639386000259881</v>
      </c>
      <c r="W1888">
        <v>-3.8756162681780948</v>
      </c>
      <c r="X1888">
        <v>-4.0883680724108418</v>
      </c>
      <c r="Y1888">
        <v>-4.2935978541558617</v>
      </c>
      <c r="Z1888">
        <v>-4.471128059238838</v>
      </c>
      <c r="AA1888">
        <v>-4.6371736651969027</v>
      </c>
      <c r="AB1888">
        <v>-4.7936447203518302</v>
      </c>
      <c r="AC1888">
        <v>-4.9576208059896487</v>
      </c>
      <c r="AD1888">
        <v>-5.1302903584661603</v>
      </c>
      <c r="AE1888">
        <v>-5.3335044656716573</v>
      </c>
      <c r="AF1888">
        <v>-5.5709628927672394</v>
      </c>
      <c r="AG1888">
        <v>-5.816292958621827</v>
      </c>
      <c r="AH1888">
        <v>-6.0882810978077906</v>
      </c>
      <c r="AI1888">
        <v>-6.330584429318808</v>
      </c>
      <c r="AJ1888">
        <v>-6.5278971744847087</v>
      </c>
      <c r="AK1888">
        <v>-6.6861776315192962</v>
      </c>
    </row>
    <row r="1889" spans="2:37" hidden="1" x14ac:dyDescent="0.25">
      <c r="B1889" t="s">
        <v>198</v>
      </c>
      <c r="C1889" t="s">
        <v>296</v>
      </c>
      <c r="D1889" t="s">
        <v>200</v>
      </c>
      <c r="E1889" t="s">
        <v>201</v>
      </c>
      <c r="F1889" t="s">
        <v>360</v>
      </c>
      <c r="I1889">
        <v>0</v>
      </c>
      <c r="J1889">
        <v>-0.90235726162500862</v>
      </c>
      <c r="K1889">
        <v>-1.2027442376838839</v>
      </c>
      <c r="L1889">
        <v>-1.4655831962800741</v>
      </c>
      <c r="M1889">
        <v>-1.6984013356503569</v>
      </c>
      <c r="N1889">
        <v>-1.9002626694917371</v>
      </c>
      <c r="O1889">
        <v>-2.100989698757894</v>
      </c>
      <c r="P1889">
        <v>-2.3037644828422632</v>
      </c>
      <c r="Q1889">
        <v>-2.5319847323855842</v>
      </c>
      <c r="R1889">
        <v>-2.7340775383538301</v>
      </c>
      <c r="S1889">
        <v>-2.9245299227171451</v>
      </c>
      <c r="T1889">
        <v>-3.1282883927212901</v>
      </c>
      <c r="U1889">
        <v>-3.3752307648667772</v>
      </c>
      <c r="V1889">
        <v>-3.6393872698601282</v>
      </c>
      <c r="W1889">
        <v>-3.8756175404940811</v>
      </c>
      <c r="X1889">
        <v>-4.0883685258353184</v>
      </c>
      <c r="Y1889">
        <v>-4.293597108369851</v>
      </c>
      <c r="Z1889">
        <v>-4.4711273660949953</v>
      </c>
      <c r="AA1889">
        <v>-4.6371703846969758</v>
      </c>
      <c r="AB1889">
        <v>-4.7936457171542601</v>
      </c>
      <c r="AC1889">
        <v>-4.9576198111899838</v>
      </c>
      <c r="AD1889">
        <v>-5.1302906983956671</v>
      </c>
      <c r="AE1889">
        <v>-5.3335035507040773</v>
      </c>
      <c r="AF1889">
        <v>-5.5709632752603984</v>
      </c>
      <c r="AG1889">
        <v>-5.816294688089485</v>
      </c>
      <c r="AH1889">
        <v>-6.0882803731455386</v>
      </c>
      <c r="AI1889">
        <v>-6.3305845457211296</v>
      </c>
      <c r="AJ1889">
        <v>-6.5278960686709802</v>
      </c>
      <c r="AK1889">
        <v>-6.6861774784733319</v>
      </c>
    </row>
    <row r="1890" spans="2:37" hidden="1" x14ac:dyDescent="0.25">
      <c r="B1890" t="s">
        <v>198</v>
      </c>
      <c r="C1890" t="s">
        <v>296</v>
      </c>
      <c r="D1890" t="s">
        <v>200</v>
      </c>
      <c r="E1890" t="s">
        <v>206</v>
      </c>
      <c r="F1890" t="s">
        <v>202</v>
      </c>
      <c r="I1890">
        <v>0</v>
      </c>
      <c r="J1890">
        <v>-4.2365613940731302E-2</v>
      </c>
      <c r="K1890">
        <v>-0.15351363500470949</v>
      </c>
      <c r="L1890">
        <v>-0.1906442811024367</v>
      </c>
      <c r="M1890">
        <v>-0.18202457334638431</v>
      </c>
      <c r="N1890">
        <v>-0.16410649238237651</v>
      </c>
      <c r="O1890">
        <v>-0.14893592533753441</v>
      </c>
      <c r="P1890">
        <v>-0.13559740398235709</v>
      </c>
      <c r="Q1890">
        <v>-0.1221924705305022</v>
      </c>
      <c r="R1890">
        <v>-0.1113722612218648</v>
      </c>
      <c r="S1890">
        <v>-0.1108260402378103</v>
      </c>
      <c r="T1890">
        <v>-0.1150414324410876</v>
      </c>
      <c r="U1890">
        <v>-0.12396499114185611</v>
      </c>
      <c r="V1890">
        <v>-0.13783094764145959</v>
      </c>
      <c r="W1890">
        <v>-0.15160856431623021</v>
      </c>
      <c r="X1890">
        <v>-0.157726358950494</v>
      </c>
      <c r="Y1890">
        <v>-0.15409133337395131</v>
      </c>
      <c r="Z1890">
        <v>-0.143638627932996</v>
      </c>
      <c r="AA1890">
        <v>-0.13012568508674599</v>
      </c>
      <c r="AB1890">
        <v>-0.1148154913117039</v>
      </c>
      <c r="AC1890">
        <v>-9.6787612130466702E-2</v>
      </c>
      <c r="AD1890">
        <v>-7.8179607204187304E-2</v>
      </c>
      <c r="AE1890">
        <v>-6.0157388322990002E-2</v>
      </c>
      <c r="AF1890">
        <v>-4.3494401129240398E-2</v>
      </c>
      <c r="AG1890">
        <v>-2.6130106722865799E-2</v>
      </c>
      <c r="AH1890">
        <v>-3.8477853416817999E-3</v>
      </c>
      <c r="AI1890">
        <v>2.1564955626796001E-2</v>
      </c>
      <c r="AJ1890">
        <v>4.9077522251717E-2</v>
      </c>
      <c r="AK1890">
        <v>7.8861609181757303E-2</v>
      </c>
    </row>
    <row r="1891" spans="2:37" hidden="1" x14ac:dyDescent="0.25">
      <c r="B1891" t="s">
        <v>198</v>
      </c>
      <c r="C1891" t="s">
        <v>296</v>
      </c>
      <c r="D1891" t="s">
        <v>200</v>
      </c>
      <c r="E1891" t="s">
        <v>206</v>
      </c>
      <c r="F1891" t="s">
        <v>360</v>
      </c>
      <c r="I1891">
        <v>0</v>
      </c>
      <c r="J1891">
        <v>-4.2366875008681401E-2</v>
      </c>
      <c r="K1891">
        <v>-0.15351235830270979</v>
      </c>
      <c r="L1891">
        <v>-0.19064670383681651</v>
      </c>
      <c r="M1891">
        <v>-0.18202413299654999</v>
      </c>
      <c r="N1891">
        <v>-0.1641054542391385</v>
      </c>
      <c r="O1891">
        <v>-0.14893942208583641</v>
      </c>
      <c r="P1891">
        <v>-0.13559421630797711</v>
      </c>
      <c r="Q1891">
        <v>-0.1221973409712418</v>
      </c>
      <c r="R1891">
        <v>-0.1113731992792522</v>
      </c>
      <c r="S1891">
        <v>-0.11082663761098339</v>
      </c>
      <c r="T1891">
        <v>-0.11503898898774791</v>
      </c>
      <c r="U1891">
        <v>-0.12396469098393539</v>
      </c>
      <c r="V1891">
        <v>-0.13783281237544909</v>
      </c>
      <c r="W1891">
        <v>-0.15161244278909519</v>
      </c>
      <c r="X1891">
        <v>-0.1577183990768227</v>
      </c>
      <c r="Y1891">
        <v>-0.15408908262890539</v>
      </c>
      <c r="Z1891">
        <v>-0.14363724950485771</v>
      </c>
      <c r="AA1891">
        <v>-0.13012968335440739</v>
      </c>
      <c r="AB1891">
        <v>-0.1148191705345192</v>
      </c>
      <c r="AC1891">
        <v>-9.6782059318223299E-2</v>
      </c>
      <c r="AD1891">
        <v>-7.8180194431898206E-2</v>
      </c>
      <c r="AE1891">
        <v>-6.0160440865697502E-2</v>
      </c>
      <c r="AF1891">
        <v>-4.3492259434063603E-2</v>
      </c>
      <c r="AG1891">
        <v>-2.6129302895661E-2</v>
      </c>
      <c r="AH1891">
        <v>-3.8478794188611999E-3</v>
      </c>
      <c r="AI1891">
        <v>2.15633967605155E-2</v>
      </c>
      <c r="AJ1891">
        <v>4.9079375625105101E-2</v>
      </c>
      <c r="AK1891">
        <v>7.8863379050630997E-2</v>
      </c>
    </row>
    <row r="1892" spans="2:37" hidden="1" x14ac:dyDescent="0.25">
      <c r="B1892" t="s">
        <v>198</v>
      </c>
      <c r="C1892" t="s">
        <v>296</v>
      </c>
      <c r="D1892" t="s">
        <v>200</v>
      </c>
      <c r="E1892" t="s">
        <v>420</v>
      </c>
      <c r="F1892" t="s">
        <v>232</v>
      </c>
      <c r="I1892">
        <v>0</v>
      </c>
      <c r="J1892">
        <v>-0.92615839361586116</v>
      </c>
      <c r="K1892">
        <v>-1.347729332708469</v>
      </c>
      <c r="L1892">
        <v>-1.669058612328977</v>
      </c>
      <c r="M1892">
        <v>-1.9042968821128881</v>
      </c>
      <c r="N1892">
        <v>-2.0947618975725062</v>
      </c>
      <c r="O1892">
        <v>-2.288074139773189</v>
      </c>
      <c r="P1892">
        <v>-2.4818982446788929</v>
      </c>
      <c r="Q1892">
        <v>-2.6970167562887499</v>
      </c>
      <c r="R1892">
        <v>-2.8855956445437041</v>
      </c>
      <c r="S1892">
        <v>-3.0828668221126292</v>
      </c>
      <c r="T1892">
        <v>-3.3087541836107399</v>
      </c>
      <c r="U1892">
        <v>-3.5904573252033889</v>
      </c>
      <c r="V1892">
        <v>-3.9009257536835711</v>
      </c>
      <c r="W1892">
        <v>-4.1868698257419013</v>
      </c>
      <c r="X1892">
        <v>-4.4381577647064958</v>
      </c>
      <c r="Y1892">
        <v>-4.6689810143406678</v>
      </c>
      <c r="Z1892">
        <v>-4.8646118983177624</v>
      </c>
      <c r="AA1892">
        <v>-5.0452926506457052</v>
      </c>
      <c r="AB1892">
        <v>-5.2143066647732379</v>
      </c>
      <c r="AC1892">
        <v>-5.3868299482402353</v>
      </c>
      <c r="AD1892">
        <v>-5.5670313842908881</v>
      </c>
      <c r="AE1892">
        <v>-5.780214420102503</v>
      </c>
      <c r="AF1892">
        <v>-6.0334296136107408</v>
      </c>
      <c r="AG1892">
        <v>-6.29958641467171</v>
      </c>
      <c r="AH1892">
        <v>-6.597051618833671</v>
      </c>
      <c r="AI1892">
        <v>-6.8688842982623788</v>
      </c>
      <c r="AJ1892">
        <v>-7.0958942706665136</v>
      </c>
      <c r="AK1892">
        <v>-7.279666433266085</v>
      </c>
    </row>
    <row r="1893" spans="2:37" hidden="1" x14ac:dyDescent="0.25">
      <c r="B1893" t="s">
        <v>198</v>
      </c>
      <c r="C1893" t="s">
        <v>296</v>
      </c>
      <c r="D1893" t="s">
        <v>200</v>
      </c>
      <c r="E1893" t="s">
        <v>382</v>
      </c>
      <c r="F1893" t="s">
        <v>232</v>
      </c>
      <c r="I1893">
        <v>0</v>
      </c>
      <c r="J1893">
        <v>-0.87692875958409466</v>
      </c>
      <c r="K1893">
        <v>-1.2022873546704731</v>
      </c>
      <c r="L1893">
        <v>-1.496760596326119</v>
      </c>
      <c r="M1893">
        <v>-1.7531969505058089</v>
      </c>
      <c r="N1893">
        <v>-1.9765051290555169</v>
      </c>
      <c r="O1893">
        <v>-2.1992862636554982</v>
      </c>
      <c r="P1893">
        <v>-2.4229273360162669</v>
      </c>
      <c r="Q1893">
        <v>-2.672146086890681</v>
      </c>
      <c r="R1893">
        <v>-2.8960640997491289</v>
      </c>
      <c r="S1893">
        <v>-3.109770149335211</v>
      </c>
      <c r="T1893">
        <v>-3.3393210450230142</v>
      </c>
      <c r="U1893">
        <v>-3.6155053853755841</v>
      </c>
      <c r="V1893">
        <v>-3.9128511894516378</v>
      </c>
      <c r="W1893">
        <v>-4.18467781529076</v>
      </c>
      <c r="X1893">
        <v>-4.4340279987680198</v>
      </c>
      <c r="Y1893">
        <v>-4.6768569552939621</v>
      </c>
      <c r="Z1893">
        <v>-4.8919215515005217</v>
      </c>
      <c r="AA1893">
        <v>-5.0949318551483547</v>
      </c>
      <c r="AB1893">
        <v>-5.2880122182638374</v>
      </c>
      <c r="AC1893">
        <v>-5.4889008550773166</v>
      </c>
      <c r="AD1893">
        <v>-5.6998405120133206</v>
      </c>
      <c r="AE1893">
        <v>-5.9443690082671914</v>
      </c>
      <c r="AF1893">
        <v>-6.2281762671422154</v>
      </c>
      <c r="AG1893">
        <v>-6.5248844609151044</v>
      </c>
      <c r="AH1893">
        <v>-6.8540448295434597</v>
      </c>
      <c r="AI1893">
        <v>-7.1572380790656309</v>
      </c>
      <c r="AJ1893">
        <v>-7.4154320456959688</v>
      </c>
      <c r="AK1893">
        <v>-7.6313308596538496</v>
      </c>
    </row>
    <row r="1894" spans="2:37" hidden="1" x14ac:dyDescent="0.25">
      <c r="B1894" t="s">
        <v>198</v>
      </c>
      <c r="C1894" t="s">
        <v>296</v>
      </c>
      <c r="D1894" t="s">
        <v>200</v>
      </c>
      <c r="E1894" t="s">
        <v>383</v>
      </c>
      <c r="F1894" t="s">
        <v>232</v>
      </c>
      <c r="I1894">
        <v>0</v>
      </c>
      <c r="J1894">
        <v>-4.92296340317777E-2</v>
      </c>
      <c r="K1894">
        <v>-0.14556618769291371</v>
      </c>
      <c r="L1894">
        <v>-0.17265409993643119</v>
      </c>
      <c r="M1894">
        <v>-0.1517408876804627</v>
      </c>
      <c r="N1894">
        <v>-0.1190250283145011</v>
      </c>
      <c r="O1894">
        <v>-8.9572106033297599E-2</v>
      </c>
      <c r="P1894">
        <v>-5.9721014707914098E-2</v>
      </c>
      <c r="Q1894">
        <v>-2.5537058925417799E-2</v>
      </c>
      <c r="R1894">
        <v>9.8675061375175007E-3</v>
      </c>
      <c r="S1894">
        <v>2.6422576110451901E-2</v>
      </c>
      <c r="T1894">
        <v>3.02161218371566E-2</v>
      </c>
      <c r="U1894">
        <v>2.4884217675946702E-2</v>
      </c>
      <c r="V1894">
        <v>1.2004827977052299E-2</v>
      </c>
      <c r="W1894">
        <v>-1.7783425139471999E-3</v>
      </c>
      <c r="X1894">
        <v>-3.2966099114073001E-3</v>
      </c>
      <c r="Y1894">
        <v>9.2043556534581999E-3</v>
      </c>
      <c r="Z1894">
        <v>2.91418621328309E-2</v>
      </c>
      <c r="AA1894">
        <v>5.1975965317274601E-2</v>
      </c>
      <c r="AB1894">
        <v>7.6687833442568007E-2</v>
      </c>
      <c r="AC1894">
        <v>0.1058031599460829</v>
      </c>
      <c r="AD1894">
        <v>0.13740525697834019</v>
      </c>
      <c r="AE1894">
        <v>0.1697538003793353</v>
      </c>
      <c r="AF1894">
        <v>0.20147920166719849</v>
      </c>
      <c r="AG1894">
        <v>0.23327317417252141</v>
      </c>
      <c r="AH1894">
        <v>0.26640620479552179</v>
      </c>
      <c r="AI1894">
        <v>0.29933534219288571</v>
      </c>
      <c r="AJ1894">
        <v>0.33248243824790519</v>
      </c>
      <c r="AK1894">
        <v>0.36680816177727671</v>
      </c>
    </row>
    <row r="1895" spans="2:37" hidden="1" x14ac:dyDescent="0.25">
      <c r="B1895" t="s">
        <v>198</v>
      </c>
      <c r="C1895" t="s">
        <v>296</v>
      </c>
      <c r="D1895" t="s">
        <v>200</v>
      </c>
      <c r="E1895" t="s">
        <v>421</v>
      </c>
      <c r="F1895" t="s">
        <v>202</v>
      </c>
      <c r="I1895">
        <v>0</v>
      </c>
      <c r="J1895">
        <v>-0.13770427622410431</v>
      </c>
      <c r="K1895">
        <v>-0.41060720661784122</v>
      </c>
      <c r="L1895">
        <v>-0.43968773401891198</v>
      </c>
      <c r="M1895">
        <v>-0.3650927588452979</v>
      </c>
      <c r="N1895">
        <v>-0.2889053258584684</v>
      </c>
      <c r="O1895">
        <v>-0.2251923278480672</v>
      </c>
      <c r="P1895">
        <v>-0.16480491437146361</v>
      </c>
      <c r="Q1895">
        <v>-0.1012502347748412</v>
      </c>
      <c r="R1895">
        <v>-3.8314423199969902E-2</v>
      </c>
      <c r="S1895">
        <v>6.7549804353194999E-3</v>
      </c>
      <c r="T1895">
        <v>4.1470763631812298E-2</v>
      </c>
      <c r="U1895">
        <v>6.1219346829477397E-2</v>
      </c>
      <c r="V1895">
        <v>6.4822396939834201E-2</v>
      </c>
      <c r="W1895">
        <v>6.6344785664296205E-2</v>
      </c>
      <c r="X1895">
        <v>8.5038406738302499E-2</v>
      </c>
      <c r="Y1895">
        <v>0.1258285893637634</v>
      </c>
      <c r="Z1895">
        <v>0.18048726371806539</v>
      </c>
      <c r="AA1895">
        <v>0.2385376626825586</v>
      </c>
      <c r="AB1895">
        <v>0.29746121443854362</v>
      </c>
      <c r="AC1895">
        <v>0.3583738987999574</v>
      </c>
      <c r="AD1895">
        <v>0.41575233865842609</v>
      </c>
      <c r="AE1895">
        <v>0.46803653020819352</v>
      </c>
      <c r="AF1895">
        <v>0.51455969881437635</v>
      </c>
      <c r="AG1895">
        <v>0.56313952100779385</v>
      </c>
      <c r="AH1895">
        <v>0.62146443270336693</v>
      </c>
      <c r="AI1895">
        <v>0.68003289479099394</v>
      </c>
      <c r="AJ1895">
        <v>0.73625672984245494</v>
      </c>
      <c r="AK1895">
        <v>0.79331197074417048</v>
      </c>
    </row>
    <row r="1896" spans="2:37" hidden="1" x14ac:dyDescent="0.25">
      <c r="B1896" t="s">
        <v>198</v>
      </c>
      <c r="C1896" t="s">
        <v>296</v>
      </c>
      <c r="D1896" t="s">
        <v>200</v>
      </c>
      <c r="E1896" t="s">
        <v>421</v>
      </c>
      <c r="F1896" t="s">
        <v>360</v>
      </c>
      <c r="I1896">
        <v>0</v>
      </c>
      <c r="J1896">
        <v>-0.1377030767407583</v>
      </c>
      <c r="K1896">
        <v>-0.41060447980668657</v>
      </c>
      <c r="L1896">
        <v>-0.43968934035522039</v>
      </c>
      <c r="M1896">
        <v>-0.36509213162971837</v>
      </c>
      <c r="N1896">
        <v>-0.28890691820627762</v>
      </c>
      <c r="O1896">
        <v>-0.2251944645959236</v>
      </c>
      <c r="P1896">
        <v>-0.16480177093360909</v>
      </c>
      <c r="Q1896">
        <v>-0.10125156901781281</v>
      </c>
      <c r="R1896">
        <v>-3.8310866122992497E-2</v>
      </c>
      <c r="S1896">
        <v>6.7536937051082E-3</v>
      </c>
      <c r="T1896">
        <v>4.1472703664480103E-2</v>
      </c>
      <c r="U1896">
        <v>6.1220570583375697E-2</v>
      </c>
      <c r="V1896">
        <v>6.4823953891601699E-2</v>
      </c>
      <c r="W1896">
        <v>6.6347172627101395E-2</v>
      </c>
      <c r="X1896">
        <v>8.5038727731934202E-2</v>
      </c>
      <c r="Y1896">
        <v>0.1258287135491809</v>
      </c>
      <c r="Z1896">
        <v>0.18049040132785971</v>
      </c>
      <c r="AA1896">
        <v>0.2385396289784403</v>
      </c>
      <c r="AB1896">
        <v>0.2974598062992273</v>
      </c>
      <c r="AC1896">
        <v>0.35837449611897387</v>
      </c>
      <c r="AD1896">
        <v>0.41575078298234919</v>
      </c>
      <c r="AE1896">
        <v>0.46803699813686711</v>
      </c>
      <c r="AF1896">
        <v>0.51455708708594283</v>
      </c>
      <c r="AG1896">
        <v>0.56313847836146902</v>
      </c>
      <c r="AH1896">
        <v>0.62146581947413182</v>
      </c>
      <c r="AI1896">
        <v>0.68003506322757978</v>
      </c>
      <c r="AJ1896">
        <v>0.73625472358276323</v>
      </c>
      <c r="AK1896">
        <v>0.79330789167559868</v>
      </c>
    </row>
    <row r="1897" spans="2:37" hidden="1" x14ac:dyDescent="0.25">
      <c r="B1897" t="s">
        <v>198</v>
      </c>
      <c r="C1897" t="s">
        <v>296</v>
      </c>
      <c r="D1897" t="s">
        <v>200</v>
      </c>
      <c r="E1897" t="s">
        <v>385</v>
      </c>
      <c r="F1897" t="s">
        <v>202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2:37" hidden="1" x14ac:dyDescent="0.25">
      <c r="B1898" t="s">
        <v>198</v>
      </c>
      <c r="C1898" t="s">
        <v>296</v>
      </c>
      <c r="D1898" t="s">
        <v>200</v>
      </c>
      <c r="E1898" t="s">
        <v>385</v>
      </c>
      <c r="F1898" t="s">
        <v>360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2:37" hidden="1" x14ac:dyDescent="0.25">
      <c r="B1899" t="s">
        <v>198</v>
      </c>
      <c r="C1899" t="s">
        <v>296</v>
      </c>
      <c r="D1899" t="s">
        <v>200</v>
      </c>
      <c r="E1899" t="s">
        <v>386</v>
      </c>
      <c r="F1899" t="s">
        <v>202</v>
      </c>
      <c r="I1899">
        <v>0</v>
      </c>
      <c r="J1899">
        <v>-0.13770427622410431</v>
      </c>
      <c r="K1899">
        <v>-0.41060720661784122</v>
      </c>
      <c r="L1899">
        <v>-0.43968773401891198</v>
      </c>
      <c r="M1899">
        <v>-0.3650927588452979</v>
      </c>
      <c r="N1899">
        <v>-0.2889053258584684</v>
      </c>
      <c r="O1899">
        <v>-0.2251923278480672</v>
      </c>
      <c r="P1899">
        <v>-0.16480491437146361</v>
      </c>
      <c r="Q1899">
        <v>-0.1012502347748412</v>
      </c>
      <c r="R1899">
        <v>-3.8314423199969902E-2</v>
      </c>
      <c r="S1899">
        <v>6.7549804353194999E-3</v>
      </c>
      <c r="T1899">
        <v>4.1470763631812298E-2</v>
      </c>
      <c r="U1899">
        <v>6.1219346829477397E-2</v>
      </c>
      <c r="V1899">
        <v>6.4822396939834201E-2</v>
      </c>
      <c r="W1899">
        <v>6.6344785664296205E-2</v>
      </c>
      <c r="X1899">
        <v>8.5038406738302499E-2</v>
      </c>
      <c r="Y1899">
        <v>0.1258285893637634</v>
      </c>
      <c r="Z1899">
        <v>0.18048726371806539</v>
      </c>
      <c r="AA1899">
        <v>0.2385376626825586</v>
      </c>
      <c r="AB1899">
        <v>0.29746121443854362</v>
      </c>
      <c r="AC1899">
        <v>0.3583738987999574</v>
      </c>
      <c r="AD1899">
        <v>0.41575233865842609</v>
      </c>
      <c r="AE1899">
        <v>0.46803653020819352</v>
      </c>
      <c r="AF1899">
        <v>0.51455969881437635</v>
      </c>
      <c r="AG1899">
        <v>0.56313952100779385</v>
      </c>
      <c r="AH1899">
        <v>0.62146443270336693</v>
      </c>
      <c r="AI1899">
        <v>0.68003289479099394</v>
      </c>
      <c r="AJ1899">
        <v>0.73625672984245494</v>
      </c>
      <c r="AK1899">
        <v>0.79331197074417048</v>
      </c>
    </row>
    <row r="1900" spans="2:37" hidden="1" x14ac:dyDescent="0.25">
      <c r="B1900" t="s">
        <v>198</v>
      </c>
      <c r="C1900" t="s">
        <v>296</v>
      </c>
      <c r="D1900" t="s">
        <v>200</v>
      </c>
      <c r="E1900" t="s">
        <v>386</v>
      </c>
      <c r="F1900" t="s">
        <v>360</v>
      </c>
      <c r="I1900">
        <v>0</v>
      </c>
      <c r="J1900">
        <v>-0.1377030767407583</v>
      </c>
      <c r="K1900">
        <v>-0.41060447980668657</v>
      </c>
      <c r="L1900">
        <v>-0.43968934035522039</v>
      </c>
      <c r="M1900">
        <v>-0.36509213162971837</v>
      </c>
      <c r="N1900">
        <v>-0.28890691820627762</v>
      </c>
      <c r="O1900">
        <v>-0.2251944645959236</v>
      </c>
      <c r="P1900">
        <v>-0.16480177093360909</v>
      </c>
      <c r="Q1900">
        <v>-0.10125156901781281</v>
      </c>
      <c r="R1900">
        <v>-3.8310866122992497E-2</v>
      </c>
      <c r="S1900">
        <v>6.7536937051082E-3</v>
      </c>
      <c r="T1900">
        <v>4.1472703664480103E-2</v>
      </c>
      <c r="U1900">
        <v>6.1220570583375697E-2</v>
      </c>
      <c r="V1900">
        <v>6.4823953891601699E-2</v>
      </c>
      <c r="W1900">
        <v>6.6347172627101395E-2</v>
      </c>
      <c r="X1900">
        <v>8.5038727731934202E-2</v>
      </c>
      <c r="Y1900">
        <v>0.1258287135491809</v>
      </c>
      <c r="Z1900">
        <v>0.18049040132785971</v>
      </c>
      <c r="AA1900">
        <v>0.2385396289784403</v>
      </c>
      <c r="AB1900">
        <v>0.2974598062992273</v>
      </c>
      <c r="AC1900">
        <v>0.35837449611897387</v>
      </c>
      <c r="AD1900">
        <v>0.41575078298234919</v>
      </c>
      <c r="AE1900">
        <v>0.46803699813686711</v>
      </c>
      <c r="AF1900">
        <v>0.51455708708594283</v>
      </c>
      <c r="AG1900">
        <v>0.56313847836146902</v>
      </c>
      <c r="AH1900">
        <v>0.62146581947413182</v>
      </c>
      <c r="AI1900">
        <v>0.68003506322757978</v>
      </c>
      <c r="AJ1900">
        <v>0.73625472358276323</v>
      </c>
      <c r="AK1900">
        <v>0.79330789167559868</v>
      </c>
    </row>
    <row r="1901" spans="2:37" hidden="1" x14ac:dyDescent="0.25">
      <c r="B1901" t="s">
        <v>198</v>
      </c>
      <c r="C1901" t="s">
        <v>296</v>
      </c>
      <c r="D1901" t="s">
        <v>200</v>
      </c>
      <c r="E1901" t="s">
        <v>236</v>
      </c>
      <c r="F1901" t="s">
        <v>237</v>
      </c>
      <c r="I1901">
        <v>0</v>
      </c>
      <c r="J1901">
        <v>0.11590576171875</v>
      </c>
      <c r="K1901">
        <v>5.0739228725433301E-2</v>
      </c>
      <c r="L1901">
        <v>7.3683321475982597E-2</v>
      </c>
      <c r="M1901">
        <v>9.7442448139190604E-2</v>
      </c>
      <c r="N1901">
        <v>9.9776387214660603E-2</v>
      </c>
      <c r="O1901">
        <v>9.1726303100585896E-2</v>
      </c>
      <c r="P1901">
        <v>8.0987691879272405E-2</v>
      </c>
      <c r="Q1901">
        <v>6.7933529615402194E-2</v>
      </c>
      <c r="R1901">
        <v>8.1384330987930298E-2</v>
      </c>
      <c r="S1901">
        <v>9.2840522527694702E-2</v>
      </c>
      <c r="T1901">
        <v>9.2019662261009202E-2</v>
      </c>
      <c r="U1901">
        <v>9.1822803020477295E-2</v>
      </c>
      <c r="V1901">
        <v>9.4870924949645996E-2</v>
      </c>
      <c r="W1901">
        <v>0.108287051320076</v>
      </c>
      <c r="X1901">
        <v>0.12320698797702789</v>
      </c>
      <c r="Y1901">
        <v>0.13404799997806549</v>
      </c>
      <c r="Z1901">
        <v>0.14097137749195099</v>
      </c>
      <c r="AA1901">
        <v>0.14249458909034729</v>
      </c>
      <c r="AB1901">
        <v>0.1341842710971832</v>
      </c>
      <c r="AC1901">
        <v>0.12237024307250979</v>
      </c>
      <c r="AD1901">
        <v>0.1131593286991119</v>
      </c>
      <c r="AE1901">
        <v>0.10482260584831241</v>
      </c>
      <c r="AF1901">
        <v>9.8502099514007499E-2</v>
      </c>
      <c r="AG1901">
        <v>0.1003224849700928</v>
      </c>
      <c r="AH1901">
        <v>0.1092820167541504</v>
      </c>
      <c r="AI1901">
        <v>0.1190159320831299</v>
      </c>
      <c r="AJ1901">
        <v>0.12756097316741941</v>
      </c>
      <c r="AK1901">
        <v>0.1319805383682251</v>
      </c>
    </row>
    <row r="1902" spans="2:37" hidden="1" x14ac:dyDescent="0.25">
      <c r="B1902" t="s">
        <v>198</v>
      </c>
      <c r="C1902" t="s">
        <v>296</v>
      </c>
      <c r="D1902" t="s">
        <v>200</v>
      </c>
      <c r="E1902" t="s">
        <v>238</v>
      </c>
      <c r="F1902" t="s">
        <v>237</v>
      </c>
      <c r="I1902">
        <v>0</v>
      </c>
      <c r="J1902">
        <v>6.3338279724120998E-3</v>
      </c>
      <c r="K1902">
        <v>3.2680928707122803E-2</v>
      </c>
      <c r="L1902">
        <v>4.5121848583221401E-2</v>
      </c>
      <c r="M1902">
        <v>5.5393159389495801E-2</v>
      </c>
      <c r="N1902">
        <v>6.2249243259429897E-2</v>
      </c>
      <c r="O1902">
        <v>6.6751599311828599E-2</v>
      </c>
      <c r="P1902">
        <v>6.9965451955795205E-2</v>
      </c>
      <c r="Q1902">
        <v>7.2719901800155598E-2</v>
      </c>
      <c r="R1902">
        <v>7.6681405305862399E-2</v>
      </c>
      <c r="S1902">
        <v>8.0120012164115906E-2</v>
      </c>
      <c r="T1902">
        <v>8.3947569131851196E-2</v>
      </c>
      <c r="U1902">
        <v>8.8640496134757996E-2</v>
      </c>
      <c r="V1902">
        <v>9.57498699426651E-2</v>
      </c>
      <c r="W1902">
        <v>0.1045492887496948</v>
      </c>
      <c r="X1902">
        <v>0.1124345660209656</v>
      </c>
      <c r="Y1902">
        <v>0.11833809316158291</v>
      </c>
      <c r="Z1902">
        <v>0.1217460781335831</v>
      </c>
      <c r="AA1902">
        <v>0.1218986213207245</v>
      </c>
      <c r="AB1902">
        <v>0.1197671592235565</v>
      </c>
      <c r="AC1902">
        <v>0.11617812514305111</v>
      </c>
      <c r="AD1902">
        <v>0.1129654943943024</v>
      </c>
      <c r="AE1902">
        <v>0.11137527227401731</v>
      </c>
      <c r="AF1902">
        <v>0.1134673953056335</v>
      </c>
      <c r="AG1902">
        <v>0.119810938835144</v>
      </c>
      <c r="AH1902">
        <v>0.12887430191040039</v>
      </c>
      <c r="AI1902">
        <v>0.1405179500579834</v>
      </c>
      <c r="AJ1902">
        <v>0.15047818422317499</v>
      </c>
      <c r="AK1902">
        <v>0.15558874607086179</v>
      </c>
    </row>
    <row r="1903" spans="2:37" hidden="1" x14ac:dyDescent="0.25">
      <c r="B1903" t="s">
        <v>198</v>
      </c>
      <c r="C1903" t="s">
        <v>296</v>
      </c>
      <c r="D1903" t="s">
        <v>200</v>
      </c>
      <c r="E1903" t="s">
        <v>390</v>
      </c>
      <c r="F1903" t="s">
        <v>237</v>
      </c>
      <c r="I1903">
        <v>0</v>
      </c>
      <c r="J1903">
        <v>0.1096870899200439</v>
      </c>
      <c r="K1903">
        <v>1.88449621200561E-2</v>
      </c>
      <c r="L1903">
        <v>2.9547750949859598E-2</v>
      </c>
      <c r="M1903">
        <v>4.3063402175903299E-2</v>
      </c>
      <c r="N1903">
        <v>3.83104085922241E-2</v>
      </c>
      <c r="O1903">
        <v>2.5577545166015601E-2</v>
      </c>
      <c r="P1903">
        <v>1.1498481035232501E-2</v>
      </c>
      <c r="Q1903">
        <v>-4.4738352298736E-3</v>
      </c>
      <c r="R1903">
        <v>4.8461109399795003E-3</v>
      </c>
      <c r="S1903">
        <v>1.27154141664505E-2</v>
      </c>
      <c r="T1903">
        <v>7.8565180301666E-3</v>
      </c>
      <c r="U1903">
        <v>2.7354508638381E-3</v>
      </c>
      <c r="V1903">
        <v>-1.5108585357666E-3</v>
      </c>
      <c r="W1903">
        <v>2.8176903724669998E-3</v>
      </c>
      <c r="X1903">
        <v>9.3787759542465002E-3</v>
      </c>
      <c r="Y1903">
        <v>1.37383937835693E-2</v>
      </c>
      <c r="Z1903">
        <v>1.6753554344177201E-2</v>
      </c>
      <c r="AA1903">
        <v>1.7773330211639401E-2</v>
      </c>
      <c r="AB1903">
        <v>1.13599598407745E-2</v>
      </c>
      <c r="AC1903">
        <v>3.0245482921599999E-3</v>
      </c>
      <c r="AD1903">
        <v>-3.1011700630186999E-3</v>
      </c>
      <c r="AE1903">
        <v>-1.0083913803100499E-2</v>
      </c>
      <c r="AF1903">
        <v>-1.8767178058624202E-2</v>
      </c>
      <c r="AG1903">
        <v>-2.3614645004272398E-2</v>
      </c>
      <c r="AH1903">
        <v>-2.4453520774841302E-2</v>
      </c>
      <c r="AI1903">
        <v>-2.70250439643859E-2</v>
      </c>
      <c r="AJ1903">
        <v>-2.9252231121063201E-2</v>
      </c>
      <c r="AK1903">
        <v>-3.0830442905426001E-2</v>
      </c>
    </row>
    <row r="1904" spans="2:37" hidden="1" x14ac:dyDescent="0.25">
      <c r="B1904" t="s">
        <v>198</v>
      </c>
      <c r="C1904" t="s">
        <v>296</v>
      </c>
      <c r="D1904" t="s">
        <v>200</v>
      </c>
      <c r="E1904" t="s">
        <v>422</v>
      </c>
      <c r="F1904" t="s">
        <v>237</v>
      </c>
      <c r="I1904">
        <v>0</v>
      </c>
      <c r="J1904">
        <v>6.0523867607116699E-2</v>
      </c>
      <c r="K1904">
        <v>6.3687801361083901E-2</v>
      </c>
      <c r="L1904">
        <v>7.1619391441345201E-2</v>
      </c>
      <c r="M1904">
        <v>7.8578233718872001E-2</v>
      </c>
      <c r="N1904">
        <v>8.2950472831726005E-2</v>
      </c>
      <c r="O1904">
        <v>8.5729718208312905E-2</v>
      </c>
      <c r="P1904">
        <v>8.8451504707336398E-2</v>
      </c>
      <c r="Q1904">
        <v>9.2476248741149902E-2</v>
      </c>
      <c r="R1904">
        <v>9.8019719123840304E-2</v>
      </c>
      <c r="S1904">
        <v>0.1026977300643921</v>
      </c>
      <c r="T1904">
        <v>0.107265830039978</v>
      </c>
      <c r="U1904">
        <v>0.1122760772705078</v>
      </c>
      <c r="V1904">
        <v>0.1177984476089478</v>
      </c>
      <c r="W1904">
        <v>0.1235226392745972</v>
      </c>
      <c r="X1904">
        <v>0.1288759708404541</v>
      </c>
      <c r="Y1904">
        <v>0.13337898254394531</v>
      </c>
      <c r="Z1904">
        <v>0.13644635677337649</v>
      </c>
      <c r="AA1904">
        <v>0.13770484924316409</v>
      </c>
      <c r="AB1904">
        <v>0.13733625411987299</v>
      </c>
      <c r="AC1904">
        <v>0.13612449169158941</v>
      </c>
      <c r="AD1904">
        <v>0.1342923641204834</v>
      </c>
      <c r="AE1904">
        <v>0.13211691379547119</v>
      </c>
      <c r="AF1904">
        <v>0.13009488582611081</v>
      </c>
      <c r="AG1904">
        <v>0.12873721122741699</v>
      </c>
      <c r="AH1904">
        <v>0.1278201341629028</v>
      </c>
      <c r="AI1904">
        <v>0.12718439102172849</v>
      </c>
      <c r="AJ1904">
        <v>0.12682342529296881</v>
      </c>
      <c r="AK1904">
        <v>0.1267051696777344</v>
      </c>
    </row>
    <row r="1905" spans="2:37" hidden="1" x14ac:dyDescent="0.25">
      <c r="B1905" t="s">
        <v>198</v>
      </c>
      <c r="C1905" t="s">
        <v>296</v>
      </c>
      <c r="D1905" t="s">
        <v>200</v>
      </c>
      <c r="E1905" t="s">
        <v>392</v>
      </c>
      <c r="F1905" t="s">
        <v>237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2:37" hidden="1" x14ac:dyDescent="0.25">
      <c r="B1906" t="s">
        <v>198</v>
      </c>
      <c r="C1906" t="s">
        <v>296</v>
      </c>
      <c r="D1906" t="s">
        <v>200</v>
      </c>
      <c r="E1906" t="s">
        <v>393</v>
      </c>
      <c r="F1906" t="s">
        <v>237</v>
      </c>
      <c r="I1906">
        <v>0</v>
      </c>
      <c r="J1906">
        <v>6.0523867607116699E-2</v>
      </c>
      <c r="K1906">
        <v>6.3687801361083901E-2</v>
      </c>
      <c r="L1906">
        <v>7.1619391441345201E-2</v>
      </c>
      <c r="M1906">
        <v>7.8578233718872001E-2</v>
      </c>
      <c r="N1906">
        <v>8.2950472831726005E-2</v>
      </c>
      <c r="O1906">
        <v>8.5729718208312905E-2</v>
      </c>
      <c r="P1906">
        <v>8.8451504707336398E-2</v>
      </c>
      <c r="Q1906">
        <v>9.2476248741149902E-2</v>
      </c>
      <c r="R1906">
        <v>9.8019719123840304E-2</v>
      </c>
      <c r="S1906">
        <v>0.1026977300643921</v>
      </c>
      <c r="T1906">
        <v>0.107265830039978</v>
      </c>
      <c r="U1906">
        <v>0.1122760772705078</v>
      </c>
      <c r="V1906">
        <v>0.1177984476089478</v>
      </c>
      <c r="W1906">
        <v>0.1235226392745972</v>
      </c>
      <c r="X1906">
        <v>0.1288759708404541</v>
      </c>
      <c r="Y1906">
        <v>0.13337898254394531</v>
      </c>
      <c r="Z1906">
        <v>0.13644635677337649</v>
      </c>
      <c r="AA1906">
        <v>0.13770484924316409</v>
      </c>
      <c r="AB1906">
        <v>0.13733625411987299</v>
      </c>
      <c r="AC1906">
        <v>0.13612449169158941</v>
      </c>
      <c r="AD1906">
        <v>0.1342923641204834</v>
      </c>
      <c r="AE1906">
        <v>0.13211691379547119</v>
      </c>
      <c r="AF1906">
        <v>0.13009488582611081</v>
      </c>
      <c r="AG1906">
        <v>0.12873721122741699</v>
      </c>
      <c r="AH1906">
        <v>0.1278201341629028</v>
      </c>
      <c r="AI1906">
        <v>0.12718439102172849</v>
      </c>
      <c r="AJ1906">
        <v>0.12682342529296881</v>
      </c>
      <c r="AK1906">
        <v>0.1267051696777344</v>
      </c>
    </row>
    <row r="1907" spans="2:37" hidden="1" x14ac:dyDescent="0.25">
      <c r="B1907" t="s">
        <v>198</v>
      </c>
      <c r="C1907" t="s">
        <v>296</v>
      </c>
      <c r="D1907" t="s">
        <v>200</v>
      </c>
      <c r="E1907" t="s">
        <v>239</v>
      </c>
      <c r="F1907" t="s">
        <v>237</v>
      </c>
      <c r="I1907">
        <v>0</v>
      </c>
      <c r="J1907">
        <v>7.4655532836913993E-2</v>
      </c>
      <c r="K1907">
        <v>7.5920522212982094E-2</v>
      </c>
      <c r="L1907">
        <v>8.0489546060562106E-2</v>
      </c>
      <c r="M1907">
        <v>8.6103226989507606E-2</v>
      </c>
      <c r="N1907">
        <v>9.0919233858585302E-2</v>
      </c>
      <c r="O1907">
        <v>9.4971975777298198E-2</v>
      </c>
      <c r="P1907">
        <v>9.8756380961276494E-2</v>
      </c>
      <c r="Q1907">
        <v>0.1021513640880585</v>
      </c>
      <c r="R1907">
        <v>0.1061065495014191</v>
      </c>
      <c r="S1907">
        <v>0.10986946523189541</v>
      </c>
      <c r="T1907">
        <v>0.1131044998764992</v>
      </c>
      <c r="U1907">
        <v>0.11603653430938719</v>
      </c>
      <c r="V1907">
        <v>0.1185880899429321</v>
      </c>
      <c r="W1907">
        <v>0.12109532952308651</v>
      </c>
      <c r="X1907">
        <v>0.1235941648483276</v>
      </c>
      <c r="Y1907">
        <v>0.1257935166358948</v>
      </c>
      <c r="Z1907">
        <v>0.12745532393455511</v>
      </c>
      <c r="AA1907">
        <v>0.1284908056259155</v>
      </c>
      <c r="AB1907">
        <v>0.12876053154468539</v>
      </c>
      <c r="AC1907">
        <v>0.1284731328487396</v>
      </c>
      <c r="AD1907">
        <v>0.12788856029510501</v>
      </c>
      <c r="AE1907">
        <v>0.1271076500415802</v>
      </c>
      <c r="AF1907">
        <v>0.12620073556900019</v>
      </c>
      <c r="AG1907">
        <v>0.12547805905342099</v>
      </c>
      <c r="AH1907">
        <v>0.125104159116745</v>
      </c>
      <c r="AI1907">
        <v>0.124866396188736</v>
      </c>
      <c r="AJ1907">
        <v>0.1247211992740631</v>
      </c>
      <c r="AK1907">
        <v>0.1247807145118713</v>
      </c>
    </row>
    <row r="1908" spans="2:37" hidden="1" x14ac:dyDescent="0.25">
      <c r="B1908" t="s">
        <v>198</v>
      </c>
      <c r="C1908" t="s">
        <v>296</v>
      </c>
      <c r="D1908" t="s">
        <v>200</v>
      </c>
      <c r="E1908" t="s">
        <v>240</v>
      </c>
      <c r="F1908" t="s">
        <v>237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2:37" hidden="1" x14ac:dyDescent="0.25">
      <c r="B1909" t="s">
        <v>198</v>
      </c>
      <c r="C1909" t="s">
        <v>296</v>
      </c>
      <c r="D1909" t="s">
        <v>200</v>
      </c>
      <c r="E1909" t="s">
        <v>395</v>
      </c>
      <c r="F1909" t="s">
        <v>237</v>
      </c>
      <c r="I1909">
        <v>0</v>
      </c>
      <c r="J1909">
        <v>7.4655532836913993E-2</v>
      </c>
      <c r="K1909">
        <v>7.5920522212982094E-2</v>
      </c>
      <c r="L1909">
        <v>8.0489546060562106E-2</v>
      </c>
      <c r="M1909">
        <v>8.6103226989507606E-2</v>
      </c>
      <c r="N1909">
        <v>9.0919233858585302E-2</v>
      </c>
      <c r="O1909">
        <v>9.4971975777298198E-2</v>
      </c>
      <c r="P1909">
        <v>9.8756380961276494E-2</v>
      </c>
      <c r="Q1909">
        <v>0.1021513640880585</v>
      </c>
      <c r="R1909">
        <v>0.1061065495014191</v>
      </c>
      <c r="S1909">
        <v>0.10986946523189541</v>
      </c>
      <c r="T1909">
        <v>0.1131044998764992</v>
      </c>
      <c r="U1909">
        <v>0.11603653430938719</v>
      </c>
      <c r="V1909">
        <v>0.1185880899429321</v>
      </c>
      <c r="W1909">
        <v>0.12109532952308651</v>
      </c>
      <c r="X1909">
        <v>0.1235941648483276</v>
      </c>
      <c r="Y1909">
        <v>0.1257935166358948</v>
      </c>
      <c r="Z1909">
        <v>0.12745532393455511</v>
      </c>
      <c r="AA1909">
        <v>0.1284908056259155</v>
      </c>
      <c r="AB1909">
        <v>0.12876053154468539</v>
      </c>
      <c r="AC1909">
        <v>0.1284731328487396</v>
      </c>
      <c r="AD1909">
        <v>0.12788856029510501</v>
      </c>
      <c r="AE1909">
        <v>0.1271076500415802</v>
      </c>
      <c r="AF1909">
        <v>0.12620073556900019</v>
      </c>
      <c r="AG1909">
        <v>0.12547805905342099</v>
      </c>
      <c r="AH1909">
        <v>0.125104159116745</v>
      </c>
      <c r="AI1909">
        <v>0.124866396188736</v>
      </c>
      <c r="AJ1909">
        <v>0.1247211992740631</v>
      </c>
      <c r="AK1909">
        <v>0.1247807145118713</v>
      </c>
    </row>
    <row r="1910" spans="2:37" hidden="1" x14ac:dyDescent="0.25">
      <c r="B1910" t="s">
        <v>198</v>
      </c>
      <c r="C1910" t="s">
        <v>296</v>
      </c>
      <c r="D1910" t="s">
        <v>200</v>
      </c>
      <c r="E1910" t="s">
        <v>423</v>
      </c>
      <c r="F1910" t="s">
        <v>232</v>
      </c>
      <c r="I1910">
        <v>0</v>
      </c>
      <c r="J1910">
        <v>2.2515560509849708</v>
      </c>
      <c r="K1910">
        <v>3.1855040535919481</v>
      </c>
      <c r="L1910">
        <v>4.0617133120833149</v>
      </c>
      <c r="M1910">
        <v>4.9796134608060427</v>
      </c>
      <c r="N1910">
        <v>5.7331861337263312</v>
      </c>
      <c r="O1910">
        <v>6.3891606241365917</v>
      </c>
      <c r="P1910">
        <v>6.9788801850662718</v>
      </c>
      <c r="Q1910">
        <v>7.5206587579426998</v>
      </c>
      <c r="R1910">
        <v>10.101609872379001</v>
      </c>
      <c r="S1910">
        <v>13.842801252756081</v>
      </c>
      <c r="T1910">
        <v>17.485537369727219</v>
      </c>
      <c r="U1910">
        <v>21.021381339827759</v>
      </c>
      <c r="V1910">
        <v>24.45223297855437</v>
      </c>
      <c r="W1910">
        <v>27.744549469297361</v>
      </c>
      <c r="X1910">
        <v>30.954753156318151</v>
      </c>
      <c r="Y1910">
        <v>34.096916517500617</v>
      </c>
      <c r="Z1910">
        <v>37.159728676035613</v>
      </c>
      <c r="AA1910">
        <v>40.138892243563127</v>
      </c>
      <c r="AB1910">
        <v>42.642888627033159</v>
      </c>
      <c r="AC1910">
        <v>44.772001737321062</v>
      </c>
      <c r="AD1910">
        <v>46.77460496204651</v>
      </c>
      <c r="AE1910">
        <v>48.684467125631791</v>
      </c>
      <c r="AF1910">
        <v>50.519948142755418</v>
      </c>
      <c r="AG1910">
        <v>52.843887340676091</v>
      </c>
      <c r="AH1910">
        <v>55.383628338869961</v>
      </c>
      <c r="AI1910">
        <v>57.815407580534178</v>
      </c>
      <c r="AJ1910">
        <v>60.159008970517817</v>
      </c>
      <c r="AK1910">
        <v>62.42521926988811</v>
      </c>
    </row>
    <row r="1911" spans="2:37" hidden="1" x14ac:dyDescent="0.25">
      <c r="B1911" t="s">
        <v>198</v>
      </c>
      <c r="C1911" t="s">
        <v>296</v>
      </c>
      <c r="D1911" t="s">
        <v>200</v>
      </c>
      <c r="E1911" t="s">
        <v>399</v>
      </c>
      <c r="F1911" t="s">
        <v>232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2:37" hidden="1" x14ac:dyDescent="0.25">
      <c r="B1912" t="s">
        <v>198</v>
      </c>
      <c r="C1912" t="s">
        <v>296</v>
      </c>
      <c r="D1912" t="s">
        <v>200</v>
      </c>
      <c r="E1912" t="s">
        <v>400</v>
      </c>
      <c r="F1912" t="s">
        <v>232</v>
      </c>
      <c r="I1912">
        <v>0</v>
      </c>
      <c r="J1912">
        <v>2.2515560509849708</v>
      </c>
      <c r="K1912">
        <v>3.1855040535919481</v>
      </c>
      <c r="L1912">
        <v>4.0617133120833149</v>
      </c>
      <c r="M1912">
        <v>4.9796134608060427</v>
      </c>
      <c r="N1912">
        <v>5.7331861337263312</v>
      </c>
      <c r="O1912">
        <v>6.3891606241365917</v>
      </c>
      <c r="P1912">
        <v>6.9788801850662718</v>
      </c>
      <c r="Q1912">
        <v>7.5206587579426998</v>
      </c>
      <c r="R1912">
        <v>10.101609872379001</v>
      </c>
      <c r="S1912">
        <v>13.842801252756081</v>
      </c>
      <c r="T1912">
        <v>17.485537369727219</v>
      </c>
      <c r="U1912">
        <v>21.021381339827759</v>
      </c>
      <c r="V1912">
        <v>24.45223297855437</v>
      </c>
      <c r="W1912">
        <v>27.744549469297361</v>
      </c>
      <c r="X1912">
        <v>30.954753156318151</v>
      </c>
      <c r="Y1912">
        <v>34.096916517500617</v>
      </c>
      <c r="Z1912">
        <v>37.159728676035613</v>
      </c>
      <c r="AA1912">
        <v>40.138892243563127</v>
      </c>
      <c r="AB1912">
        <v>42.642888627033159</v>
      </c>
      <c r="AC1912">
        <v>44.772001737321062</v>
      </c>
      <c r="AD1912">
        <v>46.77460496204651</v>
      </c>
      <c r="AE1912">
        <v>48.684467125631791</v>
      </c>
      <c r="AF1912">
        <v>50.519948142755418</v>
      </c>
      <c r="AG1912">
        <v>52.843887340676091</v>
      </c>
      <c r="AH1912">
        <v>55.383628338869961</v>
      </c>
      <c r="AI1912">
        <v>57.815407580534178</v>
      </c>
      <c r="AJ1912">
        <v>60.159008970517817</v>
      </c>
      <c r="AK1912">
        <v>62.42521926988811</v>
      </c>
    </row>
    <row r="1913" spans="2:37" hidden="1" x14ac:dyDescent="0.25">
      <c r="B1913" t="s">
        <v>198</v>
      </c>
      <c r="C1913" t="s">
        <v>296</v>
      </c>
      <c r="D1913" t="s">
        <v>200</v>
      </c>
      <c r="E1913" t="s">
        <v>424</v>
      </c>
      <c r="F1913" t="s">
        <v>237</v>
      </c>
      <c r="I1913">
        <v>0</v>
      </c>
      <c r="J1913">
        <v>115087.802734375</v>
      </c>
      <c r="K1913">
        <v>158930.796875</v>
      </c>
      <c r="L1913">
        <v>202773.7890625</v>
      </c>
      <c r="M1913">
        <v>246616.76171875</v>
      </c>
      <c r="N1913">
        <v>290459.75</v>
      </c>
      <c r="O1913">
        <v>334302.75</v>
      </c>
      <c r="P1913">
        <v>378145.75</v>
      </c>
      <c r="Q1913">
        <v>421988.7265625</v>
      </c>
      <c r="R1913">
        <v>572651.78125</v>
      </c>
      <c r="S1913">
        <v>787407.03125</v>
      </c>
      <c r="T1913">
        <v>1002162.28125</v>
      </c>
      <c r="U1913">
        <v>1216917.375</v>
      </c>
      <c r="V1913">
        <v>1431672.375</v>
      </c>
      <c r="W1913">
        <v>1663944.5625</v>
      </c>
      <c r="X1913">
        <v>1906727.0625</v>
      </c>
      <c r="Y1913">
        <v>2149509.46875</v>
      </c>
      <c r="Z1913">
        <v>2392291.5</v>
      </c>
      <c r="AA1913">
        <v>2635073.625</v>
      </c>
      <c r="AB1913">
        <v>2854053.5</v>
      </c>
      <c r="AC1913">
        <v>3058751.5</v>
      </c>
      <c r="AD1913">
        <v>3263449.5</v>
      </c>
      <c r="AE1913">
        <v>3468147.5</v>
      </c>
      <c r="AF1913">
        <v>3672845.75</v>
      </c>
      <c r="AG1913">
        <v>3899373.25</v>
      </c>
      <c r="AH1913">
        <v>4138997.1875</v>
      </c>
      <c r="AI1913">
        <v>4378621</v>
      </c>
      <c r="AJ1913">
        <v>4618245</v>
      </c>
      <c r="AK1913">
        <v>4857869</v>
      </c>
    </row>
    <row r="1914" spans="2:37" hidden="1" x14ac:dyDescent="0.25">
      <c r="B1914" t="s">
        <v>198</v>
      </c>
      <c r="C1914" t="s">
        <v>296</v>
      </c>
      <c r="D1914" t="s">
        <v>200</v>
      </c>
      <c r="E1914" t="s">
        <v>402</v>
      </c>
      <c r="F1914" t="s">
        <v>237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2:37" hidden="1" x14ac:dyDescent="0.25">
      <c r="B1915" t="s">
        <v>198</v>
      </c>
      <c r="C1915" t="s">
        <v>296</v>
      </c>
      <c r="D1915" t="s">
        <v>200</v>
      </c>
      <c r="E1915" t="s">
        <v>403</v>
      </c>
      <c r="F1915" t="s">
        <v>237</v>
      </c>
      <c r="I1915">
        <v>0</v>
      </c>
      <c r="J1915">
        <v>115087.802734375</v>
      </c>
      <c r="K1915">
        <v>158930.796875</v>
      </c>
      <c r="L1915">
        <v>202773.7890625</v>
      </c>
      <c r="M1915">
        <v>246616.76171875</v>
      </c>
      <c r="N1915">
        <v>290459.75</v>
      </c>
      <c r="O1915">
        <v>334302.75</v>
      </c>
      <c r="P1915">
        <v>378145.75</v>
      </c>
      <c r="Q1915">
        <v>421988.7265625</v>
      </c>
      <c r="R1915">
        <v>572651.78125</v>
      </c>
      <c r="S1915">
        <v>787407.03125</v>
      </c>
      <c r="T1915">
        <v>1002162.28125</v>
      </c>
      <c r="U1915">
        <v>1216917.375</v>
      </c>
      <c r="V1915">
        <v>1431672.375</v>
      </c>
      <c r="W1915">
        <v>1663944.5625</v>
      </c>
      <c r="X1915">
        <v>1906727.0625</v>
      </c>
      <c r="Y1915">
        <v>2149509.46875</v>
      </c>
      <c r="Z1915">
        <v>2392291.5</v>
      </c>
      <c r="AA1915">
        <v>2635073.625</v>
      </c>
      <c r="AB1915">
        <v>2854053.5</v>
      </c>
      <c r="AC1915">
        <v>3058751.5</v>
      </c>
      <c r="AD1915">
        <v>3263449.5</v>
      </c>
      <c r="AE1915">
        <v>3468147.5</v>
      </c>
      <c r="AF1915">
        <v>3672845.75</v>
      </c>
      <c r="AG1915">
        <v>3899373.25</v>
      </c>
      <c r="AH1915">
        <v>4138997.1875</v>
      </c>
      <c r="AI1915">
        <v>4378621</v>
      </c>
      <c r="AJ1915">
        <v>4618245</v>
      </c>
      <c r="AK1915">
        <v>4857869</v>
      </c>
    </row>
    <row r="1916" spans="2:37" hidden="1" x14ac:dyDescent="0.25">
      <c r="B1916" t="s">
        <v>198</v>
      </c>
      <c r="C1916" t="s">
        <v>296</v>
      </c>
      <c r="D1916" t="s">
        <v>200</v>
      </c>
      <c r="E1916" t="s">
        <v>425</v>
      </c>
      <c r="F1916" t="s">
        <v>360</v>
      </c>
      <c r="I1916">
        <v>0</v>
      </c>
      <c r="J1916">
        <v>-0.92319616999256837</v>
      </c>
      <c r="K1916">
        <v>-1.2579948512190351</v>
      </c>
      <c r="L1916">
        <v>-1.539949485551861</v>
      </c>
      <c r="M1916">
        <v>-1.7874325118699459</v>
      </c>
      <c r="N1916">
        <v>-2.0032626710088541</v>
      </c>
      <c r="O1916">
        <v>-2.2165298906355662</v>
      </c>
      <c r="P1916">
        <v>-2.430051355182306</v>
      </c>
      <c r="Q1916">
        <v>-2.6676453355080509</v>
      </c>
      <c r="R1916">
        <v>-2.880716184559351</v>
      </c>
      <c r="S1916">
        <v>-3.08711619419344</v>
      </c>
      <c r="T1916">
        <v>-3.3088495258952189</v>
      </c>
      <c r="U1916">
        <v>-3.574310311290541</v>
      </c>
      <c r="V1916">
        <v>-3.85694310186605</v>
      </c>
      <c r="W1916">
        <v>-4.1119434251688514</v>
      </c>
      <c r="X1916">
        <v>-4.3446822695641814</v>
      </c>
      <c r="Y1916">
        <v>-4.5704350679077521</v>
      </c>
      <c r="Z1916">
        <v>-4.768519582473763</v>
      </c>
      <c r="AA1916">
        <v>-4.9547604132721634</v>
      </c>
      <c r="AB1916">
        <v>-5.127610556559592</v>
      </c>
      <c r="AC1916">
        <v>-5.3006574504013688</v>
      </c>
      <c r="AD1916">
        <v>-5.4787057749514201</v>
      </c>
      <c r="AE1916">
        <v>-5.6855543209896942</v>
      </c>
      <c r="AF1916">
        <v>-5.9257858927391549</v>
      </c>
      <c r="AG1916">
        <v>-6.1736223722737567</v>
      </c>
      <c r="AH1916">
        <v>-6.4484868502640342</v>
      </c>
      <c r="AI1916">
        <v>-6.6939921983658168</v>
      </c>
      <c r="AJ1916">
        <v>-6.8946689434291493</v>
      </c>
      <c r="AK1916">
        <v>-7.0564460821805008</v>
      </c>
    </row>
    <row r="1917" spans="2:37" hidden="1" x14ac:dyDescent="0.25">
      <c r="B1917" t="s">
        <v>198</v>
      </c>
      <c r="C1917" t="s">
        <v>296</v>
      </c>
      <c r="D1917" t="s">
        <v>200</v>
      </c>
      <c r="E1917" t="s">
        <v>405</v>
      </c>
      <c r="F1917" t="s">
        <v>360</v>
      </c>
      <c r="I1917">
        <v>0</v>
      </c>
      <c r="J1917">
        <v>-0.90269933146223125</v>
      </c>
      <c r="K1917">
        <v>-1.202780711685147</v>
      </c>
      <c r="L1917">
        <v>-1.465579470440181</v>
      </c>
      <c r="M1917">
        <v>-1.698339436788276</v>
      </c>
      <c r="N1917">
        <v>-1.9001951911473469</v>
      </c>
      <c r="O1917">
        <v>-2.1009157859467109</v>
      </c>
      <c r="P1917">
        <v>-2.3036808737338381</v>
      </c>
      <c r="Q1917">
        <v>-2.531894354989439</v>
      </c>
      <c r="R1917">
        <v>-2.7339816512307769</v>
      </c>
      <c r="S1917">
        <v>-2.9244235247875232</v>
      </c>
      <c r="T1917">
        <v>-3.128177404520383</v>
      </c>
      <c r="U1917">
        <v>-3.3751096113750272</v>
      </c>
      <c r="V1917">
        <v>-3.6392567042723529</v>
      </c>
      <c r="W1917">
        <v>-3.8754790674058071</v>
      </c>
      <c r="X1917">
        <v>-4.0882243149927167</v>
      </c>
      <c r="Y1917">
        <v>-4.2934413237296294</v>
      </c>
      <c r="Z1917">
        <v>-4.4709697672992377</v>
      </c>
      <c r="AA1917">
        <v>-4.6370093168910831</v>
      </c>
      <c r="AB1917">
        <v>-4.7934724378521754</v>
      </c>
      <c r="AC1917">
        <v>-4.9574398288925181</v>
      </c>
      <c r="AD1917">
        <v>-5.1301083219407957</v>
      </c>
      <c r="AE1917">
        <v>-5.3333144814274416</v>
      </c>
      <c r="AF1917">
        <v>-5.5707632906133338</v>
      </c>
      <c r="AG1917">
        <v>-5.8160887783630937</v>
      </c>
      <c r="AH1917">
        <v>-6.0880609507132029</v>
      </c>
      <c r="AI1917">
        <v>-6.3303576071246246</v>
      </c>
      <c r="AJ1917">
        <v>-6.5276632528813883</v>
      </c>
      <c r="AK1917">
        <v>-6.6859402103628964</v>
      </c>
    </row>
    <row r="1918" spans="2:37" hidden="1" x14ac:dyDescent="0.25">
      <c r="B1918" t="s">
        <v>198</v>
      </c>
      <c r="C1918" t="s">
        <v>296</v>
      </c>
      <c r="D1918" t="s">
        <v>200</v>
      </c>
      <c r="E1918" t="s">
        <v>406</v>
      </c>
      <c r="F1918" t="s">
        <v>360</v>
      </c>
      <c r="I1918">
        <v>0</v>
      </c>
      <c r="J1918">
        <v>-2.04968385303483E-2</v>
      </c>
      <c r="K1918">
        <v>-5.5214139533887797E-2</v>
      </c>
      <c r="L1918">
        <v>-7.4370015111679899E-2</v>
      </c>
      <c r="M1918">
        <v>-8.9093075081669804E-2</v>
      </c>
      <c r="N1918">
        <v>-0.1030674798615072</v>
      </c>
      <c r="O1918">
        <v>-0.1156141046888437</v>
      </c>
      <c r="P1918">
        <v>-0.12637048144846791</v>
      </c>
      <c r="Q1918">
        <v>-0.1357509805186119</v>
      </c>
      <c r="R1918">
        <v>-0.14673453332858519</v>
      </c>
      <c r="S1918">
        <v>-0.1626926694059172</v>
      </c>
      <c r="T1918">
        <v>-0.18067212137482519</v>
      </c>
      <c r="U1918">
        <v>-0.19920069991552489</v>
      </c>
      <c r="V1918">
        <v>-0.2176863975936971</v>
      </c>
      <c r="W1918">
        <v>-0.23646435776304431</v>
      </c>
      <c r="X1918">
        <v>-0.25645795457147619</v>
      </c>
      <c r="Y1918">
        <v>-0.27699374417812228</v>
      </c>
      <c r="Z1918">
        <v>-0.29754981517453588</v>
      </c>
      <c r="AA1918">
        <v>-0.31775109638108029</v>
      </c>
      <c r="AB1918">
        <v>-0.33413811870742771</v>
      </c>
      <c r="AC1918">
        <v>-0.34321762150886231</v>
      </c>
      <c r="AD1918">
        <v>-0.34859745301062389</v>
      </c>
      <c r="AE1918">
        <v>-0.35223983956226279</v>
      </c>
      <c r="AF1918">
        <v>-0.35502260212582071</v>
      </c>
      <c r="AG1918">
        <v>-0.35753359391066392</v>
      </c>
      <c r="AH1918">
        <v>-0.36042589955082027</v>
      </c>
      <c r="AI1918">
        <v>-0.36363459124117981</v>
      </c>
      <c r="AJ1918">
        <v>-0.36700569054777249</v>
      </c>
      <c r="AK1918">
        <v>-0.37050587181760569</v>
      </c>
    </row>
    <row r="1919" spans="2:37" hidden="1" x14ac:dyDescent="0.25">
      <c r="B1919" t="s">
        <v>198</v>
      </c>
      <c r="C1919" t="s">
        <v>296</v>
      </c>
      <c r="D1919" t="s">
        <v>200</v>
      </c>
      <c r="E1919" t="s">
        <v>241</v>
      </c>
      <c r="F1919" t="s">
        <v>237</v>
      </c>
      <c r="I1919">
        <v>0</v>
      </c>
      <c r="J1919">
        <v>0.1941263675689697</v>
      </c>
      <c r="K1919">
        <v>0.14242494106292719</v>
      </c>
      <c r="L1919">
        <v>6.6393256187438895E-2</v>
      </c>
      <c r="M1919">
        <v>4.9742460250854402E-2</v>
      </c>
      <c r="N1919">
        <v>4.0977835655212402E-2</v>
      </c>
      <c r="O1919">
        <v>4.0790319442749003E-2</v>
      </c>
      <c r="P1919">
        <v>4.3793201446533203E-2</v>
      </c>
      <c r="Q1919">
        <v>4.9882531166076598E-2</v>
      </c>
      <c r="R1919">
        <v>4.6641826629638602E-2</v>
      </c>
      <c r="S1919">
        <v>4.1571378707885701E-2</v>
      </c>
      <c r="T1919">
        <v>4.7349572181701598E-2</v>
      </c>
      <c r="U1919">
        <v>5.9130549430847099E-2</v>
      </c>
      <c r="V1919">
        <v>6.7173719406127902E-2</v>
      </c>
      <c r="W1919">
        <v>6.0101866722106899E-2</v>
      </c>
      <c r="X1919">
        <v>4.9302577972412102E-2</v>
      </c>
      <c r="Y1919">
        <v>4.4156074523925698E-2</v>
      </c>
      <c r="Z1919">
        <v>3.6149144172668402E-2</v>
      </c>
      <c r="AA1919">
        <v>3.0524015426635701E-2</v>
      </c>
      <c r="AB1919">
        <v>2.91237831115722E-2</v>
      </c>
      <c r="AC1919">
        <v>3.0418753623962399E-2</v>
      </c>
      <c r="AD1919">
        <v>3.3838510513305602E-2</v>
      </c>
      <c r="AE1919">
        <v>4.1450738906860303E-2</v>
      </c>
      <c r="AF1919">
        <v>5.2240610122680602E-2</v>
      </c>
      <c r="AG1919">
        <v>5.5438637733459403E-2</v>
      </c>
      <c r="AH1919">
        <v>5.8622121810913003E-2</v>
      </c>
      <c r="AI1919">
        <v>5.3084373474120997E-2</v>
      </c>
      <c r="AJ1919">
        <v>3.790283203125E-2</v>
      </c>
      <c r="AK1919">
        <v>2.6645779609680099E-2</v>
      </c>
    </row>
    <row r="1920" spans="2:37" hidden="1" x14ac:dyDescent="0.25">
      <c r="B1920" t="s">
        <v>198</v>
      </c>
      <c r="C1920" t="s">
        <v>296</v>
      </c>
      <c r="D1920" t="s">
        <v>200</v>
      </c>
      <c r="E1920" t="s">
        <v>242</v>
      </c>
      <c r="F1920" t="s">
        <v>237</v>
      </c>
      <c r="I1920">
        <v>0</v>
      </c>
      <c r="J1920">
        <v>0.19194865226745611</v>
      </c>
      <c r="K1920">
        <v>0.1152799129486084</v>
      </c>
      <c r="L1920">
        <v>5.4417371749877902E-2</v>
      </c>
      <c r="M1920">
        <v>5.54133653640747E-2</v>
      </c>
      <c r="N1920">
        <v>4.8589468002319301E-2</v>
      </c>
      <c r="O1920">
        <v>4.6065807342529297E-2</v>
      </c>
      <c r="P1920">
        <v>4.7702312469482401E-2</v>
      </c>
      <c r="Q1920">
        <v>5.2822947502136203E-2</v>
      </c>
      <c r="R1920">
        <v>4.9361348152160603E-2</v>
      </c>
      <c r="S1920">
        <v>4.3036580085754297E-2</v>
      </c>
      <c r="T1920">
        <v>4.6660900115966797E-2</v>
      </c>
      <c r="U1920">
        <v>5.6966066360473598E-2</v>
      </c>
      <c r="V1920">
        <v>6.3423156738281194E-2</v>
      </c>
      <c r="W1920">
        <v>5.6309819221496499E-2</v>
      </c>
      <c r="X1920">
        <v>4.8121571540832499E-2</v>
      </c>
      <c r="Y1920">
        <v>4.5912861824035603E-2</v>
      </c>
      <c r="Z1920">
        <v>4.0038824081420898E-2</v>
      </c>
      <c r="AA1920">
        <v>3.53380441665649E-2</v>
      </c>
      <c r="AB1920">
        <v>3.4040689468383699E-2</v>
      </c>
      <c r="AC1920">
        <v>3.5340428352355902E-2</v>
      </c>
      <c r="AD1920">
        <v>3.8721799850463798E-2</v>
      </c>
      <c r="AE1920">
        <v>4.5781135559081997E-2</v>
      </c>
      <c r="AF1920">
        <v>5.5721998214721603E-2</v>
      </c>
      <c r="AG1920">
        <v>5.8596372604370103E-2</v>
      </c>
      <c r="AH1920">
        <v>6.3280701637267997E-2</v>
      </c>
      <c r="AI1920">
        <v>5.8631062507629297E-2</v>
      </c>
      <c r="AJ1920">
        <v>4.38929796218872E-2</v>
      </c>
      <c r="AK1920">
        <v>3.3195495605468701E-2</v>
      </c>
    </row>
    <row r="1921" spans="2:37" hidden="1" x14ac:dyDescent="0.25">
      <c r="B1921" t="s">
        <v>198</v>
      </c>
      <c r="C1921" t="s">
        <v>296</v>
      </c>
      <c r="D1921" t="s">
        <v>200</v>
      </c>
      <c r="E1921" t="s">
        <v>409</v>
      </c>
      <c r="F1921" t="s">
        <v>237</v>
      </c>
      <c r="I1921">
        <v>0</v>
      </c>
      <c r="J1921">
        <v>2.1014213562010999E-3</v>
      </c>
      <c r="K1921">
        <v>2.67481803894043E-2</v>
      </c>
      <c r="L1921">
        <v>1.1615037918090799E-2</v>
      </c>
      <c r="M1921">
        <v>-5.8306455612182001E-3</v>
      </c>
      <c r="N1921">
        <v>-7.6663494110106997E-3</v>
      </c>
      <c r="O1921">
        <v>-5.3048133850096997E-3</v>
      </c>
      <c r="P1921">
        <v>-3.9407014846801003E-3</v>
      </c>
      <c r="Q1921">
        <v>-2.9513835906982001E-3</v>
      </c>
      <c r="R1921">
        <v>-2.7157068252563E-3</v>
      </c>
      <c r="S1921">
        <v>-1.5133619308471001E-3</v>
      </c>
      <c r="T1921">
        <v>6.0570240020750002E-4</v>
      </c>
      <c r="U1921">
        <v>2.0451545715332001E-3</v>
      </c>
      <c r="V1921">
        <v>3.5746097564697001E-3</v>
      </c>
      <c r="W1921">
        <v>3.6119222640990998E-3</v>
      </c>
      <c r="X1921">
        <v>1.1024475097656001E-3</v>
      </c>
      <c r="Y1921">
        <v>-1.6883611679077001E-3</v>
      </c>
      <c r="Z1921">
        <v>-3.6909580230712002E-3</v>
      </c>
      <c r="AA1921">
        <v>-4.5399665832519002E-3</v>
      </c>
      <c r="AB1921">
        <v>-4.5946836471557001E-3</v>
      </c>
      <c r="AC1921">
        <v>-4.547119140625E-3</v>
      </c>
      <c r="AD1921">
        <v>-4.4758319854735999E-3</v>
      </c>
      <c r="AE1921">
        <v>-3.9045810699462002E-3</v>
      </c>
      <c r="AF1921">
        <v>-3.0409097671508E-3</v>
      </c>
      <c r="AG1921">
        <v>-2.6743412017822001E-3</v>
      </c>
      <c r="AH1921">
        <v>-4.030704498291E-3</v>
      </c>
      <c r="AI1921">
        <v>-4.7805309295654002E-3</v>
      </c>
      <c r="AJ1921">
        <v>-5.1150321960449002E-3</v>
      </c>
      <c r="AK1921">
        <v>-5.5551528930664002E-3</v>
      </c>
    </row>
    <row r="1922" spans="2:37" hidden="1" x14ac:dyDescent="0.25">
      <c r="B1922" t="s">
        <v>198</v>
      </c>
      <c r="C1922" t="s">
        <v>296</v>
      </c>
      <c r="D1922" t="s">
        <v>200</v>
      </c>
      <c r="E1922" t="s">
        <v>426</v>
      </c>
      <c r="F1922" t="s">
        <v>411</v>
      </c>
      <c r="I1922">
        <v>0</v>
      </c>
      <c r="J1922">
        <v>-3.3149470629190103E-2</v>
      </c>
      <c r="K1922">
        <v>-4.5759588329441402E-2</v>
      </c>
      <c r="L1922">
        <v>-5.8379713095835201E-2</v>
      </c>
      <c r="M1922">
        <v>-0.14981800559394909</v>
      </c>
      <c r="N1922">
        <v>-0.2888366469828596</v>
      </c>
      <c r="O1922">
        <v>-0.42784743217506582</v>
      </c>
      <c r="P1922">
        <v>-0.56686486881889486</v>
      </c>
      <c r="Q1922">
        <v>-0.70587980886703816</v>
      </c>
      <c r="R1922">
        <v>-1.033022539037076</v>
      </c>
      <c r="S1922">
        <v>-1.4727068870498681</v>
      </c>
      <c r="T1922">
        <v>-1.9123912411109221</v>
      </c>
      <c r="U1922">
        <v>-2.3520776760359459</v>
      </c>
      <c r="V1922">
        <v>-2.791763750974618</v>
      </c>
      <c r="W1922">
        <v>-3.2659622881262451</v>
      </c>
      <c r="X1922">
        <v>-3.7604244686783468</v>
      </c>
      <c r="Y1922">
        <v>-4.2548855258173086</v>
      </c>
      <c r="Z1922">
        <v>-4.7493477267429469</v>
      </c>
      <c r="AA1922">
        <v>-5.2438104709656823</v>
      </c>
      <c r="AB1922">
        <v>-5.5201994264347576</v>
      </c>
      <c r="AC1922">
        <v>-5.6660295837747672</v>
      </c>
      <c r="AD1922">
        <v>-5.8118573627791044</v>
      </c>
      <c r="AE1922">
        <v>-5.9576874542616061</v>
      </c>
      <c r="AF1922">
        <v>-6.1035138701980864</v>
      </c>
      <c r="AG1922">
        <v>-6.25942961355398</v>
      </c>
      <c r="AH1922">
        <v>-6.4213803773821354</v>
      </c>
      <c r="AI1922">
        <v>-6.583336755561831</v>
      </c>
      <c r="AJ1922">
        <v>-6.745291202996162</v>
      </c>
      <c r="AK1922">
        <v>-6.9072490911528561</v>
      </c>
    </row>
    <row r="1923" spans="2:37" hidden="1" x14ac:dyDescent="0.25">
      <c r="B1923" t="s">
        <v>198</v>
      </c>
      <c r="C1923" t="s">
        <v>296</v>
      </c>
      <c r="D1923" t="s">
        <v>200</v>
      </c>
      <c r="E1923" t="s">
        <v>412</v>
      </c>
      <c r="F1923" t="s">
        <v>411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2:37" hidden="1" x14ac:dyDescent="0.25">
      <c r="B1924" t="s">
        <v>198</v>
      </c>
      <c r="C1924" t="s">
        <v>296</v>
      </c>
      <c r="D1924" t="s">
        <v>200</v>
      </c>
      <c r="E1924" t="s">
        <v>413</v>
      </c>
      <c r="F1924" t="s">
        <v>411</v>
      </c>
      <c r="I1924">
        <v>0</v>
      </c>
      <c r="J1924">
        <v>-3.3149470629190103E-2</v>
      </c>
      <c r="K1924">
        <v>-4.5759588329441402E-2</v>
      </c>
      <c r="L1924">
        <v>-5.8379713095835201E-2</v>
      </c>
      <c r="M1924">
        <v>-0.14981800559394909</v>
      </c>
      <c r="N1924">
        <v>-0.2888366469828596</v>
      </c>
      <c r="O1924">
        <v>-0.42784743217506582</v>
      </c>
      <c r="P1924">
        <v>-0.56686486881889486</v>
      </c>
      <c r="Q1924">
        <v>-0.70587980886703816</v>
      </c>
      <c r="R1924">
        <v>-1.033022539037076</v>
      </c>
      <c r="S1924">
        <v>-1.4727068870498681</v>
      </c>
      <c r="T1924">
        <v>-1.9123912411109221</v>
      </c>
      <c r="U1924">
        <v>-2.3520776760359459</v>
      </c>
      <c r="V1924">
        <v>-2.791763750974618</v>
      </c>
      <c r="W1924">
        <v>-3.2659622881262451</v>
      </c>
      <c r="X1924">
        <v>-3.7604244686783468</v>
      </c>
      <c r="Y1924">
        <v>-4.2548855258173086</v>
      </c>
      <c r="Z1924">
        <v>-4.7493477267429469</v>
      </c>
      <c r="AA1924">
        <v>-5.2438104709656823</v>
      </c>
      <c r="AB1924">
        <v>-5.5201994264347576</v>
      </c>
      <c r="AC1924">
        <v>-5.6660295837747672</v>
      </c>
      <c r="AD1924">
        <v>-5.8118573627791044</v>
      </c>
      <c r="AE1924">
        <v>-5.9576874542616061</v>
      </c>
      <c r="AF1924">
        <v>-6.1035138701980864</v>
      </c>
      <c r="AG1924">
        <v>-6.25942961355398</v>
      </c>
      <c r="AH1924">
        <v>-6.4213803773821354</v>
      </c>
      <c r="AI1924">
        <v>-6.583336755561831</v>
      </c>
      <c r="AJ1924">
        <v>-6.745291202996162</v>
      </c>
      <c r="AK1924">
        <v>-6.9072490911528561</v>
      </c>
    </row>
    <row r="1925" spans="2:37" x14ac:dyDescent="0.25">
      <c r="B1925" t="s">
        <v>198</v>
      </c>
      <c r="C1925" t="s">
        <v>199</v>
      </c>
      <c r="D1925" t="s">
        <v>200</v>
      </c>
      <c r="E1925" t="s">
        <v>351</v>
      </c>
      <c r="F1925" t="s">
        <v>237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2:37" x14ac:dyDescent="0.25">
      <c r="B1926" t="s">
        <v>203</v>
      </c>
      <c r="C1926" t="s">
        <v>199</v>
      </c>
      <c r="D1926" t="s">
        <v>200</v>
      </c>
      <c r="E1926" t="s">
        <v>351</v>
      </c>
      <c r="F1926" t="s">
        <v>237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2:37" x14ac:dyDescent="0.25">
      <c r="B1927" t="s">
        <v>204</v>
      </c>
      <c r="C1927" t="s">
        <v>199</v>
      </c>
      <c r="D1927" t="s">
        <v>200</v>
      </c>
      <c r="E1927" t="s">
        <v>351</v>
      </c>
      <c r="F1927" t="s">
        <v>237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2:37" x14ac:dyDescent="0.25">
      <c r="B1928" t="s">
        <v>198</v>
      </c>
      <c r="C1928" t="s">
        <v>199</v>
      </c>
      <c r="D1928" t="s">
        <v>200</v>
      </c>
      <c r="E1928" t="s">
        <v>354</v>
      </c>
      <c r="F1928" t="s">
        <v>237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2:37" x14ac:dyDescent="0.25">
      <c r="B1929" t="s">
        <v>203</v>
      </c>
      <c r="C1929" t="s">
        <v>199</v>
      </c>
      <c r="D1929" t="s">
        <v>200</v>
      </c>
      <c r="E1929" t="s">
        <v>354</v>
      </c>
      <c r="F1929" t="s">
        <v>237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2:37" x14ac:dyDescent="0.25">
      <c r="B1930" t="s">
        <v>204</v>
      </c>
      <c r="C1930" t="s">
        <v>199</v>
      </c>
      <c r="D1930" t="s">
        <v>200</v>
      </c>
      <c r="E1930" t="s">
        <v>354</v>
      </c>
      <c r="F1930" t="s">
        <v>237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2:37" x14ac:dyDescent="0.25">
      <c r="B1931" t="s">
        <v>198</v>
      </c>
      <c r="C1931" t="s">
        <v>199</v>
      </c>
      <c r="D1931" t="s">
        <v>200</v>
      </c>
      <c r="E1931" t="s">
        <v>357</v>
      </c>
      <c r="F1931" t="s">
        <v>232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2:37" x14ac:dyDescent="0.25">
      <c r="B1932" t="s">
        <v>203</v>
      </c>
      <c r="C1932" t="s">
        <v>199</v>
      </c>
      <c r="D1932" t="s">
        <v>200</v>
      </c>
      <c r="E1932" t="s">
        <v>357</v>
      </c>
      <c r="F1932" t="s">
        <v>232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2:37" x14ac:dyDescent="0.25">
      <c r="B1933" t="s">
        <v>204</v>
      </c>
      <c r="C1933" t="s">
        <v>199</v>
      </c>
      <c r="D1933" t="s">
        <v>200</v>
      </c>
      <c r="E1933" t="s">
        <v>357</v>
      </c>
      <c r="F1933" t="s">
        <v>232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2:37" x14ac:dyDescent="0.25">
      <c r="B1934" t="s">
        <v>198</v>
      </c>
      <c r="C1934" t="s">
        <v>199</v>
      </c>
      <c r="D1934" t="s">
        <v>200</v>
      </c>
      <c r="E1934" t="s">
        <v>362</v>
      </c>
      <c r="F1934" t="s">
        <v>202</v>
      </c>
      <c r="I1934">
        <v>0</v>
      </c>
      <c r="J1934">
        <v>-0.8939630940721921</v>
      </c>
      <c r="K1934">
        <v>-1.196808065917498</v>
      </c>
      <c r="L1934">
        <v>-1.463558530234421</v>
      </c>
      <c r="M1934">
        <v>-1.6993832774156561</v>
      </c>
      <c r="N1934">
        <v>-1.898899658441944</v>
      </c>
      <c r="O1934">
        <v>-2.0990419591493952</v>
      </c>
      <c r="P1934">
        <v>-2.314402574593899</v>
      </c>
      <c r="Q1934">
        <v>-2.5572873056953771</v>
      </c>
      <c r="R1934">
        <v>-2.7738742373281671</v>
      </c>
      <c r="S1934">
        <v>-2.9840779647882898</v>
      </c>
      <c r="T1934">
        <v>-3.21034714218642</v>
      </c>
      <c r="U1934">
        <v>-3.4640604727564921</v>
      </c>
      <c r="V1934">
        <v>-3.7272783706482242</v>
      </c>
      <c r="W1934">
        <v>-3.999576029572427</v>
      </c>
      <c r="X1934">
        <v>-4.2638477869166742</v>
      </c>
      <c r="Y1934">
        <v>-4.4981237182322946</v>
      </c>
      <c r="Z1934">
        <v>-4.712256942693605</v>
      </c>
      <c r="AA1934">
        <v>-4.9139945466771469</v>
      </c>
      <c r="AB1934">
        <v>-5.1055412758579717</v>
      </c>
      <c r="AC1934">
        <v>-5.3223694013074594</v>
      </c>
      <c r="AD1934">
        <v>-5.543900701967452</v>
      </c>
      <c r="AE1934">
        <v>-5.771004443370531</v>
      </c>
      <c r="AF1934">
        <v>-6.0519081977645426</v>
      </c>
      <c r="AG1934">
        <v>-6.3582546878337753</v>
      </c>
      <c r="AH1934">
        <v>-6.6786211126654837</v>
      </c>
      <c r="AI1934">
        <v>-6.9816705838527398</v>
      </c>
      <c r="AJ1934">
        <v>-7.2458315806687823</v>
      </c>
      <c r="AK1934">
        <v>-7.4754668295005438</v>
      </c>
    </row>
    <row r="1935" spans="2:37" x14ac:dyDescent="0.25">
      <c r="B1935" t="s">
        <v>203</v>
      </c>
      <c r="C1935" t="s">
        <v>199</v>
      </c>
      <c r="D1935" t="s">
        <v>200</v>
      </c>
      <c r="E1935" t="s">
        <v>362</v>
      </c>
      <c r="F1935" t="s">
        <v>202</v>
      </c>
      <c r="I1935">
        <v>0</v>
      </c>
      <c r="J1935">
        <v>-0.90910533234369595</v>
      </c>
      <c r="K1935">
        <v>-1.2322378018821629</v>
      </c>
      <c r="L1935">
        <v>-1.510898959987395</v>
      </c>
      <c r="M1935">
        <v>-1.7400129733011189</v>
      </c>
      <c r="N1935">
        <v>-1.9268736176262571</v>
      </c>
      <c r="O1935">
        <v>-2.1217037649345678</v>
      </c>
      <c r="P1935">
        <v>-2.3197150983922281</v>
      </c>
      <c r="Q1935">
        <v>-2.5438490024498939</v>
      </c>
      <c r="R1935">
        <v>-2.769028055679323</v>
      </c>
      <c r="S1935">
        <v>-3.008661927716783</v>
      </c>
      <c r="T1935">
        <v>-3.2767768244025941</v>
      </c>
      <c r="U1935">
        <v>-3.5545964278436259</v>
      </c>
      <c r="V1935">
        <v>-3.825813614841989</v>
      </c>
      <c r="W1935">
        <v>-4.087220252525114</v>
      </c>
      <c r="X1935">
        <v>-4.3563200208614372</v>
      </c>
      <c r="Y1935">
        <v>-4.6312318426416148</v>
      </c>
      <c r="Z1935">
        <v>-4.884493553367153</v>
      </c>
      <c r="AA1935">
        <v>-5.113281484443954</v>
      </c>
      <c r="AB1935">
        <v>-5.3241240867786477</v>
      </c>
      <c r="AC1935">
        <v>-5.5287090458349226</v>
      </c>
      <c r="AD1935">
        <v>-5.7467390786265504</v>
      </c>
      <c r="AE1935">
        <v>-5.9681793599937416</v>
      </c>
      <c r="AF1935">
        <v>-6.2206082696989462</v>
      </c>
      <c r="AG1935">
        <v>-6.5038989508499849</v>
      </c>
      <c r="AH1935">
        <v>-6.8047422443209937</v>
      </c>
      <c r="AI1935">
        <v>-7.0947065388671344</v>
      </c>
      <c r="AJ1935">
        <v>-7.3503165552449401</v>
      </c>
      <c r="AK1935">
        <v>-7.5553382610575763</v>
      </c>
    </row>
    <row r="1936" spans="2:37" x14ac:dyDescent="0.25">
      <c r="B1936" t="s">
        <v>204</v>
      </c>
      <c r="C1936" t="s">
        <v>199</v>
      </c>
      <c r="D1936" t="s">
        <v>200</v>
      </c>
      <c r="E1936" t="s">
        <v>362</v>
      </c>
      <c r="F1936" t="s">
        <v>202</v>
      </c>
      <c r="I1936">
        <v>0</v>
      </c>
      <c r="J1936">
        <v>-1.0675673241821839</v>
      </c>
      <c r="K1936">
        <v>-1.4553694751986419</v>
      </c>
      <c r="L1936">
        <v>-1.8065076289166979</v>
      </c>
      <c r="M1936">
        <v>-2.1148009398997192</v>
      </c>
      <c r="N1936">
        <v>-2.3671974662046962</v>
      </c>
      <c r="O1936">
        <v>-2.5953512879603791</v>
      </c>
      <c r="P1936">
        <v>-2.8540987572298731</v>
      </c>
      <c r="Q1936">
        <v>-3.1416486574006091</v>
      </c>
      <c r="R1936">
        <v>-3.439480318581734</v>
      </c>
      <c r="S1936">
        <v>-3.7390537951505038</v>
      </c>
      <c r="T1936">
        <v>-4.03746456509203</v>
      </c>
      <c r="U1936">
        <v>-4.358688570977554</v>
      </c>
      <c r="V1936">
        <v>-4.6940456738284064</v>
      </c>
      <c r="W1936">
        <v>-5.0327042599477849</v>
      </c>
      <c r="X1936">
        <v>-5.3622846911061668</v>
      </c>
      <c r="Y1936">
        <v>-5.655431398683497</v>
      </c>
      <c r="Z1936">
        <v>-5.9094437921138114</v>
      </c>
      <c r="AA1936">
        <v>-6.1584272128869744</v>
      </c>
      <c r="AB1936">
        <v>-6.4014077389124457</v>
      </c>
      <c r="AC1936">
        <v>-6.6208812578570591</v>
      </c>
      <c r="AD1936">
        <v>-6.8209203936090423</v>
      </c>
      <c r="AE1936">
        <v>-7.045210346127007</v>
      </c>
      <c r="AF1936">
        <v>-7.3196043857877591</v>
      </c>
      <c r="AG1936">
        <v>-7.6327105257400376</v>
      </c>
      <c r="AH1936">
        <v>-7.9685326276092816</v>
      </c>
      <c r="AI1936">
        <v>-8.258552556206066</v>
      </c>
      <c r="AJ1936">
        <v>-8.5180492297921244</v>
      </c>
      <c r="AK1936">
        <v>-8.7344850643186529</v>
      </c>
    </row>
    <row r="1937" spans="2:37" x14ac:dyDescent="0.25">
      <c r="B1937" t="s">
        <v>198</v>
      </c>
      <c r="C1937" t="s">
        <v>199</v>
      </c>
      <c r="D1937" t="s">
        <v>200</v>
      </c>
      <c r="E1937" t="s">
        <v>362</v>
      </c>
      <c r="F1937" t="s">
        <v>360</v>
      </c>
      <c r="I1937">
        <v>0</v>
      </c>
      <c r="J1937">
        <v>-0.88371603977103197</v>
      </c>
      <c r="K1937">
        <v>-1.184250812056276</v>
      </c>
      <c r="L1937">
        <v>-1.449565691385291</v>
      </c>
      <c r="M1937">
        <v>-1.6863041236600871</v>
      </c>
      <c r="N1937">
        <v>-1.8841554552898041</v>
      </c>
      <c r="O1937">
        <v>-2.0823031597441699</v>
      </c>
      <c r="P1937">
        <v>-2.298738325126692</v>
      </c>
      <c r="Q1937">
        <v>-2.5456564993389219</v>
      </c>
      <c r="R1937">
        <v>-2.7676681198128161</v>
      </c>
      <c r="S1937">
        <v>-2.9832640242784758</v>
      </c>
      <c r="T1937">
        <v>-3.214509204620553</v>
      </c>
      <c r="U1937">
        <v>-3.4730355180918271</v>
      </c>
      <c r="V1937">
        <v>-3.7414254509484102</v>
      </c>
      <c r="W1937">
        <v>-4.0195151951496477</v>
      </c>
      <c r="X1937">
        <v>-4.2900118610547651</v>
      </c>
      <c r="Y1937">
        <v>-4.530453643865517</v>
      </c>
      <c r="Z1937">
        <v>-4.7502611916098498</v>
      </c>
      <c r="AA1937">
        <v>-4.9570626524415022</v>
      </c>
      <c r="AB1937">
        <v>-5.1529445201058284</v>
      </c>
      <c r="AC1937">
        <v>-5.3736018159077918</v>
      </c>
      <c r="AD1937">
        <v>-5.5982722078490754</v>
      </c>
      <c r="AE1937">
        <v>-5.8279772228590376</v>
      </c>
      <c r="AF1937">
        <v>-6.1117799353605404</v>
      </c>
      <c r="AG1937">
        <v>-6.4217025629469626</v>
      </c>
      <c r="AH1937">
        <v>-6.7466390438513546</v>
      </c>
      <c r="AI1937">
        <v>-7.0552548418018173</v>
      </c>
      <c r="AJ1937">
        <v>-7.3259354413563234</v>
      </c>
      <c r="AK1937">
        <v>-7.562146869512743</v>
      </c>
    </row>
    <row r="1938" spans="2:37" x14ac:dyDescent="0.25">
      <c r="B1938" t="s">
        <v>203</v>
      </c>
      <c r="C1938" t="s">
        <v>199</v>
      </c>
      <c r="D1938" t="s">
        <v>200</v>
      </c>
      <c r="E1938" t="s">
        <v>362</v>
      </c>
      <c r="F1938" t="s">
        <v>360</v>
      </c>
      <c r="I1938">
        <v>0</v>
      </c>
      <c r="J1938">
        <v>-0.89868298225241894</v>
      </c>
      <c r="K1938">
        <v>-1.219307669536462</v>
      </c>
      <c r="L1938">
        <v>-1.496446918512417</v>
      </c>
      <c r="M1938">
        <v>-1.726608528805917</v>
      </c>
      <c r="N1938">
        <v>-1.911886082417247</v>
      </c>
      <c r="O1938">
        <v>-2.104735409863856</v>
      </c>
      <c r="P1938">
        <v>-2.3039507495788309</v>
      </c>
      <c r="Q1938">
        <v>-2.5322148908847431</v>
      </c>
      <c r="R1938">
        <v>-2.762788509735548</v>
      </c>
      <c r="S1938">
        <v>-3.007835035055817</v>
      </c>
      <c r="T1938">
        <v>-3.2810706686817852</v>
      </c>
      <c r="U1938">
        <v>-3.563901899684518</v>
      </c>
      <c r="V1938">
        <v>-3.840503208081425</v>
      </c>
      <c r="W1938">
        <v>-4.1078535358046508</v>
      </c>
      <c r="X1938">
        <v>-4.3834124110061161</v>
      </c>
      <c r="Y1938">
        <v>-4.6649969768453143</v>
      </c>
      <c r="Z1938">
        <v>-4.9244877623098482</v>
      </c>
      <c r="AA1938">
        <v>-5.158806811183192</v>
      </c>
      <c r="AB1938">
        <v>-5.3743690714596166</v>
      </c>
      <c r="AC1938">
        <v>-5.5828278980432424</v>
      </c>
      <c r="AD1938">
        <v>-5.8040757479719929</v>
      </c>
      <c r="AE1938">
        <v>-6.0281394230309093</v>
      </c>
      <c r="AF1938">
        <v>-6.2832479536599317</v>
      </c>
      <c r="AG1938">
        <v>-6.5699699018712749</v>
      </c>
      <c r="AH1938">
        <v>-6.8753003699808186</v>
      </c>
      <c r="AI1938">
        <v>-7.170840086961916</v>
      </c>
      <c r="AJ1938">
        <v>-7.4330531359063654</v>
      </c>
      <c r="AK1938">
        <v>-7.6445293126621072</v>
      </c>
    </row>
    <row r="1939" spans="2:37" x14ac:dyDescent="0.25">
      <c r="B1939" t="s">
        <v>204</v>
      </c>
      <c r="C1939" t="s">
        <v>199</v>
      </c>
      <c r="D1939" t="s">
        <v>200</v>
      </c>
      <c r="E1939" t="s">
        <v>362</v>
      </c>
      <c r="F1939" t="s">
        <v>360</v>
      </c>
      <c r="I1939">
        <v>0</v>
      </c>
      <c r="J1939">
        <v>-1.0553289762227021</v>
      </c>
      <c r="K1939">
        <v>-1.4400602232026769</v>
      </c>
      <c r="L1939">
        <v>-1.789059174156282</v>
      </c>
      <c r="M1939">
        <v>-2.09818284680594</v>
      </c>
      <c r="N1939">
        <v>-2.3482480059300199</v>
      </c>
      <c r="O1939">
        <v>-2.5738578681192781</v>
      </c>
      <c r="P1939">
        <v>-2.8339324714466869</v>
      </c>
      <c r="Q1939">
        <v>-3.1266855608506279</v>
      </c>
      <c r="R1939">
        <v>-3.4313986864875972</v>
      </c>
      <c r="S1939">
        <v>-3.7379813234175612</v>
      </c>
      <c r="T1939">
        <v>-4.0429833894401028</v>
      </c>
      <c r="U1939">
        <v>-4.3706210096089553</v>
      </c>
      <c r="V1939">
        <v>-4.7129248902908927</v>
      </c>
      <c r="W1939">
        <v>-5.0593648560417037</v>
      </c>
      <c r="X1939">
        <v>-5.3973512938207406</v>
      </c>
      <c r="Y1939">
        <v>-5.6988768033143682</v>
      </c>
      <c r="Z1939">
        <v>-5.9605344059247223</v>
      </c>
      <c r="AA1939">
        <v>-6.2164473352691481</v>
      </c>
      <c r="AB1939">
        <v>-6.4654856228000153</v>
      </c>
      <c r="AC1939">
        <v>-6.6897859811142384</v>
      </c>
      <c r="AD1939">
        <v>-6.8934422090936369</v>
      </c>
      <c r="AE1939">
        <v>-7.1208172874016151</v>
      </c>
      <c r="AF1939">
        <v>-7.3985219650032796</v>
      </c>
      <c r="AG1939">
        <v>-7.7159281508183506</v>
      </c>
      <c r="AH1939">
        <v>-8.0574186942286126</v>
      </c>
      <c r="AI1939">
        <v>-8.3541189787178389</v>
      </c>
      <c r="AJ1939">
        <v>-8.6216852846188843</v>
      </c>
      <c r="AK1939">
        <v>-8.8462058433709458</v>
      </c>
    </row>
    <row r="1940" spans="2:37" x14ac:dyDescent="0.25">
      <c r="B1940" t="s">
        <v>198</v>
      </c>
      <c r="C1940" t="s">
        <v>199</v>
      </c>
      <c r="D1940" t="s">
        <v>200</v>
      </c>
      <c r="E1940" t="s">
        <v>366</v>
      </c>
      <c r="F1940" t="s">
        <v>365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2:37" x14ac:dyDescent="0.25">
      <c r="B1941" t="s">
        <v>203</v>
      </c>
      <c r="C1941" t="s">
        <v>199</v>
      </c>
      <c r="D1941" t="s">
        <v>200</v>
      </c>
      <c r="E1941" t="s">
        <v>366</v>
      </c>
      <c r="F1941" t="s">
        <v>365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2:37" x14ac:dyDescent="0.25">
      <c r="B1942" t="s">
        <v>204</v>
      </c>
      <c r="C1942" t="s">
        <v>199</v>
      </c>
      <c r="D1942" t="s">
        <v>200</v>
      </c>
      <c r="E1942" t="s">
        <v>366</v>
      </c>
      <c r="F1942" t="s">
        <v>365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2:37" x14ac:dyDescent="0.25">
      <c r="B1943" t="s">
        <v>198</v>
      </c>
      <c r="C1943" t="s">
        <v>199</v>
      </c>
      <c r="D1943" t="s">
        <v>200</v>
      </c>
      <c r="E1943" s="58" t="s">
        <v>233</v>
      </c>
      <c r="F1943" t="s">
        <v>232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2:37" x14ac:dyDescent="0.25">
      <c r="B1944" t="s">
        <v>203</v>
      </c>
      <c r="C1944" t="s">
        <v>199</v>
      </c>
      <c r="D1944" t="s">
        <v>200</v>
      </c>
      <c r="E1944" s="58" t="s">
        <v>233</v>
      </c>
      <c r="F1944" t="s">
        <v>232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2:37" x14ac:dyDescent="0.25">
      <c r="B1945" t="s">
        <v>204</v>
      </c>
      <c r="C1945" t="s">
        <v>199</v>
      </c>
      <c r="D1945" t="s">
        <v>200</v>
      </c>
      <c r="E1945" s="58" t="s">
        <v>233</v>
      </c>
      <c r="F1945" t="s">
        <v>232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2:37" x14ac:dyDescent="0.25">
      <c r="B1946" t="s">
        <v>198</v>
      </c>
      <c r="C1946" t="s">
        <v>199</v>
      </c>
      <c r="D1946" t="s">
        <v>200</v>
      </c>
      <c r="E1946" s="58" t="s">
        <v>235</v>
      </c>
      <c r="F1946" t="s">
        <v>202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2:37" x14ac:dyDescent="0.25">
      <c r="B1947" t="s">
        <v>203</v>
      </c>
      <c r="C1947" t="s">
        <v>199</v>
      </c>
      <c r="D1947" t="s">
        <v>200</v>
      </c>
      <c r="E1947" s="58" t="s">
        <v>235</v>
      </c>
      <c r="F1947" t="s">
        <v>202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2:37" x14ac:dyDescent="0.25">
      <c r="B1948" t="s">
        <v>204</v>
      </c>
      <c r="C1948" t="s">
        <v>199</v>
      </c>
      <c r="D1948" t="s">
        <v>200</v>
      </c>
      <c r="E1948" s="58" t="s">
        <v>235</v>
      </c>
      <c r="F1948" t="s">
        <v>202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2:37" x14ac:dyDescent="0.25">
      <c r="B1949" t="s">
        <v>198</v>
      </c>
      <c r="C1949" t="s">
        <v>199</v>
      </c>
      <c r="D1949" t="s">
        <v>200</v>
      </c>
      <c r="E1949" t="s">
        <v>235</v>
      </c>
      <c r="F1949" t="s">
        <v>360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2:37" x14ac:dyDescent="0.25">
      <c r="B1950" t="s">
        <v>203</v>
      </c>
      <c r="C1950" t="s">
        <v>199</v>
      </c>
      <c r="D1950" t="s">
        <v>200</v>
      </c>
      <c r="E1950" t="s">
        <v>235</v>
      </c>
      <c r="F1950" t="s">
        <v>360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2:37" x14ac:dyDescent="0.25">
      <c r="B1951" t="s">
        <v>204</v>
      </c>
      <c r="C1951" t="s">
        <v>199</v>
      </c>
      <c r="D1951" t="s">
        <v>200</v>
      </c>
      <c r="E1951" t="s">
        <v>235</v>
      </c>
      <c r="F1951" t="s">
        <v>360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2:37" x14ac:dyDescent="0.25">
      <c r="B1952" t="s">
        <v>198</v>
      </c>
      <c r="C1952" t="s">
        <v>199</v>
      </c>
      <c r="D1952" t="s">
        <v>200</v>
      </c>
      <c r="E1952" t="s">
        <v>377</v>
      </c>
      <c r="F1952" t="s">
        <v>232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2:37" x14ac:dyDescent="0.25">
      <c r="B1953" t="s">
        <v>203</v>
      </c>
      <c r="C1953" t="s">
        <v>199</v>
      </c>
      <c r="D1953" t="s">
        <v>200</v>
      </c>
      <c r="E1953" t="s">
        <v>377</v>
      </c>
      <c r="F1953" t="s">
        <v>232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2:37" x14ac:dyDescent="0.25">
      <c r="B1954" t="s">
        <v>204</v>
      </c>
      <c r="C1954" t="s">
        <v>199</v>
      </c>
      <c r="D1954" t="s">
        <v>200</v>
      </c>
      <c r="E1954" t="s">
        <v>377</v>
      </c>
      <c r="F1954" t="s">
        <v>232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2:37" x14ac:dyDescent="0.25">
      <c r="B1955" t="s">
        <v>198</v>
      </c>
      <c r="C1955" t="s">
        <v>199</v>
      </c>
      <c r="D1955" t="s">
        <v>200</v>
      </c>
      <c r="E1955" t="s">
        <v>382</v>
      </c>
      <c r="F1955" t="s">
        <v>232</v>
      </c>
      <c r="I1955">
        <v>0</v>
      </c>
      <c r="J1955">
        <v>-0.87711149624799534</v>
      </c>
      <c r="K1955">
        <v>-1.205561972845282</v>
      </c>
      <c r="L1955">
        <v>-1.503569070281074</v>
      </c>
      <c r="M1955">
        <v>-1.758956450676608</v>
      </c>
      <c r="N1955">
        <v>-1.9804013796034581</v>
      </c>
      <c r="O1955">
        <v>-2.2035609792183108</v>
      </c>
      <c r="P1955">
        <v>-2.4354842294630918</v>
      </c>
      <c r="Q1955">
        <v>-2.68985349063523</v>
      </c>
      <c r="R1955">
        <v>-2.9166229308172249</v>
      </c>
      <c r="S1955">
        <v>-3.138691117368408</v>
      </c>
      <c r="T1955">
        <v>-3.380081959580084</v>
      </c>
      <c r="U1955">
        <v>-3.6520880473580708</v>
      </c>
      <c r="V1955">
        <v>-3.936169101441533</v>
      </c>
      <c r="W1955">
        <v>-4.2312366648257216</v>
      </c>
      <c r="X1955">
        <v>-4.5200904393639663</v>
      </c>
      <c r="Y1955">
        <v>-4.7807595817660919</v>
      </c>
      <c r="Z1955">
        <v>-5.0227165724228584</v>
      </c>
      <c r="AA1955">
        <v>-5.253317957309922</v>
      </c>
      <c r="AB1955">
        <v>-5.4745694491835977</v>
      </c>
      <c r="AC1955">
        <v>-5.7227792500888164</v>
      </c>
      <c r="AD1955">
        <v>-5.9789444886958796</v>
      </c>
      <c r="AE1955">
        <v>-6.2437402268363691</v>
      </c>
      <c r="AF1955">
        <v>-6.5658706528940343</v>
      </c>
      <c r="AG1955">
        <v>-6.9178775908860786</v>
      </c>
      <c r="AH1955">
        <v>-7.2882426753134162</v>
      </c>
      <c r="AI1955">
        <v>-7.6451579087398631</v>
      </c>
      <c r="AJ1955">
        <v>-7.9642137522820677</v>
      </c>
      <c r="AK1955">
        <v>-8.2468301674471718</v>
      </c>
    </row>
    <row r="1956" spans="2:37" x14ac:dyDescent="0.25">
      <c r="B1956" t="s">
        <v>203</v>
      </c>
      <c r="C1956" t="s">
        <v>199</v>
      </c>
      <c r="D1956" t="s">
        <v>200</v>
      </c>
      <c r="E1956" t="s">
        <v>382</v>
      </c>
      <c r="F1956" t="s">
        <v>232</v>
      </c>
      <c r="I1956">
        <v>0</v>
      </c>
      <c r="J1956">
        <v>-0.89191933460023298</v>
      </c>
      <c r="K1956">
        <v>-1.241081980141034</v>
      </c>
      <c r="L1956">
        <v>-1.5520081604396001</v>
      </c>
      <c r="M1956">
        <v>-1.801286888177644</v>
      </c>
      <c r="N1956">
        <v>-2.0102755820153422</v>
      </c>
      <c r="O1956">
        <v>-2.2278364280574059</v>
      </c>
      <c r="P1956">
        <v>-2.4418541280238131</v>
      </c>
      <c r="Q1956">
        <v>-2.6765434798967762</v>
      </c>
      <c r="R1956">
        <v>-2.9112538295643309</v>
      </c>
      <c r="S1956">
        <v>-3.1630538381119622</v>
      </c>
      <c r="T1956">
        <v>-3.447753646270757</v>
      </c>
      <c r="U1956">
        <v>-3.7463985968527291</v>
      </c>
      <c r="V1956">
        <v>-4.0411786848694842</v>
      </c>
      <c r="W1956">
        <v>-4.3274361190747683</v>
      </c>
      <c r="X1956">
        <v>-4.6222735427107198</v>
      </c>
      <c r="Y1956">
        <v>-4.9248923643204989</v>
      </c>
      <c r="Z1956">
        <v>-5.2085150253474151</v>
      </c>
      <c r="AA1956">
        <v>-5.4697664875251402</v>
      </c>
      <c r="AB1956">
        <v>-5.714607929589377</v>
      </c>
      <c r="AC1956">
        <v>-5.9543491313083123</v>
      </c>
      <c r="AD1956">
        <v>-6.2089235504776754</v>
      </c>
      <c r="AE1956">
        <v>-6.4687023962307846</v>
      </c>
      <c r="AF1956">
        <v>-6.7612592099615458</v>
      </c>
      <c r="AG1956">
        <v>-7.0875984499444549</v>
      </c>
      <c r="AH1956">
        <v>-7.4350632616860253</v>
      </c>
      <c r="AI1956">
        <v>-7.775361192714481</v>
      </c>
      <c r="AJ1956">
        <v>-8.0826795401410916</v>
      </c>
      <c r="AK1956">
        <v>-8.3375459156215914</v>
      </c>
    </row>
    <row r="1957" spans="2:37" x14ac:dyDescent="0.25">
      <c r="B1957" t="s">
        <v>204</v>
      </c>
      <c r="C1957" t="s">
        <v>199</v>
      </c>
      <c r="D1957" t="s">
        <v>200</v>
      </c>
      <c r="E1957" t="s">
        <v>382</v>
      </c>
      <c r="F1957" t="s">
        <v>232</v>
      </c>
      <c r="I1957">
        <v>0</v>
      </c>
      <c r="J1957">
        <v>-1.047386517081295</v>
      </c>
      <c r="K1957">
        <v>-1.465581785713743</v>
      </c>
      <c r="L1957">
        <v>-1.855373010798345</v>
      </c>
      <c r="M1957">
        <v>-2.188874865748502</v>
      </c>
      <c r="N1957">
        <v>-2.470048312917783</v>
      </c>
      <c r="O1957">
        <v>-2.7283110120381431</v>
      </c>
      <c r="P1957">
        <v>-3.0085031911834088</v>
      </c>
      <c r="Q1957">
        <v>-3.3107600936471799</v>
      </c>
      <c r="R1957">
        <v>-3.6216220108516768</v>
      </c>
      <c r="S1957">
        <v>-3.9379049828222161</v>
      </c>
      <c r="T1957">
        <v>-4.2579379222859703</v>
      </c>
      <c r="U1957">
        <v>-4.605056406261121</v>
      </c>
      <c r="V1957">
        <v>-4.9693479257233548</v>
      </c>
      <c r="W1957">
        <v>-5.338918668277282</v>
      </c>
      <c r="X1957">
        <v>-5.701309733045667</v>
      </c>
      <c r="Y1957">
        <v>-6.0294262096115219</v>
      </c>
      <c r="Z1957">
        <v>-6.3199713329754932</v>
      </c>
      <c r="AA1957">
        <v>-6.6062581033922712</v>
      </c>
      <c r="AB1957">
        <v>-6.8879504434566696</v>
      </c>
      <c r="AC1957">
        <v>-7.1478344256705961</v>
      </c>
      <c r="AD1957">
        <v>-7.3897012595683487</v>
      </c>
      <c r="AE1957">
        <v>-7.6572987109624453</v>
      </c>
      <c r="AF1957">
        <v>-7.9782092221336924</v>
      </c>
      <c r="AG1957">
        <v>-8.3422758613616139</v>
      </c>
      <c r="AH1957">
        <v>-8.7345276242417498</v>
      </c>
      <c r="AI1957">
        <v>-9.0847226801313958</v>
      </c>
      <c r="AJ1957">
        <v>-9.4042564722688464</v>
      </c>
      <c r="AK1957">
        <v>-9.6791655626200086</v>
      </c>
    </row>
    <row r="1958" spans="2:37" x14ac:dyDescent="0.25">
      <c r="B1958" t="s">
        <v>198</v>
      </c>
      <c r="C1958" t="s">
        <v>199</v>
      </c>
      <c r="D1958" t="s">
        <v>200</v>
      </c>
      <c r="E1958" s="58" t="s">
        <v>201</v>
      </c>
      <c r="F1958" t="s">
        <v>202</v>
      </c>
      <c r="I1958">
        <v>0</v>
      </c>
      <c r="J1958">
        <v>-0.9025482225635596</v>
      </c>
      <c r="K1958">
        <v>-1.2060606053178711</v>
      </c>
      <c r="L1958">
        <v>-1.472316815632968</v>
      </c>
      <c r="M1958">
        <v>-1.7039591808575281</v>
      </c>
      <c r="N1958">
        <v>-1.9039382201922359</v>
      </c>
      <c r="O1958">
        <v>-2.105034685175855</v>
      </c>
      <c r="P1958">
        <v>-2.315933320685915</v>
      </c>
      <c r="Q1958">
        <v>-2.5489785148440469</v>
      </c>
      <c r="R1958">
        <v>-2.7536166354894638</v>
      </c>
      <c r="S1958">
        <v>-2.951947826549806</v>
      </c>
      <c r="T1958">
        <v>-3.1667909354543222</v>
      </c>
      <c r="U1958">
        <v>-3.409021138050738</v>
      </c>
      <c r="V1958">
        <v>-3.6600619802636292</v>
      </c>
      <c r="W1958">
        <v>-3.919057664089864</v>
      </c>
      <c r="X1958">
        <v>-4.1693575738712907</v>
      </c>
      <c r="Y1958">
        <v>-4.3899807822584513</v>
      </c>
      <c r="Z1958">
        <v>-4.5913077452668034</v>
      </c>
      <c r="AA1958">
        <v>-4.7811563027980402</v>
      </c>
      <c r="AB1958">
        <v>-4.9618312229070538</v>
      </c>
      <c r="AC1958">
        <v>-5.1679687816347686</v>
      </c>
      <c r="AD1958">
        <v>-5.3795511260894209</v>
      </c>
      <c r="AE1958">
        <v>-5.5972336465605634</v>
      </c>
      <c r="AF1958">
        <v>-5.8672973708378979</v>
      </c>
      <c r="AG1958">
        <v>-6.1612126979810986</v>
      </c>
      <c r="AH1958">
        <v>-6.4672422829211147</v>
      </c>
      <c r="AI1958">
        <v>-6.7545379555340457</v>
      </c>
      <c r="AJ1958">
        <v>-7.0018952722486478</v>
      </c>
      <c r="AK1958">
        <v>-7.215070375753152</v>
      </c>
    </row>
    <row r="1959" spans="2:37" x14ac:dyDescent="0.25">
      <c r="B1959" t="s">
        <v>203</v>
      </c>
      <c r="C1959" t="s">
        <v>199</v>
      </c>
      <c r="D1959" t="s">
        <v>200</v>
      </c>
      <c r="E1959" s="58" t="s">
        <v>201</v>
      </c>
      <c r="F1959" t="s">
        <v>202</v>
      </c>
      <c r="I1959">
        <v>0</v>
      </c>
      <c r="J1959">
        <v>-0.9178359220290756</v>
      </c>
      <c r="K1959">
        <v>-1.2417654374969891</v>
      </c>
      <c r="L1959">
        <v>-1.519945008552515</v>
      </c>
      <c r="M1959">
        <v>-1.7447034368642029</v>
      </c>
      <c r="N1959">
        <v>-1.9319959619914511</v>
      </c>
      <c r="O1959">
        <v>-2.127778363143928</v>
      </c>
      <c r="P1959">
        <v>-2.3212554006415309</v>
      </c>
      <c r="Q1959">
        <v>-2.5355406648902461</v>
      </c>
      <c r="R1959">
        <v>-2.748672543349528</v>
      </c>
      <c r="S1959">
        <v>-2.9760114662623289</v>
      </c>
      <c r="T1959">
        <v>-3.2319142958528451</v>
      </c>
      <c r="U1959">
        <v>-3.4975398088513798</v>
      </c>
      <c r="V1959">
        <v>-3.7560409834010882</v>
      </c>
      <c r="W1959">
        <v>-4.0039284146541458</v>
      </c>
      <c r="X1959">
        <v>-4.2585120622170134</v>
      </c>
      <c r="Y1959">
        <v>-4.5183374564468304</v>
      </c>
      <c r="Z1959">
        <v>-4.7572889477423894</v>
      </c>
      <c r="AA1959">
        <v>-4.9729480959287544</v>
      </c>
      <c r="AB1959">
        <v>-5.1718959864427543</v>
      </c>
      <c r="AC1959">
        <v>-5.3657179343549846</v>
      </c>
      <c r="AD1959">
        <v>-5.573545596871698</v>
      </c>
      <c r="AE1959">
        <v>-5.7854319740335942</v>
      </c>
      <c r="AF1959">
        <v>-6.0276002786052612</v>
      </c>
      <c r="AG1959">
        <v>-6.298861415367762</v>
      </c>
      <c r="AH1959">
        <v>-6.5856334171346624</v>
      </c>
      <c r="AI1959">
        <v>-6.8598849077895157</v>
      </c>
      <c r="AJ1959">
        <v>-7.0985716398867531</v>
      </c>
      <c r="AK1959">
        <v>-7.287621576324721</v>
      </c>
    </row>
    <row r="1960" spans="2:37" x14ac:dyDescent="0.25">
      <c r="B1960" t="s">
        <v>204</v>
      </c>
      <c r="C1960" t="s">
        <v>199</v>
      </c>
      <c r="D1960" t="s">
        <v>200</v>
      </c>
      <c r="E1960" s="58" t="s">
        <v>201</v>
      </c>
      <c r="F1960" t="s">
        <v>202</v>
      </c>
      <c r="I1960">
        <v>0</v>
      </c>
      <c r="J1960">
        <v>-1.07782070758099</v>
      </c>
      <c r="K1960">
        <v>-1.466650973123818</v>
      </c>
      <c r="L1960">
        <v>-1.81743025401393</v>
      </c>
      <c r="M1960">
        <v>-2.1206181783470561</v>
      </c>
      <c r="N1960">
        <v>-2.3736730735125171</v>
      </c>
      <c r="O1960">
        <v>-2.6030480124335291</v>
      </c>
      <c r="P1960">
        <v>-2.8560698993954299</v>
      </c>
      <c r="Q1960">
        <v>-3.130956956342279</v>
      </c>
      <c r="R1960">
        <v>-3.4131238396433838</v>
      </c>
      <c r="S1960">
        <v>-3.6967334504265041</v>
      </c>
      <c r="T1960">
        <v>-3.9797657146021681</v>
      </c>
      <c r="U1960">
        <v>-4.2855798817646118</v>
      </c>
      <c r="V1960">
        <v>-4.6044669544830663</v>
      </c>
      <c r="W1960">
        <v>-4.9252135122523573</v>
      </c>
      <c r="X1960">
        <v>-5.2358837425350524</v>
      </c>
      <c r="Y1960">
        <v>-5.5104254645192974</v>
      </c>
      <c r="Z1960">
        <v>-5.7472548437347832</v>
      </c>
      <c r="AA1960">
        <v>-5.9799365561586937</v>
      </c>
      <c r="AB1960">
        <v>-6.2077051486673307</v>
      </c>
      <c r="AC1960">
        <v>-6.4138631765895742</v>
      </c>
      <c r="AD1960">
        <v>-6.6024196634709593</v>
      </c>
      <c r="AE1960">
        <v>-6.8154061245382263</v>
      </c>
      <c r="AF1960">
        <v>-7.0771394745273941</v>
      </c>
      <c r="AG1960">
        <v>-7.3752415484239382</v>
      </c>
      <c r="AH1960">
        <v>-7.6933827868742473</v>
      </c>
      <c r="AI1960">
        <v>-7.9647918629256793</v>
      </c>
      <c r="AJ1960">
        <v>-8.2038441817653407</v>
      </c>
      <c r="AK1960">
        <v>-8.400446393329597</v>
      </c>
    </row>
    <row r="1961" spans="2:37" x14ac:dyDescent="0.25">
      <c r="B1961" t="s">
        <v>198</v>
      </c>
      <c r="C1961" t="s">
        <v>199</v>
      </c>
      <c r="D1961" t="s">
        <v>200</v>
      </c>
      <c r="E1961" t="s">
        <v>201</v>
      </c>
      <c r="F1961" t="s">
        <v>360</v>
      </c>
      <c r="I1961">
        <v>0</v>
      </c>
      <c r="J1961">
        <v>-0.90254849895865519</v>
      </c>
      <c r="K1961">
        <v>-1.2060607145323421</v>
      </c>
      <c r="L1961">
        <v>-1.472317520091337</v>
      </c>
      <c r="M1961">
        <v>-1.703955704444859</v>
      </c>
      <c r="N1961">
        <v>-1.9039379386866511</v>
      </c>
      <c r="O1961">
        <v>-2.1050367311768792</v>
      </c>
      <c r="P1961">
        <v>-2.3159361637934972</v>
      </c>
      <c r="Q1961">
        <v>-2.548978877513786</v>
      </c>
      <c r="R1961">
        <v>-2.7536198826032532</v>
      </c>
      <c r="S1961">
        <v>-2.9519483568608118</v>
      </c>
      <c r="T1961">
        <v>-3.16678931276887</v>
      </c>
      <c r="U1961">
        <v>-3.409021230562026</v>
      </c>
      <c r="V1961">
        <v>-3.6600617343167881</v>
      </c>
      <c r="W1961">
        <v>-3.919056859119519</v>
      </c>
      <c r="X1961">
        <v>-4.1693572342536234</v>
      </c>
      <c r="Y1961">
        <v>-4.3899802830613339</v>
      </c>
      <c r="Z1961">
        <v>-4.5913045679176427</v>
      </c>
      <c r="AA1961">
        <v>-4.7811555511473642</v>
      </c>
      <c r="AB1961">
        <v>-4.9618301759613352</v>
      </c>
      <c r="AC1961">
        <v>-5.167969498013159</v>
      </c>
      <c r="AD1961">
        <v>-5.3795520629929321</v>
      </c>
      <c r="AE1961">
        <v>-5.5972322290185446</v>
      </c>
      <c r="AF1961">
        <v>-5.8672971635963851</v>
      </c>
      <c r="AG1961">
        <v>-6.1612126859762029</v>
      </c>
      <c r="AH1961">
        <v>-6.4672428212060318</v>
      </c>
      <c r="AI1961">
        <v>-6.7545376643156967</v>
      </c>
      <c r="AJ1961">
        <v>-7.0018946884452866</v>
      </c>
      <c r="AK1961">
        <v>-7.2150704141644706</v>
      </c>
    </row>
    <row r="1962" spans="2:37" x14ac:dyDescent="0.25">
      <c r="B1962" t="s">
        <v>203</v>
      </c>
      <c r="C1962" t="s">
        <v>199</v>
      </c>
      <c r="D1962" t="s">
        <v>200</v>
      </c>
      <c r="E1962" t="s">
        <v>201</v>
      </c>
      <c r="F1962" t="s">
        <v>360</v>
      </c>
      <c r="I1962">
        <v>0</v>
      </c>
      <c r="J1962">
        <v>-0.91783449025015784</v>
      </c>
      <c r="K1962">
        <v>-1.2417659997648429</v>
      </c>
      <c r="L1962">
        <v>-1.5199461214072121</v>
      </c>
      <c r="M1962">
        <v>-1.744701894200118</v>
      </c>
      <c r="N1962">
        <v>-1.9319973174477201</v>
      </c>
      <c r="O1962">
        <v>-2.1277788447478301</v>
      </c>
      <c r="P1962">
        <v>-2.3212554692758181</v>
      </c>
      <c r="Q1962">
        <v>-2.5355369762412932</v>
      </c>
      <c r="R1962">
        <v>-2.7486726451986581</v>
      </c>
      <c r="S1962">
        <v>-2.9760121975359271</v>
      </c>
      <c r="T1962">
        <v>-3.231918663260513</v>
      </c>
      <c r="U1962">
        <v>-3.4975395393959658</v>
      </c>
      <c r="V1962">
        <v>-3.756041467807969</v>
      </c>
      <c r="W1962">
        <v>-4.0039285679329684</v>
      </c>
      <c r="X1962">
        <v>-4.2585108088122876</v>
      </c>
      <c r="Y1962">
        <v>-4.5183367657730571</v>
      </c>
      <c r="Z1962">
        <v>-4.7572893269371868</v>
      </c>
      <c r="AA1962">
        <v>-4.9729531360180772</v>
      </c>
      <c r="AB1962">
        <v>-5.1718978246668614</v>
      </c>
      <c r="AC1962">
        <v>-5.3657199633495356</v>
      </c>
      <c r="AD1962">
        <v>-5.5735473170191234</v>
      </c>
      <c r="AE1962">
        <v>-5.7854326211547846</v>
      </c>
      <c r="AF1962">
        <v>-6.0275996547256234</v>
      </c>
      <c r="AG1962">
        <v>-6.2988614622638162</v>
      </c>
      <c r="AH1962">
        <v>-6.5856337120079438</v>
      </c>
      <c r="AI1962">
        <v>-6.8598845154744463</v>
      </c>
      <c r="AJ1962">
        <v>-7.0985730652814212</v>
      </c>
      <c r="AK1962">
        <v>-7.2876220604825352</v>
      </c>
    </row>
    <row r="1963" spans="2:37" x14ac:dyDescent="0.25">
      <c r="B1963" t="s">
        <v>204</v>
      </c>
      <c r="C1963" t="s">
        <v>199</v>
      </c>
      <c r="D1963" t="s">
        <v>200</v>
      </c>
      <c r="E1963" t="s">
        <v>201</v>
      </c>
      <c r="F1963" t="s">
        <v>360</v>
      </c>
      <c r="I1963">
        <v>0</v>
      </c>
      <c r="J1963">
        <v>-1.077820950543096</v>
      </c>
      <c r="K1963">
        <v>-1.466651943101438</v>
      </c>
      <c r="L1963">
        <v>-1.8174305410282861</v>
      </c>
      <c r="M1963">
        <v>-2.1206193924858669</v>
      </c>
      <c r="N1963">
        <v>-2.3736717889180299</v>
      </c>
      <c r="O1963">
        <v>-2.6030463334732579</v>
      </c>
      <c r="P1963">
        <v>-2.856070545270784</v>
      </c>
      <c r="Q1963">
        <v>-3.1309598196944339</v>
      </c>
      <c r="R1963">
        <v>-3.4131229997154682</v>
      </c>
      <c r="S1963">
        <v>-3.6967344403486262</v>
      </c>
      <c r="T1963">
        <v>-3.9797642800583071</v>
      </c>
      <c r="U1963">
        <v>-4.2855784497440306</v>
      </c>
      <c r="V1963">
        <v>-4.6044676215756466</v>
      </c>
      <c r="W1963">
        <v>-4.9252133001782994</v>
      </c>
      <c r="X1963">
        <v>-5.2358849735208546</v>
      </c>
      <c r="Y1963">
        <v>-5.510427555632047</v>
      </c>
      <c r="Z1963">
        <v>-5.7472559700539332</v>
      </c>
      <c r="AA1963">
        <v>-5.9799343091228589</v>
      </c>
      <c r="AB1963">
        <v>-6.2077031384509596</v>
      </c>
      <c r="AC1963">
        <v>-6.4138641107780234</v>
      </c>
      <c r="AD1963">
        <v>-6.6024207484730368</v>
      </c>
      <c r="AE1963">
        <v>-6.815405723591617</v>
      </c>
      <c r="AF1963">
        <v>-7.0771407911731092</v>
      </c>
      <c r="AG1963">
        <v>-7.3752396639310547</v>
      </c>
      <c r="AH1963">
        <v>-7.6933821555664528</v>
      </c>
      <c r="AI1963">
        <v>-7.9647912787132018</v>
      </c>
      <c r="AJ1963">
        <v>-8.2038416961188965</v>
      </c>
      <c r="AK1963">
        <v>-8.4004476201051901</v>
      </c>
    </row>
    <row r="1964" spans="2:37" x14ac:dyDescent="0.25">
      <c r="B1964" t="s">
        <v>198</v>
      </c>
      <c r="C1964" t="s">
        <v>199</v>
      </c>
      <c r="D1964" t="s">
        <v>200</v>
      </c>
      <c r="E1964" t="s">
        <v>385</v>
      </c>
      <c r="F1964" t="s">
        <v>202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2:37" x14ac:dyDescent="0.25">
      <c r="B1965" t="s">
        <v>203</v>
      </c>
      <c r="C1965" t="s">
        <v>199</v>
      </c>
      <c r="D1965" t="s">
        <v>200</v>
      </c>
      <c r="E1965" t="s">
        <v>385</v>
      </c>
      <c r="F1965" t="s">
        <v>202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2:37" x14ac:dyDescent="0.25">
      <c r="B1966" t="s">
        <v>204</v>
      </c>
      <c r="C1966" t="s">
        <v>199</v>
      </c>
      <c r="D1966" t="s">
        <v>200</v>
      </c>
      <c r="E1966" t="s">
        <v>385</v>
      </c>
      <c r="F1966" t="s">
        <v>202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2:37" x14ac:dyDescent="0.25">
      <c r="B1967" t="s">
        <v>198</v>
      </c>
      <c r="C1967" t="s">
        <v>199</v>
      </c>
      <c r="D1967" t="s">
        <v>200</v>
      </c>
      <c r="E1967" t="s">
        <v>385</v>
      </c>
      <c r="F1967" t="s">
        <v>360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2:37" x14ac:dyDescent="0.25">
      <c r="B1968" t="s">
        <v>203</v>
      </c>
      <c r="C1968" t="s">
        <v>199</v>
      </c>
      <c r="D1968" t="s">
        <v>200</v>
      </c>
      <c r="E1968" t="s">
        <v>385</v>
      </c>
      <c r="F1968" t="s">
        <v>360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2:37" x14ac:dyDescent="0.25">
      <c r="B1969" t="s">
        <v>204</v>
      </c>
      <c r="C1969" t="s">
        <v>199</v>
      </c>
      <c r="D1969" t="s">
        <v>200</v>
      </c>
      <c r="E1969" t="s">
        <v>385</v>
      </c>
      <c r="F1969" t="s">
        <v>360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2:37" x14ac:dyDescent="0.25">
      <c r="B1970" t="s">
        <v>198</v>
      </c>
      <c r="C1970" t="s">
        <v>199</v>
      </c>
      <c r="D1970" t="s">
        <v>200</v>
      </c>
      <c r="E1970" s="58" t="s">
        <v>238</v>
      </c>
      <c r="F1970" t="s">
        <v>237</v>
      </c>
      <c r="I1970">
        <v>0</v>
      </c>
      <c r="J1970">
        <v>6.3310861587523998E-3</v>
      </c>
      <c r="K1970">
        <v>3.2706201076507499E-2</v>
      </c>
      <c r="L1970">
        <v>4.5260608196258503E-2</v>
      </c>
      <c r="M1970">
        <v>5.5639564990997301E-2</v>
      </c>
      <c r="N1970">
        <v>6.2448441982269197E-2</v>
      </c>
      <c r="O1970">
        <v>6.6878974437713595E-2</v>
      </c>
      <c r="P1970">
        <v>7.0104092359542805E-2</v>
      </c>
      <c r="Q1970">
        <v>7.3168605566024697E-2</v>
      </c>
      <c r="R1970">
        <v>7.73603320121765E-2</v>
      </c>
      <c r="S1970">
        <v>8.1046521663665702E-2</v>
      </c>
      <c r="T1970">
        <v>8.5292547941207802E-2</v>
      </c>
      <c r="U1970">
        <v>9.0486094355583094E-2</v>
      </c>
      <c r="V1970">
        <v>9.7352847456931998E-2</v>
      </c>
      <c r="W1970">
        <v>0.1054602116346359</v>
      </c>
      <c r="X1970">
        <v>0.1141403466463089</v>
      </c>
      <c r="Y1970">
        <v>0.12214431166648861</v>
      </c>
      <c r="Z1970">
        <v>0.12747491896152499</v>
      </c>
      <c r="AA1970">
        <v>0.1297310292720795</v>
      </c>
      <c r="AB1970">
        <v>0.12923964858055109</v>
      </c>
      <c r="AC1970">
        <v>0.12721860408782959</v>
      </c>
      <c r="AD1970">
        <v>0.12652990221977231</v>
      </c>
      <c r="AE1970">
        <v>0.12734395265579221</v>
      </c>
      <c r="AF1970">
        <v>0.1300662159919739</v>
      </c>
      <c r="AG1970">
        <v>0.13696104288101199</v>
      </c>
      <c r="AH1970">
        <v>0.14766180515289309</v>
      </c>
      <c r="AI1970">
        <v>0.1616209149360657</v>
      </c>
      <c r="AJ1970">
        <v>0.1750980615615845</v>
      </c>
      <c r="AK1970">
        <v>0.1834567189216614</v>
      </c>
    </row>
    <row r="1971" spans="2:37" x14ac:dyDescent="0.25">
      <c r="B1971" t="s">
        <v>203</v>
      </c>
      <c r="C1971" t="s">
        <v>199</v>
      </c>
      <c r="D1971" t="s">
        <v>200</v>
      </c>
      <c r="E1971" s="58" t="s">
        <v>238</v>
      </c>
      <c r="F1971" t="s">
        <v>237</v>
      </c>
      <c r="I1971">
        <v>0</v>
      </c>
      <c r="J1971">
        <v>6.3736438751220001E-3</v>
      </c>
      <c r="K1971">
        <v>3.33905220031738E-2</v>
      </c>
      <c r="L1971">
        <v>4.6580910682678202E-2</v>
      </c>
      <c r="M1971">
        <v>5.7405650615692097E-2</v>
      </c>
      <c r="N1971">
        <v>6.40127658843994E-2</v>
      </c>
      <c r="O1971">
        <v>6.7406177520751898E-2</v>
      </c>
      <c r="P1971">
        <v>6.9717854261398302E-2</v>
      </c>
      <c r="Q1971">
        <v>7.1635603904724093E-2</v>
      </c>
      <c r="R1971">
        <v>7.4656024575233404E-2</v>
      </c>
      <c r="S1971">
        <v>7.8631684184074402E-2</v>
      </c>
      <c r="T1971">
        <v>8.4667265415191595E-2</v>
      </c>
      <c r="U1971">
        <v>9.2835888266563402E-2</v>
      </c>
      <c r="V1971">
        <v>0.1022319495677948</v>
      </c>
      <c r="W1971">
        <v>0.11149792373180389</v>
      </c>
      <c r="X1971">
        <v>0.11959007382392881</v>
      </c>
      <c r="Y1971">
        <v>0.12693589925765991</v>
      </c>
      <c r="Z1971">
        <v>0.1333596259355545</v>
      </c>
      <c r="AA1971">
        <v>0.13777399063110349</v>
      </c>
      <c r="AB1971">
        <v>0.13957759737968439</v>
      </c>
      <c r="AC1971">
        <v>0.13878542184829709</v>
      </c>
      <c r="AD1971">
        <v>0.136546790599823</v>
      </c>
      <c r="AE1971">
        <v>0.13465005159378049</v>
      </c>
      <c r="AF1971">
        <v>0.13384062051773071</v>
      </c>
      <c r="AG1971">
        <v>0.13634878396987921</v>
      </c>
      <c r="AH1971">
        <v>0.14294165372848511</v>
      </c>
      <c r="AI1971">
        <v>0.1535105109214783</v>
      </c>
      <c r="AJ1971">
        <v>0.16470301151275629</v>
      </c>
      <c r="AK1971">
        <v>0.1717572808265686</v>
      </c>
    </row>
    <row r="1972" spans="2:37" x14ac:dyDescent="0.25">
      <c r="B1972" t="s">
        <v>204</v>
      </c>
      <c r="C1972" t="s">
        <v>199</v>
      </c>
      <c r="D1972" t="s">
        <v>200</v>
      </c>
      <c r="E1972" s="58" t="s">
        <v>238</v>
      </c>
      <c r="F1972" t="s">
        <v>237</v>
      </c>
      <c r="I1972">
        <v>0</v>
      </c>
      <c r="J1972">
        <v>7.4911117553710001E-3</v>
      </c>
      <c r="K1972">
        <v>3.9044857025146401E-2</v>
      </c>
      <c r="L1972">
        <v>5.4696798324584898E-2</v>
      </c>
      <c r="M1972">
        <v>6.7716538906097398E-2</v>
      </c>
      <c r="N1972">
        <v>7.6457262039184501E-2</v>
      </c>
      <c r="O1972">
        <v>8.2250416278839097E-2</v>
      </c>
      <c r="P1972">
        <v>8.5573464632034302E-2</v>
      </c>
      <c r="Q1972">
        <v>8.8986784219741794E-2</v>
      </c>
      <c r="R1972">
        <v>9.3283548951148904E-2</v>
      </c>
      <c r="S1972">
        <v>9.9214211106300298E-2</v>
      </c>
      <c r="T1972">
        <v>0.1067618280649185</v>
      </c>
      <c r="U1972">
        <v>0.1149463355541229</v>
      </c>
      <c r="V1972">
        <v>0.1241254806518555</v>
      </c>
      <c r="W1972">
        <v>0.13388632237911219</v>
      </c>
      <c r="X1972">
        <v>0.1436305642127991</v>
      </c>
      <c r="Y1972">
        <v>0.15223027765750891</v>
      </c>
      <c r="Z1972">
        <v>0.15736182034015661</v>
      </c>
      <c r="AA1972">
        <v>0.15798488259315491</v>
      </c>
      <c r="AB1972">
        <v>0.15580552816390991</v>
      </c>
      <c r="AC1972">
        <v>0.15209174156188959</v>
      </c>
      <c r="AD1972">
        <v>0.1474350988864899</v>
      </c>
      <c r="AE1972">
        <v>0.14250463247299189</v>
      </c>
      <c r="AF1972">
        <v>0.14022451639175421</v>
      </c>
      <c r="AG1972">
        <v>0.1429131627082825</v>
      </c>
      <c r="AH1972">
        <v>0.15120697021484381</v>
      </c>
      <c r="AI1972">
        <v>0.16355180740356451</v>
      </c>
      <c r="AJ1972">
        <v>0.17414027452468869</v>
      </c>
      <c r="AK1972">
        <v>0.18089002370834351</v>
      </c>
    </row>
    <row r="1973" spans="2:37" x14ac:dyDescent="0.25">
      <c r="B1973" t="s">
        <v>198</v>
      </c>
      <c r="C1973" t="s">
        <v>199</v>
      </c>
      <c r="D1973" t="s">
        <v>200</v>
      </c>
      <c r="E1973" t="s">
        <v>392</v>
      </c>
      <c r="F1973" t="s">
        <v>237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2:37" x14ac:dyDescent="0.25">
      <c r="B1974" t="s">
        <v>203</v>
      </c>
      <c r="C1974" t="s">
        <v>199</v>
      </c>
      <c r="D1974" t="s">
        <v>200</v>
      </c>
      <c r="E1974" t="s">
        <v>392</v>
      </c>
      <c r="F1974" t="s">
        <v>237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2:37" x14ac:dyDescent="0.25">
      <c r="B1975" t="s">
        <v>204</v>
      </c>
      <c r="C1975" t="s">
        <v>199</v>
      </c>
      <c r="D1975" t="s">
        <v>200</v>
      </c>
      <c r="E1975" t="s">
        <v>392</v>
      </c>
      <c r="F1975" t="s">
        <v>237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</row>
    <row r="1976" spans="2:37" x14ac:dyDescent="0.25">
      <c r="B1976" t="s">
        <v>198</v>
      </c>
      <c r="C1976" t="s">
        <v>199</v>
      </c>
      <c r="D1976" t="s">
        <v>200</v>
      </c>
      <c r="E1976" s="58" t="s">
        <v>240</v>
      </c>
      <c r="F1976" t="s">
        <v>237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2:37" x14ac:dyDescent="0.25">
      <c r="B1977" t="s">
        <v>203</v>
      </c>
      <c r="C1977" t="s">
        <v>199</v>
      </c>
      <c r="D1977" t="s">
        <v>200</v>
      </c>
      <c r="E1977" s="58" t="s">
        <v>240</v>
      </c>
      <c r="F1977" t="s">
        <v>237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2:37" x14ac:dyDescent="0.25">
      <c r="B1978" t="s">
        <v>204</v>
      </c>
      <c r="C1978" t="s">
        <v>199</v>
      </c>
      <c r="D1978" t="s">
        <v>200</v>
      </c>
      <c r="E1978" s="58" t="s">
        <v>240</v>
      </c>
      <c r="F1978" t="s">
        <v>237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2:37" x14ac:dyDescent="0.25">
      <c r="B1979" t="s">
        <v>198</v>
      </c>
      <c r="C1979" t="s">
        <v>199</v>
      </c>
      <c r="D1979" t="s">
        <v>200</v>
      </c>
      <c r="E1979" t="s">
        <v>399</v>
      </c>
      <c r="F1979" t="s">
        <v>232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2:37" x14ac:dyDescent="0.25">
      <c r="B1980" t="s">
        <v>203</v>
      </c>
      <c r="C1980" t="s">
        <v>199</v>
      </c>
      <c r="D1980" t="s">
        <v>200</v>
      </c>
      <c r="E1980" t="s">
        <v>399</v>
      </c>
      <c r="F1980" t="s">
        <v>232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2:37" x14ac:dyDescent="0.25">
      <c r="B1981" t="s">
        <v>204</v>
      </c>
      <c r="C1981" t="s">
        <v>199</v>
      </c>
      <c r="D1981" t="s">
        <v>200</v>
      </c>
      <c r="E1981" t="s">
        <v>399</v>
      </c>
      <c r="F1981" t="s">
        <v>232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2:37" x14ac:dyDescent="0.25">
      <c r="B1982" t="s">
        <v>198</v>
      </c>
      <c r="C1982" t="s">
        <v>199</v>
      </c>
      <c r="D1982" t="s">
        <v>200</v>
      </c>
      <c r="E1982" t="s">
        <v>402</v>
      </c>
      <c r="F1982" t="s">
        <v>237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2:37" x14ac:dyDescent="0.25">
      <c r="B1983" t="s">
        <v>203</v>
      </c>
      <c r="C1983" t="s">
        <v>199</v>
      </c>
      <c r="D1983" t="s">
        <v>200</v>
      </c>
      <c r="E1983" t="s">
        <v>402</v>
      </c>
      <c r="F1983" t="s">
        <v>237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2:37" x14ac:dyDescent="0.25">
      <c r="B1984" t="s">
        <v>204</v>
      </c>
      <c r="C1984" t="s">
        <v>199</v>
      </c>
      <c r="D1984" t="s">
        <v>200</v>
      </c>
      <c r="E1984" t="s">
        <v>402</v>
      </c>
      <c r="F1984" t="s">
        <v>237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2:37" x14ac:dyDescent="0.25">
      <c r="B1985" t="s">
        <v>198</v>
      </c>
      <c r="C1985" t="s">
        <v>199</v>
      </c>
      <c r="D1985" t="s">
        <v>200</v>
      </c>
      <c r="E1985" t="s">
        <v>405</v>
      </c>
      <c r="F1985" t="s">
        <v>360</v>
      </c>
      <c r="I1985">
        <v>0</v>
      </c>
      <c r="J1985">
        <v>-0.90289431660807162</v>
      </c>
      <c r="K1985">
        <v>-1.2060970308454879</v>
      </c>
      <c r="L1985">
        <v>-1.472313792298408</v>
      </c>
      <c r="M1985">
        <v>-1.703894288761165</v>
      </c>
      <c r="N1985">
        <v>-1.903870495413718</v>
      </c>
      <c r="O1985">
        <v>-2.104960813032708</v>
      </c>
      <c r="P1985">
        <v>-2.3158533724227488</v>
      </c>
      <c r="Q1985">
        <v>-2.548887033722536</v>
      </c>
      <c r="R1985">
        <v>-2.7535215714008632</v>
      </c>
      <c r="S1985">
        <v>-2.95184578288471</v>
      </c>
      <c r="T1985">
        <v>-3.1666763507065538</v>
      </c>
      <c r="U1985">
        <v>-3.408899748681915</v>
      </c>
      <c r="V1985">
        <v>-3.659932784059305</v>
      </c>
      <c r="W1985">
        <v>-3.9189165402158439</v>
      </c>
      <c r="X1985">
        <v>-4.16920806692469</v>
      </c>
      <c r="Y1985">
        <v>-4.3898245846207047</v>
      </c>
      <c r="Z1985">
        <v>-4.5911429333718274</v>
      </c>
      <c r="AA1985">
        <v>-4.7809919414050999</v>
      </c>
      <c r="AB1985">
        <v>-4.961654908685853</v>
      </c>
      <c r="AC1985">
        <v>-5.1677869654109028</v>
      </c>
      <c r="AD1985">
        <v>-5.379363510871638</v>
      </c>
      <c r="AE1985">
        <v>-5.597035597963651</v>
      </c>
      <c r="AF1985">
        <v>-5.867088193845138</v>
      </c>
      <c r="AG1985">
        <v>-6.1609919067826429</v>
      </c>
      <c r="AH1985">
        <v>-6.4670122365845799</v>
      </c>
      <c r="AI1985">
        <v>-6.7542992043850276</v>
      </c>
      <c r="AJ1985">
        <v>-7.0016423662571876</v>
      </c>
      <c r="AK1985">
        <v>-7.2148103982765051</v>
      </c>
    </row>
    <row r="1986" spans="2:37" x14ac:dyDescent="0.25">
      <c r="B1986" t="s">
        <v>203</v>
      </c>
      <c r="C1986" t="s">
        <v>199</v>
      </c>
      <c r="D1986" t="s">
        <v>200</v>
      </c>
      <c r="E1986" t="s">
        <v>405</v>
      </c>
      <c r="F1986" t="s">
        <v>360</v>
      </c>
      <c r="I1986">
        <v>0</v>
      </c>
      <c r="J1986">
        <v>-0.91821117299039079</v>
      </c>
      <c r="K1986">
        <v>-1.241802955937676</v>
      </c>
      <c r="L1986">
        <v>-1.5199425474144099</v>
      </c>
      <c r="M1986">
        <v>-1.744638569166201</v>
      </c>
      <c r="N1986">
        <v>-1.9319296574970559</v>
      </c>
      <c r="O1986">
        <v>-2.1277020369942612</v>
      </c>
      <c r="P1986">
        <v>-2.321169696109338</v>
      </c>
      <c r="Q1986">
        <v>-2.5354449470851859</v>
      </c>
      <c r="R1986">
        <v>-2.748576138843573</v>
      </c>
      <c r="S1986">
        <v>-2.9759066596446231</v>
      </c>
      <c r="T1986">
        <v>-3.231801506120346</v>
      </c>
      <c r="U1986">
        <v>-3.4974137902544111</v>
      </c>
      <c r="V1986">
        <v>-3.755907492591914</v>
      </c>
      <c r="W1986">
        <v>-4.003785665772341</v>
      </c>
      <c r="X1986">
        <v>-4.2583596477875236</v>
      </c>
      <c r="Y1986">
        <v>-4.5181745077936704</v>
      </c>
      <c r="Z1986">
        <v>-4.7571213035861764</v>
      </c>
      <c r="AA1986">
        <v>-4.9727692371815397</v>
      </c>
      <c r="AB1986">
        <v>-5.1717142296312417</v>
      </c>
      <c r="AC1986">
        <v>-5.3655252725857583</v>
      </c>
      <c r="AD1986">
        <v>-5.5733463131037331</v>
      </c>
      <c r="AE1986">
        <v>-5.7852288679002486</v>
      </c>
      <c r="AF1986">
        <v>-6.0273875220999917</v>
      </c>
      <c r="AG1986">
        <v>-6.2986352308038622</v>
      </c>
      <c r="AH1986">
        <v>-6.5853980179804372</v>
      </c>
      <c r="AI1986">
        <v>-6.8596393820765096</v>
      </c>
      <c r="AJ1986">
        <v>-7.0983212125682034</v>
      </c>
      <c r="AK1986">
        <v>-7.2873607656606882</v>
      </c>
    </row>
    <row r="1987" spans="2:37" x14ac:dyDescent="0.25">
      <c r="B1987" t="s">
        <v>204</v>
      </c>
      <c r="C1987" t="s">
        <v>199</v>
      </c>
      <c r="D1987" t="s">
        <v>200</v>
      </c>
      <c r="E1987" t="s">
        <v>405</v>
      </c>
      <c r="F1987" t="s">
        <v>360</v>
      </c>
      <c r="I1987">
        <v>0</v>
      </c>
      <c r="J1987">
        <v>-1.078250390133106</v>
      </c>
      <c r="K1987">
        <v>-1.4667017016331769</v>
      </c>
      <c r="L1987">
        <v>-1.817429355191724</v>
      </c>
      <c r="M1987">
        <v>-2.120542974767059</v>
      </c>
      <c r="N1987">
        <v>-2.373585376028609</v>
      </c>
      <c r="O1987">
        <v>-2.6029523125444491</v>
      </c>
      <c r="P1987">
        <v>-2.8559682696936539</v>
      </c>
      <c r="Q1987">
        <v>-3.1308455829903048</v>
      </c>
      <c r="R1987">
        <v>-3.413003411038817</v>
      </c>
      <c r="S1987">
        <v>-3.6965994502989319</v>
      </c>
      <c r="T1987">
        <v>-3.9796223880917192</v>
      </c>
      <c r="U1987">
        <v>-4.2854268492184104</v>
      </c>
      <c r="V1987">
        <v>-4.6043043386598033</v>
      </c>
      <c r="W1987">
        <v>-4.9250344680502378</v>
      </c>
      <c r="X1987">
        <v>-5.2356969943453286</v>
      </c>
      <c r="Y1987">
        <v>-5.5102277487120048</v>
      </c>
      <c r="Z1987">
        <v>-5.7470498452203866</v>
      </c>
      <c r="AA1987">
        <v>-5.9797182142207301</v>
      </c>
      <c r="AB1987">
        <v>-6.2074780639173373</v>
      </c>
      <c r="AC1987">
        <v>-6.4136328798350632</v>
      </c>
      <c r="AD1987">
        <v>-6.6021824414704833</v>
      </c>
      <c r="AE1987">
        <v>-6.8151577020462044</v>
      </c>
      <c r="AF1987">
        <v>-7.0768835190263442</v>
      </c>
      <c r="AG1987">
        <v>-7.3749785629053548</v>
      </c>
      <c r="AH1987">
        <v>-7.6931051020249894</v>
      </c>
      <c r="AI1987">
        <v>-7.9645043640637176</v>
      </c>
      <c r="AJ1987">
        <v>-8.2035468828913221</v>
      </c>
      <c r="AK1987">
        <v>-8.4001427813229608</v>
      </c>
    </row>
    <row r="1988" spans="2:37" x14ac:dyDescent="0.25">
      <c r="B1988" t="s">
        <v>198</v>
      </c>
      <c r="C1988" t="s">
        <v>199</v>
      </c>
      <c r="D1988" t="s">
        <v>200</v>
      </c>
      <c r="E1988" s="58" t="s">
        <v>242</v>
      </c>
      <c r="F1988" t="s">
        <v>237</v>
      </c>
      <c r="I1988">
        <v>0</v>
      </c>
      <c r="J1988">
        <v>0.191974401473999</v>
      </c>
      <c r="K1988">
        <v>0.11599636077880859</v>
      </c>
      <c r="L1988">
        <v>5.5339694023132303E-2</v>
      </c>
      <c r="M1988">
        <v>5.5299282073974602E-2</v>
      </c>
      <c r="N1988">
        <v>4.7931194305419901E-2</v>
      </c>
      <c r="O1988">
        <v>4.6089410781860303E-2</v>
      </c>
      <c r="P1988">
        <v>4.9522757530212402E-2</v>
      </c>
      <c r="Q1988">
        <v>5.4494142532348598E-2</v>
      </c>
      <c r="R1988">
        <v>4.98394966125488E-2</v>
      </c>
      <c r="S1988">
        <v>4.47496175765991E-2</v>
      </c>
      <c r="T1988">
        <v>4.9551725387573201E-2</v>
      </c>
      <c r="U1988">
        <v>5.6431412696838303E-2</v>
      </c>
      <c r="V1988">
        <v>5.9599161148071199E-2</v>
      </c>
      <c r="W1988">
        <v>6.0426235198974602E-2</v>
      </c>
      <c r="X1988">
        <v>5.8821082115173298E-2</v>
      </c>
      <c r="Y1988">
        <v>5.0892949104308999E-2</v>
      </c>
      <c r="Z1988">
        <v>4.4516205787658601E-2</v>
      </c>
      <c r="AA1988">
        <v>4.1846632957458503E-2</v>
      </c>
      <c r="AB1988">
        <v>3.9657950401306097E-2</v>
      </c>
      <c r="AC1988">
        <v>4.5115470886230399E-2</v>
      </c>
      <c r="AD1988">
        <v>4.9200654029846101E-2</v>
      </c>
      <c r="AE1988">
        <v>4.9479961395263602E-2</v>
      </c>
      <c r="AF1988">
        <v>6.1711549758911098E-2</v>
      </c>
      <c r="AG1988">
        <v>7.1126818656921303E-2</v>
      </c>
      <c r="AH1988">
        <v>7.2561740875244099E-2</v>
      </c>
      <c r="AI1988">
        <v>6.8388462066650293E-2</v>
      </c>
      <c r="AJ1988">
        <v>5.6604743003845201E-2</v>
      </c>
      <c r="AK1988">
        <v>4.6285271644592202E-2</v>
      </c>
    </row>
    <row r="1989" spans="2:37" x14ac:dyDescent="0.25">
      <c r="B1989" t="s">
        <v>203</v>
      </c>
      <c r="C1989" t="s">
        <v>199</v>
      </c>
      <c r="D1989" t="s">
        <v>200</v>
      </c>
      <c r="E1989" s="58" t="s">
        <v>242</v>
      </c>
      <c r="F1989" t="s">
        <v>237</v>
      </c>
      <c r="I1989">
        <v>0</v>
      </c>
      <c r="J1989">
        <v>0.1950342655181885</v>
      </c>
      <c r="K1989">
        <v>0.1218960285186768</v>
      </c>
      <c r="L1989">
        <v>5.8377027511596603E-2</v>
      </c>
      <c r="M1989">
        <v>5.40540218353271E-2</v>
      </c>
      <c r="N1989">
        <v>4.4115424156188902E-2</v>
      </c>
      <c r="O1989">
        <v>4.4387459754943799E-2</v>
      </c>
      <c r="P1989">
        <v>4.5986652374267502E-2</v>
      </c>
      <c r="Q1989">
        <v>4.9222707748413003E-2</v>
      </c>
      <c r="R1989">
        <v>5.1109790802001898E-2</v>
      </c>
      <c r="S1989">
        <v>5.2616477012634201E-2</v>
      </c>
      <c r="T1989">
        <v>6.0204744338989202E-2</v>
      </c>
      <c r="U1989">
        <v>6.3512802124023396E-2</v>
      </c>
      <c r="V1989">
        <v>6.1092495918273898E-2</v>
      </c>
      <c r="W1989">
        <v>5.76223134994506E-2</v>
      </c>
      <c r="X1989">
        <v>5.82793951034545E-2</v>
      </c>
      <c r="Y1989">
        <v>6.0250759124755797E-2</v>
      </c>
      <c r="Z1989">
        <v>5.5463314056396401E-2</v>
      </c>
      <c r="AA1989">
        <v>4.8278570175170898E-2</v>
      </c>
      <c r="AB1989">
        <v>4.3864011764526298E-2</v>
      </c>
      <c r="AC1989">
        <v>4.2432904243469197E-2</v>
      </c>
      <c r="AD1989">
        <v>4.6012163162231397E-2</v>
      </c>
      <c r="AE1989">
        <v>4.8527121543884201E-2</v>
      </c>
      <c r="AF1989">
        <v>5.4895520210266099E-2</v>
      </c>
      <c r="AG1989">
        <v>6.41356706619262E-2</v>
      </c>
      <c r="AH1989">
        <v>6.8211555480957003E-2</v>
      </c>
      <c r="AI1989">
        <v>6.5230488777160603E-2</v>
      </c>
      <c r="AJ1989">
        <v>5.50742149353027E-2</v>
      </c>
      <c r="AK1989">
        <v>4.1370749473571701E-2</v>
      </c>
    </row>
    <row r="1990" spans="2:37" x14ac:dyDescent="0.25">
      <c r="B1990" t="s">
        <v>204</v>
      </c>
      <c r="C1990" t="s">
        <v>199</v>
      </c>
      <c r="D1990" t="s">
        <v>200</v>
      </c>
      <c r="E1990" s="58" t="s">
        <v>242</v>
      </c>
      <c r="F1990" t="s">
        <v>237</v>
      </c>
      <c r="I1990">
        <v>0</v>
      </c>
      <c r="J1990">
        <v>0.2292943000793457</v>
      </c>
      <c r="K1990">
        <v>0.1447063684463501</v>
      </c>
      <c r="L1990">
        <v>7.5046896934509194E-2</v>
      </c>
      <c r="M1990">
        <v>7.3332548141479395E-2</v>
      </c>
      <c r="N1990">
        <v>6.1275959014892502E-2</v>
      </c>
      <c r="O1990">
        <v>5.3128719329833901E-2</v>
      </c>
      <c r="P1990">
        <v>5.8200955390930099E-2</v>
      </c>
      <c r="Q1990">
        <v>6.5551161766052204E-2</v>
      </c>
      <c r="R1990">
        <v>6.7364215850829995E-2</v>
      </c>
      <c r="S1990">
        <v>6.7391037940979004E-2</v>
      </c>
      <c r="T1990">
        <v>6.6972732543945299E-2</v>
      </c>
      <c r="U1990">
        <v>7.1510195732116699E-2</v>
      </c>
      <c r="V1990">
        <v>7.61095285415649E-2</v>
      </c>
      <c r="W1990">
        <v>7.6025843620300196E-2</v>
      </c>
      <c r="X1990">
        <v>7.3338985443115207E-2</v>
      </c>
      <c r="Y1990">
        <v>6.42904043197631E-2</v>
      </c>
      <c r="Z1990">
        <v>5.3260684013366699E-2</v>
      </c>
      <c r="AA1990">
        <v>5.10427951812744E-2</v>
      </c>
      <c r="AB1990">
        <v>5.1580786705017E-2</v>
      </c>
      <c r="AC1990">
        <v>4.6511173248291002E-2</v>
      </c>
      <c r="AD1990">
        <v>4.1430830955505302E-2</v>
      </c>
      <c r="AE1990">
        <v>4.6866536140441797E-2</v>
      </c>
      <c r="AF1990">
        <v>6.0974717140197698E-2</v>
      </c>
      <c r="AG1990">
        <v>7.1922898292541504E-2</v>
      </c>
      <c r="AH1990">
        <v>7.7066898345947196E-2</v>
      </c>
      <c r="AI1990">
        <v>6.6447854042053195E-2</v>
      </c>
      <c r="AJ1990">
        <v>5.3595185279846101E-2</v>
      </c>
      <c r="AK1990">
        <v>4.38611507415771E-2</v>
      </c>
    </row>
    <row r="1991" spans="2:37" x14ac:dyDescent="0.25">
      <c r="B1991" t="s">
        <v>198</v>
      </c>
      <c r="C1991" t="s">
        <v>199</v>
      </c>
      <c r="D1991" t="s">
        <v>200</v>
      </c>
      <c r="E1991" t="s">
        <v>412</v>
      </c>
      <c r="F1991" t="s">
        <v>411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2:37" x14ac:dyDescent="0.25">
      <c r="B1992" t="s">
        <v>203</v>
      </c>
      <c r="C1992" t="s">
        <v>199</v>
      </c>
      <c r="D1992" t="s">
        <v>200</v>
      </c>
      <c r="E1992" t="s">
        <v>412</v>
      </c>
      <c r="F1992" t="s">
        <v>411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2:37" x14ac:dyDescent="0.25">
      <c r="B1993" t="s">
        <v>204</v>
      </c>
      <c r="C1993" t="s">
        <v>199</v>
      </c>
      <c r="D1993" t="s">
        <v>200</v>
      </c>
      <c r="E1993" t="s">
        <v>412</v>
      </c>
      <c r="F1993" t="s">
        <v>411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2:37" hidden="1" x14ac:dyDescent="0.25">
      <c r="B1994" t="s">
        <v>198</v>
      </c>
      <c r="C1994" t="s">
        <v>297</v>
      </c>
      <c r="D1994" t="s">
        <v>200</v>
      </c>
      <c r="E1994" t="s">
        <v>414</v>
      </c>
      <c r="F1994" t="s">
        <v>237</v>
      </c>
      <c r="I1994">
        <v>0</v>
      </c>
      <c r="J1994">
        <v>25.05745697021484</v>
      </c>
      <c r="K1994">
        <v>34.603155612945557</v>
      </c>
      <c r="L1994">
        <v>44.148853302001953</v>
      </c>
      <c r="M1994">
        <v>100.2791442871094</v>
      </c>
      <c r="N1994">
        <v>184.3601989746094</v>
      </c>
      <c r="O1994">
        <v>268.44125366210938</v>
      </c>
      <c r="P1994">
        <v>352.52230834960938</v>
      </c>
      <c r="Q1994">
        <v>436.60337829589838</v>
      </c>
      <c r="R1994">
        <v>538.342529296875</v>
      </c>
      <c r="S1994">
        <v>650.676513671875</v>
      </c>
      <c r="T1994">
        <v>763.010498046875</v>
      </c>
      <c r="U1994">
        <v>875.344482421875</v>
      </c>
      <c r="V1994">
        <v>987.67834472656239</v>
      </c>
      <c r="W1994">
        <v>1106.973937988281</v>
      </c>
      <c r="X1994">
        <v>1230.447082519531</v>
      </c>
      <c r="Y1994">
        <v>1353.920227050781</v>
      </c>
      <c r="Z1994">
        <v>1477.393371582031</v>
      </c>
      <c r="AA1994">
        <v>1600.8665466308589</v>
      </c>
      <c r="AB1994">
        <v>1742.420532226562</v>
      </c>
      <c r="AC1994">
        <v>1894.822875976562</v>
      </c>
      <c r="AD1994">
        <v>2047.225158691406</v>
      </c>
      <c r="AE1994">
        <v>2199.62744140625</v>
      </c>
      <c r="AF1994">
        <v>2352.029541015625</v>
      </c>
      <c r="AG1994">
        <v>2545.232543945312</v>
      </c>
      <c r="AH1994">
        <v>2762.917114257812</v>
      </c>
      <c r="AI1994">
        <v>2980.601684570312</v>
      </c>
      <c r="AJ1994">
        <v>3198.286254882812</v>
      </c>
      <c r="AK1994">
        <v>3415.970825195312</v>
      </c>
    </row>
    <row r="1995" spans="2:37" hidden="1" x14ac:dyDescent="0.25">
      <c r="B1995" t="s">
        <v>198</v>
      </c>
      <c r="C1995" t="s">
        <v>297</v>
      </c>
      <c r="D1995" t="s">
        <v>200</v>
      </c>
      <c r="E1995" t="s">
        <v>351</v>
      </c>
      <c r="F1995" t="s">
        <v>237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2:37" hidden="1" x14ac:dyDescent="0.25">
      <c r="B1996" t="s">
        <v>198</v>
      </c>
      <c r="C1996" t="s">
        <v>297</v>
      </c>
      <c r="D1996" t="s">
        <v>200</v>
      </c>
      <c r="E1996" t="s">
        <v>352</v>
      </c>
      <c r="F1996" t="s">
        <v>237</v>
      </c>
      <c r="I1996">
        <v>0</v>
      </c>
      <c r="J1996">
        <v>25.05745697021484</v>
      </c>
      <c r="K1996">
        <v>34.603155612945557</v>
      </c>
      <c r="L1996">
        <v>44.148853302001953</v>
      </c>
      <c r="M1996">
        <v>100.2791442871094</v>
      </c>
      <c r="N1996">
        <v>184.3601989746094</v>
      </c>
      <c r="O1996">
        <v>268.44125366210938</v>
      </c>
      <c r="P1996">
        <v>352.52230834960938</v>
      </c>
      <c r="Q1996">
        <v>436.60337829589838</v>
      </c>
      <c r="R1996">
        <v>538.342529296875</v>
      </c>
      <c r="S1996">
        <v>650.676513671875</v>
      </c>
      <c r="T1996">
        <v>763.010498046875</v>
      </c>
      <c r="U1996">
        <v>875.344482421875</v>
      </c>
      <c r="V1996">
        <v>987.67834472656239</v>
      </c>
      <c r="W1996">
        <v>1106.973937988281</v>
      </c>
      <c r="X1996">
        <v>1230.447082519531</v>
      </c>
      <c r="Y1996">
        <v>1353.920227050781</v>
      </c>
      <c r="Z1996">
        <v>1477.393371582031</v>
      </c>
      <c r="AA1996">
        <v>1600.8665466308589</v>
      </c>
      <c r="AB1996">
        <v>1742.420532226562</v>
      </c>
      <c r="AC1996">
        <v>1894.822875976562</v>
      </c>
      <c r="AD1996">
        <v>2047.225158691406</v>
      </c>
      <c r="AE1996">
        <v>2199.62744140625</v>
      </c>
      <c r="AF1996">
        <v>2352.029541015625</v>
      </c>
      <c r="AG1996">
        <v>2545.232543945312</v>
      </c>
      <c r="AH1996">
        <v>2762.917114257812</v>
      </c>
      <c r="AI1996">
        <v>2980.601684570312</v>
      </c>
      <c r="AJ1996">
        <v>3198.286254882812</v>
      </c>
      <c r="AK1996">
        <v>3415.970825195312</v>
      </c>
    </row>
    <row r="1997" spans="2:37" hidden="1" x14ac:dyDescent="0.25">
      <c r="B1997" t="s">
        <v>198</v>
      </c>
      <c r="C1997" t="s">
        <v>297</v>
      </c>
      <c r="D1997" t="s">
        <v>200</v>
      </c>
      <c r="E1997" t="s">
        <v>415</v>
      </c>
      <c r="F1997" t="s">
        <v>237</v>
      </c>
      <c r="I1997">
        <v>0</v>
      </c>
      <c r="J1997">
        <v>-4.2595386505126898E-2</v>
      </c>
      <c r="K1997">
        <v>-0.2098500728607178</v>
      </c>
      <c r="L1997">
        <v>-0.22406113147735601</v>
      </c>
      <c r="M1997">
        <v>-0.19084262847900391</v>
      </c>
      <c r="N1997">
        <v>-0.16102540493011469</v>
      </c>
      <c r="O1997">
        <v>-0.14101731777191159</v>
      </c>
      <c r="P1997">
        <v>-0.12213468551635739</v>
      </c>
      <c r="Q1997">
        <v>-9.9516868591308594E-2</v>
      </c>
      <c r="R1997">
        <v>-5.4902434349060003E-2</v>
      </c>
      <c r="S1997">
        <v>3.5332441329955998E-3</v>
      </c>
      <c r="T1997">
        <v>6.5654873847961398E-2</v>
      </c>
      <c r="U1997">
        <v>0.1229856014251709</v>
      </c>
      <c r="V1997">
        <v>0.17075943946838379</v>
      </c>
      <c r="W1997">
        <v>0.20898747444152829</v>
      </c>
      <c r="X1997">
        <v>0.23657941818237299</v>
      </c>
      <c r="Y1997">
        <v>0.25919294357299799</v>
      </c>
      <c r="Z1997">
        <v>0.27791082859039312</v>
      </c>
      <c r="AA1997">
        <v>0.29084348678588873</v>
      </c>
      <c r="AB1997">
        <v>0.30894458293914789</v>
      </c>
      <c r="AC1997">
        <v>0.32801282405853271</v>
      </c>
      <c r="AD1997">
        <v>0.34348535537719732</v>
      </c>
      <c r="AE1997">
        <v>0.35510015487670898</v>
      </c>
      <c r="AF1997">
        <v>0.36040294170379639</v>
      </c>
      <c r="AG1997">
        <v>0.33185648918151861</v>
      </c>
      <c r="AH1997">
        <v>0.30724430084228521</v>
      </c>
      <c r="AI1997">
        <v>0.29303264617919922</v>
      </c>
      <c r="AJ1997">
        <v>0.28516697883605963</v>
      </c>
      <c r="AK1997">
        <v>0.288055419921875</v>
      </c>
    </row>
    <row r="1998" spans="2:37" hidden="1" x14ac:dyDescent="0.25">
      <c r="B1998" t="s">
        <v>198</v>
      </c>
      <c r="C1998" t="s">
        <v>297</v>
      </c>
      <c r="D1998" t="s">
        <v>200</v>
      </c>
      <c r="E1998" t="s">
        <v>354</v>
      </c>
      <c r="F1998" t="s">
        <v>237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2:37" hidden="1" x14ac:dyDescent="0.25">
      <c r="B1999" t="s">
        <v>198</v>
      </c>
      <c r="C1999" t="s">
        <v>297</v>
      </c>
      <c r="D1999" t="s">
        <v>200</v>
      </c>
      <c r="E1999" t="s">
        <v>355</v>
      </c>
      <c r="F1999" t="s">
        <v>237</v>
      </c>
      <c r="I1999">
        <v>0</v>
      </c>
      <c r="J1999">
        <v>-4.2595386505126898E-2</v>
      </c>
      <c r="K1999">
        <v>-0.2098500728607178</v>
      </c>
      <c r="L1999">
        <v>-0.22406113147735601</v>
      </c>
      <c r="M1999">
        <v>-0.19084262847900391</v>
      </c>
      <c r="N1999">
        <v>-0.16102540493011469</v>
      </c>
      <c r="O1999">
        <v>-0.14101731777191159</v>
      </c>
      <c r="P1999">
        <v>-0.12213468551635739</v>
      </c>
      <c r="Q1999">
        <v>-9.9516868591308594E-2</v>
      </c>
      <c r="R1999">
        <v>-5.4902434349060003E-2</v>
      </c>
      <c r="S1999">
        <v>3.5332441329955998E-3</v>
      </c>
      <c r="T1999">
        <v>6.5654873847961398E-2</v>
      </c>
      <c r="U1999">
        <v>0.1229856014251709</v>
      </c>
      <c r="V1999">
        <v>0.17075943946838379</v>
      </c>
      <c r="W1999">
        <v>0.20898747444152829</v>
      </c>
      <c r="X1999">
        <v>0.23657941818237299</v>
      </c>
      <c r="Y1999">
        <v>0.25919294357299799</v>
      </c>
      <c r="Z1999">
        <v>0.27791082859039312</v>
      </c>
      <c r="AA1999">
        <v>0.29084348678588873</v>
      </c>
      <c r="AB1999">
        <v>0.30894458293914789</v>
      </c>
      <c r="AC1999">
        <v>0.32801282405853271</v>
      </c>
      <c r="AD1999">
        <v>0.34348535537719732</v>
      </c>
      <c r="AE1999">
        <v>0.35510015487670898</v>
      </c>
      <c r="AF1999">
        <v>0.36040294170379639</v>
      </c>
      <c r="AG1999">
        <v>0.33185648918151861</v>
      </c>
      <c r="AH1999">
        <v>0.30724430084228521</v>
      </c>
      <c r="AI1999">
        <v>0.29303264617919922</v>
      </c>
      <c r="AJ1999">
        <v>0.28516697883605963</v>
      </c>
      <c r="AK1999">
        <v>0.288055419921875</v>
      </c>
    </row>
    <row r="2000" spans="2:37" hidden="1" x14ac:dyDescent="0.25">
      <c r="B2000" t="s">
        <v>198</v>
      </c>
      <c r="C2000" t="s">
        <v>297</v>
      </c>
      <c r="D2000" t="s">
        <v>200</v>
      </c>
      <c r="E2000" t="s">
        <v>416</v>
      </c>
      <c r="F2000" t="s">
        <v>232</v>
      </c>
      <c r="I2000">
        <v>0</v>
      </c>
      <c r="J2000">
        <v>12.98198634364007</v>
      </c>
      <c r="K2000">
        <v>19.44197931555362</v>
      </c>
      <c r="L2000">
        <v>24.26183391790337</v>
      </c>
      <c r="M2000">
        <v>57.216920022589633</v>
      </c>
      <c r="N2000">
        <v>102.5763990681113</v>
      </c>
      <c r="O2000">
        <v>143.84920279897281</v>
      </c>
      <c r="P2000">
        <v>181.98505055478961</v>
      </c>
      <c r="Q2000">
        <v>217.47881680451891</v>
      </c>
      <c r="R2000">
        <v>261.74254315778461</v>
      </c>
      <c r="S2000">
        <v>314.06479086134601</v>
      </c>
      <c r="T2000">
        <v>367.4144176367447</v>
      </c>
      <c r="U2000">
        <v>420.53067944254309</v>
      </c>
      <c r="V2000">
        <v>472.87242649609749</v>
      </c>
      <c r="W2000">
        <v>528.0896723546881</v>
      </c>
      <c r="X2000">
        <v>584.78081529551855</v>
      </c>
      <c r="Y2000">
        <v>640.40488184857361</v>
      </c>
      <c r="Z2000">
        <v>694.74018390583888</v>
      </c>
      <c r="AA2000">
        <v>747.69628094341522</v>
      </c>
      <c r="AB2000">
        <v>808.44617684679883</v>
      </c>
      <c r="AC2000">
        <v>872.85447594922073</v>
      </c>
      <c r="AD2000">
        <v>935.38809253838758</v>
      </c>
      <c r="AE2000">
        <v>996.15279542759504</v>
      </c>
      <c r="AF2000">
        <v>1055.2163195304049</v>
      </c>
      <c r="AG2000">
        <v>1132.202487849409</v>
      </c>
      <c r="AH2000">
        <v>1218.773942520482</v>
      </c>
      <c r="AI2000">
        <v>1303.0632317105751</v>
      </c>
      <c r="AJ2000">
        <v>1385.0690619948959</v>
      </c>
      <c r="AK2000">
        <v>1464.8120042259311</v>
      </c>
    </row>
    <row r="2001" spans="2:37" hidden="1" x14ac:dyDescent="0.25">
      <c r="B2001" t="s">
        <v>198</v>
      </c>
      <c r="C2001" t="s">
        <v>297</v>
      </c>
      <c r="D2001" t="s">
        <v>200</v>
      </c>
      <c r="E2001" t="s">
        <v>357</v>
      </c>
      <c r="F2001" t="s">
        <v>232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2:37" hidden="1" x14ac:dyDescent="0.25">
      <c r="B2002" t="s">
        <v>198</v>
      </c>
      <c r="C2002" t="s">
        <v>297</v>
      </c>
      <c r="D2002" t="s">
        <v>200</v>
      </c>
      <c r="E2002" t="s">
        <v>358</v>
      </c>
      <c r="F2002" t="s">
        <v>232</v>
      </c>
      <c r="I2002">
        <v>0</v>
      </c>
      <c r="J2002">
        <v>12.98198634364007</v>
      </c>
      <c r="K2002">
        <v>19.44197931555362</v>
      </c>
      <c r="L2002">
        <v>24.26183391790337</v>
      </c>
      <c r="M2002">
        <v>57.216920022589633</v>
      </c>
      <c r="N2002">
        <v>102.5763990681113</v>
      </c>
      <c r="O2002">
        <v>143.84920279897281</v>
      </c>
      <c r="P2002">
        <v>181.98505055478961</v>
      </c>
      <c r="Q2002">
        <v>217.47881680451891</v>
      </c>
      <c r="R2002">
        <v>261.74254315778461</v>
      </c>
      <c r="S2002">
        <v>314.06479086134601</v>
      </c>
      <c r="T2002">
        <v>367.4144176367447</v>
      </c>
      <c r="U2002">
        <v>420.53067944254309</v>
      </c>
      <c r="V2002">
        <v>472.87242649609749</v>
      </c>
      <c r="W2002">
        <v>528.0896723546881</v>
      </c>
      <c r="X2002">
        <v>584.78081529551855</v>
      </c>
      <c r="Y2002">
        <v>640.40488184857361</v>
      </c>
      <c r="Z2002">
        <v>694.74018390583888</v>
      </c>
      <c r="AA2002">
        <v>747.69628094341522</v>
      </c>
      <c r="AB2002">
        <v>808.44617684679883</v>
      </c>
      <c r="AC2002">
        <v>872.85447594922073</v>
      </c>
      <c r="AD2002">
        <v>935.38809253838758</v>
      </c>
      <c r="AE2002">
        <v>996.15279542759504</v>
      </c>
      <c r="AF2002">
        <v>1055.2163195304049</v>
      </c>
      <c r="AG2002">
        <v>1132.202487849409</v>
      </c>
      <c r="AH2002">
        <v>1218.773942520482</v>
      </c>
      <c r="AI2002">
        <v>1303.0632317105751</v>
      </c>
      <c r="AJ2002">
        <v>1385.0690619948959</v>
      </c>
      <c r="AK2002">
        <v>1464.8120042259311</v>
      </c>
    </row>
    <row r="2003" spans="2:37" hidden="1" x14ac:dyDescent="0.25">
      <c r="B2003" t="s">
        <v>198</v>
      </c>
      <c r="C2003" t="s">
        <v>297</v>
      </c>
      <c r="D2003" t="s">
        <v>200</v>
      </c>
      <c r="E2003" t="s">
        <v>417</v>
      </c>
      <c r="F2003" t="s">
        <v>202</v>
      </c>
      <c r="I2003">
        <v>0</v>
      </c>
      <c r="J2003">
        <v>-0.88076188812769018</v>
      </c>
      <c r="K2003">
        <v>-1.2787191037566761</v>
      </c>
      <c r="L2003">
        <v>-1.51876875076874</v>
      </c>
      <c r="M2003">
        <v>-1.7268764300739761</v>
      </c>
      <c r="N2003">
        <v>-1.9066970555121521</v>
      </c>
      <c r="O2003">
        <v>-2.0765230132535062</v>
      </c>
      <c r="P2003">
        <v>-2.2702916605764618</v>
      </c>
      <c r="Q2003">
        <v>-2.4316620783774612</v>
      </c>
      <c r="R2003">
        <v>-2.5520471889499019</v>
      </c>
      <c r="S2003">
        <v>-2.647604475371645</v>
      </c>
      <c r="T2003">
        <v>-2.733118156138981</v>
      </c>
      <c r="U2003">
        <v>-2.848553279660293</v>
      </c>
      <c r="V2003">
        <v>-2.9649781439453178</v>
      </c>
      <c r="W2003">
        <v>-3.0750606257758721</v>
      </c>
      <c r="X2003">
        <v>-3.154567672354835</v>
      </c>
      <c r="Y2003">
        <v>-3.2086022930163942</v>
      </c>
      <c r="Z2003">
        <v>-3.2483860264972741</v>
      </c>
      <c r="AA2003">
        <v>-3.26811529171388</v>
      </c>
      <c r="AB2003">
        <v>-3.2400580651581361</v>
      </c>
      <c r="AC2003">
        <v>-3.2132749617403422</v>
      </c>
      <c r="AD2003">
        <v>-3.1870710773472699</v>
      </c>
      <c r="AE2003">
        <v>-3.1681047186906901</v>
      </c>
      <c r="AF2003">
        <v>-3.171703904694045</v>
      </c>
      <c r="AG2003">
        <v>-3.1833644219412931</v>
      </c>
      <c r="AH2003">
        <v>-3.1653636591719709</v>
      </c>
      <c r="AI2003">
        <v>-3.117892243493547</v>
      </c>
      <c r="AJ2003">
        <v>-3.0379764696474081</v>
      </c>
      <c r="AK2003">
        <v>-2.9007429496692221</v>
      </c>
    </row>
    <row r="2004" spans="2:37" hidden="1" x14ac:dyDescent="0.25">
      <c r="B2004" t="s">
        <v>198</v>
      </c>
      <c r="C2004" t="s">
        <v>297</v>
      </c>
      <c r="D2004" t="s">
        <v>200</v>
      </c>
      <c r="E2004" t="s">
        <v>417</v>
      </c>
      <c r="F2004" t="s">
        <v>360</v>
      </c>
      <c r="I2004">
        <v>0</v>
      </c>
      <c r="J2004">
        <v>-0.88938885960978542</v>
      </c>
      <c r="K2004">
        <v>-1.278653573450184</v>
      </c>
      <c r="L2004">
        <v>-1.520911468196773</v>
      </c>
      <c r="M2004">
        <v>-1.7405639682948839</v>
      </c>
      <c r="N2004">
        <v>-1.932119802858612</v>
      </c>
      <c r="O2004">
        <v>-2.1144287843547942</v>
      </c>
      <c r="P2004">
        <v>-2.3243456380154899</v>
      </c>
      <c r="Q2004">
        <v>-2.5049655280833361</v>
      </c>
      <c r="R2004">
        <v>-2.642659987023066</v>
      </c>
      <c r="S2004">
        <v>-2.7519349645695912</v>
      </c>
      <c r="T2004">
        <v>-2.8473022129816949</v>
      </c>
      <c r="U2004">
        <v>-2.9697198256341539</v>
      </c>
      <c r="V2004">
        <v>-3.0919349259822431</v>
      </c>
      <c r="W2004">
        <v>-3.2055201403937028</v>
      </c>
      <c r="X2004">
        <v>-3.2870408407394298</v>
      </c>
      <c r="Y2004">
        <v>-3.342391124445887</v>
      </c>
      <c r="Z2004">
        <v>-3.382393158468866</v>
      </c>
      <c r="AA2004">
        <v>-3.4016469502301749</v>
      </c>
      <c r="AB2004">
        <v>-3.3737093225875809</v>
      </c>
      <c r="AC2004">
        <v>-3.346707540041316</v>
      </c>
      <c r="AD2004">
        <v>-3.3190393681335579</v>
      </c>
      <c r="AE2004">
        <v>-3.29762728032863</v>
      </c>
      <c r="AF2004">
        <v>-3.2984465181491118</v>
      </c>
      <c r="AG2004">
        <v>-3.309294206882651</v>
      </c>
      <c r="AH2004">
        <v>-3.291787952818503</v>
      </c>
      <c r="AI2004">
        <v>-3.2462507694198011</v>
      </c>
      <c r="AJ2004">
        <v>-3.1689004310008428</v>
      </c>
      <c r="AK2004">
        <v>-3.0319301856653769</v>
      </c>
    </row>
    <row r="2005" spans="2:37" hidden="1" x14ac:dyDescent="0.25">
      <c r="B2005" t="s">
        <v>198</v>
      </c>
      <c r="C2005" t="s">
        <v>297</v>
      </c>
      <c r="D2005" t="s">
        <v>200</v>
      </c>
      <c r="E2005" t="s">
        <v>362</v>
      </c>
      <c r="F2005" t="s">
        <v>202</v>
      </c>
      <c r="I2005">
        <v>0</v>
      </c>
      <c r="J2005">
        <v>-0.89893397563783894</v>
      </c>
      <c r="K2005">
        <v>-1.19676094168446</v>
      </c>
      <c r="L2005">
        <v>-1.4653504239714119</v>
      </c>
      <c r="M2005">
        <v>-1.731883595205852</v>
      </c>
      <c r="N2005">
        <v>-1.970153578061518</v>
      </c>
      <c r="O2005">
        <v>-2.1960145474257509</v>
      </c>
      <c r="P2005">
        <v>-2.4519398977880691</v>
      </c>
      <c r="Q2005">
        <v>-2.6866384458246961</v>
      </c>
      <c r="R2005">
        <v>-2.8989964529814949</v>
      </c>
      <c r="S2005">
        <v>-3.1028881541429132</v>
      </c>
      <c r="T2005">
        <v>-3.3071000794114398</v>
      </c>
      <c r="U2005">
        <v>-3.5386409857186329</v>
      </c>
      <c r="V2005">
        <v>-3.760774258868171</v>
      </c>
      <c r="W2005">
        <v>-3.9669485073997479</v>
      </c>
      <c r="X2005">
        <v>-4.1380296331824828</v>
      </c>
      <c r="Y2005">
        <v>-4.2835463958855069</v>
      </c>
      <c r="Z2005">
        <v>-4.4157679552897289</v>
      </c>
      <c r="AA2005">
        <v>-4.5273047094909868</v>
      </c>
      <c r="AB2005">
        <v>-4.5947662848143551</v>
      </c>
      <c r="AC2005">
        <v>-4.6710733512508318</v>
      </c>
      <c r="AD2005">
        <v>-4.7535664331019074</v>
      </c>
      <c r="AE2005">
        <v>-4.847673529482643</v>
      </c>
      <c r="AF2005">
        <v>-4.9668793662955846</v>
      </c>
      <c r="AG2005">
        <v>-5.0908552592099587</v>
      </c>
      <c r="AH2005">
        <v>-5.1981068380268276</v>
      </c>
      <c r="AI2005">
        <v>-5.283313913011078</v>
      </c>
      <c r="AJ2005">
        <v>-5.3437160301550772</v>
      </c>
      <c r="AK2005">
        <v>-5.3618801023153413</v>
      </c>
    </row>
    <row r="2006" spans="2:37" hidden="1" x14ac:dyDescent="0.25">
      <c r="B2006" t="s">
        <v>198</v>
      </c>
      <c r="C2006" t="s">
        <v>297</v>
      </c>
      <c r="D2006" t="s">
        <v>200</v>
      </c>
      <c r="E2006" t="s">
        <v>362</v>
      </c>
      <c r="F2006" t="s">
        <v>360</v>
      </c>
      <c r="I2006">
        <v>0</v>
      </c>
      <c r="J2006">
        <v>-0.88863031818978699</v>
      </c>
      <c r="K2006">
        <v>-1.1842036710161039</v>
      </c>
      <c r="L2006">
        <v>-1.4513389213055341</v>
      </c>
      <c r="M2006">
        <v>-1.7185586667757711</v>
      </c>
      <c r="N2006">
        <v>-1.9548572513523039</v>
      </c>
      <c r="O2006">
        <v>-2.178504194521147</v>
      </c>
      <c r="P2006">
        <v>-2.435339185814978</v>
      </c>
      <c r="Q2006">
        <v>-2.674416657790446</v>
      </c>
      <c r="R2006">
        <v>-2.8925068537461569</v>
      </c>
      <c r="S2006">
        <v>-3.102042351946277</v>
      </c>
      <c r="T2006">
        <v>-3.311389292399713</v>
      </c>
      <c r="U2006">
        <v>-3.547807714666507</v>
      </c>
      <c r="V2006">
        <v>-3.7750498041444591</v>
      </c>
      <c r="W2006">
        <v>-3.9867232713863281</v>
      </c>
      <c r="X2006">
        <v>-4.1634234173520968</v>
      </c>
      <c r="Y2006">
        <v>-4.3143341584532706</v>
      </c>
      <c r="Z2006">
        <v>-4.4513823973483584</v>
      </c>
      <c r="AA2006">
        <v>-4.5669800826957152</v>
      </c>
      <c r="AB2006">
        <v>-4.6374275218012739</v>
      </c>
      <c r="AC2006">
        <v>-4.7160332165031686</v>
      </c>
      <c r="AD2006">
        <v>-4.8001865698140804</v>
      </c>
      <c r="AE2006">
        <v>-4.8955330948679769</v>
      </c>
      <c r="AF2006">
        <v>-5.0160161855727248</v>
      </c>
      <c r="AG2006">
        <v>-5.141657778559372</v>
      </c>
      <c r="AH2006">
        <v>-5.2510441675039932</v>
      </c>
      <c r="AI2006">
        <v>-5.3389993821200026</v>
      </c>
      <c r="AJ2006">
        <v>-5.4027934216610447</v>
      </c>
      <c r="AK2006">
        <v>-5.4240527385472026</v>
      </c>
    </row>
    <row r="2007" spans="2:37" hidden="1" x14ac:dyDescent="0.25">
      <c r="B2007" t="s">
        <v>198</v>
      </c>
      <c r="C2007" t="s">
        <v>297</v>
      </c>
      <c r="D2007" t="s">
        <v>200</v>
      </c>
      <c r="E2007" t="s">
        <v>363</v>
      </c>
      <c r="F2007" t="s">
        <v>202</v>
      </c>
      <c r="I2007">
        <v>0</v>
      </c>
      <c r="J2007">
        <v>1.81720875101598E-2</v>
      </c>
      <c r="K2007">
        <v>-8.1958162072215401E-2</v>
      </c>
      <c r="L2007">
        <v>-5.3418326797327602E-2</v>
      </c>
      <c r="M2007">
        <v>5.0071651318761004E-3</v>
      </c>
      <c r="N2007">
        <v>6.3456522549376601E-2</v>
      </c>
      <c r="O2007">
        <v>0.1194915341722336</v>
      </c>
      <c r="P2007">
        <v>0.18164554193396129</v>
      </c>
      <c r="Q2007">
        <v>0.25497636744722391</v>
      </c>
      <c r="R2007">
        <v>0.34694926403160409</v>
      </c>
      <c r="S2007">
        <v>0.45528367877127879</v>
      </c>
      <c r="T2007">
        <v>0.57398192327247077</v>
      </c>
      <c r="U2007">
        <v>0.69008770605833991</v>
      </c>
      <c r="V2007">
        <v>0.79579611492284208</v>
      </c>
      <c r="W2007">
        <v>0.89188788162386512</v>
      </c>
      <c r="X2007">
        <v>0.98346196082763637</v>
      </c>
      <c r="Y2007">
        <v>1.074944102869124</v>
      </c>
      <c r="Z2007">
        <v>1.1673819287924441</v>
      </c>
      <c r="AA2007">
        <v>1.2591871589428429</v>
      </c>
      <c r="AB2007">
        <v>1.3547082196562199</v>
      </c>
      <c r="AC2007">
        <v>1.457798389510478</v>
      </c>
      <c r="AD2007">
        <v>1.5664953557546379</v>
      </c>
      <c r="AE2007">
        <v>1.6795688107919651</v>
      </c>
      <c r="AF2007">
        <v>1.7951754616015501</v>
      </c>
      <c r="AG2007">
        <v>1.9074908372686661</v>
      </c>
      <c r="AH2007">
        <v>2.0327431788548682</v>
      </c>
      <c r="AI2007">
        <v>2.1654216695175421</v>
      </c>
      <c r="AJ2007">
        <v>2.3057395605076798</v>
      </c>
      <c r="AK2007">
        <v>2.4611371526461312</v>
      </c>
    </row>
    <row r="2008" spans="2:37" hidden="1" x14ac:dyDescent="0.25">
      <c r="B2008" t="s">
        <v>198</v>
      </c>
      <c r="C2008" t="s">
        <v>297</v>
      </c>
      <c r="D2008" t="s">
        <v>200</v>
      </c>
      <c r="E2008" t="s">
        <v>363</v>
      </c>
      <c r="F2008" t="s">
        <v>360</v>
      </c>
      <c r="I2008">
        <v>0</v>
      </c>
      <c r="J2008">
        <v>-7.5854141999840005E-4</v>
      </c>
      <c r="K2008">
        <v>-9.44499024340794E-2</v>
      </c>
      <c r="L2008">
        <v>-6.9572546891238901E-2</v>
      </c>
      <c r="M2008">
        <v>-2.20053015191124E-2</v>
      </c>
      <c r="N2008">
        <v>2.27374484937037E-2</v>
      </c>
      <c r="O2008">
        <v>6.4075410166353194E-2</v>
      </c>
      <c r="P2008">
        <v>0.1109935477994872</v>
      </c>
      <c r="Q2008">
        <v>0.16945112970709891</v>
      </c>
      <c r="R2008">
        <v>0.24984686672309131</v>
      </c>
      <c r="S2008">
        <v>0.35010738737668579</v>
      </c>
      <c r="T2008">
        <v>0.46408707941802962</v>
      </c>
      <c r="U2008">
        <v>0.57808788903235264</v>
      </c>
      <c r="V2008">
        <v>0.6831148781622165</v>
      </c>
      <c r="W2008">
        <v>0.78120313099261374</v>
      </c>
      <c r="X2008">
        <v>0.8763825766126665</v>
      </c>
      <c r="Y2008">
        <v>0.97194303400738324</v>
      </c>
      <c r="Z2008">
        <v>1.0689892388794811</v>
      </c>
      <c r="AA2008">
        <v>1.1653359889472359</v>
      </c>
      <c r="AB2008">
        <v>1.263718199213693</v>
      </c>
      <c r="AC2008">
        <v>1.3693256764618631</v>
      </c>
      <c r="AD2008">
        <v>1.4811472016805329</v>
      </c>
      <c r="AE2008">
        <v>1.597905814539335</v>
      </c>
      <c r="AF2008">
        <v>1.717569667423624</v>
      </c>
      <c r="AG2008">
        <v>1.832363571676709</v>
      </c>
      <c r="AH2008">
        <v>1.9592562146854899</v>
      </c>
      <c r="AI2008">
        <v>2.09274861270019</v>
      </c>
      <c r="AJ2008">
        <v>2.233892990660213</v>
      </c>
      <c r="AK2008">
        <v>2.3921225528818151</v>
      </c>
    </row>
    <row r="2009" spans="2:37" hidden="1" x14ac:dyDescent="0.25">
      <c r="B2009" t="s">
        <v>198</v>
      </c>
      <c r="C2009" t="s">
        <v>297</v>
      </c>
      <c r="D2009" t="s">
        <v>200</v>
      </c>
      <c r="E2009" t="s">
        <v>418</v>
      </c>
      <c r="F2009" t="s">
        <v>365</v>
      </c>
      <c r="I2009">
        <v>0</v>
      </c>
      <c r="J2009">
        <v>0.97169472295730597</v>
      </c>
      <c r="K2009">
        <v>1.376675741804245</v>
      </c>
      <c r="L2009">
        <v>1.7237142720965219</v>
      </c>
      <c r="M2009">
        <v>2.0421371641035968</v>
      </c>
      <c r="N2009">
        <v>2.3463699002848282</v>
      </c>
      <c r="O2009">
        <v>2.643941953284767</v>
      </c>
      <c r="P2009">
        <v>2.9408398674120479</v>
      </c>
      <c r="Q2009">
        <v>3.2410345611280529</v>
      </c>
      <c r="R2009">
        <v>3.538669387031157</v>
      </c>
      <c r="S2009">
        <v>3.8069076310179639</v>
      </c>
      <c r="T2009">
        <v>4.0494537954998364</v>
      </c>
      <c r="U2009">
        <v>4.2676933444496967</v>
      </c>
      <c r="V2009">
        <v>4.4658544043951309</v>
      </c>
      <c r="W2009">
        <v>4.6508119245340929</v>
      </c>
      <c r="X2009">
        <v>4.8251348977887742</v>
      </c>
      <c r="Y2009">
        <v>4.9956709207592764</v>
      </c>
      <c r="Z2009">
        <v>5.170208706401902</v>
      </c>
      <c r="AA2009">
        <v>5.3547978968328636</v>
      </c>
      <c r="AB2009">
        <v>5.5525455760889084</v>
      </c>
      <c r="AC2009">
        <v>5.7603477822205429</v>
      </c>
      <c r="AD2009">
        <v>5.981822848132623</v>
      </c>
      <c r="AE2009">
        <v>6.2195302818450537</v>
      </c>
      <c r="AF2009">
        <v>6.4774309105069872</v>
      </c>
      <c r="AG2009">
        <v>6.7522858265675723</v>
      </c>
      <c r="AH2009">
        <v>7.020946419951879</v>
      </c>
      <c r="AI2009">
        <v>7.2838645833800841</v>
      </c>
      <c r="AJ2009">
        <v>7.547516069783855</v>
      </c>
      <c r="AK2009">
        <v>7.8141781801446264</v>
      </c>
    </row>
    <row r="2010" spans="2:37" hidden="1" x14ac:dyDescent="0.25">
      <c r="B2010" t="s">
        <v>198</v>
      </c>
      <c r="C2010" t="s">
        <v>297</v>
      </c>
      <c r="D2010" t="s">
        <v>200</v>
      </c>
      <c r="E2010" t="s">
        <v>366</v>
      </c>
      <c r="F2010" t="s">
        <v>365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2:37" hidden="1" x14ac:dyDescent="0.25">
      <c r="B2011" t="s">
        <v>198</v>
      </c>
      <c r="C2011" t="s">
        <v>297</v>
      </c>
      <c r="D2011" t="s">
        <v>200</v>
      </c>
      <c r="E2011" t="s">
        <v>367</v>
      </c>
      <c r="F2011" t="s">
        <v>365</v>
      </c>
      <c r="I2011">
        <v>0</v>
      </c>
      <c r="J2011">
        <v>0.97169472295730597</v>
      </c>
      <c r="K2011">
        <v>1.376675741804245</v>
      </c>
      <c r="L2011">
        <v>1.7237142720965219</v>
      </c>
      <c r="M2011">
        <v>2.0421371641035968</v>
      </c>
      <c r="N2011">
        <v>2.3463699002848282</v>
      </c>
      <c r="O2011">
        <v>2.643941953284767</v>
      </c>
      <c r="P2011">
        <v>2.9408398674120479</v>
      </c>
      <c r="Q2011">
        <v>3.2410345611280529</v>
      </c>
      <c r="R2011">
        <v>3.538669387031157</v>
      </c>
      <c r="S2011">
        <v>3.8069076310179639</v>
      </c>
      <c r="T2011">
        <v>4.0494537954998364</v>
      </c>
      <c r="U2011">
        <v>4.2676933444496967</v>
      </c>
      <c r="V2011">
        <v>4.4658544043951309</v>
      </c>
      <c r="W2011">
        <v>4.6508119245340929</v>
      </c>
      <c r="X2011">
        <v>4.8251348977887742</v>
      </c>
      <c r="Y2011">
        <v>4.9956709207592764</v>
      </c>
      <c r="Z2011">
        <v>5.170208706401902</v>
      </c>
      <c r="AA2011">
        <v>5.3547978968328636</v>
      </c>
      <c r="AB2011">
        <v>5.5525455760889084</v>
      </c>
      <c r="AC2011">
        <v>5.7603477822205429</v>
      </c>
      <c r="AD2011">
        <v>5.981822848132623</v>
      </c>
      <c r="AE2011">
        <v>6.2195302818450537</v>
      </c>
      <c r="AF2011">
        <v>6.4774309105069872</v>
      </c>
      <c r="AG2011">
        <v>6.7522858265675723</v>
      </c>
      <c r="AH2011">
        <v>7.020946419951879</v>
      </c>
      <c r="AI2011">
        <v>7.2838645833800841</v>
      </c>
      <c r="AJ2011">
        <v>7.547516069783855</v>
      </c>
      <c r="AK2011">
        <v>7.8141781801446264</v>
      </c>
    </row>
    <row r="2012" spans="2:37" hidden="1" x14ac:dyDescent="0.25">
      <c r="B2012" t="s">
        <v>198</v>
      </c>
      <c r="C2012" t="s">
        <v>297</v>
      </c>
      <c r="D2012" t="s">
        <v>200</v>
      </c>
      <c r="E2012" t="s">
        <v>231</v>
      </c>
      <c r="F2012" t="s">
        <v>232</v>
      </c>
      <c r="I2012">
        <v>0</v>
      </c>
      <c r="J2012">
        <v>-1.578261149845239</v>
      </c>
      <c r="K2012">
        <v>-2.1402307156967342</v>
      </c>
      <c r="L2012">
        <v>-2.597326803548083</v>
      </c>
      <c r="M2012">
        <v>-3.0153101656538168</v>
      </c>
      <c r="N2012">
        <v>-3.4155598535829501</v>
      </c>
      <c r="O2012">
        <v>-3.8014530589745799</v>
      </c>
      <c r="P2012">
        <v>-4.177315532232817</v>
      </c>
      <c r="Q2012">
        <v>-4.5469845885907079</v>
      </c>
      <c r="R2012">
        <v>-4.9051021562844799</v>
      </c>
      <c r="S2012">
        <v>-5.2232104814692093</v>
      </c>
      <c r="T2012">
        <v>-5.5038172471782669</v>
      </c>
      <c r="U2012">
        <v>-5.7473079973208279</v>
      </c>
      <c r="V2012">
        <v>-5.9575908949423217</v>
      </c>
      <c r="W2012">
        <v>-6.1425728854284101</v>
      </c>
      <c r="X2012">
        <v>-6.3100801806111768</v>
      </c>
      <c r="Y2012">
        <v>-6.4682273264427987</v>
      </c>
      <c r="Z2012">
        <v>-6.6252178405468154</v>
      </c>
      <c r="AA2012">
        <v>-6.7874412070252799</v>
      </c>
      <c r="AB2012">
        <v>-6.95840192115541</v>
      </c>
      <c r="AC2012">
        <v>-7.1348821741565764</v>
      </c>
      <c r="AD2012">
        <v>-7.3219484084253157</v>
      </c>
      <c r="AE2012">
        <v>-7.5235878729371208</v>
      </c>
      <c r="AF2012">
        <v>-7.7447121334754288</v>
      </c>
      <c r="AG2012">
        <v>-7.9795479171435151</v>
      </c>
      <c r="AH2012">
        <v>-8.1974280069245005</v>
      </c>
      <c r="AI2012">
        <v>-8.4029509201285499</v>
      </c>
      <c r="AJ2012">
        <v>-8.6052411959400725</v>
      </c>
      <c r="AK2012">
        <v>-8.8079582062493884</v>
      </c>
    </row>
    <row r="2013" spans="2:37" hidden="1" x14ac:dyDescent="0.25">
      <c r="B2013" t="s">
        <v>198</v>
      </c>
      <c r="C2013" t="s">
        <v>297</v>
      </c>
      <c r="D2013" t="s">
        <v>200</v>
      </c>
      <c r="E2013" t="s">
        <v>233</v>
      </c>
      <c r="F2013" t="s">
        <v>232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2:37" hidden="1" x14ac:dyDescent="0.25">
      <c r="B2014" t="s">
        <v>198</v>
      </c>
      <c r="C2014" t="s">
        <v>297</v>
      </c>
      <c r="D2014" t="s">
        <v>200</v>
      </c>
      <c r="E2014" t="s">
        <v>371</v>
      </c>
      <c r="F2014" t="s">
        <v>232</v>
      </c>
      <c r="I2014">
        <v>0</v>
      </c>
      <c r="J2014">
        <v>-1.578261149845239</v>
      </c>
      <c r="K2014">
        <v>-2.1402307156967342</v>
      </c>
      <c r="L2014">
        <v>-2.597326803548083</v>
      </c>
      <c r="M2014">
        <v>-3.0153101656538168</v>
      </c>
      <c r="N2014">
        <v>-3.4155598535829501</v>
      </c>
      <c r="O2014">
        <v>-3.8014530589745799</v>
      </c>
      <c r="P2014">
        <v>-4.177315532232817</v>
      </c>
      <c r="Q2014">
        <v>-4.5469845885907079</v>
      </c>
      <c r="R2014">
        <v>-4.9051021562844799</v>
      </c>
      <c r="S2014">
        <v>-5.2232104814692093</v>
      </c>
      <c r="T2014">
        <v>-5.5038172471782669</v>
      </c>
      <c r="U2014">
        <v>-5.7473079973208279</v>
      </c>
      <c r="V2014">
        <v>-5.9575908949423217</v>
      </c>
      <c r="W2014">
        <v>-6.1425728854284101</v>
      </c>
      <c r="X2014">
        <v>-6.3100801806111768</v>
      </c>
      <c r="Y2014">
        <v>-6.4682273264427987</v>
      </c>
      <c r="Z2014">
        <v>-6.6252178405468154</v>
      </c>
      <c r="AA2014">
        <v>-6.7874412070252799</v>
      </c>
      <c r="AB2014">
        <v>-6.95840192115541</v>
      </c>
      <c r="AC2014">
        <v>-7.1348821741565764</v>
      </c>
      <c r="AD2014">
        <v>-7.3219484084253157</v>
      </c>
      <c r="AE2014">
        <v>-7.5235878729371208</v>
      </c>
      <c r="AF2014">
        <v>-7.7447121334754288</v>
      </c>
      <c r="AG2014">
        <v>-7.9795479171435151</v>
      </c>
      <c r="AH2014">
        <v>-8.1974280069245005</v>
      </c>
      <c r="AI2014">
        <v>-8.4029509201285499</v>
      </c>
      <c r="AJ2014">
        <v>-8.6052411959400725</v>
      </c>
      <c r="AK2014">
        <v>-8.8079582062493884</v>
      </c>
    </row>
    <row r="2015" spans="2:37" hidden="1" x14ac:dyDescent="0.25">
      <c r="B2015" t="s">
        <v>198</v>
      </c>
      <c r="C2015" t="s">
        <v>297</v>
      </c>
      <c r="D2015" t="s">
        <v>200</v>
      </c>
      <c r="E2015" t="s">
        <v>234</v>
      </c>
      <c r="F2015" t="s">
        <v>202</v>
      </c>
      <c r="I2015">
        <v>0</v>
      </c>
      <c r="J2015">
        <v>0.42984296729491328</v>
      </c>
      <c r="K2015">
        <v>0.1490121222071927</v>
      </c>
      <c r="L2015">
        <v>0.38994979992483803</v>
      </c>
      <c r="M2015">
        <v>0.71418697103493578</v>
      </c>
      <c r="N2015">
        <v>1.0182564867880379</v>
      </c>
      <c r="O2015">
        <v>1.301372157247793</v>
      </c>
      <c r="P2015">
        <v>1.580994401914992</v>
      </c>
      <c r="Q2015">
        <v>1.8593395071243799</v>
      </c>
      <c r="R2015">
        <v>2.1245701418539431</v>
      </c>
      <c r="S2015">
        <v>2.3779055002258298</v>
      </c>
      <c r="T2015">
        <v>2.606183976547261</v>
      </c>
      <c r="U2015">
        <v>2.7916065734040711</v>
      </c>
      <c r="V2015">
        <v>2.9379154286442328</v>
      </c>
      <c r="W2015">
        <v>3.0380428935430359</v>
      </c>
      <c r="X2015">
        <v>3.1303442366106271</v>
      </c>
      <c r="Y2015">
        <v>3.232969103124383</v>
      </c>
      <c r="Z2015">
        <v>3.34305692150072</v>
      </c>
      <c r="AA2015">
        <v>3.458576457537887</v>
      </c>
      <c r="AB2015">
        <v>3.6096393117394321</v>
      </c>
      <c r="AC2015">
        <v>3.7780679666863159</v>
      </c>
      <c r="AD2015">
        <v>3.9466601135789152</v>
      </c>
      <c r="AE2015">
        <v>4.1158714498608084</v>
      </c>
      <c r="AF2015">
        <v>4.2856275393308163</v>
      </c>
      <c r="AG2015">
        <v>4.4578035289436047</v>
      </c>
      <c r="AH2015">
        <v>4.6657045938107036</v>
      </c>
      <c r="AI2015">
        <v>4.8821492528187349</v>
      </c>
      <c r="AJ2015">
        <v>5.104124388806297</v>
      </c>
      <c r="AK2015">
        <v>5.3378531839629151</v>
      </c>
    </row>
    <row r="2016" spans="2:37" hidden="1" x14ac:dyDescent="0.25">
      <c r="B2016" t="s">
        <v>198</v>
      </c>
      <c r="C2016" t="s">
        <v>297</v>
      </c>
      <c r="D2016" t="s">
        <v>200</v>
      </c>
      <c r="E2016" t="s">
        <v>234</v>
      </c>
      <c r="F2016" t="s">
        <v>360</v>
      </c>
      <c r="I2016">
        <v>0</v>
      </c>
      <c r="J2016">
        <v>0.42984395216310028</v>
      </c>
      <c r="K2016">
        <v>0.149011569801627</v>
      </c>
      <c r="L2016">
        <v>0.38995054158212922</v>
      </c>
      <c r="M2016">
        <v>0.71418905788154241</v>
      </c>
      <c r="N2016">
        <v>1.0182571963263329</v>
      </c>
      <c r="O2016">
        <v>1.301370296679027</v>
      </c>
      <c r="P2016">
        <v>1.5809959899364181</v>
      </c>
      <c r="Q2016">
        <v>1.859340358402739</v>
      </c>
      <c r="R2016">
        <v>2.1245720618182422</v>
      </c>
      <c r="S2016">
        <v>2.3779075236520342</v>
      </c>
      <c r="T2016">
        <v>2.6061774896982248</v>
      </c>
      <c r="U2016">
        <v>2.791606923564482</v>
      </c>
      <c r="V2016">
        <v>2.9379174225786291</v>
      </c>
      <c r="W2016">
        <v>3.0380420333059992</v>
      </c>
      <c r="X2016">
        <v>3.130349390413123</v>
      </c>
      <c r="Y2016">
        <v>3.2329678654972049</v>
      </c>
      <c r="Z2016">
        <v>3.3430588336370142</v>
      </c>
      <c r="AA2016">
        <v>3.4585781150207939</v>
      </c>
      <c r="AB2016">
        <v>3.6096392238240238</v>
      </c>
      <c r="AC2016">
        <v>3.7780659103685781</v>
      </c>
      <c r="AD2016">
        <v>3.9466610250762368</v>
      </c>
      <c r="AE2016">
        <v>4.1158730994327541</v>
      </c>
      <c r="AF2016">
        <v>4.2856266455253866</v>
      </c>
      <c r="AG2016">
        <v>4.4577998432192354</v>
      </c>
      <c r="AH2016">
        <v>4.6657005134832286</v>
      </c>
      <c r="AI2016">
        <v>4.8821492702617153</v>
      </c>
      <c r="AJ2016">
        <v>5.104122147927681</v>
      </c>
      <c r="AK2016">
        <v>5.3378567005536226</v>
      </c>
    </row>
    <row r="2017" spans="2:37" hidden="1" x14ac:dyDescent="0.25">
      <c r="B2017" t="s">
        <v>198</v>
      </c>
      <c r="C2017" t="s">
        <v>297</v>
      </c>
      <c r="D2017" t="s">
        <v>200</v>
      </c>
      <c r="E2017" t="s">
        <v>235</v>
      </c>
      <c r="F2017" t="s">
        <v>202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2:37" hidden="1" x14ac:dyDescent="0.25">
      <c r="B2018" t="s">
        <v>198</v>
      </c>
      <c r="C2018" t="s">
        <v>297</v>
      </c>
      <c r="D2018" t="s">
        <v>200</v>
      </c>
      <c r="E2018" t="s">
        <v>235</v>
      </c>
      <c r="F2018" t="s">
        <v>360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2:37" hidden="1" x14ac:dyDescent="0.25">
      <c r="B2019" t="s">
        <v>198</v>
      </c>
      <c r="C2019" t="s">
        <v>297</v>
      </c>
      <c r="D2019" t="s">
        <v>200</v>
      </c>
      <c r="E2019" t="s">
        <v>373</v>
      </c>
      <c r="F2019" t="s">
        <v>202</v>
      </c>
      <c r="I2019">
        <v>0</v>
      </c>
      <c r="J2019">
        <v>0.42984296729491328</v>
      </c>
      <c r="K2019">
        <v>0.1490121222071927</v>
      </c>
      <c r="L2019">
        <v>0.38994979992483803</v>
      </c>
      <c r="M2019">
        <v>0.71418697103493578</v>
      </c>
      <c r="N2019">
        <v>1.0182564867880379</v>
      </c>
      <c r="O2019">
        <v>1.301372157247793</v>
      </c>
      <c r="P2019">
        <v>1.580994401914992</v>
      </c>
      <c r="Q2019">
        <v>1.8593395071243799</v>
      </c>
      <c r="R2019">
        <v>2.1245701418539431</v>
      </c>
      <c r="S2019">
        <v>2.3779055002258298</v>
      </c>
      <c r="T2019">
        <v>2.606183976547261</v>
      </c>
      <c r="U2019">
        <v>2.7916065734040711</v>
      </c>
      <c r="V2019">
        <v>2.9379154286442328</v>
      </c>
      <c r="W2019">
        <v>3.0380428935430359</v>
      </c>
      <c r="X2019">
        <v>3.1303442366106271</v>
      </c>
      <c r="Y2019">
        <v>3.232969103124383</v>
      </c>
      <c r="Z2019">
        <v>3.34305692150072</v>
      </c>
      <c r="AA2019">
        <v>3.458576457537887</v>
      </c>
      <c r="AB2019">
        <v>3.6096393117394321</v>
      </c>
      <c r="AC2019">
        <v>3.7780679666863159</v>
      </c>
      <c r="AD2019">
        <v>3.9466601135789152</v>
      </c>
      <c r="AE2019">
        <v>4.1158714498608084</v>
      </c>
      <c r="AF2019">
        <v>4.2856275393308163</v>
      </c>
      <c r="AG2019">
        <v>4.4578035289436047</v>
      </c>
      <c r="AH2019">
        <v>4.6657045938107036</v>
      </c>
      <c r="AI2019">
        <v>4.8821492528187349</v>
      </c>
      <c r="AJ2019">
        <v>5.104124388806297</v>
      </c>
      <c r="AK2019">
        <v>5.3378531839629151</v>
      </c>
    </row>
    <row r="2020" spans="2:37" hidden="1" x14ac:dyDescent="0.25">
      <c r="B2020" t="s">
        <v>198</v>
      </c>
      <c r="C2020" t="s">
        <v>297</v>
      </c>
      <c r="D2020" t="s">
        <v>200</v>
      </c>
      <c r="E2020" t="s">
        <v>373</v>
      </c>
      <c r="F2020" t="s">
        <v>360</v>
      </c>
      <c r="I2020">
        <v>0</v>
      </c>
      <c r="J2020">
        <v>0.42984395216310028</v>
      </c>
      <c r="K2020">
        <v>0.149011569801627</v>
      </c>
      <c r="L2020">
        <v>0.38995054158212922</v>
      </c>
      <c r="M2020">
        <v>0.71418905788154241</v>
      </c>
      <c r="N2020">
        <v>1.0182571963263329</v>
      </c>
      <c r="O2020">
        <v>1.301370296679027</v>
      </c>
      <c r="P2020">
        <v>1.5809959899364181</v>
      </c>
      <c r="Q2020">
        <v>1.859340358402739</v>
      </c>
      <c r="R2020">
        <v>2.1245720618182422</v>
      </c>
      <c r="S2020">
        <v>2.3779075236520342</v>
      </c>
      <c r="T2020">
        <v>2.6061774896982248</v>
      </c>
      <c r="U2020">
        <v>2.791606923564482</v>
      </c>
      <c r="V2020">
        <v>2.9379174225786291</v>
      </c>
      <c r="W2020">
        <v>3.0380420333059992</v>
      </c>
      <c r="X2020">
        <v>3.130349390413123</v>
      </c>
      <c r="Y2020">
        <v>3.2329678654972049</v>
      </c>
      <c r="Z2020">
        <v>3.3430588336370142</v>
      </c>
      <c r="AA2020">
        <v>3.4585781150207939</v>
      </c>
      <c r="AB2020">
        <v>3.6096392238240238</v>
      </c>
      <c r="AC2020">
        <v>3.7780659103685781</v>
      </c>
      <c r="AD2020">
        <v>3.9466610250762368</v>
      </c>
      <c r="AE2020">
        <v>4.1158730994327541</v>
      </c>
      <c r="AF2020">
        <v>4.2856266455253866</v>
      </c>
      <c r="AG2020">
        <v>4.4577998432192354</v>
      </c>
      <c r="AH2020">
        <v>4.6657005134832286</v>
      </c>
      <c r="AI2020">
        <v>4.8821492702617153</v>
      </c>
      <c r="AJ2020">
        <v>5.104122147927681</v>
      </c>
      <c r="AK2020">
        <v>5.3378567005536226</v>
      </c>
    </row>
    <row r="2021" spans="2:37" hidden="1" x14ac:dyDescent="0.25">
      <c r="B2021" t="s">
        <v>198</v>
      </c>
      <c r="C2021" t="s">
        <v>297</v>
      </c>
      <c r="D2021" t="s">
        <v>200</v>
      </c>
      <c r="E2021" t="s">
        <v>419</v>
      </c>
      <c r="F2021" t="s">
        <v>232</v>
      </c>
      <c r="I2021">
        <v>0</v>
      </c>
      <c r="J2021">
        <v>2.7777135440630869</v>
      </c>
      <c r="K2021">
        <v>4.269743400277437</v>
      </c>
      <c r="L2021">
        <v>5.1431608429489462</v>
      </c>
      <c r="M2021">
        <v>11.4969561577315</v>
      </c>
      <c r="N2021">
        <v>19.762968624178189</v>
      </c>
      <c r="O2021">
        <v>26.85543872423521</v>
      </c>
      <c r="P2021">
        <v>33.251394481027788</v>
      </c>
      <c r="Q2021">
        <v>39.201700543285753</v>
      </c>
      <c r="R2021">
        <v>46.889327114007841</v>
      </c>
      <c r="S2021">
        <v>55.489882104615099</v>
      </c>
      <c r="T2021">
        <v>63.820509519482151</v>
      </c>
      <c r="U2021">
        <v>71.929155633137242</v>
      </c>
      <c r="V2021">
        <v>79.846949185221462</v>
      </c>
      <c r="W2021">
        <v>88.284750497108263</v>
      </c>
      <c r="X2021">
        <v>96.673659601949979</v>
      </c>
      <c r="Y2021">
        <v>104.67258877400199</v>
      </c>
      <c r="Z2021">
        <v>112.4257050554688</v>
      </c>
      <c r="AA2021">
        <v>119.9998992231433</v>
      </c>
      <c r="AB2021">
        <v>129.2631699261016</v>
      </c>
      <c r="AC2021">
        <v>139.3672870824534</v>
      </c>
      <c r="AD2021">
        <v>149.21591425989129</v>
      </c>
      <c r="AE2021">
        <v>158.84376876461471</v>
      </c>
      <c r="AF2021">
        <v>168.2666794348859</v>
      </c>
      <c r="AG2021">
        <v>181.42669242400069</v>
      </c>
      <c r="AH2021">
        <v>196.6959343379142</v>
      </c>
      <c r="AI2021">
        <v>211.67521855958611</v>
      </c>
      <c r="AJ2021">
        <v>226.3314915203662</v>
      </c>
      <c r="AK2021">
        <v>240.64827573243929</v>
      </c>
    </row>
    <row r="2022" spans="2:37" hidden="1" x14ac:dyDescent="0.25">
      <c r="B2022" t="s">
        <v>198</v>
      </c>
      <c r="C2022" t="s">
        <v>297</v>
      </c>
      <c r="D2022" t="s">
        <v>200</v>
      </c>
      <c r="E2022" t="s">
        <v>377</v>
      </c>
      <c r="F2022" t="s">
        <v>232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2:37" hidden="1" x14ac:dyDescent="0.25">
      <c r="B2023" t="s">
        <v>198</v>
      </c>
      <c r="C2023" t="s">
        <v>297</v>
      </c>
      <c r="D2023" t="s">
        <v>200</v>
      </c>
      <c r="E2023" t="s">
        <v>378</v>
      </c>
      <c r="F2023" t="s">
        <v>232</v>
      </c>
      <c r="I2023">
        <v>0</v>
      </c>
      <c r="J2023">
        <v>2.7777135440630869</v>
      </c>
      <c r="K2023">
        <v>4.269743400277437</v>
      </c>
      <c r="L2023">
        <v>5.1431608429489462</v>
      </c>
      <c r="M2023">
        <v>11.4969561577315</v>
      </c>
      <c r="N2023">
        <v>19.762968624178189</v>
      </c>
      <c r="O2023">
        <v>26.85543872423521</v>
      </c>
      <c r="P2023">
        <v>33.251394481027788</v>
      </c>
      <c r="Q2023">
        <v>39.201700543285753</v>
      </c>
      <c r="R2023">
        <v>46.889327114007841</v>
      </c>
      <c r="S2023">
        <v>55.489882104615099</v>
      </c>
      <c r="T2023">
        <v>63.820509519482151</v>
      </c>
      <c r="U2023">
        <v>71.929155633137242</v>
      </c>
      <c r="V2023">
        <v>79.846949185221462</v>
      </c>
      <c r="W2023">
        <v>88.284750497108263</v>
      </c>
      <c r="X2023">
        <v>96.673659601949979</v>
      </c>
      <c r="Y2023">
        <v>104.67258877400199</v>
      </c>
      <c r="Z2023">
        <v>112.4257050554688</v>
      </c>
      <c r="AA2023">
        <v>119.9998992231433</v>
      </c>
      <c r="AB2023">
        <v>129.2631699261016</v>
      </c>
      <c r="AC2023">
        <v>139.3672870824534</v>
      </c>
      <c r="AD2023">
        <v>149.21591425989129</v>
      </c>
      <c r="AE2023">
        <v>158.84376876461471</v>
      </c>
      <c r="AF2023">
        <v>168.2666794348859</v>
      </c>
      <c r="AG2023">
        <v>181.42669242400069</v>
      </c>
      <c r="AH2023">
        <v>196.6959343379142</v>
      </c>
      <c r="AI2023">
        <v>211.67521855958611</v>
      </c>
      <c r="AJ2023">
        <v>226.3314915203662</v>
      </c>
      <c r="AK2023">
        <v>240.64827573243929</v>
      </c>
    </row>
    <row r="2024" spans="2:37" hidden="1" x14ac:dyDescent="0.25">
      <c r="B2024" t="s">
        <v>198</v>
      </c>
      <c r="C2024" t="s">
        <v>297</v>
      </c>
      <c r="D2024" t="s">
        <v>200</v>
      </c>
      <c r="E2024" t="s">
        <v>205</v>
      </c>
      <c r="F2024" t="s">
        <v>202</v>
      </c>
      <c r="I2024">
        <v>0</v>
      </c>
      <c r="J2024">
        <v>-0.85386263534977802</v>
      </c>
      <c r="K2024">
        <v>-1.264967855152932</v>
      </c>
      <c r="L2024">
        <v>-1.4963661439520879</v>
      </c>
      <c r="M2024">
        <v>-1.679829924104737</v>
      </c>
      <c r="N2024">
        <v>-1.8349405020187559</v>
      </c>
      <c r="O2024">
        <v>-1.979006895954716</v>
      </c>
      <c r="P2024">
        <v>-2.14086443911421</v>
      </c>
      <c r="Q2024">
        <v>-2.265745720268098</v>
      </c>
      <c r="R2024">
        <v>-2.3534758525139088</v>
      </c>
      <c r="S2024">
        <v>-2.4224818847039309</v>
      </c>
      <c r="T2024">
        <v>-2.4879010282061631</v>
      </c>
      <c r="U2024">
        <v>-2.587949901588793</v>
      </c>
      <c r="V2024">
        <v>-2.691319343040921</v>
      </c>
      <c r="W2024">
        <v>-2.7926141615803419</v>
      </c>
      <c r="X2024">
        <v>-2.8660156616465589</v>
      </c>
      <c r="Y2024">
        <v>-2.9151056101137769</v>
      </c>
      <c r="Z2024">
        <v>-2.9513960201636991</v>
      </c>
      <c r="AA2024">
        <v>-2.96864493619593</v>
      </c>
      <c r="AB2024">
        <v>-2.9369535714830142</v>
      </c>
      <c r="AC2024">
        <v>-2.906416441033477</v>
      </c>
      <c r="AD2024">
        <v>-2.8781445769885621</v>
      </c>
      <c r="AE2024">
        <v>-2.858343142681063</v>
      </c>
      <c r="AF2024">
        <v>-2.8611025064444129</v>
      </c>
      <c r="AG2024">
        <v>-2.868675529487164</v>
      </c>
      <c r="AH2024">
        <v>-2.844386826195366</v>
      </c>
      <c r="AI2024">
        <v>-2.7887138973010539</v>
      </c>
      <c r="AJ2024">
        <v>-2.699927205300412</v>
      </c>
      <c r="AK2024">
        <v>-2.5581646025651938</v>
      </c>
    </row>
    <row r="2025" spans="2:37" hidden="1" x14ac:dyDescent="0.25">
      <c r="B2025" t="s">
        <v>198</v>
      </c>
      <c r="C2025" t="s">
        <v>297</v>
      </c>
      <c r="D2025" t="s">
        <v>200</v>
      </c>
      <c r="E2025" t="s">
        <v>205</v>
      </c>
      <c r="F2025" t="s">
        <v>360</v>
      </c>
      <c r="I2025">
        <v>0</v>
      </c>
      <c r="J2025">
        <v>-0.85386298633409741</v>
      </c>
      <c r="K2025">
        <v>-1.264969946612982</v>
      </c>
      <c r="L2025">
        <v>-1.4963660019806091</v>
      </c>
      <c r="M2025">
        <v>-1.679826814163232</v>
      </c>
      <c r="N2025">
        <v>-1.8349422285336869</v>
      </c>
      <c r="O2025">
        <v>-1.9790092077667349</v>
      </c>
      <c r="P2025">
        <v>-2.1408634384224472</v>
      </c>
      <c r="Q2025">
        <v>-2.265739248469989</v>
      </c>
      <c r="R2025">
        <v>-2.3534804435672019</v>
      </c>
      <c r="S2025">
        <v>-2.4224882171018258</v>
      </c>
      <c r="T2025">
        <v>-2.4878964038440698</v>
      </c>
      <c r="U2025">
        <v>-2.5879517716485672</v>
      </c>
      <c r="V2025">
        <v>-2.6913197559632618</v>
      </c>
      <c r="W2025">
        <v>-2.792610034430298</v>
      </c>
      <c r="X2025">
        <v>-2.866018712085328</v>
      </c>
      <c r="Y2025">
        <v>-2.9151063128274202</v>
      </c>
      <c r="Z2025">
        <v>-2.951398863697885</v>
      </c>
      <c r="AA2025">
        <v>-2.9686385038612979</v>
      </c>
      <c r="AB2025">
        <v>-2.936953093846717</v>
      </c>
      <c r="AC2025">
        <v>-2.9064175623838668</v>
      </c>
      <c r="AD2025">
        <v>-2.8781458321295861</v>
      </c>
      <c r="AE2025">
        <v>-2.858342724337648</v>
      </c>
      <c r="AF2025">
        <v>-2.8611022504261951</v>
      </c>
      <c r="AG2025">
        <v>-2.868674615457711</v>
      </c>
      <c r="AH2025">
        <v>-2.8443844326869532</v>
      </c>
      <c r="AI2025">
        <v>-2.7887171443404801</v>
      </c>
      <c r="AJ2025">
        <v>-2.6999293160756892</v>
      </c>
      <c r="AK2025">
        <v>-2.5581666554285949</v>
      </c>
    </row>
    <row r="2026" spans="2:37" hidden="1" x14ac:dyDescent="0.25">
      <c r="B2026" t="s">
        <v>198</v>
      </c>
      <c r="C2026" t="s">
        <v>297</v>
      </c>
      <c r="D2026" t="s">
        <v>200</v>
      </c>
      <c r="E2026" t="s">
        <v>201</v>
      </c>
      <c r="F2026" t="s">
        <v>202</v>
      </c>
      <c r="I2026">
        <v>0</v>
      </c>
      <c r="J2026">
        <v>-0.90756684173407542</v>
      </c>
      <c r="K2026">
        <v>-1.2060131167667461</v>
      </c>
      <c r="L2026">
        <v>-1.4741194324920051</v>
      </c>
      <c r="M2026">
        <v>-1.736547011757938</v>
      </c>
      <c r="N2026">
        <v>-1.975381205765026</v>
      </c>
      <c r="O2026">
        <v>-2.202284128400767</v>
      </c>
      <c r="P2026">
        <v>-2.4535616110792691</v>
      </c>
      <c r="Q2026">
        <v>-2.677909384803745</v>
      </c>
      <c r="R2026">
        <v>-2.877825083679308</v>
      </c>
      <c r="S2026">
        <v>-3.06947876386976</v>
      </c>
      <c r="T2026">
        <v>-3.2622311825716839</v>
      </c>
      <c r="U2026">
        <v>-3.482416665401999</v>
      </c>
      <c r="V2026">
        <v>-3.6929538157472459</v>
      </c>
      <c r="W2026">
        <v>-3.8870869902270182</v>
      </c>
      <c r="X2026">
        <v>-4.0463276491606077</v>
      </c>
      <c r="Y2026">
        <v>-4.1805622823642192</v>
      </c>
      <c r="Z2026">
        <v>-4.3024287217313004</v>
      </c>
      <c r="AA2026">
        <v>-4.4049197126413091</v>
      </c>
      <c r="AB2026">
        <v>-4.4654334539918628</v>
      </c>
      <c r="AC2026">
        <v>-4.5355666688712599</v>
      </c>
      <c r="AD2026">
        <v>-4.6126464078007583</v>
      </c>
      <c r="AE2026">
        <v>-4.7017051629428366</v>
      </c>
      <c r="AF2026">
        <v>-4.8153668718735174</v>
      </c>
      <c r="AG2026">
        <v>-4.9330899132816084</v>
      </c>
      <c r="AH2026">
        <v>-5.0335863896030286</v>
      </c>
      <c r="AI2026">
        <v>-5.1114334209594547</v>
      </c>
      <c r="AJ2026">
        <v>-5.1638158562234633</v>
      </c>
      <c r="AK2026">
        <v>-5.1751072096109514</v>
      </c>
    </row>
    <row r="2027" spans="2:37" hidden="1" x14ac:dyDescent="0.25">
      <c r="B2027" t="s">
        <v>198</v>
      </c>
      <c r="C2027" t="s">
        <v>297</v>
      </c>
      <c r="D2027" t="s">
        <v>200</v>
      </c>
      <c r="E2027" t="s">
        <v>201</v>
      </c>
      <c r="F2027" t="s">
        <v>360</v>
      </c>
      <c r="I2027">
        <v>0</v>
      </c>
      <c r="J2027">
        <v>-0.90756750326626001</v>
      </c>
      <c r="K2027">
        <v>-1.206012705313342</v>
      </c>
      <c r="L2027">
        <v>-1.474118581950234</v>
      </c>
      <c r="M2027">
        <v>-1.7365478756701469</v>
      </c>
      <c r="N2027">
        <v>-1.975382060496633</v>
      </c>
      <c r="O2027">
        <v>-2.2022880419839348</v>
      </c>
      <c r="P2027">
        <v>-2.4535589935933522</v>
      </c>
      <c r="Q2027">
        <v>-2.677907082966291</v>
      </c>
      <c r="R2027">
        <v>-2.8778249552479869</v>
      </c>
      <c r="S2027">
        <v>-3.0694798546887392</v>
      </c>
      <c r="T2027">
        <v>-3.262231200494115</v>
      </c>
      <c r="U2027">
        <v>-3.482415241147585</v>
      </c>
      <c r="V2027">
        <v>-3.692954868253961</v>
      </c>
      <c r="W2027">
        <v>-3.8870844924262742</v>
      </c>
      <c r="X2027">
        <v>-4.0463290327896644</v>
      </c>
      <c r="Y2027">
        <v>-4.1805618993129841</v>
      </c>
      <c r="Z2027">
        <v>-4.3024298810475434</v>
      </c>
      <c r="AA2027">
        <v>-4.404916781692803</v>
      </c>
      <c r="AB2027">
        <v>-4.4654328659518683</v>
      </c>
      <c r="AC2027">
        <v>-4.5355641615191011</v>
      </c>
      <c r="AD2027">
        <v>-4.612647010659698</v>
      </c>
      <c r="AE2027">
        <v>-4.7017060240636237</v>
      </c>
      <c r="AF2027">
        <v>-4.8153660389325337</v>
      </c>
      <c r="AG2027">
        <v>-4.9330916251079993</v>
      </c>
      <c r="AH2027">
        <v>-5.033584496724453</v>
      </c>
      <c r="AI2027">
        <v>-5.1114344166025782</v>
      </c>
      <c r="AJ2027">
        <v>-5.1638170803880108</v>
      </c>
      <c r="AK2027">
        <v>-5.1751074283593486</v>
      </c>
    </row>
    <row r="2028" spans="2:37" hidden="1" x14ac:dyDescent="0.25">
      <c r="B2028" t="s">
        <v>198</v>
      </c>
      <c r="C2028" t="s">
        <v>297</v>
      </c>
      <c r="D2028" t="s">
        <v>200</v>
      </c>
      <c r="E2028" t="s">
        <v>206</v>
      </c>
      <c r="F2028" t="s">
        <v>202</v>
      </c>
      <c r="I2028">
        <v>0</v>
      </c>
      <c r="J2028">
        <v>5.3704206384308499E-2</v>
      </c>
      <c r="K2028">
        <v>-5.8954738386185403E-2</v>
      </c>
      <c r="L2028">
        <v>-2.2246711460072101E-2</v>
      </c>
      <c r="M2028">
        <v>5.6717087653201902E-2</v>
      </c>
      <c r="N2028">
        <v>0.1404407037462585</v>
      </c>
      <c r="O2028">
        <v>0.2232772324460397</v>
      </c>
      <c r="P2028">
        <v>0.31269447490474001</v>
      </c>
      <c r="Q2028">
        <v>0.41216366453564751</v>
      </c>
      <c r="R2028">
        <v>0.52434923116539967</v>
      </c>
      <c r="S2028">
        <v>0.64699687916582871</v>
      </c>
      <c r="T2028">
        <v>0.77433015436552122</v>
      </c>
      <c r="U2028">
        <v>0.89446676381319534</v>
      </c>
      <c r="V2028">
        <v>1.001634472706314</v>
      </c>
      <c r="W2028">
        <v>1.0944728286466749</v>
      </c>
      <c r="X2028">
        <v>1.1803119875140491</v>
      </c>
      <c r="Y2028">
        <v>1.2654566722504419</v>
      </c>
      <c r="Z2028">
        <v>1.3510327015676</v>
      </c>
      <c r="AA2028">
        <v>1.436272578673359</v>
      </c>
      <c r="AB2028">
        <v>1.5284798825088599</v>
      </c>
      <c r="AC2028">
        <v>1.629150227837783</v>
      </c>
      <c r="AD2028">
        <v>1.7345018308122071</v>
      </c>
      <c r="AE2028">
        <v>1.8433620202617851</v>
      </c>
      <c r="AF2028">
        <v>1.954264365429093</v>
      </c>
      <c r="AG2028">
        <v>2.0644143837944329</v>
      </c>
      <c r="AH2028">
        <v>2.1891995634076622</v>
      </c>
      <c r="AI2028">
        <v>2.3227195236584119</v>
      </c>
      <c r="AJ2028">
        <v>2.4638886509230411</v>
      </c>
      <c r="AK2028">
        <v>2.6169426070457469</v>
      </c>
    </row>
    <row r="2029" spans="2:37" hidden="1" x14ac:dyDescent="0.25">
      <c r="B2029" t="s">
        <v>198</v>
      </c>
      <c r="C2029" t="s">
        <v>297</v>
      </c>
      <c r="D2029" t="s">
        <v>200</v>
      </c>
      <c r="E2029" t="s">
        <v>206</v>
      </c>
      <c r="F2029" t="s">
        <v>360</v>
      </c>
      <c r="I2029">
        <v>0</v>
      </c>
      <c r="J2029">
        <v>5.3704516932162598E-2</v>
      </c>
      <c r="K2029">
        <v>-5.8957241299639702E-2</v>
      </c>
      <c r="L2029">
        <v>-2.2247420030374599E-2</v>
      </c>
      <c r="M2029">
        <v>5.6721061506914597E-2</v>
      </c>
      <c r="N2029">
        <v>0.14043983196294629</v>
      </c>
      <c r="O2029">
        <v>0.22327883421719991</v>
      </c>
      <c r="P2029">
        <v>0.31269555517090541</v>
      </c>
      <c r="Q2029">
        <v>0.41216783449629091</v>
      </c>
      <c r="R2029">
        <v>0.52434451168077434</v>
      </c>
      <c r="S2029">
        <v>0.64699163758690226</v>
      </c>
      <c r="T2029">
        <v>0.77433479665003357</v>
      </c>
      <c r="U2029">
        <v>0.89446346949901834</v>
      </c>
      <c r="V2029">
        <v>1.0016351122906999</v>
      </c>
      <c r="W2029">
        <v>1.0944744579959751</v>
      </c>
      <c r="X2029">
        <v>1.1803103207043359</v>
      </c>
      <c r="Y2029">
        <v>1.2654570216346079</v>
      </c>
      <c r="Z2029">
        <v>1.351031017349658</v>
      </c>
      <c r="AA2029">
        <v>1.43627552271457</v>
      </c>
      <c r="AB2029">
        <v>1.5284797721051511</v>
      </c>
      <c r="AC2029">
        <v>1.629146599135223</v>
      </c>
      <c r="AD2029">
        <v>1.7345011785301121</v>
      </c>
      <c r="AE2029">
        <v>1.8433632997259639</v>
      </c>
      <c r="AF2029">
        <v>1.954263788506339</v>
      </c>
      <c r="AG2029">
        <v>2.0644170096502772</v>
      </c>
      <c r="AH2029">
        <v>2.1892000640374891</v>
      </c>
      <c r="AI2029">
        <v>2.3227172722620981</v>
      </c>
      <c r="AJ2029">
        <v>2.463887764312322</v>
      </c>
      <c r="AK2029">
        <v>2.6169407729307541</v>
      </c>
    </row>
    <row r="2030" spans="2:37" hidden="1" x14ac:dyDescent="0.25">
      <c r="B2030" t="s">
        <v>198</v>
      </c>
      <c r="C2030" t="s">
        <v>297</v>
      </c>
      <c r="D2030" t="s">
        <v>200</v>
      </c>
      <c r="E2030" t="s">
        <v>420</v>
      </c>
      <c r="F2030" t="s">
        <v>232</v>
      </c>
      <c r="I2030">
        <v>0</v>
      </c>
      <c r="J2030">
        <v>-0.78414563140029037</v>
      </c>
      <c r="K2030">
        <v>-1.2197256374336001</v>
      </c>
      <c r="L2030">
        <v>-1.496236724151601</v>
      </c>
      <c r="M2030">
        <v>-1.72000562293283</v>
      </c>
      <c r="N2030">
        <v>-1.8922689054440169</v>
      </c>
      <c r="O2030">
        <v>-2.0456212693392151</v>
      </c>
      <c r="P2030">
        <v>-2.215198261919149</v>
      </c>
      <c r="Q2030">
        <v>-2.3477240461059918</v>
      </c>
      <c r="R2030">
        <v>-2.4401382389512172</v>
      </c>
      <c r="S2030">
        <v>-2.5150086367555109</v>
      </c>
      <c r="T2030">
        <v>-2.589057722371535</v>
      </c>
      <c r="U2030">
        <v>-2.7018937143896249</v>
      </c>
      <c r="V2030">
        <v>-2.822222941554176</v>
      </c>
      <c r="W2030">
        <v>-2.9426862130424558</v>
      </c>
      <c r="X2030">
        <v>-3.0344835327188009</v>
      </c>
      <c r="Y2030">
        <v>-3.0995202572896452</v>
      </c>
      <c r="Z2030">
        <v>-3.1495320321715541</v>
      </c>
      <c r="AA2030">
        <v>-3.1788311580998041</v>
      </c>
      <c r="AB2030">
        <v>-3.1582093555529211</v>
      </c>
      <c r="AC2030">
        <v>-3.1386189284649419</v>
      </c>
      <c r="AD2030">
        <v>-3.1213683617177361</v>
      </c>
      <c r="AE2030">
        <v>-3.1136247818960179</v>
      </c>
      <c r="AF2030">
        <v>-3.1318052505378891</v>
      </c>
      <c r="AG2030">
        <v>-3.1652819275186368</v>
      </c>
      <c r="AH2030">
        <v>-3.1802401459184448</v>
      </c>
      <c r="AI2030">
        <v>-3.1720924543590319</v>
      </c>
      <c r="AJ2030">
        <v>-3.132525304094647</v>
      </c>
      <c r="AK2030">
        <v>-3.0349503118382688</v>
      </c>
    </row>
    <row r="2031" spans="2:37" hidden="1" x14ac:dyDescent="0.25">
      <c r="B2031" t="s">
        <v>198</v>
      </c>
      <c r="C2031" t="s">
        <v>297</v>
      </c>
      <c r="D2031" t="s">
        <v>200</v>
      </c>
      <c r="E2031" t="s">
        <v>382</v>
      </c>
      <c r="F2031" t="s">
        <v>232</v>
      </c>
      <c r="I2031">
        <v>0</v>
      </c>
      <c r="J2031">
        <v>-0.8820020568612863</v>
      </c>
      <c r="K2031">
        <v>-1.205592084276774</v>
      </c>
      <c r="L2031">
        <v>-1.505399826421205</v>
      </c>
      <c r="M2031">
        <v>-1.791850971886066</v>
      </c>
      <c r="N2031">
        <v>-2.0534111753570561</v>
      </c>
      <c r="O2031">
        <v>-2.3042738355255721</v>
      </c>
      <c r="P2031">
        <v>-2.5789954971558888</v>
      </c>
      <c r="Q2031">
        <v>-2.82671640305675</v>
      </c>
      <c r="R2031">
        <v>-3.0496070963233262</v>
      </c>
      <c r="S2031">
        <v>-3.2655020981891658</v>
      </c>
      <c r="T2031">
        <v>-3.4841891539687309</v>
      </c>
      <c r="U2031">
        <v>-3.732658253819698</v>
      </c>
      <c r="V2031">
        <v>-3.973518671982379</v>
      </c>
      <c r="W2031">
        <v>-4.1988677629791198</v>
      </c>
      <c r="X2031">
        <v>-4.3890520643234732</v>
      </c>
      <c r="Y2031">
        <v>-4.5532492692399451</v>
      </c>
      <c r="Z2031">
        <v>-4.7041018370994951</v>
      </c>
      <c r="AA2031">
        <v>-4.8341335549579529</v>
      </c>
      <c r="AB2031">
        <v>-4.9194601836556986</v>
      </c>
      <c r="AC2031">
        <v>-5.012475714582254</v>
      </c>
      <c r="AD2031">
        <v>-5.1117534290562316</v>
      </c>
      <c r="AE2031">
        <v>-5.2231534081537028</v>
      </c>
      <c r="AF2031">
        <v>-5.3614178438449294</v>
      </c>
      <c r="AG2031">
        <v>-5.5064745127264656</v>
      </c>
      <c r="AH2031">
        <v>-5.6358889870565694</v>
      </c>
      <c r="AI2031">
        <v>-5.7425312356894516</v>
      </c>
      <c r="AJ2031">
        <v>-5.8218504612534749</v>
      </c>
      <c r="AK2031">
        <v>-5.8548365738894104</v>
      </c>
    </row>
    <row r="2032" spans="2:37" hidden="1" x14ac:dyDescent="0.25">
      <c r="B2032" t="s">
        <v>198</v>
      </c>
      <c r="C2032" t="s">
        <v>297</v>
      </c>
      <c r="D2032" t="s">
        <v>200</v>
      </c>
      <c r="E2032" t="s">
        <v>383</v>
      </c>
      <c r="F2032" t="s">
        <v>232</v>
      </c>
      <c r="I2032">
        <v>0</v>
      </c>
      <c r="J2032">
        <v>9.7799908966988897E-2</v>
      </c>
      <c r="K2032">
        <v>-1.43217496036518E-2</v>
      </c>
      <c r="L2032">
        <v>8.8144755911788997E-3</v>
      </c>
      <c r="M2032">
        <v>7.1211676471594196E-2</v>
      </c>
      <c r="N2032">
        <v>0.16005035854840249</v>
      </c>
      <c r="O2032">
        <v>0.25698829721265692</v>
      </c>
      <c r="P2032">
        <v>0.36140323767490662</v>
      </c>
      <c r="Q2032">
        <v>0.47585104733067762</v>
      </c>
      <c r="R2032">
        <v>0.60553268689214068</v>
      </c>
      <c r="S2032">
        <v>0.74586239059368786</v>
      </c>
      <c r="T2032">
        <v>0.88978935279557803</v>
      </c>
      <c r="U2032">
        <v>1.0247165113966621</v>
      </c>
      <c r="V2032">
        <v>1.1447762110654791</v>
      </c>
      <c r="W2032">
        <v>1.249316277127632</v>
      </c>
      <c r="X2032">
        <v>1.347654432708056</v>
      </c>
      <c r="Y2032">
        <v>1.447009163191493</v>
      </c>
      <c r="Z2032">
        <v>1.548297254064068</v>
      </c>
      <c r="AA2032">
        <v>1.6497272050886469</v>
      </c>
      <c r="AB2032">
        <v>1.7566346961017889</v>
      </c>
      <c r="AC2032">
        <v>1.8703668494716159</v>
      </c>
      <c r="AD2032">
        <v>1.9881500265387599</v>
      </c>
      <c r="AE2032">
        <v>2.1085881182051791</v>
      </c>
      <c r="AF2032">
        <v>2.230054660155778</v>
      </c>
      <c r="AG2032">
        <v>2.3432517099781109</v>
      </c>
      <c r="AH2032">
        <v>2.459568146699187</v>
      </c>
      <c r="AI2032">
        <v>2.5763618874072862</v>
      </c>
      <c r="AJ2032">
        <v>2.697485123383792</v>
      </c>
      <c r="AK2032">
        <v>2.8303469200289482</v>
      </c>
    </row>
    <row r="2033" spans="2:37" hidden="1" x14ac:dyDescent="0.25">
      <c r="B2033" t="s">
        <v>198</v>
      </c>
      <c r="C2033" t="s">
        <v>297</v>
      </c>
      <c r="D2033" t="s">
        <v>200</v>
      </c>
      <c r="E2033" t="s">
        <v>421</v>
      </c>
      <c r="F2033" t="s">
        <v>202</v>
      </c>
      <c r="I2033">
        <v>0</v>
      </c>
      <c r="J2033">
        <v>0.20050077159150531</v>
      </c>
      <c r="K2033">
        <v>6.3197808678249999E-3</v>
      </c>
      <c r="L2033">
        <v>0.19624712730461619</v>
      </c>
      <c r="M2033">
        <v>0.40506048719726179</v>
      </c>
      <c r="N2033">
        <v>0.56663560373091393</v>
      </c>
      <c r="O2033">
        <v>0.70225378780699454</v>
      </c>
      <c r="P2033">
        <v>0.84547536427126424</v>
      </c>
      <c r="Q2033">
        <v>1.0104535046617791</v>
      </c>
      <c r="R2033">
        <v>1.2071728940941551</v>
      </c>
      <c r="S2033">
        <v>1.4292484026128041</v>
      </c>
      <c r="T2033">
        <v>1.657136551791494</v>
      </c>
      <c r="U2033">
        <v>1.862481610363065</v>
      </c>
      <c r="V2033">
        <v>2.0381850056077511</v>
      </c>
      <c r="W2033">
        <v>2.1880969002284978</v>
      </c>
      <c r="X2033">
        <v>2.3419353531938469</v>
      </c>
      <c r="Y2033">
        <v>2.5095204872527481</v>
      </c>
      <c r="Z2033">
        <v>2.6860727858049489</v>
      </c>
      <c r="AA2033">
        <v>2.864848033532708</v>
      </c>
      <c r="AB2033">
        <v>3.0647632665617102</v>
      </c>
      <c r="AC2033">
        <v>3.276522871114929</v>
      </c>
      <c r="AD2033">
        <v>3.4891287876059658</v>
      </c>
      <c r="AE2033">
        <v>3.7026421412553301</v>
      </c>
      <c r="AF2033">
        <v>3.9157602491577852</v>
      </c>
      <c r="AG2033">
        <v>4.1197158920407873</v>
      </c>
      <c r="AH2033">
        <v>4.3554804407584857</v>
      </c>
      <c r="AI2033">
        <v>4.5958957425298097</v>
      </c>
      <c r="AJ2033">
        <v>4.8438496864932956</v>
      </c>
      <c r="AK2033">
        <v>5.1159421919634074</v>
      </c>
    </row>
    <row r="2034" spans="2:37" hidden="1" x14ac:dyDescent="0.25">
      <c r="B2034" t="s">
        <v>198</v>
      </c>
      <c r="C2034" t="s">
        <v>297</v>
      </c>
      <c r="D2034" t="s">
        <v>200</v>
      </c>
      <c r="E2034" t="s">
        <v>421</v>
      </c>
      <c r="F2034" t="s">
        <v>360</v>
      </c>
      <c r="I2034">
        <v>0</v>
      </c>
      <c r="J2034">
        <v>0.20050174227790321</v>
      </c>
      <c r="K2034">
        <v>6.3218985214995999E-3</v>
      </c>
      <c r="L2034">
        <v>0.19624467906607099</v>
      </c>
      <c r="M2034">
        <v>0.4050614054332824</v>
      </c>
      <c r="N2034">
        <v>0.56663697488337217</v>
      </c>
      <c r="O2034">
        <v>0.70225074576011348</v>
      </c>
      <c r="P2034">
        <v>0.84547207704335214</v>
      </c>
      <c r="Q2034">
        <v>1.0104569706601561</v>
      </c>
      <c r="R2034">
        <v>1.2071732670883459</v>
      </c>
      <c r="S2034">
        <v>1.429244541300045</v>
      </c>
      <c r="T2034">
        <v>1.6571386445565881</v>
      </c>
      <c r="U2034">
        <v>1.8624794283921049</v>
      </c>
      <c r="V2034">
        <v>2.0381849435447741</v>
      </c>
      <c r="W2034">
        <v>2.1880967688088671</v>
      </c>
      <c r="X2034">
        <v>2.3419368987393159</v>
      </c>
      <c r="Y2034">
        <v>2.509522081856419</v>
      </c>
      <c r="Z2034">
        <v>2.6860741016659029</v>
      </c>
      <c r="AA2034">
        <v>2.8648462967282962</v>
      </c>
      <c r="AB2034">
        <v>3.0647610879415139</v>
      </c>
      <c r="AC2034">
        <v>3.2765205005945708</v>
      </c>
      <c r="AD2034">
        <v>3.4891322618566978</v>
      </c>
      <c r="AE2034">
        <v>3.7026441827257228</v>
      </c>
      <c r="AF2034">
        <v>3.915759206517877</v>
      </c>
      <c r="AG2034">
        <v>4.1197172159484596</v>
      </c>
      <c r="AH2034">
        <v>4.3554792462732186</v>
      </c>
      <c r="AI2034">
        <v>4.5958988026601588</v>
      </c>
      <c r="AJ2034">
        <v>4.8438480899603231</v>
      </c>
      <c r="AK2034">
        <v>5.11594211121702</v>
      </c>
    </row>
    <row r="2035" spans="2:37" hidden="1" x14ac:dyDescent="0.25">
      <c r="B2035" t="s">
        <v>198</v>
      </c>
      <c r="C2035" t="s">
        <v>297</v>
      </c>
      <c r="D2035" t="s">
        <v>200</v>
      </c>
      <c r="E2035" t="s">
        <v>385</v>
      </c>
      <c r="F2035" t="s">
        <v>202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2:37" hidden="1" x14ac:dyDescent="0.25">
      <c r="B2036" t="s">
        <v>198</v>
      </c>
      <c r="C2036" t="s">
        <v>297</v>
      </c>
      <c r="D2036" t="s">
        <v>200</v>
      </c>
      <c r="E2036" t="s">
        <v>385</v>
      </c>
      <c r="F2036" t="s">
        <v>360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2:37" hidden="1" x14ac:dyDescent="0.25">
      <c r="B2037" t="s">
        <v>198</v>
      </c>
      <c r="C2037" t="s">
        <v>297</v>
      </c>
      <c r="D2037" t="s">
        <v>200</v>
      </c>
      <c r="E2037" t="s">
        <v>386</v>
      </c>
      <c r="F2037" t="s">
        <v>202</v>
      </c>
      <c r="I2037">
        <v>0</v>
      </c>
      <c r="J2037">
        <v>0.20050077159150531</v>
      </c>
      <c r="K2037">
        <v>6.3197808678249999E-3</v>
      </c>
      <c r="L2037">
        <v>0.19624712730461619</v>
      </c>
      <c r="M2037">
        <v>0.40506048719726179</v>
      </c>
      <c r="N2037">
        <v>0.56663560373091393</v>
      </c>
      <c r="O2037">
        <v>0.70225378780699454</v>
      </c>
      <c r="P2037">
        <v>0.84547536427126424</v>
      </c>
      <c r="Q2037">
        <v>1.0104535046617791</v>
      </c>
      <c r="R2037">
        <v>1.2071728940941551</v>
      </c>
      <c r="S2037">
        <v>1.4292484026128041</v>
      </c>
      <c r="T2037">
        <v>1.657136551791494</v>
      </c>
      <c r="U2037">
        <v>1.862481610363065</v>
      </c>
      <c r="V2037">
        <v>2.0381850056077511</v>
      </c>
      <c r="W2037">
        <v>2.1880969002284978</v>
      </c>
      <c r="X2037">
        <v>2.3419353531938469</v>
      </c>
      <c r="Y2037">
        <v>2.5095204872527481</v>
      </c>
      <c r="Z2037">
        <v>2.6860727858049489</v>
      </c>
      <c r="AA2037">
        <v>2.864848033532708</v>
      </c>
      <c r="AB2037">
        <v>3.0647632665617102</v>
      </c>
      <c r="AC2037">
        <v>3.276522871114929</v>
      </c>
      <c r="AD2037">
        <v>3.4891287876059658</v>
      </c>
      <c r="AE2037">
        <v>3.7026421412553301</v>
      </c>
      <c r="AF2037">
        <v>3.9157602491577852</v>
      </c>
      <c r="AG2037">
        <v>4.1197158920407873</v>
      </c>
      <c r="AH2037">
        <v>4.3554804407584857</v>
      </c>
      <c r="AI2037">
        <v>4.5958957425298097</v>
      </c>
      <c r="AJ2037">
        <v>4.8438496864932956</v>
      </c>
      <c r="AK2037">
        <v>5.1159421919634074</v>
      </c>
    </row>
    <row r="2038" spans="2:37" hidden="1" x14ac:dyDescent="0.25">
      <c r="B2038" t="s">
        <v>198</v>
      </c>
      <c r="C2038" t="s">
        <v>297</v>
      </c>
      <c r="D2038" t="s">
        <v>200</v>
      </c>
      <c r="E2038" t="s">
        <v>386</v>
      </c>
      <c r="F2038" t="s">
        <v>360</v>
      </c>
      <c r="I2038">
        <v>0</v>
      </c>
      <c r="J2038">
        <v>0.20050174227790321</v>
      </c>
      <c r="K2038">
        <v>6.3218985214995999E-3</v>
      </c>
      <c r="L2038">
        <v>0.19624467906607099</v>
      </c>
      <c r="M2038">
        <v>0.4050614054332824</v>
      </c>
      <c r="N2038">
        <v>0.56663697488337217</v>
      </c>
      <c r="O2038">
        <v>0.70225074576011348</v>
      </c>
      <c r="P2038">
        <v>0.84547207704335214</v>
      </c>
      <c r="Q2038">
        <v>1.0104569706601561</v>
      </c>
      <c r="R2038">
        <v>1.2071732670883459</v>
      </c>
      <c r="S2038">
        <v>1.429244541300045</v>
      </c>
      <c r="T2038">
        <v>1.6571386445565881</v>
      </c>
      <c r="U2038">
        <v>1.8624794283921049</v>
      </c>
      <c r="V2038">
        <v>2.0381849435447741</v>
      </c>
      <c r="W2038">
        <v>2.1880967688088671</v>
      </c>
      <c r="X2038">
        <v>2.3419368987393159</v>
      </c>
      <c r="Y2038">
        <v>2.509522081856419</v>
      </c>
      <c r="Z2038">
        <v>2.6860741016659029</v>
      </c>
      <c r="AA2038">
        <v>2.8648462967282962</v>
      </c>
      <c r="AB2038">
        <v>3.0647610879415139</v>
      </c>
      <c r="AC2038">
        <v>3.2765205005945708</v>
      </c>
      <c r="AD2038">
        <v>3.4891322618566978</v>
      </c>
      <c r="AE2038">
        <v>3.7026441827257228</v>
      </c>
      <c r="AF2038">
        <v>3.915759206517877</v>
      </c>
      <c r="AG2038">
        <v>4.1197172159484596</v>
      </c>
      <c r="AH2038">
        <v>4.3554792462732186</v>
      </c>
      <c r="AI2038">
        <v>4.5958988026601588</v>
      </c>
      <c r="AJ2038">
        <v>4.8438480899603231</v>
      </c>
      <c r="AK2038">
        <v>5.11594211121702</v>
      </c>
    </row>
    <row r="2039" spans="2:37" hidden="1" x14ac:dyDescent="0.25">
      <c r="B2039" t="s">
        <v>198</v>
      </c>
      <c r="C2039" t="s">
        <v>297</v>
      </c>
      <c r="D2039" t="s">
        <v>200</v>
      </c>
      <c r="E2039" t="s">
        <v>236</v>
      </c>
      <c r="F2039" t="s">
        <v>237</v>
      </c>
      <c r="I2039">
        <v>0</v>
      </c>
      <c r="J2039">
        <v>-4.8074841499328599E-2</v>
      </c>
      <c r="K2039">
        <v>-0.13874679803848269</v>
      </c>
      <c r="L2039">
        <v>-3.1765818595886203E-2</v>
      </c>
      <c r="M2039">
        <v>2.0940065383911102E-2</v>
      </c>
      <c r="N2039">
        <v>3.2615780830383301E-2</v>
      </c>
      <c r="O2039">
        <v>3.0615210533142E-2</v>
      </c>
      <c r="P2039">
        <v>2.9289722442626901E-2</v>
      </c>
      <c r="Q2039">
        <v>3.0653610825538601E-2</v>
      </c>
      <c r="R2039">
        <v>4.7352492809295599E-2</v>
      </c>
      <c r="S2039">
        <v>6.4870640635490404E-2</v>
      </c>
      <c r="T2039">
        <v>7.3366239666938698E-2</v>
      </c>
      <c r="U2039">
        <v>7.6103568077087402E-2</v>
      </c>
      <c r="V2039">
        <v>7.6783552765846197E-2</v>
      </c>
      <c r="W2039">
        <v>7.7691525220870902E-2</v>
      </c>
      <c r="X2039">
        <v>7.4861720204353305E-2</v>
      </c>
      <c r="Y2039">
        <v>6.9952920079231207E-2</v>
      </c>
      <c r="Z2039">
        <v>6.2269881367683397E-2</v>
      </c>
      <c r="AA2039">
        <v>5.00533282756805E-2</v>
      </c>
      <c r="AB2039">
        <v>4.2487621307372998E-2</v>
      </c>
      <c r="AC2039">
        <v>3.0791521072387699E-2</v>
      </c>
      <c r="AD2039">
        <v>1.3719081878662101E-2</v>
      </c>
      <c r="AE2039">
        <v>-3.0158162117004E-3</v>
      </c>
      <c r="AF2039">
        <v>-1.8609017133712699E-2</v>
      </c>
      <c r="AG2039">
        <v>-5.6299507617950398E-2</v>
      </c>
      <c r="AH2039">
        <v>-7.3246419429778997E-2</v>
      </c>
      <c r="AI2039">
        <v>-7.3391258716583196E-2</v>
      </c>
      <c r="AJ2039">
        <v>-7.30603337287902E-2</v>
      </c>
      <c r="AK2039">
        <v>-7.1673870086669894E-2</v>
      </c>
    </row>
    <row r="2040" spans="2:37" hidden="1" x14ac:dyDescent="0.25">
      <c r="B2040" t="s">
        <v>198</v>
      </c>
      <c r="C2040" t="s">
        <v>297</v>
      </c>
      <c r="D2040" t="s">
        <v>200</v>
      </c>
      <c r="E2040" t="s">
        <v>238</v>
      </c>
      <c r="F2040" t="s">
        <v>237</v>
      </c>
      <c r="I2040">
        <v>0</v>
      </c>
      <c r="J2040">
        <v>6.3810348510741997E-3</v>
      </c>
      <c r="K2040">
        <v>3.28330397605896E-2</v>
      </c>
      <c r="L2040">
        <v>4.5262098312377902E-2</v>
      </c>
      <c r="M2040">
        <v>5.58589696884155E-2</v>
      </c>
      <c r="N2040">
        <v>6.39203190803527E-2</v>
      </c>
      <c r="O2040">
        <v>7.0010006427764795E-2</v>
      </c>
      <c r="P2040">
        <v>7.4754774570465005E-2</v>
      </c>
      <c r="Q2040">
        <v>7.95406103134155E-2</v>
      </c>
      <c r="R2040">
        <v>8.3271279931068407E-2</v>
      </c>
      <c r="S2040">
        <v>8.6129799485206604E-2</v>
      </c>
      <c r="T2040">
        <v>8.8779032230377197E-2</v>
      </c>
      <c r="U2040">
        <v>9.1610893607139504E-2</v>
      </c>
      <c r="V2040">
        <v>9.5857813954353305E-2</v>
      </c>
      <c r="W2040">
        <v>0.1002553552389145</v>
      </c>
      <c r="X2040">
        <v>0.1037326604127884</v>
      </c>
      <c r="Y2040">
        <v>0.1047398298978806</v>
      </c>
      <c r="Z2040">
        <v>0.1029117852449417</v>
      </c>
      <c r="AA2040">
        <v>9.8702311515808105E-2</v>
      </c>
      <c r="AB2040">
        <v>9.2320024967193604E-2</v>
      </c>
      <c r="AC2040">
        <v>8.3273977041244507E-2</v>
      </c>
      <c r="AD2040">
        <v>7.4176996946334797E-2</v>
      </c>
      <c r="AE2040">
        <v>6.6352456808090196E-2</v>
      </c>
      <c r="AF2040">
        <v>6.1615049839019699E-2</v>
      </c>
      <c r="AG2040">
        <v>6.08406662940979E-2</v>
      </c>
      <c r="AH2040">
        <v>6.2757849693298298E-2</v>
      </c>
      <c r="AI2040">
        <v>6.4951062202453599E-2</v>
      </c>
      <c r="AJ2040">
        <v>6.5139651298522894E-2</v>
      </c>
      <c r="AK2040">
        <v>6.1585903167724602E-2</v>
      </c>
    </row>
    <row r="2041" spans="2:37" hidden="1" x14ac:dyDescent="0.25">
      <c r="B2041" t="s">
        <v>198</v>
      </c>
      <c r="C2041" t="s">
        <v>297</v>
      </c>
      <c r="D2041" t="s">
        <v>200</v>
      </c>
      <c r="E2041" t="s">
        <v>390</v>
      </c>
      <c r="F2041" t="s">
        <v>237</v>
      </c>
      <c r="I2041">
        <v>0</v>
      </c>
      <c r="J2041">
        <v>-5.4986238479614202E-2</v>
      </c>
      <c r="K2041">
        <v>-0.1712455153465271</v>
      </c>
      <c r="L2041">
        <v>-7.7588617801666204E-2</v>
      </c>
      <c r="M2041">
        <v>-3.6164641380310003E-2</v>
      </c>
      <c r="N2041">
        <v>-3.2792568206787102E-2</v>
      </c>
      <c r="O2041">
        <v>-4.0970623493194497E-2</v>
      </c>
      <c r="P2041">
        <v>-4.7036170959472601E-2</v>
      </c>
      <c r="Q2041">
        <v>-5.04695177078247E-2</v>
      </c>
      <c r="R2041">
        <v>-3.7582859396934502E-2</v>
      </c>
      <c r="S2041">
        <v>-2.3241937160491902E-2</v>
      </c>
      <c r="T2041">
        <v>-1.7683550715446399E-2</v>
      </c>
      <c r="U2041">
        <v>-1.8143564462661702E-2</v>
      </c>
      <c r="V2041">
        <v>-2.1903187036514199E-2</v>
      </c>
      <c r="W2041">
        <v>-2.5562942028045599E-2</v>
      </c>
      <c r="X2041">
        <v>-3.2053083181381198E-2</v>
      </c>
      <c r="Y2041">
        <v>-3.8242697715759201E-2</v>
      </c>
      <c r="Z2041">
        <v>-4.4663831591606099E-2</v>
      </c>
      <c r="AA2041">
        <v>-5.3228497505187898E-2</v>
      </c>
      <c r="AB2041">
        <v>-5.4632902145385701E-2</v>
      </c>
      <c r="AC2041">
        <v>-5.7992905378341598E-2</v>
      </c>
      <c r="AD2041">
        <v>-6.6810727119445801E-2</v>
      </c>
      <c r="AE2041">
        <v>-7.6609075069427393E-2</v>
      </c>
      <c r="AF2041">
        <v>-8.87130796909332E-2</v>
      </c>
      <c r="AG2041">
        <v>-0.12659469246864319</v>
      </c>
      <c r="AH2041">
        <v>-0.14664748311042791</v>
      </c>
      <c r="AI2041">
        <v>-0.15001785755157471</v>
      </c>
      <c r="AJ2041">
        <v>-0.15071523189544681</v>
      </c>
      <c r="AK2041">
        <v>-0.14617586135864261</v>
      </c>
    </row>
    <row r="2042" spans="2:37" hidden="1" x14ac:dyDescent="0.25">
      <c r="B2042" t="s">
        <v>198</v>
      </c>
      <c r="C2042" t="s">
        <v>297</v>
      </c>
      <c r="D2042" t="s">
        <v>200</v>
      </c>
      <c r="E2042" t="s">
        <v>422</v>
      </c>
      <c r="F2042" t="s">
        <v>237</v>
      </c>
      <c r="I2042">
        <v>0</v>
      </c>
      <c r="J2042">
        <v>-0.1216335296630859</v>
      </c>
      <c r="K2042">
        <v>-0.1000535488128662</v>
      </c>
      <c r="L2042">
        <v>-6.3793659210204995E-2</v>
      </c>
      <c r="M2042">
        <v>-2.4121403694152801E-2</v>
      </c>
      <c r="N2042">
        <v>1.55508518218994E-2</v>
      </c>
      <c r="O2042">
        <v>5.5172920227050698E-2</v>
      </c>
      <c r="P2042">
        <v>9.5007061958312905E-2</v>
      </c>
      <c r="Q2042">
        <v>0.1345487833023071</v>
      </c>
      <c r="R2042">
        <v>0.17255353927612299</v>
      </c>
      <c r="S2042">
        <v>0.20740723609924319</v>
      </c>
      <c r="T2042">
        <v>0.2379952669143677</v>
      </c>
      <c r="U2042">
        <v>0.26390683650970459</v>
      </c>
      <c r="V2042">
        <v>0.28538858890533447</v>
      </c>
      <c r="W2042">
        <v>0.30194079875946039</v>
      </c>
      <c r="X2042">
        <v>0.31195855140686041</v>
      </c>
      <c r="Y2042">
        <v>0.31748616695404053</v>
      </c>
      <c r="Z2042">
        <v>0.31970798969268799</v>
      </c>
      <c r="AA2042">
        <v>0.31985437870025629</v>
      </c>
      <c r="AB2042">
        <v>0.31918179988861078</v>
      </c>
      <c r="AC2042">
        <v>0.31671655178070068</v>
      </c>
      <c r="AD2042">
        <v>0.31251084804534912</v>
      </c>
      <c r="AE2042">
        <v>0.3069007396697998</v>
      </c>
      <c r="AF2042">
        <v>0.30036008358001709</v>
      </c>
      <c r="AG2042">
        <v>0.29433917999267578</v>
      </c>
      <c r="AH2042">
        <v>0.29147553443908691</v>
      </c>
      <c r="AI2042">
        <v>0.29058432579040527</v>
      </c>
      <c r="AJ2042">
        <v>0.29088282585144037</v>
      </c>
      <c r="AK2042">
        <v>0.29158008098602289</v>
      </c>
    </row>
    <row r="2043" spans="2:37" hidden="1" x14ac:dyDescent="0.25">
      <c r="B2043" t="s">
        <v>198</v>
      </c>
      <c r="C2043" t="s">
        <v>297</v>
      </c>
      <c r="D2043" t="s">
        <v>200</v>
      </c>
      <c r="E2043" t="s">
        <v>392</v>
      </c>
      <c r="F2043" t="s">
        <v>237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2:37" hidden="1" x14ac:dyDescent="0.25">
      <c r="B2044" t="s">
        <v>198</v>
      </c>
      <c r="C2044" t="s">
        <v>297</v>
      </c>
      <c r="D2044" t="s">
        <v>200</v>
      </c>
      <c r="E2044" t="s">
        <v>393</v>
      </c>
      <c r="F2044" t="s">
        <v>237</v>
      </c>
      <c r="I2044">
        <v>0</v>
      </c>
      <c r="J2044">
        <v>-0.1216335296630859</v>
      </c>
      <c r="K2044">
        <v>-0.1000535488128662</v>
      </c>
      <c r="L2044">
        <v>-6.3793659210204995E-2</v>
      </c>
      <c r="M2044">
        <v>-2.4121403694152801E-2</v>
      </c>
      <c r="N2044">
        <v>1.55508518218994E-2</v>
      </c>
      <c r="O2044">
        <v>5.5172920227050698E-2</v>
      </c>
      <c r="P2044">
        <v>9.5007061958312905E-2</v>
      </c>
      <c r="Q2044">
        <v>0.1345487833023071</v>
      </c>
      <c r="R2044">
        <v>0.17255353927612299</v>
      </c>
      <c r="S2044">
        <v>0.20740723609924319</v>
      </c>
      <c r="T2044">
        <v>0.2379952669143677</v>
      </c>
      <c r="U2044">
        <v>0.26390683650970459</v>
      </c>
      <c r="V2044">
        <v>0.28538858890533447</v>
      </c>
      <c r="W2044">
        <v>0.30194079875946039</v>
      </c>
      <c r="X2044">
        <v>0.31195855140686041</v>
      </c>
      <c r="Y2044">
        <v>0.31748616695404053</v>
      </c>
      <c r="Z2044">
        <v>0.31970798969268799</v>
      </c>
      <c r="AA2044">
        <v>0.31985437870025629</v>
      </c>
      <c r="AB2044">
        <v>0.31918179988861078</v>
      </c>
      <c r="AC2044">
        <v>0.31671655178070068</v>
      </c>
      <c r="AD2044">
        <v>0.31251084804534912</v>
      </c>
      <c r="AE2044">
        <v>0.3069007396697998</v>
      </c>
      <c r="AF2044">
        <v>0.30036008358001709</v>
      </c>
      <c r="AG2044">
        <v>0.29433917999267578</v>
      </c>
      <c r="AH2044">
        <v>0.29147553443908691</v>
      </c>
      <c r="AI2044">
        <v>0.29058432579040527</v>
      </c>
      <c r="AJ2044">
        <v>0.29088282585144037</v>
      </c>
      <c r="AK2044">
        <v>0.29158008098602289</v>
      </c>
    </row>
    <row r="2045" spans="2:37" hidden="1" x14ac:dyDescent="0.25">
      <c r="B2045" t="s">
        <v>198</v>
      </c>
      <c r="C2045" t="s">
        <v>297</v>
      </c>
      <c r="D2045" t="s">
        <v>200</v>
      </c>
      <c r="E2045" t="s">
        <v>239</v>
      </c>
      <c r="F2045" t="s">
        <v>237</v>
      </c>
      <c r="I2045">
        <v>0</v>
      </c>
      <c r="J2045">
        <v>1.50266289710998E-2</v>
      </c>
      <c r="K2045">
        <v>3.1004041433334299E-2</v>
      </c>
      <c r="L2045">
        <v>5.8170333504676798E-2</v>
      </c>
      <c r="M2045">
        <v>8.79953987896442E-2</v>
      </c>
      <c r="N2045">
        <v>0.1169679649174213</v>
      </c>
      <c r="O2045">
        <v>0.14452564064413309</v>
      </c>
      <c r="P2045">
        <v>0.1708556400844827</v>
      </c>
      <c r="Q2045">
        <v>0.19553133472800249</v>
      </c>
      <c r="R2045">
        <v>0.21881001442670819</v>
      </c>
      <c r="S2045">
        <v>0.24018337577581411</v>
      </c>
      <c r="T2045">
        <v>0.25879169255495071</v>
      </c>
      <c r="U2045">
        <v>0.27420774102210999</v>
      </c>
      <c r="V2045">
        <v>0.28628867864608759</v>
      </c>
      <c r="W2045">
        <v>0.2948637455701828</v>
      </c>
      <c r="X2045">
        <v>0.29996104538440699</v>
      </c>
      <c r="Y2045">
        <v>0.30279724299907679</v>
      </c>
      <c r="Z2045">
        <v>0.30408889055252081</v>
      </c>
      <c r="AA2045">
        <v>0.30429562926292419</v>
      </c>
      <c r="AB2045">
        <v>0.3042389303445816</v>
      </c>
      <c r="AC2045">
        <v>0.30358847975730902</v>
      </c>
      <c r="AD2045">
        <v>0.30216971039772028</v>
      </c>
      <c r="AE2045">
        <v>0.30028310418128967</v>
      </c>
      <c r="AF2045">
        <v>0.29849672317504877</v>
      </c>
      <c r="AG2045">
        <v>0.29598641395568848</v>
      </c>
      <c r="AH2045">
        <v>0.29436001181602478</v>
      </c>
      <c r="AI2045">
        <v>0.2937886118888855</v>
      </c>
      <c r="AJ2045">
        <v>0.29381877183914179</v>
      </c>
      <c r="AK2045">
        <v>0.29438957571983337</v>
      </c>
    </row>
    <row r="2046" spans="2:37" hidden="1" x14ac:dyDescent="0.25">
      <c r="B2046" t="s">
        <v>198</v>
      </c>
      <c r="C2046" t="s">
        <v>297</v>
      </c>
      <c r="D2046" t="s">
        <v>200</v>
      </c>
      <c r="E2046" t="s">
        <v>240</v>
      </c>
      <c r="F2046" t="s">
        <v>237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2:37" hidden="1" x14ac:dyDescent="0.25">
      <c r="B2047" t="s">
        <v>198</v>
      </c>
      <c r="C2047" t="s">
        <v>297</v>
      </c>
      <c r="D2047" t="s">
        <v>200</v>
      </c>
      <c r="E2047" t="s">
        <v>395</v>
      </c>
      <c r="F2047" t="s">
        <v>237</v>
      </c>
      <c r="I2047">
        <v>0</v>
      </c>
      <c r="J2047">
        <v>1.50266289710998E-2</v>
      </c>
      <c r="K2047">
        <v>3.1004041433334299E-2</v>
      </c>
      <c r="L2047">
        <v>5.8170333504676798E-2</v>
      </c>
      <c r="M2047">
        <v>8.79953987896442E-2</v>
      </c>
      <c r="N2047">
        <v>0.1169679649174213</v>
      </c>
      <c r="O2047">
        <v>0.14452564064413309</v>
      </c>
      <c r="P2047">
        <v>0.1708556400844827</v>
      </c>
      <c r="Q2047">
        <v>0.19553133472800249</v>
      </c>
      <c r="R2047">
        <v>0.21881001442670819</v>
      </c>
      <c r="S2047">
        <v>0.24018337577581411</v>
      </c>
      <c r="T2047">
        <v>0.25879169255495071</v>
      </c>
      <c r="U2047">
        <v>0.27420774102210999</v>
      </c>
      <c r="V2047">
        <v>0.28628867864608759</v>
      </c>
      <c r="W2047">
        <v>0.2948637455701828</v>
      </c>
      <c r="X2047">
        <v>0.29996104538440699</v>
      </c>
      <c r="Y2047">
        <v>0.30279724299907679</v>
      </c>
      <c r="Z2047">
        <v>0.30408889055252081</v>
      </c>
      <c r="AA2047">
        <v>0.30429562926292419</v>
      </c>
      <c r="AB2047">
        <v>0.3042389303445816</v>
      </c>
      <c r="AC2047">
        <v>0.30358847975730902</v>
      </c>
      <c r="AD2047">
        <v>0.30216971039772028</v>
      </c>
      <c r="AE2047">
        <v>0.30028310418128967</v>
      </c>
      <c r="AF2047">
        <v>0.29849672317504877</v>
      </c>
      <c r="AG2047">
        <v>0.29598641395568848</v>
      </c>
      <c r="AH2047">
        <v>0.29436001181602478</v>
      </c>
      <c r="AI2047">
        <v>0.2937886118888855</v>
      </c>
      <c r="AJ2047">
        <v>0.29381877183914179</v>
      </c>
      <c r="AK2047">
        <v>0.29438957571983337</v>
      </c>
    </row>
    <row r="2048" spans="2:37" hidden="1" x14ac:dyDescent="0.25">
      <c r="B2048" t="s">
        <v>198</v>
      </c>
      <c r="C2048" t="s">
        <v>297</v>
      </c>
      <c r="D2048" t="s">
        <v>200</v>
      </c>
      <c r="E2048" t="s">
        <v>423</v>
      </c>
      <c r="F2048" t="s">
        <v>232</v>
      </c>
      <c r="I2048">
        <v>0</v>
      </c>
      <c r="J2048">
        <v>3.7726675461282611</v>
      </c>
      <c r="K2048">
        <v>5.4147767176211836</v>
      </c>
      <c r="L2048">
        <v>6.8928696267005476</v>
      </c>
      <c r="M2048">
        <v>14.76107046663533</v>
      </c>
      <c r="N2048">
        <v>25.666942383684301</v>
      </c>
      <c r="O2048">
        <v>35.895833268211383</v>
      </c>
      <c r="P2048">
        <v>45.632695633733931</v>
      </c>
      <c r="Q2048">
        <v>54.975605454966029</v>
      </c>
      <c r="R2048">
        <v>66.29118369018363</v>
      </c>
      <c r="S2048">
        <v>78.526820821566986</v>
      </c>
      <c r="T2048">
        <v>90.303480248887141</v>
      </c>
      <c r="U2048">
        <v>101.6749631118238</v>
      </c>
      <c r="V2048">
        <v>112.68172291212051</v>
      </c>
      <c r="W2048">
        <v>124.18480848595701</v>
      </c>
      <c r="X2048">
        <v>135.72657181662569</v>
      </c>
      <c r="Y2048">
        <v>146.83986796178931</v>
      </c>
      <c r="Z2048">
        <v>157.5882339541163</v>
      </c>
      <c r="AA2048">
        <v>168.00493848696101</v>
      </c>
      <c r="AB2048">
        <v>180.21825737316809</v>
      </c>
      <c r="AC2048">
        <v>193.36004746754011</v>
      </c>
      <c r="AD2048">
        <v>206.1528321139734</v>
      </c>
      <c r="AE2048">
        <v>218.59198270307101</v>
      </c>
      <c r="AF2048">
        <v>230.6794802458783</v>
      </c>
      <c r="AG2048">
        <v>246.80898198431669</v>
      </c>
      <c r="AH2048">
        <v>264.87184257578929</v>
      </c>
      <c r="AI2048">
        <v>282.26251923718149</v>
      </c>
      <c r="AJ2048">
        <v>299.09481078655841</v>
      </c>
      <c r="AK2048">
        <v>315.42879138893892</v>
      </c>
    </row>
    <row r="2049" spans="2:37" hidden="1" x14ac:dyDescent="0.25">
      <c r="B2049" t="s">
        <v>198</v>
      </c>
      <c r="C2049" t="s">
        <v>297</v>
      </c>
      <c r="D2049" t="s">
        <v>200</v>
      </c>
      <c r="E2049" t="s">
        <v>399</v>
      </c>
      <c r="F2049" t="s">
        <v>232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2:37" hidden="1" x14ac:dyDescent="0.25">
      <c r="B2050" t="s">
        <v>198</v>
      </c>
      <c r="C2050" t="s">
        <v>297</v>
      </c>
      <c r="D2050" t="s">
        <v>200</v>
      </c>
      <c r="E2050" t="s">
        <v>400</v>
      </c>
      <c r="F2050" t="s">
        <v>232</v>
      </c>
      <c r="I2050">
        <v>0</v>
      </c>
      <c r="J2050">
        <v>3.7726675461282611</v>
      </c>
      <c r="K2050">
        <v>5.4147767176211836</v>
      </c>
      <c r="L2050">
        <v>6.8928696267005476</v>
      </c>
      <c r="M2050">
        <v>14.76107046663533</v>
      </c>
      <c r="N2050">
        <v>25.666942383684301</v>
      </c>
      <c r="O2050">
        <v>35.895833268211383</v>
      </c>
      <c r="P2050">
        <v>45.632695633733931</v>
      </c>
      <c r="Q2050">
        <v>54.975605454966029</v>
      </c>
      <c r="R2050">
        <v>66.29118369018363</v>
      </c>
      <c r="S2050">
        <v>78.526820821566986</v>
      </c>
      <c r="T2050">
        <v>90.303480248887141</v>
      </c>
      <c r="U2050">
        <v>101.6749631118238</v>
      </c>
      <c r="V2050">
        <v>112.68172291212051</v>
      </c>
      <c r="W2050">
        <v>124.18480848595701</v>
      </c>
      <c r="X2050">
        <v>135.72657181662569</v>
      </c>
      <c r="Y2050">
        <v>146.83986796178931</v>
      </c>
      <c r="Z2050">
        <v>157.5882339541163</v>
      </c>
      <c r="AA2050">
        <v>168.00493848696101</v>
      </c>
      <c r="AB2050">
        <v>180.21825737316809</v>
      </c>
      <c r="AC2050">
        <v>193.36004746754011</v>
      </c>
      <c r="AD2050">
        <v>206.1528321139734</v>
      </c>
      <c r="AE2050">
        <v>218.59198270307101</v>
      </c>
      <c r="AF2050">
        <v>230.6794802458783</v>
      </c>
      <c r="AG2050">
        <v>246.80898198431669</v>
      </c>
      <c r="AH2050">
        <v>264.87184257578929</v>
      </c>
      <c r="AI2050">
        <v>282.26251923718149</v>
      </c>
      <c r="AJ2050">
        <v>299.09481078655841</v>
      </c>
      <c r="AK2050">
        <v>315.42879138893892</v>
      </c>
    </row>
    <row r="2051" spans="2:37" hidden="1" x14ac:dyDescent="0.25">
      <c r="B2051" t="s">
        <v>198</v>
      </c>
      <c r="C2051" t="s">
        <v>297</v>
      </c>
      <c r="D2051" t="s">
        <v>200</v>
      </c>
      <c r="E2051" t="s">
        <v>424</v>
      </c>
      <c r="F2051" t="s">
        <v>237</v>
      </c>
      <c r="I2051">
        <v>0</v>
      </c>
      <c r="J2051">
        <v>467304.796875</v>
      </c>
      <c r="K2051">
        <v>645325.75</v>
      </c>
      <c r="L2051">
        <v>823346.6875</v>
      </c>
      <c r="M2051">
        <v>1001367.5</v>
      </c>
      <c r="N2051">
        <v>1179388.5</v>
      </c>
      <c r="O2051">
        <v>1357409.5</v>
      </c>
      <c r="P2051">
        <v>1535430.5</v>
      </c>
      <c r="Q2051">
        <v>1713451.34375</v>
      </c>
      <c r="R2051">
        <v>1943812.5</v>
      </c>
      <c r="S2051">
        <v>2205578.5</v>
      </c>
      <c r="T2051">
        <v>2467344.5</v>
      </c>
      <c r="U2051">
        <v>2729110.5</v>
      </c>
      <c r="V2051">
        <v>2990876.5</v>
      </c>
      <c r="W2051">
        <v>3264728.75</v>
      </c>
      <c r="X2051">
        <v>3545832.75</v>
      </c>
      <c r="Y2051">
        <v>3826936.75</v>
      </c>
      <c r="Z2051">
        <v>4108040.8125</v>
      </c>
      <c r="AA2051">
        <v>4389145.25</v>
      </c>
      <c r="AB2051">
        <v>4703148.75</v>
      </c>
      <c r="AC2051">
        <v>5036890.75</v>
      </c>
      <c r="AD2051">
        <v>5370632.75</v>
      </c>
      <c r="AE2051">
        <v>5704374.75</v>
      </c>
      <c r="AF2051">
        <v>6038117.125</v>
      </c>
      <c r="AG2051">
        <v>6233767.75</v>
      </c>
      <c r="AH2051">
        <v>6346561.75</v>
      </c>
      <c r="AI2051">
        <v>6459355.75</v>
      </c>
      <c r="AJ2051">
        <v>6572149.75</v>
      </c>
      <c r="AK2051">
        <v>6684943.75</v>
      </c>
    </row>
    <row r="2052" spans="2:37" hidden="1" x14ac:dyDescent="0.25">
      <c r="B2052" t="s">
        <v>198</v>
      </c>
      <c r="C2052" t="s">
        <v>297</v>
      </c>
      <c r="D2052" t="s">
        <v>200</v>
      </c>
      <c r="E2052" t="s">
        <v>402</v>
      </c>
      <c r="F2052" t="s">
        <v>237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2:37" hidden="1" x14ac:dyDescent="0.25">
      <c r="B2053" t="s">
        <v>198</v>
      </c>
      <c r="C2053" t="s">
        <v>297</v>
      </c>
      <c r="D2053" t="s">
        <v>200</v>
      </c>
      <c r="E2053" t="s">
        <v>403</v>
      </c>
      <c r="F2053" t="s">
        <v>237</v>
      </c>
      <c r="I2053">
        <v>0</v>
      </c>
      <c r="J2053">
        <v>467304.796875</v>
      </c>
      <c r="K2053">
        <v>645325.75</v>
      </c>
      <c r="L2053">
        <v>823346.6875</v>
      </c>
      <c r="M2053">
        <v>1001367.5</v>
      </c>
      <c r="N2053">
        <v>1179388.5</v>
      </c>
      <c r="O2053">
        <v>1357409.5</v>
      </c>
      <c r="P2053">
        <v>1535430.5</v>
      </c>
      <c r="Q2053">
        <v>1713451.34375</v>
      </c>
      <c r="R2053">
        <v>1943812.5</v>
      </c>
      <c r="S2053">
        <v>2205578.5</v>
      </c>
      <c r="T2053">
        <v>2467344.5</v>
      </c>
      <c r="U2053">
        <v>2729110.5</v>
      </c>
      <c r="V2053">
        <v>2990876.5</v>
      </c>
      <c r="W2053">
        <v>3264728.75</v>
      </c>
      <c r="X2053">
        <v>3545832.75</v>
      </c>
      <c r="Y2053">
        <v>3826936.75</v>
      </c>
      <c r="Z2053">
        <v>4108040.8125</v>
      </c>
      <c r="AA2053">
        <v>4389145.25</v>
      </c>
      <c r="AB2053">
        <v>4703148.75</v>
      </c>
      <c r="AC2053">
        <v>5036890.75</v>
      </c>
      <c r="AD2053">
        <v>5370632.75</v>
      </c>
      <c r="AE2053">
        <v>5704374.75</v>
      </c>
      <c r="AF2053">
        <v>6038117.125</v>
      </c>
      <c r="AG2053">
        <v>6233767.75</v>
      </c>
      <c r="AH2053">
        <v>6346561.75</v>
      </c>
      <c r="AI2053">
        <v>6459355.75</v>
      </c>
      <c r="AJ2053">
        <v>6572149.75</v>
      </c>
      <c r="AK2053">
        <v>6684943.75</v>
      </c>
    </row>
    <row r="2054" spans="2:37" hidden="1" x14ac:dyDescent="0.25">
      <c r="B2054" t="s">
        <v>198</v>
      </c>
      <c r="C2054" t="s">
        <v>297</v>
      </c>
      <c r="D2054" t="s">
        <v>200</v>
      </c>
      <c r="E2054" t="s">
        <v>425</v>
      </c>
      <c r="F2054" t="s">
        <v>360</v>
      </c>
      <c r="I2054">
        <v>0</v>
      </c>
      <c r="J2054">
        <v>-0.93447801053068158</v>
      </c>
      <c r="K2054">
        <v>-1.272452019450532</v>
      </c>
      <c r="L2054">
        <v>-1.584433402147567</v>
      </c>
      <c r="M2054">
        <v>-1.898039417330144</v>
      </c>
      <c r="N2054">
        <v>-2.1937251830712929</v>
      </c>
      <c r="O2054">
        <v>-2.478769405898074</v>
      </c>
      <c r="P2054">
        <v>-2.7868156487852458</v>
      </c>
      <c r="Q2054">
        <v>-3.0656861108444118</v>
      </c>
      <c r="R2054">
        <v>-3.3169665280439848</v>
      </c>
      <c r="S2054">
        <v>-3.5561473876922101</v>
      </c>
      <c r="T2054">
        <v>-3.7929430798202879</v>
      </c>
      <c r="U2054">
        <v>-4.0534480384680096</v>
      </c>
      <c r="V2054">
        <v>-4.3003021910603234</v>
      </c>
      <c r="W2054">
        <v>-4.5267443405174186</v>
      </c>
      <c r="X2054">
        <v>-4.7145527884712042</v>
      </c>
      <c r="Y2054">
        <v>-4.8739829209077268</v>
      </c>
      <c r="Z2054">
        <v>-5.0184753216782401</v>
      </c>
      <c r="AA2054">
        <v>-5.1416699403602486</v>
      </c>
      <c r="AB2054">
        <v>-5.2164727935038009</v>
      </c>
      <c r="AC2054">
        <v>-5.2898916520756289</v>
      </c>
      <c r="AD2054">
        <v>-5.3646460436333587</v>
      </c>
      <c r="AE2054">
        <v>-5.4486971703539888</v>
      </c>
      <c r="AF2054">
        <v>-5.5561023725982146</v>
      </c>
      <c r="AG2054">
        <v>-5.6657790216099846</v>
      </c>
      <c r="AH2054">
        <v>-5.7553182343852427</v>
      </c>
      <c r="AI2054">
        <v>-5.8218494498091573</v>
      </c>
      <c r="AJ2054">
        <v>-5.8633177247408694</v>
      </c>
      <c r="AK2054">
        <v>-5.8643647019249396</v>
      </c>
    </row>
    <row r="2055" spans="2:37" hidden="1" x14ac:dyDescent="0.25">
      <c r="B2055" t="s">
        <v>198</v>
      </c>
      <c r="C2055" t="s">
        <v>297</v>
      </c>
      <c r="D2055" t="s">
        <v>200</v>
      </c>
      <c r="E2055" t="s">
        <v>405</v>
      </c>
      <c r="F2055" t="s">
        <v>360</v>
      </c>
      <c r="I2055">
        <v>0</v>
      </c>
      <c r="J2055">
        <v>-0.90790153515315497</v>
      </c>
      <c r="K2055">
        <v>-1.2060455411287969</v>
      </c>
      <c r="L2055">
        <v>-1.4741167690685899</v>
      </c>
      <c r="M2055">
        <v>-1.736487301920786</v>
      </c>
      <c r="N2055">
        <v>-1.9753118423177061</v>
      </c>
      <c r="O2055">
        <v>-2.2022085847889561</v>
      </c>
      <c r="P2055">
        <v>-2.4534709286169849</v>
      </c>
      <c r="Q2055">
        <v>-2.6778113902631522</v>
      </c>
      <c r="R2055">
        <v>-2.877720117362403</v>
      </c>
      <c r="S2055">
        <v>-3.0693708826438071</v>
      </c>
      <c r="T2055">
        <v>-3.262112759292124</v>
      </c>
      <c r="U2055">
        <v>-3.4822885910560148</v>
      </c>
      <c r="V2055">
        <v>-3.692821068943386</v>
      </c>
      <c r="W2055">
        <v>-3.8869457332691431</v>
      </c>
      <c r="X2055">
        <v>-4.0461846607838803</v>
      </c>
      <c r="Y2055">
        <v>-4.1804108701304248</v>
      </c>
      <c r="Z2055">
        <v>-4.3022743754712156</v>
      </c>
      <c r="AA2055">
        <v>-4.4047581128388362</v>
      </c>
      <c r="AB2055">
        <v>-4.46527073580204</v>
      </c>
      <c r="AC2055">
        <v>-4.535402770041741</v>
      </c>
      <c r="AD2055">
        <v>-4.6124839182048678</v>
      </c>
      <c r="AE2055">
        <v>-4.7015374782156449</v>
      </c>
      <c r="AF2055">
        <v>-4.8151931117948248</v>
      </c>
      <c r="AG2055">
        <v>-4.9329112977565153</v>
      </c>
      <c r="AH2055">
        <v>-5.0334033293883751</v>
      </c>
      <c r="AI2055">
        <v>-5.1112538019897897</v>
      </c>
      <c r="AJ2055">
        <v>-5.1636343794758126</v>
      </c>
      <c r="AK2055">
        <v>-5.1749240660049818</v>
      </c>
    </row>
    <row r="2056" spans="2:37" hidden="1" x14ac:dyDescent="0.25">
      <c r="B2056" t="s">
        <v>198</v>
      </c>
      <c r="C2056" t="s">
        <v>297</v>
      </c>
      <c r="D2056" t="s">
        <v>200</v>
      </c>
      <c r="E2056" t="s">
        <v>406</v>
      </c>
      <c r="F2056" t="s">
        <v>360</v>
      </c>
      <c r="I2056">
        <v>0</v>
      </c>
      <c r="J2056">
        <v>-2.6576475377526599E-2</v>
      </c>
      <c r="K2056">
        <v>-6.6406478321734394E-2</v>
      </c>
      <c r="L2056">
        <v>-0.11031663307897729</v>
      </c>
      <c r="M2056">
        <v>-0.16155211540935799</v>
      </c>
      <c r="N2056">
        <v>-0.21841334075358709</v>
      </c>
      <c r="O2056">
        <v>-0.27656082110911751</v>
      </c>
      <c r="P2056">
        <v>-0.33334472016824929</v>
      </c>
      <c r="Q2056">
        <v>-0.38787472058126049</v>
      </c>
      <c r="R2056">
        <v>-0.43924641068158188</v>
      </c>
      <c r="S2056">
        <v>-0.48677650504840297</v>
      </c>
      <c r="T2056">
        <v>-0.53083032052816392</v>
      </c>
      <c r="U2056">
        <v>-0.5711594474119952</v>
      </c>
      <c r="V2056">
        <v>-0.60748112211694849</v>
      </c>
      <c r="W2056">
        <v>-0.63979860724827642</v>
      </c>
      <c r="X2056">
        <v>-0.66836812768732434</v>
      </c>
      <c r="Y2056">
        <v>-0.69357205077730244</v>
      </c>
      <c r="Z2056">
        <v>-0.71620094620702401</v>
      </c>
      <c r="AA2056">
        <v>-0.73691182752140261</v>
      </c>
      <c r="AB2056">
        <v>-0.75120205770176085</v>
      </c>
      <c r="AC2056">
        <v>-0.75448888203388798</v>
      </c>
      <c r="AD2056">
        <v>-0.75216212542849048</v>
      </c>
      <c r="AE2056">
        <v>-0.74715969213834388</v>
      </c>
      <c r="AF2056">
        <v>-0.7409092608033907</v>
      </c>
      <c r="AG2056">
        <v>-0.73286772385346977</v>
      </c>
      <c r="AH2056">
        <v>-0.72191490499687871</v>
      </c>
      <c r="AI2056">
        <v>-0.71059564781937867</v>
      </c>
      <c r="AJ2056">
        <v>-0.69968334526505638</v>
      </c>
      <c r="AK2056">
        <v>-0.68944063591996896</v>
      </c>
    </row>
    <row r="2057" spans="2:37" hidden="1" x14ac:dyDescent="0.25">
      <c r="B2057" t="s">
        <v>198</v>
      </c>
      <c r="C2057" t="s">
        <v>297</v>
      </c>
      <c r="D2057" t="s">
        <v>200</v>
      </c>
      <c r="E2057" t="s">
        <v>241</v>
      </c>
      <c r="F2057" t="s">
        <v>237</v>
      </c>
      <c r="I2057">
        <v>0</v>
      </c>
      <c r="J2057">
        <v>0.1811323165893555</v>
      </c>
      <c r="K2057">
        <v>0.156001091003418</v>
      </c>
      <c r="L2057">
        <v>5.48574924468994E-2</v>
      </c>
      <c r="M2057">
        <v>4.09349203109741E-2</v>
      </c>
      <c r="N2057">
        <v>3.8301944732666002E-2</v>
      </c>
      <c r="O2057">
        <v>3.4481048583984299E-2</v>
      </c>
      <c r="P2057">
        <v>3.8490414619445801E-2</v>
      </c>
      <c r="Q2057">
        <v>3.2552003860473598E-2</v>
      </c>
      <c r="R2057">
        <v>1.9510984420776301E-2</v>
      </c>
      <c r="S2057">
        <v>1.3191819190979E-2</v>
      </c>
      <c r="T2057">
        <v>1.17071866989135E-2</v>
      </c>
      <c r="U2057">
        <v>1.93990468978881E-2</v>
      </c>
      <c r="V2057">
        <v>2.3118853569030699E-2</v>
      </c>
      <c r="W2057">
        <v>2.0946025848388599E-2</v>
      </c>
      <c r="X2057">
        <v>1.54192447662353E-2</v>
      </c>
      <c r="Y2057">
        <v>8.1366300582884996E-3</v>
      </c>
      <c r="Z2057">
        <v>5.3939819335936997E-3</v>
      </c>
      <c r="AA2057">
        <v>1.844048500061E-3</v>
      </c>
      <c r="AB2057">
        <v>-9.0938806533813008E-3</v>
      </c>
      <c r="AC2057">
        <v>-1.19450092315673E-2</v>
      </c>
      <c r="AD2057">
        <v>-7.4504613876342001E-3</v>
      </c>
      <c r="AE2057">
        <v>-5.3434371948241997E-3</v>
      </c>
      <c r="AF2057">
        <v>1.2688636779785E-3</v>
      </c>
      <c r="AG2057">
        <v>5.7992935180664002E-3</v>
      </c>
      <c r="AH2057">
        <v>-8.9168548583984375E-5</v>
      </c>
      <c r="AI2057">
        <v>-9.8342895507811997E-3</v>
      </c>
      <c r="AJ2057">
        <v>-1.80170536041259E-2</v>
      </c>
      <c r="AK2057">
        <v>-3.0950546264648399E-2</v>
      </c>
    </row>
    <row r="2058" spans="2:37" hidden="1" x14ac:dyDescent="0.25">
      <c r="B2058" t="s">
        <v>198</v>
      </c>
      <c r="C2058" t="s">
        <v>297</v>
      </c>
      <c r="D2058" t="s">
        <v>200</v>
      </c>
      <c r="E2058" t="s">
        <v>242</v>
      </c>
      <c r="F2058" t="s">
        <v>237</v>
      </c>
      <c r="I2058">
        <v>0</v>
      </c>
      <c r="J2058">
        <v>0.19310855865478521</v>
      </c>
      <c r="K2058">
        <v>0.1150146722793579</v>
      </c>
      <c r="L2058">
        <v>5.5392742156982401E-2</v>
      </c>
      <c r="M2058">
        <v>6.2134265899658203E-2</v>
      </c>
      <c r="N2058">
        <v>5.8580517768859801E-2</v>
      </c>
      <c r="O2058">
        <v>5.3068041801452602E-2</v>
      </c>
      <c r="P2058">
        <v>5.83939552307128E-2</v>
      </c>
      <c r="Q2058">
        <v>5.4939389228820801E-2</v>
      </c>
      <c r="R2058">
        <v>4.5759081840515102E-2</v>
      </c>
      <c r="S2058">
        <v>4.3785452842712402E-2</v>
      </c>
      <c r="T2058">
        <v>4.4043064117431599E-2</v>
      </c>
      <c r="U2058">
        <v>5.0157546997070299E-2</v>
      </c>
      <c r="V2058">
        <v>5.0241827964782701E-2</v>
      </c>
      <c r="W2058">
        <v>4.4150590896606397E-2</v>
      </c>
      <c r="X2058">
        <v>3.6099195480346603E-2</v>
      </c>
      <c r="Y2058">
        <v>2.8257727622985802E-2</v>
      </c>
      <c r="Z2058">
        <v>2.5382041931152299E-2</v>
      </c>
      <c r="AA2058">
        <v>2.13037729263305E-2</v>
      </c>
      <c r="AB2058">
        <v>1.1364817619323699E-2</v>
      </c>
      <c r="AC2058">
        <v>1.1262416839599601E-2</v>
      </c>
      <c r="AD2058">
        <v>1.6415596008300701E-2</v>
      </c>
      <c r="AE2058">
        <v>1.8911004066467198E-2</v>
      </c>
      <c r="AF2058">
        <v>2.5604248046875E-2</v>
      </c>
      <c r="AG2058">
        <v>2.8068661689758301E-2</v>
      </c>
      <c r="AH2058">
        <v>2.3331761360168402E-2</v>
      </c>
      <c r="AI2058">
        <v>1.6837954521179199E-2</v>
      </c>
      <c r="AJ2058">
        <v>1.02229118347168E-2</v>
      </c>
      <c r="AK2058">
        <v>2.1266937255849999E-4</v>
      </c>
    </row>
    <row r="2059" spans="2:37" hidden="1" x14ac:dyDescent="0.25">
      <c r="B2059" t="s">
        <v>198</v>
      </c>
      <c r="C2059" t="s">
        <v>297</v>
      </c>
      <c r="D2059" t="s">
        <v>200</v>
      </c>
      <c r="E2059" t="s">
        <v>409</v>
      </c>
      <c r="F2059" t="s">
        <v>237</v>
      </c>
      <c r="I2059">
        <v>0</v>
      </c>
      <c r="J2059">
        <v>-1.18587017059326E-2</v>
      </c>
      <c r="K2059">
        <v>4.0748715400695801E-2</v>
      </c>
      <c r="L2059">
        <v>-4.9912929534909995E-4</v>
      </c>
      <c r="M2059">
        <v>-2.078378200531E-2</v>
      </c>
      <c r="N2059">
        <v>-1.9720911979675199E-2</v>
      </c>
      <c r="O2059">
        <v>-1.7950296401977501E-2</v>
      </c>
      <c r="P2059">
        <v>-1.91248655319213E-2</v>
      </c>
      <c r="Q2059">
        <v>-2.1443963050842198E-2</v>
      </c>
      <c r="R2059">
        <v>-2.51317024230957E-2</v>
      </c>
      <c r="S2059">
        <v>-2.92593240737915E-2</v>
      </c>
      <c r="T2059">
        <v>-3.0814647674560498E-2</v>
      </c>
      <c r="U2059">
        <v>-2.9093861579894999E-2</v>
      </c>
      <c r="V2059">
        <v>-2.5422811508178701E-2</v>
      </c>
      <c r="W2059">
        <v>-2.1580696105957E-2</v>
      </c>
      <c r="X2059">
        <v>-1.9116759300231899E-2</v>
      </c>
      <c r="Y2059">
        <v>-1.8580198287963801E-2</v>
      </c>
      <c r="Z2059">
        <v>-1.8386006355285599E-2</v>
      </c>
      <c r="AA2059">
        <v>-1.7830014228820801E-2</v>
      </c>
      <c r="AB2059">
        <v>-1.8870234489440901E-2</v>
      </c>
      <c r="AC2059">
        <v>-2.1462321281433099E-2</v>
      </c>
      <c r="AD2059">
        <v>-2.1888256072997998E-2</v>
      </c>
      <c r="AE2059">
        <v>-2.2109746932983398E-2</v>
      </c>
      <c r="AF2059">
        <v>-2.1911859512329102E-2</v>
      </c>
      <c r="AG2059">
        <v>-1.9675374031066801E-2</v>
      </c>
      <c r="AH2059">
        <v>-2.06354856491088E-2</v>
      </c>
      <c r="AI2059">
        <v>-2.3759722709655699E-2</v>
      </c>
      <c r="AJ2059">
        <v>-2.5305032730102501E-2</v>
      </c>
      <c r="AK2059">
        <v>-2.82906293869018E-2</v>
      </c>
    </row>
    <row r="2060" spans="2:37" hidden="1" x14ac:dyDescent="0.25">
      <c r="B2060" t="s">
        <v>198</v>
      </c>
      <c r="C2060" t="s">
        <v>297</v>
      </c>
      <c r="D2060" t="s">
        <v>200</v>
      </c>
      <c r="E2060" t="s">
        <v>426</v>
      </c>
      <c r="F2060" t="s">
        <v>411</v>
      </c>
      <c r="I2060">
        <v>0</v>
      </c>
      <c r="J2060">
        <v>-1.474469374754239</v>
      </c>
      <c r="K2060">
        <v>-2.0352454690798489</v>
      </c>
      <c r="L2060">
        <v>-2.5965617015192621</v>
      </c>
      <c r="M2060">
        <v>-3.2469933048426269</v>
      </c>
      <c r="N2060">
        <v>-3.9510910865699129</v>
      </c>
      <c r="O2060">
        <v>-4.6551901966147451</v>
      </c>
      <c r="P2060">
        <v>-5.3592867891818718</v>
      </c>
      <c r="Q2060">
        <v>-6.0633870817541009</v>
      </c>
      <c r="R2060">
        <v>-6.6667744899811971</v>
      </c>
      <c r="S2060">
        <v>-7.2091915710330579</v>
      </c>
      <c r="T2060">
        <v>-7.7516107192109001</v>
      </c>
      <c r="U2060">
        <v>-8.2940310979279559</v>
      </c>
      <c r="V2060">
        <v>-8.836453702464242</v>
      </c>
      <c r="W2060">
        <v>-9.3519925080609365</v>
      </c>
      <c r="X2060">
        <v>-9.8509458971904102</v>
      </c>
      <c r="Y2060">
        <v>-10.34989706319819</v>
      </c>
      <c r="Z2060">
        <v>-10.84885244842698</v>
      </c>
      <c r="AA2060">
        <v>-11.34780750282864</v>
      </c>
      <c r="AB2060">
        <v>-11.520390968162051</v>
      </c>
      <c r="AC2060">
        <v>-11.49727077377252</v>
      </c>
      <c r="AD2060">
        <v>-11.47414859610474</v>
      </c>
      <c r="AE2060">
        <v>-11.451022164982289</v>
      </c>
      <c r="AF2060">
        <v>-11.42790162463675</v>
      </c>
      <c r="AG2060">
        <v>-11.29341023718341</v>
      </c>
      <c r="AH2060">
        <v>-11.091924484268381</v>
      </c>
      <c r="AI2060">
        <v>-10.890439548012459</v>
      </c>
      <c r="AJ2060">
        <v>-10.68895511997621</v>
      </c>
      <c r="AK2060">
        <v>-10.48747160029996</v>
      </c>
    </row>
    <row r="2061" spans="2:37" hidden="1" x14ac:dyDescent="0.25">
      <c r="B2061" t="s">
        <v>198</v>
      </c>
      <c r="C2061" t="s">
        <v>297</v>
      </c>
      <c r="D2061" t="s">
        <v>200</v>
      </c>
      <c r="E2061" t="s">
        <v>412</v>
      </c>
      <c r="F2061" t="s">
        <v>411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2:37" hidden="1" x14ac:dyDescent="0.25">
      <c r="B2062" t="s">
        <v>198</v>
      </c>
      <c r="C2062" t="s">
        <v>297</v>
      </c>
      <c r="D2062" t="s">
        <v>200</v>
      </c>
      <c r="E2062" t="s">
        <v>413</v>
      </c>
      <c r="F2062" t="s">
        <v>411</v>
      </c>
      <c r="I2062">
        <v>0</v>
      </c>
      <c r="J2062">
        <v>-1.474469374754239</v>
      </c>
      <c r="K2062">
        <v>-2.0352454690798489</v>
      </c>
      <c r="L2062">
        <v>-2.5965617015192621</v>
      </c>
      <c r="M2062">
        <v>-3.2469933048426269</v>
      </c>
      <c r="N2062">
        <v>-3.9510910865699129</v>
      </c>
      <c r="O2062">
        <v>-4.6551901966147451</v>
      </c>
      <c r="P2062">
        <v>-5.3592867891818718</v>
      </c>
      <c r="Q2062">
        <v>-6.0633870817541009</v>
      </c>
      <c r="R2062">
        <v>-6.6667744899811971</v>
      </c>
      <c r="S2062">
        <v>-7.2091915710330579</v>
      </c>
      <c r="T2062">
        <v>-7.7516107192109001</v>
      </c>
      <c r="U2062">
        <v>-8.2940310979279559</v>
      </c>
      <c r="V2062">
        <v>-8.836453702464242</v>
      </c>
      <c r="W2062">
        <v>-9.3519925080609365</v>
      </c>
      <c r="X2062">
        <v>-9.8509458971904102</v>
      </c>
      <c r="Y2062">
        <v>-10.34989706319819</v>
      </c>
      <c r="Z2062">
        <v>-10.84885244842698</v>
      </c>
      <c r="AA2062">
        <v>-11.34780750282864</v>
      </c>
      <c r="AB2062">
        <v>-11.520390968162051</v>
      </c>
      <c r="AC2062">
        <v>-11.49727077377252</v>
      </c>
      <c r="AD2062">
        <v>-11.47414859610474</v>
      </c>
      <c r="AE2062">
        <v>-11.451022164982289</v>
      </c>
      <c r="AF2062">
        <v>-11.42790162463675</v>
      </c>
      <c r="AG2062">
        <v>-11.29341023718341</v>
      </c>
      <c r="AH2062">
        <v>-11.091924484268381</v>
      </c>
      <c r="AI2062">
        <v>-10.890439548012459</v>
      </c>
      <c r="AJ2062">
        <v>-10.68895511997621</v>
      </c>
      <c r="AK2062">
        <v>-10.48747160029996</v>
      </c>
    </row>
    <row r="2063" spans="2:37" hidden="1" x14ac:dyDescent="0.25">
      <c r="B2063" t="s">
        <v>203</v>
      </c>
      <c r="C2063" t="s">
        <v>251</v>
      </c>
      <c r="D2063" t="s">
        <v>200</v>
      </c>
      <c r="E2063" t="s">
        <v>347</v>
      </c>
      <c r="F2063" t="s">
        <v>237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24.723992347717289</v>
      </c>
      <c r="S2063">
        <v>64.282375335693359</v>
      </c>
      <c r="T2063">
        <v>103.8407554626465</v>
      </c>
      <c r="U2063">
        <v>143.39914703369141</v>
      </c>
      <c r="V2063">
        <v>182.9575500488281</v>
      </c>
      <c r="W2063">
        <v>234.0375061035156</v>
      </c>
      <c r="X2063">
        <v>292.03042602539063</v>
      </c>
      <c r="Y2063">
        <v>350.02334594726563</v>
      </c>
      <c r="Z2063">
        <v>408.01626586914063</v>
      </c>
      <c r="AA2063">
        <v>466.00917816162109</v>
      </c>
      <c r="AB2063">
        <v>505.83296966552729</v>
      </c>
      <c r="AC2063">
        <v>534.75531005859375</v>
      </c>
      <c r="AD2063">
        <v>563.67767333984375</v>
      </c>
      <c r="AE2063">
        <v>592.60003662109375</v>
      </c>
      <c r="AF2063">
        <v>621.52236938476563</v>
      </c>
      <c r="AG2063">
        <v>675.35781860351563</v>
      </c>
      <c r="AH2063">
        <v>744.14126586914063</v>
      </c>
      <c r="AI2063">
        <v>812.92471313476563</v>
      </c>
      <c r="AJ2063">
        <v>881.70816040039063</v>
      </c>
      <c r="AK2063">
        <v>950.49160766601563</v>
      </c>
    </row>
    <row r="2064" spans="2:37" hidden="1" x14ac:dyDescent="0.25">
      <c r="B2064" t="s">
        <v>198</v>
      </c>
      <c r="C2064" s="65" t="s">
        <v>251</v>
      </c>
      <c r="D2064" t="s">
        <v>200</v>
      </c>
      <c r="E2064" t="s">
        <v>414</v>
      </c>
      <c r="F2064" t="s">
        <v>237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68.254342555999756</v>
      </c>
      <c r="S2064">
        <v>177.461296081543</v>
      </c>
      <c r="T2064">
        <v>286.66825485229492</v>
      </c>
      <c r="U2064">
        <v>395.87516784667969</v>
      </c>
      <c r="V2064">
        <v>505.08209991455078</v>
      </c>
      <c r="W2064">
        <v>624.4041748046875</v>
      </c>
      <c r="X2064">
        <v>749.7952880859375</v>
      </c>
      <c r="Y2064">
        <v>875.1864013671875</v>
      </c>
      <c r="Z2064">
        <v>1000.577529907227</v>
      </c>
      <c r="AA2064">
        <v>1125.9687194824221</v>
      </c>
      <c r="AB2064">
        <v>1276.708129882812</v>
      </c>
      <c r="AC2064">
        <v>1442.656372070312</v>
      </c>
      <c r="AD2064">
        <v>1608.604614257812</v>
      </c>
      <c r="AE2064">
        <v>1774.552856445312</v>
      </c>
      <c r="AF2064">
        <v>1940.501220703125</v>
      </c>
      <c r="AG2064">
        <v>2139.177490234375</v>
      </c>
      <c r="AH2064">
        <v>2357.489990234375</v>
      </c>
      <c r="AI2064">
        <v>2575.802490234375</v>
      </c>
      <c r="AJ2064">
        <v>2794.114990234375</v>
      </c>
      <c r="AK2064">
        <v>3012.427490234375</v>
      </c>
    </row>
    <row r="2065" spans="2:37" hidden="1" x14ac:dyDescent="0.25">
      <c r="B2065" t="s">
        <v>203</v>
      </c>
      <c r="C2065" t="s">
        <v>251</v>
      </c>
      <c r="D2065" t="s">
        <v>200</v>
      </c>
      <c r="E2065" t="s">
        <v>351</v>
      </c>
      <c r="F2065" t="s">
        <v>237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2:37" hidden="1" x14ac:dyDescent="0.25">
      <c r="B2066" t="s">
        <v>203</v>
      </c>
      <c r="C2066" t="s">
        <v>251</v>
      </c>
      <c r="D2066" t="s">
        <v>200</v>
      </c>
      <c r="E2066" t="s">
        <v>352</v>
      </c>
      <c r="F2066" t="s">
        <v>237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24.723992347717289</v>
      </c>
      <c r="S2066">
        <v>64.282375335693359</v>
      </c>
      <c r="T2066">
        <v>103.8407554626465</v>
      </c>
      <c r="U2066">
        <v>143.39914703369141</v>
      </c>
      <c r="V2066">
        <v>182.9575500488281</v>
      </c>
      <c r="W2066">
        <v>234.0375061035156</v>
      </c>
      <c r="X2066">
        <v>292.03042602539063</v>
      </c>
      <c r="Y2066">
        <v>350.02334594726563</v>
      </c>
      <c r="Z2066">
        <v>408.01626586914063</v>
      </c>
      <c r="AA2066">
        <v>466.00917816162109</v>
      </c>
      <c r="AB2066">
        <v>505.83296966552729</v>
      </c>
      <c r="AC2066">
        <v>534.75531005859375</v>
      </c>
      <c r="AD2066">
        <v>563.67767333984375</v>
      </c>
      <c r="AE2066">
        <v>592.60003662109375</v>
      </c>
      <c r="AF2066">
        <v>621.52236938476563</v>
      </c>
      <c r="AG2066">
        <v>675.35781860351563</v>
      </c>
      <c r="AH2066">
        <v>744.14126586914063</v>
      </c>
      <c r="AI2066">
        <v>812.92471313476563</v>
      </c>
      <c r="AJ2066">
        <v>881.70816040039063</v>
      </c>
      <c r="AK2066">
        <v>950.49160766601563</v>
      </c>
    </row>
    <row r="2067" spans="2:37" hidden="1" x14ac:dyDescent="0.25">
      <c r="B2067" t="s">
        <v>203</v>
      </c>
      <c r="C2067" t="s">
        <v>251</v>
      </c>
      <c r="D2067" t="s">
        <v>200</v>
      </c>
      <c r="E2067" t="s">
        <v>353</v>
      </c>
      <c r="F2067" t="s">
        <v>237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-0.25192105770111078</v>
      </c>
      <c r="S2067">
        <v>-0.48138701915740972</v>
      </c>
      <c r="T2067">
        <v>-0.55233848094940186</v>
      </c>
      <c r="U2067">
        <v>-0.54006481170654297</v>
      </c>
      <c r="V2067">
        <v>-0.48454463481903082</v>
      </c>
      <c r="W2067">
        <v>-0.42087626457214361</v>
      </c>
      <c r="X2067">
        <v>-0.36671030521392822</v>
      </c>
      <c r="Y2067">
        <v>-0.30600917339324951</v>
      </c>
      <c r="Z2067">
        <v>-0.2244232892990112</v>
      </c>
      <c r="AA2067">
        <v>-0.1189128160476685</v>
      </c>
      <c r="AB2067">
        <v>-2.0472407341003401E-2</v>
      </c>
      <c r="AC2067">
        <v>5.4597020149230902E-2</v>
      </c>
      <c r="AD2067">
        <v>0.1121234893798828</v>
      </c>
      <c r="AE2067">
        <v>0.1568036079406738</v>
      </c>
      <c r="AF2067">
        <v>0.19384872913360601</v>
      </c>
      <c r="AG2067">
        <v>0.22928810119628909</v>
      </c>
      <c r="AH2067">
        <v>0.25722813606262213</v>
      </c>
      <c r="AI2067">
        <v>0.28624951839447021</v>
      </c>
      <c r="AJ2067">
        <v>0.32417523860931402</v>
      </c>
      <c r="AK2067">
        <v>0.37700510025024409</v>
      </c>
    </row>
    <row r="2068" spans="2:37" hidden="1" x14ac:dyDescent="0.25">
      <c r="B2068" t="s">
        <v>203</v>
      </c>
      <c r="C2068" s="65" t="s">
        <v>251</v>
      </c>
      <c r="D2068" t="s">
        <v>200</v>
      </c>
      <c r="E2068" t="s">
        <v>414</v>
      </c>
      <c r="F2068" t="s">
        <v>237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24.723992347717289</v>
      </c>
      <c r="S2068">
        <v>64.282375335693359</v>
      </c>
      <c r="T2068">
        <v>103.8407554626465</v>
      </c>
      <c r="U2068">
        <v>143.39914703369141</v>
      </c>
      <c r="V2068">
        <v>182.9575500488281</v>
      </c>
      <c r="W2068">
        <v>234.0375061035156</v>
      </c>
      <c r="X2068">
        <v>292.03042602539063</v>
      </c>
      <c r="Y2068">
        <v>350.02334594726563</v>
      </c>
      <c r="Z2068">
        <v>408.01626586914063</v>
      </c>
      <c r="AA2068">
        <v>466.00917816162109</v>
      </c>
      <c r="AB2068">
        <v>505.83296966552729</v>
      </c>
      <c r="AC2068">
        <v>534.75531005859375</v>
      </c>
      <c r="AD2068">
        <v>563.67767333984375</v>
      </c>
      <c r="AE2068">
        <v>592.60003662109375</v>
      </c>
      <c r="AF2068">
        <v>621.52236938476563</v>
      </c>
      <c r="AG2068">
        <v>675.35781860351563</v>
      </c>
      <c r="AH2068">
        <v>744.14126586914063</v>
      </c>
      <c r="AI2068">
        <v>812.92471313476563</v>
      </c>
      <c r="AJ2068">
        <v>881.70816040039063</v>
      </c>
      <c r="AK2068">
        <v>950.49160766601563</v>
      </c>
    </row>
    <row r="2069" spans="2:37" hidden="1" x14ac:dyDescent="0.25">
      <c r="B2069" t="s">
        <v>203</v>
      </c>
      <c r="C2069" t="s">
        <v>251</v>
      </c>
      <c r="D2069" t="s">
        <v>200</v>
      </c>
      <c r="E2069" t="s">
        <v>354</v>
      </c>
      <c r="F2069" t="s">
        <v>237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2:37" hidden="1" x14ac:dyDescent="0.25">
      <c r="B2070" t="s">
        <v>203</v>
      </c>
      <c r="C2070" t="s">
        <v>251</v>
      </c>
      <c r="D2070" t="s">
        <v>200</v>
      </c>
      <c r="E2070" t="s">
        <v>355</v>
      </c>
      <c r="F2070" t="s">
        <v>237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-0.25192105770111078</v>
      </c>
      <c r="S2070">
        <v>-0.48138701915740972</v>
      </c>
      <c r="T2070">
        <v>-0.55233848094940186</v>
      </c>
      <c r="U2070">
        <v>-0.54006481170654297</v>
      </c>
      <c r="V2070">
        <v>-0.48454463481903082</v>
      </c>
      <c r="W2070">
        <v>-0.42087626457214361</v>
      </c>
      <c r="X2070">
        <v>-0.36671030521392822</v>
      </c>
      <c r="Y2070">
        <v>-0.30600917339324951</v>
      </c>
      <c r="Z2070">
        <v>-0.2244232892990112</v>
      </c>
      <c r="AA2070">
        <v>-0.1189128160476685</v>
      </c>
      <c r="AB2070">
        <v>-2.0472407341003401E-2</v>
      </c>
      <c r="AC2070">
        <v>5.4597020149230902E-2</v>
      </c>
      <c r="AD2070">
        <v>0.1121234893798828</v>
      </c>
      <c r="AE2070">
        <v>0.1568036079406738</v>
      </c>
      <c r="AF2070">
        <v>0.19384872913360601</v>
      </c>
      <c r="AG2070">
        <v>0.22928810119628909</v>
      </c>
      <c r="AH2070">
        <v>0.25722813606262213</v>
      </c>
      <c r="AI2070">
        <v>0.28624951839447021</v>
      </c>
      <c r="AJ2070">
        <v>0.32417523860931402</v>
      </c>
      <c r="AK2070">
        <v>0.37700510025024409</v>
      </c>
    </row>
    <row r="2071" spans="2:37" hidden="1" x14ac:dyDescent="0.25">
      <c r="B2071" t="s">
        <v>203</v>
      </c>
      <c r="C2071" t="s">
        <v>251</v>
      </c>
      <c r="D2071" t="s">
        <v>200</v>
      </c>
      <c r="E2071" t="s">
        <v>356</v>
      </c>
      <c r="F2071" t="s">
        <v>232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13.91681615419742</v>
      </c>
      <c r="S2071">
        <v>33.047579931601078</v>
      </c>
      <c r="T2071">
        <v>49.801939185489523</v>
      </c>
      <c r="U2071">
        <v>65.122950879286165</v>
      </c>
      <c r="V2071">
        <v>79.496205599544311</v>
      </c>
      <c r="W2071">
        <v>99.634650200069359</v>
      </c>
      <c r="X2071">
        <v>123.7895261855585</v>
      </c>
      <c r="Y2071">
        <v>147.9847537309283</v>
      </c>
      <c r="Z2071">
        <v>171.87220560809371</v>
      </c>
      <c r="AA2071">
        <v>195.28585934607011</v>
      </c>
      <c r="AB2071">
        <v>209.02714431569319</v>
      </c>
      <c r="AC2071">
        <v>217.72840405332909</v>
      </c>
      <c r="AD2071">
        <v>226.77110076641961</v>
      </c>
      <c r="AE2071">
        <v>235.81427256132801</v>
      </c>
      <c r="AF2071">
        <v>244.69275619989779</v>
      </c>
      <c r="AG2071">
        <v>265.28254817888978</v>
      </c>
      <c r="AH2071">
        <v>292.44674789780868</v>
      </c>
      <c r="AI2071">
        <v>318.95199045229037</v>
      </c>
      <c r="AJ2071">
        <v>344.80267710403638</v>
      </c>
      <c r="AK2071">
        <v>370.00275110698362</v>
      </c>
    </row>
    <row r="2072" spans="2:37" hidden="1" x14ac:dyDescent="0.25">
      <c r="B2072" t="s">
        <v>204</v>
      </c>
      <c r="C2072" s="65" t="s">
        <v>251</v>
      </c>
      <c r="D2072" t="s">
        <v>200</v>
      </c>
      <c r="E2072" t="s">
        <v>414</v>
      </c>
      <c r="F2072" t="s">
        <v>237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39.779085636138923</v>
      </c>
      <c r="S2072">
        <v>103.4256286621094</v>
      </c>
      <c r="T2072">
        <v>167.07216644287109</v>
      </c>
      <c r="U2072">
        <v>230.71871185302729</v>
      </c>
      <c r="V2072">
        <v>294.36524200439447</v>
      </c>
      <c r="W2072">
        <v>345.70942687988281</v>
      </c>
      <c r="X2072">
        <v>389.67219543457031</v>
      </c>
      <c r="Y2072">
        <v>433.63496398925781</v>
      </c>
      <c r="Z2072">
        <v>477.59773254394531</v>
      </c>
      <c r="AA2072">
        <v>521.56045532226563</v>
      </c>
      <c r="AB2072">
        <v>578.53289794921875</v>
      </c>
      <c r="AC2072">
        <v>643.31121826171875</v>
      </c>
      <c r="AD2072">
        <v>708.08953857421875</v>
      </c>
      <c r="AE2072">
        <v>772.86785888671875</v>
      </c>
      <c r="AF2072">
        <v>837.64613342285156</v>
      </c>
      <c r="AG2072">
        <v>921.50588989257801</v>
      </c>
      <c r="AH2072">
        <v>1016.81477355957</v>
      </c>
      <c r="AI2072">
        <v>1112.123840332031</v>
      </c>
      <c r="AJ2072">
        <v>1207.432922363281</v>
      </c>
      <c r="AK2072">
        <v>1302.742004394531</v>
      </c>
    </row>
    <row r="2073" spans="2:37" hidden="1" x14ac:dyDescent="0.25">
      <c r="B2073" t="s">
        <v>203</v>
      </c>
      <c r="C2073" t="s">
        <v>251</v>
      </c>
      <c r="D2073" t="s">
        <v>200</v>
      </c>
      <c r="E2073" t="s">
        <v>357</v>
      </c>
      <c r="F2073" t="s">
        <v>232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2:37" hidden="1" x14ac:dyDescent="0.25">
      <c r="B2074" t="s">
        <v>203</v>
      </c>
      <c r="C2074" t="s">
        <v>251</v>
      </c>
      <c r="D2074" t="s">
        <v>200</v>
      </c>
      <c r="E2074" t="s">
        <v>358</v>
      </c>
      <c r="F2074" t="s">
        <v>232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13.91681615419742</v>
      </c>
      <c r="S2074">
        <v>33.047579931601078</v>
      </c>
      <c r="T2074">
        <v>49.801939185489523</v>
      </c>
      <c r="U2074">
        <v>65.122950879286165</v>
      </c>
      <c r="V2074">
        <v>79.496205599544311</v>
      </c>
      <c r="W2074">
        <v>99.634650200069359</v>
      </c>
      <c r="X2074">
        <v>123.7895261855585</v>
      </c>
      <c r="Y2074">
        <v>147.9847537309283</v>
      </c>
      <c r="Z2074">
        <v>171.87220560809371</v>
      </c>
      <c r="AA2074">
        <v>195.28585934607011</v>
      </c>
      <c r="AB2074">
        <v>209.02714431569319</v>
      </c>
      <c r="AC2074">
        <v>217.72840405332909</v>
      </c>
      <c r="AD2074">
        <v>226.77110076641961</v>
      </c>
      <c r="AE2074">
        <v>235.81427256132801</v>
      </c>
      <c r="AF2074">
        <v>244.69275619989779</v>
      </c>
      <c r="AG2074">
        <v>265.28254817888978</v>
      </c>
      <c r="AH2074">
        <v>292.44674789780868</v>
      </c>
      <c r="AI2074">
        <v>318.95199045229037</v>
      </c>
      <c r="AJ2074">
        <v>344.80267710403638</v>
      </c>
      <c r="AK2074">
        <v>370.00275110698362</v>
      </c>
    </row>
    <row r="2075" spans="2:37" hidden="1" x14ac:dyDescent="0.25">
      <c r="B2075" t="s">
        <v>203</v>
      </c>
      <c r="C2075" t="s">
        <v>251</v>
      </c>
      <c r="D2075" t="s">
        <v>200</v>
      </c>
      <c r="E2075" t="s">
        <v>359</v>
      </c>
      <c r="F2075" t="s">
        <v>202</v>
      </c>
      <c r="I2075">
        <v>0</v>
      </c>
      <c r="J2075">
        <v>-0.90036770057555504</v>
      </c>
      <c r="K2075">
        <v>-1.219041357034822</v>
      </c>
      <c r="L2075">
        <v>-1.4972073720512009</v>
      </c>
      <c r="M2075">
        <v>-1.7178495993676379</v>
      </c>
      <c r="N2075">
        <v>-1.9054779390742289</v>
      </c>
      <c r="O2075">
        <v>-2.1010018656488878</v>
      </c>
      <c r="P2075">
        <v>-2.3112023824348178</v>
      </c>
      <c r="Q2075">
        <v>-2.5490327127139172</v>
      </c>
      <c r="R2075">
        <v>-2.8983458127836759</v>
      </c>
      <c r="S2075">
        <v>-3.355886104062233</v>
      </c>
      <c r="T2075">
        <v>-3.6286073806364278</v>
      </c>
      <c r="U2075">
        <v>-3.793540996064559</v>
      </c>
      <c r="V2075">
        <v>-3.9019049802059169</v>
      </c>
      <c r="W2075">
        <v>-3.9674049846472492</v>
      </c>
      <c r="X2075">
        <v>-3.9912375360251162</v>
      </c>
      <c r="Y2075">
        <v>-4.0072358520999662</v>
      </c>
      <c r="Z2075">
        <v>-3.999547170100592</v>
      </c>
      <c r="AA2075">
        <v>-3.931585290132122</v>
      </c>
      <c r="AB2075">
        <v>-3.808050060436607</v>
      </c>
      <c r="AC2075">
        <v>-3.6971428975238751</v>
      </c>
      <c r="AD2075">
        <v>-3.6312863861078899</v>
      </c>
      <c r="AE2075">
        <v>-3.6103210285539871</v>
      </c>
      <c r="AF2075">
        <v>-3.638181567244847</v>
      </c>
      <c r="AG2075">
        <v>-3.7011457095852629</v>
      </c>
      <c r="AH2075">
        <v>-3.7737530150330101</v>
      </c>
      <c r="AI2075">
        <v>-3.826258974052021</v>
      </c>
      <c r="AJ2075">
        <v>-3.8343562475593012</v>
      </c>
      <c r="AK2075">
        <v>-3.7731322239749621</v>
      </c>
    </row>
    <row r="2076" spans="2:37" hidden="1" x14ac:dyDescent="0.25">
      <c r="B2076" t="s">
        <v>203</v>
      </c>
      <c r="C2076" t="s">
        <v>251</v>
      </c>
      <c r="D2076" t="s">
        <v>200</v>
      </c>
      <c r="E2076" t="s">
        <v>359</v>
      </c>
      <c r="F2076" t="s">
        <v>360</v>
      </c>
      <c r="I2076">
        <v>0</v>
      </c>
      <c r="J2076">
        <v>-0.8900466499514148</v>
      </c>
      <c r="K2076">
        <v>-1.206249861977426</v>
      </c>
      <c r="L2076">
        <v>-1.48288491937415</v>
      </c>
      <c r="M2076">
        <v>-1.704617058515479</v>
      </c>
      <c r="N2076">
        <v>-1.8906557178535179</v>
      </c>
      <c r="O2076">
        <v>-2.0842006125241559</v>
      </c>
      <c r="P2076">
        <v>-2.2954927904953131</v>
      </c>
      <c r="Q2076">
        <v>-2.537377399999619</v>
      </c>
      <c r="R2076">
        <v>-2.8921446011542011</v>
      </c>
      <c r="S2076">
        <v>-3.377645789702644</v>
      </c>
      <c r="T2076">
        <v>-3.6757198678711518</v>
      </c>
      <c r="U2076">
        <v>-3.8526097475827141</v>
      </c>
      <c r="V2076">
        <v>-3.9654882543979642</v>
      </c>
      <c r="W2076">
        <v>-4.0307944985403683</v>
      </c>
      <c r="X2076">
        <v>-4.0554500545096914</v>
      </c>
      <c r="Y2076">
        <v>-4.0754558976605963</v>
      </c>
      <c r="Z2076">
        <v>-4.0695442983506576</v>
      </c>
      <c r="AA2076">
        <v>-3.9975627711773991</v>
      </c>
      <c r="AB2076">
        <v>-3.8633697139258789</v>
      </c>
      <c r="AC2076">
        <v>-3.7405784995491298</v>
      </c>
      <c r="AD2076">
        <v>-3.6656161743248039</v>
      </c>
      <c r="AE2076">
        <v>-3.6368443786046312</v>
      </c>
      <c r="AF2076">
        <v>-3.6571721349921482</v>
      </c>
      <c r="AG2076">
        <v>-3.7118967344355709</v>
      </c>
      <c r="AH2076">
        <v>-3.7766882085108371</v>
      </c>
      <c r="AI2076">
        <v>-3.8215110285475422</v>
      </c>
      <c r="AJ2076">
        <v>-3.821789769526418</v>
      </c>
      <c r="AK2076">
        <v>-3.7518578670611151</v>
      </c>
    </row>
    <row r="2077" spans="2:37" hidden="1" x14ac:dyDescent="0.25">
      <c r="B2077" t="s">
        <v>198</v>
      </c>
      <c r="C2077" s="65" t="s">
        <v>251</v>
      </c>
      <c r="D2077" t="s">
        <v>200</v>
      </c>
      <c r="E2077" t="s">
        <v>415</v>
      </c>
      <c r="F2077" t="s">
        <v>237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-0.3423926830291748</v>
      </c>
      <c r="S2077">
        <v>-1.030816316604614</v>
      </c>
      <c r="T2077">
        <v>-1.2514379620552061</v>
      </c>
      <c r="U2077">
        <v>-0.9023287296295166</v>
      </c>
      <c r="V2077">
        <v>-0.649647057056427</v>
      </c>
      <c r="W2077">
        <v>-0.53468537330627441</v>
      </c>
      <c r="X2077">
        <v>-0.46881973743438721</v>
      </c>
      <c r="Y2077">
        <v>-0.38531136512756348</v>
      </c>
      <c r="Z2077">
        <v>-0.27271568775177002</v>
      </c>
      <c r="AA2077">
        <v>-0.14528012275695801</v>
      </c>
      <c r="AB2077">
        <v>-1.35445594787597E-2</v>
      </c>
      <c r="AC2077">
        <v>8.6144208908080999E-2</v>
      </c>
      <c r="AD2077">
        <v>0.14654791355133059</v>
      </c>
      <c r="AE2077">
        <v>0.17018628120422361</v>
      </c>
      <c r="AF2077">
        <v>0.14997577667236331</v>
      </c>
      <c r="AG2077">
        <v>8.8811874389648396E-2</v>
      </c>
      <c r="AH2077">
        <v>4.9200773239135701E-2</v>
      </c>
      <c r="AI2077">
        <v>3.0252337455749501E-2</v>
      </c>
      <c r="AJ2077">
        <v>3.2122969627380302E-2</v>
      </c>
      <c r="AK2077">
        <v>6.3661217689514105E-2</v>
      </c>
    </row>
    <row r="2078" spans="2:37" hidden="1" x14ac:dyDescent="0.25">
      <c r="B2078" t="s">
        <v>203</v>
      </c>
      <c r="C2078" s="65" t="s">
        <v>251</v>
      </c>
      <c r="D2078" t="s">
        <v>200</v>
      </c>
      <c r="E2078" t="s">
        <v>415</v>
      </c>
      <c r="F2078" t="s">
        <v>237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-0.30464208126068121</v>
      </c>
      <c r="S2078">
        <v>-0.98853969573974598</v>
      </c>
      <c r="T2078">
        <v>-1.2198523879051211</v>
      </c>
      <c r="U2078">
        <v>-0.88146239519119263</v>
      </c>
      <c r="V2078">
        <v>-0.62941592931747437</v>
      </c>
      <c r="W2078">
        <v>-0.50228512287139893</v>
      </c>
      <c r="X2078">
        <v>-0.43296563625335688</v>
      </c>
      <c r="Y2078">
        <v>-0.35975742340087891</v>
      </c>
      <c r="Z2078">
        <v>-0.25960850715637213</v>
      </c>
      <c r="AA2078">
        <v>-0.13604736328125</v>
      </c>
      <c r="AB2078">
        <v>-2.4698615074157701E-2</v>
      </c>
      <c r="AC2078">
        <v>5.8798313140869099E-2</v>
      </c>
      <c r="AD2078">
        <v>0.12365090847015379</v>
      </c>
      <c r="AE2078">
        <v>0.17578291893005371</v>
      </c>
      <c r="AF2078">
        <v>0.21951258182525629</v>
      </c>
      <c r="AG2078">
        <v>0.25998318195343018</v>
      </c>
      <c r="AH2078">
        <v>0.2896808385848999</v>
      </c>
      <c r="AI2078">
        <v>0.31739223003387451</v>
      </c>
      <c r="AJ2078">
        <v>0.35170626640319819</v>
      </c>
      <c r="AK2078">
        <v>0.39866530895233149</v>
      </c>
    </row>
    <row r="2079" spans="2:37" hidden="1" x14ac:dyDescent="0.25">
      <c r="B2079" t="s">
        <v>203</v>
      </c>
      <c r="C2079" t="s">
        <v>251</v>
      </c>
      <c r="D2079" t="s">
        <v>200</v>
      </c>
      <c r="E2079" t="s">
        <v>362</v>
      </c>
      <c r="F2079" t="s">
        <v>202</v>
      </c>
      <c r="I2079">
        <v>0</v>
      </c>
      <c r="J2079">
        <v>-0.90036770057555504</v>
      </c>
      <c r="K2079">
        <v>-1.219041357034822</v>
      </c>
      <c r="L2079">
        <v>-1.4972073720512009</v>
      </c>
      <c r="M2079">
        <v>-1.7178495993676379</v>
      </c>
      <c r="N2079">
        <v>-1.9054779390742289</v>
      </c>
      <c r="O2079">
        <v>-2.1010018656488878</v>
      </c>
      <c r="P2079">
        <v>-2.3112023824348178</v>
      </c>
      <c r="Q2079">
        <v>-2.5490327127139172</v>
      </c>
      <c r="R2079">
        <v>-2.8164242710978842</v>
      </c>
      <c r="S2079">
        <v>-3.125577756984022</v>
      </c>
      <c r="T2079">
        <v>-3.4267094773036799</v>
      </c>
      <c r="U2079">
        <v>-3.736184115586338</v>
      </c>
      <c r="V2079">
        <v>-4.0488834905089703</v>
      </c>
      <c r="W2079">
        <v>-4.3470778681722111</v>
      </c>
      <c r="X2079">
        <v>-4.5973100597557881</v>
      </c>
      <c r="Y2079">
        <v>-4.8373657266551966</v>
      </c>
      <c r="Z2079">
        <v>-5.0717088958125212</v>
      </c>
      <c r="AA2079">
        <v>-5.2655212166073824</v>
      </c>
      <c r="AB2079">
        <v>-5.4035288153886576</v>
      </c>
      <c r="AC2079">
        <v>-5.5201031558463338</v>
      </c>
      <c r="AD2079">
        <v>-5.6424920681081074</v>
      </c>
      <c r="AE2079">
        <v>-5.7812374044158066</v>
      </c>
      <c r="AF2079">
        <v>-5.9498197726193247</v>
      </c>
      <c r="AG2079">
        <v>-6.1368677091599988</v>
      </c>
      <c r="AH2079">
        <v>-6.318440176646023</v>
      </c>
      <c r="AI2079">
        <v>-6.4789457686164624</v>
      </c>
      <c r="AJ2079">
        <v>-6.6017217121096872</v>
      </c>
      <c r="AK2079">
        <v>-6.6659874219036963</v>
      </c>
    </row>
    <row r="2080" spans="2:37" hidden="1" x14ac:dyDescent="0.25">
      <c r="B2080" t="s">
        <v>203</v>
      </c>
      <c r="C2080" t="s">
        <v>251</v>
      </c>
      <c r="D2080" t="s">
        <v>200</v>
      </c>
      <c r="E2080" t="s">
        <v>362</v>
      </c>
      <c r="F2080" t="s">
        <v>360</v>
      </c>
      <c r="I2080">
        <v>0</v>
      </c>
      <c r="J2080">
        <v>-0.8900466499514148</v>
      </c>
      <c r="K2080">
        <v>-1.206249861977426</v>
      </c>
      <c r="L2080">
        <v>-1.48288491937415</v>
      </c>
      <c r="M2080">
        <v>-1.704617058515479</v>
      </c>
      <c r="N2080">
        <v>-1.8906557178535179</v>
      </c>
      <c r="O2080">
        <v>-2.0842006125241559</v>
      </c>
      <c r="P2080">
        <v>-2.2954927904953131</v>
      </c>
      <c r="Q2080">
        <v>-2.537377399999619</v>
      </c>
      <c r="R2080">
        <v>-2.8100742163087782</v>
      </c>
      <c r="S2080">
        <v>-3.1247186433792211</v>
      </c>
      <c r="T2080">
        <v>-3.4311958551626391</v>
      </c>
      <c r="U2080">
        <v>-3.7459635262018791</v>
      </c>
      <c r="V2080">
        <v>-4.0644300854048474</v>
      </c>
      <c r="W2080">
        <v>-4.3690208143055802</v>
      </c>
      <c r="X2080">
        <v>-4.6259010503269193</v>
      </c>
      <c r="Y2080">
        <v>-4.8726327542002128</v>
      </c>
      <c r="Z2080">
        <v>-5.1132366040071648</v>
      </c>
      <c r="AA2080">
        <v>-5.3123994661971494</v>
      </c>
      <c r="AB2080">
        <v>-5.4545235186184149</v>
      </c>
      <c r="AC2080">
        <v>-5.5741340206211456</v>
      </c>
      <c r="AD2080">
        <v>-5.698787977392894</v>
      </c>
      <c r="AE2080">
        <v>-5.8393171063309213</v>
      </c>
      <c r="AF2080">
        <v>-6.0097333038486962</v>
      </c>
      <c r="AG2080">
        <v>-6.1992090687007506</v>
      </c>
      <c r="AH2080">
        <v>-6.3839553833901608</v>
      </c>
      <c r="AI2080">
        <v>-6.5484724171636088</v>
      </c>
      <c r="AJ2080">
        <v>-6.6760284943755854</v>
      </c>
      <c r="AK2080">
        <v>-6.7446808852302027</v>
      </c>
    </row>
    <row r="2081" spans="2:37" hidden="1" x14ac:dyDescent="0.25">
      <c r="B2081" t="s">
        <v>203</v>
      </c>
      <c r="C2081" t="s">
        <v>251</v>
      </c>
      <c r="D2081" t="s">
        <v>200</v>
      </c>
      <c r="E2081" t="s">
        <v>363</v>
      </c>
      <c r="F2081" t="s">
        <v>202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-8.1921541685792104E-2</v>
      </c>
      <c r="S2081">
        <v>-0.23030834707822301</v>
      </c>
      <c r="T2081">
        <v>-0.2018979033327484</v>
      </c>
      <c r="U2081">
        <v>-5.7356880478220899E-2</v>
      </c>
      <c r="V2081">
        <v>0.14697851030305301</v>
      </c>
      <c r="W2081">
        <v>0.37967288352496192</v>
      </c>
      <c r="X2081">
        <v>0.60607252373066078</v>
      </c>
      <c r="Y2081">
        <v>0.83012987455521881</v>
      </c>
      <c r="Z2081">
        <v>1.07216172571194</v>
      </c>
      <c r="AA2081">
        <v>1.3339359264752599</v>
      </c>
      <c r="AB2081">
        <v>1.595478754952051</v>
      </c>
      <c r="AC2081">
        <v>1.822960258322448</v>
      </c>
      <c r="AD2081">
        <v>2.0112056820002171</v>
      </c>
      <c r="AE2081">
        <v>2.17091637586182</v>
      </c>
      <c r="AF2081">
        <v>2.3116382053744782</v>
      </c>
      <c r="AG2081">
        <v>2.4357219995747359</v>
      </c>
      <c r="AH2081">
        <v>2.5446871616130018</v>
      </c>
      <c r="AI2081">
        <v>2.6526867945644521</v>
      </c>
      <c r="AJ2081">
        <v>2.7673635391372691</v>
      </c>
      <c r="AK2081">
        <v>2.8928551979287449</v>
      </c>
    </row>
    <row r="2082" spans="2:37" hidden="1" x14ac:dyDescent="0.25">
      <c r="B2082" t="s">
        <v>203</v>
      </c>
      <c r="C2082" t="s">
        <v>251</v>
      </c>
      <c r="D2082" t="s">
        <v>200</v>
      </c>
      <c r="E2082" t="s">
        <v>363</v>
      </c>
      <c r="F2082" t="s">
        <v>360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-8.2070384845422895E-2</v>
      </c>
      <c r="S2082">
        <v>-0.25292714632342278</v>
      </c>
      <c r="T2082">
        <v>-0.24452401270851351</v>
      </c>
      <c r="U2082">
        <v>-0.106646221380835</v>
      </c>
      <c r="V2082">
        <v>9.8941831006893396E-2</v>
      </c>
      <c r="W2082">
        <v>0.33822631576521101</v>
      </c>
      <c r="X2082">
        <v>0.5704509958172288</v>
      </c>
      <c r="Y2082">
        <v>0.79717685653961645</v>
      </c>
      <c r="Z2082">
        <v>1.0436923056565071</v>
      </c>
      <c r="AA2082">
        <v>1.3148366950197501</v>
      </c>
      <c r="AB2082">
        <v>1.5911552291033799</v>
      </c>
      <c r="AC2082">
        <v>1.833555521072006</v>
      </c>
      <c r="AD2082">
        <v>2.033171803068079</v>
      </c>
      <c r="AE2082">
        <v>2.2024727277262901</v>
      </c>
      <c r="AF2082">
        <v>2.3525611688565369</v>
      </c>
      <c r="AG2082">
        <v>2.4873123342651788</v>
      </c>
      <c r="AH2082">
        <v>2.6072671748793348</v>
      </c>
      <c r="AI2082">
        <v>2.726961388616056</v>
      </c>
      <c r="AJ2082">
        <v>2.8542387248491559</v>
      </c>
      <c r="AK2082">
        <v>2.9928230181690769</v>
      </c>
    </row>
    <row r="2083" spans="2:37" hidden="1" x14ac:dyDescent="0.25">
      <c r="B2083" t="s">
        <v>203</v>
      </c>
      <c r="C2083" t="s">
        <v>251</v>
      </c>
      <c r="D2083" t="s">
        <v>200</v>
      </c>
      <c r="E2083" t="s">
        <v>364</v>
      </c>
      <c r="F2083" t="s">
        <v>365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0.50671095762859775</v>
      </c>
      <c r="S2083">
        <v>0.83043755120904006</v>
      </c>
      <c r="T2083">
        <v>1.2435973515567911</v>
      </c>
      <c r="U2083">
        <v>1.718818316304072</v>
      </c>
      <c r="V2083">
        <v>2.2377254058236979</v>
      </c>
      <c r="W2083">
        <v>2.76737535530942</v>
      </c>
      <c r="X2083">
        <v>3.2551971695553572</v>
      </c>
      <c r="Y2083">
        <v>3.706549253823388</v>
      </c>
      <c r="Z2083">
        <v>4.124086477968536</v>
      </c>
      <c r="AA2083">
        <v>4.4985235410040616</v>
      </c>
      <c r="AB2083">
        <v>4.8132702926451998</v>
      </c>
      <c r="AC2083">
        <v>5.0542649355504574</v>
      </c>
      <c r="AD2083">
        <v>5.240062052329808</v>
      </c>
      <c r="AE2083">
        <v>5.3901021401729476</v>
      </c>
      <c r="AF2083">
        <v>5.5179124751246977</v>
      </c>
      <c r="AG2083">
        <v>5.6343093279629608</v>
      </c>
      <c r="AH2083">
        <v>5.7555322227303529</v>
      </c>
      <c r="AI2083">
        <v>5.887749215875826</v>
      </c>
      <c r="AJ2083">
        <v>6.0317625647190454</v>
      </c>
      <c r="AK2083">
        <v>6.1839397149867192</v>
      </c>
    </row>
    <row r="2084" spans="2:37" hidden="1" x14ac:dyDescent="0.25">
      <c r="B2084" t="s">
        <v>204</v>
      </c>
      <c r="C2084" s="65" t="s">
        <v>251</v>
      </c>
      <c r="D2084" t="s">
        <v>200</v>
      </c>
      <c r="E2084" t="s">
        <v>415</v>
      </c>
      <c r="F2084" t="s">
        <v>237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-0.24804604053497309</v>
      </c>
      <c r="S2084">
        <v>-1.100963294506073</v>
      </c>
      <c r="T2084">
        <v>-1.2990856170654299</v>
      </c>
      <c r="U2084">
        <v>-0.78500455617904663</v>
      </c>
      <c r="V2084">
        <v>-0.30512046813964838</v>
      </c>
      <c r="W2084">
        <v>-3.4350395202636698E-2</v>
      </c>
      <c r="X2084">
        <v>7.9384446144104004E-2</v>
      </c>
      <c r="Y2084">
        <v>0.1447330713272095</v>
      </c>
      <c r="Z2084">
        <v>0.23620462417602539</v>
      </c>
      <c r="AA2084">
        <v>0.37368416786193848</v>
      </c>
      <c r="AB2084">
        <v>0.48319697380065918</v>
      </c>
      <c r="AC2084">
        <v>0.5573737621307373</v>
      </c>
      <c r="AD2084">
        <v>0.6118471622467041</v>
      </c>
      <c r="AE2084">
        <v>0.6458660364151001</v>
      </c>
      <c r="AF2084">
        <v>0.65541970729827881</v>
      </c>
      <c r="AG2084">
        <v>0.63298046588897705</v>
      </c>
      <c r="AH2084">
        <v>0.60179007053375244</v>
      </c>
      <c r="AI2084">
        <v>0.56807219982147217</v>
      </c>
      <c r="AJ2084">
        <v>0.5300288200378418</v>
      </c>
      <c r="AK2084">
        <v>0.49207532405853271</v>
      </c>
    </row>
    <row r="2085" spans="2:37" hidden="1" x14ac:dyDescent="0.25">
      <c r="B2085" t="s">
        <v>203</v>
      </c>
      <c r="C2085" t="s">
        <v>251</v>
      </c>
      <c r="D2085" t="s">
        <v>200</v>
      </c>
      <c r="E2085" t="s">
        <v>366</v>
      </c>
      <c r="F2085" t="s">
        <v>365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2:37" hidden="1" x14ac:dyDescent="0.25">
      <c r="B2086" t="s">
        <v>203</v>
      </c>
      <c r="C2086" t="s">
        <v>251</v>
      </c>
      <c r="D2086" t="s">
        <v>200</v>
      </c>
      <c r="E2086" t="s">
        <v>367</v>
      </c>
      <c r="F2086" t="s">
        <v>365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0.50671095762859775</v>
      </c>
      <c r="S2086">
        <v>0.83043755120904006</v>
      </c>
      <c r="T2086">
        <v>1.2435973515567911</v>
      </c>
      <c r="U2086">
        <v>1.718818316304072</v>
      </c>
      <c r="V2086">
        <v>2.2377254058236979</v>
      </c>
      <c r="W2086">
        <v>2.76737535530942</v>
      </c>
      <c r="X2086">
        <v>3.2551971695553572</v>
      </c>
      <c r="Y2086">
        <v>3.706549253823388</v>
      </c>
      <c r="Z2086">
        <v>4.124086477968536</v>
      </c>
      <c r="AA2086">
        <v>4.4985235410040616</v>
      </c>
      <c r="AB2086">
        <v>4.8132702926451998</v>
      </c>
      <c r="AC2086">
        <v>5.0542649355504574</v>
      </c>
      <c r="AD2086">
        <v>5.240062052329808</v>
      </c>
      <c r="AE2086">
        <v>5.3901021401729476</v>
      </c>
      <c r="AF2086">
        <v>5.5179124751246977</v>
      </c>
      <c r="AG2086">
        <v>5.6343093279629608</v>
      </c>
      <c r="AH2086">
        <v>5.7555322227303529</v>
      </c>
      <c r="AI2086">
        <v>5.887749215875826</v>
      </c>
      <c r="AJ2086">
        <v>6.0317625647190454</v>
      </c>
      <c r="AK2086">
        <v>6.1839397149867192</v>
      </c>
    </row>
    <row r="2087" spans="2:37" hidden="1" x14ac:dyDescent="0.25">
      <c r="B2087" t="s">
        <v>203</v>
      </c>
      <c r="C2087" t="s">
        <v>251</v>
      </c>
      <c r="D2087" t="s">
        <v>200</v>
      </c>
      <c r="E2087" t="s">
        <v>368</v>
      </c>
      <c r="F2087" t="s">
        <v>232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-0.79255141030314391</v>
      </c>
      <c r="S2087">
        <v>-1.1828684849093161</v>
      </c>
      <c r="T2087">
        <v>-1.6325593215323451</v>
      </c>
      <c r="U2087">
        <v>-2.1453459017572118</v>
      </c>
      <c r="V2087">
        <v>-2.6992686989949282</v>
      </c>
      <c r="W2087">
        <v>-3.2526691995693251</v>
      </c>
      <c r="X2087">
        <v>-3.7473137969557091</v>
      </c>
      <c r="Y2087">
        <v>-4.1921342583838843</v>
      </c>
      <c r="Z2087">
        <v>-4.5933305912483906</v>
      </c>
      <c r="AA2087">
        <v>-4.9436186518630132</v>
      </c>
      <c r="AB2087">
        <v>-5.2266457765576044</v>
      </c>
      <c r="AC2087">
        <v>-5.4288520235683979</v>
      </c>
      <c r="AD2087">
        <v>-5.5701192661959276</v>
      </c>
      <c r="AE2087">
        <v>-5.6713360757258302</v>
      </c>
      <c r="AF2087">
        <v>-5.7473228259327218</v>
      </c>
      <c r="AG2087">
        <v>-5.809425052537776</v>
      </c>
      <c r="AH2087">
        <v>-5.8718650419692597</v>
      </c>
      <c r="AI2087">
        <v>-5.9415002034156057</v>
      </c>
      <c r="AJ2087">
        <v>-6.0206124954846896</v>
      </c>
      <c r="AK2087">
        <v>-6.1069331405569809</v>
      </c>
    </row>
    <row r="2088" spans="2:37" hidden="1" x14ac:dyDescent="0.25">
      <c r="B2088" t="s">
        <v>198</v>
      </c>
      <c r="C2088" s="65" t="s">
        <v>251</v>
      </c>
      <c r="D2088" t="s">
        <v>200</v>
      </c>
      <c r="E2088" t="s">
        <v>416</v>
      </c>
      <c r="F2088" t="s">
        <v>232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38.463847283436678</v>
      </c>
      <c r="S2088">
        <v>92.597941432686184</v>
      </c>
      <c r="T2088">
        <v>141.0206656226606</v>
      </c>
      <c r="U2088">
        <v>187.19187916687849</v>
      </c>
      <c r="V2088">
        <v>232.5059824536209</v>
      </c>
      <c r="W2088">
        <v>283.46096679557701</v>
      </c>
      <c r="X2088">
        <v>339.69742981439208</v>
      </c>
      <c r="Y2088">
        <v>396.59145605220829</v>
      </c>
      <c r="Z2088">
        <v>452.95395880878033</v>
      </c>
      <c r="AA2088">
        <v>508.2844676113134</v>
      </c>
      <c r="AB2088">
        <v>575.33048114237965</v>
      </c>
      <c r="AC2088">
        <v>648.45679453181856</v>
      </c>
      <c r="AD2088">
        <v>719.77974573145502</v>
      </c>
      <c r="AE2088">
        <v>789.29208827384798</v>
      </c>
      <c r="AF2088">
        <v>857.00258169260928</v>
      </c>
      <c r="AG2088">
        <v>938.62656414502078</v>
      </c>
      <c r="AH2088">
        <v>1027.4602211953429</v>
      </c>
      <c r="AI2088">
        <v>1113.9965400075459</v>
      </c>
      <c r="AJ2088">
        <v>1198.246305045446</v>
      </c>
      <c r="AK2088">
        <v>1280.234668413279</v>
      </c>
    </row>
    <row r="2089" spans="2:37" hidden="1" x14ac:dyDescent="0.25">
      <c r="B2089" t="s">
        <v>203</v>
      </c>
      <c r="C2089" t="s">
        <v>251</v>
      </c>
      <c r="D2089" t="s">
        <v>200</v>
      </c>
      <c r="E2089" t="s">
        <v>233</v>
      </c>
      <c r="F2089" t="s">
        <v>232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2:37" hidden="1" x14ac:dyDescent="0.25">
      <c r="B2090" t="s">
        <v>203</v>
      </c>
      <c r="C2090" t="s">
        <v>251</v>
      </c>
      <c r="D2090" t="s">
        <v>200</v>
      </c>
      <c r="E2090" t="s">
        <v>371</v>
      </c>
      <c r="F2090" t="s">
        <v>232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-0.79255141030314391</v>
      </c>
      <c r="S2090">
        <v>-1.1828684849093161</v>
      </c>
      <c r="T2090">
        <v>-1.6325593215323451</v>
      </c>
      <c r="U2090">
        <v>-2.1453459017572118</v>
      </c>
      <c r="V2090">
        <v>-2.6992686989949282</v>
      </c>
      <c r="W2090">
        <v>-3.2526691995693251</v>
      </c>
      <c r="X2090">
        <v>-3.7473137969557091</v>
      </c>
      <c r="Y2090">
        <v>-4.1921342583838843</v>
      </c>
      <c r="Z2090">
        <v>-4.5933305912483906</v>
      </c>
      <c r="AA2090">
        <v>-4.9436186518630132</v>
      </c>
      <c r="AB2090">
        <v>-5.2266457765576044</v>
      </c>
      <c r="AC2090">
        <v>-5.4288520235683979</v>
      </c>
      <c r="AD2090">
        <v>-5.5701192661959276</v>
      </c>
      <c r="AE2090">
        <v>-5.6713360757258302</v>
      </c>
      <c r="AF2090">
        <v>-5.7473228259327218</v>
      </c>
      <c r="AG2090">
        <v>-5.809425052537776</v>
      </c>
      <c r="AH2090">
        <v>-5.8718650419692597</v>
      </c>
      <c r="AI2090">
        <v>-5.9415002034156057</v>
      </c>
      <c r="AJ2090">
        <v>-6.0206124954846896</v>
      </c>
      <c r="AK2090">
        <v>-6.1069331405569809</v>
      </c>
    </row>
    <row r="2091" spans="2:37" hidden="1" x14ac:dyDescent="0.25">
      <c r="B2091" t="s">
        <v>203</v>
      </c>
      <c r="C2091" t="s">
        <v>251</v>
      </c>
      <c r="D2091" t="s">
        <v>200</v>
      </c>
      <c r="E2091" t="s">
        <v>372</v>
      </c>
      <c r="F2091" t="s">
        <v>202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-0.18412401223271149</v>
      </c>
      <c r="S2091">
        <v>-0.14470474174462791</v>
      </c>
      <c r="T2091">
        <v>0.28358552535716619</v>
      </c>
      <c r="U2091">
        <v>0.73308392584705562</v>
      </c>
      <c r="V2091">
        <v>1.156824538773193</v>
      </c>
      <c r="W2091">
        <v>1.534364517840614</v>
      </c>
      <c r="X2091">
        <v>1.881994366874062</v>
      </c>
      <c r="Y2091">
        <v>2.2545416768986031</v>
      </c>
      <c r="Z2091">
        <v>2.6410274735258139</v>
      </c>
      <c r="AA2091">
        <v>3.0116609083756569</v>
      </c>
      <c r="AB2091">
        <v>3.3124962769295769</v>
      </c>
      <c r="AC2091">
        <v>3.5370874380816102</v>
      </c>
      <c r="AD2091">
        <v>3.7232007576241339</v>
      </c>
      <c r="AE2091">
        <v>3.8817156403769371</v>
      </c>
      <c r="AF2091">
        <v>4.0168388628613938</v>
      </c>
      <c r="AG2091">
        <v>4.1127996326626448</v>
      </c>
      <c r="AH2091">
        <v>4.1914956304048836</v>
      </c>
      <c r="AI2091">
        <v>4.2862061595452472</v>
      </c>
      <c r="AJ2091">
        <v>4.4059898250123908</v>
      </c>
      <c r="AK2091">
        <v>4.5550821086839166</v>
      </c>
    </row>
    <row r="2092" spans="2:37" hidden="1" x14ac:dyDescent="0.25">
      <c r="B2092" t="s">
        <v>203</v>
      </c>
      <c r="C2092" t="s">
        <v>251</v>
      </c>
      <c r="D2092" t="s">
        <v>200</v>
      </c>
      <c r="E2092" t="s">
        <v>372</v>
      </c>
      <c r="F2092" t="s">
        <v>360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-0.18412633106746901</v>
      </c>
      <c r="S2092">
        <v>-0.1447076822171933</v>
      </c>
      <c r="T2092">
        <v>0.28358842975226839</v>
      </c>
      <c r="U2092">
        <v>0.73308335736379515</v>
      </c>
      <c r="V2092">
        <v>1.1568226640537249</v>
      </c>
      <c r="W2092">
        <v>1.5343642480624591</v>
      </c>
      <c r="X2092">
        <v>1.8819944059035749</v>
      </c>
      <c r="Y2092">
        <v>2.2545419669381062</v>
      </c>
      <c r="Z2092">
        <v>2.6410315744084918</v>
      </c>
      <c r="AA2092">
        <v>3.011660972768992</v>
      </c>
      <c r="AB2092">
        <v>3.3125003528369672</v>
      </c>
      <c r="AC2092">
        <v>3.5370866613614331</v>
      </c>
      <c r="AD2092">
        <v>3.723199037163138</v>
      </c>
      <c r="AE2092">
        <v>3.881715234131677</v>
      </c>
      <c r="AF2092">
        <v>4.0168396374499871</v>
      </c>
      <c r="AG2092">
        <v>4.112802343907962</v>
      </c>
      <c r="AH2092">
        <v>4.1914979897730298</v>
      </c>
      <c r="AI2092">
        <v>4.2862110479375604</v>
      </c>
      <c r="AJ2092">
        <v>4.4059876290192479</v>
      </c>
      <c r="AK2092">
        <v>4.5550843700826293</v>
      </c>
    </row>
    <row r="2093" spans="2:37" hidden="1" x14ac:dyDescent="0.25">
      <c r="B2093" t="s">
        <v>203</v>
      </c>
      <c r="C2093" s="65" t="s">
        <v>251</v>
      </c>
      <c r="D2093" t="s">
        <v>200</v>
      </c>
      <c r="E2093" t="s">
        <v>416</v>
      </c>
      <c r="F2093" t="s">
        <v>232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13.76750693858197</v>
      </c>
      <c r="S2093">
        <v>32.650362326008967</v>
      </c>
      <c r="T2093">
        <v>49.093511293215037</v>
      </c>
      <c r="U2093">
        <v>64.388978323925045</v>
      </c>
      <c r="V2093">
        <v>78.929248106833796</v>
      </c>
      <c r="W2093">
        <v>99.215067469910494</v>
      </c>
      <c r="X2093">
        <v>123.4679523663432</v>
      </c>
      <c r="Y2093">
        <v>147.74482218217051</v>
      </c>
      <c r="Z2093">
        <v>171.7092085648145</v>
      </c>
      <c r="AA2093">
        <v>195.1868071761568</v>
      </c>
      <c r="AB2093">
        <v>208.9731329446706</v>
      </c>
      <c r="AC2093">
        <v>217.70368013900631</v>
      </c>
      <c r="AD2093">
        <v>226.76763360846161</v>
      </c>
      <c r="AE2093">
        <v>235.8276716720793</v>
      </c>
      <c r="AF2093">
        <v>244.7179247420828</v>
      </c>
      <c r="AG2093">
        <v>265.31333596515628</v>
      </c>
      <c r="AH2093">
        <v>292.47956982894908</v>
      </c>
      <c r="AI2093">
        <v>318.98366309037539</v>
      </c>
      <c r="AJ2093">
        <v>344.83022359095929</v>
      </c>
      <c r="AK2093">
        <v>370.02397986976172</v>
      </c>
    </row>
    <row r="2094" spans="2:37" hidden="1" x14ac:dyDescent="0.25">
      <c r="B2094" t="s">
        <v>204</v>
      </c>
      <c r="C2094" s="65" t="s">
        <v>251</v>
      </c>
      <c r="D2094" t="s">
        <v>200</v>
      </c>
      <c r="E2094" t="s">
        <v>416</v>
      </c>
      <c r="F2094" t="s">
        <v>232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23.067550362565651</v>
      </c>
      <c r="S2094">
        <v>58.569879132558363</v>
      </c>
      <c r="T2094">
        <v>92.718723846496246</v>
      </c>
      <c r="U2094">
        <v>126.0902721456967</v>
      </c>
      <c r="V2094">
        <v>158.79679020991429</v>
      </c>
      <c r="W2094">
        <v>182.09797928726471</v>
      </c>
      <c r="X2094">
        <v>192.46612254701219</v>
      </c>
      <c r="Y2094">
        <v>197.78185531794051</v>
      </c>
      <c r="Z2094">
        <v>202.45426061058049</v>
      </c>
      <c r="AA2094">
        <v>208.29706029731969</v>
      </c>
      <c r="AB2094">
        <v>222.7028354146492</v>
      </c>
      <c r="AC2094">
        <v>243.54107362815921</v>
      </c>
      <c r="AD2094">
        <v>265.89196469827169</v>
      </c>
      <c r="AE2094">
        <v>288.96332679496231</v>
      </c>
      <c r="AF2094">
        <v>312.33730015724512</v>
      </c>
      <c r="AG2094">
        <v>345.04221726122012</v>
      </c>
      <c r="AH2094">
        <v>383.28651400389941</v>
      </c>
      <c r="AI2094">
        <v>421.01632870994263</v>
      </c>
      <c r="AJ2094">
        <v>457.93625001372868</v>
      </c>
      <c r="AK2094">
        <v>493.94719164089747</v>
      </c>
    </row>
    <row r="2095" spans="2:37" hidden="1" x14ac:dyDescent="0.25">
      <c r="B2095" t="s">
        <v>203</v>
      </c>
      <c r="C2095" t="s">
        <v>251</v>
      </c>
      <c r="D2095" t="s">
        <v>200</v>
      </c>
      <c r="E2095" t="s">
        <v>235</v>
      </c>
      <c r="F2095" t="s">
        <v>202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2:37" hidden="1" x14ac:dyDescent="0.25">
      <c r="B2096" t="s">
        <v>203</v>
      </c>
      <c r="C2096" t="s">
        <v>251</v>
      </c>
      <c r="D2096" t="s">
        <v>200</v>
      </c>
      <c r="E2096" t="s">
        <v>235</v>
      </c>
      <c r="F2096" t="s">
        <v>360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2:37" hidden="1" x14ac:dyDescent="0.25">
      <c r="B2097" t="s">
        <v>203</v>
      </c>
      <c r="C2097" t="s">
        <v>251</v>
      </c>
      <c r="D2097" t="s">
        <v>200</v>
      </c>
      <c r="E2097" t="s">
        <v>373</v>
      </c>
      <c r="F2097" t="s">
        <v>202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-0.18412401223271149</v>
      </c>
      <c r="S2097">
        <v>-0.14470474174462791</v>
      </c>
      <c r="T2097">
        <v>0.28358552535716619</v>
      </c>
      <c r="U2097">
        <v>0.73308392584705562</v>
      </c>
      <c r="V2097">
        <v>1.156824538773193</v>
      </c>
      <c r="W2097">
        <v>1.534364517840614</v>
      </c>
      <c r="X2097">
        <v>1.881994366874062</v>
      </c>
      <c r="Y2097">
        <v>2.2545416768986031</v>
      </c>
      <c r="Z2097">
        <v>2.6410274735258139</v>
      </c>
      <c r="AA2097">
        <v>3.0116609083756569</v>
      </c>
      <c r="AB2097">
        <v>3.3124962769295769</v>
      </c>
      <c r="AC2097">
        <v>3.5370874380816102</v>
      </c>
      <c r="AD2097">
        <v>3.7232007576241339</v>
      </c>
      <c r="AE2097">
        <v>3.8817156403769371</v>
      </c>
      <c r="AF2097">
        <v>4.0168388628613938</v>
      </c>
      <c r="AG2097">
        <v>4.1127996326626448</v>
      </c>
      <c r="AH2097">
        <v>4.1914956304048836</v>
      </c>
      <c r="AI2097">
        <v>4.2862061595452472</v>
      </c>
      <c r="AJ2097">
        <v>4.4059898250123908</v>
      </c>
      <c r="AK2097">
        <v>4.5550821086839166</v>
      </c>
    </row>
    <row r="2098" spans="2:37" hidden="1" x14ac:dyDescent="0.25">
      <c r="B2098" t="s">
        <v>203</v>
      </c>
      <c r="C2098" t="s">
        <v>251</v>
      </c>
      <c r="D2098" t="s">
        <v>200</v>
      </c>
      <c r="E2098" t="s">
        <v>373</v>
      </c>
      <c r="F2098" t="s">
        <v>360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-0.18412633106746901</v>
      </c>
      <c r="S2098">
        <v>-0.1447076822171933</v>
      </c>
      <c r="T2098">
        <v>0.28358842975226839</v>
      </c>
      <c r="U2098">
        <v>0.73308335736379515</v>
      </c>
      <c r="V2098">
        <v>1.1568226640537249</v>
      </c>
      <c r="W2098">
        <v>1.5343642480624591</v>
      </c>
      <c r="X2098">
        <v>1.8819944059035749</v>
      </c>
      <c r="Y2098">
        <v>2.2545419669381062</v>
      </c>
      <c r="Z2098">
        <v>2.6410315744084918</v>
      </c>
      <c r="AA2098">
        <v>3.011660972768992</v>
      </c>
      <c r="AB2098">
        <v>3.3125003528369672</v>
      </c>
      <c r="AC2098">
        <v>3.5370866613614331</v>
      </c>
      <c r="AD2098">
        <v>3.723199037163138</v>
      </c>
      <c r="AE2098">
        <v>3.881715234131677</v>
      </c>
      <c r="AF2098">
        <v>4.0168396374499871</v>
      </c>
      <c r="AG2098">
        <v>4.112802343907962</v>
      </c>
      <c r="AH2098">
        <v>4.1914979897730298</v>
      </c>
      <c r="AI2098">
        <v>4.2862110479375604</v>
      </c>
      <c r="AJ2098">
        <v>4.4059876290192479</v>
      </c>
      <c r="AK2098">
        <v>4.5550843700826293</v>
      </c>
    </row>
    <row r="2099" spans="2:37" hidden="1" x14ac:dyDescent="0.25">
      <c r="B2099" t="s">
        <v>203</v>
      </c>
      <c r="C2099" t="s">
        <v>251</v>
      </c>
      <c r="D2099" t="s">
        <v>200</v>
      </c>
      <c r="E2099" t="s">
        <v>374</v>
      </c>
      <c r="F2099" t="s">
        <v>232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2.9077271315800961</v>
      </c>
      <c r="S2099">
        <v>6.0724116091443792</v>
      </c>
      <c r="T2099">
        <v>8.1470447709932401</v>
      </c>
      <c r="U2099">
        <v>9.7068298956864307</v>
      </c>
      <c r="V2099">
        <v>11.04386973003459</v>
      </c>
      <c r="W2099">
        <v>13.50012450462645</v>
      </c>
      <c r="X2099">
        <v>16.497150264040901</v>
      </c>
      <c r="Y2099">
        <v>19.366498698058109</v>
      </c>
      <c r="Z2099">
        <v>22.16913409165975</v>
      </c>
      <c r="AA2099">
        <v>24.928576909700759</v>
      </c>
      <c r="AB2099">
        <v>25.752462634799759</v>
      </c>
      <c r="AC2099">
        <v>25.366252207661621</v>
      </c>
      <c r="AD2099">
        <v>24.9629775421778</v>
      </c>
      <c r="AE2099">
        <v>24.59557636666538</v>
      </c>
      <c r="AF2099">
        <v>24.285938437303539</v>
      </c>
      <c r="AG2099">
        <v>26.291524582196949</v>
      </c>
      <c r="AH2099">
        <v>28.996441885474251</v>
      </c>
      <c r="AI2099">
        <v>31.169098438524649</v>
      </c>
      <c r="AJ2099">
        <v>33.123303179983637</v>
      </c>
      <c r="AK2099">
        <v>35.010370397955271</v>
      </c>
    </row>
    <row r="2100" spans="2:37" hidden="1" x14ac:dyDescent="0.25">
      <c r="B2100" t="s">
        <v>198</v>
      </c>
      <c r="C2100" s="65" t="s">
        <v>251</v>
      </c>
      <c r="D2100" t="s">
        <v>200</v>
      </c>
      <c r="E2100" t="s">
        <v>417</v>
      </c>
      <c r="F2100" t="s">
        <v>202</v>
      </c>
      <c r="I2100">
        <v>0</v>
      </c>
      <c r="J2100">
        <v>-0.8837792625768115</v>
      </c>
      <c r="K2100">
        <v>-1.1756553658296749</v>
      </c>
      <c r="L2100">
        <v>-1.438788234458388</v>
      </c>
      <c r="M2100">
        <v>-1.6805832803875711</v>
      </c>
      <c r="N2100">
        <v>-1.892874397069511</v>
      </c>
      <c r="O2100">
        <v>-2.0857727485282251</v>
      </c>
      <c r="P2100">
        <v>-2.3010636455047968</v>
      </c>
      <c r="Q2100">
        <v>-2.5642152163832481</v>
      </c>
      <c r="R2100">
        <v>-3.448696354530489</v>
      </c>
      <c r="S2100">
        <v>-4.5745597497016117</v>
      </c>
      <c r="T2100">
        <v>-4.6508610074450178</v>
      </c>
      <c r="U2100">
        <v>-4.2727165292923424</v>
      </c>
      <c r="V2100">
        <v>-4.1866986792434062</v>
      </c>
      <c r="W2100">
        <v>-4.2696868492714586</v>
      </c>
      <c r="X2100">
        <v>-4.3660784718359764</v>
      </c>
      <c r="Y2100">
        <v>-4.4241244190461497</v>
      </c>
      <c r="Z2100">
        <v>-4.3980389407443434</v>
      </c>
      <c r="AA2100">
        <v>-4.3213938959024816</v>
      </c>
      <c r="AB2100">
        <v>-4.2074821007557439</v>
      </c>
      <c r="AC2100">
        <v>-4.1052017933713376</v>
      </c>
      <c r="AD2100">
        <v>-4.0457461856692856</v>
      </c>
      <c r="AE2100">
        <v>-4.0216483507655498</v>
      </c>
      <c r="AF2100">
        <v>-4.0495870388087107</v>
      </c>
      <c r="AG2100">
        <v>-4.0800195234293346</v>
      </c>
      <c r="AH2100">
        <v>-4.0700789307468117</v>
      </c>
      <c r="AI2100">
        <v>-3.9980857179761302</v>
      </c>
      <c r="AJ2100">
        <v>-3.8543147967294078</v>
      </c>
      <c r="AK2100">
        <v>-3.6422334851915261</v>
      </c>
    </row>
    <row r="2101" spans="2:37" hidden="1" x14ac:dyDescent="0.25">
      <c r="B2101" t="s">
        <v>203</v>
      </c>
      <c r="C2101" t="s">
        <v>251</v>
      </c>
      <c r="D2101" t="s">
        <v>200</v>
      </c>
      <c r="E2101" t="s">
        <v>377</v>
      </c>
      <c r="F2101" t="s">
        <v>232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2:37" hidden="1" x14ac:dyDescent="0.25">
      <c r="B2102" t="s">
        <v>203</v>
      </c>
      <c r="C2102" t="s">
        <v>251</v>
      </c>
      <c r="D2102" t="s">
        <v>200</v>
      </c>
      <c r="E2102" t="s">
        <v>378</v>
      </c>
      <c r="F2102" t="s">
        <v>232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2.9077271315800961</v>
      </c>
      <c r="S2102">
        <v>6.0724116091443792</v>
      </c>
      <c r="T2102">
        <v>8.1470447709932401</v>
      </c>
      <c r="U2102">
        <v>9.7068298956864307</v>
      </c>
      <c r="V2102">
        <v>11.04386973003459</v>
      </c>
      <c r="W2102">
        <v>13.50012450462645</v>
      </c>
      <c r="X2102">
        <v>16.497150264040901</v>
      </c>
      <c r="Y2102">
        <v>19.366498698058109</v>
      </c>
      <c r="Z2102">
        <v>22.16913409165975</v>
      </c>
      <c r="AA2102">
        <v>24.928576909700759</v>
      </c>
      <c r="AB2102">
        <v>25.752462634799759</v>
      </c>
      <c r="AC2102">
        <v>25.366252207661621</v>
      </c>
      <c r="AD2102">
        <v>24.9629775421778</v>
      </c>
      <c r="AE2102">
        <v>24.59557636666538</v>
      </c>
      <c r="AF2102">
        <v>24.285938437303539</v>
      </c>
      <c r="AG2102">
        <v>26.291524582196949</v>
      </c>
      <c r="AH2102">
        <v>28.996441885474251</v>
      </c>
      <c r="AI2102">
        <v>31.169098438524649</v>
      </c>
      <c r="AJ2102">
        <v>33.123303179983637</v>
      </c>
      <c r="AK2102">
        <v>35.010370397955271</v>
      </c>
    </row>
    <row r="2103" spans="2:37" hidden="1" x14ac:dyDescent="0.25">
      <c r="B2103" t="s">
        <v>203</v>
      </c>
      <c r="C2103" t="s">
        <v>251</v>
      </c>
      <c r="D2103" t="s">
        <v>200</v>
      </c>
      <c r="E2103" t="s">
        <v>379</v>
      </c>
      <c r="F2103" t="s">
        <v>202</v>
      </c>
      <c r="I2103">
        <v>0</v>
      </c>
      <c r="J2103">
        <v>-0.90901437844668198</v>
      </c>
      <c r="K2103">
        <v>-1.2284669580279739</v>
      </c>
      <c r="L2103">
        <v>-1.5061714463925679</v>
      </c>
      <c r="M2103">
        <v>-1.722481769236506</v>
      </c>
      <c r="N2103">
        <v>-1.910543405794485</v>
      </c>
      <c r="O2103">
        <v>-2.1070171927562109</v>
      </c>
      <c r="P2103">
        <v>-2.3127370321988079</v>
      </c>
      <c r="Q2103">
        <v>-2.5407074448983158</v>
      </c>
      <c r="R2103">
        <v>-2.878553269663064</v>
      </c>
      <c r="S2103">
        <v>-3.2844018487266262</v>
      </c>
      <c r="T2103">
        <v>-3.5073922757455471</v>
      </c>
      <c r="U2103">
        <v>-3.6450761230062971</v>
      </c>
      <c r="V2103">
        <v>-3.7389664932379612</v>
      </c>
      <c r="W2103">
        <v>-3.7984256606995448</v>
      </c>
      <c r="X2103">
        <v>-3.8153280327410171</v>
      </c>
      <c r="Y2103">
        <v>-3.8186799850649988</v>
      </c>
      <c r="Z2103">
        <v>-3.801777696198672</v>
      </c>
      <c r="AA2103">
        <v>-3.7343337414060258</v>
      </c>
      <c r="AB2103">
        <v>-3.6230807244250101</v>
      </c>
      <c r="AC2103">
        <v>-3.5267078613290259</v>
      </c>
      <c r="AD2103">
        <v>-3.4708404439969249</v>
      </c>
      <c r="AE2103">
        <v>-3.457318915107221</v>
      </c>
      <c r="AF2103">
        <v>-3.4916903084090678</v>
      </c>
      <c r="AG2103">
        <v>-3.562276401098607</v>
      </c>
      <c r="AH2103">
        <v>-3.6419679447037501</v>
      </c>
      <c r="AI2103">
        <v>-3.7013092396337992</v>
      </c>
      <c r="AJ2103">
        <v>-3.716531075764884</v>
      </c>
      <c r="AK2103">
        <v>-3.6643664594653291</v>
      </c>
    </row>
    <row r="2104" spans="2:37" hidden="1" x14ac:dyDescent="0.25">
      <c r="B2104" t="s">
        <v>203</v>
      </c>
      <c r="C2104" t="s">
        <v>251</v>
      </c>
      <c r="D2104" t="s">
        <v>200</v>
      </c>
      <c r="E2104" t="s">
        <v>379</v>
      </c>
      <c r="F2104" t="s">
        <v>360</v>
      </c>
      <c r="I2104">
        <v>0</v>
      </c>
      <c r="J2104">
        <v>-0.90901411219509443</v>
      </c>
      <c r="K2104">
        <v>-1.2284676814950599</v>
      </c>
      <c r="L2104">
        <v>-1.506171153692881</v>
      </c>
      <c r="M2104">
        <v>-1.722479972304181</v>
      </c>
      <c r="N2104">
        <v>-1.910543629509531</v>
      </c>
      <c r="O2104">
        <v>-2.107019224723472</v>
      </c>
      <c r="P2104">
        <v>-2.3127339833954759</v>
      </c>
      <c r="Q2104">
        <v>-2.5407062581999762</v>
      </c>
      <c r="R2104">
        <v>-2.8785471345027398</v>
      </c>
      <c r="S2104">
        <v>-3.28440414945117</v>
      </c>
      <c r="T2104">
        <v>-3.5073938838517731</v>
      </c>
      <c r="U2104">
        <v>-3.6450765734934891</v>
      </c>
      <c r="V2104">
        <v>-3.7389665896410911</v>
      </c>
      <c r="W2104">
        <v>-3.7984265184719419</v>
      </c>
      <c r="X2104">
        <v>-3.815328716458755</v>
      </c>
      <c r="Y2104">
        <v>-3.8186822021609719</v>
      </c>
      <c r="Z2104">
        <v>-3.801781577871544</v>
      </c>
      <c r="AA2104">
        <v>-3.7343385105442111</v>
      </c>
      <c r="AB2104">
        <v>-3.623089711944449</v>
      </c>
      <c r="AC2104">
        <v>-3.5267056408080029</v>
      </c>
      <c r="AD2104">
        <v>-3.4708439733125211</v>
      </c>
      <c r="AE2104">
        <v>-3.45731346833883</v>
      </c>
      <c r="AF2104">
        <v>-3.491692956969394</v>
      </c>
      <c r="AG2104">
        <v>-3.5622728273118298</v>
      </c>
      <c r="AH2104">
        <v>-3.6419664053302441</v>
      </c>
      <c r="AI2104">
        <v>-3.7013104387489171</v>
      </c>
      <c r="AJ2104">
        <v>-3.7165314868536252</v>
      </c>
      <c r="AK2104">
        <v>-3.6643700763563598</v>
      </c>
    </row>
    <row r="2105" spans="2:37" hidden="1" x14ac:dyDescent="0.25">
      <c r="B2105" t="s">
        <v>203</v>
      </c>
      <c r="C2105" s="65" t="s">
        <v>251</v>
      </c>
      <c r="D2105" t="s">
        <v>200</v>
      </c>
      <c r="E2105" t="s">
        <v>417</v>
      </c>
      <c r="F2105" t="s">
        <v>202</v>
      </c>
      <c r="I2105">
        <v>0</v>
      </c>
      <c r="J2105">
        <v>-0.90036770057555504</v>
      </c>
      <c r="K2105">
        <v>-1.219041357034822</v>
      </c>
      <c r="L2105">
        <v>-1.4972073720512009</v>
      </c>
      <c r="M2105">
        <v>-1.7178495993676379</v>
      </c>
      <c r="N2105">
        <v>-1.9054779390742289</v>
      </c>
      <c r="O2105">
        <v>-2.1010018656488878</v>
      </c>
      <c r="P2105">
        <v>-2.3112023824348178</v>
      </c>
      <c r="Q2105">
        <v>-2.5490327127139172</v>
      </c>
      <c r="R2105">
        <v>-3.407828656116108</v>
      </c>
      <c r="S2105">
        <v>-4.502545985169581</v>
      </c>
      <c r="T2105">
        <v>-4.5334016316515013</v>
      </c>
      <c r="U2105">
        <v>-4.0767482315046681</v>
      </c>
      <c r="V2105">
        <v>-3.9070991780589042</v>
      </c>
      <c r="W2105">
        <v>-3.921311386877735</v>
      </c>
      <c r="X2105">
        <v>-3.9699508454230759</v>
      </c>
      <c r="Y2105">
        <v>-4.0122876516054404</v>
      </c>
      <c r="Z2105">
        <v>-4.0159183171143296</v>
      </c>
      <c r="AA2105">
        <v>-3.951967431888681</v>
      </c>
      <c r="AB2105">
        <v>-3.8326047193617652</v>
      </c>
      <c r="AC2105">
        <v>-3.726838407576893</v>
      </c>
      <c r="AD2105">
        <v>-3.6639405889705929</v>
      </c>
      <c r="AE2105">
        <v>-3.642820488612442</v>
      </c>
      <c r="AF2105">
        <v>-3.668698105860257</v>
      </c>
      <c r="AG2105">
        <v>-3.7295493045342192</v>
      </c>
      <c r="AH2105">
        <v>-3.8019767066226562</v>
      </c>
      <c r="AI2105">
        <v>-3.8563099158434371</v>
      </c>
      <c r="AJ2105">
        <v>-3.8677794938343109</v>
      </c>
      <c r="AK2105">
        <v>-3.811479571581478</v>
      </c>
    </row>
    <row r="2106" spans="2:37" hidden="1" x14ac:dyDescent="0.25">
      <c r="B2106" t="s">
        <v>204</v>
      </c>
      <c r="C2106" s="65" t="s">
        <v>251</v>
      </c>
      <c r="D2106" t="s">
        <v>200</v>
      </c>
      <c r="E2106" t="s">
        <v>417</v>
      </c>
      <c r="F2106" t="s">
        <v>202</v>
      </c>
      <c r="I2106">
        <v>0</v>
      </c>
      <c r="J2106">
        <v>-1.052064091787519</v>
      </c>
      <c r="K2106">
        <v>-1.4332615668408819</v>
      </c>
      <c r="L2106">
        <v>-1.773949820959053</v>
      </c>
      <c r="M2106">
        <v>-2.0839761320660228</v>
      </c>
      <c r="N2106">
        <v>-2.3435767702637</v>
      </c>
      <c r="O2106">
        <v>-2.5860494952893438</v>
      </c>
      <c r="P2106">
        <v>-2.8464637825280081</v>
      </c>
      <c r="Q2106">
        <v>-3.1343909944577919</v>
      </c>
      <c r="R2106">
        <v>-4.2763549978593218</v>
      </c>
      <c r="S2106">
        <v>-5.8738723846666119</v>
      </c>
      <c r="T2106">
        <v>-6.0503181832177173</v>
      </c>
      <c r="U2106">
        <v>-5.4823459706207718</v>
      </c>
      <c r="V2106">
        <v>-5.1048837696358156</v>
      </c>
      <c r="W2106">
        <v>-4.9184865173358849</v>
      </c>
      <c r="X2106">
        <v>-4.8800434740763894</v>
      </c>
      <c r="Y2106">
        <v>-4.9148683701914386</v>
      </c>
      <c r="Z2106">
        <v>-4.9133400579364999</v>
      </c>
      <c r="AA2106">
        <v>-4.7857266063418553</v>
      </c>
      <c r="AB2106">
        <v>-4.606163535566921</v>
      </c>
      <c r="AC2106">
        <v>-4.4517031672275724</v>
      </c>
      <c r="AD2106">
        <v>-4.3562247334613442</v>
      </c>
      <c r="AE2106">
        <v>-4.3366973931626029</v>
      </c>
      <c r="AF2106">
        <v>-4.3877160001362654</v>
      </c>
      <c r="AG2106">
        <v>-4.468904106591987</v>
      </c>
      <c r="AH2106">
        <v>-4.5620430422170006</v>
      </c>
      <c r="AI2106">
        <v>-4.6175910265223941</v>
      </c>
      <c r="AJ2106">
        <v>-4.6284044237828059</v>
      </c>
      <c r="AK2106">
        <v>-4.5994249274297072</v>
      </c>
    </row>
    <row r="2107" spans="2:37" hidden="1" x14ac:dyDescent="0.25">
      <c r="B2107" t="s">
        <v>203</v>
      </c>
      <c r="C2107" t="s">
        <v>251</v>
      </c>
      <c r="D2107" t="s">
        <v>200</v>
      </c>
      <c r="E2107" t="s">
        <v>201</v>
      </c>
      <c r="F2107" t="s">
        <v>202</v>
      </c>
      <c r="I2107">
        <v>0</v>
      </c>
      <c r="J2107">
        <v>-0.90901437844668198</v>
      </c>
      <c r="K2107">
        <v>-1.2284669580279739</v>
      </c>
      <c r="L2107">
        <v>-1.5061714463925679</v>
      </c>
      <c r="M2107">
        <v>-1.722481769236506</v>
      </c>
      <c r="N2107">
        <v>-1.910543405794485</v>
      </c>
      <c r="O2107">
        <v>-2.1070171927562109</v>
      </c>
      <c r="P2107">
        <v>-2.3127370321988079</v>
      </c>
      <c r="Q2107">
        <v>-2.5407074448983158</v>
      </c>
      <c r="R2107">
        <v>-2.7957203425628459</v>
      </c>
      <c r="S2107">
        <v>-3.0916585069888041</v>
      </c>
      <c r="T2107">
        <v>-3.3797942127020919</v>
      </c>
      <c r="U2107">
        <v>-3.676212741087082</v>
      </c>
      <c r="V2107">
        <v>-3.9750426597809811</v>
      </c>
      <c r="W2107">
        <v>-4.2584904951808564</v>
      </c>
      <c r="X2107">
        <v>-4.4940914004178767</v>
      </c>
      <c r="Y2107">
        <v>-4.7194464660640696</v>
      </c>
      <c r="Z2107">
        <v>-4.939628727646328</v>
      </c>
      <c r="AA2107">
        <v>-5.1210096271568029</v>
      </c>
      <c r="AB2107">
        <v>-5.2490303639495686</v>
      </c>
      <c r="AC2107">
        <v>-5.3573657534263024</v>
      </c>
      <c r="AD2107">
        <v>-5.4724403511814739</v>
      </c>
      <c r="AE2107">
        <v>-5.6042142354483797</v>
      </c>
      <c r="AF2107">
        <v>-5.7652135875173824</v>
      </c>
      <c r="AG2107">
        <v>-5.9434009532685632</v>
      </c>
      <c r="AH2107">
        <v>-6.1149899992484444</v>
      </c>
      <c r="AI2107">
        <v>-6.2645046772597972</v>
      </c>
      <c r="AJ2107">
        <v>-6.3756158211399461</v>
      </c>
      <c r="AK2107">
        <v>-6.4297840923636773</v>
      </c>
    </row>
    <row r="2108" spans="2:37" hidden="1" x14ac:dyDescent="0.25">
      <c r="B2108" t="s">
        <v>203</v>
      </c>
      <c r="C2108" t="s">
        <v>251</v>
      </c>
      <c r="D2108" t="s">
        <v>200</v>
      </c>
      <c r="E2108" t="s">
        <v>201</v>
      </c>
      <c r="F2108" t="s">
        <v>360</v>
      </c>
      <c r="I2108">
        <v>0</v>
      </c>
      <c r="J2108">
        <v>-0.90901411219509443</v>
      </c>
      <c r="K2108">
        <v>-1.2284676814950599</v>
      </c>
      <c r="L2108">
        <v>-1.506171153692881</v>
      </c>
      <c r="M2108">
        <v>-1.722479972304181</v>
      </c>
      <c r="N2108">
        <v>-1.910543629509531</v>
      </c>
      <c r="O2108">
        <v>-2.107019224723472</v>
      </c>
      <c r="P2108">
        <v>-2.3127339833954759</v>
      </c>
      <c r="Q2108">
        <v>-2.5407062581999762</v>
      </c>
      <c r="R2108">
        <v>-2.7957167557806861</v>
      </c>
      <c r="S2108">
        <v>-3.091659179504147</v>
      </c>
      <c r="T2108">
        <v>-3.3797949027588481</v>
      </c>
      <c r="U2108">
        <v>-3.676211050361966</v>
      </c>
      <c r="V2108">
        <v>-3.975043663982059</v>
      </c>
      <c r="W2108">
        <v>-4.258488551214934</v>
      </c>
      <c r="X2108">
        <v>-4.4940899409443684</v>
      </c>
      <c r="Y2108">
        <v>-4.719444798933436</v>
      </c>
      <c r="Z2108">
        <v>-4.939629682608448</v>
      </c>
      <c r="AA2108">
        <v>-5.1210109057363891</v>
      </c>
      <c r="AB2108">
        <v>-5.2490298120134282</v>
      </c>
      <c r="AC2108">
        <v>-5.3573641779851027</v>
      </c>
      <c r="AD2108">
        <v>-5.4724414051207324</v>
      </c>
      <c r="AE2108">
        <v>-5.6042127265942039</v>
      </c>
      <c r="AF2108">
        <v>-5.7652135733671228</v>
      </c>
      <c r="AG2108">
        <v>-5.9433999976520209</v>
      </c>
      <c r="AH2108">
        <v>-6.1149898224630128</v>
      </c>
      <c r="AI2108">
        <v>-6.2645051332533841</v>
      </c>
      <c r="AJ2108">
        <v>-6.3756137870588647</v>
      </c>
      <c r="AK2108">
        <v>-6.4297856937645337</v>
      </c>
    </row>
    <row r="2109" spans="2:37" hidden="1" x14ac:dyDescent="0.25">
      <c r="B2109" t="s">
        <v>203</v>
      </c>
      <c r="C2109" t="s">
        <v>251</v>
      </c>
      <c r="D2109" t="s">
        <v>200</v>
      </c>
      <c r="E2109" t="s">
        <v>206</v>
      </c>
      <c r="F2109" t="s">
        <v>202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-8.2832927100218098E-2</v>
      </c>
      <c r="S2109">
        <v>-0.19274334173782209</v>
      </c>
      <c r="T2109">
        <v>-0.12759806304346591</v>
      </c>
      <c r="U2109">
        <v>3.11366180807848E-2</v>
      </c>
      <c r="V2109">
        <v>0.23607616654301999</v>
      </c>
      <c r="W2109">
        <v>0.46006483448131069</v>
      </c>
      <c r="X2109">
        <v>0.67876336767687118</v>
      </c>
      <c r="Y2109">
        <v>0.90076648099905998</v>
      </c>
      <c r="Z2109">
        <v>1.137851031447656</v>
      </c>
      <c r="AA2109">
        <v>1.3866758857507659</v>
      </c>
      <c r="AB2109">
        <v>1.6259496395245601</v>
      </c>
      <c r="AC2109">
        <v>1.8306578920972869</v>
      </c>
      <c r="AD2109">
        <v>2.0015999071845592</v>
      </c>
      <c r="AE2109">
        <v>2.1468953203411578</v>
      </c>
      <c r="AF2109">
        <v>2.2735232791083031</v>
      </c>
      <c r="AG2109">
        <v>2.381124552169966</v>
      </c>
      <c r="AH2109">
        <v>2.473022054544693</v>
      </c>
      <c r="AI2109">
        <v>2.563195437625998</v>
      </c>
      <c r="AJ2109">
        <v>2.659082885906439</v>
      </c>
      <c r="AK2109">
        <v>2.7654176328983482</v>
      </c>
    </row>
    <row r="2110" spans="2:37" hidden="1" x14ac:dyDescent="0.25">
      <c r="B2110" t="s">
        <v>203</v>
      </c>
      <c r="C2110" t="s">
        <v>251</v>
      </c>
      <c r="D2110" t="s">
        <v>200</v>
      </c>
      <c r="E2110" t="s">
        <v>206</v>
      </c>
      <c r="F2110" t="s">
        <v>360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-8.2830378722054093E-2</v>
      </c>
      <c r="S2110">
        <v>-0.19274496994702289</v>
      </c>
      <c r="T2110">
        <v>-0.12759898109292461</v>
      </c>
      <c r="U2110">
        <v>3.11344768684884E-2</v>
      </c>
      <c r="V2110">
        <v>0.23607707434096789</v>
      </c>
      <c r="W2110">
        <v>0.46006203274300272</v>
      </c>
      <c r="X2110">
        <v>0.67876122448562448</v>
      </c>
      <c r="Y2110">
        <v>0.90076259677245318</v>
      </c>
      <c r="Z2110">
        <v>1.137848104736894</v>
      </c>
      <c r="AA2110">
        <v>1.386672395192168</v>
      </c>
      <c r="AB2110">
        <v>1.625942841564898</v>
      </c>
      <c r="AC2110">
        <v>1.8306585371770989</v>
      </c>
      <c r="AD2110">
        <v>2.0015974318082108</v>
      </c>
      <c r="AE2110">
        <v>2.1468992582553752</v>
      </c>
      <c r="AF2110">
        <v>2.2735206163977399</v>
      </c>
      <c r="AG2110">
        <v>2.38112717034018</v>
      </c>
      <c r="AH2110">
        <v>2.4730234171327581</v>
      </c>
      <c r="AI2110">
        <v>2.5631946945044781</v>
      </c>
      <c r="AJ2110">
        <v>2.6590823002052399</v>
      </c>
      <c r="AK2110">
        <v>2.765415617408173</v>
      </c>
    </row>
    <row r="2111" spans="2:37" hidden="1" x14ac:dyDescent="0.25">
      <c r="B2111" t="s">
        <v>203</v>
      </c>
      <c r="C2111" t="s">
        <v>251</v>
      </c>
      <c r="D2111" t="s">
        <v>200</v>
      </c>
      <c r="E2111" t="s">
        <v>380</v>
      </c>
      <c r="F2111" t="s">
        <v>232</v>
      </c>
      <c r="I2111">
        <v>0</v>
      </c>
      <c r="J2111">
        <v>-0.88334197349084764</v>
      </c>
      <c r="K2111">
        <v>-1.2278200114825391</v>
      </c>
      <c r="L2111">
        <v>-1.537907049730924</v>
      </c>
      <c r="M2111">
        <v>-1.7785151070097149</v>
      </c>
      <c r="N2111">
        <v>-1.987940691172585</v>
      </c>
      <c r="O2111">
        <v>-2.2060488650282211</v>
      </c>
      <c r="P2111">
        <v>-2.4324036240284559</v>
      </c>
      <c r="Q2111">
        <v>-2.6813906529238758</v>
      </c>
      <c r="R2111">
        <v>-3.0347668477996859</v>
      </c>
      <c r="S2111">
        <v>-3.464035299442747</v>
      </c>
      <c r="T2111">
        <v>-3.7019810951928078</v>
      </c>
      <c r="U2111">
        <v>-3.8521742251041662</v>
      </c>
      <c r="V2111">
        <v>-3.9656226396753369</v>
      </c>
      <c r="W2111">
        <v>-4.0521073312717366</v>
      </c>
      <c r="X2111">
        <v>-4.1035437204579246</v>
      </c>
      <c r="Y2111">
        <v>-4.1433031534574338</v>
      </c>
      <c r="Z2111">
        <v>-4.1575548594597436</v>
      </c>
      <c r="AA2111">
        <v>-4.115188587995311</v>
      </c>
      <c r="AB2111">
        <v>-4.022181390103996</v>
      </c>
      <c r="AC2111">
        <v>-3.9400460503849488</v>
      </c>
      <c r="AD2111">
        <v>-3.895481633807385</v>
      </c>
      <c r="AE2111">
        <v>-3.8891813697023769</v>
      </c>
      <c r="AF2111">
        <v>-3.93029128509732</v>
      </c>
      <c r="AG2111">
        <v>-4.0104625174648749</v>
      </c>
      <c r="AH2111">
        <v>-4.1020190048304039</v>
      </c>
      <c r="AI2111">
        <v>-4.177582890748055</v>
      </c>
      <c r="AJ2111">
        <v>-4.2131202400012002</v>
      </c>
      <c r="AK2111">
        <v>-4.1799288004171871</v>
      </c>
    </row>
    <row r="2112" spans="2:37" hidden="1" x14ac:dyDescent="0.25">
      <c r="B2112" t="s">
        <v>198</v>
      </c>
      <c r="C2112" s="65" t="s">
        <v>251</v>
      </c>
      <c r="D2112" t="s">
        <v>200</v>
      </c>
      <c r="E2112" t="s">
        <v>417</v>
      </c>
      <c r="F2112" t="s">
        <v>360</v>
      </c>
      <c r="I2112">
        <v>0</v>
      </c>
      <c r="J2112">
        <v>-0.87364864747383475</v>
      </c>
      <c r="K2112">
        <v>-1.1633201902227721</v>
      </c>
      <c r="L2112">
        <v>-1.4250317098485681</v>
      </c>
      <c r="M2112">
        <v>-1.6676487058417511</v>
      </c>
      <c r="N2112">
        <v>-1.8781758754674249</v>
      </c>
      <c r="O2112">
        <v>-2.069139131081577</v>
      </c>
      <c r="P2112">
        <v>-2.2854858149900288</v>
      </c>
      <c r="Q2112">
        <v>-2.5525511647645378</v>
      </c>
      <c r="R2112">
        <v>-3.4890539721860852</v>
      </c>
      <c r="S2112">
        <v>-4.6946372444261142</v>
      </c>
      <c r="T2112">
        <v>-4.7732394119084027</v>
      </c>
      <c r="U2112">
        <v>-4.3411008164832454</v>
      </c>
      <c r="V2112">
        <v>-4.2164134691359827</v>
      </c>
      <c r="W2112">
        <v>-4.2929861057826368</v>
      </c>
      <c r="X2112">
        <v>-4.3968590055918799</v>
      </c>
      <c r="Y2112">
        <v>-4.4603293349873336</v>
      </c>
      <c r="Z2112">
        <v>-4.4297171763390981</v>
      </c>
      <c r="AA2112">
        <v>-4.340536780329785</v>
      </c>
      <c r="AB2112">
        <v>-4.2106936016819363</v>
      </c>
      <c r="AC2112">
        <v>-4.09449038818408</v>
      </c>
      <c r="AD2112">
        <v>-4.0256970649455877</v>
      </c>
      <c r="AE2112">
        <v>-3.9948358598723139</v>
      </c>
      <c r="AF2112">
        <v>-4.0175691470687669</v>
      </c>
      <c r="AG2112">
        <v>-4.049738888850829</v>
      </c>
      <c r="AH2112">
        <v>-4.0457596118259156</v>
      </c>
      <c r="AI2112">
        <v>-3.9830184580661121</v>
      </c>
      <c r="AJ2112">
        <v>-3.851349588992858</v>
      </c>
      <c r="AK2112">
        <v>-3.6514284455144259</v>
      </c>
    </row>
    <row r="2113" spans="2:37" hidden="1" x14ac:dyDescent="0.25">
      <c r="B2113" t="s">
        <v>203</v>
      </c>
      <c r="C2113" t="s">
        <v>251</v>
      </c>
      <c r="D2113" t="s">
        <v>200</v>
      </c>
      <c r="E2113" t="s">
        <v>382</v>
      </c>
      <c r="F2113" t="s">
        <v>232</v>
      </c>
      <c r="I2113">
        <v>0</v>
      </c>
      <c r="J2113">
        <v>-0.88334197349084764</v>
      </c>
      <c r="K2113">
        <v>-1.2278200114825391</v>
      </c>
      <c r="L2113">
        <v>-1.537907049730924</v>
      </c>
      <c r="M2113">
        <v>-1.7785151394303811</v>
      </c>
      <c r="N2113">
        <v>-1.987940691172585</v>
      </c>
      <c r="O2113">
        <v>-2.2060488650282211</v>
      </c>
      <c r="P2113">
        <v>-2.4324036240284559</v>
      </c>
      <c r="Q2113">
        <v>-2.6813906529238758</v>
      </c>
      <c r="R2113">
        <v>-2.9595197812577911</v>
      </c>
      <c r="S2113">
        <v>-3.283400520296786</v>
      </c>
      <c r="T2113">
        <v>-3.6046203796358478</v>
      </c>
      <c r="U2113">
        <v>-3.938455768877303</v>
      </c>
      <c r="V2113">
        <v>-4.2785346569241378</v>
      </c>
      <c r="W2113">
        <v>-4.6051566283037531</v>
      </c>
      <c r="X2113">
        <v>-4.8838577771558764</v>
      </c>
      <c r="Y2113">
        <v>-5.1519539672931653</v>
      </c>
      <c r="Z2113">
        <v>-5.4150637325336648</v>
      </c>
      <c r="AA2113">
        <v>-5.6382474445240032</v>
      </c>
      <c r="AB2113">
        <v>-5.805211080782124</v>
      </c>
      <c r="AC2113">
        <v>-5.94899093699307</v>
      </c>
      <c r="AD2113">
        <v>-6.096883071506265</v>
      </c>
      <c r="AE2113">
        <v>-6.2603157026314697</v>
      </c>
      <c r="AF2113">
        <v>-6.4543097192699017</v>
      </c>
      <c r="AG2113">
        <v>-6.6688039992719554</v>
      </c>
      <c r="AH2113">
        <v>-6.8798950830289636</v>
      </c>
      <c r="AI2113">
        <v>-7.0707559993376297</v>
      </c>
      <c r="AJ2113">
        <v>-7.2223573473968354</v>
      </c>
      <c r="AK2113">
        <v>-7.3114781617879654</v>
      </c>
    </row>
    <row r="2114" spans="2:37" hidden="1" x14ac:dyDescent="0.25">
      <c r="B2114" t="s">
        <v>203</v>
      </c>
      <c r="C2114" t="s">
        <v>251</v>
      </c>
      <c r="D2114" t="s">
        <v>200</v>
      </c>
      <c r="E2114" t="s">
        <v>383</v>
      </c>
      <c r="F2114" t="s">
        <v>232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-7.57648753260564E-2</v>
      </c>
      <c r="S2114">
        <v>-0.1807209311109115</v>
      </c>
      <c r="T2114">
        <v>-9.6633700040982207E-2</v>
      </c>
      <c r="U2114">
        <v>8.8678573169009803E-2</v>
      </c>
      <c r="V2114">
        <v>0.31797098051593592</v>
      </c>
      <c r="W2114">
        <v>0.56163946608818183</v>
      </c>
      <c r="X2114">
        <v>0.793004039902101</v>
      </c>
      <c r="Y2114">
        <v>1.025976499040038</v>
      </c>
      <c r="Z2114">
        <v>1.280003812038832</v>
      </c>
      <c r="AA2114">
        <v>1.5511954815812909</v>
      </c>
      <c r="AB2114">
        <v>1.8169889260092551</v>
      </c>
      <c r="AC2114">
        <v>2.0486288901416132</v>
      </c>
      <c r="AD2114">
        <v>2.2467437284842569</v>
      </c>
      <c r="AE2114">
        <v>2.4222916913017918</v>
      </c>
      <c r="AF2114">
        <v>2.581106770076524</v>
      </c>
      <c r="AG2114">
        <v>2.7216621659004181</v>
      </c>
      <c r="AH2114">
        <v>2.8480801760895069</v>
      </c>
      <c r="AI2114">
        <v>2.9709765746634749</v>
      </c>
      <c r="AJ2114">
        <v>3.0956573075747951</v>
      </c>
      <c r="AK2114">
        <v>3.2274154520608889</v>
      </c>
    </row>
    <row r="2115" spans="2:37" hidden="1" x14ac:dyDescent="0.25">
      <c r="B2115" t="s">
        <v>203</v>
      </c>
      <c r="C2115" t="s">
        <v>251</v>
      </c>
      <c r="D2115" t="s">
        <v>200</v>
      </c>
      <c r="E2115" t="s">
        <v>384</v>
      </c>
      <c r="F2115" t="s">
        <v>202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-0.1832803380569126</v>
      </c>
      <c r="S2115">
        <v>-0.34635128983607771</v>
      </c>
      <c r="T2115">
        <v>-8.4663262704964798E-2</v>
      </c>
      <c r="U2115">
        <v>0.32535673444984431</v>
      </c>
      <c r="V2115">
        <v>0.7807401238693501</v>
      </c>
      <c r="W2115">
        <v>1.2348223170679959</v>
      </c>
      <c r="X2115">
        <v>1.6523814741628891</v>
      </c>
      <c r="Y2115">
        <v>2.0696872468389582</v>
      </c>
      <c r="Z2115">
        <v>2.5152464514319521</v>
      </c>
      <c r="AA2115">
        <v>2.9783679335983799</v>
      </c>
      <c r="AB2115">
        <v>3.4030765762089081</v>
      </c>
      <c r="AC2115">
        <v>3.7403031005169169</v>
      </c>
      <c r="AD2115">
        <v>4.0058691594831766</v>
      </c>
      <c r="AE2115">
        <v>4.2250277062404704</v>
      </c>
      <c r="AF2115">
        <v>4.4150581167005987</v>
      </c>
      <c r="AG2115">
        <v>4.5713584541448924</v>
      </c>
      <c r="AH2115">
        <v>4.7114699771716229</v>
      </c>
      <c r="AI2115">
        <v>4.872350646155299</v>
      </c>
      <c r="AJ2115">
        <v>5.0638169335904371</v>
      </c>
      <c r="AK2115">
        <v>5.2862029799007892</v>
      </c>
    </row>
    <row r="2116" spans="2:37" hidden="1" x14ac:dyDescent="0.25">
      <c r="B2116" t="s">
        <v>203</v>
      </c>
      <c r="C2116" t="s">
        <v>251</v>
      </c>
      <c r="D2116" t="s">
        <v>200</v>
      </c>
      <c r="E2116" t="s">
        <v>384</v>
      </c>
      <c r="F2116" t="s">
        <v>360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-0.183283149167357</v>
      </c>
      <c r="S2116">
        <v>-0.34635612867081061</v>
      </c>
      <c r="T2116">
        <v>-8.4660961119586903E-2</v>
      </c>
      <c r="U2116">
        <v>0.32535678001179852</v>
      </c>
      <c r="V2116">
        <v>0.78074073915699316</v>
      </c>
      <c r="W2116">
        <v>1.2348194649989259</v>
      </c>
      <c r="X2116">
        <v>1.652384989044609</v>
      </c>
      <c r="Y2116">
        <v>2.06968854790941</v>
      </c>
      <c r="Z2116">
        <v>2.5152469022082351</v>
      </c>
      <c r="AA2116">
        <v>2.9783618137442009</v>
      </c>
      <c r="AB2116">
        <v>3.4030751101056689</v>
      </c>
      <c r="AC2116">
        <v>3.7403011210954462</v>
      </c>
      <c r="AD2116">
        <v>4.0058639191750123</v>
      </c>
      <c r="AE2116">
        <v>4.2250252559683288</v>
      </c>
      <c r="AF2116">
        <v>4.4150617197792341</v>
      </c>
      <c r="AG2116">
        <v>4.5713536263829013</v>
      </c>
      <c r="AH2116">
        <v>4.7114698562835899</v>
      </c>
      <c r="AI2116">
        <v>4.8723506391449964</v>
      </c>
      <c r="AJ2116">
        <v>5.0638126782457382</v>
      </c>
      <c r="AK2116">
        <v>5.2862002926435947</v>
      </c>
    </row>
    <row r="2117" spans="2:37" hidden="1" x14ac:dyDescent="0.25">
      <c r="B2117" t="s">
        <v>203</v>
      </c>
      <c r="C2117" s="65" t="s">
        <v>251</v>
      </c>
      <c r="D2117" t="s">
        <v>200</v>
      </c>
      <c r="E2117" t="s">
        <v>417</v>
      </c>
      <c r="F2117" t="s">
        <v>360</v>
      </c>
      <c r="I2117">
        <v>0</v>
      </c>
      <c r="J2117">
        <v>-0.8900466499514148</v>
      </c>
      <c r="K2117">
        <v>-1.206249861977426</v>
      </c>
      <c r="L2117">
        <v>-1.48288491937415</v>
      </c>
      <c r="M2117">
        <v>-1.704617058515479</v>
      </c>
      <c r="N2117">
        <v>-1.8906557178535179</v>
      </c>
      <c r="O2117">
        <v>-2.0842006125241559</v>
      </c>
      <c r="P2117">
        <v>-2.2954927904953131</v>
      </c>
      <c r="Q2117">
        <v>-2.537377399999619</v>
      </c>
      <c r="R2117">
        <v>-3.453050228555588</v>
      </c>
      <c r="S2117">
        <v>-4.6320249473733472</v>
      </c>
      <c r="T2117">
        <v>-4.6644095377337376</v>
      </c>
      <c r="U2117">
        <v>-4.1519641373780276</v>
      </c>
      <c r="V2117">
        <v>-3.9416806029426099</v>
      </c>
      <c r="W2117">
        <v>-3.9475443535289201</v>
      </c>
      <c r="X2117">
        <v>-4.005024501946286</v>
      </c>
      <c r="Y2117">
        <v>-4.0595472456841026</v>
      </c>
      <c r="Z2117">
        <v>-4.0687054408650951</v>
      </c>
      <c r="AA2117">
        <v>-4.00208357326518</v>
      </c>
      <c r="AB2117">
        <v>-3.873753668997459</v>
      </c>
      <c r="AC2117">
        <v>-3.7587182328584379</v>
      </c>
      <c r="AD2117">
        <v>-3.6896535140989561</v>
      </c>
      <c r="AE2117">
        <v>-3.6631239117622778</v>
      </c>
      <c r="AF2117">
        <v>-3.6830010584535828</v>
      </c>
      <c r="AG2117">
        <v>-3.7365834672619558</v>
      </c>
      <c r="AH2117">
        <v>-3.801612202617255</v>
      </c>
      <c r="AI2117">
        <v>-3.8483991616073738</v>
      </c>
      <c r="AJ2117">
        <v>-3.8519734137891999</v>
      </c>
      <c r="AK2117">
        <v>-3.786469265612558</v>
      </c>
    </row>
    <row r="2118" spans="2:37" hidden="1" x14ac:dyDescent="0.25">
      <c r="B2118" t="s">
        <v>204</v>
      </c>
      <c r="C2118" s="65" t="s">
        <v>251</v>
      </c>
      <c r="D2118" t="s">
        <v>200</v>
      </c>
      <c r="E2118" t="s">
        <v>417</v>
      </c>
      <c r="F2118" t="s">
        <v>360</v>
      </c>
      <c r="I2118">
        <v>0</v>
      </c>
      <c r="J2118">
        <v>-1.040001813042313</v>
      </c>
      <c r="K2118">
        <v>-1.418184354305208</v>
      </c>
      <c r="L2118">
        <v>-1.7568154524368</v>
      </c>
      <c r="M2118">
        <v>-2.0676000946957869</v>
      </c>
      <c r="N2118">
        <v>-2.3248182212454389</v>
      </c>
      <c r="O2118">
        <v>-2.564633511379022</v>
      </c>
      <c r="P2118">
        <v>-2.8263485555486412</v>
      </c>
      <c r="Q2118">
        <v>-3.119459075123487</v>
      </c>
      <c r="R2118">
        <v>-4.3346699806004363</v>
      </c>
      <c r="S2118">
        <v>-6.0780772020677993</v>
      </c>
      <c r="T2118">
        <v>-6.2798198653092001</v>
      </c>
      <c r="U2118">
        <v>-5.6323335000125656</v>
      </c>
      <c r="V2118">
        <v>-5.1670089725385671</v>
      </c>
      <c r="W2118">
        <v>-4.9172411312984661</v>
      </c>
      <c r="X2118">
        <v>-4.8490232660096124</v>
      </c>
      <c r="Y2118">
        <v>-4.8876905411501026</v>
      </c>
      <c r="Z2118">
        <v>-4.896534197715507</v>
      </c>
      <c r="AA2118">
        <v>-4.7692768114780959</v>
      </c>
      <c r="AB2118">
        <v>-4.5768357092102141</v>
      </c>
      <c r="AC2118">
        <v>-4.4089873787529266</v>
      </c>
      <c r="AD2118">
        <v>-4.309119439666798</v>
      </c>
      <c r="AE2118">
        <v>-4.2917963152681038</v>
      </c>
      <c r="AF2118">
        <v>-4.3492442476291693</v>
      </c>
      <c r="AG2118">
        <v>-4.4411179650818529</v>
      </c>
      <c r="AH2118">
        <v>-4.5463912034983904</v>
      </c>
      <c r="AI2118">
        <v>-4.6123516010013974</v>
      </c>
      <c r="AJ2118">
        <v>-4.6338202039113652</v>
      </c>
      <c r="AK2118">
        <v>-4.6169004251534584</v>
      </c>
    </row>
    <row r="2119" spans="2:37" hidden="1" x14ac:dyDescent="0.25">
      <c r="B2119" t="s">
        <v>203</v>
      </c>
      <c r="C2119" t="s">
        <v>251</v>
      </c>
      <c r="D2119" t="s">
        <v>200</v>
      </c>
      <c r="E2119" t="s">
        <v>385</v>
      </c>
      <c r="F2119" t="s">
        <v>202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2:37" hidden="1" x14ac:dyDescent="0.25">
      <c r="B2120" t="s">
        <v>203</v>
      </c>
      <c r="C2120" t="s">
        <v>251</v>
      </c>
      <c r="D2120" t="s">
        <v>200</v>
      </c>
      <c r="E2120" t="s">
        <v>385</v>
      </c>
      <c r="F2120" t="s">
        <v>360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2:37" hidden="1" x14ac:dyDescent="0.25">
      <c r="B2121" t="s">
        <v>203</v>
      </c>
      <c r="C2121" t="s">
        <v>251</v>
      </c>
      <c r="D2121" t="s">
        <v>200</v>
      </c>
      <c r="E2121" t="s">
        <v>386</v>
      </c>
      <c r="F2121" t="s">
        <v>202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-0.1832803380569126</v>
      </c>
      <c r="S2121">
        <v>-0.34635128983607771</v>
      </c>
      <c r="T2121">
        <v>-8.4663262704964798E-2</v>
      </c>
      <c r="U2121">
        <v>0.32535673444984431</v>
      </c>
      <c r="V2121">
        <v>0.7807401238693501</v>
      </c>
      <c r="W2121">
        <v>1.2348223170679959</v>
      </c>
      <c r="X2121">
        <v>1.6523814741628891</v>
      </c>
      <c r="Y2121">
        <v>2.0696872468389582</v>
      </c>
      <c r="Z2121">
        <v>2.5152464514319521</v>
      </c>
      <c r="AA2121">
        <v>2.9783679335983799</v>
      </c>
      <c r="AB2121">
        <v>3.4030765762089081</v>
      </c>
      <c r="AC2121">
        <v>3.7403031005169169</v>
      </c>
      <c r="AD2121">
        <v>4.0058691594831766</v>
      </c>
      <c r="AE2121">
        <v>4.2250277062404704</v>
      </c>
      <c r="AF2121">
        <v>4.4150581167005987</v>
      </c>
      <c r="AG2121">
        <v>4.5713584541448924</v>
      </c>
      <c r="AH2121">
        <v>4.7114699771716229</v>
      </c>
      <c r="AI2121">
        <v>4.872350646155299</v>
      </c>
      <c r="AJ2121">
        <v>5.0638169335904371</v>
      </c>
      <c r="AK2121">
        <v>5.2862029799007892</v>
      </c>
    </row>
    <row r="2122" spans="2:37" hidden="1" x14ac:dyDescent="0.25">
      <c r="B2122" t="s">
        <v>203</v>
      </c>
      <c r="C2122" t="s">
        <v>251</v>
      </c>
      <c r="D2122" t="s">
        <v>200</v>
      </c>
      <c r="E2122" t="s">
        <v>386</v>
      </c>
      <c r="F2122" t="s">
        <v>360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-0.183283149167357</v>
      </c>
      <c r="S2122">
        <v>-0.34635612867081061</v>
      </c>
      <c r="T2122">
        <v>-8.4660961119586903E-2</v>
      </c>
      <c r="U2122">
        <v>0.32535678001179852</v>
      </c>
      <c r="V2122">
        <v>0.78074073915699316</v>
      </c>
      <c r="W2122">
        <v>1.2348194649989259</v>
      </c>
      <c r="X2122">
        <v>1.652384989044609</v>
      </c>
      <c r="Y2122">
        <v>2.06968854790941</v>
      </c>
      <c r="Z2122">
        <v>2.5152469022082351</v>
      </c>
      <c r="AA2122">
        <v>2.9783618137442009</v>
      </c>
      <c r="AB2122">
        <v>3.4030751101056689</v>
      </c>
      <c r="AC2122">
        <v>3.7403011210954462</v>
      </c>
      <c r="AD2122">
        <v>4.0058639191750123</v>
      </c>
      <c r="AE2122">
        <v>4.2250252559683288</v>
      </c>
      <c r="AF2122">
        <v>4.4150617197792341</v>
      </c>
      <c r="AG2122">
        <v>4.5713536263829013</v>
      </c>
      <c r="AH2122">
        <v>4.7114698562835899</v>
      </c>
      <c r="AI2122">
        <v>4.8723506391449964</v>
      </c>
      <c r="AJ2122">
        <v>5.0638126782457382</v>
      </c>
      <c r="AK2122">
        <v>5.2862002926435947</v>
      </c>
    </row>
    <row r="2123" spans="2:37" hidden="1" x14ac:dyDescent="0.25">
      <c r="B2123" t="s">
        <v>203</v>
      </c>
      <c r="C2123" t="s">
        <v>251</v>
      </c>
      <c r="D2123" t="s">
        <v>200</v>
      </c>
      <c r="E2123" t="s">
        <v>387</v>
      </c>
      <c r="F2123" t="s">
        <v>237</v>
      </c>
      <c r="I2123">
        <v>0</v>
      </c>
      <c r="J2123">
        <v>6.3084363937377002E-3</v>
      </c>
      <c r="K2123">
        <v>3.3076226711273103E-2</v>
      </c>
      <c r="L2123">
        <v>4.6107530593872001E-2</v>
      </c>
      <c r="M2123">
        <v>5.6884765625E-2</v>
      </c>
      <c r="N2123">
        <v>6.3227236270904499E-2</v>
      </c>
      <c r="O2123">
        <v>6.6699862480163505E-2</v>
      </c>
      <c r="P2123">
        <v>6.9143980741500799E-2</v>
      </c>
      <c r="Q2123">
        <v>7.1745872497558594E-2</v>
      </c>
      <c r="R2123">
        <v>-0.138871043920517</v>
      </c>
      <c r="S2123">
        <v>-0.18969021737575531</v>
      </c>
      <c r="T2123">
        <v>-9.3658417463302598E-2</v>
      </c>
      <c r="U2123">
        <v>-3.0429586768150298E-2</v>
      </c>
      <c r="V2123">
        <v>1.4757722616195601E-2</v>
      </c>
      <c r="W2123">
        <v>3.6554411053657497E-2</v>
      </c>
      <c r="X2123">
        <v>3.9526820182800203E-2</v>
      </c>
      <c r="Y2123">
        <v>5.1246672868728603E-2</v>
      </c>
      <c r="Z2123">
        <v>7.2860553860664298E-2</v>
      </c>
      <c r="AA2123">
        <v>9.8841071128845201E-2</v>
      </c>
      <c r="AB2123">
        <v>0.1018083691596985</v>
      </c>
      <c r="AC2123">
        <v>8.4741175174713093E-2</v>
      </c>
      <c r="AD2123">
        <v>7.11407661437988E-2</v>
      </c>
      <c r="AE2123">
        <v>6.0868203639984103E-2</v>
      </c>
      <c r="AF2123">
        <v>5.6912124156951897E-2</v>
      </c>
      <c r="AG2123">
        <v>6.3590168952941895E-2</v>
      </c>
      <c r="AH2123">
        <v>7.1348607540130601E-2</v>
      </c>
      <c r="AI2123">
        <v>8.27531218528747E-2</v>
      </c>
      <c r="AJ2123">
        <v>9.7292363643646199E-2</v>
      </c>
      <c r="AK2123">
        <v>0.1120471954345703</v>
      </c>
    </row>
    <row r="2124" spans="2:37" hidden="1" x14ac:dyDescent="0.25">
      <c r="B2124" t="s">
        <v>198</v>
      </c>
      <c r="C2124" s="65" t="s">
        <v>251</v>
      </c>
      <c r="D2124" t="s">
        <v>200</v>
      </c>
      <c r="E2124" t="s">
        <v>418</v>
      </c>
      <c r="F2124" t="s">
        <v>365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0.25154978056072252</v>
      </c>
      <c r="S2124">
        <v>0.53382420515191153</v>
      </c>
      <c r="T2124">
        <v>0.97320982463318118</v>
      </c>
      <c r="U2124">
        <v>1.496919881036862</v>
      </c>
      <c r="V2124">
        <v>2.0099010488459301</v>
      </c>
      <c r="W2124">
        <v>2.5000684940403639</v>
      </c>
      <c r="X2124">
        <v>2.9776242582482131</v>
      </c>
      <c r="Y2124">
        <v>3.464614366289132</v>
      </c>
      <c r="Z2124">
        <v>3.9583297508092752</v>
      </c>
      <c r="AA2124">
        <v>4.4444980897882846</v>
      </c>
      <c r="AB2124">
        <v>4.8990909471645194</v>
      </c>
      <c r="AC2124">
        <v>5.2779143577494469</v>
      </c>
      <c r="AD2124">
        <v>5.6200554889882737</v>
      </c>
      <c r="AE2124">
        <v>5.9696466421271577</v>
      </c>
      <c r="AF2124">
        <v>6.3711086993737842</v>
      </c>
      <c r="AG2124">
        <v>6.8414664263145353</v>
      </c>
      <c r="AH2124">
        <v>7.316278309498836</v>
      </c>
      <c r="AI2124">
        <v>7.8047568620940311</v>
      </c>
      <c r="AJ2124">
        <v>8.3121984420684072</v>
      </c>
      <c r="AK2124">
        <v>8.8354795300503497</v>
      </c>
    </row>
    <row r="2125" spans="2:37" hidden="1" x14ac:dyDescent="0.25">
      <c r="B2125" t="s">
        <v>203</v>
      </c>
      <c r="C2125" t="s">
        <v>251</v>
      </c>
      <c r="D2125" t="s">
        <v>200</v>
      </c>
      <c r="E2125" t="s">
        <v>238</v>
      </c>
      <c r="F2125" t="s">
        <v>237</v>
      </c>
      <c r="I2125">
        <v>0</v>
      </c>
      <c r="J2125">
        <v>6.3084363937377002E-3</v>
      </c>
      <c r="K2125">
        <v>3.3076226711273103E-2</v>
      </c>
      <c r="L2125">
        <v>4.6107470989227198E-2</v>
      </c>
      <c r="M2125">
        <v>5.6884646415710401E-2</v>
      </c>
      <c r="N2125">
        <v>6.3227117061614893E-2</v>
      </c>
      <c r="O2125">
        <v>6.6699802875518799E-2</v>
      </c>
      <c r="P2125">
        <v>6.9143891334533594E-2</v>
      </c>
      <c r="Q2125">
        <v>7.1745812892913804E-2</v>
      </c>
      <c r="R2125">
        <v>7.5791329145431505E-2</v>
      </c>
      <c r="S2125">
        <v>8.2280993461608803E-2</v>
      </c>
      <c r="T2125">
        <v>9.2176988720893804E-2</v>
      </c>
      <c r="U2125">
        <v>0.103143572807312</v>
      </c>
      <c r="V2125">
        <v>0.1148676872253418</v>
      </c>
      <c r="W2125">
        <v>0.12573593854904169</v>
      </c>
      <c r="X2125">
        <v>0.13454841077327731</v>
      </c>
      <c r="Y2125">
        <v>0.13934099674224851</v>
      </c>
      <c r="Z2125">
        <v>0.1409647315740585</v>
      </c>
      <c r="AA2125">
        <v>0.14002323150634771</v>
      </c>
      <c r="AB2125">
        <v>0.1358255743980408</v>
      </c>
      <c r="AC2125">
        <v>0.1273679435253143</v>
      </c>
      <c r="AD2125">
        <v>0.1160450875759125</v>
      </c>
      <c r="AE2125">
        <v>0.1045514941215515</v>
      </c>
      <c r="AF2125">
        <v>9.5681965351104695E-2</v>
      </c>
      <c r="AG2125">
        <v>9.1661632061004597E-2</v>
      </c>
      <c r="AH2125">
        <v>9.2135608196258503E-2</v>
      </c>
      <c r="AI2125">
        <v>9.5097661018371499E-2</v>
      </c>
      <c r="AJ2125">
        <v>9.7274422645568806E-2</v>
      </c>
      <c r="AK2125">
        <v>9.5594465732574394E-2</v>
      </c>
    </row>
    <row r="2126" spans="2:37" hidden="1" x14ac:dyDescent="0.25">
      <c r="B2126" t="s">
        <v>203</v>
      </c>
      <c r="C2126" t="s">
        <v>251</v>
      </c>
      <c r="D2126" t="s">
        <v>200</v>
      </c>
      <c r="E2126" t="s">
        <v>390</v>
      </c>
      <c r="F2126" t="s">
        <v>237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-0.21258703619241709</v>
      </c>
      <c r="S2126">
        <v>-0.26818900555372238</v>
      </c>
      <c r="T2126">
        <v>-0.18650563061237341</v>
      </c>
      <c r="U2126">
        <v>-0.13901834934949869</v>
      </c>
      <c r="V2126">
        <v>-0.1104762628674507</v>
      </c>
      <c r="W2126">
        <v>-0.1045956760644913</v>
      </c>
      <c r="X2126">
        <v>-0.11464753746986391</v>
      </c>
      <c r="Y2126">
        <v>-0.1118507087230682</v>
      </c>
      <c r="Z2126">
        <v>-9.5998778939247104E-2</v>
      </c>
      <c r="AA2126">
        <v>-7.2471827268600394E-2</v>
      </c>
      <c r="AB2126">
        <v>-6.7037940025329507E-2</v>
      </c>
      <c r="AC2126">
        <v>-7.5754344463348305E-2</v>
      </c>
      <c r="AD2126">
        <v>-7.7749609947204507E-2</v>
      </c>
      <c r="AE2126">
        <v>-7.6379448175430298E-2</v>
      </c>
      <c r="AF2126">
        <v>-7.1639567613601601E-2</v>
      </c>
      <c r="AG2126">
        <v>-6.1220943927764802E-2</v>
      </c>
      <c r="AH2126">
        <v>-5.4108440876006997E-2</v>
      </c>
      <c r="AI2126">
        <v>-4.60711121559143E-2</v>
      </c>
      <c r="AJ2126">
        <v>-3.44613194465637E-2</v>
      </c>
      <c r="AK2126">
        <v>-1.8742799758911102E-2</v>
      </c>
    </row>
    <row r="2127" spans="2:37" hidden="1" x14ac:dyDescent="0.25">
      <c r="B2127" t="s">
        <v>203</v>
      </c>
      <c r="C2127" t="s">
        <v>251</v>
      </c>
      <c r="D2127" t="s">
        <v>200</v>
      </c>
      <c r="E2127" t="s">
        <v>391</v>
      </c>
      <c r="F2127" t="s">
        <v>237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-0.36916375160217291</v>
      </c>
      <c r="S2127">
        <v>-0.33273482322692871</v>
      </c>
      <c r="T2127">
        <v>-0.27330970764160162</v>
      </c>
      <c r="U2127">
        <v>-0.2051284313201904</v>
      </c>
      <c r="V2127">
        <v>-0.13581001758575439</v>
      </c>
      <c r="W2127">
        <v>-6.9094538688659599E-2</v>
      </c>
      <c r="X2127">
        <v>-4.9380064010619996E-3</v>
      </c>
      <c r="Y2127">
        <v>5.6459426879882799E-2</v>
      </c>
      <c r="Z2127">
        <v>0.1142638921737671</v>
      </c>
      <c r="AA2127">
        <v>0.1673321723937988</v>
      </c>
      <c r="AB2127">
        <v>0.21452987194061279</v>
      </c>
      <c r="AC2127">
        <v>0.25388181209564209</v>
      </c>
      <c r="AD2127">
        <v>0.28638303279876709</v>
      </c>
      <c r="AE2127">
        <v>0.3136591911315918</v>
      </c>
      <c r="AF2127">
        <v>0.33678090572357178</v>
      </c>
      <c r="AG2127">
        <v>0.35622119903564448</v>
      </c>
      <c r="AH2127">
        <v>0.37235403060913091</v>
      </c>
      <c r="AI2127">
        <v>0.38573431968688959</v>
      </c>
      <c r="AJ2127">
        <v>0.39592087268829351</v>
      </c>
      <c r="AK2127">
        <v>0.4017561674118042</v>
      </c>
    </row>
    <row r="2128" spans="2:37" hidden="1" x14ac:dyDescent="0.25">
      <c r="B2128" t="s">
        <v>203</v>
      </c>
      <c r="C2128" s="65" t="s">
        <v>251</v>
      </c>
      <c r="D2128" t="s">
        <v>200</v>
      </c>
      <c r="E2128" t="s">
        <v>418</v>
      </c>
      <c r="F2128" t="s">
        <v>365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0.1306508277663099</v>
      </c>
      <c r="S2128">
        <v>0.38028087028689761</v>
      </c>
      <c r="T2128">
        <v>0.81576578308140135</v>
      </c>
      <c r="U2128">
        <v>1.354758855637006</v>
      </c>
      <c r="V2128">
        <v>1.9011483350364731</v>
      </c>
      <c r="W2128">
        <v>2.4316050167545682</v>
      </c>
      <c r="X2128">
        <v>2.9277135343799499</v>
      </c>
      <c r="Y2128">
        <v>3.409072649359413</v>
      </c>
      <c r="Z2128">
        <v>3.87257168598234</v>
      </c>
      <c r="AA2128">
        <v>4.2966563990339157</v>
      </c>
      <c r="AB2128">
        <v>4.6560141885464423</v>
      </c>
      <c r="AC2128">
        <v>4.9334896832455399</v>
      </c>
      <c r="AD2128">
        <v>5.1474558260231174</v>
      </c>
      <c r="AE2128">
        <v>5.3176083366288429</v>
      </c>
      <c r="AF2128">
        <v>5.4576503820651157</v>
      </c>
      <c r="AG2128">
        <v>5.5788653756457807</v>
      </c>
      <c r="AH2128">
        <v>5.6988457262225012</v>
      </c>
      <c r="AI2128">
        <v>5.8255652150501991</v>
      </c>
      <c r="AJ2128">
        <v>5.9618159747182098</v>
      </c>
      <c r="AK2128">
        <v>6.1052599065331004</v>
      </c>
    </row>
    <row r="2129" spans="2:37" hidden="1" x14ac:dyDescent="0.25">
      <c r="B2129" t="s">
        <v>203</v>
      </c>
      <c r="C2129" t="s">
        <v>251</v>
      </c>
      <c r="D2129" t="s">
        <v>200</v>
      </c>
      <c r="E2129" t="s">
        <v>392</v>
      </c>
      <c r="F2129" t="s">
        <v>237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2:37" hidden="1" x14ac:dyDescent="0.25">
      <c r="B2130" t="s">
        <v>203</v>
      </c>
      <c r="C2130" t="s">
        <v>251</v>
      </c>
      <c r="D2130" t="s">
        <v>200</v>
      </c>
      <c r="E2130" t="s">
        <v>393</v>
      </c>
      <c r="F2130" t="s">
        <v>237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-0.36916375160217291</v>
      </c>
      <c r="S2130">
        <v>-0.33273482322692871</v>
      </c>
      <c r="T2130">
        <v>-0.27330970764160162</v>
      </c>
      <c r="U2130">
        <v>-0.2051284313201904</v>
      </c>
      <c r="V2130">
        <v>-0.13581001758575439</v>
      </c>
      <c r="W2130">
        <v>-6.9094538688659599E-2</v>
      </c>
      <c r="X2130">
        <v>-4.9380064010619996E-3</v>
      </c>
      <c r="Y2130">
        <v>5.6459426879882799E-2</v>
      </c>
      <c r="Z2130">
        <v>0.1142638921737671</v>
      </c>
      <c r="AA2130">
        <v>0.1673321723937988</v>
      </c>
      <c r="AB2130">
        <v>0.21452987194061279</v>
      </c>
      <c r="AC2130">
        <v>0.25388181209564209</v>
      </c>
      <c r="AD2130">
        <v>0.28638303279876709</v>
      </c>
      <c r="AE2130">
        <v>0.3136591911315918</v>
      </c>
      <c r="AF2130">
        <v>0.33678090572357178</v>
      </c>
      <c r="AG2130">
        <v>0.35622119903564448</v>
      </c>
      <c r="AH2130">
        <v>0.37235403060913091</v>
      </c>
      <c r="AI2130">
        <v>0.38573431968688959</v>
      </c>
      <c r="AJ2130">
        <v>0.39592087268829351</v>
      </c>
      <c r="AK2130">
        <v>0.4017561674118042</v>
      </c>
    </row>
    <row r="2131" spans="2:37" hidden="1" x14ac:dyDescent="0.25">
      <c r="B2131" t="s">
        <v>203</v>
      </c>
      <c r="C2131" t="s">
        <v>251</v>
      </c>
      <c r="D2131" t="s">
        <v>200</v>
      </c>
      <c r="E2131" t="s">
        <v>394</v>
      </c>
      <c r="F2131" t="s">
        <v>237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-0.13237686641514301</v>
      </c>
      <c r="S2131">
        <v>-0.1026236228644848</v>
      </c>
      <c r="T2131">
        <v>-5.8518089354038197E-2</v>
      </c>
      <c r="U2131">
        <v>-9.2855319380760002E-3</v>
      </c>
      <c r="V2131">
        <v>4.0472060441970797E-2</v>
      </c>
      <c r="W2131">
        <v>8.8004738092422402E-2</v>
      </c>
      <c r="X2131">
        <v>0.13191470503807071</v>
      </c>
      <c r="Y2131">
        <v>0.1727810800075531</v>
      </c>
      <c r="Z2131">
        <v>0.21094149351120001</v>
      </c>
      <c r="AA2131">
        <v>0.24640229344367981</v>
      </c>
      <c r="AB2131">
        <v>0.27732099592685699</v>
      </c>
      <c r="AC2131">
        <v>0.3021797239780426</v>
      </c>
      <c r="AD2131">
        <v>0.32222196459770203</v>
      </c>
      <c r="AE2131">
        <v>0.33853042125701899</v>
      </c>
      <c r="AF2131">
        <v>0.35186553001403809</v>
      </c>
      <c r="AG2131">
        <v>0.36291557550430298</v>
      </c>
      <c r="AH2131">
        <v>0.37182140350341802</v>
      </c>
      <c r="AI2131">
        <v>0.37900653481483459</v>
      </c>
      <c r="AJ2131">
        <v>0.38462096452713013</v>
      </c>
      <c r="AK2131">
        <v>0.38845100998878479</v>
      </c>
    </row>
    <row r="2132" spans="2:37" hidden="1" x14ac:dyDescent="0.25">
      <c r="B2132" t="s">
        <v>204</v>
      </c>
      <c r="C2132" s="65" t="s">
        <v>251</v>
      </c>
      <c r="D2132" t="s">
        <v>200</v>
      </c>
      <c r="E2132" t="s">
        <v>418</v>
      </c>
      <c r="F2132" t="s">
        <v>365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-0.25151885728788009</v>
      </c>
      <c r="S2132">
        <v>8.6924176664471206E-2</v>
      </c>
      <c r="T2132">
        <v>0.72589331885011266</v>
      </c>
      <c r="U2132">
        <v>1.559872547467656</v>
      </c>
      <c r="V2132">
        <v>2.455171717997517</v>
      </c>
      <c r="W2132">
        <v>3.304689544076389</v>
      </c>
      <c r="X2132">
        <v>3.9228292643268992</v>
      </c>
      <c r="Y2132">
        <v>4.4066637309552634</v>
      </c>
      <c r="Z2132">
        <v>4.8115508813614039</v>
      </c>
      <c r="AA2132">
        <v>5.138566998896299</v>
      </c>
      <c r="AB2132">
        <v>5.3630828940204536</v>
      </c>
      <c r="AC2132">
        <v>5.4795292175290333</v>
      </c>
      <c r="AD2132">
        <v>5.5077600874851704</v>
      </c>
      <c r="AE2132">
        <v>5.4673719215001748</v>
      </c>
      <c r="AF2132">
        <v>5.3755769854922031</v>
      </c>
      <c r="AG2132">
        <v>5.2608653045594922</v>
      </c>
      <c r="AH2132">
        <v>5.1714639241819738</v>
      </c>
      <c r="AI2132">
        <v>5.0993955184974959</v>
      </c>
      <c r="AJ2132">
        <v>5.0382103335885109</v>
      </c>
      <c r="AK2132">
        <v>4.9837519163389974</v>
      </c>
    </row>
    <row r="2133" spans="2:37" hidden="1" x14ac:dyDescent="0.25">
      <c r="B2133" t="s">
        <v>203</v>
      </c>
      <c r="C2133" t="s">
        <v>251</v>
      </c>
      <c r="D2133" t="s">
        <v>200</v>
      </c>
      <c r="E2133" t="s">
        <v>240</v>
      </c>
      <c r="F2133" t="s">
        <v>237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2:37" hidden="1" x14ac:dyDescent="0.25">
      <c r="B2134" t="s">
        <v>203</v>
      </c>
      <c r="C2134" t="s">
        <v>251</v>
      </c>
      <c r="D2134" t="s">
        <v>200</v>
      </c>
      <c r="E2134" t="s">
        <v>395</v>
      </c>
      <c r="F2134" t="s">
        <v>237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-0.13237686641514301</v>
      </c>
      <c r="S2134">
        <v>-0.1026236228644848</v>
      </c>
      <c r="T2134">
        <v>-5.8518089354038197E-2</v>
      </c>
      <c r="U2134">
        <v>-9.2855319380760002E-3</v>
      </c>
      <c r="V2134">
        <v>4.0472060441970797E-2</v>
      </c>
      <c r="W2134">
        <v>8.8004738092422402E-2</v>
      </c>
      <c r="X2134">
        <v>0.13191470503807071</v>
      </c>
      <c r="Y2134">
        <v>0.1727810800075531</v>
      </c>
      <c r="Z2134">
        <v>0.21094149351120001</v>
      </c>
      <c r="AA2134">
        <v>0.24640229344367981</v>
      </c>
      <c r="AB2134">
        <v>0.27732099592685699</v>
      </c>
      <c r="AC2134">
        <v>0.3021797239780426</v>
      </c>
      <c r="AD2134">
        <v>0.32222196459770203</v>
      </c>
      <c r="AE2134">
        <v>0.33853042125701899</v>
      </c>
      <c r="AF2134">
        <v>0.35186553001403809</v>
      </c>
      <c r="AG2134">
        <v>0.36291557550430298</v>
      </c>
      <c r="AH2134">
        <v>0.37182140350341802</v>
      </c>
      <c r="AI2134">
        <v>0.37900653481483459</v>
      </c>
      <c r="AJ2134">
        <v>0.38462096452713013</v>
      </c>
      <c r="AK2134">
        <v>0.38845100998878479</v>
      </c>
    </row>
    <row r="2135" spans="2:37" hidden="1" x14ac:dyDescent="0.25">
      <c r="B2135" t="s">
        <v>203</v>
      </c>
      <c r="C2135" t="s">
        <v>251</v>
      </c>
      <c r="D2135" t="s">
        <v>200</v>
      </c>
      <c r="E2135" t="s">
        <v>396</v>
      </c>
      <c r="F2135" t="s">
        <v>232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3.2796281673797218</v>
      </c>
      <c r="S2135">
        <v>7.0246638078395263</v>
      </c>
      <c r="T2135">
        <v>9.6704785491395384</v>
      </c>
      <c r="U2135">
        <v>11.76901702015714</v>
      </c>
      <c r="V2135">
        <v>13.60253232337549</v>
      </c>
      <c r="W2135">
        <v>16.581681278004769</v>
      </c>
      <c r="X2135">
        <v>19.668683112523169</v>
      </c>
      <c r="Y2135">
        <v>22.228826867021191</v>
      </c>
      <c r="Z2135">
        <v>24.526267113491969</v>
      </c>
      <c r="AA2135">
        <v>26.688940133067931</v>
      </c>
      <c r="AB2135">
        <v>26.596381265860419</v>
      </c>
      <c r="AC2135">
        <v>24.989779987692231</v>
      </c>
      <c r="AD2135">
        <v>23.29454094547452</v>
      </c>
      <c r="AE2135">
        <v>21.647567566030229</v>
      </c>
      <c r="AF2135">
        <v>20.108764886362639</v>
      </c>
      <c r="AG2135">
        <v>21.426948898504229</v>
      </c>
      <c r="AH2135">
        <v>24.462725916696449</v>
      </c>
      <c r="AI2135">
        <v>27.54928779454038</v>
      </c>
      <c r="AJ2135">
        <v>30.66423601041739</v>
      </c>
      <c r="AK2135">
        <v>33.792511096870143</v>
      </c>
    </row>
    <row r="2136" spans="2:37" hidden="1" x14ac:dyDescent="0.25">
      <c r="B2136" t="s">
        <v>198</v>
      </c>
      <c r="C2136" s="65" t="s">
        <v>251</v>
      </c>
      <c r="D2136" t="s">
        <v>200</v>
      </c>
      <c r="E2136" t="s">
        <v>231</v>
      </c>
      <c r="F2136" t="s">
        <v>232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-0.73941390339877788</v>
      </c>
      <c r="S2136">
        <v>-1.1209985732239189</v>
      </c>
      <c r="T2136">
        <v>-1.6165790207830599</v>
      </c>
      <c r="U2136">
        <v>-2.247933534075397</v>
      </c>
      <c r="V2136">
        <v>-2.8722016185067418</v>
      </c>
      <c r="W2136">
        <v>-3.431286420306523</v>
      </c>
      <c r="X2136">
        <v>-3.953952151298767</v>
      </c>
      <c r="Y2136">
        <v>-4.4771187598482527</v>
      </c>
      <c r="Z2136">
        <v>-4.9989672695628817</v>
      </c>
      <c r="AA2136">
        <v>-5.5021103091871026</v>
      </c>
      <c r="AB2136">
        <v>-5.9614166768105381</v>
      </c>
      <c r="AC2136">
        <v>-6.3374949887529901</v>
      </c>
      <c r="AD2136">
        <v>-6.6724947505066297</v>
      </c>
      <c r="AE2136">
        <v>-7.0114834088592994</v>
      </c>
      <c r="AF2136">
        <v>-7.3989385613702492</v>
      </c>
      <c r="AG2136">
        <v>-7.8470229650382866</v>
      </c>
      <c r="AH2136">
        <v>-8.2887294179690763</v>
      </c>
      <c r="AI2136">
        <v>-8.7377859195278305</v>
      </c>
      <c r="AJ2136">
        <v>-9.1984993576574858</v>
      </c>
      <c r="AK2136">
        <v>-9.6680358198630767</v>
      </c>
    </row>
    <row r="2137" spans="2:37" hidden="1" x14ac:dyDescent="0.25">
      <c r="B2137" t="s">
        <v>203</v>
      </c>
      <c r="C2137" t="s">
        <v>251</v>
      </c>
      <c r="D2137" t="s">
        <v>200</v>
      </c>
      <c r="E2137" t="s">
        <v>399</v>
      </c>
      <c r="F2137" t="s">
        <v>232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2:37" hidden="1" x14ac:dyDescent="0.25">
      <c r="B2138" t="s">
        <v>203</v>
      </c>
      <c r="C2138" t="s">
        <v>251</v>
      </c>
      <c r="D2138" t="s">
        <v>200</v>
      </c>
      <c r="E2138" t="s">
        <v>400</v>
      </c>
      <c r="F2138" t="s">
        <v>232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3.2796281673797218</v>
      </c>
      <c r="S2138">
        <v>7.0246638078395263</v>
      </c>
      <c r="T2138">
        <v>9.6704785491395384</v>
      </c>
      <c r="U2138">
        <v>11.76901702015714</v>
      </c>
      <c r="V2138">
        <v>13.60253232337549</v>
      </c>
      <c r="W2138">
        <v>16.581681278004769</v>
      </c>
      <c r="X2138">
        <v>19.668683112523169</v>
      </c>
      <c r="Y2138">
        <v>22.228826867021191</v>
      </c>
      <c r="Z2138">
        <v>24.526267113491969</v>
      </c>
      <c r="AA2138">
        <v>26.688940133067931</v>
      </c>
      <c r="AB2138">
        <v>26.596381265860419</v>
      </c>
      <c r="AC2138">
        <v>24.989779987692231</v>
      </c>
      <c r="AD2138">
        <v>23.29454094547452</v>
      </c>
      <c r="AE2138">
        <v>21.647567566030229</v>
      </c>
      <c r="AF2138">
        <v>20.108764886362639</v>
      </c>
      <c r="AG2138">
        <v>21.426948898504229</v>
      </c>
      <c r="AH2138">
        <v>24.462725916696449</v>
      </c>
      <c r="AI2138">
        <v>27.54928779454038</v>
      </c>
      <c r="AJ2138">
        <v>30.66423601041739</v>
      </c>
      <c r="AK2138">
        <v>33.792511096870143</v>
      </c>
    </row>
    <row r="2139" spans="2:37" hidden="1" x14ac:dyDescent="0.25">
      <c r="B2139" t="s">
        <v>203</v>
      </c>
      <c r="C2139" t="s">
        <v>251</v>
      </c>
      <c r="D2139" t="s">
        <v>200</v>
      </c>
      <c r="E2139" t="s">
        <v>401</v>
      </c>
      <c r="F2139" t="s">
        <v>237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78548.75830078125</v>
      </c>
      <c r="S2139">
        <v>201918.25</v>
      </c>
      <c r="T2139">
        <v>325287.75</v>
      </c>
      <c r="U2139">
        <v>448657.25</v>
      </c>
      <c r="V2139">
        <v>572026.75</v>
      </c>
      <c r="W2139">
        <v>661963.0625</v>
      </c>
      <c r="X2139">
        <v>731839.5625</v>
      </c>
      <c r="Y2139">
        <v>801716.0625</v>
      </c>
      <c r="Z2139">
        <v>871592.5625</v>
      </c>
      <c r="AA2139">
        <v>941468.921875</v>
      </c>
      <c r="AB2139">
        <v>954491.71875</v>
      </c>
      <c r="AC2139">
        <v>933402.96875</v>
      </c>
      <c r="AD2139">
        <v>912314.21875</v>
      </c>
      <c r="AE2139">
        <v>891225.46875</v>
      </c>
      <c r="AF2139">
        <v>870136.640625</v>
      </c>
      <c r="AG2139">
        <v>880463.125</v>
      </c>
      <c r="AH2139">
        <v>909639.125</v>
      </c>
      <c r="AI2139">
        <v>938815.125</v>
      </c>
      <c r="AJ2139">
        <v>967991.125</v>
      </c>
      <c r="AK2139">
        <v>997167.125</v>
      </c>
    </row>
    <row r="2140" spans="2:37" hidden="1" x14ac:dyDescent="0.25">
      <c r="B2140" t="s">
        <v>203</v>
      </c>
      <c r="C2140" s="65" t="s">
        <v>251</v>
      </c>
      <c r="D2140" t="s">
        <v>200</v>
      </c>
      <c r="E2140" t="s">
        <v>231</v>
      </c>
      <c r="F2140" t="s">
        <v>232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-0.28414091821005177</v>
      </c>
      <c r="S2140">
        <v>-0.54640798625539277</v>
      </c>
      <c r="T2140">
        <v>-0.99515638221149283</v>
      </c>
      <c r="U2140">
        <v>-1.613504555250711</v>
      </c>
      <c r="V2140">
        <v>-2.2478758672513699</v>
      </c>
      <c r="W2140">
        <v>-2.824746765204222</v>
      </c>
      <c r="X2140">
        <v>-3.334717556793088</v>
      </c>
      <c r="Y2140">
        <v>-3.816629319434595</v>
      </c>
      <c r="Z2140">
        <v>-4.2732401749407174</v>
      </c>
      <c r="AA2140">
        <v>-4.6823928818972238</v>
      </c>
      <c r="AB2140">
        <v>-5.0179445975379604</v>
      </c>
      <c r="AC2140">
        <v>-5.263832639936461</v>
      </c>
      <c r="AD2140">
        <v>-5.4403722073851917</v>
      </c>
      <c r="AE2140">
        <v>-5.5685045951232031</v>
      </c>
      <c r="AF2140">
        <v>-5.6626135566860576</v>
      </c>
      <c r="AG2140">
        <v>-5.7340775802657964</v>
      </c>
      <c r="AH2140">
        <v>-5.7984535273609916</v>
      </c>
      <c r="AI2140">
        <v>-5.8646550413425036</v>
      </c>
      <c r="AJ2140">
        <v>-5.9373037062500744</v>
      </c>
      <c r="AK2140">
        <v>-6.0158541586907921</v>
      </c>
    </row>
    <row r="2141" spans="2:37" hidden="1" x14ac:dyDescent="0.25">
      <c r="B2141" t="s">
        <v>203</v>
      </c>
      <c r="C2141" t="s">
        <v>251</v>
      </c>
      <c r="D2141" t="s">
        <v>200</v>
      </c>
      <c r="E2141" t="s">
        <v>402</v>
      </c>
      <c r="F2141" t="s">
        <v>237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2:37" hidden="1" x14ac:dyDescent="0.25">
      <c r="B2142" t="s">
        <v>203</v>
      </c>
      <c r="C2142" t="s">
        <v>251</v>
      </c>
      <c r="D2142" t="s">
        <v>200</v>
      </c>
      <c r="E2142" t="s">
        <v>403</v>
      </c>
      <c r="F2142" t="s">
        <v>237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78548.75830078125</v>
      </c>
      <c r="S2142">
        <v>201918.25</v>
      </c>
      <c r="T2142">
        <v>325287.75</v>
      </c>
      <c r="U2142">
        <v>448657.25</v>
      </c>
      <c r="V2142">
        <v>572026.75</v>
      </c>
      <c r="W2142">
        <v>661963.0625</v>
      </c>
      <c r="X2142">
        <v>731839.5625</v>
      </c>
      <c r="Y2142">
        <v>801716.0625</v>
      </c>
      <c r="Z2142">
        <v>871592.5625</v>
      </c>
      <c r="AA2142">
        <v>941468.921875</v>
      </c>
      <c r="AB2142">
        <v>954491.71875</v>
      </c>
      <c r="AC2142">
        <v>933402.96875</v>
      </c>
      <c r="AD2142">
        <v>912314.21875</v>
      </c>
      <c r="AE2142">
        <v>891225.46875</v>
      </c>
      <c r="AF2142">
        <v>870136.640625</v>
      </c>
      <c r="AG2142">
        <v>880463.125</v>
      </c>
      <c r="AH2142">
        <v>909639.125</v>
      </c>
      <c r="AI2142">
        <v>938815.125</v>
      </c>
      <c r="AJ2142">
        <v>967991.125</v>
      </c>
      <c r="AK2142">
        <v>997167.125</v>
      </c>
    </row>
    <row r="2143" spans="2:37" hidden="1" x14ac:dyDescent="0.25">
      <c r="B2143" t="s">
        <v>203</v>
      </c>
      <c r="C2143" t="s">
        <v>251</v>
      </c>
      <c r="D2143" t="s">
        <v>200</v>
      </c>
      <c r="E2143" t="s">
        <v>404</v>
      </c>
      <c r="F2143" t="s">
        <v>360</v>
      </c>
      <c r="I2143">
        <v>0</v>
      </c>
      <c r="J2143">
        <v>-0.90939000010080717</v>
      </c>
      <c r="K2143">
        <v>-1.2285035575270831</v>
      </c>
      <c r="L2143">
        <v>-1.5061672317762449</v>
      </c>
      <c r="M2143">
        <v>-1.7224180296555369</v>
      </c>
      <c r="N2143">
        <v>-1.9104751286462269</v>
      </c>
      <c r="O2143">
        <v>-2.1069460121719841</v>
      </c>
      <c r="P2143">
        <v>-2.3126537776894218</v>
      </c>
      <c r="Q2143">
        <v>-2.540612278427568</v>
      </c>
      <c r="R2143">
        <v>-2.753614987044906</v>
      </c>
      <c r="S2143">
        <v>-2.990756413253381</v>
      </c>
      <c r="T2143">
        <v>-3.2809403740542091</v>
      </c>
      <c r="U2143">
        <v>-3.6106067718209789</v>
      </c>
      <c r="V2143">
        <v>-3.9568135474525312</v>
      </c>
      <c r="W2143">
        <v>-4.2938543157564402</v>
      </c>
      <c r="X2143">
        <v>-4.5852778190843866</v>
      </c>
      <c r="Y2143">
        <v>-4.865015864441613</v>
      </c>
      <c r="Z2143">
        <v>-5.136887037249549</v>
      </c>
      <c r="AA2143">
        <v>-5.3669190648064644</v>
      </c>
      <c r="AB2143">
        <v>-5.5385767481015531</v>
      </c>
      <c r="AC2143">
        <v>-5.6822227452873566</v>
      </c>
      <c r="AD2143">
        <v>-5.8254012923765641</v>
      </c>
      <c r="AE2143">
        <v>-5.9795169036607536</v>
      </c>
      <c r="AF2143">
        <v>-6.1583120702192176</v>
      </c>
      <c r="AG2143">
        <v>-6.3511313426040878</v>
      </c>
      <c r="AH2143">
        <v>-6.5354687427268914</v>
      </c>
      <c r="AI2143">
        <v>-6.6958225593896188</v>
      </c>
      <c r="AJ2143">
        <v>-6.8159120761553833</v>
      </c>
      <c r="AK2143">
        <v>-6.8773469876805553</v>
      </c>
    </row>
    <row r="2144" spans="2:37" hidden="1" x14ac:dyDescent="0.25">
      <c r="B2144" t="s">
        <v>204</v>
      </c>
      <c r="C2144" s="65" t="s">
        <v>251</v>
      </c>
      <c r="D2144" t="s">
        <v>200</v>
      </c>
      <c r="E2144" t="s">
        <v>231</v>
      </c>
      <c r="F2144" t="s">
        <v>232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2.5340450100430598E-2</v>
      </c>
      <c r="S2144">
        <v>-0.34927971500594568</v>
      </c>
      <c r="T2144">
        <v>-1.015359542103011</v>
      </c>
      <c r="U2144">
        <v>-1.967997351148576</v>
      </c>
      <c r="V2144">
        <v>-3.011740504037042</v>
      </c>
      <c r="W2144">
        <v>-3.9709375024096549</v>
      </c>
      <c r="X2144">
        <v>-4.6370700534601124</v>
      </c>
      <c r="Y2144">
        <v>-5.1423319369613978</v>
      </c>
      <c r="Z2144">
        <v>-5.5558623796732256</v>
      </c>
      <c r="AA2144">
        <v>-5.8819550885502059</v>
      </c>
      <c r="AB2144">
        <v>-6.0953569375397088</v>
      </c>
      <c r="AC2144">
        <v>-6.189019393122253</v>
      </c>
      <c r="AD2144">
        <v>-6.189002916886821</v>
      </c>
      <c r="AE2144">
        <v>-6.1182012379716104</v>
      </c>
      <c r="AF2144">
        <v>-5.9932388779314616</v>
      </c>
      <c r="AG2144">
        <v>-5.8403278797213742</v>
      </c>
      <c r="AH2144">
        <v>-5.703192876941177</v>
      </c>
      <c r="AI2144">
        <v>-5.5762566638958067</v>
      </c>
      <c r="AJ2144">
        <v>-5.4553556958906064</v>
      </c>
      <c r="AK2144">
        <v>-5.3388851875941334</v>
      </c>
    </row>
    <row r="2145" spans="2:37" hidden="1" x14ac:dyDescent="0.25">
      <c r="B2145" t="s">
        <v>203</v>
      </c>
      <c r="C2145" t="s">
        <v>251</v>
      </c>
      <c r="D2145" t="s">
        <v>200</v>
      </c>
      <c r="E2145" t="s">
        <v>405</v>
      </c>
      <c r="F2145" t="s">
        <v>360</v>
      </c>
      <c r="I2145">
        <v>0</v>
      </c>
      <c r="J2145">
        <v>-0.90939000010080717</v>
      </c>
      <c r="K2145">
        <v>-1.2285035575270831</v>
      </c>
      <c r="L2145">
        <v>-1.5061672317762449</v>
      </c>
      <c r="M2145">
        <v>-1.7224180296555369</v>
      </c>
      <c r="N2145">
        <v>-1.9104751286462269</v>
      </c>
      <c r="O2145">
        <v>-2.1069460121719841</v>
      </c>
      <c r="P2145">
        <v>-2.3126537776894218</v>
      </c>
      <c r="Q2145">
        <v>-2.540612278427568</v>
      </c>
      <c r="R2145">
        <v>-2.795616781467281</v>
      </c>
      <c r="S2145">
        <v>-3.0915519222516901</v>
      </c>
      <c r="T2145">
        <v>-3.3796742393249151</v>
      </c>
      <c r="U2145">
        <v>-3.6760791203626959</v>
      </c>
      <c r="V2145">
        <v>-3.9749015523917519</v>
      </c>
      <c r="W2145">
        <v>-4.2583358580871362</v>
      </c>
      <c r="X2145">
        <v>-4.4939295213177406</v>
      </c>
      <c r="Y2145">
        <v>-4.7192763239115472</v>
      </c>
      <c r="Z2145">
        <v>-4.9394498522125296</v>
      </c>
      <c r="AA2145">
        <v>-5.1208300493272514</v>
      </c>
      <c r="AB2145">
        <v>-5.2488435078044677</v>
      </c>
      <c r="AC2145">
        <v>-5.3571731035093944</v>
      </c>
      <c r="AD2145">
        <v>-5.4722464659216374</v>
      </c>
      <c r="AE2145">
        <v>-5.604016244613053</v>
      </c>
      <c r="AF2145">
        <v>-5.7650088827116637</v>
      </c>
      <c r="AG2145">
        <v>-5.9431814880648197</v>
      </c>
      <c r="AH2145">
        <v>-6.1147702331253564</v>
      </c>
      <c r="AI2145">
        <v>-6.2642819750379442</v>
      </c>
      <c r="AJ2145">
        <v>-6.3753871758593483</v>
      </c>
      <c r="AK2145">
        <v>-6.4295569891494324</v>
      </c>
    </row>
    <row r="2146" spans="2:37" hidden="1" x14ac:dyDescent="0.25">
      <c r="B2146" t="s">
        <v>203</v>
      </c>
      <c r="C2146" t="s">
        <v>251</v>
      </c>
      <c r="D2146" t="s">
        <v>200</v>
      </c>
      <c r="E2146" t="s">
        <v>406</v>
      </c>
      <c r="F2146" t="s">
        <v>360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4.2001794422374901E-2</v>
      </c>
      <c r="S2146">
        <v>0.10079550899830809</v>
      </c>
      <c r="T2146">
        <v>9.8733865270705906E-2</v>
      </c>
      <c r="U2146">
        <v>6.5472348541728495E-2</v>
      </c>
      <c r="V2146">
        <v>1.80880049392095E-2</v>
      </c>
      <c r="W2146">
        <v>-3.55184576693146E-2</v>
      </c>
      <c r="X2146">
        <v>-9.1348297766657899E-2</v>
      </c>
      <c r="Y2146">
        <v>-0.14573954053006541</v>
      </c>
      <c r="Z2146">
        <v>-0.19743718503701929</v>
      </c>
      <c r="AA2146">
        <v>-0.24608901547921169</v>
      </c>
      <c r="AB2146">
        <v>-0.28973324029708541</v>
      </c>
      <c r="AC2146">
        <v>-0.32504964177796358</v>
      </c>
      <c r="AD2146">
        <v>-0.35315482645492668</v>
      </c>
      <c r="AE2146">
        <v>-0.37550065904770058</v>
      </c>
      <c r="AF2146">
        <v>-0.39330318750755427</v>
      </c>
      <c r="AG2146">
        <v>-0.40794985453926902</v>
      </c>
      <c r="AH2146">
        <v>-0.42069850960153587</v>
      </c>
      <c r="AI2146">
        <v>-0.43154058435167508</v>
      </c>
      <c r="AJ2146">
        <v>-0.44052490029603542</v>
      </c>
      <c r="AK2146">
        <v>-0.44778999853112289</v>
      </c>
    </row>
    <row r="2147" spans="2:37" hidden="1" x14ac:dyDescent="0.25">
      <c r="B2147" t="s">
        <v>203</v>
      </c>
      <c r="C2147" t="s">
        <v>251</v>
      </c>
      <c r="D2147" t="s">
        <v>200</v>
      </c>
      <c r="E2147" t="s">
        <v>407</v>
      </c>
      <c r="F2147" t="s">
        <v>237</v>
      </c>
      <c r="I2147">
        <v>0</v>
      </c>
      <c r="J2147">
        <v>0.1931345462799072</v>
      </c>
      <c r="K2147">
        <v>0.1204957962036133</v>
      </c>
      <c r="L2147">
        <v>5.8076143264770501E-2</v>
      </c>
      <c r="M2147">
        <v>5.2501678466796799E-2</v>
      </c>
      <c r="N2147">
        <v>4.35233116149902E-2</v>
      </c>
      <c r="O2147">
        <v>4.5130610466003397E-2</v>
      </c>
      <c r="P2147">
        <v>4.8463463783264098E-2</v>
      </c>
      <c r="Q2147">
        <v>5.3203463554382303E-2</v>
      </c>
      <c r="R2147">
        <v>8.7712168693542397E-2</v>
      </c>
      <c r="S2147">
        <v>0.12658834457397461</v>
      </c>
      <c r="T2147">
        <v>6.8452954292297294E-2</v>
      </c>
      <c r="U2147">
        <v>3.4096121788024902E-2</v>
      </c>
      <c r="V2147">
        <v>2.3474574089050199E-2</v>
      </c>
      <c r="W2147">
        <v>1.28201246261596E-2</v>
      </c>
      <c r="X2147">
        <v>3.0795335769652999E-3</v>
      </c>
      <c r="Y2147">
        <v>-3.2235383987425999E-3</v>
      </c>
      <c r="Z2147">
        <v>-8.1427097320555999E-3</v>
      </c>
      <c r="AA2147">
        <v>-2.2330641746521E-2</v>
      </c>
      <c r="AB2147">
        <v>-3.5833716392517E-2</v>
      </c>
      <c r="AC2147">
        <v>-3.1870007514953599E-2</v>
      </c>
      <c r="AD2147">
        <v>-1.9510269165039E-2</v>
      </c>
      <c r="AE2147">
        <v>-7.5929164886474002E-3</v>
      </c>
      <c r="AF2147">
        <v>4.7570466995238998E-3</v>
      </c>
      <c r="AG2147">
        <v>1.4442563056945801E-2</v>
      </c>
      <c r="AH2147">
        <v>1.6999006271362301E-2</v>
      </c>
      <c r="AI2147">
        <v>1.1179089546203599E-2</v>
      </c>
      <c r="AJ2147">
        <v>-9.3662738800040003E-4</v>
      </c>
      <c r="AK2147">
        <v>-1.9105195999145501E-2</v>
      </c>
    </row>
    <row r="2148" spans="2:37" hidden="1" x14ac:dyDescent="0.25">
      <c r="B2148" t="s">
        <v>198</v>
      </c>
      <c r="C2148" s="65" t="s">
        <v>251</v>
      </c>
      <c r="D2148" t="s">
        <v>200</v>
      </c>
      <c r="E2148" t="s">
        <v>234</v>
      </c>
      <c r="F2148" t="s">
        <v>202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-1.07672440329396</v>
      </c>
      <c r="S2148">
        <v>-1.9000910615825211</v>
      </c>
      <c r="T2148">
        <v>-0.70457073482577126</v>
      </c>
      <c r="U2148">
        <v>0.49011388211073198</v>
      </c>
      <c r="V2148">
        <v>0.74345176689292192</v>
      </c>
      <c r="W2148">
        <v>0.85623235259773001</v>
      </c>
      <c r="X2148">
        <v>1.036020104694102</v>
      </c>
      <c r="Y2148">
        <v>1.292960441947244</v>
      </c>
      <c r="Z2148">
        <v>1.5800202523531539</v>
      </c>
      <c r="AA2148">
        <v>1.8663124614694879</v>
      </c>
      <c r="AB2148">
        <v>2.1370307460724991</v>
      </c>
      <c r="AC2148">
        <v>2.3740020569017468</v>
      </c>
      <c r="AD2148">
        <v>2.5890188777632832</v>
      </c>
      <c r="AE2148">
        <v>2.7787298220441459</v>
      </c>
      <c r="AF2148">
        <v>2.937279981786745</v>
      </c>
      <c r="AG2148">
        <v>3.183752072770019</v>
      </c>
      <c r="AH2148">
        <v>3.5469843976864812</v>
      </c>
      <c r="AI2148">
        <v>3.9439246577389619</v>
      </c>
      <c r="AJ2148">
        <v>4.3665433032441747</v>
      </c>
      <c r="AK2148">
        <v>4.8229188886466554</v>
      </c>
    </row>
    <row r="2149" spans="2:37" hidden="1" x14ac:dyDescent="0.25">
      <c r="B2149" t="s">
        <v>203</v>
      </c>
      <c r="C2149" t="s">
        <v>251</v>
      </c>
      <c r="D2149" t="s">
        <v>200</v>
      </c>
      <c r="E2149" t="s">
        <v>242</v>
      </c>
      <c r="F2149" t="s">
        <v>237</v>
      </c>
      <c r="I2149">
        <v>0</v>
      </c>
      <c r="J2149">
        <v>0.1931345462799072</v>
      </c>
      <c r="K2149">
        <v>0.1204957962036133</v>
      </c>
      <c r="L2149">
        <v>5.8076143264770501E-2</v>
      </c>
      <c r="M2149">
        <v>5.2501678466796799E-2</v>
      </c>
      <c r="N2149">
        <v>4.35233116149902E-2</v>
      </c>
      <c r="O2149">
        <v>4.5130610466003397E-2</v>
      </c>
      <c r="P2149">
        <v>4.8463463783264098E-2</v>
      </c>
      <c r="Q2149">
        <v>5.3203463554382303E-2</v>
      </c>
      <c r="R2149">
        <v>6.0423731803894001E-2</v>
      </c>
      <c r="S2149">
        <v>7.0159554481506306E-2</v>
      </c>
      <c r="T2149">
        <v>7.0551753044128404E-2</v>
      </c>
      <c r="U2149">
        <v>6.9155216217041002E-2</v>
      </c>
      <c r="V2149">
        <v>7.0984363555908203E-2</v>
      </c>
      <c r="W2149">
        <v>6.6661000251770006E-2</v>
      </c>
      <c r="X2149">
        <v>5.4728627204894999E-2</v>
      </c>
      <c r="Y2149">
        <v>4.8949360847473103E-2</v>
      </c>
      <c r="Z2149">
        <v>4.9547672271728502E-2</v>
      </c>
      <c r="AA2149">
        <v>4.0675044059753397E-2</v>
      </c>
      <c r="AB2149">
        <v>2.62367725372314E-2</v>
      </c>
      <c r="AC2149">
        <v>1.9884109497070299E-2</v>
      </c>
      <c r="AD2149">
        <v>2.28716135025024E-2</v>
      </c>
      <c r="AE2149">
        <v>2.83129215240478E-2</v>
      </c>
      <c r="AF2149">
        <v>3.6308288574218701E-2</v>
      </c>
      <c r="AG2149">
        <v>4.2212486267089802E-2</v>
      </c>
      <c r="AH2149">
        <v>4.0859699249267502E-2</v>
      </c>
      <c r="AI2149">
        <v>3.4678339958190897E-2</v>
      </c>
      <c r="AJ2149">
        <v>2.4644732475280699E-2</v>
      </c>
      <c r="AK2149">
        <v>9.8060369491576992E-3</v>
      </c>
    </row>
    <row r="2150" spans="2:37" hidden="1" x14ac:dyDescent="0.25">
      <c r="B2150" t="s">
        <v>203</v>
      </c>
      <c r="C2150" t="s">
        <v>251</v>
      </c>
      <c r="D2150" t="s">
        <v>200</v>
      </c>
      <c r="E2150" t="s">
        <v>409</v>
      </c>
      <c r="F2150" t="s">
        <v>237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2.6752471923828101E-2</v>
      </c>
      <c r="S2150">
        <v>5.5063724517822203E-2</v>
      </c>
      <c r="T2150">
        <v>-1.8011331558226999E-3</v>
      </c>
      <c r="U2150">
        <v>-3.3258080482482903E-2</v>
      </c>
      <c r="V2150">
        <v>-4.4710278511047301E-2</v>
      </c>
      <c r="W2150">
        <v>-5.0183892250061E-2</v>
      </c>
      <c r="X2150">
        <v>-4.7524094581603997E-2</v>
      </c>
      <c r="Y2150">
        <v>-4.7580242156982401E-2</v>
      </c>
      <c r="Z2150">
        <v>-5.2401304244995103E-2</v>
      </c>
      <c r="AA2150">
        <v>-5.7190895080566399E-2</v>
      </c>
      <c r="AB2150">
        <v>-5.6244373321533203E-2</v>
      </c>
      <c r="AC2150">
        <v>-4.6406626701354897E-2</v>
      </c>
      <c r="AD2150">
        <v>-3.7423014640808099E-2</v>
      </c>
      <c r="AE2150">
        <v>-3.1134486198425199E-2</v>
      </c>
      <c r="AF2150">
        <v>-2.67791748046875E-2</v>
      </c>
      <c r="AG2150">
        <v>-2.3002028465271E-2</v>
      </c>
      <c r="AH2150">
        <v>-1.9286274909973099E-2</v>
      </c>
      <c r="AI2150">
        <v>-1.90149545669555E-2</v>
      </c>
      <c r="AJ2150">
        <v>-2.1154999732971101E-2</v>
      </c>
      <c r="AK2150">
        <v>-2.46355533599853E-2</v>
      </c>
    </row>
    <row r="2151" spans="2:37" hidden="1" x14ac:dyDescent="0.25">
      <c r="B2151" t="s">
        <v>203</v>
      </c>
      <c r="C2151" t="s">
        <v>251</v>
      </c>
      <c r="D2151" t="s">
        <v>200</v>
      </c>
      <c r="E2151" t="s">
        <v>410</v>
      </c>
      <c r="F2151" t="s">
        <v>411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-0.11573381940448441</v>
      </c>
      <c r="X2151">
        <v>-0.30085377975070943</v>
      </c>
      <c r="Y2151">
        <v>-0.4859717552936571</v>
      </c>
      <c r="Z2151">
        <v>-0.67109086840655419</v>
      </c>
      <c r="AA2151">
        <v>-0.85621085860728696</v>
      </c>
      <c r="AB2151">
        <v>-0.91257529044957997</v>
      </c>
      <c r="AC2151">
        <v>-0.89166241930633827</v>
      </c>
      <c r="AD2151">
        <v>-0.87073840421736382</v>
      </c>
      <c r="AE2151">
        <v>-0.849818591272955</v>
      </c>
      <c r="AF2151">
        <v>-0.82890286040445682</v>
      </c>
      <c r="AG2151">
        <v>-0.84988902369966812</v>
      </c>
      <c r="AH2151">
        <v>-0.89606387831262513</v>
      </c>
      <c r="AI2151">
        <v>-0.94223988111135082</v>
      </c>
      <c r="AJ2151">
        <v>-0.98841378391763002</v>
      </c>
      <c r="AK2151">
        <v>-1.034592326161587</v>
      </c>
    </row>
    <row r="2152" spans="2:37" hidden="1" x14ac:dyDescent="0.25">
      <c r="B2152" t="s">
        <v>203</v>
      </c>
      <c r="C2152" s="65" t="s">
        <v>251</v>
      </c>
      <c r="D2152" t="s">
        <v>200</v>
      </c>
      <c r="E2152" t="s">
        <v>234</v>
      </c>
      <c r="F2152" t="s">
        <v>202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-0.95890567932785942</v>
      </c>
      <c r="S2152">
        <v>-1.6115086160206069</v>
      </c>
      <c r="T2152">
        <v>-0.33805485873198432</v>
      </c>
      <c r="U2152">
        <v>0.93950380806819844</v>
      </c>
      <c r="V2152">
        <v>1.2942376455418849</v>
      </c>
      <c r="W2152">
        <v>1.509855791781112</v>
      </c>
      <c r="X2152">
        <v>1.7749774032794761</v>
      </c>
      <c r="Y2152">
        <v>2.1156767200234632</v>
      </c>
      <c r="Z2152">
        <v>2.486012260319614</v>
      </c>
      <c r="AA2152">
        <v>2.8480034460675712</v>
      </c>
      <c r="AB2152">
        <v>3.1534336372852629</v>
      </c>
      <c r="AC2152">
        <v>3.3963296382970798</v>
      </c>
      <c r="AD2152">
        <v>3.6094924235031689</v>
      </c>
      <c r="AE2152">
        <v>3.7936061874475069</v>
      </c>
      <c r="AF2152">
        <v>3.947544952928816</v>
      </c>
      <c r="AG2152">
        <v>4.05326911877395</v>
      </c>
      <c r="AH2152">
        <v>4.1330982991552689</v>
      </c>
      <c r="AI2152">
        <v>4.2223322651743889</v>
      </c>
      <c r="AJ2152">
        <v>4.3316233242426172</v>
      </c>
      <c r="AK2152">
        <v>4.4686263882617094</v>
      </c>
    </row>
    <row r="2153" spans="2:37" hidden="1" x14ac:dyDescent="0.25">
      <c r="B2153" t="s">
        <v>203</v>
      </c>
      <c r="C2153" t="s">
        <v>251</v>
      </c>
      <c r="D2153" t="s">
        <v>200</v>
      </c>
      <c r="E2153" t="s">
        <v>412</v>
      </c>
      <c r="F2153" t="s">
        <v>411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2:37" hidden="1" x14ac:dyDescent="0.25">
      <c r="B2154" t="s">
        <v>203</v>
      </c>
      <c r="C2154" t="s">
        <v>251</v>
      </c>
      <c r="D2154" t="s">
        <v>200</v>
      </c>
      <c r="E2154" t="s">
        <v>413</v>
      </c>
      <c r="F2154" t="s">
        <v>411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-0.11573381940448441</v>
      </c>
      <c r="X2154">
        <v>-0.30085377975070943</v>
      </c>
      <c r="Y2154">
        <v>-0.4859717552936571</v>
      </c>
      <c r="Z2154">
        <v>-0.67109086840655419</v>
      </c>
      <c r="AA2154">
        <v>-0.85621085860728696</v>
      </c>
      <c r="AB2154">
        <v>-0.91257529044957997</v>
      </c>
      <c r="AC2154">
        <v>-0.89166241930633827</v>
      </c>
      <c r="AD2154">
        <v>-0.87073840421736382</v>
      </c>
      <c r="AE2154">
        <v>-0.849818591272955</v>
      </c>
      <c r="AF2154">
        <v>-0.82890286040445682</v>
      </c>
      <c r="AG2154">
        <v>-0.84988902369966812</v>
      </c>
      <c r="AH2154">
        <v>-0.89606387831262513</v>
      </c>
      <c r="AI2154">
        <v>-0.94223988111135082</v>
      </c>
      <c r="AJ2154">
        <v>-0.98841378391763002</v>
      </c>
      <c r="AK2154">
        <v>-1.034592326161587</v>
      </c>
    </row>
    <row r="2155" spans="2:37" hidden="1" x14ac:dyDescent="0.25">
      <c r="B2155" t="s">
        <v>203</v>
      </c>
      <c r="C2155" t="s">
        <v>295</v>
      </c>
      <c r="D2155" t="s">
        <v>200</v>
      </c>
      <c r="E2155" t="s">
        <v>347</v>
      </c>
      <c r="F2155" t="s">
        <v>237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262.2994441986084</v>
      </c>
      <c r="AH2155">
        <v>681.97857666015625</v>
      </c>
      <c r="AI2155">
        <v>1101.657775878906</v>
      </c>
      <c r="AJ2155">
        <v>1521.336975097656</v>
      </c>
      <c r="AK2155">
        <v>1941.0161437988279</v>
      </c>
    </row>
    <row r="2156" spans="2:37" hidden="1" x14ac:dyDescent="0.25">
      <c r="B2156" t="s">
        <v>203</v>
      </c>
      <c r="C2156" t="s">
        <v>295</v>
      </c>
      <c r="D2156" t="s">
        <v>200</v>
      </c>
      <c r="E2156" t="s">
        <v>414</v>
      </c>
      <c r="F2156" t="s">
        <v>237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262.2994441986084</v>
      </c>
      <c r="AH2156">
        <v>681.97857666015625</v>
      </c>
      <c r="AI2156">
        <v>1101.657775878906</v>
      </c>
      <c r="AJ2156">
        <v>1521.336975097656</v>
      </c>
      <c r="AK2156">
        <v>1941.0161437988279</v>
      </c>
    </row>
    <row r="2157" spans="2:37" hidden="1" x14ac:dyDescent="0.25">
      <c r="B2157" t="s">
        <v>203</v>
      </c>
      <c r="C2157" t="s">
        <v>295</v>
      </c>
      <c r="D2157" t="s">
        <v>200</v>
      </c>
      <c r="E2157" t="s">
        <v>351</v>
      </c>
      <c r="F2157" t="s">
        <v>237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2:37" hidden="1" x14ac:dyDescent="0.25">
      <c r="B2158" t="s">
        <v>203</v>
      </c>
      <c r="C2158" t="s">
        <v>295</v>
      </c>
      <c r="D2158" t="s">
        <v>200</v>
      </c>
      <c r="E2158" t="s">
        <v>352</v>
      </c>
      <c r="F2158" t="s">
        <v>237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262.2994441986084</v>
      </c>
      <c r="AH2158">
        <v>681.97857666015625</v>
      </c>
      <c r="AI2158">
        <v>1101.657775878906</v>
      </c>
      <c r="AJ2158">
        <v>1521.336975097656</v>
      </c>
      <c r="AK2158">
        <v>1941.0161437988279</v>
      </c>
    </row>
    <row r="2159" spans="2:37" hidden="1" x14ac:dyDescent="0.25">
      <c r="B2159" t="s">
        <v>203</v>
      </c>
      <c r="C2159" t="s">
        <v>295</v>
      </c>
      <c r="D2159" t="s">
        <v>200</v>
      </c>
      <c r="E2159" t="s">
        <v>353</v>
      </c>
      <c r="F2159" t="s">
        <v>237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-8.7437272071838296E-2</v>
      </c>
      <c r="S2159">
        <v>-0.1219016313552856</v>
      </c>
      <c r="T2159">
        <v>-0.1248224973678589</v>
      </c>
      <c r="U2159">
        <v>-0.1207759380340576</v>
      </c>
      <c r="V2159">
        <v>-0.11236536502838131</v>
      </c>
      <c r="W2159">
        <v>-0.1023989915847778</v>
      </c>
      <c r="X2159">
        <v>-9.7657561302185003E-2</v>
      </c>
      <c r="Y2159">
        <v>-0.10013604164123539</v>
      </c>
      <c r="Z2159">
        <v>-0.1104229688644409</v>
      </c>
      <c r="AA2159">
        <v>-0.13212668895721441</v>
      </c>
      <c r="AB2159">
        <v>-0.16110670566558841</v>
      </c>
      <c r="AC2159">
        <v>-0.19250547885894781</v>
      </c>
      <c r="AD2159">
        <v>-0.23356425762176511</v>
      </c>
      <c r="AE2159">
        <v>-0.28955775499343872</v>
      </c>
      <c r="AF2159">
        <v>-0.36510568857192988</v>
      </c>
      <c r="AG2159">
        <v>-0.36973446607589722</v>
      </c>
      <c r="AH2159">
        <v>-0.34765279293060303</v>
      </c>
      <c r="AI2159">
        <v>-0.31807971000671392</v>
      </c>
      <c r="AJ2159">
        <v>-0.27001374959945679</v>
      </c>
      <c r="AK2159">
        <v>-0.20335888862609861</v>
      </c>
    </row>
    <row r="2160" spans="2:37" hidden="1" x14ac:dyDescent="0.25">
      <c r="B2160" t="s">
        <v>203</v>
      </c>
      <c r="C2160" t="s">
        <v>295</v>
      </c>
      <c r="D2160" t="s">
        <v>200</v>
      </c>
      <c r="E2160" t="s">
        <v>415</v>
      </c>
      <c r="F2160" t="s">
        <v>237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-0.14026761054992681</v>
      </c>
      <c r="S2160">
        <v>-0.63467395305633545</v>
      </c>
      <c r="T2160">
        <v>-0.80288296937942505</v>
      </c>
      <c r="U2160">
        <v>-0.46879303455352778</v>
      </c>
      <c r="V2160">
        <v>-0.2600562572479248</v>
      </c>
      <c r="W2160">
        <v>-0.18467497825622561</v>
      </c>
      <c r="X2160">
        <v>-0.16417467594146731</v>
      </c>
      <c r="Y2160">
        <v>-0.15343320369720459</v>
      </c>
      <c r="Z2160">
        <v>-0.1443593502044678</v>
      </c>
      <c r="AA2160">
        <v>-0.14754343032836911</v>
      </c>
      <c r="AB2160">
        <v>-0.1636619567871094</v>
      </c>
      <c r="AC2160">
        <v>-0.1868634223937988</v>
      </c>
      <c r="AD2160">
        <v>-0.22101342678070071</v>
      </c>
      <c r="AE2160">
        <v>-0.26993358135223389</v>
      </c>
      <c r="AF2160">
        <v>-0.33857804536819458</v>
      </c>
      <c r="AG2160">
        <v>-0.33831006288528442</v>
      </c>
      <c r="AH2160">
        <v>-0.3143465518951416</v>
      </c>
      <c r="AI2160">
        <v>-0.28588849306106567</v>
      </c>
      <c r="AJ2160">
        <v>-0.24195635318756101</v>
      </c>
      <c r="AK2160">
        <v>-0.18194055557250979</v>
      </c>
    </row>
    <row r="2161" spans="2:37" hidden="1" x14ac:dyDescent="0.25">
      <c r="B2161" t="s">
        <v>203</v>
      </c>
      <c r="C2161" t="s">
        <v>295</v>
      </c>
      <c r="D2161" t="s">
        <v>200</v>
      </c>
      <c r="E2161" t="s">
        <v>354</v>
      </c>
      <c r="F2161" t="s">
        <v>237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2:37" hidden="1" x14ac:dyDescent="0.25">
      <c r="B2162" t="s">
        <v>203</v>
      </c>
      <c r="C2162" t="s">
        <v>295</v>
      </c>
      <c r="D2162" t="s">
        <v>200</v>
      </c>
      <c r="E2162" t="s">
        <v>355</v>
      </c>
      <c r="F2162" t="s">
        <v>237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-8.7437272071838296E-2</v>
      </c>
      <c r="S2162">
        <v>-0.1219016313552856</v>
      </c>
      <c r="T2162">
        <v>-0.1248224973678589</v>
      </c>
      <c r="U2162">
        <v>-0.1207759380340576</v>
      </c>
      <c r="V2162">
        <v>-0.11236536502838131</v>
      </c>
      <c r="W2162">
        <v>-0.1023989915847778</v>
      </c>
      <c r="X2162">
        <v>-9.7657561302185003E-2</v>
      </c>
      <c r="Y2162">
        <v>-0.10013604164123539</v>
      </c>
      <c r="Z2162">
        <v>-0.1104229688644409</v>
      </c>
      <c r="AA2162">
        <v>-0.13212668895721441</v>
      </c>
      <c r="AB2162">
        <v>-0.16110670566558841</v>
      </c>
      <c r="AC2162">
        <v>-0.19250547885894781</v>
      </c>
      <c r="AD2162">
        <v>-0.23356425762176511</v>
      </c>
      <c r="AE2162">
        <v>-0.28955775499343872</v>
      </c>
      <c r="AF2162">
        <v>-0.36510568857192988</v>
      </c>
      <c r="AG2162">
        <v>-0.36973446607589722</v>
      </c>
      <c r="AH2162">
        <v>-0.34765279293060303</v>
      </c>
      <c r="AI2162">
        <v>-0.31807971000671392</v>
      </c>
      <c r="AJ2162">
        <v>-0.27001374959945679</v>
      </c>
      <c r="AK2162">
        <v>-0.20335888862609861</v>
      </c>
    </row>
    <row r="2163" spans="2:37" hidden="1" x14ac:dyDescent="0.25">
      <c r="B2163" t="s">
        <v>203</v>
      </c>
      <c r="C2163" t="s">
        <v>295</v>
      </c>
      <c r="D2163" t="s">
        <v>200</v>
      </c>
      <c r="E2163" t="s">
        <v>356</v>
      </c>
      <c r="F2163" t="s">
        <v>232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-0.2658186337968993</v>
      </c>
      <c r="S2163">
        <v>-2.7805685093565509</v>
      </c>
      <c r="T2163">
        <v>-7.0563807484818719</v>
      </c>
      <c r="U2163">
        <v>-12.208197049979089</v>
      </c>
      <c r="V2163">
        <v>-17.76334171871898</v>
      </c>
      <c r="W2163">
        <v>-23.204979144409808</v>
      </c>
      <c r="X2163">
        <v>-27.305832276811319</v>
      </c>
      <c r="Y2163">
        <v>-30.377462497767489</v>
      </c>
      <c r="Z2163">
        <v>-32.926104945767129</v>
      </c>
      <c r="AA2163">
        <v>-35.201572361616947</v>
      </c>
      <c r="AB2163">
        <v>-37.28046858555787</v>
      </c>
      <c r="AC2163">
        <v>-39.049920587188538</v>
      </c>
      <c r="AD2163">
        <v>-40.616126788896899</v>
      </c>
      <c r="AE2163">
        <v>-42.093591206478308</v>
      </c>
      <c r="AF2163">
        <v>-43.540264456000372</v>
      </c>
      <c r="AG2163">
        <v>80.625445185641226</v>
      </c>
      <c r="AH2163">
        <v>275.55819222362192</v>
      </c>
      <c r="AI2163">
        <v>465.18566471473241</v>
      </c>
      <c r="AJ2163">
        <v>649.87082322141862</v>
      </c>
      <c r="AK2163">
        <v>829.82767455901683</v>
      </c>
    </row>
    <row r="2164" spans="2:37" hidden="1" x14ac:dyDescent="0.25">
      <c r="B2164" t="s">
        <v>203</v>
      </c>
      <c r="C2164" t="s">
        <v>295</v>
      </c>
      <c r="D2164" t="s">
        <v>200</v>
      </c>
      <c r="E2164" t="s">
        <v>416</v>
      </c>
      <c r="F2164" t="s">
        <v>232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-0.42657568178796618</v>
      </c>
      <c r="S2164">
        <v>-3.1887968364773589</v>
      </c>
      <c r="T2164">
        <v>-7.7648500253381219</v>
      </c>
      <c r="U2164">
        <v>-12.917600234916719</v>
      </c>
      <c r="V2164">
        <v>-18.284956811767731</v>
      </c>
      <c r="W2164">
        <v>-23.568495265276571</v>
      </c>
      <c r="X2164">
        <v>-27.56967166669433</v>
      </c>
      <c r="Y2164">
        <v>-30.56774270152172</v>
      </c>
      <c r="Z2164">
        <v>-33.055410025523258</v>
      </c>
      <c r="AA2164">
        <v>-35.28444431507134</v>
      </c>
      <c r="AB2164">
        <v>-37.332292002867767</v>
      </c>
      <c r="AC2164">
        <v>-39.081743257288657</v>
      </c>
      <c r="AD2164">
        <v>-40.633536874929327</v>
      </c>
      <c r="AE2164">
        <v>-42.09953278296107</v>
      </c>
      <c r="AF2164">
        <v>-43.537945553416968</v>
      </c>
      <c r="AG2164">
        <v>80.631930809469509</v>
      </c>
      <c r="AH2164">
        <v>275.56493600097161</v>
      </c>
      <c r="AI2164">
        <v>465.18949123296841</v>
      </c>
      <c r="AJ2164">
        <v>649.86971143138999</v>
      </c>
      <c r="AK2164">
        <v>829.82061961877639</v>
      </c>
    </row>
    <row r="2165" spans="2:37" hidden="1" x14ac:dyDescent="0.25">
      <c r="B2165" t="s">
        <v>203</v>
      </c>
      <c r="C2165" t="s">
        <v>295</v>
      </c>
      <c r="D2165" t="s">
        <v>200</v>
      </c>
      <c r="E2165" t="s">
        <v>357</v>
      </c>
      <c r="F2165" t="s">
        <v>232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2:37" hidden="1" x14ac:dyDescent="0.25">
      <c r="B2166" t="s">
        <v>203</v>
      </c>
      <c r="C2166" t="s">
        <v>295</v>
      </c>
      <c r="D2166" t="s">
        <v>200</v>
      </c>
      <c r="E2166" t="s">
        <v>358</v>
      </c>
      <c r="F2166" t="s">
        <v>232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-0.2658186337968993</v>
      </c>
      <c r="S2166">
        <v>-2.7805685093565509</v>
      </c>
      <c r="T2166">
        <v>-7.0563807484818719</v>
      </c>
      <c r="U2166">
        <v>-12.208197049979089</v>
      </c>
      <c r="V2166">
        <v>-17.76334171871898</v>
      </c>
      <c r="W2166">
        <v>-23.204979144409808</v>
      </c>
      <c r="X2166">
        <v>-27.305832276811319</v>
      </c>
      <c r="Y2166">
        <v>-30.377462497767489</v>
      </c>
      <c r="Z2166">
        <v>-32.926104945767129</v>
      </c>
      <c r="AA2166">
        <v>-35.201572361616947</v>
      </c>
      <c r="AB2166">
        <v>-37.28046858555787</v>
      </c>
      <c r="AC2166">
        <v>-39.049920587188538</v>
      </c>
      <c r="AD2166">
        <v>-40.616126788896899</v>
      </c>
      <c r="AE2166">
        <v>-42.093591206478308</v>
      </c>
      <c r="AF2166">
        <v>-43.540264456000372</v>
      </c>
      <c r="AG2166">
        <v>80.625445185641226</v>
      </c>
      <c r="AH2166">
        <v>275.55819222362192</v>
      </c>
      <c r="AI2166">
        <v>465.18566471473241</v>
      </c>
      <c r="AJ2166">
        <v>649.87082322141862</v>
      </c>
      <c r="AK2166">
        <v>829.82767455901683</v>
      </c>
    </row>
    <row r="2167" spans="2:37" hidden="1" x14ac:dyDescent="0.25">
      <c r="B2167" t="s">
        <v>203</v>
      </c>
      <c r="C2167" t="s">
        <v>295</v>
      </c>
      <c r="D2167" t="s">
        <v>200</v>
      </c>
      <c r="E2167" t="s">
        <v>359</v>
      </c>
      <c r="F2167" t="s">
        <v>202</v>
      </c>
      <c r="I2167">
        <v>0</v>
      </c>
      <c r="J2167">
        <v>-0.89976175575733341</v>
      </c>
      <c r="K2167">
        <v>-1.217194158821733</v>
      </c>
      <c r="L2167">
        <v>-1.4950388193947779</v>
      </c>
      <c r="M2167">
        <v>-1.715745554858672</v>
      </c>
      <c r="N2167">
        <v>-1.9030993889296079</v>
      </c>
      <c r="O2167">
        <v>-2.0974115907893891</v>
      </c>
      <c r="P2167">
        <v>-2.3074493191694301</v>
      </c>
      <c r="Q2167">
        <v>-2.540608849360682</v>
      </c>
      <c r="R2167">
        <v>-2.780239124283979</v>
      </c>
      <c r="S2167">
        <v>-3.025820402156421</v>
      </c>
      <c r="T2167">
        <v>-3.2779394735695129</v>
      </c>
      <c r="U2167">
        <v>-3.5247035330595922</v>
      </c>
      <c r="V2167">
        <v>-3.7501381862091621</v>
      </c>
      <c r="W2167">
        <v>-3.9710660614704629</v>
      </c>
      <c r="X2167">
        <v>-4.1601845989558406</v>
      </c>
      <c r="Y2167">
        <v>-4.3520384201369167</v>
      </c>
      <c r="Z2167">
        <v>-4.5336158191694231</v>
      </c>
      <c r="AA2167">
        <v>-4.6866399419866038</v>
      </c>
      <c r="AB2167">
        <v>-4.8246381542208621</v>
      </c>
      <c r="AC2167">
        <v>-4.9399575204260193</v>
      </c>
      <c r="AD2167">
        <v>-5.0550607377051966</v>
      </c>
      <c r="AE2167">
        <v>-5.1891922693151349</v>
      </c>
      <c r="AF2167">
        <v>-5.3461566891903072</v>
      </c>
      <c r="AG2167">
        <v>-5.517049980555278</v>
      </c>
      <c r="AH2167">
        <v>-5.6569667839216464</v>
      </c>
      <c r="AI2167">
        <v>-5.7253254444395001</v>
      </c>
      <c r="AJ2167">
        <v>-5.7121038361430347</v>
      </c>
      <c r="AK2167">
        <v>-5.6109213941352598</v>
      </c>
    </row>
    <row r="2168" spans="2:37" hidden="1" x14ac:dyDescent="0.25">
      <c r="B2168" t="s">
        <v>203</v>
      </c>
      <c r="C2168" t="s">
        <v>295</v>
      </c>
      <c r="D2168" t="s">
        <v>200</v>
      </c>
      <c r="E2168" t="s">
        <v>359</v>
      </c>
      <c r="F2168" t="s">
        <v>360</v>
      </c>
      <c r="I2168">
        <v>0</v>
      </c>
      <c r="J2168">
        <v>-0.88944860304650541</v>
      </c>
      <c r="K2168">
        <v>-1.2044224478346299</v>
      </c>
      <c r="L2168">
        <v>-1.4807364656080351</v>
      </c>
      <c r="M2168">
        <v>-1.7025289758816899</v>
      </c>
      <c r="N2168">
        <v>-1.88829484102141</v>
      </c>
      <c r="O2168">
        <v>-2.080636340072195</v>
      </c>
      <c r="P2168">
        <v>-2.2917716927826071</v>
      </c>
      <c r="Q2168">
        <v>-2.5289922842256281</v>
      </c>
      <c r="R2168">
        <v>-2.770877507785996</v>
      </c>
      <c r="S2168">
        <v>-3.0166170112126971</v>
      </c>
      <c r="T2168">
        <v>-3.2733066631852941</v>
      </c>
      <c r="U2168">
        <v>-3.5254085866456402</v>
      </c>
      <c r="V2168">
        <v>-3.756128803036229</v>
      </c>
      <c r="W2168">
        <v>-3.9820835643099679</v>
      </c>
      <c r="X2168">
        <v>-4.1765645491824266</v>
      </c>
      <c r="Y2168">
        <v>-4.374976947929099</v>
      </c>
      <c r="Z2168">
        <v>-4.5633123552010879</v>
      </c>
      <c r="AA2168">
        <v>-4.7225668197326653</v>
      </c>
      <c r="AB2168">
        <v>-4.8677417436019503</v>
      </c>
      <c r="AC2168">
        <v>-4.9886391149397973</v>
      </c>
      <c r="AD2168">
        <v>-5.1067433909379512</v>
      </c>
      <c r="AE2168">
        <v>-5.2420168659979343</v>
      </c>
      <c r="AF2168">
        <v>-5.3989880922391444</v>
      </c>
      <c r="AG2168">
        <v>-5.5712525734614378</v>
      </c>
      <c r="AH2168">
        <v>-5.7085701243681184</v>
      </c>
      <c r="AI2168">
        <v>-5.7672845136162998</v>
      </c>
      <c r="AJ2168">
        <v>-5.7385390510844134</v>
      </c>
      <c r="AK2168">
        <v>-5.6177384460160296</v>
      </c>
    </row>
    <row r="2169" spans="2:37" hidden="1" x14ac:dyDescent="0.25">
      <c r="B2169" t="s">
        <v>203</v>
      </c>
      <c r="C2169" t="s">
        <v>295</v>
      </c>
      <c r="D2169" t="s">
        <v>200</v>
      </c>
      <c r="E2169" t="s">
        <v>417</v>
      </c>
      <c r="F2169" t="s">
        <v>202</v>
      </c>
      <c r="I2169">
        <v>0</v>
      </c>
      <c r="J2169">
        <v>-0.89976175575733341</v>
      </c>
      <c r="K2169">
        <v>-1.217194158821733</v>
      </c>
      <c r="L2169">
        <v>-1.4950388193947779</v>
      </c>
      <c r="M2169">
        <v>-1.715745554858672</v>
      </c>
      <c r="N2169">
        <v>-1.9030993889296079</v>
      </c>
      <c r="O2169">
        <v>-2.0974115907893891</v>
      </c>
      <c r="P2169">
        <v>-2.3074493191694301</v>
      </c>
      <c r="Q2169">
        <v>-2.540608849360682</v>
      </c>
      <c r="R2169">
        <v>-3.2916253343995732</v>
      </c>
      <c r="S2169">
        <v>-4.1848589904529554</v>
      </c>
      <c r="T2169">
        <v>-4.1966338412913089</v>
      </c>
      <c r="U2169">
        <v>-3.8114064626091131</v>
      </c>
      <c r="V2169">
        <v>-3.752390759228863</v>
      </c>
      <c r="W2169">
        <v>-3.9201657605501539</v>
      </c>
      <c r="X2169">
        <v>-4.1344298828520092</v>
      </c>
      <c r="Y2169">
        <v>-4.3530949434437582</v>
      </c>
      <c r="Z2169">
        <v>-4.5462476606553999</v>
      </c>
      <c r="AA2169">
        <v>-4.7037481850166207</v>
      </c>
      <c r="AB2169">
        <v>-4.8468717483846957</v>
      </c>
      <c r="AC2169">
        <v>-4.9681071944533626</v>
      </c>
      <c r="AD2169">
        <v>-5.0868833725660867</v>
      </c>
      <c r="AE2169">
        <v>-5.2213159517128682</v>
      </c>
      <c r="AF2169">
        <v>-5.3761571270435349</v>
      </c>
      <c r="AG2169">
        <v>-5.5450578060996403</v>
      </c>
      <c r="AH2169">
        <v>-5.684564349246668</v>
      </c>
      <c r="AI2169">
        <v>-5.7544973250541194</v>
      </c>
      <c r="AJ2169">
        <v>-5.7450399528997771</v>
      </c>
      <c r="AK2169">
        <v>-5.6492441770665591</v>
      </c>
    </row>
    <row r="2170" spans="2:37" hidden="1" x14ac:dyDescent="0.25">
      <c r="B2170" t="s">
        <v>203</v>
      </c>
      <c r="C2170" t="s">
        <v>295</v>
      </c>
      <c r="D2170" t="s">
        <v>200</v>
      </c>
      <c r="E2170" t="s">
        <v>417</v>
      </c>
      <c r="F2170" t="s">
        <v>360</v>
      </c>
      <c r="I2170">
        <v>0</v>
      </c>
      <c r="J2170">
        <v>-0.88944860304650541</v>
      </c>
      <c r="K2170">
        <v>-1.2044224478346299</v>
      </c>
      <c r="L2170">
        <v>-1.4807364656080351</v>
      </c>
      <c r="M2170">
        <v>-1.7025289758816899</v>
      </c>
      <c r="N2170">
        <v>-1.88829484102141</v>
      </c>
      <c r="O2170">
        <v>-2.080636340072195</v>
      </c>
      <c r="P2170">
        <v>-2.2917716927826071</v>
      </c>
      <c r="Q2170">
        <v>-2.5289922842256281</v>
      </c>
      <c r="R2170">
        <v>-3.3336390023209321</v>
      </c>
      <c r="S2170">
        <v>-4.2846562916765576</v>
      </c>
      <c r="T2170">
        <v>-4.2772875970060849</v>
      </c>
      <c r="U2170">
        <v>-3.8282302226524072</v>
      </c>
      <c r="V2170">
        <v>-3.7283829015752219</v>
      </c>
      <c r="W2170">
        <v>-3.892935648067819</v>
      </c>
      <c r="X2170">
        <v>-4.1207734062463031</v>
      </c>
      <c r="Y2170">
        <v>-4.354468022805758</v>
      </c>
      <c r="Z2170">
        <v>-4.5582747797024421</v>
      </c>
      <c r="AA2170">
        <v>-4.7233038439498003</v>
      </c>
      <c r="AB2170">
        <v>-4.8752939699105209</v>
      </c>
      <c r="AC2170">
        <v>-5.004771708702771</v>
      </c>
      <c r="AD2170">
        <v>-5.1294509588642123</v>
      </c>
      <c r="AE2170">
        <v>-5.2673716692654082</v>
      </c>
      <c r="AF2170">
        <v>-5.4237867046341144</v>
      </c>
      <c r="AG2170">
        <v>-5.5948982061068904</v>
      </c>
      <c r="AH2170">
        <v>-5.7322754094001009</v>
      </c>
      <c r="AI2170">
        <v>-5.7926933642747809</v>
      </c>
      <c r="AJ2170">
        <v>-5.7675144708679742</v>
      </c>
      <c r="AK2170">
        <v>-5.6515732990975902</v>
      </c>
    </row>
    <row r="2171" spans="2:37" hidden="1" x14ac:dyDescent="0.25">
      <c r="B2171" t="s">
        <v>203</v>
      </c>
      <c r="C2171" t="s">
        <v>295</v>
      </c>
      <c r="D2171" t="s">
        <v>200</v>
      </c>
      <c r="E2171" t="s">
        <v>362</v>
      </c>
      <c r="F2171" t="s">
        <v>202</v>
      </c>
      <c r="I2171">
        <v>0</v>
      </c>
      <c r="J2171">
        <v>-0.89976175575733341</v>
      </c>
      <c r="K2171">
        <v>-1.217194158821733</v>
      </c>
      <c r="L2171">
        <v>-1.4950388193947779</v>
      </c>
      <c r="M2171">
        <v>-1.715745554858672</v>
      </c>
      <c r="N2171">
        <v>-1.9030993889296079</v>
      </c>
      <c r="O2171">
        <v>-2.0974115907893891</v>
      </c>
      <c r="P2171">
        <v>-2.3074493191694301</v>
      </c>
      <c r="Q2171">
        <v>-2.540608849360682</v>
      </c>
      <c r="R2171">
        <v>-2.7916990336085301</v>
      </c>
      <c r="S2171">
        <v>-3.0739164829121872</v>
      </c>
      <c r="T2171">
        <v>-3.3750206790072679</v>
      </c>
      <c r="U2171">
        <v>-3.679519754261618</v>
      </c>
      <c r="V2171">
        <v>-3.9725215157055178</v>
      </c>
      <c r="W2171">
        <v>-4.2706904611037544</v>
      </c>
      <c r="X2171">
        <v>-4.5384362559757747</v>
      </c>
      <c r="Y2171">
        <v>-4.8044397964821961</v>
      </c>
      <c r="Z2171">
        <v>-5.055674286296286</v>
      </c>
      <c r="AA2171">
        <v>-5.2707819382471586</v>
      </c>
      <c r="AB2171">
        <v>-5.4660174619262651</v>
      </c>
      <c r="AC2171">
        <v>-5.6457199996289953</v>
      </c>
      <c r="AD2171">
        <v>-5.8283821651791579</v>
      </c>
      <c r="AE2171">
        <v>-6.0281997568654822</v>
      </c>
      <c r="AF2171">
        <v>-6.2472145126202472</v>
      </c>
      <c r="AG2171">
        <v>-6.4891147195352614</v>
      </c>
      <c r="AH2171">
        <v>-6.7392770426084159</v>
      </c>
      <c r="AI2171">
        <v>-6.967597824645388</v>
      </c>
      <c r="AJ2171">
        <v>-7.1524418493469799</v>
      </c>
      <c r="AK2171">
        <v>-7.2756675441042704</v>
      </c>
    </row>
    <row r="2172" spans="2:37" hidden="1" x14ac:dyDescent="0.25">
      <c r="B2172" t="s">
        <v>203</v>
      </c>
      <c r="C2172" t="s">
        <v>295</v>
      </c>
      <c r="D2172" t="s">
        <v>200</v>
      </c>
      <c r="E2172" t="s">
        <v>362</v>
      </c>
      <c r="F2172" t="s">
        <v>360</v>
      </c>
      <c r="I2172">
        <v>0</v>
      </c>
      <c r="J2172">
        <v>-0.88944860304650541</v>
      </c>
      <c r="K2172">
        <v>-1.2044224478346299</v>
      </c>
      <c r="L2172">
        <v>-1.4807364656080351</v>
      </c>
      <c r="M2172">
        <v>-1.7025289758816899</v>
      </c>
      <c r="N2172">
        <v>-1.88829484102141</v>
      </c>
      <c r="O2172">
        <v>-2.080636340072195</v>
      </c>
      <c r="P2172">
        <v>-2.2917716927826071</v>
      </c>
      <c r="Q2172">
        <v>-2.5289922842256281</v>
      </c>
      <c r="R2172">
        <v>-2.7854082355569192</v>
      </c>
      <c r="S2172">
        <v>-3.0730716349272491</v>
      </c>
      <c r="T2172">
        <v>-3.379440683184487</v>
      </c>
      <c r="U2172">
        <v>-3.6891531690334318</v>
      </c>
      <c r="V2172">
        <v>-3.9877729476845869</v>
      </c>
      <c r="W2172">
        <v>-4.2922504574225968</v>
      </c>
      <c r="X2172">
        <v>-4.5666596174243956</v>
      </c>
      <c r="Y2172">
        <v>-4.8394678196094993</v>
      </c>
      <c r="Z2172">
        <v>-5.0970679213454106</v>
      </c>
      <c r="AA2172">
        <v>-5.3177080717296317</v>
      </c>
      <c r="AB2172">
        <v>-5.5176007041375597</v>
      </c>
      <c r="AC2172">
        <v>-5.7009835626732563</v>
      </c>
      <c r="AD2172">
        <v>-5.8865325697317283</v>
      </c>
      <c r="AE2172">
        <v>-6.0887629942022681</v>
      </c>
      <c r="AF2172">
        <v>-6.3101229985878193</v>
      </c>
      <c r="AG2172">
        <v>-6.5550354101938542</v>
      </c>
      <c r="AH2172">
        <v>-6.8091556317331774</v>
      </c>
      <c r="AI2172">
        <v>-7.0423662750463301</v>
      </c>
      <c r="AJ2172">
        <v>-7.2329516352866774</v>
      </c>
      <c r="AK2172">
        <v>-7.3615575814817262</v>
      </c>
    </row>
    <row r="2173" spans="2:37" hidden="1" x14ac:dyDescent="0.25">
      <c r="B2173" t="s">
        <v>203</v>
      </c>
      <c r="C2173" t="s">
        <v>295</v>
      </c>
      <c r="D2173" t="s">
        <v>200</v>
      </c>
      <c r="E2173" t="s">
        <v>363</v>
      </c>
      <c r="F2173" t="s">
        <v>202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1.14599093245626E-2</v>
      </c>
      <c r="S2173">
        <v>4.8096080755755097E-2</v>
      </c>
      <c r="T2173">
        <v>9.7081205437765605E-2</v>
      </c>
      <c r="U2173">
        <v>0.1548162212020143</v>
      </c>
      <c r="V2173">
        <v>0.2223833294963562</v>
      </c>
      <c r="W2173">
        <v>0.29962439963329152</v>
      </c>
      <c r="X2173">
        <v>0.37825165701992353</v>
      </c>
      <c r="Y2173">
        <v>0.45240137634527938</v>
      </c>
      <c r="Z2173">
        <v>0.52205613006088836</v>
      </c>
      <c r="AA2173">
        <v>0.58414199626055652</v>
      </c>
      <c r="AB2173">
        <v>0.64137930770540308</v>
      </c>
      <c r="AC2173">
        <v>0.70576247920297597</v>
      </c>
      <c r="AD2173">
        <v>0.77332142747397192</v>
      </c>
      <c r="AE2173">
        <v>0.83900961058798185</v>
      </c>
      <c r="AF2173">
        <v>0.90105782342995155</v>
      </c>
      <c r="AG2173">
        <v>0.97206473897997203</v>
      </c>
      <c r="AH2173">
        <v>1.082310258686769</v>
      </c>
      <c r="AI2173">
        <v>1.242272380205889</v>
      </c>
      <c r="AJ2173">
        <v>1.440338013203935</v>
      </c>
      <c r="AK2173">
        <v>1.6647461499690099</v>
      </c>
    </row>
    <row r="2174" spans="2:37" hidden="1" x14ac:dyDescent="0.25">
      <c r="B2174" t="s">
        <v>203</v>
      </c>
      <c r="C2174" t="s">
        <v>295</v>
      </c>
      <c r="D2174" t="s">
        <v>200</v>
      </c>
      <c r="E2174" t="s">
        <v>363</v>
      </c>
      <c r="F2174" t="s">
        <v>360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1.45307277709338E-2</v>
      </c>
      <c r="S2174">
        <v>5.6454623714552399E-2</v>
      </c>
      <c r="T2174">
        <v>0.1061340199991934</v>
      </c>
      <c r="U2174">
        <v>0.16374458238779249</v>
      </c>
      <c r="V2174">
        <v>0.2316441446483575</v>
      </c>
      <c r="W2174">
        <v>0.31016689311262891</v>
      </c>
      <c r="X2174">
        <v>0.39009506824196899</v>
      </c>
      <c r="Y2174">
        <v>0.46449087168038972</v>
      </c>
      <c r="Z2174">
        <v>0.53375556614432274</v>
      </c>
      <c r="AA2174">
        <v>0.59514125199695567</v>
      </c>
      <c r="AB2174">
        <v>0.64985896053562087</v>
      </c>
      <c r="AC2174">
        <v>0.7123444477334484</v>
      </c>
      <c r="AD2174">
        <v>0.77978917879377718</v>
      </c>
      <c r="AE2174">
        <v>0.84674612820434536</v>
      </c>
      <c r="AF2174">
        <v>0.91113490634868721</v>
      </c>
      <c r="AG2174">
        <v>0.9837828367324164</v>
      </c>
      <c r="AH2174">
        <v>1.1005855073650479</v>
      </c>
      <c r="AI2174">
        <v>1.27508176143003</v>
      </c>
      <c r="AJ2174">
        <v>1.4944125842022651</v>
      </c>
      <c r="AK2174">
        <v>1.7438191354657071</v>
      </c>
    </row>
    <row r="2175" spans="2:37" hidden="1" x14ac:dyDescent="0.25">
      <c r="B2175" t="s">
        <v>203</v>
      </c>
      <c r="C2175" t="s">
        <v>295</v>
      </c>
      <c r="D2175" t="s">
        <v>200</v>
      </c>
      <c r="E2175" t="s">
        <v>364</v>
      </c>
      <c r="F2175" t="s">
        <v>365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0.23487330127693881</v>
      </c>
      <c r="S2175">
        <v>0.34057705147054751</v>
      </c>
      <c r="T2175">
        <v>0.45016106037185638</v>
      </c>
      <c r="U2175">
        <v>0.5625172092464048</v>
      </c>
      <c r="V2175">
        <v>0.68111064259079868</v>
      </c>
      <c r="W2175">
        <v>0.80321733153549957</v>
      </c>
      <c r="X2175">
        <v>0.92084806797885221</v>
      </c>
      <c r="Y2175">
        <v>1.0363920007003371</v>
      </c>
      <c r="Z2175">
        <v>1.1551058507320191</v>
      </c>
      <c r="AA2175">
        <v>1.2833314550291239</v>
      </c>
      <c r="AB2175">
        <v>1.4293966536564231</v>
      </c>
      <c r="AC2175">
        <v>1.595414507529447</v>
      </c>
      <c r="AD2175">
        <v>1.7854548384215629</v>
      </c>
      <c r="AE2175">
        <v>2.010665504702347</v>
      </c>
      <c r="AF2175">
        <v>2.287166291739728</v>
      </c>
      <c r="AG2175">
        <v>2.621512287030336</v>
      </c>
      <c r="AH2175">
        <v>2.9717407549244119</v>
      </c>
      <c r="AI2175">
        <v>3.3374677155890708</v>
      </c>
      <c r="AJ2175">
        <v>3.7142799586049602</v>
      </c>
      <c r="AK2175">
        <v>4.0971672674370074</v>
      </c>
    </row>
    <row r="2176" spans="2:37" hidden="1" x14ac:dyDescent="0.25">
      <c r="B2176" t="s">
        <v>203</v>
      </c>
      <c r="C2176" t="s">
        <v>295</v>
      </c>
      <c r="D2176" t="s">
        <v>200</v>
      </c>
      <c r="E2176" t="s">
        <v>418</v>
      </c>
      <c r="F2176" t="s">
        <v>365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-0.14329181994394699</v>
      </c>
      <c r="S2176">
        <v>-0.1121748088122376</v>
      </c>
      <c r="T2176">
        <v>1.9913470798482699E-2</v>
      </c>
      <c r="U2176">
        <v>0.19683327694148819</v>
      </c>
      <c r="V2176">
        <v>0.34441753037433021</v>
      </c>
      <c r="W2176">
        <v>0.46867388224547391</v>
      </c>
      <c r="X2176">
        <v>0.59534467167334792</v>
      </c>
      <c r="Y2176">
        <v>0.74111425232377126</v>
      </c>
      <c r="Z2176">
        <v>0.90570168749197755</v>
      </c>
      <c r="AA2176">
        <v>1.082875730661415</v>
      </c>
      <c r="AB2176">
        <v>1.2726568316709259</v>
      </c>
      <c r="AC2176">
        <v>1.474255340672648</v>
      </c>
      <c r="AD2176">
        <v>1.6917571285028239</v>
      </c>
      <c r="AE2176">
        <v>1.9364380571643689</v>
      </c>
      <c r="AF2176">
        <v>2.2247424337015431</v>
      </c>
      <c r="AG2176">
        <v>2.5637316244457642</v>
      </c>
      <c r="AH2176">
        <v>2.9127570030921039</v>
      </c>
      <c r="AI2176">
        <v>3.2733226772549311</v>
      </c>
      <c r="AJ2176">
        <v>3.642484341386854</v>
      </c>
      <c r="AK2176">
        <v>4.0166094725061274</v>
      </c>
    </row>
    <row r="2177" spans="2:37" hidden="1" x14ac:dyDescent="0.25">
      <c r="B2177" t="s">
        <v>203</v>
      </c>
      <c r="C2177" t="s">
        <v>295</v>
      </c>
      <c r="D2177" t="s">
        <v>200</v>
      </c>
      <c r="E2177" t="s">
        <v>366</v>
      </c>
      <c r="F2177" t="s">
        <v>365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2:37" hidden="1" x14ac:dyDescent="0.25">
      <c r="B2178" t="s">
        <v>203</v>
      </c>
      <c r="C2178" t="s">
        <v>295</v>
      </c>
      <c r="D2178" t="s">
        <v>200</v>
      </c>
      <c r="E2178" t="s">
        <v>367</v>
      </c>
      <c r="F2178" t="s">
        <v>365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0.23487330127693881</v>
      </c>
      <c r="S2178">
        <v>0.34057705147054751</v>
      </c>
      <c r="T2178">
        <v>0.45016106037185638</v>
      </c>
      <c r="U2178">
        <v>0.5625172092464048</v>
      </c>
      <c r="V2178">
        <v>0.68111064259079868</v>
      </c>
      <c r="W2178">
        <v>0.80321733153549957</v>
      </c>
      <c r="X2178">
        <v>0.92084806797885221</v>
      </c>
      <c r="Y2178">
        <v>1.0363920007003371</v>
      </c>
      <c r="Z2178">
        <v>1.1551058507320191</v>
      </c>
      <c r="AA2178">
        <v>1.2833314550291239</v>
      </c>
      <c r="AB2178">
        <v>1.4293966536564231</v>
      </c>
      <c r="AC2178">
        <v>1.595414507529447</v>
      </c>
      <c r="AD2178">
        <v>1.7854548384215629</v>
      </c>
      <c r="AE2178">
        <v>2.010665504702347</v>
      </c>
      <c r="AF2178">
        <v>2.287166291739728</v>
      </c>
      <c r="AG2178">
        <v>2.621512287030336</v>
      </c>
      <c r="AH2178">
        <v>2.9717407549244119</v>
      </c>
      <c r="AI2178">
        <v>3.3374677155890708</v>
      </c>
      <c r="AJ2178">
        <v>3.7142799586049602</v>
      </c>
      <c r="AK2178">
        <v>4.0971672674370074</v>
      </c>
    </row>
    <row r="2179" spans="2:37" hidden="1" x14ac:dyDescent="0.25">
      <c r="B2179" t="s">
        <v>203</v>
      </c>
      <c r="C2179" t="s">
        <v>295</v>
      </c>
      <c r="D2179" t="s">
        <v>200</v>
      </c>
      <c r="E2179" t="s">
        <v>368</v>
      </c>
      <c r="F2179" t="s">
        <v>232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-0.41871880925060673</v>
      </c>
      <c r="S2179">
        <v>-0.56392716739439575</v>
      </c>
      <c r="T2179">
        <v>-0.69205131701469691</v>
      </c>
      <c r="U2179">
        <v>-0.81682090510024619</v>
      </c>
      <c r="V2179">
        <v>-0.94363189875630304</v>
      </c>
      <c r="W2179">
        <v>-1.0696454426172619</v>
      </c>
      <c r="X2179">
        <v>-1.1894540362130559</v>
      </c>
      <c r="Y2179">
        <v>-1.30540224784621</v>
      </c>
      <c r="Z2179">
        <v>-1.423695027781902</v>
      </c>
      <c r="AA2179">
        <v>-1.551502833681828</v>
      </c>
      <c r="AB2179">
        <v>-1.697551479832859</v>
      </c>
      <c r="AC2179">
        <v>-1.864348649268333</v>
      </c>
      <c r="AD2179">
        <v>-2.056120496377567</v>
      </c>
      <c r="AE2179">
        <v>-2.2840593278921739</v>
      </c>
      <c r="AF2179">
        <v>-2.5644189500696908</v>
      </c>
      <c r="AG2179">
        <v>-2.9017715182435788</v>
      </c>
      <c r="AH2179">
        <v>-3.246314315561694</v>
      </c>
      <c r="AI2179">
        <v>-3.598744286782984</v>
      </c>
      <c r="AJ2179">
        <v>-3.9560050902340831</v>
      </c>
      <c r="AK2179">
        <v>-4.3147240405212557</v>
      </c>
    </row>
    <row r="2180" spans="2:37" hidden="1" x14ac:dyDescent="0.25">
      <c r="B2180" t="s">
        <v>203</v>
      </c>
      <c r="C2180" t="s">
        <v>295</v>
      </c>
      <c r="D2180" t="s">
        <v>200</v>
      </c>
      <c r="E2180" t="s">
        <v>231</v>
      </c>
      <c r="F2180" t="s">
        <v>232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0.10564726923862899</v>
      </c>
      <c r="S2180">
        <v>9.4889935122521807E-2</v>
      </c>
      <c r="T2180">
        <v>-2.77393899799083E-2</v>
      </c>
      <c r="U2180">
        <v>-0.25726653059053861</v>
      </c>
      <c r="V2180">
        <v>-0.46559699431286677</v>
      </c>
      <c r="W2180">
        <v>-0.61475305846711015</v>
      </c>
      <c r="X2180">
        <v>-0.74907227261130638</v>
      </c>
      <c r="Y2180">
        <v>-0.90243471967234035</v>
      </c>
      <c r="Z2180">
        <v>-1.0780845704075339</v>
      </c>
      <c r="AA2180">
        <v>-1.2672729438004131</v>
      </c>
      <c r="AB2180">
        <v>-1.468540045391364</v>
      </c>
      <c r="AC2180">
        <v>-1.681609074425072</v>
      </c>
      <c r="AD2180">
        <v>-1.911081843458762</v>
      </c>
      <c r="AE2180">
        <v>-2.1679595348930052</v>
      </c>
      <c r="AF2180">
        <v>-2.4680659252404702</v>
      </c>
      <c r="AG2180">
        <v>-2.8159879984464902</v>
      </c>
      <c r="AH2180">
        <v>-3.1632394888702731</v>
      </c>
      <c r="AI2180">
        <v>-3.512936052632742</v>
      </c>
      <c r="AJ2180">
        <v>-3.8641088870902669</v>
      </c>
      <c r="AK2180">
        <v>-4.2153756360897798</v>
      </c>
    </row>
    <row r="2181" spans="2:37" hidden="1" x14ac:dyDescent="0.25">
      <c r="B2181" t="s">
        <v>203</v>
      </c>
      <c r="C2181" t="s">
        <v>295</v>
      </c>
      <c r="D2181" t="s">
        <v>200</v>
      </c>
      <c r="E2181" t="s">
        <v>233</v>
      </c>
      <c r="F2181" t="s">
        <v>232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2:37" hidden="1" x14ac:dyDescent="0.25">
      <c r="B2182" t="s">
        <v>203</v>
      </c>
      <c r="C2182" t="s">
        <v>295</v>
      </c>
      <c r="D2182" t="s">
        <v>200</v>
      </c>
      <c r="E2182" t="s">
        <v>371</v>
      </c>
      <c r="F2182" t="s">
        <v>232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-0.41871880925060673</v>
      </c>
      <c r="S2182">
        <v>-0.56392716739439575</v>
      </c>
      <c r="T2182">
        <v>-0.69205131701469691</v>
      </c>
      <c r="U2182">
        <v>-0.81682090510024619</v>
      </c>
      <c r="V2182">
        <v>-0.94363189875630304</v>
      </c>
      <c r="W2182">
        <v>-1.0696454426172619</v>
      </c>
      <c r="X2182">
        <v>-1.1894540362130559</v>
      </c>
      <c r="Y2182">
        <v>-1.30540224784621</v>
      </c>
      <c r="Z2182">
        <v>-1.423695027781902</v>
      </c>
      <c r="AA2182">
        <v>-1.551502833681828</v>
      </c>
      <c r="AB2182">
        <v>-1.697551479832859</v>
      </c>
      <c r="AC2182">
        <v>-1.864348649268333</v>
      </c>
      <c r="AD2182">
        <v>-2.056120496377567</v>
      </c>
      <c r="AE2182">
        <v>-2.2840593278921739</v>
      </c>
      <c r="AF2182">
        <v>-2.5644189500696908</v>
      </c>
      <c r="AG2182">
        <v>-2.9017715182435788</v>
      </c>
      <c r="AH2182">
        <v>-3.246314315561694</v>
      </c>
      <c r="AI2182">
        <v>-3.598744286782984</v>
      </c>
      <c r="AJ2182">
        <v>-3.9560050902340831</v>
      </c>
      <c r="AK2182">
        <v>-4.3147240405212557</v>
      </c>
    </row>
    <row r="2183" spans="2:37" hidden="1" x14ac:dyDescent="0.25">
      <c r="B2183" t="s">
        <v>203</v>
      </c>
      <c r="C2183" t="s">
        <v>295</v>
      </c>
      <c r="D2183" t="s">
        <v>200</v>
      </c>
      <c r="E2183" t="s">
        <v>372</v>
      </c>
      <c r="F2183" t="s">
        <v>202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1.18142377747876E-2</v>
      </c>
      <c r="S2183">
        <v>6.5488964658122401E-2</v>
      </c>
      <c r="T2183">
        <v>0.1810416319267816</v>
      </c>
      <c r="U2183">
        <v>0.30243111289163238</v>
      </c>
      <c r="V2183">
        <v>0.425739325108343</v>
      </c>
      <c r="W2183">
        <v>0.55068564151490307</v>
      </c>
      <c r="X2183">
        <v>0.67073557245140858</v>
      </c>
      <c r="Y2183">
        <v>0.78927604428602471</v>
      </c>
      <c r="Z2183">
        <v>0.90394680453902421</v>
      </c>
      <c r="AA2183">
        <v>1.0051908930753359</v>
      </c>
      <c r="AB2183">
        <v>1.1235666295620119</v>
      </c>
      <c r="AC2183">
        <v>1.2580210237828069</v>
      </c>
      <c r="AD2183">
        <v>1.3831072535086091</v>
      </c>
      <c r="AE2183">
        <v>1.497372964107391</v>
      </c>
      <c r="AF2183">
        <v>1.603139190442304</v>
      </c>
      <c r="AG2183">
        <v>1.765042118047577</v>
      </c>
      <c r="AH2183">
        <v>1.9961588260789529</v>
      </c>
      <c r="AI2183">
        <v>2.2712526394044419</v>
      </c>
      <c r="AJ2183">
        <v>2.563016198872115</v>
      </c>
      <c r="AK2183">
        <v>2.868174528767597</v>
      </c>
    </row>
    <row r="2184" spans="2:37" hidden="1" x14ac:dyDescent="0.25">
      <c r="B2184" t="s">
        <v>203</v>
      </c>
      <c r="C2184" t="s">
        <v>295</v>
      </c>
      <c r="D2184" t="s">
        <v>200</v>
      </c>
      <c r="E2184" t="s">
        <v>372</v>
      </c>
      <c r="F2184" t="s">
        <v>360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1.1811142531103999E-2</v>
      </c>
      <c r="S2184">
        <v>6.5489300021947999E-2</v>
      </c>
      <c r="T2184">
        <v>0.18103978487404859</v>
      </c>
      <c r="U2184">
        <v>0.30243222442587481</v>
      </c>
      <c r="V2184">
        <v>0.42574145659390877</v>
      </c>
      <c r="W2184">
        <v>0.55068920877432426</v>
      </c>
      <c r="X2184">
        <v>0.67073343574601818</v>
      </c>
      <c r="Y2184">
        <v>0.78927867727907053</v>
      </c>
      <c r="Z2184">
        <v>0.90394874629595723</v>
      </c>
      <c r="AA2184">
        <v>1.005194214649729</v>
      </c>
      <c r="AB2184">
        <v>1.123566627654049</v>
      </c>
      <c r="AC2184">
        <v>1.2580218125639591</v>
      </c>
      <c r="AD2184">
        <v>1.3831109526841301</v>
      </c>
      <c r="AE2184">
        <v>1.4973725246320899</v>
      </c>
      <c r="AF2184">
        <v>1.6031390098158129</v>
      </c>
      <c r="AG2184">
        <v>1.765042854592336</v>
      </c>
      <c r="AH2184">
        <v>1.996164171598291</v>
      </c>
      <c r="AI2184">
        <v>2.271256604833805</v>
      </c>
      <c r="AJ2184">
        <v>2.563014326870428</v>
      </c>
      <c r="AK2184">
        <v>2.8681747210278501</v>
      </c>
    </row>
    <row r="2185" spans="2:37" hidden="1" x14ac:dyDescent="0.25">
      <c r="B2185" t="s">
        <v>203</v>
      </c>
      <c r="C2185" t="s">
        <v>295</v>
      </c>
      <c r="D2185" t="s">
        <v>200</v>
      </c>
      <c r="E2185" t="s">
        <v>234</v>
      </c>
      <c r="F2185" t="s">
        <v>202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-0.77293596579907087</v>
      </c>
      <c r="S2185">
        <v>-1.426080661210771</v>
      </c>
      <c r="T2185">
        <v>-0.45376265848040548</v>
      </c>
      <c r="U2185">
        <v>0.51217824745060092</v>
      </c>
      <c r="V2185">
        <v>0.56799793735675674</v>
      </c>
      <c r="W2185">
        <v>0.53012678744626118</v>
      </c>
      <c r="X2185">
        <v>0.56615746651575982</v>
      </c>
      <c r="Y2185">
        <v>0.6529723879591609</v>
      </c>
      <c r="Z2185">
        <v>0.75115508148493326</v>
      </c>
      <c r="AA2185">
        <v>0.84128208179807817</v>
      </c>
      <c r="AB2185">
        <v>0.96167492324639159</v>
      </c>
      <c r="AC2185">
        <v>1.113146833801326</v>
      </c>
      <c r="AD2185">
        <v>1.2641366945496559</v>
      </c>
      <c r="AE2185">
        <v>1.4036667441014841</v>
      </c>
      <c r="AF2185">
        <v>1.528724552999039</v>
      </c>
      <c r="AG2185">
        <v>1.7006202375472681</v>
      </c>
      <c r="AH2185">
        <v>1.9338183982679169</v>
      </c>
      <c r="AI2185">
        <v>2.2036032928903331</v>
      </c>
      <c r="AJ2185">
        <v>2.484344002199967</v>
      </c>
      <c r="AK2185">
        <v>2.7760242611568402</v>
      </c>
    </row>
    <row r="2186" spans="2:37" hidden="1" x14ac:dyDescent="0.25">
      <c r="B2186" t="s">
        <v>203</v>
      </c>
      <c r="C2186" t="s">
        <v>295</v>
      </c>
      <c r="D2186" t="s">
        <v>200</v>
      </c>
      <c r="E2186" t="s">
        <v>234</v>
      </c>
      <c r="F2186" t="s">
        <v>360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-0.77293809199245889</v>
      </c>
      <c r="S2186">
        <v>-1.4260806610458141</v>
      </c>
      <c r="T2186">
        <v>-0.45376254112979852</v>
      </c>
      <c r="U2186">
        <v>0.51217994519994203</v>
      </c>
      <c r="V2186">
        <v>0.56799857068952075</v>
      </c>
      <c r="W2186">
        <v>0.53012651537389655</v>
      </c>
      <c r="X2186">
        <v>0.56615340938181991</v>
      </c>
      <c r="Y2186">
        <v>0.65297442795027028</v>
      </c>
      <c r="Z2186">
        <v>0.75115660439752929</v>
      </c>
      <c r="AA2186">
        <v>0.84128583211058316</v>
      </c>
      <c r="AB2186">
        <v>0.96167573940515438</v>
      </c>
      <c r="AC2186">
        <v>1.113144384119602</v>
      </c>
      <c r="AD2186">
        <v>1.264141678978437</v>
      </c>
      <c r="AE2186">
        <v>1.403666695294592</v>
      </c>
      <c r="AF2186">
        <v>1.5287256256462769</v>
      </c>
      <c r="AG2186">
        <v>1.700624994827171</v>
      </c>
      <c r="AH2186">
        <v>1.9338229708652619</v>
      </c>
      <c r="AI2186">
        <v>2.2036073623961761</v>
      </c>
      <c r="AJ2186">
        <v>2.484342483750579</v>
      </c>
      <c r="AK2186">
        <v>2.7760252413201458</v>
      </c>
    </row>
    <row r="2187" spans="2:37" hidden="1" x14ac:dyDescent="0.25">
      <c r="B2187" t="s">
        <v>203</v>
      </c>
      <c r="C2187" t="s">
        <v>295</v>
      </c>
      <c r="D2187" t="s">
        <v>200</v>
      </c>
      <c r="E2187" t="s">
        <v>235</v>
      </c>
      <c r="F2187" t="s">
        <v>202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2:37" hidden="1" x14ac:dyDescent="0.25">
      <c r="B2188" t="s">
        <v>203</v>
      </c>
      <c r="C2188" t="s">
        <v>295</v>
      </c>
      <c r="D2188" t="s">
        <v>200</v>
      </c>
      <c r="E2188" t="s">
        <v>235</v>
      </c>
      <c r="F2188" t="s">
        <v>360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2:37" hidden="1" x14ac:dyDescent="0.25">
      <c r="B2189" t="s">
        <v>203</v>
      </c>
      <c r="C2189" t="s">
        <v>295</v>
      </c>
      <c r="D2189" t="s">
        <v>200</v>
      </c>
      <c r="E2189" t="s">
        <v>373</v>
      </c>
      <c r="F2189" t="s">
        <v>202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1.18142377747876E-2</v>
      </c>
      <c r="S2189">
        <v>6.5488964658122401E-2</v>
      </c>
      <c r="T2189">
        <v>0.1810416319267816</v>
      </c>
      <c r="U2189">
        <v>0.30243111289163238</v>
      </c>
      <c r="V2189">
        <v>0.425739325108343</v>
      </c>
      <c r="W2189">
        <v>0.55068564151490307</v>
      </c>
      <c r="X2189">
        <v>0.67073557245140858</v>
      </c>
      <c r="Y2189">
        <v>0.78927604428602471</v>
      </c>
      <c r="Z2189">
        <v>0.90394680453902421</v>
      </c>
      <c r="AA2189">
        <v>1.0051908930753359</v>
      </c>
      <c r="AB2189">
        <v>1.1235666295620119</v>
      </c>
      <c r="AC2189">
        <v>1.2580210237828069</v>
      </c>
      <c r="AD2189">
        <v>1.3831072535086091</v>
      </c>
      <c r="AE2189">
        <v>1.497372964107391</v>
      </c>
      <c r="AF2189">
        <v>1.603139190442304</v>
      </c>
      <c r="AG2189">
        <v>1.765042118047577</v>
      </c>
      <c r="AH2189">
        <v>1.9961588260789529</v>
      </c>
      <c r="AI2189">
        <v>2.2712526394044419</v>
      </c>
      <c r="AJ2189">
        <v>2.563016198872115</v>
      </c>
      <c r="AK2189">
        <v>2.868174528767597</v>
      </c>
    </row>
    <row r="2190" spans="2:37" hidden="1" x14ac:dyDescent="0.25">
      <c r="B2190" t="s">
        <v>203</v>
      </c>
      <c r="C2190" t="s">
        <v>295</v>
      </c>
      <c r="D2190" t="s">
        <v>200</v>
      </c>
      <c r="E2190" t="s">
        <v>373</v>
      </c>
      <c r="F2190" t="s">
        <v>360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1.1811142531103999E-2</v>
      </c>
      <c r="S2190">
        <v>6.5489300021947999E-2</v>
      </c>
      <c r="T2190">
        <v>0.18103978487404859</v>
      </c>
      <c r="U2190">
        <v>0.30243222442587481</v>
      </c>
      <c r="V2190">
        <v>0.42574145659390877</v>
      </c>
      <c r="W2190">
        <v>0.55068920877432426</v>
      </c>
      <c r="X2190">
        <v>0.67073343574601818</v>
      </c>
      <c r="Y2190">
        <v>0.78927867727907053</v>
      </c>
      <c r="Z2190">
        <v>0.90394874629595723</v>
      </c>
      <c r="AA2190">
        <v>1.005194214649729</v>
      </c>
      <c r="AB2190">
        <v>1.123566627654049</v>
      </c>
      <c r="AC2190">
        <v>1.2580218125639591</v>
      </c>
      <c r="AD2190">
        <v>1.3831109526841301</v>
      </c>
      <c r="AE2190">
        <v>1.4973725246320899</v>
      </c>
      <c r="AF2190">
        <v>1.6031390098158129</v>
      </c>
      <c r="AG2190">
        <v>1.765042854592336</v>
      </c>
      <c r="AH2190">
        <v>1.996164171598291</v>
      </c>
      <c r="AI2190">
        <v>2.271256604833805</v>
      </c>
      <c r="AJ2190">
        <v>2.563014326870428</v>
      </c>
      <c r="AK2190">
        <v>2.8681747210278501</v>
      </c>
    </row>
    <row r="2191" spans="2:37" hidden="1" x14ac:dyDescent="0.25">
      <c r="B2191" t="s">
        <v>203</v>
      </c>
      <c r="C2191" t="s">
        <v>295</v>
      </c>
      <c r="D2191" t="s">
        <v>200</v>
      </c>
      <c r="E2191" t="s">
        <v>374</v>
      </c>
      <c r="F2191" t="s">
        <v>232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0.1867783243544974</v>
      </c>
      <c r="S2191">
        <v>0.17882803466680031</v>
      </c>
      <c r="T2191">
        <v>-0.1162198281614457</v>
      </c>
      <c r="U2191">
        <v>-0.55214247020453078</v>
      </c>
      <c r="V2191">
        <v>-1.0457897798035629</v>
      </c>
      <c r="W2191">
        <v>-1.531464949559924</v>
      </c>
      <c r="X2191">
        <v>-1.8611972894706621</v>
      </c>
      <c r="Y2191">
        <v>-2.059122522442447</v>
      </c>
      <c r="Z2191">
        <v>-2.1820013869743859</v>
      </c>
      <c r="AA2191">
        <v>-2.2604975955068158</v>
      </c>
      <c r="AB2191">
        <v>-2.276462522036327</v>
      </c>
      <c r="AC2191">
        <v>-2.1049011156976549</v>
      </c>
      <c r="AD2191">
        <v>-1.795616346056272</v>
      </c>
      <c r="AE2191">
        <v>-1.417445747404311</v>
      </c>
      <c r="AF2191">
        <v>-1.0046577033893109</v>
      </c>
      <c r="AG2191">
        <v>24.326190085401489</v>
      </c>
      <c r="AH2191">
        <v>62.242070165387588</v>
      </c>
      <c r="AI2191">
        <v>97.880259165187539</v>
      </c>
      <c r="AJ2191">
        <v>131.99701880095401</v>
      </c>
      <c r="AK2191">
        <v>164.99192178054491</v>
      </c>
    </row>
    <row r="2192" spans="2:37" hidden="1" x14ac:dyDescent="0.25">
      <c r="B2192" t="s">
        <v>203</v>
      </c>
      <c r="C2192" t="s">
        <v>295</v>
      </c>
      <c r="D2192" t="s">
        <v>200</v>
      </c>
      <c r="E2192" t="s">
        <v>419</v>
      </c>
      <c r="F2192" t="s">
        <v>232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2.45977808616793E-2</v>
      </c>
      <c r="S2192">
        <v>-0.25084018104498668</v>
      </c>
      <c r="T2192">
        <v>-0.91132761298460263</v>
      </c>
      <c r="U2192">
        <v>-1.417685264636082</v>
      </c>
      <c r="V2192">
        <v>-1.7356261159370721</v>
      </c>
      <c r="W2192">
        <v>-2.036366959748992</v>
      </c>
      <c r="X2192">
        <v>-2.229507047164248</v>
      </c>
      <c r="Y2192">
        <v>-2.3214294531844089</v>
      </c>
      <c r="Z2192">
        <v>-2.3575035151716111</v>
      </c>
      <c r="AA2192">
        <v>-2.3695346448145971</v>
      </c>
      <c r="AB2192">
        <v>-2.3384254834070028</v>
      </c>
      <c r="AC2192">
        <v>-2.1325238421345589</v>
      </c>
      <c r="AD2192">
        <v>-1.7948563790161629</v>
      </c>
      <c r="AE2192">
        <v>-1.3921398308147981</v>
      </c>
      <c r="AF2192">
        <v>-0.96051610070249083</v>
      </c>
      <c r="AG2192">
        <v>24.380981034757649</v>
      </c>
      <c r="AH2192">
        <v>62.297792931011962</v>
      </c>
      <c r="AI2192">
        <v>97.929783683864159</v>
      </c>
      <c r="AJ2192">
        <v>132.0369272189555</v>
      </c>
      <c r="AK2192">
        <v>165.02155022833759</v>
      </c>
    </row>
    <row r="2193" spans="2:37" hidden="1" x14ac:dyDescent="0.25">
      <c r="B2193" t="s">
        <v>203</v>
      </c>
      <c r="C2193" t="s">
        <v>295</v>
      </c>
      <c r="D2193" t="s">
        <v>200</v>
      </c>
      <c r="E2193" t="s">
        <v>377</v>
      </c>
      <c r="F2193" t="s">
        <v>232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2:37" hidden="1" x14ac:dyDescent="0.25">
      <c r="B2194" t="s">
        <v>203</v>
      </c>
      <c r="C2194" t="s">
        <v>295</v>
      </c>
      <c r="D2194" t="s">
        <v>200</v>
      </c>
      <c r="E2194" t="s">
        <v>378</v>
      </c>
      <c r="F2194" t="s">
        <v>232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0.1867783243544974</v>
      </c>
      <c r="S2194">
        <v>0.17882803466680031</v>
      </c>
      <c r="T2194">
        <v>-0.1162198281614457</v>
      </c>
      <c r="U2194">
        <v>-0.55214247020453078</v>
      </c>
      <c r="V2194">
        <v>-1.0457897798035629</v>
      </c>
      <c r="W2194">
        <v>-1.531464949559924</v>
      </c>
      <c r="X2194">
        <v>-1.8611972894706621</v>
      </c>
      <c r="Y2194">
        <v>-2.059122522442447</v>
      </c>
      <c r="Z2194">
        <v>-2.1820013869743859</v>
      </c>
      <c r="AA2194">
        <v>-2.2604975955068158</v>
      </c>
      <c r="AB2194">
        <v>-2.276462522036327</v>
      </c>
      <c r="AC2194">
        <v>-2.1049011156976549</v>
      </c>
      <c r="AD2194">
        <v>-1.795616346056272</v>
      </c>
      <c r="AE2194">
        <v>-1.417445747404311</v>
      </c>
      <c r="AF2194">
        <v>-1.0046577033893109</v>
      </c>
      <c r="AG2194">
        <v>24.326190085401489</v>
      </c>
      <c r="AH2194">
        <v>62.242070165387588</v>
      </c>
      <c r="AI2194">
        <v>97.880259165187539</v>
      </c>
      <c r="AJ2194">
        <v>131.99701880095401</v>
      </c>
      <c r="AK2194">
        <v>164.99192178054491</v>
      </c>
    </row>
    <row r="2195" spans="2:37" hidden="1" x14ac:dyDescent="0.25">
      <c r="B2195" t="s">
        <v>203</v>
      </c>
      <c r="C2195" t="s">
        <v>295</v>
      </c>
      <c r="D2195" t="s">
        <v>200</v>
      </c>
      <c r="E2195" t="s">
        <v>379</v>
      </c>
      <c r="F2195" t="s">
        <v>202</v>
      </c>
      <c r="I2195">
        <v>0</v>
      </c>
      <c r="J2195">
        <v>-0.90840261443964077</v>
      </c>
      <c r="K2195">
        <v>-1.226605477318887</v>
      </c>
      <c r="L2195">
        <v>-1.503989910185854</v>
      </c>
      <c r="M2195">
        <v>-1.720370601988819</v>
      </c>
      <c r="N2195">
        <v>-1.9081585325818611</v>
      </c>
      <c r="O2195">
        <v>-2.1034166386684978</v>
      </c>
      <c r="P2195">
        <v>-2.308981476880934</v>
      </c>
      <c r="Q2195">
        <v>-2.5323110943024201</v>
      </c>
      <c r="R2195">
        <v>-2.764736171398618</v>
      </c>
      <c r="S2195">
        <v>-3.005787375102686</v>
      </c>
      <c r="T2195">
        <v>-3.2453386966379778</v>
      </c>
      <c r="U2195">
        <v>-3.4782325503793681</v>
      </c>
      <c r="V2195">
        <v>-3.6900676723962018</v>
      </c>
      <c r="W2195">
        <v>-3.8977027964902211</v>
      </c>
      <c r="X2195">
        <v>-4.0733661570453217</v>
      </c>
      <c r="Y2195">
        <v>-4.2496666658850764</v>
      </c>
      <c r="Z2195">
        <v>-4.4153122349361862</v>
      </c>
      <c r="AA2195">
        <v>-4.5535508728371976</v>
      </c>
      <c r="AB2195">
        <v>-4.6749652331079314</v>
      </c>
      <c r="AC2195">
        <v>-4.7759257954268168</v>
      </c>
      <c r="AD2195">
        <v>-4.8807166448356814</v>
      </c>
      <c r="AE2195">
        <v>-5.0069493485574874</v>
      </c>
      <c r="AF2195">
        <v>-5.1573389539953833</v>
      </c>
      <c r="AG2195">
        <v>-5.3183296786182046</v>
      </c>
      <c r="AH2195">
        <v>-5.4538004849968624</v>
      </c>
      <c r="AI2195">
        <v>-5.5290963621877687</v>
      </c>
      <c r="AJ2195">
        <v>-5.53261642760563</v>
      </c>
      <c r="AK2195">
        <v>-5.4557153870281372</v>
      </c>
    </row>
    <row r="2196" spans="2:37" hidden="1" x14ac:dyDescent="0.25">
      <c r="B2196" t="s">
        <v>203</v>
      </c>
      <c r="C2196" t="s">
        <v>295</v>
      </c>
      <c r="D2196" t="s">
        <v>200</v>
      </c>
      <c r="E2196" t="s">
        <v>379</v>
      </c>
      <c r="F2196" t="s">
        <v>360</v>
      </c>
      <c r="I2196">
        <v>0</v>
      </c>
      <c r="J2196">
        <v>-0.90840332052889439</v>
      </c>
      <c r="K2196">
        <v>-1.2266066083576499</v>
      </c>
      <c r="L2196">
        <v>-1.5039889620438229</v>
      </c>
      <c r="M2196">
        <v>-1.7203700083687321</v>
      </c>
      <c r="N2196">
        <v>-1.908157918483955</v>
      </c>
      <c r="O2196">
        <v>-2.1034159292761418</v>
      </c>
      <c r="P2196">
        <v>-2.3089849369287041</v>
      </c>
      <c r="Q2196">
        <v>-2.5323101417520699</v>
      </c>
      <c r="R2196">
        <v>-2.7647366887007419</v>
      </c>
      <c r="S2196">
        <v>-3.005789360071931</v>
      </c>
      <c r="T2196">
        <v>-3.2453436618345539</v>
      </c>
      <c r="U2196">
        <v>-3.4782335885639171</v>
      </c>
      <c r="V2196">
        <v>-3.690062498001323</v>
      </c>
      <c r="W2196">
        <v>-3.8977011753859809</v>
      </c>
      <c r="X2196">
        <v>-4.0733656486262264</v>
      </c>
      <c r="Y2196">
        <v>-4.2496678999973341</v>
      </c>
      <c r="Z2196">
        <v>-4.4153148435727037</v>
      </c>
      <c r="AA2196">
        <v>-4.5535512242905192</v>
      </c>
      <c r="AB2196">
        <v>-4.6749633105602761</v>
      </c>
      <c r="AC2196">
        <v>-4.7759277937628797</v>
      </c>
      <c r="AD2196">
        <v>-4.8807160344850669</v>
      </c>
      <c r="AE2196">
        <v>-5.006952283688781</v>
      </c>
      <c r="AF2196">
        <v>-5.157340772501251</v>
      </c>
      <c r="AG2196">
        <v>-5.3183294405896753</v>
      </c>
      <c r="AH2196">
        <v>-5.4538012192366754</v>
      </c>
      <c r="AI2196">
        <v>-5.5290987421709792</v>
      </c>
      <c r="AJ2196">
        <v>-5.5326162334657703</v>
      </c>
      <c r="AK2196">
        <v>-5.4557192008101492</v>
      </c>
    </row>
    <row r="2197" spans="2:37" hidden="1" x14ac:dyDescent="0.25">
      <c r="B2197" t="s">
        <v>203</v>
      </c>
      <c r="C2197" t="s">
        <v>295</v>
      </c>
      <c r="D2197" t="s">
        <v>200</v>
      </c>
      <c r="E2197" t="s">
        <v>205</v>
      </c>
      <c r="F2197" t="s">
        <v>202</v>
      </c>
      <c r="I2197">
        <v>0</v>
      </c>
      <c r="J2197">
        <v>-0.90840261443964077</v>
      </c>
      <c r="K2197">
        <v>-1.226605477318887</v>
      </c>
      <c r="L2197">
        <v>-1.503989910185854</v>
      </c>
      <c r="M2197">
        <v>-1.720370601988819</v>
      </c>
      <c r="N2197">
        <v>-1.9081585325818611</v>
      </c>
      <c r="O2197">
        <v>-2.1034166386684978</v>
      </c>
      <c r="P2197">
        <v>-2.308981476880934</v>
      </c>
      <c r="Q2197">
        <v>-2.5323110943024201</v>
      </c>
      <c r="R2197">
        <v>-3.1955583135581782</v>
      </c>
      <c r="S2197">
        <v>-3.9922528781458189</v>
      </c>
      <c r="T2197">
        <v>-4.0234162526223471</v>
      </c>
      <c r="U2197">
        <v>-3.733232659353769</v>
      </c>
      <c r="V2197">
        <v>-3.738582741550101</v>
      </c>
      <c r="W2197">
        <v>-3.9086697655433822</v>
      </c>
      <c r="X2197">
        <v>-4.0969967676582124</v>
      </c>
      <c r="Y2197">
        <v>-4.2866489753636721</v>
      </c>
      <c r="Z2197">
        <v>-4.4576746457591021</v>
      </c>
      <c r="AA2197">
        <v>-4.5983796659397003</v>
      </c>
      <c r="AB2197">
        <v>-4.7222548982494779</v>
      </c>
      <c r="AC2197">
        <v>-4.8246350630599348</v>
      </c>
      <c r="AD2197">
        <v>-4.9280799967034046</v>
      </c>
      <c r="AE2197">
        <v>-5.0505754600632553</v>
      </c>
      <c r="AF2197">
        <v>-5.1962268148143984</v>
      </c>
      <c r="AG2197">
        <v>-5.3538079571078923</v>
      </c>
      <c r="AH2197">
        <v>-5.4881294871686137</v>
      </c>
      <c r="AI2197">
        <v>-5.5649011749602018</v>
      </c>
      <c r="AJ2197">
        <v>-5.5726043001513297</v>
      </c>
      <c r="AK2197">
        <v>-5.5017642463533249</v>
      </c>
    </row>
    <row r="2198" spans="2:37" hidden="1" x14ac:dyDescent="0.25">
      <c r="B2198" t="s">
        <v>203</v>
      </c>
      <c r="C2198" t="s">
        <v>295</v>
      </c>
      <c r="D2198" t="s">
        <v>200</v>
      </c>
      <c r="E2198" t="s">
        <v>205</v>
      </c>
      <c r="F2198" t="s">
        <v>360</v>
      </c>
      <c r="I2198">
        <v>0</v>
      </c>
      <c r="J2198">
        <v>-0.90840332052889439</v>
      </c>
      <c r="K2198">
        <v>-1.2266066083576499</v>
      </c>
      <c r="L2198">
        <v>-1.5039889620438229</v>
      </c>
      <c r="M2198">
        <v>-1.7203700083687321</v>
      </c>
      <c r="N2198">
        <v>-1.908157918483955</v>
      </c>
      <c r="O2198">
        <v>-2.1034159292761418</v>
      </c>
      <c r="P2198">
        <v>-2.3089849369287041</v>
      </c>
      <c r="Q2198">
        <v>-2.5323101417520699</v>
      </c>
      <c r="R2198">
        <v>-3.1955571068922879</v>
      </c>
      <c r="S2198">
        <v>-3.992252809343344</v>
      </c>
      <c r="T2198">
        <v>-4.0234233561081254</v>
      </c>
      <c r="U2198">
        <v>-3.733233873010688</v>
      </c>
      <c r="V2198">
        <v>-3.7385780336271819</v>
      </c>
      <c r="W2198">
        <v>-3.9086718539782739</v>
      </c>
      <c r="X2198">
        <v>-4.0969986437477068</v>
      </c>
      <c r="Y2198">
        <v>-4.2866489032514776</v>
      </c>
      <c r="Z2198">
        <v>-4.4576769749660183</v>
      </c>
      <c r="AA2198">
        <v>-4.5983780552718789</v>
      </c>
      <c r="AB2198">
        <v>-4.7222541149579467</v>
      </c>
      <c r="AC2198">
        <v>-4.8246358429177896</v>
      </c>
      <c r="AD2198">
        <v>-4.9280766017418598</v>
      </c>
      <c r="AE2198">
        <v>-5.0505738488097922</v>
      </c>
      <c r="AF2198">
        <v>-5.1962292624106787</v>
      </c>
      <c r="AG2198">
        <v>-5.3538067327697503</v>
      </c>
      <c r="AH2198">
        <v>-5.4881352836402169</v>
      </c>
      <c r="AI2198">
        <v>-5.5649028456342231</v>
      </c>
      <c r="AJ2198">
        <v>-5.5726049047020174</v>
      </c>
      <c r="AK2198">
        <v>-5.5017657062955472</v>
      </c>
    </row>
    <row r="2199" spans="2:37" hidden="1" x14ac:dyDescent="0.25">
      <c r="B2199" t="s">
        <v>203</v>
      </c>
      <c r="C2199" t="s">
        <v>295</v>
      </c>
      <c r="D2199" t="s">
        <v>200</v>
      </c>
      <c r="E2199" t="s">
        <v>201</v>
      </c>
      <c r="F2199" t="s">
        <v>202</v>
      </c>
      <c r="I2199">
        <v>0</v>
      </c>
      <c r="J2199">
        <v>-0.90840261443964077</v>
      </c>
      <c r="K2199">
        <v>-1.226605477318887</v>
      </c>
      <c r="L2199">
        <v>-1.503989910185854</v>
      </c>
      <c r="M2199">
        <v>-1.720370601988819</v>
      </c>
      <c r="N2199">
        <v>-1.9081585325818611</v>
      </c>
      <c r="O2199">
        <v>-2.1034166386684978</v>
      </c>
      <c r="P2199">
        <v>-2.308981476880934</v>
      </c>
      <c r="Q2199">
        <v>-2.5323110943024201</v>
      </c>
      <c r="R2199">
        <v>-2.7711768637507128</v>
      </c>
      <c r="S2199">
        <v>-3.0405578689998269</v>
      </c>
      <c r="T2199">
        <v>-3.3288130885359308</v>
      </c>
      <c r="U2199">
        <v>-3.6204579279882081</v>
      </c>
      <c r="V2199">
        <v>-3.9000733236317919</v>
      </c>
      <c r="W2199">
        <v>-4.1836597567360254</v>
      </c>
      <c r="X2199">
        <v>-4.4365394294090592</v>
      </c>
      <c r="Y2199">
        <v>-4.6873231630976244</v>
      </c>
      <c r="Z2199">
        <v>-4.9240117000467274</v>
      </c>
      <c r="AA2199">
        <v>-5.1261259689309284</v>
      </c>
      <c r="AB2199">
        <v>-5.3097323263678886</v>
      </c>
      <c r="AC2199">
        <v>-5.4792793043029757</v>
      </c>
      <c r="AD2199">
        <v>-5.6527281488101817</v>
      </c>
      <c r="AE2199">
        <v>-5.8436145289151753</v>
      </c>
      <c r="AF2199">
        <v>-6.0533810045876768</v>
      </c>
      <c r="AG2199">
        <v>-6.2845432617666734</v>
      </c>
      <c r="AH2199">
        <v>-6.5222761576561599</v>
      </c>
      <c r="AI2199">
        <v>-6.7369832563171874</v>
      </c>
      <c r="AJ2199">
        <v>-6.9074740504181946</v>
      </c>
      <c r="AK2199">
        <v>-7.0178607422347046</v>
      </c>
    </row>
    <row r="2200" spans="2:37" hidden="1" x14ac:dyDescent="0.25">
      <c r="B2200" t="s">
        <v>203</v>
      </c>
      <c r="C2200" t="s">
        <v>295</v>
      </c>
      <c r="D2200" t="s">
        <v>200</v>
      </c>
      <c r="E2200" t="s">
        <v>201</v>
      </c>
      <c r="F2200" t="s">
        <v>360</v>
      </c>
      <c r="I2200">
        <v>0</v>
      </c>
      <c r="J2200">
        <v>-0.90840332052889439</v>
      </c>
      <c r="K2200">
        <v>-1.2266066083576499</v>
      </c>
      <c r="L2200">
        <v>-1.5039889620438229</v>
      </c>
      <c r="M2200">
        <v>-1.7203700083687321</v>
      </c>
      <c r="N2200">
        <v>-1.908157918483955</v>
      </c>
      <c r="O2200">
        <v>-2.1034159292761418</v>
      </c>
      <c r="P2200">
        <v>-2.3089849369287041</v>
      </c>
      <c r="Q2200">
        <v>-2.5323101417520699</v>
      </c>
      <c r="R2200">
        <v>-2.771176800470776</v>
      </c>
      <c r="S2200">
        <v>-3.0405585954202619</v>
      </c>
      <c r="T2200">
        <v>-3.32881504797149</v>
      </c>
      <c r="U2200">
        <v>-3.6204585420054891</v>
      </c>
      <c r="V2200">
        <v>-3.9000723978534819</v>
      </c>
      <c r="W2200">
        <v>-4.1836604147161616</v>
      </c>
      <c r="X2200">
        <v>-4.4365365422015408</v>
      </c>
      <c r="Y2200">
        <v>-4.6873225180317668</v>
      </c>
      <c r="Z2200">
        <v>-4.9240099663719574</v>
      </c>
      <c r="AA2200">
        <v>-5.1261268594281928</v>
      </c>
      <c r="AB2200">
        <v>-5.3097347558845982</v>
      </c>
      <c r="AC2200">
        <v>-5.4792807286223377</v>
      </c>
      <c r="AD2200">
        <v>-5.6527290881821726</v>
      </c>
      <c r="AE2200">
        <v>-5.8436153474742181</v>
      </c>
      <c r="AF2200">
        <v>-6.053381227046617</v>
      </c>
      <c r="AG2200">
        <v>-6.2845432392749201</v>
      </c>
      <c r="AH2200">
        <v>-6.5222757502267363</v>
      </c>
      <c r="AI2200">
        <v>-6.7369818287158711</v>
      </c>
      <c r="AJ2200">
        <v>-6.9074759351183568</v>
      </c>
      <c r="AK2200">
        <v>-7.0178616937811693</v>
      </c>
    </row>
    <row r="2201" spans="2:37" hidden="1" x14ac:dyDescent="0.25">
      <c r="B2201" t="s">
        <v>203</v>
      </c>
      <c r="C2201" t="s">
        <v>295</v>
      </c>
      <c r="D2201" t="s">
        <v>200</v>
      </c>
      <c r="E2201" t="s">
        <v>206</v>
      </c>
      <c r="F2201" t="s">
        <v>202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6.4406923520943004E-3</v>
      </c>
      <c r="S2201">
        <v>3.4770493897151498E-2</v>
      </c>
      <c r="T2201">
        <v>8.3474391897952999E-2</v>
      </c>
      <c r="U2201">
        <v>0.14222537760883999</v>
      </c>
      <c r="V2201">
        <v>0.2100056512355897</v>
      </c>
      <c r="W2201">
        <v>0.28595696024580342</v>
      </c>
      <c r="X2201">
        <v>0.36317327236374819</v>
      </c>
      <c r="Y2201">
        <v>0.43765649721254629</v>
      </c>
      <c r="Z2201">
        <v>0.50869718890771409</v>
      </c>
      <c r="AA2201">
        <v>0.57257509609374146</v>
      </c>
      <c r="AB2201">
        <v>0.63476709325995806</v>
      </c>
      <c r="AC2201">
        <v>0.70335350887615888</v>
      </c>
      <c r="AD2201">
        <v>0.77201150397450125</v>
      </c>
      <c r="AE2201">
        <v>0.83666723838728974</v>
      </c>
      <c r="AF2201">
        <v>0.89604205059228281</v>
      </c>
      <c r="AG2201">
        <v>0.9662135831484564</v>
      </c>
      <c r="AH2201">
        <v>1.0684756726592859</v>
      </c>
      <c r="AI2201">
        <v>1.207886894129429</v>
      </c>
      <c r="AJ2201">
        <v>1.3748576228125531</v>
      </c>
      <c r="AK2201">
        <v>1.5621453552065789</v>
      </c>
    </row>
    <row r="2202" spans="2:37" hidden="1" x14ac:dyDescent="0.25">
      <c r="B2202" t="s">
        <v>203</v>
      </c>
      <c r="C2202" t="s">
        <v>295</v>
      </c>
      <c r="D2202" t="s">
        <v>200</v>
      </c>
      <c r="E2202" t="s">
        <v>206</v>
      </c>
      <c r="F2202" t="s">
        <v>360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6.4401117700230003E-3</v>
      </c>
      <c r="S2202">
        <v>3.4769235348330797E-2</v>
      </c>
      <c r="T2202">
        <v>8.3471386136935097E-2</v>
      </c>
      <c r="U2202">
        <v>0.14222495344156089</v>
      </c>
      <c r="V2202">
        <v>0.21000989985215929</v>
      </c>
      <c r="W2202">
        <v>0.28595923933016909</v>
      </c>
      <c r="X2202">
        <v>0.36317089357531529</v>
      </c>
      <c r="Y2202">
        <v>0.43765461803442213</v>
      </c>
      <c r="Z2202">
        <v>0.50869654951792853</v>
      </c>
      <c r="AA2202">
        <v>0.57257563513768428</v>
      </c>
      <c r="AB2202">
        <v>0.63476870382841444</v>
      </c>
      <c r="AC2202">
        <v>0.70335293485945805</v>
      </c>
      <c r="AD2202">
        <v>0.77201305369711815</v>
      </c>
      <c r="AE2202">
        <v>0.83666306378544775</v>
      </c>
      <c r="AF2202">
        <v>0.89604045454536596</v>
      </c>
      <c r="AG2202">
        <v>0.96621379868524482</v>
      </c>
      <c r="AH2202">
        <v>1.0684745309900601</v>
      </c>
      <c r="AI2202">
        <v>1.207883086544892</v>
      </c>
      <c r="AJ2202">
        <v>1.374859701652587</v>
      </c>
      <c r="AK2202">
        <v>1.562142492971019</v>
      </c>
    </row>
    <row r="2203" spans="2:37" hidden="1" x14ac:dyDescent="0.25">
      <c r="B2203" t="s">
        <v>203</v>
      </c>
      <c r="C2203" t="s">
        <v>295</v>
      </c>
      <c r="D2203" t="s">
        <v>200</v>
      </c>
      <c r="E2203" t="s">
        <v>380</v>
      </c>
      <c r="F2203" t="s">
        <v>232</v>
      </c>
      <c r="I2203">
        <v>0</v>
      </c>
      <c r="J2203">
        <v>-0.88274854745319375</v>
      </c>
      <c r="K2203">
        <v>-1.22597357502866</v>
      </c>
      <c r="L2203">
        <v>-1.5356799695475649</v>
      </c>
      <c r="M2203">
        <v>-1.776333087897197</v>
      </c>
      <c r="N2203">
        <v>-1.98545883867226</v>
      </c>
      <c r="O2203">
        <v>-2.2023089608907092</v>
      </c>
      <c r="P2203">
        <v>-2.4284700687908001</v>
      </c>
      <c r="Q2203">
        <v>-2.672683379893392</v>
      </c>
      <c r="R2203">
        <v>-2.9241428584329432</v>
      </c>
      <c r="S2203">
        <v>-3.1959841909740661</v>
      </c>
      <c r="T2203">
        <v>-3.4692039588644858</v>
      </c>
      <c r="U2203">
        <v>-3.736390143974222</v>
      </c>
      <c r="V2203">
        <v>-3.984256849256695</v>
      </c>
      <c r="W2203">
        <v>-4.2293741037544237</v>
      </c>
      <c r="X2203">
        <v>-4.4427211668481288</v>
      </c>
      <c r="Y2203">
        <v>-4.6561461310144932</v>
      </c>
      <c r="Z2203">
        <v>-4.8578096277805836</v>
      </c>
      <c r="AA2203">
        <v>-5.0296467001083034</v>
      </c>
      <c r="AB2203">
        <v>-5.1823465035207068</v>
      </c>
      <c r="AC2203">
        <v>-5.3103956245951771</v>
      </c>
      <c r="AD2203">
        <v>-5.4402605000803632</v>
      </c>
      <c r="AE2203">
        <v>-5.5927025435750677</v>
      </c>
      <c r="AF2203">
        <v>-5.772243647267949</v>
      </c>
      <c r="AG2203">
        <v>-5.9649535029290153</v>
      </c>
      <c r="AH2203">
        <v>-6.1341186203954789</v>
      </c>
      <c r="AI2203">
        <v>-6.2479449175865902</v>
      </c>
      <c r="AJ2203">
        <v>-6.2939233487135704</v>
      </c>
      <c r="AK2203">
        <v>-6.2563866091297378</v>
      </c>
    </row>
    <row r="2204" spans="2:37" hidden="1" x14ac:dyDescent="0.25">
      <c r="B2204" t="s">
        <v>203</v>
      </c>
      <c r="C2204" t="s">
        <v>295</v>
      </c>
      <c r="D2204" t="s">
        <v>200</v>
      </c>
      <c r="E2204" t="s">
        <v>420</v>
      </c>
      <c r="F2204" t="s">
        <v>232</v>
      </c>
      <c r="I2204">
        <v>0</v>
      </c>
      <c r="J2204">
        <v>-0.88274854745319375</v>
      </c>
      <c r="K2204">
        <v>-1.22597357502866</v>
      </c>
      <c r="L2204">
        <v>-1.5356799695475649</v>
      </c>
      <c r="M2204">
        <v>-1.776333087897197</v>
      </c>
      <c r="N2204">
        <v>-1.98545883867226</v>
      </c>
      <c r="O2204">
        <v>-2.2023089608907092</v>
      </c>
      <c r="P2204">
        <v>-2.4284700687908001</v>
      </c>
      <c r="Q2204">
        <v>-2.672683379893392</v>
      </c>
      <c r="R2204">
        <v>-3.3658831944238021</v>
      </c>
      <c r="S2204">
        <v>-4.1970525060557762</v>
      </c>
      <c r="T2204">
        <v>-4.2458880299878761</v>
      </c>
      <c r="U2204">
        <v>-3.948733482656352</v>
      </c>
      <c r="V2204">
        <v>-3.9783745235399071</v>
      </c>
      <c r="W2204">
        <v>-4.2078679355481814</v>
      </c>
      <c r="X2204">
        <v>-4.4580970809567466</v>
      </c>
      <c r="Y2204">
        <v>-4.6924146993360889</v>
      </c>
      <c r="Z2204">
        <v>-4.8955314580710336</v>
      </c>
      <c r="AA2204">
        <v>-5.0659362562516019</v>
      </c>
      <c r="AB2204">
        <v>-5.2216469997804049</v>
      </c>
      <c r="AC2204">
        <v>-5.3538738539829929</v>
      </c>
      <c r="AD2204">
        <v>-5.4841982561474882</v>
      </c>
      <c r="AE2204">
        <v>-5.6327292807049734</v>
      </c>
      <c r="AF2204">
        <v>-5.8059890173008606</v>
      </c>
      <c r="AG2204">
        <v>-5.9933804853193884</v>
      </c>
      <c r="AH2204">
        <v>-6.1596598081606331</v>
      </c>
      <c r="AI2204">
        <v>-6.2733356176390753</v>
      </c>
      <c r="AJ2204">
        <v>-6.3220491026621639</v>
      </c>
      <c r="AK2204">
        <v>-6.2895003977315511</v>
      </c>
    </row>
    <row r="2205" spans="2:37" hidden="1" x14ac:dyDescent="0.25">
      <c r="B2205" t="s">
        <v>203</v>
      </c>
      <c r="C2205" t="s">
        <v>295</v>
      </c>
      <c r="D2205" t="s">
        <v>200</v>
      </c>
      <c r="E2205" t="s">
        <v>382</v>
      </c>
      <c r="F2205" t="s">
        <v>232</v>
      </c>
      <c r="I2205">
        <v>0</v>
      </c>
      <c r="J2205">
        <v>-0.88274854745319375</v>
      </c>
      <c r="K2205">
        <v>-1.22597357502866</v>
      </c>
      <c r="L2205">
        <v>-1.5356799695475649</v>
      </c>
      <c r="M2205">
        <v>-1.776333120278095</v>
      </c>
      <c r="N2205">
        <v>-1.98545883867226</v>
      </c>
      <c r="O2205">
        <v>-2.2023089608907092</v>
      </c>
      <c r="P2205">
        <v>-2.4284700687908001</v>
      </c>
      <c r="Q2205">
        <v>-2.672683379893392</v>
      </c>
      <c r="R2205">
        <v>-2.934123526892007</v>
      </c>
      <c r="S2205">
        <v>-3.230169970816466</v>
      </c>
      <c r="T2205">
        <v>-3.5502207174951339</v>
      </c>
      <c r="U2205">
        <v>-3.878258768775289</v>
      </c>
      <c r="V2205">
        <v>-4.1976242383560347</v>
      </c>
      <c r="W2205">
        <v>-4.5232565235189934</v>
      </c>
      <c r="X2205">
        <v>-4.8192310480592031</v>
      </c>
      <c r="Y2205">
        <v>-5.1140155156765177</v>
      </c>
      <c r="Z2205">
        <v>-5.3958138159955649</v>
      </c>
      <c r="AA2205">
        <v>-5.6426751493751093</v>
      </c>
      <c r="AB2205">
        <v>-5.8703167633299742</v>
      </c>
      <c r="AC2205">
        <v>-6.0828566772973769</v>
      </c>
      <c r="AD2205">
        <v>-6.2984782645080788</v>
      </c>
      <c r="AE2205">
        <v>-6.5320001934733423</v>
      </c>
      <c r="AF2205">
        <v>-6.7861647540242593</v>
      </c>
      <c r="AG2205">
        <v>-7.0652230064718884</v>
      </c>
      <c r="AH2205">
        <v>-7.3551748811546247</v>
      </c>
      <c r="AI2205">
        <v>-7.6252316848841932</v>
      </c>
      <c r="AJ2205">
        <v>-7.8512390918571429</v>
      </c>
      <c r="AK2205">
        <v>-8.0116872515004989</v>
      </c>
    </row>
    <row r="2206" spans="2:37" hidden="1" x14ac:dyDescent="0.25">
      <c r="B2206" t="s">
        <v>203</v>
      </c>
      <c r="C2206" t="s">
        <v>295</v>
      </c>
      <c r="D2206" t="s">
        <v>200</v>
      </c>
      <c r="E2206" t="s">
        <v>383</v>
      </c>
      <c r="F2206" t="s">
        <v>232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9.7996230906448999E-3</v>
      </c>
      <c r="S2206">
        <v>3.4248457769336903E-2</v>
      </c>
      <c r="T2206">
        <v>8.1373688022101598E-2</v>
      </c>
      <c r="U2206">
        <v>0.14282696751570789</v>
      </c>
      <c r="V2206">
        <v>0.21526089796797271</v>
      </c>
      <c r="W2206">
        <v>0.29706268028142357</v>
      </c>
      <c r="X2206">
        <v>0.38127021214842127</v>
      </c>
      <c r="Y2206">
        <v>0.46441948911744019</v>
      </c>
      <c r="Z2206">
        <v>0.54654518538170827</v>
      </c>
      <c r="AA2206">
        <v>0.62370264728477398</v>
      </c>
      <c r="AB2206">
        <v>0.701024994945465</v>
      </c>
      <c r="AC2206">
        <v>0.7883367171084954</v>
      </c>
      <c r="AD2206">
        <v>0.87722635216282985</v>
      </c>
      <c r="AE2206">
        <v>0.9617213172803396</v>
      </c>
      <c r="AF2206">
        <v>1.0399882107453799</v>
      </c>
      <c r="AG2206">
        <v>1.1302793998452469</v>
      </c>
      <c r="AH2206">
        <v>1.2562526645663039</v>
      </c>
      <c r="AI2206">
        <v>1.418927899225819</v>
      </c>
      <c r="AJ2206">
        <v>1.6064390958867361</v>
      </c>
      <c r="AK2206">
        <v>1.812833612569098</v>
      </c>
    </row>
    <row r="2207" spans="2:37" hidden="1" x14ac:dyDescent="0.25">
      <c r="B2207" t="s">
        <v>203</v>
      </c>
      <c r="C2207" t="s">
        <v>295</v>
      </c>
      <c r="D2207" t="s">
        <v>200</v>
      </c>
      <c r="E2207" t="s">
        <v>384</v>
      </c>
      <c r="F2207" t="s">
        <v>202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3.9623555466317101E-2</v>
      </c>
      <c r="S2207">
        <v>0.13987191687783171</v>
      </c>
      <c r="T2207">
        <v>0.26138128679211731</v>
      </c>
      <c r="U2207">
        <v>0.38289588008466602</v>
      </c>
      <c r="V2207">
        <v>0.51130015371185777</v>
      </c>
      <c r="W2207">
        <v>0.6496458271119776</v>
      </c>
      <c r="X2207">
        <v>0.78359363004716354</v>
      </c>
      <c r="Y2207">
        <v>0.90743704242817202</v>
      </c>
      <c r="Z2207">
        <v>1.022028879346037</v>
      </c>
      <c r="AA2207">
        <v>1.12013752175748</v>
      </c>
      <c r="AB2207">
        <v>1.2227658237725869</v>
      </c>
      <c r="AC2207">
        <v>1.3466745332103349</v>
      </c>
      <c r="AD2207">
        <v>1.47403630985885</v>
      </c>
      <c r="AE2207">
        <v>1.5984913675219481</v>
      </c>
      <c r="AF2207">
        <v>1.720381108217151</v>
      </c>
      <c r="AG2207">
        <v>1.8966875779843351</v>
      </c>
      <c r="AH2207">
        <v>2.1765716254535721</v>
      </c>
      <c r="AI2207">
        <v>2.550709655829575</v>
      </c>
      <c r="AJ2207">
        <v>2.9788694651492031</v>
      </c>
      <c r="AK2207">
        <v>3.4380564800693181</v>
      </c>
    </row>
    <row r="2208" spans="2:37" hidden="1" x14ac:dyDescent="0.25">
      <c r="B2208" t="s">
        <v>203</v>
      </c>
      <c r="C2208" t="s">
        <v>295</v>
      </c>
      <c r="D2208" t="s">
        <v>200</v>
      </c>
      <c r="E2208" t="s">
        <v>384</v>
      </c>
      <c r="F2208" t="s">
        <v>360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3.9622358249791198E-2</v>
      </c>
      <c r="S2208">
        <v>0.1398682483778613</v>
      </c>
      <c r="T2208">
        <v>0.26138188343367558</v>
      </c>
      <c r="U2208">
        <v>0.38289059563836331</v>
      </c>
      <c r="V2208">
        <v>0.51129677280659092</v>
      </c>
      <c r="W2208">
        <v>0.64964744116835504</v>
      </c>
      <c r="X2208">
        <v>0.78359273337182955</v>
      </c>
      <c r="Y2208">
        <v>0.9074343364512848</v>
      </c>
      <c r="Z2208">
        <v>1.0220276824159269</v>
      </c>
      <c r="AA2208">
        <v>1.120134674074214</v>
      </c>
      <c r="AB2208">
        <v>1.2227620895461031</v>
      </c>
      <c r="AC2208">
        <v>1.3466747978964739</v>
      </c>
      <c r="AD2208">
        <v>1.4740344204947851</v>
      </c>
      <c r="AE2208">
        <v>1.598489069270137</v>
      </c>
      <c r="AF2208">
        <v>1.720380367960495</v>
      </c>
      <c r="AG2208">
        <v>1.896687669039876</v>
      </c>
      <c r="AH2208">
        <v>2.1765707962229541</v>
      </c>
      <c r="AI2208">
        <v>2.5507080560900119</v>
      </c>
      <c r="AJ2208">
        <v>2.978870284932178</v>
      </c>
      <c r="AK2208">
        <v>3.438055993897926</v>
      </c>
    </row>
    <row r="2209" spans="2:37" hidden="1" x14ac:dyDescent="0.25">
      <c r="B2209" t="s">
        <v>203</v>
      </c>
      <c r="C2209" t="s">
        <v>295</v>
      </c>
      <c r="D2209" t="s">
        <v>200</v>
      </c>
      <c r="E2209" t="s">
        <v>421</v>
      </c>
      <c r="F2209" t="s">
        <v>202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-1.202857673689073</v>
      </c>
      <c r="S2209">
        <v>-2.321408168303329</v>
      </c>
      <c r="T2209">
        <v>-1.117673317813328</v>
      </c>
      <c r="U2209">
        <v>0.46498878911342972</v>
      </c>
      <c r="V2209">
        <v>0.91375038141647824</v>
      </c>
      <c r="W2209">
        <v>0.94735261609093524</v>
      </c>
      <c r="X2209">
        <v>0.92120852619053117</v>
      </c>
      <c r="Y2209">
        <v>0.93906707432271919</v>
      </c>
      <c r="Z2209">
        <v>1.001375075159783</v>
      </c>
      <c r="AA2209">
        <v>1.074004636195536</v>
      </c>
      <c r="AB2209">
        <v>1.1633022956670791</v>
      </c>
      <c r="AC2209">
        <v>1.28300626276785</v>
      </c>
      <c r="AD2209">
        <v>1.4147151767160751</v>
      </c>
      <c r="AE2209">
        <v>1.5479846099919921</v>
      </c>
      <c r="AF2209">
        <v>1.6788168781385999</v>
      </c>
      <c r="AG2209">
        <v>1.859243720060566</v>
      </c>
      <c r="AH2209">
        <v>2.1376487357447789</v>
      </c>
      <c r="AI2209">
        <v>2.5049520836224031</v>
      </c>
      <c r="AJ2209">
        <v>2.922147766182714</v>
      </c>
      <c r="AK2209">
        <v>3.3687385832277932</v>
      </c>
    </row>
    <row r="2210" spans="2:37" hidden="1" x14ac:dyDescent="0.25">
      <c r="B2210" t="s">
        <v>203</v>
      </c>
      <c r="C2210" t="s">
        <v>295</v>
      </c>
      <c r="D2210" t="s">
        <v>200</v>
      </c>
      <c r="E2210" t="s">
        <v>421</v>
      </c>
      <c r="F2210" t="s">
        <v>360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-1.2028563901958169</v>
      </c>
      <c r="S2210">
        <v>-2.321411082453873</v>
      </c>
      <c r="T2210">
        <v>-1.1176725049353851</v>
      </c>
      <c r="U2210">
        <v>0.46498443557916319</v>
      </c>
      <c r="V2210">
        <v>0.91374845607861122</v>
      </c>
      <c r="W2210">
        <v>0.94735296342256525</v>
      </c>
      <c r="X2210">
        <v>0.92120648532976201</v>
      </c>
      <c r="Y2210">
        <v>0.93906578639855198</v>
      </c>
      <c r="Z2210">
        <v>1.001373681667572</v>
      </c>
      <c r="AA2210">
        <v>1.0740032208534029</v>
      </c>
      <c r="AB2210">
        <v>1.1632986687428071</v>
      </c>
      <c r="AC2210">
        <v>1.2830056473427389</v>
      </c>
      <c r="AD2210">
        <v>1.414709359357436</v>
      </c>
      <c r="AE2210">
        <v>1.5479843257445001</v>
      </c>
      <c r="AF2210">
        <v>1.678814570705045</v>
      </c>
      <c r="AG2210">
        <v>1.859244890021361</v>
      </c>
      <c r="AH2210">
        <v>2.1376470545569681</v>
      </c>
      <c r="AI2210">
        <v>2.5049485888009042</v>
      </c>
      <c r="AJ2210">
        <v>2.922146489534394</v>
      </c>
      <c r="AK2210">
        <v>3.3687389357492492</v>
      </c>
    </row>
    <row r="2211" spans="2:37" hidden="1" x14ac:dyDescent="0.25">
      <c r="B2211" t="s">
        <v>203</v>
      </c>
      <c r="C2211" t="s">
        <v>295</v>
      </c>
      <c r="D2211" t="s">
        <v>200</v>
      </c>
      <c r="E2211" t="s">
        <v>385</v>
      </c>
      <c r="F2211" t="s">
        <v>202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2:37" hidden="1" x14ac:dyDescent="0.25">
      <c r="B2212" t="s">
        <v>203</v>
      </c>
      <c r="C2212" t="s">
        <v>295</v>
      </c>
      <c r="D2212" t="s">
        <v>200</v>
      </c>
      <c r="E2212" t="s">
        <v>385</v>
      </c>
      <c r="F2212" t="s">
        <v>360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2:37" hidden="1" x14ac:dyDescent="0.25">
      <c r="B2213" t="s">
        <v>203</v>
      </c>
      <c r="C2213" t="s">
        <v>295</v>
      </c>
      <c r="D2213" t="s">
        <v>200</v>
      </c>
      <c r="E2213" t="s">
        <v>386</v>
      </c>
      <c r="F2213" t="s">
        <v>202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3.9623555466317101E-2</v>
      </c>
      <c r="S2213">
        <v>0.13987191687783171</v>
      </c>
      <c r="T2213">
        <v>0.26138128679211731</v>
      </c>
      <c r="U2213">
        <v>0.38289588008466602</v>
      </c>
      <c r="V2213">
        <v>0.51130015371185777</v>
      </c>
      <c r="W2213">
        <v>0.6496458271119776</v>
      </c>
      <c r="X2213">
        <v>0.78359363004716354</v>
      </c>
      <c r="Y2213">
        <v>0.90743704242817202</v>
      </c>
      <c r="Z2213">
        <v>1.022028879346037</v>
      </c>
      <c r="AA2213">
        <v>1.12013752175748</v>
      </c>
      <c r="AB2213">
        <v>1.2227658237725869</v>
      </c>
      <c r="AC2213">
        <v>1.3466745332103349</v>
      </c>
      <c r="AD2213">
        <v>1.47403630985885</v>
      </c>
      <c r="AE2213">
        <v>1.5984913675219481</v>
      </c>
      <c r="AF2213">
        <v>1.720381108217151</v>
      </c>
      <c r="AG2213">
        <v>1.8966875779843351</v>
      </c>
      <c r="AH2213">
        <v>2.1765716254535721</v>
      </c>
      <c r="AI2213">
        <v>2.550709655829575</v>
      </c>
      <c r="AJ2213">
        <v>2.9788694651492031</v>
      </c>
      <c r="AK2213">
        <v>3.4380564800693181</v>
      </c>
    </row>
    <row r="2214" spans="2:37" hidden="1" x14ac:dyDescent="0.25">
      <c r="B2214" t="s">
        <v>203</v>
      </c>
      <c r="C2214" t="s">
        <v>295</v>
      </c>
      <c r="D2214" t="s">
        <v>200</v>
      </c>
      <c r="E2214" t="s">
        <v>386</v>
      </c>
      <c r="F2214" t="s">
        <v>360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3.9622358249791198E-2</v>
      </c>
      <c r="S2214">
        <v>0.1398682483778613</v>
      </c>
      <c r="T2214">
        <v>0.26138188343367558</v>
      </c>
      <c r="U2214">
        <v>0.38289059563836331</v>
      </c>
      <c r="V2214">
        <v>0.51129677280659092</v>
      </c>
      <c r="W2214">
        <v>0.64964744116835504</v>
      </c>
      <c r="X2214">
        <v>0.78359273337182955</v>
      </c>
      <c r="Y2214">
        <v>0.9074343364512848</v>
      </c>
      <c r="Z2214">
        <v>1.0220276824159269</v>
      </c>
      <c r="AA2214">
        <v>1.120134674074214</v>
      </c>
      <c r="AB2214">
        <v>1.2227620895461031</v>
      </c>
      <c r="AC2214">
        <v>1.3466747978964739</v>
      </c>
      <c r="AD2214">
        <v>1.4740344204947851</v>
      </c>
      <c r="AE2214">
        <v>1.598489069270137</v>
      </c>
      <c r="AF2214">
        <v>1.720380367960495</v>
      </c>
      <c r="AG2214">
        <v>1.896687669039876</v>
      </c>
      <c r="AH2214">
        <v>2.1765707962229541</v>
      </c>
      <c r="AI2214">
        <v>2.5507080560900119</v>
      </c>
      <c r="AJ2214">
        <v>2.978870284932178</v>
      </c>
      <c r="AK2214">
        <v>3.438055993897926</v>
      </c>
    </row>
    <row r="2215" spans="2:37" hidden="1" x14ac:dyDescent="0.25">
      <c r="B2215" t="s">
        <v>203</v>
      </c>
      <c r="C2215" t="s">
        <v>295</v>
      </c>
      <c r="D2215" t="s">
        <v>200</v>
      </c>
      <c r="E2215" t="s">
        <v>387</v>
      </c>
      <c r="F2215" t="s">
        <v>237</v>
      </c>
      <c r="I2215">
        <v>0</v>
      </c>
      <c r="J2215">
        <v>6.3041448593138998E-3</v>
      </c>
      <c r="K2215">
        <v>3.3051073551177902E-2</v>
      </c>
      <c r="L2215">
        <v>4.60387468338012E-2</v>
      </c>
      <c r="M2215">
        <v>5.6805968284606899E-2</v>
      </c>
      <c r="N2215">
        <v>6.3149690628051702E-2</v>
      </c>
      <c r="O2215">
        <v>6.6612184047698905E-2</v>
      </c>
      <c r="P2215">
        <v>6.9021910429000799E-2</v>
      </c>
      <c r="Q2215">
        <v>7.1601361036300604E-2</v>
      </c>
      <c r="R2215">
        <v>-9.0614110231398998E-3</v>
      </c>
      <c r="S2215">
        <v>-3.4579783678053999E-3</v>
      </c>
      <c r="T2215">
        <v>2.8696283698081901E-2</v>
      </c>
      <c r="U2215">
        <v>4.7397792339324903E-2</v>
      </c>
      <c r="V2215">
        <v>6.2579900026321397E-2</v>
      </c>
      <c r="W2215">
        <v>7.2892680764198303E-2</v>
      </c>
      <c r="X2215">
        <v>7.5497359037399195E-2</v>
      </c>
      <c r="Y2215">
        <v>7.3097974061965901E-2</v>
      </c>
      <c r="Z2215">
        <v>6.7893251776695196E-2</v>
      </c>
      <c r="AA2215">
        <v>5.7340353727340698E-2</v>
      </c>
      <c r="AB2215">
        <v>4.5558661222457802E-2</v>
      </c>
      <c r="AC2215">
        <v>3.3938974142074502E-2</v>
      </c>
      <c r="AD2215">
        <v>1.40500962734222E-2</v>
      </c>
      <c r="AE2215">
        <v>-1.1146843433380099E-2</v>
      </c>
      <c r="AF2215">
        <v>-3.9798051118850701E-2</v>
      </c>
      <c r="AG2215">
        <v>1.2694716453552199E-2</v>
      </c>
      <c r="AH2215">
        <v>6.3866198062896701E-2</v>
      </c>
      <c r="AI2215">
        <v>7.8934848308563205E-2</v>
      </c>
      <c r="AJ2215">
        <v>9.5677614212036105E-2</v>
      </c>
      <c r="AK2215">
        <v>0.1101517081260681</v>
      </c>
    </row>
    <row r="2216" spans="2:37" hidden="1" x14ac:dyDescent="0.25">
      <c r="B2216" t="s">
        <v>203</v>
      </c>
      <c r="C2216" t="s">
        <v>295</v>
      </c>
      <c r="D2216" t="s">
        <v>200</v>
      </c>
      <c r="E2216" t="s">
        <v>236</v>
      </c>
      <c r="F2216" t="s">
        <v>237</v>
      </c>
      <c r="I2216">
        <v>0</v>
      </c>
      <c r="J2216">
        <v>6.3041448593138998E-3</v>
      </c>
      <c r="K2216">
        <v>3.3051073551177902E-2</v>
      </c>
      <c r="L2216">
        <v>4.60387468338012E-2</v>
      </c>
      <c r="M2216">
        <v>5.6805968284606899E-2</v>
      </c>
      <c r="N2216">
        <v>6.3149690628051702E-2</v>
      </c>
      <c r="O2216">
        <v>6.6612184047698905E-2</v>
      </c>
      <c r="P2216">
        <v>6.9021910429000799E-2</v>
      </c>
      <c r="Q2216">
        <v>7.1601361036300604E-2</v>
      </c>
      <c r="R2216">
        <v>7.3440641164779594E-2</v>
      </c>
      <c r="S2216">
        <v>-0.1321176216006279</v>
      </c>
      <c r="T2216">
        <v>-0.1283576712012291</v>
      </c>
      <c r="U2216">
        <v>8.0116987228393499E-2</v>
      </c>
      <c r="V2216">
        <v>9.5355719327926594E-2</v>
      </c>
      <c r="W2216">
        <v>8.6652323603629997E-2</v>
      </c>
      <c r="X2216">
        <v>8.8504731655120794E-2</v>
      </c>
      <c r="Y2216">
        <v>9.7430527210235596E-2</v>
      </c>
      <c r="Z2216">
        <v>0.1023824959993362</v>
      </c>
      <c r="AA2216">
        <v>9.3490660190582206E-2</v>
      </c>
      <c r="AB2216">
        <v>7.6459378004074097E-2</v>
      </c>
      <c r="AC2216">
        <v>5.7775527238845797E-2</v>
      </c>
      <c r="AD2216">
        <v>3.2350391149520798E-2</v>
      </c>
      <c r="AE2216">
        <v>3.2742321491241E-3</v>
      </c>
      <c r="AF2216">
        <v>-2.8392493724823002E-2</v>
      </c>
      <c r="AG2216">
        <v>2.07824110984802E-2</v>
      </c>
      <c r="AH2216">
        <v>6.8561494350433294E-2</v>
      </c>
      <c r="AI2216">
        <v>8.0413579940795898E-2</v>
      </c>
      <c r="AJ2216">
        <v>9.4153404235839802E-2</v>
      </c>
      <c r="AK2216">
        <v>0.10632228851318359</v>
      </c>
    </row>
    <row r="2217" spans="2:37" hidden="1" x14ac:dyDescent="0.25">
      <c r="B2217" t="s">
        <v>203</v>
      </c>
      <c r="C2217" t="s">
        <v>295</v>
      </c>
      <c r="D2217" t="s">
        <v>200</v>
      </c>
      <c r="E2217" t="s">
        <v>238</v>
      </c>
      <c r="F2217" t="s">
        <v>237</v>
      </c>
      <c r="I2217">
        <v>0</v>
      </c>
      <c r="J2217">
        <v>6.3041448593138998E-3</v>
      </c>
      <c r="K2217">
        <v>3.3051073551177902E-2</v>
      </c>
      <c r="L2217">
        <v>4.60387468338012E-2</v>
      </c>
      <c r="M2217">
        <v>5.6805729866027797E-2</v>
      </c>
      <c r="N2217">
        <v>6.3149511814117404E-2</v>
      </c>
      <c r="O2217">
        <v>6.6612184047698905E-2</v>
      </c>
      <c r="P2217">
        <v>6.9021880626678397E-2</v>
      </c>
      <c r="Q2217">
        <v>7.1601271629333496E-2</v>
      </c>
      <c r="R2217">
        <v>7.5364202260971E-2</v>
      </c>
      <c r="S2217">
        <v>8.0979526042938205E-2</v>
      </c>
      <c r="T2217">
        <v>8.9484244585037204E-2</v>
      </c>
      <c r="U2217">
        <v>9.9988028407096793E-2</v>
      </c>
      <c r="V2217">
        <v>0.1113193780183792</v>
      </c>
      <c r="W2217">
        <v>0.12163394689559941</v>
      </c>
      <c r="X2217">
        <v>0.130838617682457</v>
      </c>
      <c r="Y2217">
        <v>0.13719569146633151</v>
      </c>
      <c r="Z2217">
        <v>0.14148463308811191</v>
      </c>
      <c r="AA2217">
        <v>0.1432080268859863</v>
      </c>
      <c r="AB2217">
        <v>0.14184856414794919</v>
      </c>
      <c r="AC2217">
        <v>0.1379160284996033</v>
      </c>
      <c r="AD2217">
        <v>0.1320154666900635</v>
      </c>
      <c r="AE2217">
        <v>0.1260038614273071</v>
      </c>
      <c r="AF2217">
        <v>0.1220180988311768</v>
      </c>
      <c r="AG2217">
        <v>0.1214326024055481</v>
      </c>
      <c r="AH2217">
        <v>0.1248337030410767</v>
      </c>
      <c r="AI2217">
        <v>0.13132303953170779</v>
      </c>
      <c r="AJ2217">
        <v>0.13747638463973999</v>
      </c>
      <c r="AK2217">
        <v>0.13885623216629031</v>
      </c>
    </row>
    <row r="2218" spans="2:37" hidden="1" x14ac:dyDescent="0.25">
      <c r="B2218" t="s">
        <v>203</v>
      </c>
      <c r="C2218" t="s">
        <v>295</v>
      </c>
      <c r="D2218" t="s">
        <v>200</v>
      </c>
      <c r="E2218" t="s">
        <v>390</v>
      </c>
      <c r="F2218" t="s">
        <v>237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-8.3800122141838004E-2</v>
      </c>
      <c r="S2218">
        <v>-8.3381019532680498E-2</v>
      </c>
      <c r="T2218">
        <v>-6.0982622206211E-2</v>
      </c>
      <c r="U2218">
        <v>-5.40399402379989E-2</v>
      </c>
      <c r="V2218">
        <v>-5.1515012979507398E-2</v>
      </c>
      <c r="W2218">
        <v>-5.2945256233215297E-2</v>
      </c>
      <c r="X2218">
        <v>-6.0909986495971603E-2</v>
      </c>
      <c r="Y2218">
        <v>-7.0901080965995705E-2</v>
      </c>
      <c r="Z2218">
        <v>-8.1511393189430195E-2</v>
      </c>
      <c r="AA2218">
        <v>-9.4642519950866699E-2</v>
      </c>
      <c r="AB2218">
        <v>-0.1060141324996948</v>
      </c>
      <c r="AC2218">
        <v>-0.11520782113075261</v>
      </c>
      <c r="AD2218">
        <v>-0.13060614466667181</v>
      </c>
      <c r="AE2218">
        <v>-0.15112000703811651</v>
      </c>
      <c r="AF2218">
        <v>-0.17711865901947019</v>
      </c>
      <c r="AG2218">
        <v>-0.12625002861022949</v>
      </c>
      <c r="AH2218">
        <v>-8.2548141479492104E-2</v>
      </c>
      <c r="AI2218">
        <v>-7.8896701335906899E-2</v>
      </c>
      <c r="AJ2218">
        <v>-7.3067724704742404E-2</v>
      </c>
      <c r="AK2218">
        <v>-6.4207136631011894E-2</v>
      </c>
    </row>
    <row r="2219" spans="2:37" hidden="1" x14ac:dyDescent="0.25">
      <c r="B2219" t="s">
        <v>203</v>
      </c>
      <c r="C2219" t="s">
        <v>295</v>
      </c>
      <c r="D2219" t="s">
        <v>200</v>
      </c>
      <c r="E2219" t="s">
        <v>391</v>
      </c>
      <c r="F2219" t="s">
        <v>237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-0.1152790784835815</v>
      </c>
      <c r="S2219">
        <v>-0.12211835384368901</v>
      </c>
      <c r="T2219">
        <v>-0.13064694404602051</v>
      </c>
      <c r="U2219">
        <v>-0.14382803440093991</v>
      </c>
      <c r="V2219">
        <v>-0.1638448238372803</v>
      </c>
      <c r="W2219">
        <v>-0.19074332714080811</v>
      </c>
      <c r="X2219">
        <v>-0.21683347225189209</v>
      </c>
      <c r="Y2219">
        <v>-0.24076664447784421</v>
      </c>
      <c r="Z2219">
        <v>-0.26043558120727539</v>
      </c>
      <c r="AA2219">
        <v>-0.27308928966522222</v>
      </c>
      <c r="AB2219">
        <v>-0.27714145183563232</v>
      </c>
      <c r="AC2219">
        <v>-0.27704596519470209</v>
      </c>
      <c r="AD2219">
        <v>-0.27348589897155762</v>
      </c>
      <c r="AE2219">
        <v>-0.26528739929199219</v>
      </c>
      <c r="AF2219">
        <v>-0.2507927417755127</v>
      </c>
      <c r="AG2219">
        <v>-0.23032999038696289</v>
      </c>
      <c r="AH2219">
        <v>-0.2114678621292114</v>
      </c>
      <c r="AI2219">
        <v>-0.19491815567016599</v>
      </c>
      <c r="AJ2219">
        <v>-0.18208181858062741</v>
      </c>
      <c r="AK2219">
        <v>-0.17482900619506839</v>
      </c>
    </row>
    <row r="2220" spans="2:37" hidden="1" x14ac:dyDescent="0.25">
      <c r="B2220" t="s">
        <v>203</v>
      </c>
      <c r="C2220" t="s">
        <v>295</v>
      </c>
      <c r="D2220" t="s">
        <v>200</v>
      </c>
      <c r="E2220" t="s">
        <v>422</v>
      </c>
      <c r="F2220" t="s">
        <v>237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-0.3162236213684082</v>
      </c>
      <c r="S2220">
        <v>-0.30083584785461431</v>
      </c>
      <c r="T2220">
        <v>-0.2456769943237305</v>
      </c>
      <c r="U2220">
        <v>-0.20198142528533941</v>
      </c>
      <c r="V2220">
        <v>-0.1940717697143555</v>
      </c>
      <c r="W2220">
        <v>-0.20670223236083979</v>
      </c>
      <c r="X2220">
        <v>-0.2222930192947388</v>
      </c>
      <c r="Y2220">
        <v>-0.23696744441986081</v>
      </c>
      <c r="Z2220">
        <v>-0.24918270111083979</v>
      </c>
      <c r="AA2220">
        <v>-0.25682699680328369</v>
      </c>
      <c r="AB2220">
        <v>-0.25802254676818848</v>
      </c>
      <c r="AC2220">
        <v>-0.25623250007629389</v>
      </c>
      <c r="AD2220">
        <v>-0.25170445442199713</v>
      </c>
      <c r="AE2220">
        <v>-0.24321925640106201</v>
      </c>
      <c r="AF2220">
        <v>-0.22911918163299561</v>
      </c>
      <c r="AG2220">
        <v>-0.20964729785919189</v>
      </c>
      <c r="AH2220">
        <v>-0.19212245941162109</v>
      </c>
      <c r="AI2220">
        <v>-0.17694747447967529</v>
      </c>
      <c r="AJ2220">
        <v>-0.16524422168731689</v>
      </c>
      <c r="AK2220">
        <v>-0.1586458683013916</v>
      </c>
    </row>
    <row r="2221" spans="2:37" hidden="1" x14ac:dyDescent="0.25">
      <c r="B2221" t="s">
        <v>203</v>
      </c>
      <c r="C2221" t="s">
        <v>295</v>
      </c>
      <c r="D2221" t="s">
        <v>200</v>
      </c>
      <c r="E2221" t="s">
        <v>392</v>
      </c>
      <c r="F2221" t="s">
        <v>237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2:37" hidden="1" x14ac:dyDescent="0.25">
      <c r="B2222" t="s">
        <v>203</v>
      </c>
      <c r="C2222" t="s">
        <v>295</v>
      </c>
      <c r="D2222" t="s">
        <v>200</v>
      </c>
      <c r="E2222" t="s">
        <v>393</v>
      </c>
      <c r="F2222" t="s">
        <v>237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-0.1152790784835815</v>
      </c>
      <c r="S2222">
        <v>-0.12211835384368901</v>
      </c>
      <c r="T2222">
        <v>-0.13064694404602051</v>
      </c>
      <c r="U2222">
        <v>-0.14382803440093991</v>
      </c>
      <c r="V2222">
        <v>-0.1638448238372803</v>
      </c>
      <c r="W2222">
        <v>-0.19074332714080811</v>
      </c>
      <c r="X2222">
        <v>-0.21683347225189209</v>
      </c>
      <c r="Y2222">
        <v>-0.24076664447784421</v>
      </c>
      <c r="Z2222">
        <v>-0.26043558120727539</v>
      </c>
      <c r="AA2222">
        <v>-0.27308928966522222</v>
      </c>
      <c r="AB2222">
        <v>-0.27714145183563232</v>
      </c>
      <c r="AC2222">
        <v>-0.27704596519470209</v>
      </c>
      <c r="AD2222">
        <v>-0.27348589897155762</v>
      </c>
      <c r="AE2222">
        <v>-0.26528739929199219</v>
      </c>
      <c r="AF2222">
        <v>-0.2507927417755127</v>
      </c>
      <c r="AG2222">
        <v>-0.23032999038696289</v>
      </c>
      <c r="AH2222">
        <v>-0.2114678621292114</v>
      </c>
      <c r="AI2222">
        <v>-0.19491815567016599</v>
      </c>
      <c r="AJ2222">
        <v>-0.18208181858062741</v>
      </c>
      <c r="AK2222">
        <v>-0.17482900619506839</v>
      </c>
    </row>
    <row r="2223" spans="2:37" hidden="1" x14ac:dyDescent="0.25">
      <c r="B2223" t="s">
        <v>203</v>
      </c>
      <c r="C2223" t="s">
        <v>295</v>
      </c>
      <c r="D2223" t="s">
        <v>200</v>
      </c>
      <c r="E2223" t="s">
        <v>394</v>
      </c>
      <c r="F2223" t="s">
        <v>237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-0.14541100896894929</v>
      </c>
      <c r="S2223">
        <v>-0.1547984182834625</v>
      </c>
      <c r="T2223">
        <v>-0.1633491441607475</v>
      </c>
      <c r="U2223">
        <v>-0.17323113977909091</v>
      </c>
      <c r="V2223">
        <v>-0.18495102971792221</v>
      </c>
      <c r="W2223">
        <v>-0.19721461832523349</v>
      </c>
      <c r="X2223">
        <v>-0.20776170492172241</v>
      </c>
      <c r="Y2223">
        <v>-0.21616180241107941</v>
      </c>
      <c r="Z2223">
        <v>-0.22156593203544619</v>
      </c>
      <c r="AA2223">
        <v>-0.22346650063991549</v>
      </c>
      <c r="AB2223">
        <v>-0.22228614985942841</v>
      </c>
      <c r="AC2223">
        <v>-0.21944147348403931</v>
      </c>
      <c r="AD2223">
        <v>-0.21532370150089261</v>
      </c>
      <c r="AE2223">
        <v>-0.20989428460597989</v>
      </c>
      <c r="AF2223">
        <v>-0.2041391730308533</v>
      </c>
      <c r="AG2223">
        <v>-0.19481368362903589</v>
      </c>
      <c r="AH2223">
        <v>-0.18430283665657041</v>
      </c>
      <c r="AI2223">
        <v>-0.17510876059532171</v>
      </c>
      <c r="AJ2223">
        <v>-0.16764132678508761</v>
      </c>
      <c r="AK2223">
        <v>-0.16254861652851099</v>
      </c>
    </row>
    <row r="2224" spans="2:37" hidden="1" x14ac:dyDescent="0.25">
      <c r="B2224" t="s">
        <v>203</v>
      </c>
      <c r="C2224" t="s">
        <v>295</v>
      </c>
      <c r="D2224" t="s">
        <v>200</v>
      </c>
      <c r="E2224" t="s">
        <v>239</v>
      </c>
      <c r="F2224" t="s">
        <v>237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-0.24873340269550681</v>
      </c>
      <c r="S2224">
        <v>-0.24978372827172279</v>
      </c>
      <c r="T2224">
        <v>-0.23109173402190211</v>
      </c>
      <c r="U2224">
        <v>-0.20490527898073199</v>
      </c>
      <c r="V2224">
        <v>-0.19752190262079239</v>
      </c>
      <c r="W2224">
        <v>-0.20088791847229001</v>
      </c>
      <c r="X2224">
        <v>-0.20592692494392401</v>
      </c>
      <c r="Y2224">
        <v>-0.2096197456121445</v>
      </c>
      <c r="Z2224">
        <v>-0.2109657675027847</v>
      </c>
      <c r="AA2224">
        <v>-0.20990483462810519</v>
      </c>
      <c r="AB2224">
        <v>-0.20681579411029821</v>
      </c>
      <c r="AC2224">
        <v>-0.2027896046638489</v>
      </c>
      <c r="AD2224">
        <v>-0.19795933365821841</v>
      </c>
      <c r="AE2224">
        <v>-0.19218854606151581</v>
      </c>
      <c r="AF2224">
        <v>-0.18643079698085779</v>
      </c>
      <c r="AG2224">
        <v>-0.17741946876049039</v>
      </c>
      <c r="AH2224">
        <v>-0.1674441993236542</v>
      </c>
      <c r="AI2224">
        <v>-0.1588689386844635</v>
      </c>
      <c r="AJ2224">
        <v>-0.15192978084087369</v>
      </c>
      <c r="AK2224">
        <v>-0.1468621492385864</v>
      </c>
    </row>
    <row r="2225" spans="2:37" hidden="1" x14ac:dyDescent="0.25">
      <c r="B2225" t="s">
        <v>203</v>
      </c>
      <c r="C2225" t="s">
        <v>295</v>
      </c>
      <c r="D2225" t="s">
        <v>200</v>
      </c>
      <c r="E2225" t="s">
        <v>240</v>
      </c>
      <c r="F2225" t="s">
        <v>237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2:37" hidden="1" x14ac:dyDescent="0.25">
      <c r="B2226" t="s">
        <v>203</v>
      </c>
      <c r="C2226" t="s">
        <v>295</v>
      </c>
      <c r="D2226" t="s">
        <v>200</v>
      </c>
      <c r="E2226" t="s">
        <v>395</v>
      </c>
      <c r="F2226" t="s">
        <v>237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-0.14541100896894929</v>
      </c>
      <c r="S2226">
        <v>-0.1547984182834625</v>
      </c>
      <c r="T2226">
        <v>-0.1633491441607475</v>
      </c>
      <c r="U2226">
        <v>-0.17323113977909091</v>
      </c>
      <c r="V2226">
        <v>-0.18495102971792221</v>
      </c>
      <c r="W2226">
        <v>-0.19721461832523349</v>
      </c>
      <c r="X2226">
        <v>-0.20776170492172241</v>
      </c>
      <c r="Y2226">
        <v>-0.21616180241107941</v>
      </c>
      <c r="Z2226">
        <v>-0.22156593203544619</v>
      </c>
      <c r="AA2226">
        <v>-0.22346650063991549</v>
      </c>
      <c r="AB2226">
        <v>-0.22228614985942841</v>
      </c>
      <c r="AC2226">
        <v>-0.21944147348403931</v>
      </c>
      <c r="AD2226">
        <v>-0.21532370150089261</v>
      </c>
      <c r="AE2226">
        <v>-0.20989428460597989</v>
      </c>
      <c r="AF2226">
        <v>-0.2041391730308533</v>
      </c>
      <c r="AG2226">
        <v>-0.19481368362903589</v>
      </c>
      <c r="AH2226">
        <v>-0.18430283665657041</v>
      </c>
      <c r="AI2226">
        <v>-0.17510876059532171</v>
      </c>
      <c r="AJ2226">
        <v>-0.16764132678508761</v>
      </c>
      <c r="AK2226">
        <v>-0.16254861652851099</v>
      </c>
    </row>
    <row r="2227" spans="2:37" hidden="1" x14ac:dyDescent="0.25">
      <c r="B2227" t="s">
        <v>203</v>
      </c>
      <c r="C2227" t="s">
        <v>295</v>
      </c>
      <c r="D2227" t="s">
        <v>200</v>
      </c>
      <c r="E2227" t="s">
        <v>396</v>
      </c>
      <c r="F2227" t="s">
        <v>232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0.35834666848251212</v>
      </c>
      <c r="S2227">
        <v>0.5635643299194415</v>
      </c>
      <c r="T2227">
        <v>7.0219864713494395E-2</v>
      </c>
      <c r="U2227">
        <v>-0.7881499463683439</v>
      </c>
      <c r="V2227">
        <v>-1.80837318182917</v>
      </c>
      <c r="W2227">
        <v>-2.966531762429903</v>
      </c>
      <c r="X2227">
        <v>-4.5005564792712338</v>
      </c>
      <c r="Y2227">
        <v>-6.2938495251703479</v>
      </c>
      <c r="Z2227">
        <v>-8.1917529665294975</v>
      </c>
      <c r="AA2227">
        <v>-10.11576667835825</v>
      </c>
      <c r="AB2227">
        <v>-12.14021032015933</v>
      </c>
      <c r="AC2227">
        <v>-14.69005604149017</v>
      </c>
      <c r="AD2227">
        <v>-17.587131439158</v>
      </c>
      <c r="AE2227">
        <v>-20.584824050966471</v>
      </c>
      <c r="AF2227">
        <v>-23.559867047805909</v>
      </c>
      <c r="AG2227">
        <v>2.0565455152522278</v>
      </c>
      <c r="AH2227">
        <v>43.516999677100301</v>
      </c>
      <c r="AI2227">
        <v>83.617352774665505</v>
      </c>
      <c r="AJ2227">
        <v>122.5932934668356</v>
      </c>
      <c r="AK2227">
        <v>160.5681662632575</v>
      </c>
    </row>
    <row r="2228" spans="2:37" hidden="1" x14ac:dyDescent="0.25">
      <c r="B2228" t="s">
        <v>203</v>
      </c>
      <c r="C2228" t="s">
        <v>295</v>
      </c>
      <c r="D2228" t="s">
        <v>200</v>
      </c>
      <c r="E2228" t="s">
        <v>423</v>
      </c>
      <c r="F2228" t="s">
        <v>232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0.19236895213479149</v>
      </c>
      <c r="S2228">
        <v>0.109402494810662</v>
      </c>
      <c r="T2228">
        <v>-0.75914559125473957</v>
      </c>
      <c r="U2228">
        <v>-1.665611179838578</v>
      </c>
      <c r="V2228">
        <v>-2.4889715386605</v>
      </c>
      <c r="W2228">
        <v>-3.4549023235907361</v>
      </c>
      <c r="X2228">
        <v>-4.8495069636206196</v>
      </c>
      <c r="Y2228">
        <v>-6.5341671378118189</v>
      </c>
      <c r="Z2228">
        <v>-8.3433643331123122</v>
      </c>
      <c r="AA2228">
        <v>-10.201083954486201</v>
      </c>
      <c r="AB2228">
        <v>-12.181332952001201</v>
      </c>
      <c r="AC2228">
        <v>-14.702644649037399</v>
      </c>
      <c r="AD2228">
        <v>-17.579833823611871</v>
      </c>
      <c r="AE2228">
        <v>-20.562875428006041</v>
      </c>
      <c r="AF2228">
        <v>-23.528468786839021</v>
      </c>
      <c r="AG2228">
        <v>2.0917188977920942</v>
      </c>
      <c r="AH2228">
        <v>43.550753226088858</v>
      </c>
      <c r="AI2228">
        <v>83.64615506335528</v>
      </c>
      <c r="AJ2228">
        <v>122.6155009474772</v>
      </c>
      <c r="AK2228">
        <v>160.58352105020739</v>
      </c>
    </row>
    <row r="2229" spans="2:37" hidden="1" x14ac:dyDescent="0.25">
      <c r="B2229" t="s">
        <v>203</v>
      </c>
      <c r="C2229" t="s">
        <v>295</v>
      </c>
      <c r="D2229" t="s">
        <v>200</v>
      </c>
      <c r="E2229" t="s">
        <v>399</v>
      </c>
      <c r="F2229" t="s">
        <v>232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2:37" hidden="1" x14ac:dyDescent="0.25">
      <c r="B2230" t="s">
        <v>203</v>
      </c>
      <c r="C2230" t="s">
        <v>295</v>
      </c>
      <c r="D2230" t="s">
        <v>200</v>
      </c>
      <c r="E2230" t="s">
        <v>400</v>
      </c>
      <c r="F2230" t="s">
        <v>232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0.35834666848251212</v>
      </c>
      <c r="S2230">
        <v>0.5635643299194415</v>
      </c>
      <c r="T2230">
        <v>7.0219864713494395E-2</v>
      </c>
      <c r="U2230">
        <v>-0.7881499463683439</v>
      </c>
      <c r="V2230">
        <v>-1.80837318182917</v>
      </c>
      <c r="W2230">
        <v>-2.966531762429903</v>
      </c>
      <c r="X2230">
        <v>-4.5005564792712338</v>
      </c>
      <c r="Y2230">
        <v>-6.2938495251703479</v>
      </c>
      <c r="Z2230">
        <v>-8.1917529665294975</v>
      </c>
      <c r="AA2230">
        <v>-10.11576667835825</v>
      </c>
      <c r="AB2230">
        <v>-12.14021032015933</v>
      </c>
      <c r="AC2230">
        <v>-14.69005604149017</v>
      </c>
      <c r="AD2230">
        <v>-17.587131439158</v>
      </c>
      <c r="AE2230">
        <v>-20.584824050966471</v>
      </c>
      <c r="AF2230">
        <v>-23.559867047805909</v>
      </c>
      <c r="AG2230">
        <v>2.0565455152522278</v>
      </c>
      <c r="AH2230">
        <v>43.516999677100301</v>
      </c>
      <c r="AI2230">
        <v>83.617352774665505</v>
      </c>
      <c r="AJ2230">
        <v>122.5932934668356</v>
      </c>
      <c r="AK2230">
        <v>160.5681662632575</v>
      </c>
    </row>
    <row r="2231" spans="2:37" hidden="1" x14ac:dyDescent="0.25">
      <c r="B2231" t="s">
        <v>203</v>
      </c>
      <c r="C2231" t="s">
        <v>295</v>
      </c>
      <c r="D2231" t="s">
        <v>200</v>
      </c>
      <c r="E2231" t="s">
        <v>401</v>
      </c>
      <c r="F2231" t="s">
        <v>237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2867.699340820312</v>
      </c>
      <c r="S2231">
        <v>3468.581176757812</v>
      </c>
      <c r="T2231">
        <v>4069.4629516601558</v>
      </c>
      <c r="U2231">
        <v>4670.343994140625</v>
      </c>
      <c r="V2231">
        <v>5271.225341796875</v>
      </c>
      <c r="W2231">
        <v>4809.488037109375</v>
      </c>
      <c r="X2231">
        <v>3710.177124023438</v>
      </c>
      <c r="Y2231">
        <v>2610.865600585938</v>
      </c>
      <c r="Z2231">
        <v>1511.554077148438</v>
      </c>
      <c r="AA2231">
        <v>412.24237823486328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410047.578125</v>
      </c>
      <c r="AH2231">
        <v>1066123.625</v>
      </c>
      <c r="AI2231">
        <v>1722199.625</v>
      </c>
      <c r="AJ2231">
        <v>2378275.75</v>
      </c>
      <c r="AK2231">
        <v>3034351.75</v>
      </c>
    </row>
    <row r="2232" spans="2:37" hidden="1" x14ac:dyDescent="0.25">
      <c r="B2232" t="s">
        <v>203</v>
      </c>
      <c r="C2232" t="s">
        <v>295</v>
      </c>
      <c r="D2232" t="s">
        <v>200</v>
      </c>
      <c r="E2232" t="s">
        <v>424</v>
      </c>
      <c r="F2232" t="s">
        <v>237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2867.699340820312</v>
      </c>
      <c r="S2232">
        <v>3468.581176757812</v>
      </c>
      <c r="T2232">
        <v>4069.4629516601558</v>
      </c>
      <c r="U2232">
        <v>4670.343994140625</v>
      </c>
      <c r="V2232">
        <v>5271.225341796875</v>
      </c>
      <c r="W2232">
        <v>4809.488037109375</v>
      </c>
      <c r="X2232">
        <v>3710.177124023438</v>
      </c>
      <c r="Y2232">
        <v>2610.865600585938</v>
      </c>
      <c r="Z2232">
        <v>1511.554077148438</v>
      </c>
      <c r="AA2232">
        <v>412.24237823486328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410047.578125</v>
      </c>
      <c r="AH2232">
        <v>1066123.625</v>
      </c>
      <c r="AI2232">
        <v>1722199.625</v>
      </c>
      <c r="AJ2232">
        <v>2378275.75</v>
      </c>
      <c r="AK2232">
        <v>3034351.75</v>
      </c>
    </row>
    <row r="2233" spans="2:37" hidden="1" x14ac:dyDescent="0.25">
      <c r="B2233" t="s">
        <v>203</v>
      </c>
      <c r="C2233" t="s">
        <v>295</v>
      </c>
      <c r="D2233" t="s">
        <v>200</v>
      </c>
      <c r="E2233" t="s">
        <v>402</v>
      </c>
      <c r="F2233" t="s">
        <v>237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2:37" hidden="1" x14ac:dyDescent="0.25">
      <c r="B2234" t="s">
        <v>203</v>
      </c>
      <c r="C2234" t="s">
        <v>295</v>
      </c>
      <c r="D2234" t="s">
        <v>200</v>
      </c>
      <c r="E2234" t="s">
        <v>403</v>
      </c>
      <c r="F2234" t="s">
        <v>237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2867.699340820312</v>
      </c>
      <c r="S2234">
        <v>3468.581176757812</v>
      </c>
      <c r="T2234">
        <v>4069.4629516601558</v>
      </c>
      <c r="U2234">
        <v>4670.343994140625</v>
      </c>
      <c r="V2234">
        <v>5271.225341796875</v>
      </c>
      <c r="W2234">
        <v>4809.488037109375</v>
      </c>
      <c r="X2234">
        <v>3710.177124023438</v>
      </c>
      <c r="Y2234">
        <v>2610.865600585938</v>
      </c>
      <c r="Z2234">
        <v>1511.554077148438</v>
      </c>
      <c r="AA2234">
        <v>412.24237823486328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410047.578125</v>
      </c>
      <c r="AH2234">
        <v>1066123.625</v>
      </c>
      <c r="AI2234">
        <v>1722199.625</v>
      </c>
      <c r="AJ2234">
        <v>2378275.75</v>
      </c>
      <c r="AK2234">
        <v>3034351.75</v>
      </c>
    </row>
    <row r="2235" spans="2:37" hidden="1" x14ac:dyDescent="0.25">
      <c r="B2235" t="s">
        <v>203</v>
      </c>
      <c r="C2235" t="s">
        <v>295</v>
      </c>
      <c r="D2235" t="s">
        <v>200</v>
      </c>
      <c r="E2235" t="s">
        <v>404</v>
      </c>
      <c r="F2235" t="s">
        <v>360</v>
      </c>
      <c r="I2235">
        <v>0</v>
      </c>
      <c r="J2235">
        <v>-0.90877969348841525</v>
      </c>
      <c r="K2235">
        <v>-1.2266439686198229</v>
      </c>
      <c r="L2235">
        <v>-1.503987405679696</v>
      </c>
      <c r="M2235">
        <v>-1.7203079501128979</v>
      </c>
      <c r="N2235">
        <v>-1.9080879863546449</v>
      </c>
      <c r="O2235">
        <v>-2.1033393172432469</v>
      </c>
      <c r="P2235">
        <v>-2.3089006021431819</v>
      </c>
      <c r="Q2235">
        <v>-2.5322184594536501</v>
      </c>
      <c r="R2235">
        <v>-2.726835526998173</v>
      </c>
      <c r="S2235">
        <v>-2.918646907770539</v>
      </c>
      <c r="T2235">
        <v>-3.169790003546924</v>
      </c>
      <c r="U2235">
        <v>-3.4406629164894009</v>
      </c>
      <c r="V2235">
        <v>-3.7050943985278968</v>
      </c>
      <c r="W2235">
        <v>-3.9748309700501689</v>
      </c>
      <c r="X2235">
        <v>-4.2147865889285878</v>
      </c>
      <c r="Y2235">
        <v>-4.454297171144872</v>
      </c>
      <c r="Z2235">
        <v>-4.6820193833781554</v>
      </c>
      <c r="AA2235">
        <v>-4.8783037359118486</v>
      </c>
      <c r="AB2235">
        <v>-5.0609506048087223</v>
      </c>
      <c r="AC2235">
        <v>-5.235315328364754</v>
      </c>
      <c r="AD2235">
        <v>-5.4169485438461003</v>
      </c>
      <c r="AE2235">
        <v>-5.6181725646489822</v>
      </c>
      <c r="AF2235">
        <v>-5.8397893677177404</v>
      </c>
      <c r="AG2235">
        <v>-6.084903858327162</v>
      </c>
      <c r="AH2235">
        <v>-6.3414616131045696</v>
      </c>
      <c r="AI2235">
        <v>-6.576519823762661</v>
      </c>
      <c r="AJ2235">
        <v>-6.7670073490224354</v>
      </c>
      <c r="AK2235">
        <v>-6.8957700070264796</v>
      </c>
    </row>
    <row r="2236" spans="2:37" hidden="1" x14ac:dyDescent="0.25">
      <c r="B2236" t="s">
        <v>203</v>
      </c>
      <c r="C2236" t="s">
        <v>295</v>
      </c>
      <c r="D2236" t="s">
        <v>200</v>
      </c>
      <c r="E2236" t="s">
        <v>425</v>
      </c>
      <c r="F2236" t="s">
        <v>360</v>
      </c>
      <c r="I2236">
        <v>0</v>
      </c>
      <c r="J2236">
        <v>-0.90877969348841525</v>
      </c>
      <c r="K2236">
        <v>-1.2266439686198229</v>
      </c>
      <c r="L2236">
        <v>-1.503987405679696</v>
      </c>
      <c r="M2236">
        <v>-1.7203079501128979</v>
      </c>
      <c r="N2236">
        <v>-1.9080879863546449</v>
      </c>
      <c r="O2236">
        <v>-2.1033393172432469</v>
      </c>
      <c r="P2236">
        <v>-2.3089006021431819</v>
      </c>
      <c r="Q2236">
        <v>-2.5322184594536501</v>
      </c>
      <c r="R2236">
        <v>-3.1520778584074871</v>
      </c>
      <c r="S2236">
        <v>-3.6792204976248688</v>
      </c>
      <c r="T2236">
        <v>-3.624628355153336</v>
      </c>
      <c r="U2236">
        <v>-3.595626192036383</v>
      </c>
      <c r="V2236">
        <v>-3.7567043277151551</v>
      </c>
      <c r="W2236">
        <v>-3.9936059302086879</v>
      </c>
      <c r="X2236">
        <v>-4.2251131604860053</v>
      </c>
      <c r="Y2236">
        <v>-4.464856882126278</v>
      </c>
      <c r="Z2236">
        <v>-4.6958521668494244</v>
      </c>
      <c r="AA2236">
        <v>-4.8959431188219993</v>
      </c>
      <c r="AB2236">
        <v>-5.0817147210351132</v>
      </c>
      <c r="AC2236">
        <v>-5.2581815814654256</v>
      </c>
      <c r="AD2236">
        <v>-5.4410111400011951</v>
      </c>
      <c r="AE2236">
        <v>-5.6427326199751331</v>
      </c>
      <c r="AF2236">
        <v>-5.8643007211603324</v>
      </c>
      <c r="AG2236">
        <v>-6.1089345959386527</v>
      </c>
      <c r="AH2236">
        <v>-6.3647043861956956</v>
      </c>
      <c r="AI2236">
        <v>-6.5987944933764142</v>
      </c>
      <c r="AJ2236">
        <v>-6.788264966143287</v>
      </c>
      <c r="AK2236">
        <v>-6.916193368914147</v>
      </c>
    </row>
    <row r="2237" spans="2:37" hidden="1" x14ac:dyDescent="0.25">
      <c r="B2237" t="s">
        <v>203</v>
      </c>
      <c r="C2237" t="s">
        <v>295</v>
      </c>
      <c r="D2237" t="s">
        <v>200</v>
      </c>
      <c r="E2237" t="s">
        <v>405</v>
      </c>
      <c r="F2237" t="s">
        <v>360</v>
      </c>
      <c r="I2237">
        <v>0</v>
      </c>
      <c r="J2237">
        <v>-0.90877969348841525</v>
      </c>
      <c r="K2237">
        <v>-1.2266439686198229</v>
      </c>
      <c r="L2237">
        <v>-1.503987405679696</v>
      </c>
      <c r="M2237">
        <v>-1.7203079501128979</v>
      </c>
      <c r="N2237">
        <v>-1.9080879863546449</v>
      </c>
      <c r="O2237">
        <v>-2.1033393172432469</v>
      </c>
      <c r="P2237">
        <v>-2.3089006021431819</v>
      </c>
      <c r="Q2237">
        <v>-2.5322184594536501</v>
      </c>
      <c r="R2237">
        <v>-2.7710800645799338</v>
      </c>
      <c r="S2237">
        <v>-3.0404501675544542</v>
      </c>
      <c r="T2237">
        <v>-3.328696649057183</v>
      </c>
      <c r="U2237">
        <v>-3.6203290207003409</v>
      </c>
      <c r="V2237">
        <v>-3.899932013052188</v>
      </c>
      <c r="W2237">
        <v>-4.1835110646400997</v>
      </c>
      <c r="X2237">
        <v>-4.4363760762881288</v>
      </c>
      <c r="Y2237">
        <v>-4.6871543272714922</v>
      </c>
      <c r="Z2237">
        <v>-4.9238308746260886</v>
      </c>
      <c r="AA2237">
        <v>-5.1259433145080413</v>
      </c>
      <c r="AB2237">
        <v>-5.3095402838212236</v>
      </c>
      <c r="AC2237">
        <v>-5.4790866305773012</v>
      </c>
      <c r="AD2237">
        <v>-5.6525273179670048</v>
      </c>
      <c r="AE2237">
        <v>-5.8434092273203619</v>
      </c>
      <c r="AF2237">
        <v>-6.0531677808262856</v>
      </c>
      <c r="AG2237">
        <v>-6.2843205567749809</v>
      </c>
      <c r="AH2237">
        <v>-6.5220415567449166</v>
      </c>
      <c r="AI2237">
        <v>-6.7367385752131419</v>
      </c>
      <c r="AJ2237">
        <v>-6.9072283867801954</v>
      </c>
      <c r="AK2237">
        <v>-7.0176102842351318</v>
      </c>
    </row>
    <row r="2238" spans="2:37" hidden="1" x14ac:dyDescent="0.25">
      <c r="B2238" t="s">
        <v>203</v>
      </c>
      <c r="C2238" t="s">
        <v>295</v>
      </c>
      <c r="D2238" t="s">
        <v>200</v>
      </c>
      <c r="E2238" t="s">
        <v>406</v>
      </c>
      <c r="F2238" t="s">
        <v>360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4.4244537581761202E-2</v>
      </c>
      <c r="S2238">
        <v>0.1218032597839258</v>
      </c>
      <c r="T2238">
        <v>0.15890664551025949</v>
      </c>
      <c r="U2238">
        <v>0.1796661042109404</v>
      </c>
      <c r="V2238">
        <v>0.1948376145242792</v>
      </c>
      <c r="W2238">
        <v>0.20868009458991921</v>
      </c>
      <c r="X2238">
        <v>0.2215894873595525</v>
      </c>
      <c r="Y2238">
        <v>0.2328571561266202</v>
      </c>
      <c r="Z2238">
        <v>0.24181149124793411</v>
      </c>
      <c r="AA2238">
        <v>0.24763957859619271</v>
      </c>
      <c r="AB2238">
        <v>0.24858967901248971</v>
      </c>
      <c r="AC2238">
        <v>0.24377130221253651</v>
      </c>
      <c r="AD2238">
        <v>0.23557877412090369</v>
      </c>
      <c r="AE2238">
        <v>0.22523666267137979</v>
      </c>
      <c r="AF2238">
        <v>0.2133784131085559</v>
      </c>
      <c r="AG2238">
        <v>0.19941669844782961</v>
      </c>
      <c r="AH2238">
        <v>0.1805799436403577</v>
      </c>
      <c r="AI2238">
        <v>0.1602187514504694</v>
      </c>
      <c r="AJ2238">
        <v>0.14022103775774841</v>
      </c>
      <c r="AK2238">
        <v>0.1218402772086513</v>
      </c>
    </row>
    <row r="2239" spans="2:37" hidden="1" x14ac:dyDescent="0.25">
      <c r="B2239" t="s">
        <v>203</v>
      </c>
      <c r="C2239" t="s">
        <v>295</v>
      </c>
      <c r="D2239" t="s">
        <v>200</v>
      </c>
      <c r="E2239" t="s">
        <v>407</v>
      </c>
      <c r="F2239" t="s">
        <v>237</v>
      </c>
      <c r="I2239">
        <v>0</v>
      </c>
      <c r="J2239">
        <v>0.19300341606140139</v>
      </c>
      <c r="K2239">
        <v>0.12020063400268551</v>
      </c>
      <c r="L2239">
        <v>5.7916164398193297E-2</v>
      </c>
      <c r="M2239">
        <v>5.25621175765991E-2</v>
      </c>
      <c r="N2239">
        <v>4.3471693992614698E-2</v>
      </c>
      <c r="O2239">
        <v>4.4850111007690402E-2</v>
      </c>
      <c r="P2239">
        <v>4.8347353935241699E-2</v>
      </c>
      <c r="Q2239">
        <v>5.2278637886047301E-2</v>
      </c>
      <c r="R2239">
        <v>5.9556722640991197E-2</v>
      </c>
      <c r="S2239">
        <v>6.4012885093688895E-2</v>
      </c>
      <c r="T2239">
        <v>5.9780836105346603E-2</v>
      </c>
      <c r="U2239">
        <v>5.7268977165222099E-2</v>
      </c>
      <c r="V2239">
        <v>5.1628232002258301E-2</v>
      </c>
      <c r="W2239">
        <v>4.8603892326354897E-2</v>
      </c>
      <c r="X2239">
        <v>4.2517662048339802E-2</v>
      </c>
      <c r="Y2239">
        <v>4.0017008781433099E-2</v>
      </c>
      <c r="Z2239">
        <v>4.0038824081420898E-2</v>
      </c>
      <c r="AA2239">
        <v>3.3282995223999003E-2</v>
      </c>
      <c r="AB2239">
        <v>2.90004014968872E-2</v>
      </c>
      <c r="AC2239">
        <v>2.4728655815124501E-2</v>
      </c>
      <c r="AD2239">
        <v>2.5855660438537601E-2</v>
      </c>
      <c r="AE2239">
        <v>3.3376812934875398E-2</v>
      </c>
      <c r="AF2239">
        <v>4.1873574256896903E-2</v>
      </c>
      <c r="AG2239">
        <v>4.3565154075622503E-2</v>
      </c>
      <c r="AH2239">
        <v>3.1652927398681599E-2</v>
      </c>
      <c r="AI2239">
        <v>1.6458868980407701E-2</v>
      </c>
      <c r="AJ2239">
        <v>-3.9048194885253E-3</v>
      </c>
      <c r="AK2239">
        <v>-2.59817838668823E-2</v>
      </c>
    </row>
    <row r="2240" spans="2:37" hidden="1" x14ac:dyDescent="0.25">
      <c r="B2240" t="s">
        <v>203</v>
      </c>
      <c r="C2240" t="s">
        <v>295</v>
      </c>
      <c r="D2240" t="s">
        <v>200</v>
      </c>
      <c r="E2240" t="s">
        <v>241</v>
      </c>
      <c r="F2240" t="s">
        <v>237</v>
      </c>
      <c r="I2240">
        <v>0</v>
      </c>
      <c r="J2240">
        <v>0.19300341606140139</v>
      </c>
      <c r="K2240">
        <v>0.12020063400268551</v>
      </c>
      <c r="L2240">
        <v>5.7916164398193297E-2</v>
      </c>
      <c r="M2240">
        <v>5.25621175765991E-2</v>
      </c>
      <c r="N2240">
        <v>4.3471693992614698E-2</v>
      </c>
      <c r="O2240">
        <v>4.4850111007690402E-2</v>
      </c>
      <c r="P2240">
        <v>4.8347353935241699E-2</v>
      </c>
      <c r="Q2240">
        <v>5.2278637886047301E-2</v>
      </c>
      <c r="R2240">
        <v>0.14472711086273191</v>
      </c>
      <c r="S2240">
        <v>0.23148179054260251</v>
      </c>
      <c r="T2240">
        <v>5.11525869369506E-2</v>
      </c>
      <c r="U2240">
        <v>-0.1046710014343262</v>
      </c>
      <c r="V2240">
        <v>-1.5750765800476001E-2</v>
      </c>
      <c r="W2240">
        <v>4.23636436462402E-2</v>
      </c>
      <c r="X2240">
        <v>4.6865344047546303E-2</v>
      </c>
      <c r="Y2240">
        <v>4.2446970939636203E-2</v>
      </c>
      <c r="Z2240">
        <v>3.9268970489501898E-2</v>
      </c>
      <c r="AA2240">
        <v>3.1500101089477497E-2</v>
      </c>
      <c r="AB2240">
        <v>2.7751684188842701E-2</v>
      </c>
      <c r="AC2240">
        <v>2.3782014846801699E-2</v>
      </c>
      <c r="AD2240">
        <v>2.4525046348571701E-2</v>
      </c>
      <c r="AE2240">
        <v>3.1595945358276298E-2</v>
      </c>
      <c r="AF2240">
        <v>3.9942502975463798E-2</v>
      </c>
      <c r="AG2240">
        <v>4.2124986648559501E-2</v>
      </c>
      <c r="AH2240">
        <v>3.1063199043273901E-2</v>
      </c>
      <c r="AI2240">
        <v>1.6732096672058099E-2</v>
      </c>
      <c r="AJ2240">
        <v>-2.7046203613280998E-3</v>
      </c>
      <c r="AK2240">
        <v>-2.4123311042785599E-2</v>
      </c>
    </row>
    <row r="2241" spans="2:37" hidden="1" x14ac:dyDescent="0.25">
      <c r="B2241" t="s">
        <v>203</v>
      </c>
      <c r="C2241" t="s">
        <v>295</v>
      </c>
      <c r="D2241" t="s">
        <v>200</v>
      </c>
      <c r="E2241" t="s">
        <v>242</v>
      </c>
      <c r="F2241" t="s">
        <v>237</v>
      </c>
      <c r="I2241">
        <v>0</v>
      </c>
      <c r="J2241">
        <v>0.19300341606140139</v>
      </c>
      <c r="K2241">
        <v>0.12020063400268551</v>
      </c>
      <c r="L2241">
        <v>5.7916164398193297E-2</v>
      </c>
      <c r="M2241">
        <v>5.2562236785888602E-2</v>
      </c>
      <c r="N2241">
        <v>4.3471693992614698E-2</v>
      </c>
      <c r="O2241">
        <v>4.4850111007690402E-2</v>
      </c>
      <c r="P2241">
        <v>4.8347353935241699E-2</v>
      </c>
      <c r="Q2241">
        <v>5.2278637886047301E-2</v>
      </c>
      <c r="R2241">
        <v>5.65969944000244E-2</v>
      </c>
      <c r="S2241">
        <v>6.3408374786376898E-2</v>
      </c>
      <c r="T2241">
        <v>6.9195389747619601E-2</v>
      </c>
      <c r="U2241">
        <v>6.9582700729370103E-2</v>
      </c>
      <c r="V2241">
        <v>6.6202521324157701E-2</v>
      </c>
      <c r="W2241">
        <v>6.5557003021240207E-2</v>
      </c>
      <c r="X2241">
        <v>5.9660673141479402E-2</v>
      </c>
      <c r="Y2241">
        <v>5.5806875228881801E-2</v>
      </c>
      <c r="Z2241">
        <v>5.4438710212707499E-2</v>
      </c>
      <c r="AA2241">
        <v>4.5245766639709403E-2</v>
      </c>
      <c r="AB2241">
        <v>3.9285540580749498E-2</v>
      </c>
      <c r="AC2241">
        <v>3.6653280258178697E-2</v>
      </c>
      <c r="AD2241">
        <v>3.7292003631591797E-2</v>
      </c>
      <c r="AE2241">
        <v>4.2616844177245997E-2</v>
      </c>
      <c r="AF2241">
        <v>4.8287868499755797E-2</v>
      </c>
      <c r="AG2241">
        <v>5.3986310958862298E-2</v>
      </c>
      <c r="AH2241">
        <v>5.6470394134521401E-2</v>
      </c>
      <c r="AI2241">
        <v>5.0679445266723598E-2</v>
      </c>
      <c r="AJ2241">
        <v>3.83648872375488E-2</v>
      </c>
      <c r="AK2241">
        <v>2.2305965423583901E-2</v>
      </c>
    </row>
    <row r="2242" spans="2:37" hidden="1" x14ac:dyDescent="0.25">
      <c r="B2242" t="s">
        <v>203</v>
      </c>
      <c r="C2242" t="s">
        <v>295</v>
      </c>
      <c r="D2242" t="s">
        <v>200</v>
      </c>
      <c r="E2242" t="s">
        <v>409</v>
      </c>
      <c r="F2242" t="s">
        <v>237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2.9774904251098E-3</v>
      </c>
      <c r="S2242">
        <v>7.2026252746580004E-4</v>
      </c>
      <c r="T2242">
        <v>-8.9671611785887995E-3</v>
      </c>
      <c r="U2242">
        <v>-1.1597633361816399E-2</v>
      </c>
      <c r="V2242">
        <v>-1.36079788208007E-2</v>
      </c>
      <c r="W2242">
        <v>-1.5704393386840799E-2</v>
      </c>
      <c r="X2242">
        <v>-1.5687227249145501E-2</v>
      </c>
      <c r="Y2242">
        <v>-1.4198780059814399E-2</v>
      </c>
      <c r="Z2242">
        <v>-1.26922130584716E-2</v>
      </c>
      <c r="AA2242">
        <v>-1.02488994598388E-2</v>
      </c>
      <c r="AB2242">
        <v>-8.5413455963134002E-3</v>
      </c>
      <c r="AC2242">
        <v>-9.9458694458006997E-3</v>
      </c>
      <c r="AD2242">
        <v>-9.2846155166625005E-3</v>
      </c>
      <c r="AE2242">
        <v>-6.967544555664E-3</v>
      </c>
      <c r="AF2242">
        <v>-4.0253400802612001E-3</v>
      </c>
      <c r="AG2242">
        <v>-7.6725482940673004E-3</v>
      </c>
      <c r="AH2242">
        <v>-2.1165013313293402E-2</v>
      </c>
      <c r="AI2242">
        <v>-2.95039415359497E-2</v>
      </c>
      <c r="AJ2242">
        <v>-3.6739110946655197E-2</v>
      </c>
      <c r="AK2242">
        <v>-4.2239189147949198E-2</v>
      </c>
    </row>
    <row r="2243" spans="2:37" hidden="1" x14ac:dyDescent="0.25">
      <c r="B2243" t="s">
        <v>203</v>
      </c>
      <c r="C2243" t="s">
        <v>295</v>
      </c>
      <c r="D2243" t="s">
        <v>200</v>
      </c>
      <c r="E2243" t="s">
        <v>410</v>
      </c>
      <c r="F2243" t="s">
        <v>411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-0.11592004450473591</v>
      </c>
      <c r="AC2243">
        <v>-0.30156670808701991</v>
      </c>
      <c r="AD2243">
        <v>-0.48721335548188582</v>
      </c>
      <c r="AE2243">
        <v>-0.67285886896238933</v>
      </c>
      <c r="AF2243">
        <v>-0.85850713787170019</v>
      </c>
      <c r="AG2243">
        <v>-1.124497292992366</v>
      </c>
      <c r="AH2243">
        <v>-1.438667289427908</v>
      </c>
      <c r="AI2243">
        <v>-1.7528331097994121</v>
      </c>
      <c r="AJ2243">
        <v>-2.0669952223841941</v>
      </c>
      <c r="AK2243">
        <v>-2.381168544423407</v>
      </c>
    </row>
    <row r="2244" spans="2:37" hidden="1" x14ac:dyDescent="0.25">
      <c r="B2244" t="s">
        <v>203</v>
      </c>
      <c r="C2244" t="s">
        <v>295</v>
      </c>
      <c r="D2244" t="s">
        <v>200</v>
      </c>
      <c r="E2244" t="s">
        <v>426</v>
      </c>
      <c r="F2244" t="s">
        <v>411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-1.2591351614843401E-2</v>
      </c>
      <c r="S2244">
        <v>-5.1664881848489899E-2</v>
      </c>
      <c r="T2244">
        <v>-9.5577381422795593E-2</v>
      </c>
      <c r="U2244">
        <v>-0.12535869311671721</v>
      </c>
      <c r="V2244">
        <v>-0.14181733252741641</v>
      </c>
      <c r="W2244">
        <v>-0.159345045704784</v>
      </c>
      <c r="X2244">
        <v>-0.18104350133433261</v>
      </c>
      <c r="Y2244">
        <v>-0.2026767651610584</v>
      </c>
      <c r="Z2244">
        <v>-0.21944448230253319</v>
      </c>
      <c r="AA2244">
        <v>-0.22875647052833509</v>
      </c>
      <c r="AB2244">
        <v>-0.34576805195654092</v>
      </c>
      <c r="AC2244">
        <v>-0.52566893381383872</v>
      </c>
      <c r="AD2244">
        <v>-0.70082673455815758</v>
      </c>
      <c r="AE2244">
        <v>-0.87286287083097047</v>
      </c>
      <c r="AF2244">
        <v>-1.0431442679143981</v>
      </c>
      <c r="AG2244">
        <v>-1.2942024084922841</v>
      </c>
      <c r="AH2244">
        <v>-1.5948169076829719</v>
      </c>
      <c r="AI2244">
        <v>-1.8964879364749001</v>
      </c>
      <c r="AJ2244">
        <v>-2.1994454850135741</v>
      </c>
      <c r="AK2244">
        <v>-2.5038992212989002</v>
      </c>
    </row>
    <row r="2245" spans="2:37" hidden="1" x14ac:dyDescent="0.25">
      <c r="B2245" t="s">
        <v>203</v>
      </c>
      <c r="C2245" t="s">
        <v>295</v>
      </c>
      <c r="D2245" t="s">
        <v>200</v>
      </c>
      <c r="E2245" t="s">
        <v>412</v>
      </c>
      <c r="F2245" t="s">
        <v>411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2:37" hidden="1" x14ac:dyDescent="0.25">
      <c r="B2246" t="s">
        <v>203</v>
      </c>
      <c r="C2246" t="s">
        <v>295</v>
      </c>
      <c r="D2246" t="s">
        <v>200</v>
      </c>
      <c r="E2246" t="s">
        <v>413</v>
      </c>
      <c r="F2246" t="s">
        <v>411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-0.11592004450473591</v>
      </c>
      <c r="AC2246">
        <v>-0.30156670808701991</v>
      </c>
      <c r="AD2246">
        <v>-0.48721335548188582</v>
      </c>
      <c r="AE2246">
        <v>-0.67285886896238933</v>
      </c>
      <c r="AF2246">
        <v>-0.85850713787170019</v>
      </c>
      <c r="AG2246">
        <v>-1.124497292992366</v>
      </c>
      <c r="AH2246">
        <v>-1.438667289427908</v>
      </c>
      <c r="AI2246">
        <v>-1.7528331097994121</v>
      </c>
      <c r="AJ2246">
        <v>-2.0669952223841941</v>
      </c>
      <c r="AK2246">
        <v>-2.381168544423407</v>
      </c>
    </row>
    <row r="2247" spans="2:37" hidden="1" x14ac:dyDescent="0.25">
      <c r="B2247" t="s">
        <v>204</v>
      </c>
      <c r="C2247" s="65" t="s">
        <v>251</v>
      </c>
      <c r="D2247" t="s">
        <v>200</v>
      </c>
      <c r="E2247" t="s">
        <v>234</v>
      </c>
      <c r="F2247" t="s">
        <v>202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-1.5262375186636761</v>
      </c>
      <c r="S2247">
        <v>-2.6029035217224878</v>
      </c>
      <c r="T2247">
        <v>-1.1469912631873469</v>
      </c>
      <c r="U2247">
        <v>0.29820460316523079</v>
      </c>
      <c r="V2247">
        <v>0.74000965342808644</v>
      </c>
      <c r="W2247">
        <v>0.91850024738369118</v>
      </c>
      <c r="X2247">
        <v>1.0546940759650349</v>
      </c>
      <c r="Y2247">
        <v>1.3546068321378391</v>
      </c>
      <c r="Z2247">
        <v>1.786797195641521</v>
      </c>
      <c r="AA2247">
        <v>2.2399585659765409</v>
      </c>
      <c r="AB2247">
        <v>2.5708256374316729</v>
      </c>
      <c r="AC2247">
        <v>2.7632261501291171</v>
      </c>
      <c r="AD2247">
        <v>2.9167286127600218</v>
      </c>
      <c r="AE2247">
        <v>3.0335270124995928</v>
      </c>
      <c r="AF2247">
        <v>3.0894842374899811</v>
      </c>
      <c r="AG2247">
        <v>3.0975057429901249</v>
      </c>
      <c r="AH2247">
        <v>3.0912649272272659</v>
      </c>
      <c r="AI2247">
        <v>3.0739857596701059</v>
      </c>
      <c r="AJ2247">
        <v>3.0558400662998642</v>
      </c>
      <c r="AK2247">
        <v>3.054138851205157</v>
      </c>
    </row>
    <row r="2248" spans="2:37" hidden="1" x14ac:dyDescent="0.25">
      <c r="B2248" t="s">
        <v>198</v>
      </c>
      <c r="C2248" s="65" t="s">
        <v>251</v>
      </c>
      <c r="D2248" t="s">
        <v>200</v>
      </c>
      <c r="E2248" t="s">
        <v>234</v>
      </c>
      <c r="F2248" t="s">
        <v>360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-1.0767263565937819</v>
      </c>
      <c r="S2248">
        <v>-1.90009641383696</v>
      </c>
      <c r="T2248">
        <v>-0.70457165766607543</v>
      </c>
      <c r="U2248">
        <v>0.49011279361184101</v>
      </c>
      <c r="V2248">
        <v>0.74345407382556683</v>
      </c>
      <c r="W2248">
        <v>0.85622699057674723</v>
      </c>
      <c r="X2248">
        <v>1.036024108802081</v>
      </c>
      <c r="Y2248">
        <v>1.2929645827925329</v>
      </c>
      <c r="Z2248">
        <v>1.580017247751631</v>
      </c>
      <c r="AA2248">
        <v>1.8663155489622389</v>
      </c>
      <c r="AB2248">
        <v>2.137025835391682</v>
      </c>
      <c r="AC2248">
        <v>2.3740028954906789</v>
      </c>
      <c r="AD2248">
        <v>2.5890246170778179</v>
      </c>
      <c r="AE2248">
        <v>2.7787340183687892</v>
      </c>
      <c r="AF2248">
        <v>2.9372824495352829</v>
      </c>
      <c r="AG2248">
        <v>3.183755100399988</v>
      </c>
      <c r="AH2248">
        <v>3.546984707677137</v>
      </c>
      <c r="AI2248">
        <v>3.9439255888193299</v>
      </c>
      <c r="AJ2248">
        <v>4.3665449861263639</v>
      </c>
      <c r="AK2248">
        <v>4.8229239993688333</v>
      </c>
    </row>
    <row r="2249" spans="2:37" hidden="1" x14ac:dyDescent="0.25">
      <c r="B2249" t="s">
        <v>203</v>
      </c>
      <c r="C2249" s="65" t="s">
        <v>251</v>
      </c>
      <c r="D2249" t="s">
        <v>200</v>
      </c>
      <c r="E2249" t="s">
        <v>234</v>
      </c>
      <c r="F2249" t="s">
        <v>360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-0.9589100010703232</v>
      </c>
      <c r="S2249">
        <v>-1.6115128718369951</v>
      </c>
      <c r="T2249">
        <v>-0.33805287490392688</v>
      </c>
      <c r="U2249">
        <v>0.93950311978210355</v>
      </c>
      <c r="V2249">
        <v>1.294236467782528</v>
      </c>
      <c r="W2249">
        <v>1.5098529877040749</v>
      </c>
      <c r="X2249">
        <v>1.7749774823226041</v>
      </c>
      <c r="Y2249">
        <v>2.115676337989858</v>
      </c>
      <c r="Z2249">
        <v>2.4860145698112568</v>
      </c>
      <c r="AA2249">
        <v>2.848004975008767</v>
      </c>
      <c r="AB2249">
        <v>3.1534340174062199</v>
      </c>
      <c r="AC2249">
        <v>3.3963303406900009</v>
      </c>
      <c r="AD2249">
        <v>3.6094916575100111</v>
      </c>
      <c r="AE2249">
        <v>3.7936051098795391</v>
      </c>
      <c r="AF2249">
        <v>3.9475476095725659</v>
      </c>
      <c r="AG2249">
        <v>4.0532676257172504</v>
      </c>
      <c r="AH2249">
        <v>4.1331035456511964</v>
      </c>
      <c r="AI2249">
        <v>4.2223404558539901</v>
      </c>
      <c r="AJ2249">
        <v>4.3316236836086208</v>
      </c>
      <c r="AK2249">
        <v>4.4686266448333622</v>
      </c>
    </row>
    <row r="2250" spans="2:37" hidden="1" x14ac:dyDescent="0.25">
      <c r="B2250" t="s">
        <v>204</v>
      </c>
      <c r="C2250" s="65" t="s">
        <v>251</v>
      </c>
      <c r="D2250" t="s">
        <v>200</v>
      </c>
      <c r="E2250" t="s">
        <v>234</v>
      </c>
      <c r="F2250" t="s">
        <v>360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-1.5262317736992941</v>
      </c>
      <c r="S2250">
        <v>-2.6029007814771128</v>
      </c>
      <c r="T2250">
        <v>-1.146996104712539</v>
      </c>
      <c r="U2250">
        <v>0.29820135075637738</v>
      </c>
      <c r="V2250">
        <v>0.74000609246205329</v>
      </c>
      <c r="W2250">
        <v>0.91849742160177161</v>
      </c>
      <c r="X2250">
        <v>1.054697465473087</v>
      </c>
      <c r="Y2250">
        <v>1.3546002874193159</v>
      </c>
      <c r="Z2250">
        <v>1.786793717538893</v>
      </c>
      <c r="AA2250">
        <v>2.2399576242073449</v>
      </c>
      <c r="AB2250">
        <v>2.5708314651544222</v>
      </c>
      <c r="AC2250">
        <v>2.763223163272555</v>
      </c>
      <c r="AD2250">
        <v>2.9167303657300798</v>
      </c>
      <c r="AE2250">
        <v>3.0335285724041978</v>
      </c>
      <c r="AF2250">
        <v>3.089484832805955</v>
      </c>
      <c r="AG2250">
        <v>3.0975020307011158</v>
      </c>
      <c r="AH2250">
        <v>3.0912673876358538</v>
      </c>
      <c r="AI2250">
        <v>3.0739836394211961</v>
      </c>
      <c r="AJ2250">
        <v>3.0558352218454039</v>
      </c>
      <c r="AK2250">
        <v>3.0541394988828459</v>
      </c>
    </row>
    <row r="2251" spans="2:37" hidden="1" x14ac:dyDescent="0.25">
      <c r="B2251" t="s">
        <v>198</v>
      </c>
      <c r="C2251" s="65" t="s">
        <v>251</v>
      </c>
      <c r="D2251" t="s">
        <v>200</v>
      </c>
      <c r="E2251" t="s">
        <v>419</v>
      </c>
      <c r="F2251" t="s">
        <v>232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7.8856278001385496</v>
      </c>
      <c r="S2251">
        <v>18.234550619243642</v>
      </c>
      <c r="T2251">
        <v>26.734787848987089</v>
      </c>
      <c r="U2251">
        <v>34.546644891297021</v>
      </c>
      <c r="V2251">
        <v>42.022909387146044</v>
      </c>
      <c r="W2251">
        <v>50.151223387894618</v>
      </c>
      <c r="X2251">
        <v>58.147734273599497</v>
      </c>
      <c r="Y2251">
        <v>65.608759159679636</v>
      </c>
      <c r="Z2251">
        <v>72.790530304415284</v>
      </c>
      <c r="AA2251">
        <v>79.809276539741902</v>
      </c>
      <c r="AB2251">
        <v>89.243967471957461</v>
      </c>
      <c r="AC2251">
        <v>99.773520034357361</v>
      </c>
      <c r="AD2251">
        <v>109.9606539731101</v>
      </c>
      <c r="AE2251">
        <v>119.9436728979707</v>
      </c>
      <c r="AF2251">
        <v>129.77992882972029</v>
      </c>
      <c r="AG2251">
        <v>142.69608991882521</v>
      </c>
      <c r="AH2251">
        <v>157.59370539061129</v>
      </c>
      <c r="AI2251">
        <v>172.45585551840679</v>
      </c>
      <c r="AJ2251">
        <v>187.13543654569361</v>
      </c>
      <c r="AK2251">
        <v>201.55905642372761</v>
      </c>
    </row>
    <row r="2252" spans="2:37" hidden="1" x14ac:dyDescent="0.25">
      <c r="B2252" t="s">
        <v>203</v>
      </c>
      <c r="C2252" s="65" t="s">
        <v>251</v>
      </c>
      <c r="D2252" t="s">
        <v>200</v>
      </c>
      <c r="E2252" t="s">
        <v>419</v>
      </c>
      <c r="F2252" t="s">
        <v>232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2.757330798218804</v>
      </c>
      <c r="S2252">
        <v>5.6610615907664696</v>
      </c>
      <c r="T2252">
        <v>7.3878998032819174</v>
      </c>
      <c r="U2252">
        <v>8.8880881946860502</v>
      </c>
      <c r="V2252">
        <v>10.395293753585049</v>
      </c>
      <c r="W2252">
        <v>13.026988455500449</v>
      </c>
      <c r="X2252">
        <v>16.154013927226352</v>
      </c>
      <c r="Y2252">
        <v>19.124776357327899</v>
      </c>
      <c r="Z2252">
        <v>22.010400378147569</v>
      </c>
      <c r="AA2252">
        <v>24.83299181594154</v>
      </c>
      <c r="AB2252">
        <v>25.701273580792641</v>
      </c>
      <c r="AC2252">
        <v>25.346800960099891</v>
      </c>
      <c r="AD2252">
        <v>24.9688136065271</v>
      </c>
      <c r="AE2252">
        <v>24.62221141554566</v>
      </c>
      <c r="AF2252">
        <v>24.327700109147582</v>
      </c>
      <c r="AG2252">
        <v>26.341235329960131</v>
      </c>
      <c r="AH2252">
        <v>29.04649792917073</v>
      </c>
      <c r="AI2252">
        <v>31.214132661750501</v>
      </c>
      <c r="AJ2252">
        <v>33.160717880488512</v>
      </c>
      <c r="AK2252">
        <v>35.039590710018942</v>
      </c>
    </row>
    <row r="2253" spans="2:37" hidden="1" x14ac:dyDescent="0.25">
      <c r="B2253" t="s">
        <v>204</v>
      </c>
      <c r="C2253" s="65" t="s">
        <v>251</v>
      </c>
      <c r="D2253" t="s">
        <v>200</v>
      </c>
      <c r="E2253" t="s">
        <v>419</v>
      </c>
      <c r="F2253" t="s">
        <v>232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4.8373507599395182</v>
      </c>
      <c r="S2253">
        <v>12.471224227869371</v>
      </c>
      <c r="T2253">
        <v>19.94940641887213</v>
      </c>
      <c r="U2253">
        <v>27.539510803389991</v>
      </c>
      <c r="V2253">
        <v>35.164077405396803</v>
      </c>
      <c r="W2253">
        <v>40.316231197730289</v>
      </c>
      <c r="X2253">
        <v>40.489433922856954</v>
      </c>
      <c r="Y2253">
        <v>37.732623355290237</v>
      </c>
      <c r="Z2253">
        <v>33.722190940140308</v>
      </c>
      <c r="AA2253">
        <v>29.311911415839379</v>
      </c>
      <c r="AB2253">
        <v>26.427592845501799</v>
      </c>
      <c r="AC2253">
        <v>25.44309929727482</v>
      </c>
      <c r="AD2253">
        <v>25.326171822130259</v>
      </c>
      <c r="AE2253">
        <v>25.702641140688961</v>
      </c>
      <c r="AF2253">
        <v>26.385851132409659</v>
      </c>
      <c r="AG2253">
        <v>29.33157711909708</v>
      </c>
      <c r="AH2253">
        <v>34.473438662228162</v>
      </c>
      <c r="AI2253">
        <v>40.315225983058411</v>
      </c>
      <c r="AJ2253">
        <v>46.420792527106272</v>
      </c>
      <c r="AK2253">
        <v>52.581502609266863</v>
      </c>
    </row>
    <row r="2254" spans="2:37" hidden="1" x14ac:dyDescent="0.25">
      <c r="B2254" t="s">
        <v>198</v>
      </c>
      <c r="C2254" s="65" t="s">
        <v>251</v>
      </c>
      <c r="D2254" t="s">
        <v>200</v>
      </c>
      <c r="E2254" t="s">
        <v>420</v>
      </c>
      <c r="F2254" t="s">
        <v>232</v>
      </c>
      <c r="I2254">
        <v>0</v>
      </c>
      <c r="J2254">
        <v>-0.86713633505871579</v>
      </c>
      <c r="K2254">
        <v>-1.184355997216646</v>
      </c>
      <c r="L2254">
        <v>-1.4781510160911</v>
      </c>
      <c r="M2254">
        <v>-1.739298036562176</v>
      </c>
      <c r="N2254">
        <v>-1.97364025615242</v>
      </c>
      <c r="O2254">
        <v>-2.1896946908626091</v>
      </c>
      <c r="P2254">
        <v>-2.42152310026521</v>
      </c>
      <c r="Q2254">
        <v>-2.696633793193282</v>
      </c>
      <c r="R2254">
        <v>-3.514589662861145</v>
      </c>
      <c r="S2254">
        <v>-4.5353883547814888</v>
      </c>
      <c r="T2254">
        <v>-4.6005862728833673</v>
      </c>
      <c r="U2254">
        <v>-4.2791781038461263</v>
      </c>
      <c r="V2254">
        <v>-4.2645964646874646</v>
      </c>
      <c r="W2254">
        <v>-4.4046462632217684</v>
      </c>
      <c r="X2254">
        <v>-4.5380220244236273</v>
      </c>
      <c r="Y2254">
        <v>-4.615271221975215</v>
      </c>
      <c r="Z2254">
        <v>-4.6059862026887384</v>
      </c>
      <c r="AA2254">
        <v>-4.5526128763338276</v>
      </c>
      <c r="AB2254">
        <v>-4.4654241035034019</v>
      </c>
      <c r="AC2254">
        <v>-4.3875514068717152</v>
      </c>
      <c r="AD2254">
        <v>-4.3408285916063267</v>
      </c>
      <c r="AE2254">
        <v>-4.3172164652186762</v>
      </c>
      <c r="AF2254">
        <v>-4.3377812741890338</v>
      </c>
      <c r="AG2254">
        <v>-4.3601783795932159</v>
      </c>
      <c r="AH2254">
        <v>-4.3607668285305152</v>
      </c>
      <c r="AI2254">
        <v>-4.3156240341628349</v>
      </c>
      <c r="AJ2254">
        <v>-4.2052455273823606</v>
      </c>
      <c r="AK2254">
        <v>-4.0289288039285882</v>
      </c>
    </row>
    <row r="2255" spans="2:37" hidden="1" x14ac:dyDescent="0.25">
      <c r="B2255" t="s">
        <v>203</v>
      </c>
      <c r="C2255" s="65" t="s">
        <v>251</v>
      </c>
      <c r="D2255" t="s">
        <v>200</v>
      </c>
      <c r="E2255" t="s">
        <v>420</v>
      </c>
      <c r="F2255" t="s">
        <v>232</v>
      </c>
      <c r="I2255">
        <v>0</v>
      </c>
      <c r="J2255">
        <v>-0.88334197349084764</v>
      </c>
      <c r="K2255">
        <v>-1.2278200114825391</v>
      </c>
      <c r="L2255">
        <v>-1.537907049730924</v>
      </c>
      <c r="M2255">
        <v>-1.7785151070097149</v>
      </c>
      <c r="N2255">
        <v>-1.987940691172585</v>
      </c>
      <c r="O2255">
        <v>-2.2060488650282211</v>
      </c>
      <c r="P2255">
        <v>-2.4324036240284559</v>
      </c>
      <c r="Q2255">
        <v>-2.6813906529238758</v>
      </c>
      <c r="R2255">
        <v>-3.4746491256596679</v>
      </c>
      <c r="S2255">
        <v>-4.4544558515204109</v>
      </c>
      <c r="T2255">
        <v>-4.4679456600101979</v>
      </c>
      <c r="U2255">
        <v>-4.0633486277164232</v>
      </c>
      <c r="V2255">
        <v>-3.963336999151124</v>
      </c>
      <c r="W2255">
        <v>-4.0350517321608663</v>
      </c>
      <c r="X2255">
        <v>-4.1224224090094079</v>
      </c>
      <c r="Y2255">
        <v>-4.1823932926886354</v>
      </c>
      <c r="Z2255">
        <v>-4.1978151075864112</v>
      </c>
      <c r="AA2255">
        <v>-4.153291972087036</v>
      </c>
      <c r="AB2255">
        <v>-4.0620760378315968</v>
      </c>
      <c r="AC2255">
        <v>-3.983217938161665</v>
      </c>
      <c r="AD2255">
        <v>-3.9383938291546521</v>
      </c>
      <c r="AE2255">
        <v>-3.927755177096159</v>
      </c>
      <c r="AF2255">
        <v>-3.962783994082586</v>
      </c>
      <c r="AG2255">
        <v>-4.0375093229911396</v>
      </c>
      <c r="AH2255">
        <v>-4.1263931039759232</v>
      </c>
      <c r="AI2255">
        <v>-4.2019898228960573</v>
      </c>
      <c r="AJ2255">
        <v>-4.2397256829255543</v>
      </c>
      <c r="AK2255">
        <v>-4.2108629411402587</v>
      </c>
    </row>
    <row r="2256" spans="2:37" hidden="1" x14ac:dyDescent="0.25">
      <c r="B2256" t="s">
        <v>204</v>
      </c>
      <c r="C2256" s="65" t="s">
        <v>251</v>
      </c>
      <c r="D2256" t="s">
        <v>200</v>
      </c>
      <c r="E2256" t="s">
        <v>420</v>
      </c>
      <c r="F2256" t="s">
        <v>232</v>
      </c>
      <c r="I2256">
        <v>0</v>
      </c>
      <c r="J2256">
        <v>-1.032189581488907</v>
      </c>
      <c r="K2256">
        <v>-1.4433241404503421</v>
      </c>
      <c r="L2256">
        <v>-1.8220699467563439</v>
      </c>
      <c r="M2256">
        <v>-2.1568768063551902</v>
      </c>
      <c r="N2256">
        <v>-2.445125025984296</v>
      </c>
      <c r="O2256">
        <v>-2.717938699998002</v>
      </c>
      <c r="P2256">
        <v>-3.0002290636306661</v>
      </c>
      <c r="Q2256">
        <v>-3.3031667734842012</v>
      </c>
      <c r="R2256">
        <v>-4.3779513268738857</v>
      </c>
      <c r="S2256">
        <v>-5.7511761582403231</v>
      </c>
      <c r="T2256">
        <v>-5.8319785690469921</v>
      </c>
      <c r="U2256">
        <v>-5.3018840414602142</v>
      </c>
      <c r="V2256">
        <v>-5.0249535111558163</v>
      </c>
      <c r="W2256">
        <v>-4.9511020647105326</v>
      </c>
      <c r="X2256">
        <v>-5.0117819684362797</v>
      </c>
      <c r="Y2256">
        <v>-5.0896543833642056</v>
      </c>
      <c r="Z2256">
        <v>-5.0911634449669174</v>
      </c>
      <c r="AA2256">
        <v>-4.9630701736600891</v>
      </c>
      <c r="AB2256">
        <v>-4.8005547986525574</v>
      </c>
      <c r="AC2256">
        <v>-4.6728282660743137</v>
      </c>
      <c r="AD2256">
        <v>-4.5921348116519267</v>
      </c>
      <c r="AE2256">
        <v>-4.5726876303140207</v>
      </c>
      <c r="AF2256">
        <v>-4.6157147796729534</v>
      </c>
      <c r="AG2256">
        <v>-4.6874940500119529</v>
      </c>
      <c r="AH2256">
        <v>-4.771974197100004</v>
      </c>
      <c r="AI2256">
        <v>-4.8254028551105943</v>
      </c>
      <c r="AJ2256">
        <v>-4.8378372487751244</v>
      </c>
      <c r="AK2256">
        <v>-4.8081960943506363</v>
      </c>
    </row>
    <row r="2257" spans="2:37" hidden="1" x14ac:dyDescent="0.25">
      <c r="B2257" t="s">
        <v>198</v>
      </c>
      <c r="C2257" s="65" t="s">
        <v>251</v>
      </c>
      <c r="D2257" t="s">
        <v>200</v>
      </c>
      <c r="E2257" t="s">
        <v>205</v>
      </c>
      <c r="F2257" t="s">
        <v>202</v>
      </c>
      <c r="I2257">
        <v>0</v>
      </c>
      <c r="J2257">
        <v>-0.89226659116737883</v>
      </c>
      <c r="K2257">
        <v>-1.184744373418589</v>
      </c>
      <c r="L2257">
        <v>-1.4473982884638299</v>
      </c>
      <c r="M2257">
        <v>-1.6851085613640899</v>
      </c>
      <c r="N2257">
        <v>-1.8978969713233871</v>
      </c>
      <c r="O2257">
        <v>-2.091727591203429</v>
      </c>
      <c r="P2257">
        <v>-2.302585569227789</v>
      </c>
      <c r="Q2257">
        <v>-2.5558839163047349</v>
      </c>
      <c r="R2257">
        <v>-3.3570583939212528</v>
      </c>
      <c r="S2257">
        <v>-4.3502579664196128</v>
      </c>
      <c r="T2257">
        <v>-4.4083803173392004</v>
      </c>
      <c r="U2257">
        <v>-4.1070572881872769</v>
      </c>
      <c r="V2257">
        <v>-4.0801954614715807</v>
      </c>
      <c r="W2257">
        <v>-4.1701403490885696</v>
      </c>
      <c r="X2257">
        <v>-4.250230244453423</v>
      </c>
      <c r="Y2257">
        <v>-4.2945389013930626</v>
      </c>
      <c r="Z2257">
        <v>-4.2707792283396717</v>
      </c>
      <c r="AA2257">
        <v>-4.2095180011263551</v>
      </c>
      <c r="AB2257">
        <v>-4.1165756366909783</v>
      </c>
      <c r="AC2257">
        <v>-4.0321985367361428</v>
      </c>
      <c r="AD2257">
        <v>-3.9828545316168311</v>
      </c>
      <c r="AE2257">
        <v>-3.964540877598044</v>
      </c>
      <c r="AF2257">
        <v>-3.9951963656531202</v>
      </c>
      <c r="AG2257">
        <v>-4.0161239888518816</v>
      </c>
      <c r="AH2257">
        <v>-3.9886786052421348</v>
      </c>
      <c r="AI2257">
        <v>-3.894413919369522</v>
      </c>
      <c r="AJ2257">
        <v>-3.7243718178593181</v>
      </c>
      <c r="AK2257">
        <v>-3.4862837168138978</v>
      </c>
    </row>
    <row r="2258" spans="2:37" hidden="1" x14ac:dyDescent="0.25">
      <c r="B2258" t="s">
        <v>203</v>
      </c>
      <c r="C2258" s="65" t="s">
        <v>251</v>
      </c>
      <c r="D2258" t="s">
        <v>200</v>
      </c>
      <c r="E2258" t="s">
        <v>205</v>
      </c>
      <c r="F2258" t="s">
        <v>202</v>
      </c>
      <c r="I2258">
        <v>0</v>
      </c>
      <c r="J2258">
        <v>-0.90901437844668198</v>
      </c>
      <c r="K2258">
        <v>-1.2284669580279739</v>
      </c>
      <c r="L2258">
        <v>-1.5061714463925679</v>
      </c>
      <c r="M2258">
        <v>-1.722481769236506</v>
      </c>
      <c r="N2258">
        <v>-1.910543405794485</v>
      </c>
      <c r="O2258">
        <v>-2.1070171927562109</v>
      </c>
      <c r="P2258">
        <v>-2.3127370321988079</v>
      </c>
      <c r="Q2258">
        <v>-2.5407074448983158</v>
      </c>
      <c r="R2258">
        <v>-3.3073099755971058</v>
      </c>
      <c r="S2258">
        <v>-4.26042248079046</v>
      </c>
      <c r="T2258">
        <v>-4.2737910107735422</v>
      </c>
      <c r="U2258">
        <v>-3.8965815355270328</v>
      </c>
      <c r="V2258">
        <v>-3.788851752713263</v>
      </c>
      <c r="W2258">
        <v>-3.8124191656665918</v>
      </c>
      <c r="X2258">
        <v>-3.8419556733114262</v>
      </c>
      <c r="Y2258">
        <v>-3.8586431661927212</v>
      </c>
      <c r="Z2258">
        <v>-3.8471059993058438</v>
      </c>
      <c r="AA2258">
        <v>-3.7816147192489491</v>
      </c>
      <c r="AB2258">
        <v>-3.671853112141743</v>
      </c>
      <c r="AC2258">
        <v>-3.5761501148172998</v>
      </c>
      <c r="AD2258">
        <v>-3.5181659908744671</v>
      </c>
      <c r="AE2258">
        <v>-3.500393474679631</v>
      </c>
      <c r="AF2258">
        <v>-3.5300538838346052</v>
      </c>
      <c r="AG2258">
        <v>-3.5970256332686019</v>
      </c>
      <c r="AH2258">
        <v>-3.6757877810977502</v>
      </c>
      <c r="AI2258">
        <v>-3.7367687537667389</v>
      </c>
      <c r="AJ2258">
        <v>-3.755801193425556</v>
      </c>
      <c r="AK2258">
        <v>-3.7092852854328511</v>
      </c>
    </row>
    <row r="2259" spans="2:37" hidden="1" x14ac:dyDescent="0.25">
      <c r="B2259" t="s">
        <v>204</v>
      </c>
      <c r="C2259" s="65" t="s">
        <v>251</v>
      </c>
      <c r="D2259" t="s">
        <v>200</v>
      </c>
      <c r="E2259" t="s">
        <v>205</v>
      </c>
      <c r="F2259" t="s">
        <v>202</v>
      </c>
      <c r="I2259">
        <v>0</v>
      </c>
      <c r="J2259">
        <v>-1.062168575363287</v>
      </c>
      <c r="K2259">
        <v>-1.4443716922544541</v>
      </c>
      <c r="L2259">
        <v>-1.7846755928990541</v>
      </c>
      <c r="M2259">
        <v>-2.0897085799054689</v>
      </c>
      <c r="N2259">
        <v>-2.3499877472643038</v>
      </c>
      <c r="O2259">
        <v>-2.5937186345428742</v>
      </c>
      <c r="P2259">
        <v>-2.8484296517083401</v>
      </c>
      <c r="Q2259">
        <v>-3.123723992775806</v>
      </c>
      <c r="R2259">
        <v>-4.1499202458341937</v>
      </c>
      <c r="S2259">
        <v>-5.5051362633307228</v>
      </c>
      <c r="T2259">
        <v>-5.6217020549699681</v>
      </c>
      <c r="U2259">
        <v>-5.1703138877469579</v>
      </c>
      <c r="V2259">
        <v>-4.9316350243662317</v>
      </c>
      <c r="W2259">
        <v>-4.844935753635915</v>
      </c>
      <c r="X2259">
        <v>-4.8508471143838943</v>
      </c>
      <c r="Y2259">
        <v>-4.8731292470827192</v>
      </c>
      <c r="Z2259">
        <v>-4.8471975138214667</v>
      </c>
      <c r="AA2259">
        <v>-4.7119622129700893</v>
      </c>
      <c r="AB2259">
        <v>-4.547647675427724</v>
      </c>
      <c r="AC2259">
        <v>-4.410706135372255</v>
      </c>
      <c r="AD2259">
        <v>-4.3180431594468383</v>
      </c>
      <c r="AE2259">
        <v>-4.2903003970579228</v>
      </c>
      <c r="AF2259">
        <v>-4.3262761773067098</v>
      </c>
      <c r="AG2259">
        <v>-4.3859234287347277</v>
      </c>
      <c r="AH2259">
        <v>-4.4555272520071521</v>
      </c>
      <c r="AI2259">
        <v>-4.490868264871029</v>
      </c>
      <c r="AJ2259">
        <v>-4.4818507044686591</v>
      </c>
      <c r="AK2259">
        <v>-4.4315068111847156</v>
      </c>
    </row>
    <row r="2260" spans="2:37" hidden="1" x14ac:dyDescent="0.25">
      <c r="B2260" t="s">
        <v>198</v>
      </c>
      <c r="C2260" s="65" t="s">
        <v>251</v>
      </c>
      <c r="D2260" t="s">
        <v>200</v>
      </c>
      <c r="E2260" t="s">
        <v>205</v>
      </c>
      <c r="F2260" t="s">
        <v>360</v>
      </c>
      <c r="I2260">
        <v>0</v>
      </c>
      <c r="J2260">
        <v>-0.89226656517298331</v>
      </c>
      <c r="K2260">
        <v>-1.1847446212967521</v>
      </c>
      <c r="L2260">
        <v>-1.4473984625634211</v>
      </c>
      <c r="M2260">
        <v>-1.6851050089123349</v>
      </c>
      <c r="N2260">
        <v>-1.8978955769222481</v>
      </c>
      <c r="O2260">
        <v>-2.0917289840626681</v>
      </c>
      <c r="P2260">
        <v>-2.3025845059944978</v>
      </c>
      <c r="Q2260">
        <v>-2.555882541280674</v>
      </c>
      <c r="R2260">
        <v>-3.3570615540154609</v>
      </c>
      <c r="S2260">
        <v>-4.3502579044448879</v>
      </c>
      <c r="T2260">
        <v>-4.4083806708349993</v>
      </c>
      <c r="U2260">
        <v>-4.1070616866400567</v>
      </c>
      <c r="V2260">
        <v>-4.0801924664569</v>
      </c>
      <c r="W2260">
        <v>-4.1701342377614576</v>
      </c>
      <c r="X2260">
        <v>-4.2502287757459349</v>
      </c>
      <c r="Y2260">
        <v>-4.294540001292213</v>
      </c>
      <c r="Z2260">
        <v>-4.270777658958913</v>
      </c>
      <c r="AA2260">
        <v>-4.2095183780075596</v>
      </c>
      <c r="AB2260">
        <v>-4.1165761524121098</v>
      </c>
      <c r="AC2260">
        <v>-4.0322033333246132</v>
      </c>
      <c r="AD2260">
        <v>-3.982859665087723</v>
      </c>
      <c r="AE2260">
        <v>-3.9645332217787099</v>
      </c>
      <c r="AF2260">
        <v>-3.9951939810689341</v>
      </c>
      <c r="AG2260">
        <v>-4.0161240100805804</v>
      </c>
      <c r="AH2260">
        <v>-3.988676499569066</v>
      </c>
      <c r="AI2260">
        <v>-3.8944069635745042</v>
      </c>
      <c r="AJ2260">
        <v>-3.7243684851109959</v>
      </c>
      <c r="AK2260">
        <v>-3.486282003727748</v>
      </c>
    </row>
    <row r="2261" spans="2:37" hidden="1" x14ac:dyDescent="0.25">
      <c r="B2261" t="s">
        <v>203</v>
      </c>
      <c r="C2261" s="65" t="s">
        <v>251</v>
      </c>
      <c r="D2261" t="s">
        <v>200</v>
      </c>
      <c r="E2261" t="s">
        <v>205</v>
      </c>
      <c r="F2261" t="s">
        <v>360</v>
      </c>
      <c r="I2261">
        <v>0</v>
      </c>
      <c r="J2261">
        <v>-0.90901411219509443</v>
      </c>
      <c r="K2261">
        <v>-1.2284676814950599</v>
      </c>
      <c r="L2261">
        <v>-1.506171153692881</v>
      </c>
      <c r="M2261">
        <v>-1.722479972304181</v>
      </c>
      <c r="N2261">
        <v>-1.910543629509531</v>
      </c>
      <c r="O2261">
        <v>-2.107019224723472</v>
      </c>
      <c r="P2261">
        <v>-2.3127339833954759</v>
      </c>
      <c r="Q2261">
        <v>-2.5407062581999762</v>
      </c>
      <c r="R2261">
        <v>-3.3073053992579431</v>
      </c>
      <c r="S2261">
        <v>-4.2604225465053496</v>
      </c>
      <c r="T2261">
        <v>-4.273794388408092</v>
      </c>
      <c r="U2261">
        <v>-3.8965815308518281</v>
      </c>
      <c r="V2261">
        <v>-3.7888497807603509</v>
      </c>
      <c r="W2261">
        <v>-3.8124167054026552</v>
      </c>
      <c r="X2261">
        <v>-3.841956084918297</v>
      </c>
      <c r="Y2261">
        <v>-3.8586447933456891</v>
      </c>
      <c r="Z2261">
        <v>-3.8471070039874822</v>
      </c>
      <c r="AA2261">
        <v>-3.781618425936573</v>
      </c>
      <c r="AB2261">
        <v>-3.6718609241319529</v>
      </c>
      <c r="AC2261">
        <v>-3.5761525455819561</v>
      </c>
      <c r="AD2261">
        <v>-3.5181729457946398</v>
      </c>
      <c r="AE2261">
        <v>-3.5003906668735758</v>
      </c>
      <c r="AF2261">
        <v>-3.530058181316476</v>
      </c>
      <c r="AG2261">
        <v>-3.5970219483175798</v>
      </c>
      <c r="AH2261">
        <v>-3.675785956292521</v>
      </c>
      <c r="AI2261">
        <v>-3.7367696773920378</v>
      </c>
      <c r="AJ2261">
        <v>-3.755799872493137</v>
      </c>
      <c r="AK2261">
        <v>-3.7092901526647459</v>
      </c>
    </row>
    <row r="2262" spans="2:37" hidden="1" x14ac:dyDescent="0.25">
      <c r="B2262" t="s">
        <v>204</v>
      </c>
      <c r="C2262" s="65" t="s">
        <v>251</v>
      </c>
      <c r="D2262" t="s">
        <v>200</v>
      </c>
      <c r="E2262" t="s">
        <v>205</v>
      </c>
      <c r="F2262" t="s">
        <v>360</v>
      </c>
      <c r="I2262">
        <v>0</v>
      </c>
      <c r="J2262">
        <v>-1.0621671231959671</v>
      </c>
      <c r="K2262">
        <v>-1.44437212097418</v>
      </c>
      <c r="L2262">
        <v>-1.7846754899623949</v>
      </c>
      <c r="M2262">
        <v>-2.089709609146873</v>
      </c>
      <c r="N2262">
        <v>-2.3499883369207279</v>
      </c>
      <c r="O2262">
        <v>-2.593717369240689</v>
      </c>
      <c r="P2262">
        <v>-2.8484273854451851</v>
      </c>
      <c r="Q2262">
        <v>-3.1237234551771409</v>
      </c>
      <c r="R2262">
        <v>-4.1499278779836839</v>
      </c>
      <c r="S2262">
        <v>-5.5051428057448231</v>
      </c>
      <c r="T2262">
        <v>-5.6217007676058302</v>
      </c>
      <c r="U2262">
        <v>-5.1703136358792197</v>
      </c>
      <c r="V2262">
        <v>-4.9316367545081512</v>
      </c>
      <c r="W2262">
        <v>-4.8449354849030897</v>
      </c>
      <c r="X2262">
        <v>-4.8508472451763147</v>
      </c>
      <c r="Y2262">
        <v>-4.873132179408735</v>
      </c>
      <c r="Z2262">
        <v>-4.8471989615015971</v>
      </c>
      <c r="AA2262">
        <v>-4.7119673951871333</v>
      </c>
      <c r="AB2262">
        <v>-4.5476521900748583</v>
      </c>
      <c r="AC2262">
        <v>-4.4107039957169807</v>
      </c>
      <c r="AD2262">
        <v>-4.3180527667196049</v>
      </c>
      <c r="AE2262">
        <v>-4.2903013150144886</v>
      </c>
      <c r="AF2262">
        <v>-4.3262758191133788</v>
      </c>
      <c r="AG2262">
        <v>-4.3859304369502139</v>
      </c>
      <c r="AH2262">
        <v>-4.4555284662153749</v>
      </c>
      <c r="AI2262">
        <v>-4.4908659180164836</v>
      </c>
      <c r="AJ2262">
        <v>-4.4818449106958429</v>
      </c>
      <c r="AK2262">
        <v>-4.4315071031788777</v>
      </c>
    </row>
    <row r="2263" spans="2:37" hidden="1" x14ac:dyDescent="0.25">
      <c r="B2263" t="s">
        <v>198</v>
      </c>
      <c r="C2263" s="65" t="s">
        <v>251</v>
      </c>
      <c r="D2263" t="s">
        <v>200</v>
      </c>
      <c r="E2263" t="s">
        <v>421</v>
      </c>
      <c r="F2263" t="s">
        <v>202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-1.49136930428232</v>
      </c>
      <c r="S2263">
        <v>-2.9846271822621668</v>
      </c>
      <c r="T2263">
        <v>-1.7423702585651291</v>
      </c>
      <c r="U2263">
        <v>1.1520629826788E-3</v>
      </c>
      <c r="V2263">
        <v>0.64874915842956238</v>
      </c>
      <c r="W2263">
        <v>0.87567392771985553</v>
      </c>
      <c r="X2263">
        <v>1.056432319740841</v>
      </c>
      <c r="Y2263">
        <v>1.3340026069049049</v>
      </c>
      <c r="Z2263">
        <v>1.714591526335729</v>
      </c>
      <c r="AA2263">
        <v>2.1458766490669361</v>
      </c>
      <c r="AB2263">
        <v>2.5701458258942989</v>
      </c>
      <c r="AC2263">
        <v>2.9281863390752121</v>
      </c>
      <c r="AD2263">
        <v>3.2172487483136609</v>
      </c>
      <c r="AE2263">
        <v>3.4534027248912298</v>
      </c>
      <c r="AF2263">
        <v>3.6436563536679678</v>
      </c>
      <c r="AG2263">
        <v>3.8834967007632231</v>
      </c>
      <c r="AH2263">
        <v>4.2244080890100344</v>
      </c>
      <c r="AI2263">
        <v>4.5865497952015444</v>
      </c>
      <c r="AJ2263">
        <v>4.9642014726325012</v>
      </c>
      <c r="AK2263">
        <v>5.377382509946127</v>
      </c>
    </row>
    <row r="2264" spans="2:37" hidden="1" x14ac:dyDescent="0.25">
      <c r="B2264" t="s">
        <v>203</v>
      </c>
      <c r="C2264" s="65" t="s">
        <v>251</v>
      </c>
      <c r="D2264" t="s">
        <v>200</v>
      </c>
      <c r="E2264" t="s">
        <v>421</v>
      </c>
      <c r="F2264" t="s">
        <v>202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-1.4163481961177</v>
      </c>
      <c r="S2264">
        <v>-2.771494367340321</v>
      </c>
      <c r="T2264">
        <v>-1.438526433043064</v>
      </c>
      <c r="U2264">
        <v>0.40352016549822789</v>
      </c>
      <c r="V2264">
        <v>1.1697644911679019</v>
      </c>
      <c r="W2264">
        <v>1.519291300431713</v>
      </c>
      <c r="X2264">
        <v>1.7801296011543679</v>
      </c>
      <c r="Y2264">
        <v>2.093710358374667</v>
      </c>
      <c r="Z2264">
        <v>2.488645020495817</v>
      </c>
      <c r="AA2264">
        <v>2.9288905178297848</v>
      </c>
      <c r="AB2264">
        <v>3.3430839516538802</v>
      </c>
      <c r="AC2264">
        <v>3.677697281152104</v>
      </c>
      <c r="AD2264">
        <v>3.9486481040651</v>
      </c>
      <c r="AE2264">
        <v>4.1767796159008164</v>
      </c>
      <c r="AF2264">
        <v>4.3748303995917892</v>
      </c>
      <c r="AG2264">
        <v>4.534726027342395</v>
      </c>
      <c r="AH2264">
        <v>4.6723573673885346</v>
      </c>
      <c r="AI2264">
        <v>4.8259927333613506</v>
      </c>
      <c r="AJ2264">
        <v>5.0072384618430776</v>
      </c>
      <c r="AK2264">
        <v>5.2188409733704422</v>
      </c>
    </row>
    <row r="2265" spans="2:37" hidden="1" x14ac:dyDescent="0.25">
      <c r="B2265" t="s">
        <v>204</v>
      </c>
      <c r="C2265" s="65" t="s">
        <v>251</v>
      </c>
      <c r="D2265" t="s">
        <v>200</v>
      </c>
      <c r="E2265" t="s">
        <v>421</v>
      </c>
      <c r="F2265" t="s">
        <v>202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-2.0864582265908038</v>
      </c>
      <c r="S2265">
        <v>-4.3533978460091767</v>
      </c>
      <c r="T2265">
        <v>-3.0167180337968502</v>
      </c>
      <c r="U2265">
        <v>-0.80882232315386826</v>
      </c>
      <c r="V2265">
        <v>0.42625388881207821</v>
      </c>
      <c r="W2265">
        <v>1.1754643717788671</v>
      </c>
      <c r="X2265">
        <v>1.604348079684681</v>
      </c>
      <c r="Y2265">
        <v>1.9369836026132961</v>
      </c>
      <c r="Z2265">
        <v>2.352838473874153</v>
      </c>
      <c r="AA2265">
        <v>2.85134234356057</v>
      </c>
      <c r="AB2265">
        <v>3.2998788395718348</v>
      </c>
      <c r="AC2265">
        <v>3.5888707792097518</v>
      </c>
      <c r="AD2265">
        <v>3.76316468035931</v>
      </c>
      <c r="AE2265">
        <v>3.85187138090195</v>
      </c>
      <c r="AF2265">
        <v>3.8526574288772149</v>
      </c>
      <c r="AG2265">
        <v>3.784419907048342</v>
      </c>
      <c r="AH2265">
        <v>3.704680036993802</v>
      </c>
      <c r="AI2265">
        <v>3.6319637208373612</v>
      </c>
      <c r="AJ2265">
        <v>3.564432559520081</v>
      </c>
      <c r="AK2265">
        <v>3.5077659125398508</v>
      </c>
    </row>
    <row r="2266" spans="2:37" hidden="1" x14ac:dyDescent="0.25">
      <c r="B2266" t="s">
        <v>198</v>
      </c>
      <c r="C2266" s="65" t="s">
        <v>251</v>
      </c>
      <c r="D2266" t="s">
        <v>200</v>
      </c>
      <c r="E2266" t="s">
        <v>421</v>
      </c>
      <c r="F2266" t="s">
        <v>360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-1.491370495109523</v>
      </c>
      <c r="S2266">
        <v>-2.9846226957696791</v>
      </c>
      <c r="T2266">
        <v>-1.7423660621164849</v>
      </c>
      <c r="U2266">
        <v>1.1555500610827001E-3</v>
      </c>
      <c r="V2266">
        <v>0.64875114621669727</v>
      </c>
      <c r="W2266">
        <v>0.87567487348529927</v>
      </c>
      <c r="X2266">
        <v>1.0564347178609661</v>
      </c>
      <c r="Y2266">
        <v>1.3340069664939951</v>
      </c>
      <c r="Z2266">
        <v>1.7145960208643449</v>
      </c>
      <c r="AA2266">
        <v>2.1458816120868862</v>
      </c>
      <c r="AB2266">
        <v>2.5701487712661342</v>
      </c>
      <c r="AC2266">
        <v>2.928191744126063</v>
      </c>
      <c r="AD2266">
        <v>3.2172461668795278</v>
      </c>
      <c r="AE2266">
        <v>3.4534005310469911</v>
      </c>
      <c r="AF2266">
        <v>3.6436558316990331</v>
      </c>
      <c r="AG2266">
        <v>3.88349441346163</v>
      </c>
      <c r="AH2266">
        <v>4.2244104971615126</v>
      </c>
      <c r="AI2266">
        <v>4.5865501752777149</v>
      </c>
      <c r="AJ2266">
        <v>4.9642002300783314</v>
      </c>
      <c r="AK2266">
        <v>5.3773816230860971</v>
      </c>
    </row>
    <row r="2267" spans="2:37" hidden="1" x14ac:dyDescent="0.25">
      <c r="B2267" t="s">
        <v>203</v>
      </c>
      <c r="C2267" s="65" t="s">
        <v>251</v>
      </c>
      <c r="D2267" t="s">
        <v>200</v>
      </c>
      <c r="E2267" t="s">
        <v>421</v>
      </c>
      <c r="F2267" t="s">
        <v>360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-1.4163520124180979</v>
      </c>
      <c r="S2267">
        <v>-2.7715002882998552</v>
      </c>
      <c r="T2267">
        <v>-1.43852691977685</v>
      </c>
      <c r="U2267">
        <v>0.40352017756795089</v>
      </c>
      <c r="V2267">
        <v>1.1697659124251469</v>
      </c>
      <c r="W2267">
        <v>1.519289180035432</v>
      </c>
      <c r="X2267">
        <v>1.7801350741577291</v>
      </c>
      <c r="Y2267">
        <v>2.093710139737448</v>
      </c>
      <c r="Z2267">
        <v>2.488643383111877</v>
      </c>
      <c r="AA2267">
        <v>2.9288845628172799</v>
      </c>
      <c r="AB2267">
        <v>3.343084311300681</v>
      </c>
      <c r="AC2267">
        <v>3.6776956603531641</v>
      </c>
      <c r="AD2267">
        <v>3.9486458880309878</v>
      </c>
      <c r="AE2267">
        <v>4.1767809526282562</v>
      </c>
      <c r="AF2267">
        <v>4.3748323274956036</v>
      </c>
      <c r="AG2267">
        <v>4.5347223616870158</v>
      </c>
      <c r="AH2267">
        <v>4.6723592907052858</v>
      </c>
      <c r="AI2267">
        <v>4.8259901241076264</v>
      </c>
      <c r="AJ2267">
        <v>5.0072306778675912</v>
      </c>
      <c r="AK2267">
        <v>5.2188357493340387</v>
      </c>
    </row>
    <row r="2268" spans="2:37" hidden="1" x14ac:dyDescent="0.25">
      <c r="B2268" t="s">
        <v>204</v>
      </c>
      <c r="C2268" s="65" t="s">
        <v>251</v>
      </c>
      <c r="D2268" t="s">
        <v>200</v>
      </c>
      <c r="E2268" t="s">
        <v>421</v>
      </c>
      <c r="F2268" t="s">
        <v>360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-2.0864565068987928</v>
      </c>
      <c r="S2268">
        <v>-4.3533999235893184</v>
      </c>
      <c r="T2268">
        <v>-3.0167150236143581</v>
      </c>
      <c r="U2268">
        <v>-0.80882215568361948</v>
      </c>
      <c r="V2268">
        <v>0.4262579672655864</v>
      </c>
      <c r="W2268">
        <v>1.175464794298176</v>
      </c>
      <c r="X2268">
        <v>1.604348211534812</v>
      </c>
      <c r="Y2268">
        <v>1.9369772695513101</v>
      </c>
      <c r="Z2268">
        <v>2.3528382824258509</v>
      </c>
      <c r="AA2268">
        <v>2.8513423034076451</v>
      </c>
      <c r="AB2268">
        <v>3.2998765418438709</v>
      </c>
      <c r="AC2268">
        <v>3.588871629741841</v>
      </c>
      <c r="AD2268">
        <v>3.7631649997456269</v>
      </c>
      <c r="AE2268">
        <v>3.8518656040451789</v>
      </c>
      <c r="AF2268">
        <v>3.852659962271177</v>
      </c>
      <c r="AG2268">
        <v>3.784422449765001</v>
      </c>
      <c r="AH2268">
        <v>3.7046820725642031</v>
      </c>
      <c r="AI2268">
        <v>3.631959814700747</v>
      </c>
      <c r="AJ2268">
        <v>3.5644316279752402</v>
      </c>
      <c r="AK2268">
        <v>3.5077680051906812</v>
      </c>
    </row>
    <row r="2269" spans="2:37" hidden="1" x14ac:dyDescent="0.25">
      <c r="B2269" t="s">
        <v>198</v>
      </c>
      <c r="C2269" s="65" t="s">
        <v>251</v>
      </c>
      <c r="D2269" t="s">
        <v>200</v>
      </c>
      <c r="E2269" t="s">
        <v>236</v>
      </c>
      <c r="F2269" t="s">
        <v>237</v>
      </c>
      <c r="I2269">
        <v>0</v>
      </c>
      <c r="J2269">
        <v>6.2789916992186997E-3</v>
      </c>
      <c r="K2269">
        <v>3.22857499122619E-2</v>
      </c>
      <c r="L2269">
        <v>4.44867610931396E-2</v>
      </c>
      <c r="M2269">
        <v>5.4785013198852497E-2</v>
      </c>
      <c r="N2269">
        <v>6.1906933784484801E-2</v>
      </c>
      <c r="O2269">
        <v>6.6875338554382296E-2</v>
      </c>
      <c r="P2269">
        <v>7.0040851831436102E-2</v>
      </c>
      <c r="Q2269">
        <v>7.3323041200637804E-2</v>
      </c>
      <c r="R2269">
        <v>-8.1425935029983507E-2</v>
      </c>
      <c r="S2269">
        <v>-0.29255430400371552</v>
      </c>
      <c r="T2269">
        <v>-0.1902447119355202</v>
      </c>
      <c r="U2269">
        <v>6.8688854575157096E-2</v>
      </c>
      <c r="V2269">
        <v>0.1115086227655411</v>
      </c>
      <c r="W2269">
        <v>0.1056948006153107</v>
      </c>
      <c r="X2269">
        <v>0.1081481724977493</v>
      </c>
      <c r="Y2269">
        <v>0.1350502818822861</v>
      </c>
      <c r="Z2269">
        <v>0.161754235625267</v>
      </c>
      <c r="AA2269">
        <v>0.1730513870716095</v>
      </c>
      <c r="AB2269">
        <v>0.17457982897758481</v>
      </c>
      <c r="AC2269">
        <v>0.1466204822063446</v>
      </c>
      <c r="AD2269">
        <v>0.10270184278488161</v>
      </c>
      <c r="AE2269">
        <v>5.5400550365447998E-2</v>
      </c>
      <c r="AF2269">
        <v>3.5941600799559999E-4</v>
      </c>
      <c r="AG2269">
        <v>-6.1209321022033601E-2</v>
      </c>
      <c r="AH2269">
        <v>-8.1499218940734794E-2</v>
      </c>
      <c r="AI2269">
        <v>-8.5635006427764795E-2</v>
      </c>
      <c r="AJ2269">
        <v>-8.25003981590271E-2</v>
      </c>
      <c r="AK2269">
        <v>-7.1052372455596896E-2</v>
      </c>
    </row>
    <row r="2270" spans="2:37" x14ac:dyDescent="0.25">
      <c r="B2270" t="s">
        <v>198</v>
      </c>
      <c r="C2270" t="s">
        <v>90</v>
      </c>
      <c r="D2270" t="s">
        <v>200</v>
      </c>
      <c r="E2270" t="s">
        <v>351</v>
      </c>
      <c r="F2270" t="s">
        <v>237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2:37" x14ac:dyDescent="0.25">
      <c r="B2271" t="s">
        <v>198</v>
      </c>
      <c r="C2271" t="s">
        <v>90</v>
      </c>
      <c r="D2271" t="s">
        <v>200</v>
      </c>
      <c r="E2271" t="s">
        <v>352</v>
      </c>
      <c r="F2271" t="s">
        <v>237</v>
      </c>
      <c r="I2271">
        <v>0</v>
      </c>
      <c r="J2271">
        <v>47.315164566040039</v>
      </c>
      <c r="K2271">
        <v>65.33998966217041</v>
      </c>
      <c r="L2271">
        <v>83.36480712890625</v>
      </c>
      <c r="M2271">
        <v>170.8830871582031</v>
      </c>
      <c r="N2271">
        <v>300.09744262695313</v>
      </c>
      <c r="O2271">
        <v>429.31179809570313</v>
      </c>
      <c r="P2271">
        <v>558.52613067626953</v>
      </c>
      <c r="Q2271">
        <v>687.74046325683594</v>
      </c>
      <c r="R2271">
        <v>850.9754638671875</v>
      </c>
      <c r="S2271">
        <v>1034.622924804688</v>
      </c>
      <c r="T2271">
        <v>1218.270385742188</v>
      </c>
      <c r="U2271">
        <v>1401.917846679688</v>
      </c>
      <c r="V2271">
        <v>1585.5652160644529</v>
      </c>
      <c r="W2271">
        <v>1813.568481445312</v>
      </c>
      <c r="X2271">
        <v>2068.1857299804692</v>
      </c>
      <c r="Y2271">
        <v>2322.802978515625</v>
      </c>
      <c r="Z2271">
        <v>2577.420166015625</v>
      </c>
      <c r="AA2271">
        <v>2832.03759765625</v>
      </c>
      <c r="AB2271">
        <v>3230.9169921875</v>
      </c>
      <c r="AC2271">
        <v>3716.3525390625</v>
      </c>
      <c r="AD2271">
        <v>4201.7879028320313</v>
      </c>
      <c r="AE2271">
        <v>4687.223388671875</v>
      </c>
      <c r="AF2271">
        <v>5172.658935546875</v>
      </c>
      <c r="AG2271">
        <v>5994.20654296875</v>
      </c>
      <c r="AH2271">
        <v>7017.42138671875</v>
      </c>
      <c r="AI2271">
        <v>8040.63623046875</v>
      </c>
      <c r="AJ2271">
        <v>9063.85107421875</v>
      </c>
      <c r="AK2271">
        <v>10087.06591796875</v>
      </c>
    </row>
    <row r="2272" spans="2:37" x14ac:dyDescent="0.25">
      <c r="B2272" t="s">
        <v>198</v>
      </c>
      <c r="C2272" t="s">
        <v>90</v>
      </c>
      <c r="D2272" t="s">
        <v>200</v>
      </c>
      <c r="E2272" t="s">
        <v>354</v>
      </c>
      <c r="F2272" t="s">
        <v>237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2:37" x14ac:dyDescent="0.25">
      <c r="B2273" t="s">
        <v>198</v>
      </c>
      <c r="C2273" t="s">
        <v>90</v>
      </c>
      <c r="D2273" t="s">
        <v>200</v>
      </c>
      <c r="E2273" t="s">
        <v>355</v>
      </c>
      <c r="F2273" t="s">
        <v>237</v>
      </c>
      <c r="I2273">
        <v>0</v>
      </c>
      <c r="J2273">
        <v>-6.8254470825195299E-2</v>
      </c>
      <c r="K2273">
        <v>-0.2845226526260376</v>
      </c>
      <c r="L2273">
        <v>-0.30778038501739502</v>
      </c>
      <c r="M2273">
        <v>-0.27563285827636719</v>
      </c>
      <c r="N2273">
        <v>-0.2466610670089722</v>
      </c>
      <c r="O2273">
        <v>-0.2239573001861572</v>
      </c>
      <c r="P2273">
        <v>-0.1956754922866821</v>
      </c>
      <c r="Q2273">
        <v>-0.1538589000701904</v>
      </c>
      <c r="R2273">
        <v>-8.5242509841918904E-2</v>
      </c>
      <c r="S2273">
        <v>1.4468431472777999E-3</v>
      </c>
      <c r="T2273">
        <v>9.1772079467773396E-2</v>
      </c>
      <c r="U2273">
        <v>0.17145609855651861</v>
      </c>
      <c r="V2273">
        <v>0.22953104972839361</v>
      </c>
      <c r="W2273">
        <v>0.25455546379089361</v>
      </c>
      <c r="X2273">
        <v>0.25711750984191889</v>
      </c>
      <c r="Y2273">
        <v>0.24127984046936041</v>
      </c>
      <c r="Z2273">
        <v>0.20483624935150149</v>
      </c>
      <c r="AA2273">
        <v>0.14333581924438479</v>
      </c>
      <c r="AB2273">
        <v>6.6148757934570299E-2</v>
      </c>
      <c r="AC2273">
        <v>3.74894142150878E-2</v>
      </c>
      <c r="AD2273">
        <v>4.7796368598937898E-2</v>
      </c>
      <c r="AE2273">
        <v>9.4040036201476995E-2</v>
      </c>
      <c r="AF2273">
        <v>0.180506706237793</v>
      </c>
      <c r="AG2273">
        <v>0.27241897583007813</v>
      </c>
      <c r="AH2273">
        <v>0.3548053503036499</v>
      </c>
      <c r="AI2273">
        <v>0.43494510650634771</v>
      </c>
      <c r="AJ2273">
        <v>0.50210893154144287</v>
      </c>
      <c r="AK2273">
        <v>0.5462416410446167</v>
      </c>
    </row>
    <row r="2274" spans="2:37" x14ac:dyDescent="0.25">
      <c r="B2274" t="s">
        <v>198</v>
      </c>
      <c r="C2274" t="s">
        <v>90</v>
      </c>
      <c r="D2274" t="s">
        <v>200</v>
      </c>
      <c r="E2274" t="s">
        <v>357</v>
      </c>
      <c r="F2274" t="s">
        <v>232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2:37" x14ac:dyDescent="0.25">
      <c r="B2275" t="s">
        <v>198</v>
      </c>
      <c r="C2275" t="s">
        <v>90</v>
      </c>
      <c r="D2275" t="s">
        <v>200</v>
      </c>
      <c r="E2275" t="s">
        <v>358</v>
      </c>
      <c r="F2275" t="s">
        <v>232</v>
      </c>
      <c r="I2275">
        <v>0</v>
      </c>
      <c r="J2275">
        <v>24.156745068015528</v>
      </c>
      <c r="K2275">
        <v>35.793168725238317</v>
      </c>
      <c r="L2275">
        <v>44.467664774022822</v>
      </c>
      <c r="M2275">
        <v>95.507323847037995</v>
      </c>
      <c r="N2275">
        <v>166.75018285960459</v>
      </c>
      <c r="O2275">
        <v>233.6201817812661</v>
      </c>
      <c r="P2275">
        <v>296.91056831815757</v>
      </c>
      <c r="Q2275">
        <v>357.04982528526222</v>
      </c>
      <c r="R2275">
        <v>434.99768954517918</v>
      </c>
      <c r="S2275">
        <v>526.03300084430623</v>
      </c>
      <c r="T2275">
        <v>617.18234035140244</v>
      </c>
      <c r="U2275">
        <v>707.12073406277204</v>
      </c>
      <c r="V2275">
        <v>795.30964663586815</v>
      </c>
      <c r="W2275">
        <v>905.71174619281805</v>
      </c>
      <c r="X2275">
        <v>1027.875777704674</v>
      </c>
      <c r="Y2275">
        <v>1147.036379343109</v>
      </c>
      <c r="Z2275">
        <v>1263.1428133416621</v>
      </c>
      <c r="AA2275">
        <v>1376.2030128686231</v>
      </c>
      <c r="AB2275">
        <v>1559.9719308255119</v>
      </c>
      <c r="AC2275">
        <v>1782.658000803867</v>
      </c>
      <c r="AD2275">
        <v>1999.5452749498511</v>
      </c>
      <c r="AE2275">
        <v>2210.7013531232078</v>
      </c>
      <c r="AF2275">
        <v>2416.2155930166641</v>
      </c>
      <c r="AG2275">
        <v>2777.2808316897058</v>
      </c>
      <c r="AH2275">
        <v>3224.2986464635351</v>
      </c>
      <c r="AI2275">
        <v>3659.5819802149881</v>
      </c>
      <c r="AJ2275">
        <v>4083.327461804683</v>
      </c>
      <c r="AK2275">
        <v>4495.7426419610902</v>
      </c>
    </row>
    <row r="2276" spans="2:37" x14ac:dyDescent="0.25">
      <c r="B2276" t="s">
        <v>198</v>
      </c>
      <c r="C2276" t="s">
        <v>90</v>
      </c>
      <c r="D2276" t="s">
        <v>200</v>
      </c>
      <c r="E2276" t="s">
        <v>362</v>
      </c>
      <c r="F2276" t="s">
        <v>202</v>
      </c>
      <c r="I2276">
        <v>0</v>
      </c>
      <c r="J2276">
        <v>-0.90502423065778037</v>
      </c>
      <c r="K2276">
        <v>-1.203163756831416</v>
      </c>
      <c r="L2276">
        <v>-1.477326568773651</v>
      </c>
      <c r="M2276">
        <v>-1.7437539300970251</v>
      </c>
      <c r="N2276">
        <v>-1.983590867312746</v>
      </c>
      <c r="O2276">
        <v>-2.21704266332633</v>
      </c>
      <c r="P2276">
        <v>-2.4737393034200421</v>
      </c>
      <c r="Q2276">
        <v>-2.7094726266945979</v>
      </c>
      <c r="R2276">
        <v>-2.9167869023161819</v>
      </c>
      <c r="S2276">
        <v>-3.101379362640766</v>
      </c>
      <c r="T2276">
        <v>-3.2978123708796052</v>
      </c>
      <c r="U2276">
        <v>-3.5200878295276632</v>
      </c>
      <c r="V2276">
        <v>-3.7229929183023809</v>
      </c>
      <c r="W2276">
        <v>-3.9080150606832009</v>
      </c>
      <c r="X2276">
        <v>-4.062495250724929</v>
      </c>
      <c r="Y2276">
        <v>-4.1922238190000849</v>
      </c>
      <c r="Z2276">
        <v>-4.3136856710190301</v>
      </c>
      <c r="AA2276">
        <v>-4.3842549945592557</v>
      </c>
      <c r="AB2276">
        <v>-4.4254590481932476</v>
      </c>
      <c r="AC2276">
        <v>-4.4532354662161664</v>
      </c>
      <c r="AD2276">
        <v>-4.4878719653885666</v>
      </c>
      <c r="AE2276">
        <v>-4.5284319270397884</v>
      </c>
      <c r="AF2276">
        <v>-4.5776461002494884</v>
      </c>
      <c r="AG2276">
        <v>-4.6409272795149059</v>
      </c>
      <c r="AH2276">
        <v>-4.7069628890031741</v>
      </c>
      <c r="AI2276">
        <v>-4.7615201710779704</v>
      </c>
      <c r="AJ2276">
        <v>-4.7769620522803873</v>
      </c>
      <c r="AK2276">
        <v>-4.7369253405652456</v>
      </c>
    </row>
    <row r="2277" spans="2:37" x14ac:dyDescent="0.25">
      <c r="B2277" t="s">
        <v>198</v>
      </c>
      <c r="C2277" t="s">
        <v>90</v>
      </c>
      <c r="D2277" t="s">
        <v>200</v>
      </c>
      <c r="E2277" t="s">
        <v>362</v>
      </c>
      <c r="F2277" t="s">
        <v>360</v>
      </c>
      <c r="I2277">
        <v>0</v>
      </c>
      <c r="J2277">
        <v>-0.89465088245785918</v>
      </c>
      <c r="K2277">
        <v>-1.1905413124559621</v>
      </c>
      <c r="L2277">
        <v>-1.4632022349922671</v>
      </c>
      <c r="M2277">
        <v>-1.7303381021615989</v>
      </c>
      <c r="N2277">
        <v>-1.968191469434855</v>
      </c>
      <c r="O2277">
        <v>-2.1993590478660008</v>
      </c>
      <c r="P2277">
        <v>-2.4569915523385939</v>
      </c>
      <c r="Q2277">
        <v>-2.6971499709868119</v>
      </c>
      <c r="R2277">
        <v>-2.9102559067407658</v>
      </c>
      <c r="S2277">
        <v>-3.100532237302545</v>
      </c>
      <c r="T2277">
        <v>-3.302091387527617</v>
      </c>
      <c r="U2277">
        <v>-3.5292065076956809</v>
      </c>
      <c r="V2277">
        <v>-3.7371253864973202</v>
      </c>
      <c r="W2277">
        <v>-3.9274973232599759</v>
      </c>
      <c r="X2277">
        <v>-4.0874254434423278</v>
      </c>
      <c r="Y2277">
        <v>-4.2223566344295138</v>
      </c>
      <c r="Z2277">
        <v>-4.348476962022751</v>
      </c>
      <c r="AA2277">
        <v>-4.4226806246931201</v>
      </c>
      <c r="AB2277">
        <v>-4.4665489656502304</v>
      </c>
      <c r="AC2277">
        <v>-4.4961014507705848</v>
      </c>
      <c r="AD2277">
        <v>-4.5318860032131152</v>
      </c>
      <c r="AE2277">
        <v>-4.5731375585371321</v>
      </c>
      <c r="AF2277">
        <v>-4.6229334049093023</v>
      </c>
      <c r="AG2277">
        <v>-4.687236322655675</v>
      </c>
      <c r="AH2277">
        <v>-4.7548991110913814</v>
      </c>
      <c r="AI2277">
        <v>-4.8117038543952004</v>
      </c>
      <c r="AJ2277">
        <v>-4.8297726011733877</v>
      </c>
      <c r="AK2277">
        <v>-4.7918490555235227</v>
      </c>
    </row>
    <row r="2278" spans="2:37" x14ac:dyDescent="0.25">
      <c r="B2278" t="s">
        <v>198</v>
      </c>
      <c r="C2278" t="s">
        <v>90</v>
      </c>
      <c r="D2278" t="s">
        <v>200</v>
      </c>
      <c r="E2278" t="s">
        <v>363</v>
      </c>
      <c r="F2278" t="s">
        <v>202</v>
      </c>
      <c r="I2278">
        <v>0</v>
      </c>
      <c r="J2278">
        <v>2.3314112951045001E-2</v>
      </c>
      <c r="K2278">
        <v>-0.1037265174626323</v>
      </c>
      <c r="L2278">
        <v>-6.7299193774006394E-2</v>
      </c>
      <c r="M2278">
        <v>2.1624477590354001E-3</v>
      </c>
      <c r="N2278">
        <v>7.3245462594218005E-2</v>
      </c>
      <c r="O2278">
        <v>0.1468096897030868</v>
      </c>
      <c r="P2278">
        <v>0.23265367145735019</v>
      </c>
      <c r="Q2278">
        <v>0.33661135649714069</v>
      </c>
      <c r="R2278">
        <v>0.46772445636633631</v>
      </c>
      <c r="S2278">
        <v>0.62983865020032059</v>
      </c>
      <c r="T2278">
        <v>0.81089273106247362</v>
      </c>
      <c r="U2278">
        <v>0.98928664210551365</v>
      </c>
      <c r="V2278">
        <v>1.149719981607733</v>
      </c>
      <c r="W2278">
        <v>1.2873064898864419</v>
      </c>
      <c r="X2278">
        <v>1.410069925578195</v>
      </c>
      <c r="Y2278">
        <v>1.516997363596073</v>
      </c>
      <c r="Z2278">
        <v>1.6114246690718259</v>
      </c>
      <c r="AA2278">
        <v>1.695571349876879</v>
      </c>
      <c r="AB2278">
        <v>1.78566665718527</v>
      </c>
      <c r="AC2278">
        <v>1.9234498376000659</v>
      </c>
      <c r="AD2278">
        <v>2.097616029061911</v>
      </c>
      <c r="AE2278">
        <v>2.3004617395322451</v>
      </c>
      <c r="AF2278">
        <v>2.531932294793116</v>
      </c>
      <c r="AG2278">
        <v>2.777558975656524</v>
      </c>
      <c r="AH2278">
        <v>3.0331203515305161</v>
      </c>
      <c r="AI2278">
        <v>3.2774485137222702</v>
      </c>
      <c r="AJ2278">
        <v>3.5048543393666698</v>
      </c>
      <c r="AK2278">
        <v>3.7163040128460172</v>
      </c>
    </row>
    <row r="2279" spans="2:37" x14ac:dyDescent="0.25">
      <c r="B2279" t="s">
        <v>198</v>
      </c>
      <c r="C2279" t="s">
        <v>90</v>
      </c>
      <c r="D2279" t="s">
        <v>200</v>
      </c>
      <c r="E2279" t="s">
        <v>363</v>
      </c>
      <c r="F2279" t="s">
        <v>360</v>
      </c>
      <c r="I2279">
        <v>0</v>
      </c>
      <c r="J2279">
        <v>-8.712717569747E-4</v>
      </c>
      <c r="K2279">
        <v>-0.1197985825518888</v>
      </c>
      <c r="L2279">
        <v>-8.6803475471664004E-2</v>
      </c>
      <c r="M2279">
        <v>-3.0192108008453199E-2</v>
      </c>
      <c r="N2279">
        <v>2.4399414798925701E-2</v>
      </c>
      <c r="O2279">
        <v>8.0804020834834803E-2</v>
      </c>
      <c r="P2279">
        <v>0.14924762808510289</v>
      </c>
      <c r="Q2279">
        <v>0.23637667626450479</v>
      </c>
      <c r="R2279">
        <v>0.35225587634764022</v>
      </c>
      <c r="S2279">
        <v>0.50376480693443693</v>
      </c>
      <c r="T2279">
        <v>0.6798620973052838</v>
      </c>
      <c r="U2279">
        <v>0.85689222302016699</v>
      </c>
      <c r="V2279">
        <v>1.0172714995390739</v>
      </c>
      <c r="W2279">
        <v>1.156078551877737</v>
      </c>
      <c r="X2279">
        <v>1.2797169091671721</v>
      </c>
      <c r="Y2279">
        <v>1.3852035501469959</v>
      </c>
      <c r="Z2279">
        <v>1.476310524010582</v>
      </c>
      <c r="AA2279">
        <v>1.555371426744911</v>
      </c>
      <c r="AB2279">
        <v>1.6235228629879921</v>
      </c>
      <c r="AC2279">
        <v>1.7326705251215819</v>
      </c>
      <c r="AD2279">
        <v>1.8804622319430031</v>
      </c>
      <c r="AE2279">
        <v>2.0564447500378562</v>
      </c>
      <c r="AF2279">
        <v>2.2596085528421739</v>
      </c>
      <c r="AG2279">
        <v>2.4980466465126749</v>
      </c>
      <c r="AH2279">
        <v>2.7575871991106342</v>
      </c>
      <c r="AI2279">
        <v>3.0005321230204269</v>
      </c>
      <c r="AJ2279">
        <v>3.2269660613450708</v>
      </c>
      <c r="AK2279">
        <v>3.4447422618864239</v>
      </c>
    </row>
    <row r="2280" spans="2:37" x14ac:dyDescent="0.25">
      <c r="B2280" t="s">
        <v>198</v>
      </c>
      <c r="C2280" t="s">
        <v>90</v>
      </c>
      <c r="D2280" t="s">
        <v>200</v>
      </c>
      <c r="E2280" t="s">
        <v>366</v>
      </c>
      <c r="F2280" t="s">
        <v>365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2:37" x14ac:dyDescent="0.25">
      <c r="B2281" t="s">
        <v>198</v>
      </c>
      <c r="C2281" t="s">
        <v>90</v>
      </c>
      <c r="D2281" t="s">
        <v>200</v>
      </c>
      <c r="E2281" t="s">
        <v>367</v>
      </c>
      <c r="F2281" t="s">
        <v>365</v>
      </c>
      <c r="I2281">
        <v>0</v>
      </c>
      <c r="J2281">
        <v>1.324683455949627</v>
      </c>
      <c r="K2281">
        <v>1.8396932206637739</v>
      </c>
      <c r="L2281">
        <v>2.2878102181553168</v>
      </c>
      <c r="M2281">
        <v>2.6986369007912852</v>
      </c>
      <c r="N2281">
        <v>3.0883457720161989</v>
      </c>
      <c r="O2281">
        <v>3.461207903749552</v>
      </c>
      <c r="P2281">
        <v>3.8178054705191089</v>
      </c>
      <c r="Q2281">
        <v>4.1552100065580078</v>
      </c>
      <c r="R2281">
        <v>4.4742949742282212</v>
      </c>
      <c r="S2281">
        <v>4.7889459911644838</v>
      </c>
      <c r="T2281">
        <v>5.0951156480867574</v>
      </c>
      <c r="U2281">
        <v>5.3925082397482171</v>
      </c>
      <c r="V2281">
        <v>5.6934610632727312</v>
      </c>
      <c r="W2281">
        <v>6.0083998253101836</v>
      </c>
      <c r="X2281">
        <v>6.3215970596020474</v>
      </c>
      <c r="Y2281">
        <v>6.6542112528650499</v>
      </c>
      <c r="Z2281">
        <v>7.0343540365634283</v>
      </c>
      <c r="AA2281">
        <v>7.4873208010638237</v>
      </c>
      <c r="AB2281">
        <v>8.0239644875027096</v>
      </c>
      <c r="AC2281">
        <v>8.6075839376379406</v>
      </c>
      <c r="AD2281">
        <v>9.2254551985686781</v>
      </c>
      <c r="AE2281">
        <v>9.8651383537760715</v>
      </c>
      <c r="AF2281">
        <v>10.50814801215396</v>
      </c>
      <c r="AG2281">
        <v>11.11977964256339</v>
      </c>
      <c r="AH2281">
        <v>11.645244186973789</v>
      </c>
      <c r="AI2281">
        <v>12.080024290274769</v>
      </c>
      <c r="AJ2281">
        <v>12.447014201604521</v>
      </c>
      <c r="AK2281">
        <v>12.77718781821009</v>
      </c>
    </row>
    <row r="2282" spans="2:37" x14ac:dyDescent="0.25">
      <c r="B2282" t="s">
        <v>198</v>
      </c>
      <c r="C2282" t="s">
        <v>90</v>
      </c>
      <c r="D2282" t="s">
        <v>200</v>
      </c>
      <c r="E2282" t="s">
        <v>233</v>
      </c>
      <c r="F2282" t="s">
        <v>232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2:37" x14ac:dyDescent="0.25">
      <c r="B2283" t="s">
        <v>198</v>
      </c>
      <c r="C2283" t="s">
        <v>90</v>
      </c>
      <c r="D2283" t="s">
        <v>200</v>
      </c>
      <c r="E2283" t="s">
        <v>371</v>
      </c>
      <c r="F2283" t="s">
        <v>232</v>
      </c>
      <c r="I2283">
        <v>0</v>
      </c>
      <c r="J2283">
        <v>-2.125064577898883</v>
      </c>
      <c r="K2283">
        <v>-2.8424541630133189</v>
      </c>
      <c r="L2283">
        <v>-3.4263730764892859</v>
      </c>
      <c r="M2283">
        <v>-3.9569052729859888</v>
      </c>
      <c r="N2283">
        <v>-4.4608254106256791</v>
      </c>
      <c r="O2283">
        <v>-4.9375422162342471</v>
      </c>
      <c r="P2283">
        <v>-5.3851389233333773</v>
      </c>
      <c r="Q2283">
        <v>-5.7999380361737689</v>
      </c>
      <c r="R2283">
        <v>-6.1835558734517084</v>
      </c>
      <c r="S2283">
        <v>-6.5466871595886156</v>
      </c>
      <c r="T2283">
        <v>-6.8850035875354987</v>
      </c>
      <c r="U2283">
        <v>-7.1993355595583282</v>
      </c>
      <c r="V2283">
        <v>-7.5028772449941776</v>
      </c>
      <c r="W2283">
        <v>-7.8053941085859062</v>
      </c>
      <c r="X2283">
        <v>-8.0952819377160026</v>
      </c>
      <c r="Y2283">
        <v>-8.3961709492466738</v>
      </c>
      <c r="Z2283">
        <v>-8.7351233598813813</v>
      </c>
      <c r="AA2283">
        <v>-9.1339833625610716</v>
      </c>
      <c r="AB2283">
        <v>-9.5998423290173722</v>
      </c>
      <c r="AC2283">
        <v>-10.10159312674727</v>
      </c>
      <c r="AD2283">
        <v>-10.627410761578391</v>
      </c>
      <c r="AE2283">
        <v>-11.16254735517208</v>
      </c>
      <c r="AF2283">
        <v>-11.68832544703816</v>
      </c>
      <c r="AG2283">
        <v>-12.17108244055753</v>
      </c>
      <c r="AH2283">
        <v>-12.556258929707701</v>
      </c>
      <c r="AI2283">
        <v>-12.847627972403499</v>
      </c>
      <c r="AJ2283">
        <v>-13.073896113644899</v>
      </c>
      <c r="AK2283">
        <v>-13.26553944611774</v>
      </c>
    </row>
    <row r="2284" spans="2:37" x14ac:dyDescent="0.25">
      <c r="B2284" t="s">
        <v>198</v>
      </c>
      <c r="C2284" t="s">
        <v>90</v>
      </c>
      <c r="D2284" t="s">
        <v>200</v>
      </c>
      <c r="E2284" t="s">
        <v>235</v>
      </c>
      <c r="F2284" t="s">
        <v>202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2:37" x14ac:dyDescent="0.25">
      <c r="B2285" t="s">
        <v>198</v>
      </c>
      <c r="C2285" t="s">
        <v>90</v>
      </c>
      <c r="D2285" t="s">
        <v>200</v>
      </c>
      <c r="E2285" t="s">
        <v>235</v>
      </c>
      <c r="F2285" t="s">
        <v>360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2:37" x14ac:dyDescent="0.25">
      <c r="B2286" t="s">
        <v>198</v>
      </c>
      <c r="C2286" t="s">
        <v>90</v>
      </c>
      <c r="D2286" t="s">
        <v>200</v>
      </c>
      <c r="E2286" t="s">
        <v>373</v>
      </c>
      <c r="F2286" t="s">
        <v>202</v>
      </c>
      <c r="I2286">
        <v>0</v>
      </c>
      <c r="J2286">
        <v>0.55863019627095944</v>
      </c>
      <c r="K2286">
        <v>0.21082982140623319</v>
      </c>
      <c r="L2286">
        <v>0.50161106316883863</v>
      </c>
      <c r="M2286">
        <v>0.89301910679628893</v>
      </c>
      <c r="N2286">
        <v>1.268416166856223</v>
      </c>
      <c r="O2286">
        <v>1.622969159620435</v>
      </c>
      <c r="P2286">
        <v>1.9754108941217869</v>
      </c>
      <c r="Q2286">
        <v>2.3293469819876118</v>
      </c>
      <c r="R2286">
        <v>2.703098652559333</v>
      </c>
      <c r="S2286">
        <v>3.069381489264011</v>
      </c>
      <c r="T2286">
        <v>3.3947903913359219</v>
      </c>
      <c r="U2286">
        <v>3.663619564014287</v>
      </c>
      <c r="V2286">
        <v>3.8772813173713949</v>
      </c>
      <c r="W2286">
        <v>4.0356152149528368</v>
      </c>
      <c r="X2286">
        <v>4.1904573824815161</v>
      </c>
      <c r="Y2286">
        <v>4.3543250625355467</v>
      </c>
      <c r="Z2286">
        <v>4.5265471225312206</v>
      </c>
      <c r="AA2286">
        <v>4.7071243986811506</v>
      </c>
      <c r="AB2286">
        <v>5.1095885192552926</v>
      </c>
      <c r="AC2286">
        <v>5.6322297029574031</v>
      </c>
      <c r="AD2286">
        <v>6.1406630164877907</v>
      </c>
      <c r="AE2286">
        <v>6.6691088676669166</v>
      </c>
      <c r="AF2286">
        <v>7.2327081702440621</v>
      </c>
      <c r="AG2286">
        <v>7.5437914318304378</v>
      </c>
      <c r="AH2286">
        <v>7.8324702115603051</v>
      </c>
      <c r="AI2286">
        <v>8.172710847657072</v>
      </c>
      <c r="AJ2286">
        <v>8.4606842686525177</v>
      </c>
      <c r="AK2286">
        <v>8.6526007584044393</v>
      </c>
    </row>
    <row r="2287" spans="2:37" x14ac:dyDescent="0.25">
      <c r="B2287" t="s">
        <v>198</v>
      </c>
      <c r="C2287" t="s">
        <v>90</v>
      </c>
      <c r="D2287" t="s">
        <v>200</v>
      </c>
      <c r="E2287" t="s">
        <v>373</v>
      </c>
      <c r="F2287" t="s">
        <v>360</v>
      </c>
      <c r="I2287">
        <v>0</v>
      </c>
      <c r="J2287">
        <v>0.55863029835732103</v>
      </c>
      <c r="K2287">
        <v>0.21082854848701871</v>
      </c>
      <c r="L2287">
        <v>0.50161259987691054</v>
      </c>
      <c r="M2287">
        <v>0.89301908091952154</v>
      </c>
      <c r="N2287">
        <v>1.268412517376527</v>
      </c>
      <c r="O2287">
        <v>1.622967632726535</v>
      </c>
      <c r="P2287">
        <v>1.97541007635782</v>
      </c>
      <c r="Q2287">
        <v>2.3293456332933231</v>
      </c>
      <c r="R2287">
        <v>2.7031037026943538</v>
      </c>
      <c r="S2287">
        <v>3.0693873376351539</v>
      </c>
      <c r="T2287">
        <v>3.3947937967582442</v>
      </c>
      <c r="U2287">
        <v>3.6636183571367109</v>
      </c>
      <c r="V2287">
        <v>3.8772799598790759</v>
      </c>
      <c r="W2287">
        <v>4.0356158455877811</v>
      </c>
      <c r="X2287">
        <v>4.1904568116550864</v>
      </c>
      <c r="Y2287">
        <v>4.3543221253935283</v>
      </c>
      <c r="Z2287">
        <v>4.5265419230594572</v>
      </c>
      <c r="AA2287">
        <v>4.7071236749289591</v>
      </c>
      <c r="AB2287">
        <v>5.1095881924555497</v>
      </c>
      <c r="AC2287">
        <v>5.6322273395354117</v>
      </c>
      <c r="AD2287">
        <v>6.1406625369858858</v>
      </c>
      <c r="AE2287">
        <v>6.6691103886294067</v>
      </c>
      <c r="AF2287">
        <v>7.2327099651412494</v>
      </c>
      <c r="AG2287">
        <v>7.5437945675345564</v>
      </c>
      <c r="AH2287">
        <v>7.8324743947086661</v>
      </c>
      <c r="AI2287">
        <v>8.1727130953851415</v>
      </c>
      <c r="AJ2287">
        <v>8.4606850713071502</v>
      </c>
      <c r="AK2287">
        <v>8.6525981348128056</v>
      </c>
    </row>
    <row r="2288" spans="2:37" x14ac:dyDescent="0.25">
      <c r="B2288" t="s">
        <v>198</v>
      </c>
      <c r="C2288" t="s">
        <v>90</v>
      </c>
      <c r="D2288" t="s">
        <v>200</v>
      </c>
      <c r="E2288" t="s">
        <v>377</v>
      </c>
      <c r="F2288" t="s">
        <v>232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2:37" x14ac:dyDescent="0.25">
      <c r="B2289" t="s">
        <v>198</v>
      </c>
      <c r="C2289" t="s">
        <v>90</v>
      </c>
      <c r="D2289" t="s">
        <v>200</v>
      </c>
      <c r="E2289" t="s">
        <v>378</v>
      </c>
      <c r="F2289" t="s">
        <v>232</v>
      </c>
      <c r="I2289">
        <v>0</v>
      </c>
      <c r="J2289">
        <v>5.043710779591426</v>
      </c>
      <c r="K2289">
        <v>7.7967493418285683</v>
      </c>
      <c r="L2289">
        <v>9.4769577662455955</v>
      </c>
      <c r="M2289">
        <v>19.387577835294501</v>
      </c>
      <c r="N2289">
        <v>32.321028790584691</v>
      </c>
      <c r="O2289">
        <v>43.682939182391678</v>
      </c>
      <c r="P2289">
        <v>54.104245239848673</v>
      </c>
      <c r="Q2289">
        <v>63.915439897727211</v>
      </c>
      <c r="R2289">
        <v>77.152014032603674</v>
      </c>
      <c r="S2289">
        <v>91.796152145610137</v>
      </c>
      <c r="T2289">
        <v>105.69067854088451</v>
      </c>
      <c r="U2289">
        <v>119.1229359786701</v>
      </c>
      <c r="V2289">
        <v>132.24050834687191</v>
      </c>
      <c r="W2289">
        <v>149.90811880448331</v>
      </c>
      <c r="X2289">
        <v>169.89426355722469</v>
      </c>
      <c r="Y2289">
        <v>189.38015180543621</v>
      </c>
      <c r="Z2289">
        <v>208.4791403358883</v>
      </c>
      <c r="AA2289">
        <v>227.237545165016</v>
      </c>
      <c r="AB2289">
        <v>260.50509800357491</v>
      </c>
      <c r="AC2289">
        <v>302.04152083830962</v>
      </c>
      <c r="AD2289">
        <v>342.7845906477346</v>
      </c>
      <c r="AE2289">
        <v>382.64841852193962</v>
      </c>
      <c r="AF2289">
        <v>421.5987002002999</v>
      </c>
      <c r="AG2289">
        <v>491.98697573764912</v>
      </c>
      <c r="AH2289">
        <v>579.97750916578514</v>
      </c>
      <c r="AI2289">
        <v>665.883984480869</v>
      </c>
      <c r="AJ2289">
        <v>749.64873553439963</v>
      </c>
      <c r="AK2289">
        <v>831.26433962822762</v>
      </c>
    </row>
    <row r="2290" spans="2:37" x14ac:dyDescent="0.25">
      <c r="B2290" t="s">
        <v>198</v>
      </c>
      <c r="C2290" t="s">
        <v>90</v>
      </c>
      <c r="D2290" t="s">
        <v>200</v>
      </c>
      <c r="E2290" t="s">
        <v>201</v>
      </c>
      <c r="F2290" t="s">
        <v>202</v>
      </c>
      <c r="I2290">
        <v>0</v>
      </c>
      <c r="J2290">
        <v>-0.91371558420416676</v>
      </c>
      <c r="K2290">
        <v>-1.2124654321645001</v>
      </c>
      <c r="L2290">
        <v>-1.4861672454181909</v>
      </c>
      <c r="M2290">
        <v>-1.7484493097188909</v>
      </c>
      <c r="N2290">
        <v>-1.9888541496709491</v>
      </c>
      <c r="O2290">
        <v>-2.2233722791838768</v>
      </c>
      <c r="P2290">
        <v>-2.4753754348402879</v>
      </c>
      <c r="Q2290">
        <v>-2.7006693759521139</v>
      </c>
      <c r="R2290">
        <v>-2.8954856093735049</v>
      </c>
      <c r="S2290">
        <v>-3.0679862178143109</v>
      </c>
      <c r="T2290">
        <v>-3.253069484510041</v>
      </c>
      <c r="U2290">
        <v>-3.4641582942996458</v>
      </c>
      <c r="V2290">
        <v>-3.655853810215814</v>
      </c>
      <c r="W2290">
        <v>-3.8293399754639519</v>
      </c>
      <c r="X2290">
        <v>-3.9724671678945001</v>
      </c>
      <c r="Y2290">
        <v>-4.0914352634944802</v>
      </c>
      <c r="Z2290">
        <v>-4.202966576919076</v>
      </c>
      <c r="AA2290">
        <v>-4.2657370091070179</v>
      </c>
      <c r="AB2290">
        <v>-4.3008918534953473</v>
      </c>
      <c r="AC2290">
        <v>-4.3240482069922486</v>
      </c>
      <c r="AD2290">
        <v>-4.3548284832344297</v>
      </c>
      <c r="AE2290">
        <v>-4.3920762489281007</v>
      </c>
      <c r="AF2290">
        <v>-4.4380069972874248</v>
      </c>
      <c r="AG2290">
        <v>-4.4971051788263434</v>
      </c>
      <c r="AH2290">
        <v>-4.5579871812420514</v>
      </c>
      <c r="AI2290">
        <v>-4.6066150408143436</v>
      </c>
      <c r="AJ2290">
        <v>-4.6161420724722397</v>
      </c>
      <c r="AK2290">
        <v>-4.5719217911572407</v>
      </c>
    </row>
    <row r="2291" spans="2:37" x14ac:dyDescent="0.25">
      <c r="B2291" t="s">
        <v>198</v>
      </c>
      <c r="C2291" t="s">
        <v>90</v>
      </c>
      <c r="D2291" t="s">
        <v>200</v>
      </c>
      <c r="E2291" t="s">
        <v>201</v>
      </c>
      <c r="F2291" t="s">
        <v>360</v>
      </c>
      <c r="I2291">
        <v>0</v>
      </c>
      <c r="J2291">
        <v>-0.91371636896347963</v>
      </c>
      <c r="K2291">
        <v>-1.2124670647155831</v>
      </c>
      <c r="L2291">
        <v>-1.48616809767147</v>
      </c>
      <c r="M2291">
        <v>-1.748450613639652</v>
      </c>
      <c r="N2291">
        <v>-1.9888562797383711</v>
      </c>
      <c r="O2291">
        <v>-2.2233705784574398</v>
      </c>
      <c r="P2291">
        <v>-2.4753733506759472</v>
      </c>
      <c r="Q2291">
        <v>-2.7006700657836951</v>
      </c>
      <c r="R2291">
        <v>-2.895483916910857</v>
      </c>
      <c r="S2291">
        <v>-3.0679855918930299</v>
      </c>
      <c r="T2291">
        <v>-3.2530713244739111</v>
      </c>
      <c r="U2291">
        <v>-3.464156887857694</v>
      </c>
      <c r="V2291">
        <v>-3.655855182145995</v>
      </c>
      <c r="W2291">
        <v>-3.8293387576862958</v>
      </c>
      <c r="X2291">
        <v>-3.9724684672313488</v>
      </c>
      <c r="Y2291">
        <v>-4.0914348381913994</v>
      </c>
      <c r="Z2291">
        <v>-4.2029679407002423</v>
      </c>
      <c r="AA2291">
        <v>-4.2657365391874036</v>
      </c>
      <c r="AB2291">
        <v>-4.3008919179508336</v>
      </c>
      <c r="AC2291">
        <v>-4.324048553201143</v>
      </c>
      <c r="AD2291">
        <v>-4.3548287387048639</v>
      </c>
      <c r="AE2291">
        <v>-4.3920749775720802</v>
      </c>
      <c r="AF2291">
        <v>-4.4380073139068781</v>
      </c>
      <c r="AG2291">
        <v>-4.4971033164858731</v>
      </c>
      <c r="AH2291">
        <v>-4.5579861234446906</v>
      </c>
      <c r="AI2291">
        <v>-4.606613884658084</v>
      </c>
      <c r="AJ2291">
        <v>-4.6161421149916064</v>
      </c>
      <c r="AK2291">
        <v>-4.5719197135716927</v>
      </c>
    </row>
    <row r="2292" spans="2:37" x14ac:dyDescent="0.25">
      <c r="B2292" t="s">
        <v>198</v>
      </c>
      <c r="C2292" t="s">
        <v>90</v>
      </c>
      <c r="D2292" t="s">
        <v>200</v>
      </c>
      <c r="E2292" t="s">
        <v>206</v>
      </c>
      <c r="F2292" t="s">
        <v>202</v>
      </c>
      <c r="I2292">
        <v>0</v>
      </c>
      <c r="J2292">
        <v>6.8802093274777903E-2</v>
      </c>
      <c r="K2292">
        <v>-7.3936610321145804E-2</v>
      </c>
      <c r="L2292">
        <v>-2.9300364670736798E-2</v>
      </c>
      <c r="M2292">
        <v>6.4532137653872099E-2</v>
      </c>
      <c r="N2292">
        <v>0.16612024200532979</v>
      </c>
      <c r="O2292">
        <v>0.27113926731521237</v>
      </c>
      <c r="P2292">
        <v>0.38835510769010823</v>
      </c>
      <c r="Q2292">
        <v>0.52208016033892246</v>
      </c>
      <c r="R2292">
        <v>0.68004902029374925</v>
      </c>
      <c r="S2292">
        <v>0.8611759536598651</v>
      </c>
      <c r="T2292">
        <v>1.0516760680133299</v>
      </c>
      <c r="U2292">
        <v>1.2332348080582149</v>
      </c>
      <c r="V2292">
        <v>1.3942713329775149</v>
      </c>
      <c r="W2292">
        <v>1.530081306938458</v>
      </c>
      <c r="X2292">
        <v>1.6517993532476181</v>
      </c>
      <c r="Y2292">
        <v>1.761764069291583</v>
      </c>
      <c r="Z2292">
        <v>1.8627301708173061</v>
      </c>
      <c r="AA2292">
        <v>1.9564830153431909</v>
      </c>
      <c r="AB2292">
        <v>2.0859733576390038</v>
      </c>
      <c r="AC2292">
        <v>2.2749675891307271</v>
      </c>
      <c r="AD2292">
        <v>2.4963408444112378</v>
      </c>
      <c r="AE2292">
        <v>2.747378311671822</v>
      </c>
      <c r="AF2292">
        <v>3.02970352971963</v>
      </c>
      <c r="AG2292">
        <v>3.2890587218505019</v>
      </c>
      <c r="AH2292">
        <v>3.5402612790871979</v>
      </c>
      <c r="AI2292">
        <v>3.7894442041086052</v>
      </c>
      <c r="AJ2292">
        <v>4.0203375526793872</v>
      </c>
      <c r="AK2292">
        <v>4.2225756487520361</v>
      </c>
    </row>
    <row r="2293" spans="2:37" hidden="1" x14ac:dyDescent="0.25">
      <c r="B2293" t="s">
        <v>203</v>
      </c>
      <c r="C2293" t="s">
        <v>296</v>
      </c>
      <c r="D2293" t="s">
        <v>200</v>
      </c>
      <c r="E2293" t="s">
        <v>414</v>
      </c>
      <c r="F2293" t="s">
        <v>237</v>
      </c>
      <c r="I2293">
        <v>0</v>
      </c>
      <c r="J2293">
        <v>0</v>
      </c>
      <c r="K2293">
        <v>0</v>
      </c>
      <c r="L2293">
        <v>0</v>
      </c>
      <c r="M2293">
        <v>21.978716850280762</v>
      </c>
      <c r="N2293">
        <v>57.144668579101563</v>
      </c>
      <c r="O2293">
        <v>92.310623168945327</v>
      </c>
      <c r="P2293">
        <v>127.4765739440918</v>
      </c>
      <c r="Q2293">
        <v>162.64251708984381</v>
      </c>
      <c r="R2293">
        <v>182.895881652832</v>
      </c>
      <c r="S2293">
        <v>194.20172882080081</v>
      </c>
      <c r="T2293">
        <v>205.5075759887695</v>
      </c>
      <c r="U2293">
        <v>216.81342315673831</v>
      </c>
      <c r="V2293">
        <v>228.11923599243161</v>
      </c>
      <c r="W2293">
        <v>240.92388916015619</v>
      </c>
      <c r="X2293">
        <v>254.62799072265619</v>
      </c>
      <c r="Y2293">
        <v>268.33209228515619</v>
      </c>
      <c r="Z2293">
        <v>282.03619384765619</v>
      </c>
      <c r="AA2293">
        <v>295.74031829833979</v>
      </c>
      <c r="AB2293">
        <v>311.36434936523438</v>
      </c>
      <c r="AC2293">
        <v>328.14022827148438</v>
      </c>
      <c r="AD2293">
        <v>344.91610717773438</v>
      </c>
      <c r="AE2293">
        <v>361.69198608398438</v>
      </c>
      <c r="AF2293">
        <v>378.46791839599609</v>
      </c>
      <c r="AG2293">
        <v>397.56275939941412</v>
      </c>
      <c r="AH2293">
        <v>418.04872131347662</v>
      </c>
      <c r="AI2293">
        <v>438.53468322753912</v>
      </c>
      <c r="AJ2293">
        <v>459.02064514160162</v>
      </c>
      <c r="AK2293">
        <v>479.50660705566412</v>
      </c>
    </row>
    <row r="2294" spans="2:37" hidden="1" x14ac:dyDescent="0.25">
      <c r="B2294" t="s">
        <v>203</v>
      </c>
      <c r="C2294" t="s">
        <v>296</v>
      </c>
      <c r="D2294" t="s">
        <v>200</v>
      </c>
      <c r="E2294" t="s">
        <v>351</v>
      </c>
      <c r="F2294" t="s">
        <v>237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2:37" hidden="1" x14ac:dyDescent="0.25">
      <c r="B2295" t="s">
        <v>203</v>
      </c>
      <c r="C2295" t="s">
        <v>296</v>
      </c>
      <c r="D2295" t="s">
        <v>200</v>
      </c>
      <c r="E2295" t="s">
        <v>352</v>
      </c>
      <c r="F2295" t="s">
        <v>237</v>
      </c>
      <c r="I2295">
        <v>0</v>
      </c>
      <c r="J2295">
        <v>0</v>
      </c>
      <c r="K2295">
        <v>0</v>
      </c>
      <c r="L2295">
        <v>0</v>
      </c>
      <c r="M2295">
        <v>21.978716850280762</v>
      </c>
      <c r="N2295">
        <v>57.144668579101563</v>
      </c>
      <c r="O2295">
        <v>92.310623168945327</v>
      </c>
      <c r="P2295">
        <v>127.4765739440918</v>
      </c>
      <c r="Q2295">
        <v>162.64251708984381</v>
      </c>
      <c r="R2295">
        <v>182.895881652832</v>
      </c>
      <c r="S2295">
        <v>194.20172882080081</v>
      </c>
      <c r="T2295">
        <v>205.5075759887695</v>
      </c>
      <c r="U2295">
        <v>216.81342315673831</v>
      </c>
      <c r="V2295">
        <v>228.11923599243161</v>
      </c>
      <c r="W2295">
        <v>240.92388916015619</v>
      </c>
      <c r="X2295">
        <v>254.62799072265619</v>
      </c>
      <c r="Y2295">
        <v>268.33209228515619</v>
      </c>
      <c r="Z2295">
        <v>282.03619384765619</v>
      </c>
      <c r="AA2295">
        <v>295.74031829833979</v>
      </c>
      <c r="AB2295">
        <v>311.36434936523438</v>
      </c>
      <c r="AC2295">
        <v>328.14022827148438</v>
      </c>
      <c r="AD2295">
        <v>344.91610717773438</v>
      </c>
      <c r="AE2295">
        <v>361.69198608398438</v>
      </c>
      <c r="AF2295">
        <v>378.46791839599609</v>
      </c>
      <c r="AG2295">
        <v>397.56275939941412</v>
      </c>
      <c r="AH2295">
        <v>418.04872131347662</v>
      </c>
      <c r="AI2295">
        <v>438.53468322753912</v>
      </c>
      <c r="AJ2295">
        <v>459.02064514160162</v>
      </c>
      <c r="AK2295">
        <v>479.50660705566412</v>
      </c>
    </row>
    <row r="2296" spans="2:37" hidden="1" x14ac:dyDescent="0.25">
      <c r="B2296" t="s">
        <v>203</v>
      </c>
      <c r="C2296" t="s">
        <v>296</v>
      </c>
      <c r="D2296" t="s">
        <v>200</v>
      </c>
      <c r="E2296" t="s">
        <v>415</v>
      </c>
      <c r="F2296" t="s">
        <v>237</v>
      </c>
      <c r="I2296">
        <v>0</v>
      </c>
      <c r="J2296">
        <v>0.10434508323669429</v>
      </c>
      <c r="K2296">
        <v>4.8436284065246499E-2</v>
      </c>
      <c r="L2296">
        <v>3.58022451400756E-2</v>
      </c>
      <c r="M2296">
        <v>3.7654519081115702E-2</v>
      </c>
      <c r="N2296">
        <v>3.5895109176635701E-2</v>
      </c>
      <c r="O2296">
        <v>2.74745225906372E-2</v>
      </c>
      <c r="P2296">
        <v>1.5953421592712399E-2</v>
      </c>
      <c r="Q2296">
        <v>2.3914575576782001E-3</v>
      </c>
      <c r="R2296">
        <v>-2.3728013038635198E-2</v>
      </c>
      <c r="S2296">
        <v>-5.28072118759155E-2</v>
      </c>
      <c r="T2296">
        <v>-8.7063789367675698E-2</v>
      </c>
      <c r="U2296">
        <v>-0.12331819534301761</v>
      </c>
      <c r="V2296">
        <v>-0.1563535928726196</v>
      </c>
      <c r="W2296">
        <v>-0.17689228057861331</v>
      </c>
      <c r="X2296">
        <v>-0.18672776222229001</v>
      </c>
      <c r="Y2296">
        <v>-0.1907920837402344</v>
      </c>
      <c r="Z2296">
        <v>-0.19034731388092041</v>
      </c>
      <c r="AA2296">
        <v>-0.18669807910919189</v>
      </c>
      <c r="AB2296">
        <v>-0.1805427074432373</v>
      </c>
      <c r="AC2296">
        <v>-0.17145025730133059</v>
      </c>
      <c r="AD2296">
        <v>-0.15618264675140381</v>
      </c>
      <c r="AE2296">
        <v>-0.1349375247955322</v>
      </c>
      <c r="AF2296">
        <v>-0.1101435422897339</v>
      </c>
      <c r="AG2296">
        <v>-8.3647012710571206E-2</v>
      </c>
      <c r="AH2296">
        <v>-5.50066232681274E-2</v>
      </c>
      <c r="AI2296">
        <v>-2.3253560066223099E-2</v>
      </c>
      <c r="AJ2296">
        <v>1.5955567359924299E-2</v>
      </c>
      <c r="AK2296">
        <v>6.5465569496154702E-2</v>
      </c>
    </row>
    <row r="2297" spans="2:37" hidden="1" x14ac:dyDescent="0.25">
      <c r="B2297" t="s">
        <v>203</v>
      </c>
      <c r="C2297" t="s">
        <v>296</v>
      </c>
      <c r="D2297" t="s">
        <v>200</v>
      </c>
      <c r="E2297" t="s">
        <v>354</v>
      </c>
      <c r="F2297" t="s">
        <v>237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2:37" hidden="1" x14ac:dyDescent="0.25">
      <c r="B2298" t="s">
        <v>203</v>
      </c>
      <c r="C2298" t="s">
        <v>296</v>
      </c>
      <c r="D2298" t="s">
        <v>200</v>
      </c>
      <c r="E2298" t="s">
        <v>355</v>
      </c>
      <c r="F2298" t="s">
        <v>237</v>
      </c>
      <c r="I2298">
        <v>0</v>
      </c>
      <c r="J2298">
        <v>0.10434508323669429</v>
      </c>
      <c r="K2298">
        <v>4.8436284065246499E-2</v>
      </c>
      <c r="L2298">
        <v>3.58022451400756E-2</v>
      </c>
      <c r="M2298">
        <v>3.7654519081115702E-2</v>
      </c>
      <c r="N2298">
        <v>3.5895109176635701E-2</v>
      </c>
      <c r="O2298">
        <v>2.74745225906372E-2</v>
      </c>
      <c r="P2298">
        <v>1.5953421592712399E-2</v>
      </c>
      <c r="Q2298">
        <v>2.3914575576782001E-3</v>
      </c>
      <c r="R2298">
        <v>-2.3728013038635198E-2</v>
      </c>
      <c r="S2298">
        <v>-5.28072118759155E-2</v>
      </c>
      <c r="T2298">
        <v>-8.7063789367675698E-2</v>
      </c>
      <c r="U2298">
        <v>-0.12331819534301761</v>
      </c>
      <c r="V2298">
        <v>-0.1563535928726196</v>
      </c>
      <c r="W2298">
        <v>-0.17689228057861331</v>
      </c>
      <c r="X2298">
        <v>-0.18672776222229001</v>
      </c>
      <c r="Y2298">
        <v>-0.1907920837402344</v>
      </c>
      <c r="Z2298">
        <v>-0.19034731388092041</v>
      </c>
      <c r="AA2298">
        <v>-0.18669807910919189</v>
      </c>
      <c r="AB2298">
        <v>-0.1805427074432373</v>
      </c>
      <c r="AC2298">
        <v>-0.17145025730133059</v>
      </c>
      <c r="AD2298">
        <v>-0.15618264675140381</v>
      </c>
      <c r="AE2298">
        <v>-0.1349375247955322</v>
      </c>
      <c r="AF2298">
        <v>-0.1101435422897339</v>
      </c>
      <c r="AG2298">
        <v>-8.3647012710571206E-2</v>
      </c>
      <c r="AH2298">
        <v>-5.50066232681274E-2</v>
      </c>
      <c r="AI2298">
        <v>-2.3253560066223099E-2</v>
      </c>
      <c r="AJ2298">
        <v>1.5955567359924299E-2</v>
      </c>
      <c r="AK2298">
        <v>6.5465569496154702E-2</v>
      </c>
    </row>
    <row r="2299" spans="2:37" hidden="1" x14ac:dyDescent="0.25">
      <c r="B2299" t="s">
        <v>203</v>
      </c>
      <c r="C2299" t="s">
        <v>296</v>
      </c>
      <c r="D2299" t="s">
        <v>200</v>
      </c>
      <c r="E2299" t="s">
        <v>416</v>
      </c>
      <c r="F2299" t="s">
        <v>232</v>
      </c>
      <c r="I2299">
        <v>0</v>
      </c>
      <c r="J2299">
        <v>0.29495566034043458</v>
      </c>
      <c r="K2299">
        <v>0.58414317786628089</v>
      </c>
      <c r="L2299">
        <v>0.72817930052464508</v>
      </c>
      <c r="M2299">
        <v>13.91519170287201</v>
      </c>
      <c r="N2299">
        <v>32.276001720678323</v>
      </c>
      <c r="O2299">
        <v>48.106024872645207</v>
      </c>
      <c r="P2299">
        <v>62.395342681147277</v>
      </c>
      <c r="Q2299">
        <v>75.672947207401478</v>
      </c>
      <c r="R2299">
        <v>79.674933187013025</v>
      </c>
      <c r="S2299">
        <v>78.824781276133066</v>
      </c>
      <c r="T2299">
        <v>78.319034767203703</v>
      </c>
      <c r="U2299">
        <v>77.960694531467439</v>
      </c>
      <c r="V2299">
        <v>77.65462968491066</v>
      </c>
      <c r="W2299">
        <v>78.250998674031777</v>
      </c>
      <c r="X2299">
        <v>79.68450539315792</v>
      </c>
      <c r="Y2299">
        <v>81.355850846446501</v>
      </c>
      <c r="Z2299">
        <v>83.122701194262433</v>
      </c>
      <c r="AA2299">
        <v>84.919908079901177</v>
      </c>
      <c r="AB2299">
        <v>87.930831848643336</v>
      </c>
      <c r="AC2299">
        <v>92.580423546798684</v>
      </c>
      <c r="AD2299">
        <v>97.904644939862166</v>
      </c>
      <c r="AE2299">
        <v>103.46008303363919</v>
      </c>
      <c r="AF2299">
        <v>109.0386647824246</v>
      </c>
      <c r="AG2299">
        <v>115.68258050326141</v>
      </c>
      <c r="AH2299">
        <v>122.9843490382048</v>
      </c>
      <c r="AI2299">
        <v>130.20713626518429</v>
      </c>
      <c r="AJ2299">
        <v>137.28086706237571</v>
      </c>
      <c r="AK2299">
        <v>144.17178012181071</v>
      </c>
    </row>
    <row r="2300" spans="2:37" hidden="1" x14ac:dyDescent="0.25">
      <c r="B2300" t="s">
        <v>203</v>
      </c>
      <c r="C2300" t="s">
        <v>296</v>
      </c>
      <c r="D2300" t="s">
        <v>200</v>
      </c>
      <c r="E2300" t="s">
        <v>357</v>
      </c>
      <c r="F2300" t="s">
        <v>232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2:37" hidden="1" x14ac:dyDescent="0.25">
      <c r="B2301" t="s">
        <v>203</v>
      </c>
      <c r="C2301" t="s">
        <v>296</v>
      </c>
      <c r="D2301" t="s">
        <v>200</v>
      </c>
      <c r="E2301" t="s">
        <v>358</v>
      </c>
      <c r="F2301" t="s">
        <v>232</v>
      </c>
      <c r="I2301">
        <v>0</v>
      </c>
      <c r="J2301">
        <v>0.29495566034043458</v>
      </c>
      <c r="K2301">
        <v>0.58414317786628089</v>
      </c>
      <c r="L2301">
        <v>0.72817930052464508</v>
      </c>
      <c r="M2301">
        <v>13.91519170287201</v>
      </c>
      <c r="N2301">
        <v>32.276001720678323</v>
      </c>
      <c r="O2301">
        <v>48.106024872645207</v>
      </c>
      <c r="P2301">
        <v>62.395342681147277</v>
      </c>
      <c r="Q2301">
        <v>75.672947207401478</v>
      </c>
      <c r="R2301">
        <v>79.674933187013025</v>
      </c>
      <c r="S2301">
        <v>78.824781276133066</v>
      </c>
      <c r="T2301">
        <v>78.319034767203703</v>
      </c>
      <c r="U2301">
        <v>77.960694531467439</v>
      </c>
      <c r="V2301">
        <v>77.65462968491066</v>
      </c>
      <c r="W2301">
        <v>78.250998674031777</v>
      </c>
      <c r="X2301">
        <v>79.68450539315792</v>
      </c>
      <c r="Y2301">
        <v>81.355850846446501</v>
      </c>
      <c r="Z2301">
        <v>83.122701194262433</v>
      </c>
      <c r="AA2301">
        <v>84.919908079901177</v>
      </c>
      <c r="AB2301">
        <v>87.930831848643336</v>
      </c>
      <c r="AC2301">
        <v>92.580423546798684</v>
      </c>
      <c r="AD2301">
        <v>97.904644939862166</v>
      </c>
      <c r="AE2301">
        <v>103.46008303363919</v>
      </c>
      <c r="AF2301">
        <v>109.0386647824246</v>
      </c>
      <c r="AG2301">
        <v>115.68258050326141</v>
      </c>
      <c r="AH2301">
        <v>122.9843490382048</v>
      </c>
      <c r="AI2301">
        <v>130.20713626518429</v>
      </c>
      <c r="AJ2301">
        <v>137.28086706237571</v>
      </c>
      <c r="AK2301">
        <v>144.17178012181071</v>
      </c>
    </row>
    <row r="2302" spans="2:37" hidden="1" x14ac:dyDescent="0.25">
      <c r="B2302" t="s">
        <v>203</v>
      </c>
      <c r="C2302" t="s">
        <v>296</v>
      </c>
      <c r="D2302" t="s">
        <v>200</v>
      </c>
      <c r="E2302" t="s">
        <v>417</v>
      </c>
      <c r="F2302" t="s">
        <v>202</v>
      </c>
      <c r="I2302">
        <v>0</v>
      </c>
      <c r="J2302">
        <v>-0.93143586364736741</v>
      </c>
      <c r="K2302">
        <v>-1.342189424901219</v>
      </c>
      <c r="L2302">
        <v>-1.6642364271366119</v>
      </c>
      <c r="M2302">
        <v>-1.904707274301209</v>
      </c>
      <c r="N2302">
        <v>-2.101271506961722</v>
      </c>
      <c r="O2302">
        <v>-2.2865618076967849</v>
      </c>
      <c r="P2302">
        <v>-2.4714259838288681</v>
      </c>
      <c r="Q2302">
        <v>-2.6715169156309</v>
      </c>
      <c r="R2302">
        <v>-2.8695570592829678</v>
      </c>
      <c r="S2302">
        <v>-3.0569700353878182</v>
      </c>
      <c r="T2302">
        <v>-3.2345261536767418</v>
      </c>
      <c r="U2302">
        <v>-3.4050097446610579</v>
      </c>
      <c r="V2302">
        <v>-3.5546880128737972</v>
      </c>
      <c r="W2302">
        <v>-3.676524300791606</v>
      </c>
      <c r="X2302">
        <v>-3.7708803303423188</v>
      </c>
      <c r="Y2302">
        <v>-3.8565004345427978</v>
      </c>
      <c r="Z2302">
        <v>-3.907111537454266</v>
      </c>
      <c r="AA2302">
        <v>-3.9265104029680642</v>
      </c>
      <c r="AB2302">
        <v>-3.8981798642386489</v>
      </c>
      <c r="AC2302">
        <v>-3.8610788080455931</v>
      </c>
      <c r="AD2302">
        <v>-3.8077368870334189</v>
      </c>
      <c r="AE2302">
        <v>-3.75556227897984</v>
      </c>
      <c r="AF2302">
        <v>-3.7494595509357298</v>
      </c>
      <c r="AG2302">
        <v>-3.7799262616317719</v>
      </c>
      <c r="AH2302">
        <v>-3.805651447670932</v>
      </c>
      <c r="AI2302">
        <v>-3.829080603454305</v>
      </c>
      <c r="AJ2302">
        <v>-3.8113456354138648</v>
      </c>
      <c r="AK2302">
        <v>-3.7222096522469661</v>
      </c>
    </row>
    <row r="2303" spans="2:37" hidden="1" x14ac:dyDescent="0.25">
      <c r="B2303" t="s">
        <v>203</v>
      </c>
      <c r="C2303" t="s">
        <v>296</v>
      </c>
      <c r="D2303" t="s">
        <v>200</v>
      </c>
      <c r="E2303" t="s">
        <v>417</v>
      </c>
      <c r="F2303" t="s">
        <v>360</v>
      </c>
      <c r="I2303">
        <v>0</v>
      </c>
      <c r="J2303">
        <v>-0.91884079326469681</v>
      </c>
      <c r="K2303">
        <v>-1.327817220566452</v>
      </c>
      <c r="L2303">
        <v>-1.6493965408308391</v>
      </c>
      <c r="M2303">
        <v>-1.8902962065820761</v>
      </c>
      <c r="N2303">
        <v>-2.083758616871811</v>
      </c>
      <c r="O2303">
        <v>-2.2647613136675631</v>
      </c>
      <c r="P2303">
        <v>-2.447877553413802</v>
      </c>
      <c r="Q2303">
        <v>-2.6489609895791082</v>
      </c>
      <c r="R2303">
        <v>-2.850194719533194</v>
      </c>
      <c r="S2303">
        <v>-3.0413029920048462</v>
      </c>
      <c r="T2303">
        <v>-3.2232557455464939</v>
      </c>
      <c r="U2303">
        <v>-3.398296492495656</v>
      </c>
      <c r="V2303">
        <v>-3.5516708806046848</v>
      </c>
      <c r="W2303">
        <v>-3.6764998602616279</v>
      </c>
      <c r="X2303">
        <v>-3.772265099936678</v>
      </c>
      <c r="Y2303">
        <v>-3.8578173056055931</v>
      </c>
      <c r="Z2303">
        <v>-3.9065282961398551</v>
      </c>
      <c r="AA2303">
        <v>-3.9222122008207632</v>
      </c>
      <c r="AB2303">
        <v>-3.8878795513630049</v>
      </c>
      <c r="AC2303">
        <v>-3.842327615436314</v>
      </c>
      <c r="AD2303">
        <v>-3.7774403904407561</v>
      </c>
      <c r="AE2303">
        <v>-3.7110862103095998</v>
      </c>
      <c r="AF2303">
        <v>-3.6898943928521781</v>
      </c>
      <c r="AG2303">
        <v>-3.705885220487581</v>
      </c>
      <c r="AH2303">
        <v>-3.7186158343196158</v>
      </c>
      <c r="AI2303">
        <v>-3.7313618186770259</v>
      </c>
      <c r="AJ2303">
        <v>-3.704533414460931</v>
      </c>
      <c r="AK2303">
        <v>-3.6057211172600629</v>
      </c>
    </row>
    <row r="2304" spans="2:37" hidden="1" x14ac:dyDescent="0.25">
      <c r="B2304" t="s">
        <v>203</v>
      </c>
      <c r="C2304" t="s">
        <v>296</v>
      </c>
      <c r="D2304" t="s">
        <v>200</v>
      </c>
      <c r="E2304" t="s">
        <v>362</v>
      </c>
      <c r="F2304" t="s">
        <v>202</v>
      </c>
      <c r="I2304">
        <v>0</v>
      </c>
      <c r="J2304">
        <v>-0.90050800840878464</v>
      </c>
      <c r="K2304">
        <v>-1.219301333079625</v>
      </c>
      <c r="L2304">
        <v>-1.500026490504536</v>
      </c>
      <c r="M2304">
        <v>-1.728196173122176</v>
      </c>
      <c r="N2304">
        <v>-1.9291168947768611</v>
      </c>
      <c r="O2304">
        <v>-2.129735077637906</v>
      </c>
      <c r="P2304">
        <v>-2.3403420639813159</v>
      </c>
      <c r="Q2304">
        <v>-2.576900167996055</v>
      </c>
      <c r="R2304">
        <v>-2.830454652114323</v>
      </c>
      <c r="S2304">
        <v>-3.0992340671654679</v>
      </c>
      <c r="T2304">
        <v>-3.369734500795007</v>
      </c>
      <c r="U2304">
        <v>-3.6455150270036651</v>
      </c>
      <c r="V2304">
        <v>-3.917234503826061</v>
      </c>
      <c r="W2304">
        <v>-4.1802254006249147</v>
      </c>
      <c r="X2304">
        <v>-4.4343615329594517</v>
      </c>
      <c r="Y2304">
        <v>-4.6905898919416984</v>
      </c>
      <c r="Z2304">
        <v>-4.9167824565993996</v>
      </c>
      <c r="AA2304">
        <v>-5.1125060270020732</v>
      </c>
      <c r="AB2304">
        <v>-5.2580829279293191</v>
      </c>
      <c r="AC2304">
        <v>-5.3945017704239202</v>
      </c>
      <c r="AD2304">
        <v>-5.5193398787985348</v>
      </c>
      <c r="AE2304">
        <v>-5.6489424374650206</v>
      </c>
      <c r="AF2304">
        <v>-5.8242532896012893</v>
      </c>
      <c r="AG2304">
        <v>-6.0332536469997589</v>
      </c>
      <c r="AH2304">
        <v>-6.2333050082879708</v>
      </c>
      <c r="AI2304">
        <v>-6.427518727584058</v>
      </c>
      <c r="AJ2304">
        <v>-6.5828103044875297</v>
      </c>
      <c r="AK2304">
        <v>-6.6727105845519663</v>
      </c>
    </row>
    <row r="2305" spans="2:37" hidden="1" x14ac:dyDescent="0.25">
      <c r="B2305" t="s">
        <v>203</v>
      </c>
      <c r="C2305" t="s">
        <v>296</v>
      </c>
      <c r="D2305" t="s">
        <v>200</v>
      </c>
      <c r="E2305" t="s">
        <v>362</v>
      </c>
      <c r="F2305" t="s">
        <v>360</v>
      </c>
      <c r="I2305">
        <v>0</v>
      </c>
      <c r="J2305">
        <v>-0.89018613053946094</v>
      </c>
      <c r="K2305">
        <v>-1.2065063411553669</v>
      </c>
      <c r="L2305">
        <v>-1.4856788313532761</v>
      </c>
      <c r="M2305">
        <v>-1.714882864774492</v>
      </c>
      <c r="N2305">
        <v>-1.9141084965398241</v>
      </c>
      <c r="O2305">
        <v>-2.1127010965684478</v>
      </c>
      <c r="P2305">
        <v>-2.324436158942456</v>
      </c>
      <c r="Q2305">
        <v>-2.5651181719186571</v>
      </c>
      <c r="R2305">
        <v>-2.8240784804325458</v>
      </c>
      <c r="S2305">
        <v>-3.098379275966578</v>
      </c>
      <c r="T2305">
        <v>-3.3741446844477441</v>
      </c>
      <c r="U2305">
        <v>-3.655056714595895</v>
      </c>
      <c r="V2305">
        <v>-3.932276415078817</v>
      </c>
      <c r="W2305">
        <v>-4.2013270016309949</v>
      </c>
      <c r="X2305">
        <v>-4.4619397276650554</v>
      </c>
      <c r="Y2305">
        <v>-4.7247900111273449</v>
      </c>
      <c r="Z2305">
        <v>-4.9570407494518136</v>
      </c>
      <c r="AA2305">
        <v>-5.1580219094086388</v>
      </c>
      <c r="AB2305">
        <v>-5.3077023706070916</v>
      </c>
      <c r="AC2305">
        <v>-5.4473040467818983</v>
      </c>
      <c r="AD2305">
        <v>-5.5744063281566554</v>
      </c>
      <c r="AE2305">
        <v>-5.7056936372024474</v>
      </c>
      <c r="AF2305">
        <v>-5.8829022750743976</v>
      </c>
      <c r="AG2305">
        <v>-6.0945436249522089</v>
      </c>
      <c r="AH2305">
        <v>-6.2979363125440946</v>
      </c>
      <c r="AI2305">
        <v>-6.496493665625735</v>
      </c>
      <c r="AJ2305">
        <v>-6.6569068164559102</v>
      </c>
      <c r="AK2305">
        <v>-6.7514804515822817</v>
      </c>
    </row>
    <row r="2306" spans="2:37" hidden="1" x14ac:dyDescent="0.25">
      <c r="B2306" t="s">
        <v>203</v>
      </c>
      <c r="C2306" t="s">
        <v>296</v>
      </c>
      <c r="D2306" t="s">
        <v>200</v>
      </c>
      <c r="E2306" t="s">
        <v>363</v>
      </c>
      <c r="F2306" t="s">
        <v>202</v>
      </c>
      <c r="I2306">
        <v>0</v>
      </c>
      <c r="J2306">
        <v>-3.0927855238582699E-2</v>
      </c>
      <c r="K2306">
        <v>-0.122889612149335</v>
      </c>
      <c r="L2306">
        <v>-0.16420993663206479</v>
      </c>
      <c r="M2306">
        <v>-0.17651110117904431</v>
      </c>
      <c r="N2306">
        <v>-0.1721546121848716</v>
      </c>
      <c r="O2306">
        <v>-0.15682673005887879</v>
      </c>
      <c r="P2306">
        <v>-0.13108391984755219</v>
      </c>
      <c r="Q2306">
        <v>-9.4616747634845802E-2</v>
      </c>
      <c r="R2306">
        <v>-3.9102407168645201E-2</v>
      </c>
      <c r="S2306">
        <v>4.2264031777650098E-2</v>
      </c>
      <c r="T2306">
        <v>0.13520834711826521</v>
      </c>
      <c r="U2306">
        <v>0.24050528234260679</v>
      </c>
      <c r="V2306">
        <v>0.36254649095226471</v>
      </c>
      <c r="W2306">
        <v>0.50370109983330913</v>
      </c>
      <c r="X2306">
        <v>0.66348120261714438</v>
      </c>
      <c r="Y2306">
        <v>0.83408945739888996</v>
      </c>
      <c r="Z2306">
        <v>1.009670919145145</v>
      </c>
      <c r="AA2306">
        <v>1.1859979182867959</v>
      </c>
      <c r="AB2306">
        <v>1.359903063690671</v>
      </c>
      <c r="AC2306">
        <v>1.533422962378328</v>
      </c>
      <c r="AD2306">
        <v>1.711602991765115</v>
      </c>
      <c r="AE2306">
        <v>1.8933801584851919</v>
      </c>
      <c r="AF2306">
        <v>2.074795819717012</v>
      </c>
      <c r="AG2306">
        <v>2.2533273853679869</v>
      </c>
      <c r="AH2306">
        <v>2.4276535606170269</v>
      </c>
      <c r="AI2306">
        <v>2.5984381241297649</v>
      </c>
      <c r="AJ2306">
        <v>2.7714646690736529</v>
      </c>
      <c r="AK2306">
        <v>2.9505009323050002</v>
      </c>
    </row>
    <row r="2307" spans="2:37" hidden="1" x14ac:dyDescent="0.25">
      <c r="B2307" t="s">
        <v>203</v>
      </c>
      <c r="C2307" t="s">
        <v>296</v>
      </c>
      <c r="D2307" t="s">
        <v>200</v>
      </c>
      <c r="E2307" t="s">
        <v>363</v>
      </c>
      <c r="F2307" t="s">
        <v>360</v>
      </c>
      <c r="I2307">
        <v>0</v>
      </c>
      <c r="J2307">
        <v>-2.86546627252359E-2</v>
      </c>
      <c r="K2307">
        <v>-0.12131087941108511</v>
      </c>
      <c r="L2307">
        <v>-0.16371770947756209</v>
      </c>
      <c r="M2307">
        <v>-0.17541334180758431</v>
      </c>
      <c r="N2307">
        <v>-0.16965012033197671</v>
      </c>
      <c r="O2307">
        <v>-0.1520602170991148</v>
      </c>
      <c r="P2307">
        <v>-0.1234413944713464</v>
      </c>
      <c r="Q2307">
        <v>-8.3842817660439994E-2</v>
      </c>
      <c r="R2307">
        <v>-2.61162391006486E-2</v>
      </c>
      <c r="S2307">
        <v>5.7076283961743302E-2</v>
      </c>
      <c r="T2307">
        <v>0.15088893890125021</v>
      </c>
      <c r="U2307">
        <v>0.25676022210023852</v>
      </c>
      <c r="V2307">
        <v>0.38060553447412099</v>
      </c>
      <c r="W2307">
        <v>0.52482714136936615</v>
      </c>
      <c r="X2307">
        <v>0.68967462772837607</v>
      </c>
      <c r="Y2307">
        <v>0.86697270552174022</v>
      </c>
      <c r="Z2307">
        <v>1.0505124533119581</v>
      </c>
      <c r="AA2307">
        <v>1.2358097085878761</v>
      </c>
      <c r="AB2307">
        <v>1.419824243654944</v>
      </c>
      <c r="AC2307">
        <v>1.6049764313455841</v>
      </c>
      <c r="AD2307">
        <v>1.7969659377159</v>
      </c>
      <c r="AE2307">
        <v>1.994607426892836</v>
      </c>
      <c r="AF2307">
        <v>2.1930078822222092</v>
      </c>
      <c r="AG2307">
        <v>2.388658404464628</v>
      </c>
      <c r="AH2307">
        <v>2.579320478224489</v>
      </c>
      <c r="AI2307">
        <v>2.7651318469487101</v>
      </c>
      <c r="AJ2307">
        <v>2.9523734019949899</v>
      </c>
      <c r="AK2307">
        <v>3.1457593343222179</v>
      </c>
    </row>
    <row r="2308" spans="2:37" hidden="1" x14ac:dyDescent="0.25">
      <c r="B2308" t="s">
        <v>203</v>
      </c>
      <c r="C2308" t="s">
        <v>296</v>
      </c>
      <c r="D2308" t="s">
        <v>200</v>
      </c>
      <c r="E2308" t="s">
        <v>418</v>
      </c>
      <c r="F2308" t="s">
        <v>365</v>
      </c>
      <c r="I2308">
        <v>0</v>
      </c>
      <c r="J2308">
        <v>-0.1907750782314421</v>
      </c>
      <c r="K2308">
        <v>-0.124507471542501</v>
      </c>
      <c r="L2308">
        <v>-7.4377890630594704E-2</v>
      </c>
      <c r="M2308">
        <v>-1.9140497290503999E-2</v>
      </c>
      <c r="N2308">
        <v>4.6606641697199899E-2</v>
      </c>
      <c r="O2308">
        <v>0.12833109031074039</v>
      </c>
      <c r="P2308">
        <v>0.23475749127437329</v>
      </c>
      <c r="Q2308">
        <v>0.37545563215966032</v>
      </c>
      <c r="R2308">
        <v>0.55320409834971329</v>
      </c>
      <c r="S2308">
        <v>0.74488923853865963</v>
      </c>
      <c r="T2308">
        <v>0.94913102784337522</v>
      </c>
      <c r="U2308">
        <v>1.173221954874681</v>
      </c>
      <c r="V2308">
        <v>1.4214549611575309</v>
      </c>
      <c r="W2308">
        <v>1.691437131585283</v>
      </c>
      <c r="X2308">
        <v>1.9708490559221969</v>
      </c>
      <c r="Y2308">
        <v>2.2533612627089421</v>
      </c>
      <c r="Z2308">
        <v>2.534670695684849</v>
      </c>
      <c r="AA2308">
        <v>2.8115976528641622</v>
      </c>
      <c r="AB2308">
        <v>3.084190081363714</v>
      </c>
      <c r="AC2308">
        <v>3.3586679257073371</v>
      </c>
      <c r="AD2308">
        <v>3.6340352280795241</v>
      </c>
      <c r="AE2308">
        <v>3.9089126532015461</v>
      </c>
      <c r="AF2308">
        <v>4.1838908852179113</v>
      </c>
      <c r="AG2308">
        <v>4.4591620167180102</v>
      </c>
      <c r="AH2308">
        <v>4.7303888153669824</v>
      </c>
      <c r="AI2308">
        <v>5.0011317513078746</v>
      </c>
      <c r="AJ2308">
        <v>5.2748217012423826</v>
      </c>
      <c r="AK2308">
        <v>5.5516616164892119</v>
      </c>
    </row>
    <row r="2309" spans="2:37" hidden="1" x14ac:dyDescent="0.25">
      <c r="B2309" t="s">
        <v>203</v>
      </c>
      <c r="C2309" t="s">
        <v>296</v>
      </c>
      <c r="D2309" t="s">
        <v>200</v>
      </c>
      <c r="E2309" t="s">
        <v>366</v>
      </c>
      <c r="F2309" t="s">
        <v>365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2:37" hidden="1" x14ac:dyDescent="0.25">
      <c r="B2310" t="s">
        <v>203</v>
      </c>
      <c r="C2310" t="s">
        <v>296</v>
      </c>
      <c r="D2310" t="s">
        <v>200</v>
      </c>
      <c r="E2310" t="s">
        <v>367</v>
      </c>
      <c r="F2310" t="s">
        <v>365</v>
      </c>
      <c r="I2310">
        <v>0</v>
      </c>
      <c r="J2310">
        <v>-0.1907750782314421</v>
      </c>
      <c r="K2310">
        <v>-0.124507471542501</v>
      </c>
      <c r="L2310">
        <v>-7.4377890630594704E-2</v>
      </c>
      <c r="M2310">
        <v>-1.9140497290503999E-2</v>
      </c>
      <c r="N2310">
        <v>4.6606641697199899E-2</v>
      </c>
      <c r="O2310">
        <v>0.12833109031074039</v>
      </c>
      <c r="P2310">
        <v>0.23475749127437329</v>
      </c>
      <c r="Q2310">
        <v>0.37545563215966032</v>
      </c>
      <c r="R2310">
        <v>0.55320409834971329</v>
      </c>
      <c r="S2310">
        <v>0.74488923853865963</v>
      </c>
      <c r="T2310">
        <v>0.94913102784337522</v>
      </c>
      <c r="U2310">
        <v>1.173221954874681</v>
      </c>
      <c r="V2310">
        <v>1.4214549611575309</v>
      </c>
      <c r="W2310">
        <v>1.691437131585283</v>
      </c>
      <c r="X2310">
        <v>1.9708490559221969</v>
      </c>
      <c r="Y2310">
        <v>2.2533612627089421</v>
      </c>
      <c r="Z2310">
        <v>2.534670695684849</v>
      </c>
      <c r="AA2310">
        <v>2.8115976528641622</v>
      </c>
      <c r="AB2310">
        <v>3.084190081363714</v>
      </c>
      <c r="AC2310">
        <v>3.3586679257073371</v>
      </c>
      <c r="AD2310">
        <v>3.6340352280795241</v>
      </c>
      <c r="AE2310">
        <v>3.9089126532015461</v>
      </c>
      <c r="AF2310">
        <v>4.1838908852179113</v>
      </c>
      <c r="AG2310">
        <v>4.4591620167180102</v>
      </c>
      <c r="AH2310">
        <v>4.7303888153669824</v>
      </c>
      <c r="AI2310">
        <v>5.0011317513078746</v>
      </c>
      <c r="AJ2310">
        <v>5.2748217012423826</v>
      </c>
      <c r="AK2310">
        <v>5.5516616164892119</v>
      </c>
    </row>
    <row r="2311" spans="2:37" hidden="1" x14ac:dyDescent="0.25">
      <c r="B2311" t="s">
        <v>203</v>
      </c>
      <c r="C2311" t="s">
        <v>296</v>
      </c>
      <c r="D2311" t="s">
        <v>200</v>
      </c>
      <c r="E2311" t="s">
        <v>231</v>
      </c>
      <c r="F2311" t="s">
        <v>232</v>
      </c>
      <c r="I2311">
        <v>0</v>
      </c>
      <c r="J2311">
        <v>7.4849530090803598E-2</v>
      </c>
      <c r="K2311">
        <v>-2.61382411686161E-2</v>
      </c>
      <c r="L2311">
        <v>-9.2341922707439503E-2</v>
      </c>
      <c r="M2311">
        <v>-0.15877866650304551</v>
      </c>
      <c r="N2311">
        <v>-0.2334880276094298</v>
      </c>
      <c r="O2311">
        <v>-0.32345321596014548</v>
      </c>
      <c r="P2311">
        <v>-0.43808332875843181</v>
      </c>
      <c r="Q2311">
        <v>-0.58642546688214559</v>
      </c>
      <c r="R2311">
        <v>-0.76985210074308474</v>
      </c>
      <c r="S2311">
        <v>-0.96420742156867478</v>
      </c>
      <c r="T2311">
        <v>-1.1687499987642851</v>
      </c>
      <c r="U2311">
        <v>-1.392289675417502</v>
      </c>
      <c r="V2311">
        <v>-1.6404333144471761</v>
      </c>
      <c r="W2311">
        <v>-1.910258031686962</v>
      </c>
      <c r="X2311">
        <v>-2.1866369953831621</v>
      </c>
      <c r="Y2311">
        <v>-2.4619104036816108</v>
      </c>
      <c r="Z2311">
        <v>-2.7314682059073392</v>
      </c>
      <c r="AA2311">
        <v>-2.992606651825314</v>
      </c>
      <c r="AB2311">
        <v>-3.245889228687449</v>
      </c>
      <c r="AC2311">
        <v>-3.4973726006399808</v>
      </c>
      <c r="AD2311">
        <v>-3.746473508948478</v>
      </c>
      <c r="AE2311">
        <v>-3.9924488753947829</v>
      </c>
      <c r="AF2311">
        <v>-4.2362510263870838</v>
      </c>
      <c r="AG2311">
        <v>-4.4775932754288146</v>
      </c>
      <c r="AH2311">
        <v>-4.7113185608285146</v>
      </c>
      <c r="AI2311">
        <v>-4.9417601325058342</v>
      </c>
      <c r="AJ2311">
        <v>-5.1730024492253506</v>
      </c>
      <c r="AK2311">
        <v>-5.4059286372064141</v>
      </c>
    </row>
    <row r="2312" spans="2:37" hidden="1" x14ac:dyDescent="0.25">
      <c r="B2312" t="s">
        <v>203</v>
      </c>
      <c r="C2312" t="s">
        <v>296</v>
      </c>
      <c r="D2312" t="s">
        <v>200</v>
      </c>
      <c r="E2312" t="s">
        <v>233</v>
      </c>
      <c r="F2312" t="s">
        <v>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2:37" hidden="1" x14ac:dyDescent="0.25">
      <c r="B2313" t="s">
        <v>203</v>
      </c>
      <c r="C2313" t="s">
        <v>296</v>
      </c>
      <c r="D2313" t="s">
        <v>200</v>
      </c>
      <c r="E2313" t="s">
        <v>371</v>
      </c>
      <c r="F2313" t="s">
        <v>232</v>
      </c>
      <c r="I2313">
        <v>0</v>
      </c>
      <c r="J2313">
        <v>7.4849530090803598E-2</v>
      </c>
      <c r="K2313">
        <v>-2.61382411686161E-2</v>
      </c>
      <c r="L2313">
        <v>-9.2341922707439503E-2</v>
      </c>
      <c r="M2313">
        <v>-0.15877866650304551</v>
      </c>
      <c r="N2313">
        <v>-0.2334880276094298</v>
      </c>
      <c r="O2313">
        <v>-0.32345321596014548</v>
      </c>
      <c r="P2313">
        <v>-0.43808332875843181</v>
      </c>
      <c r="Q2313">
        <v>-0.58642546688214559</v>
      </c>
      <c r="R2313">
        <v>-0.76985210074308474</v>
      </c>
      <c r="S2313">
        <v>-0.96420742156867478</v>
      </c>
      <c r="T2313">
        <v>-1.1687499987642851</v>
      </c>
      <c r="U2313">
        <v>-1.392289675417502</v>
      </c>
      <c r="V2313">
        <v>-1.6404333144471761</v>
      </c>
      <c r="W2313">
        <v>-1.910258031686962</v>
      </c>
      <c r="X2313">
        <v>-2.1866369953831621</v>
      </c>
      <c r="Y2313">
        <v>-2.4619104036816108</v>
      </c>
      <c r="Z2313">
        <v>-2.7314682059073392</v>
      </c>
      <c r="AA2313">
        <v>-2.992606651825314</v>
      </c>
      <c r="AB2313">
        <v>-3.245889228687449</v>
      </c>
      <c r="AC2313">
        <v>-3.4973726006399808</v>
      </c>
      <c r="AD2313">
        <v>-3.746473508948478</v>
      </c>
      <c r="AE2313">
        <v>-3.9924488753947829</v>
      </c>
      <c r="AF2313">
        <v>-4.2362510263870838</v>
      </c>
      <c r="AG2313">
        <v>-4.4775932754288146</v>
      </c>
      <c r="AH2313">
        <v>-4.7113185608285146</v>
      </c>
      <c r="AI2313">
        <v>-4.9417601325058342</v>
      </c>
      <c r="AJ2313">
        <v>-5.1730024492253506</v>
      </c>
      <c r="AK2313">
        <v>-5.4059286372064141</v>
      </c>
    </row>
    <row r="2314" spans="2:37" hidden="1" x14ac:dyDescent="0.25">
      <c r="B2314" t="s">
        <v>203</v>
      </c>
      <c r="C2314" t="s">
        <v>296</v>
      </c>
      <c r="D2314" t="s">
        <v>200</v>
      </c>
      <c r="E2314" t="s">
        <v>234</v>
      </c>
      <c r="F2314" t="s">
        <v>202</v>
      </c>
      <c r="I2314">
        <v>0</v>
      </c>
      <c r="J2314">
        <v>-0.14709614447706579</v>
      </c>
      <c r="K2314">
        <v>-0.3712107158799216</v>
      </c>
      <c r="L2314">
        <v>-0.39933996504980529</v>
      </c>
      <c r="M2314">
        <v>-0.37878123183471279</v>
      </c>
      <c r="N2314">
        <v>-0.3437233159246933</v>
      </c>
      <c r="O2314">
        <v>-0.29811473297214341</v>
      </c>
      <c r="P2314">
        <v>-0.23735970960977459</v>
      </c>
      <c r="Q2314">
        <v>-0.15914987246196111</v>
      </c>
      <c r="R2314">
        <v>-2.6056753652847701E-2</v>
      </c>
      <c r="S2314">
        <v>0.16290798100340181</v>
      </c>
      <c r="T2314">
        <v>0.37543435001139441</v>
      </c>
      <c r="U2314">
        <v>0.60543744042322878</v>
      </c>
      <c r="V2314">
        <v>0.84488076894786435</v>
      </c>
      <c r="W2314">
        <v>1.1011301571233869</v>
      </c>
      <c r="X2314">
        <v>1.3638572619196321</v>
      </c>
      <c r="Y2314">
        <v>1.621151957794442</v>
      </c>
      <c r="Z2314">
        <v>1.870332167015532</v>
      </c>
      <c r="AA2314">
        <v>2.1080930878472288</v>
      </c>
      <c r="AB2314">
        <v>2.3296640431975209</v>
      </c>
      <c r="AC2314">
        <v>2.5443059943404789</v>
      </c>
      <c r="AD2314">
        <v>2.7592833565024399</v>
      </c>
      <c r="AE2314">
        <v>2.9706985263208359</v>
      </c>
      <c r="AF2314">
        <v>3.1762123118484591</v>
      </c>
      <c r="AG2314">
        <v>3.3780097346926889</v>
      </c>
      <c r="AH2314">
        <v>3.5807516104328752</v>
      </c>
      <c r="AI2314">
        <v>3.7909378093465169</v>
      </c>
      <c r="AJ2314">
        <v>4.0180960284699418</v>
      </c>
      <c r="AK2314">
        <v>4.2596798276944181</v>
      </c>
    </row>
    <row r="2315" spans="2:37" hidden="1" x14ac:dyDescent="0.25">
      <c r="B2315" t="s">
        <v>203</v>
      </c>
      <c r="C2315" t="s">
        <v>296</v>
      </c>
      <c r="D2315" t="s">
        <v>200</v>
      </c>
      <c r="E2315" t="s">
        <v>234</v>
      </c>
      <c r="F2315" t="s">
        <v>360</v>
      </c>
      <c r="I2315">
        <v>0</v>
      </c>
      <c r="J2315">
        <v>-0.14709488133124449</v>
      </c>
      <c r="K2315">
        <v>-0.37121204904885241</v>
      </c>
      <c r="L2315">
        <v>-0.39933762327722938</v>
      </c>
      <c r="M2315">
        <v>-0.37878168904809112</v>
      </c>
      <c r="N2315">
        <v>-0.34372560940333358</v>
      </c>
      <c r="O2315">
        <v>-0.29811473191243548</v>
      </c>
      <c r="P2315">
        <v>-0.23736228955928421</v>
      </c>
      <c r="Q2315">
        <v>-0.15914625735420351</v>
      </c>
      <c r="R2315">
        <v>-2.6052435293077901E-2</v>
      </c>
      <c r="S2315">
        <v>0.16291416231724029</v>
      </c>
      <c r="T2315">
        <v>0.37543315383490322</v>
      </c>
      <c r="U2315">
        <v>0.60543432163171484</v>
      </c>
      <c r="V2315">
        <v>0.84487883050736734</v>
      </c>
      <c r="W2315">
        <v>1.1011294911180911</v>
      </c>
      <c r="X2315">
        <v>1.3638516072424831</v>
      </c>
      <c r="Y2315">
        <v>1.621154808031555</v>
      </c>
      <c r="Z2315">
        <v>1.87032940936176</v>
      </c>
      <c r="AA2315">
        <v>2.108090460063083</v>
      </c>
      <c r="AB2315">
        <v>2.329663680254535</v>
      </c>
      <c r="AC2315">
        <v>2.544305944512582</v>
      </c>
      <c r="AD2315">
        <v>2.7592816923565522</v>
      </c>
      <c r="AE2315">
        <v>2.9707001703189739</v>
      </c>
      <c r="AF2315">
        <v>3.1762111007305638</v>
      </c>
      <c r="AG2315">
        <v>3.3780077728263298</v>
      </c>
      <c r="AH2315">
        <v>3.5807501447969958</v>
      </c>
      <c r="AI2315">
        <v>3.7909363967908671</v>
      </c>
      <c r="AJ2315">
        <v>4.0180920250765917</v>
      </c>
      <c r="AK2315">
        <v>4.2596850609152526</v>
      </c>
    </row>
    <row r="2316" spans="2:37" hidden="1" x14ac:dyDescent="0.25">
      <c r="B2316" t="s">
        <v>203</v>
      </c>
      <c r="C2316" t="s">
        <v>296</v>
      </c>
      <c r="D2316" t="s">
        <v>200</v>
      </c>
      <c r="E2316" t="s">
        <v>235</v>
      </c>
      <c r="F2316" t="s">
        <v>202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2:37" hidden="1" x14ac:dyDescent="0.25">
      <c r="B2317" t="s">
        <v>203</v>
      </c>
      <c r="C2317" t="s">
        <v>296</v>
      </c>
      <c r="D2317" t="s">
        <v>200</v>
      </c>
      <c r="E2317" t="s">
        <v>235</v>
      </c>
      <c r="F2317" t="s">
        <v>360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2:37" hidden="1" x14ac:dyDescent="0.25">
      <c r="B2318" t="s">
        <v>203</v>
      </c>
      <c r="C2318" t="s">
        <v>296</v>
      </c>
      <c r="D2318" t="s">
        <v>200</v>
      </c>
      <c r="E2318" t="s">
        <v>373</v>
      </c>
      <c r="F2318" t="s">
        <v>202</v>
      </c>
      <c r="I2318">
        <v>0</v>
      </c>
      <c r="J2318">
        <v>-0.14709614447706579</v>
      </c>
      <c r="K2318">
        <v>-0.3712107158799216</v>
      </c>
      <c r="L2318">
        <v>-0.39933996504980529</v>
      </c>
      <c r="M2318">
        <v>-0.37878123183471279</v>
      </c>
      <c r="N2318">
        <v>-0.3437233159246933</v>
      </c>
      <c r="O2318">
        <v>-0.29811473297214341</v>
      </c>
      <c r="P2318">
        <v>-0.23735970960977459</v>
      </c>
      <c r="Q2318">
        <v>-0.15914987246196111</v>
      </c>
      <c r="R2318">
        <v>-2.6056753652847701E-2</v>
      </c>
      <c r="S2318">
        <v>0.16290798100340181</v>
      </c>
      <c r="T2318">
        <v>0.37543435001139441</v>
      </c>
      <c r="U2318">
        <v>0.60543744042322878</v>
      </c>
      <c r="V2318">
        <v>0.84488076894786435</v>
      </c>
      <c r="W2318">
        <v>1.1011301571233869</v>
      </c>
      <c r="X2318">
        <v>1.3638572619196321</v>
      </c>
      <c r="Y2318">
        <v>1.621151957794442</v>
      </c>
      <c r="Z2318">
        <v>1.870332167015532</v>
      </c>
      <c r="AA2318">
        <v>2.1080930878472288</v>
      </c>
      <c r="AB2318">
        <v>2.3296640431975209</v>
      </c>
      <c r="AC2318">
        <v>2.5443059943404789</v>
      </c>
      <c r="AD2318">
        <v>2.7592833565024399</v>
      </c>
      <c r="AE2318">
        <v>2.9706985263208359</v>
      </c>
      <c r="AF2318">
        <v>3.1762123118484591</v>
      </c>
      <c r="AG2318">
        <v>3.3780097346926889</v>
      </c>
      <c r="AH2318">
        <v>3.5807516104328752</v>
      </c>
      <c r="AI2318">
        <v>3.7909378093465169</v>
      </c>
      <c r="AJ2318">
        <v>4.0180960284699418</v>
      </c>
      <c r="AK2318">
        <v>4.2596798276944181</v>
      </c>
    </row>
    <row r="2319" spans="2:37" hidden="1" x14ac:dyDescent="0.25">
      <c r="B2319" t="s">
        <v>203</v>
      </c>
      <c r="C2319" t="s">
        <v>296</v>
      </c>
      <c r="D2319" t="s">
        <v>200</v>
      </c>
      <c r="E2319" t="s">
        <v>373</v>
      </c>
      <c r="F2319" t="s">
        <v>360</v>
      </c>
      <c r="I2319">
        <v>0</v>
      </c>
      <c r="J2319">
        <v>-0.14709488133124449</v>
      </c>
      <c r="K2319">
        <v>-0.37121204904885241</v>
      </c>
      <c r="L2319">
        <v>-0.39933762327722938</v>
      </c>
      <c r="M2319">
        <v>-0.37878168904809112</v>
      </c>
      <c r="N2319">
        <v>-0.34372560940333358</v>
      </c>
      <c r="O2319">
        <v>-0.29811473191243548</v>
      </c>
      <c r="P2319">
        <v>-0.23736228955928421</v>
      </c>
      <c r="Q2319">
        <v>-0.15914625735420351</v>
      </c>
      <c r="R2319">
        <v>-2.6052435293077901E-2</v>
      </c>
      <c r="S2319">
        <v>0.16291416231724029</v>
      </c>
      <c r="T2319">
        <v>0.37543315383490322</v>
      </c>
      <c r="U2319">
        <v>0.60543432163171484</v>
      </c>
      <c r="V2319">
        <v>0.84487883050736734</v>
      </c>
      <c r="W2319">
        <v>1.1011294911180911</v>
      </c>
      <c r="X2319">
        <v>1.3638516072424831</v>
      </c>
      <c r="Y2319">
        <v>1.621154808031555</v>
      </c>
      <c r="Z2319">
        <v>1.87032940936176</v>
      </c>
      <c r="AA2319">
        <v>2.108090460063083</v>
      </c>
      <c r="AB2319">
        <v>2.329663680254535</v>
      </c>
      <c r="AC2319">
        <v>2.544305944512582</v>
      </c>
      <c r="AD2319">
        <v>2.7592816923565522</v>
      </c>
      <c r="AE2319">
        <v>2.9707001703189739</v>
      </c>
      <c r="AF2319">
        <v>3.1762111007305638</v>
      </c>
      <c r="AG2319">
        <v>3.3780077728263298</v>
      </c>
      <c r="AH2319">
        <v>3.5807501447969958</v>
      </c>
      <c r="AI2319">
        <v>3.7909363967908671</v>
      </c>
      <c r="AJ2319">
        <v>4.0180920250765917</v>
      </c>
      <c r="AK2319">
        <v>4.2596850609152526</v>
      </c>
    </row>
    <row r="2320" spans="2:37" hidden="1" x14ac:dyDescent="0.25">
      <c r="B2320" t="s">
        <v>203</v>
      </c>
      <c r="C2320" t="s">
        <v>296</v>
      </c>
      <c r="D2320" t="s">
        <v>200</v>
      </c>
      <c r="E2320" t="s">
        <v>419</v>
      </c>
      <c r="F2320" t="s">
        <v>232</v>
      </c>
      <c r="I2320">
        <v>0</v>
      </c>
      <c r="J2320">
        <v>0.27846342003148278</v>
      </c>
      <c r="K2320">
        <v>0.54600635748294213</v>
      </c>
      <c r="L2320">
        <v>0.66758140056224491</v>
      </c>
      <c r="M2320">
        <v>3.357994858271951</v>
      </c>
      <c r="N2320">
        <v>7.080859107388715</v>
      </c>
      <c r="O2320">
        <v>10.306064302519861</v>
      </c>
      <c r="P2320">
        <v>13.22710452638081</v>
      </c>
      <c r="Q2320">
        <v>15.94091261000783</v>
      </c>
      <c r="R2320">
        <v>16.519744190953919</v>
      </c>
      <c r="S2320">
        <v>14.89044249095384</v>
      </c>
      <c r="T2320">
        <v>12.51287539034653</v>
      </c>
      <c r="U2320">
        <v>9.8940126160222519</v>
      </c>
      <c r="V2320">
        <v>7.2779292750936966</v>
      </c>
      <c r="W2320">
        <v>5.0560434397934451</v>
      </c>
      <c r="X2320">
        <v>3.6659705858058671</v>
      </c>
      <c r="Y2320">
        <v>2.8195667586749411</v>
      </c>
      <c r="Z2320">
        <v>2.257532887827729</v>
      </c>
      <c r="AA2320">
        <v>1.85015278598748</v>
      </c>
      <c r="AB2320">
        <v>1.6730073821684679</v>
      </c>
      <c r="AC2320">
        <v>1.3741744368821029</v>
      </c>
      <c r="AD2320">
        <v>0.90002052152267087</v>
      </c>
      <c r="AE2320">
        <v>0.36533987901608</v>
      </c>
      <c r="AF2320">
        <v>-0.17239682835177289</v>
      </c>
      <c r="AG2320">
        <v>-0.520021787285041</v>
      </c>
      <c r="AH2320">
        <v>-0.97503148790145655</v>
      </c>
      <c r="AI2320">
        <v>-1.583227479069149</v>
      </c>
      <c r="AJ2320">
        <v>-2.22903262329941</v>
      </c>
      <c r="AK2320">
        <v>-2.858187747641872</v>
      </c>
    </row>
    <row r="2321" spans="2:37" hidden="1" x14ac:dyDescent="0.25">
      <c r="B2321" t="s">
        <v>203</v>
      </c>
      <c r="C2321" t="s">
        <v>296</v>
      </c>
      <c r="D2321" t="s">
        <v>200</v>
      </c>
      <c r="E2321" t="s">
        <v>377</v>
      </c>
      <c r="F2321" t="s">
        <v>232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2:37" hidden="1" x14ac:dyDescent="0.25">
      <c r="B2322" t="s">
        <v>203</v>
      </c>
      <c r="C2322" t="s">
        <v>296</v>
      </c>
      <c r="D2322" t="s">
        <v>200</v>
      </c>
      <c r="E2322" t="s">
        <v>378</v>
      </c>
      <c r="F2322" t="s">
        <v>232</v>
      </c>
      <c r="I2322">
        <v>0</v>
      </c>
      <c r="J2322">
        <v>0.27846342003148278</v>
      </c>
      <c r="K2322">
        <v>0.54600635748294213</v>
      </c>
      <c r="L2322">
        <v>0.66758140056224491</v>
      </c>
      <c r="M2322">
        <v>3.357994858271951</v>
      </c>
      <c r="N2322">
        <v>7.080859107388715</v>
      </c>
      <c r="O2322">
        <v>10.306064302519861</v>
      </c>
      <c r="P2322">
        <v>13.22710452638081</v>
      </c>
      <c r="Q2322">
        <v>15.94091261000783</v>
      </c>
      <c r="R2322">
        <v>16.519744190953919</v>
      </c>
      <c r="S2322">
        <v>14.89044249095384</v>
      </c>
      <c r="T2322">
        <v>12.51287539034653</v>
      </c>
      <c r="U2322">
        <v>9.8940126160222519</v>
      </c>
      <c r="V2322">
        <v>7.2779292750936966</v>
      </c>
      <c r="W2322">
        <v>5.0560434397934451</v>
      </c>
      <c r="X2322">
        <v>3.6659705858058671</v>
      </c>
      <c r="Y2322">
        <v>2.8195667586749411</v>
      </c>
      <c r="Z2322">
        <v>2.257532887827729</v>
      </c>
      <c r="AA2322">
        <v>1.85015278598748</v>
      </c>
      <c r="AB2322">
        <v>1.6730073821684679</v>
      </c>
      <c r="AC2322">
        <v>1.3741744368821029</v>
      </c>
      <c r="AD2322">
        <v>0.90002052152267087</v>
      </c>
      <c r="AE2322">
        <v>0.36533987901608</v>
      </c>
      <c r="AF2322">
        <v>-0.17239682835177289</v>
      </c>
      <c r="AG2322">
        <v>-0.520021787285041</v>
      </c>
      <c r="AH2322">
        <v>-0.97503148790145655</v>
      </c>
      <c r="AI2322">
        <v>-1.583227479069149</v>
      </c>
      <c r="AJ2322">
        <v>-2.22903262329941</v>
      </c>
      <c r="AK2322">
        <v>-2.858187747641872</v>
      </c>
    </row>
    <row r="2323" spans="2:37" hidden="1" x14ac:dyDescent="0.25">
      <c r="B2323" t="s">
        <v>203</v>
      </c>
      <c r="C2323" t="s">
        <v>296</v>
      </c>
      <c r="D2323" t="s">
        <v>200</v>
      </c>
      <c r="E2323" t="s">
        <v>205</v>
      </c>
      <c r="F2323" t="s">
        <v>202</v>
      </c>
      <c r="I2323">
        <v>0</v>
      </c>
      <c r="J2323">
        <v>-0.94499014935416359</v>
      </c>
      <c r="K2323">
        <v>-1.3566593974440599</v>
      </c>
      <c r="L2323">
        <v>-1.6763506951539831</v>
      </c>
      <c r="M2323">
        <v>-1.9132021517364819</v>
      </c>
      <c r="N2323">
        <v>-2.11227146684001</v>
      </c>
      <c r="O2323">
        <v>-2.3019938233930448</v>
      </c>
      <c r="P2323">
        <v>-2.486686664705406</v>
      </c>
      <c r="Q2323">
        <v>-2.6814282557422349</v>
      </c>
      <c r="R2323">
        <v>-2.869729179529112</v>
      </c>
      <c r="S2323">
        <v>-3.045940835476268</v>
      </c>
      <c r="T2323">
        <v>-3.21085776136395</v>
      </c>
      <c r="U2323">
        <v>-3.3682686071292318</v>
      </c>
      <c r="V2323">
        <v>-3.5063022727915061</v>
      </c>
      <c r="W2323">
        <v>-3.6176661652689401</v>
      </c>
      <c r="X2323">
        <v>-3.7041491109994769</v>
      </c>
      <c r="Y2323">
        <v>-3.784223523214314</v>
      </c>
      <c r="Z2323">
        <v>-3.8323015761156709</v>
      </c>
      <c r="AA2323">
        <v>-3.8522929756978459</v>
      </c>
      <c r="AB2323">
        <v>-3.8288030144668421</v>
      </c>
      <c r="AC2323">
        <v>-3.8002637548867901</v>
      </c>
      <c r="AD2323">
        <v>-3.7602670477297711</v>
      </c>
      <c r="AE2323">
        <v>-3.7254431277308209</v>
      </c>
      <c r="AF2323">
        <v>-3.7374107734316602</v>
      </c>
      <c r="AG2323">
        <v>-3.7843668286058341</v>
      </c>
      <c r="AH2323">
        <v>-3.8241311976558672</v>
      </c>
      <c r="AI2323">
        <v>-3.8576650169866111</v>
      </c>
      <c r="AJ2323">
        <v>-3.847671959241195</v>
      </c>
      <c r="AK2323">
        <v>-3.767904854544935</v>
      </c>
    </row>
    <row r="2324" spans="2:37" hidden="1" x14ac:dyDescent="0.25">
      <c r="B2324" t="s">
        <v>203</v>
      </c>
      <c r="C2324" t="s">
        <v>296</v>
      </c>
      <c r="D2324" t="s">
        <v>200</v>
      </c>
      <c r="E2324" t="s">
        <v>205</v>
      </c>
      <c r="F2324" t="s">
        <v>360</v>
      </c>
      <c r="I2324">
        <v>0</v>
      </c>
      <c r="J2324">
        <v>-0.9449903267577332</v>
      </c>
      <c r="K2324">
        <v>-1.3566589369711559</v>
      </c>
      <c r="L2324">
        <v>-1.676354005431502</v>
      </c>
      <c r="M2324">
        <v>-1.913197065920536</v>
      </c>
      <c r="N2324">
        <v>-2.1122717025537252</v>
      </c>
      <c r="O2324">
        <v>-2.3019900453857711</v>
      </c>
      <c r="P2324">
        <v>-2.486685326814253</v>
      </c>
      <c r="Q2324">
        <v>-2.6814243013606909</v>
      </c>
      <c r="R2324">
        <v>-2.869731922688612</v>
      </c>
      <c r="S2324">
        <v>-3.045941789672058</v>
      </c>
      <c r="T2324">
        <v>-3.2108571485434001</v>
      </c>
      <c r="U2324">
        <v>-3.368264254641828</v>
      </c>
      <c r="V2324">
        <v>-3.5063017155333891</v>
      </c>
      <c r="W2324">
        <v>-3.6176629559138029</v>
      </c>
      <c r="X2324">
        <v>-3.7041481389198161</v>
      </c>
      <c r="Y2324">
        <v>-3.7842215065182372</v>
      </c>
      <c r="Z2324">
        <v>-3.8323019441239281</v>
      </c>
      <c r="AA2324">
        <v>-3.8522935500103328</v>
      </c>
      <c r="AB2324">
        <v>-3.8288033403263371</v>
      </c>
      <c r="AC2324">
        <v>-3.800264918697271</v>
      </c>
      <c r="AD2324">
        <v>-3.7602652739409099</v>
      </c>
      <c r="AE2324">
        <v>-3.725446261278675</v>
      </c>
      <c r="AF2324">
        <v>-3.7374103759213129</v>
      </c>
      <c r="AG2324">
        <v>-3.7843724657971372</v>
      </c>
      <c r="AH2324">
        <v>-3.8241308599895611</v>
      </c>
      <c r="AI2324">
        <v>-3.857665013059675</v>
      </c>
      <c r="AJ2324">
        <v>-3.847672416907832</v>
      </c>
      <c r="AK2324">
        <v>-3.7679055971009179</v>
      </c>
    </row>
    <row r="2325" spans="2:37" hidden="1" x14ac:dyDescent="0.25">
      <c r="B2325" t="s">
        <v>203</v>
      </c>
      <c r="C2325" t="s">
        <v>296</v>
      </c>
      <c r="D2325" t="s">
        <v>200</v>
      </c>
      <c r="E2325" t="s">
        <v>201</v>
      </c>
      <c r="F2325" t="s">
        <v>202</v>
      </c>
      <c r="I2325">
        <v>0</v>
      </c>
      <c r="J2325">
        <v>-0.90915603372566656</v>
      </c>
      <c r="K2325">
        <v>-1.228728944201851</v>
      </c>
      <c r="L2325">
        <v>-1.5090074434613081</v>
      </c>
      <c r="M2325">
        <v>-1.7328547827442089</v>
      </c>
      <c r="N2325">
        <v>-1.9342452026043011</v>
      </c>
      <c r="O2325">
        <v>-2.1358326701024328</v>
      </c>
      <c r="P2325">
        <v>-2.3418960626373608</v>
      </c>
      <c r="Q2325">
        <v>-2.5684838836833368</v>
      </c>
      <c r="R2325">
        <v>-2.8096475842870778</v>
      </c>
      <c r="S2325">
        <v>-3.0656007029392969</v>
      </c>
      <c r="T2325">
        <v>-3.3235992836751942</v>
      </c>
      <c r="U2325">
        <v>-3.5869990277478951</v>
      </c>
      <c r="V2325">
        <v>-3.8457945993198179</v>
      </c>
      <c r="W2325">
        <v>-4.0950382477872749</v>
      </c>
      <c r="X2325">
        <v>-4.3348013887659187</v>
      </c>
      <c r="Y2325">
        <v>-4.57624854934976</v>
      </c>
      <c r="Z2325">
        <v>-4.7887369660073684</v>
      </c>
      <c r="AA2325">
        <v>-4.972193920822054</v>
      </c>
      <c r="AB2325">
        <v>-5.1077430856414701</v>
      </c>
      <c r="AC2325">
        <v>-5.2354672051840856</v>
      </c>
      <c r="AD2325">
        <v>-5.352999685252458</v>
      </c>
      <c r="AE2325">
        <v>-5.4759701788217763</v>
      </c>
      <c r="AF2325">
        <v>-5.6435430795527806</v>
      </c>
      <c r="AG2325">
        <v>-5.8430533582086266</v>
      </c>
      <c r="AH2325">
        <v>-6.0325961348548169</v>
      </c>
      <c r="AI2325">
        <v>-6.2147797759269814</v>
      </c>
      <c r="AJ2325">
        <v>-6.3573521204124974</v>
      </c>
      <c r="AK2325">
        <v>-6.4362690257291693</v>
      </c>
    </row>
    <row r="2326" spans="2:37" hidden="1" x14ac:dyDescent="0.25">
      <c r="B2326" t="s">
        <v>203</v>
      </c>
      <c r="C2326" t="s">
        <v>296</v>
      </c>
      <c r="D2326" t="s">
        <v>200</v>
      </c>
      <c r="E2326" t="s">
        <v>201</v>
      </c>
      <c r="F2326" t="s">
        <v>360</v>
      </c>
      <c r="I2326">
        <v>0</v>
      </c>
      <c r="J2326">
        <v>-0.90915656520350596</v>
      </c>
      <c r="K2326">
        <v>-1.228728884742414</v>
      </c>
      <c r="L2326">
        <v>-1.5090089393996029</v>
      </c>
      <c r="M2326">
        <v>-1.7328533553419569</v>
      </c>
      <c r="N2326">
        <v>-1.9342431092668979</v>
      </c>
      <c r="O2326">
        <v>-2.1358317427864542</v>
      </c>
      <c r="P2326">
        <v>-2.3418947422873431</v>
      </c>
      <c r="Q2326">
        <v>-2.5684834240334959</v>
      </c>
      <c r="R2326">
        <v>-2.809649468175246</v>
      </c>
      <c r="S2326">
        <v>-3.065598482098264</v>
      </c>
      <c r="T2326">
        <v>-3.3235983858248108</v>
      </c>
      <c r="U2326">
        <v>-3.5869969875336638</v>
      </c>
      <c r="V2326">
        <v>-3.8457963651325029</v>
      </c>
      <c r="W2326">
        <v>-4.0950372398716688</v>
      </c>
      <c r="X2326">
        <v>-4.3348005564845522</v>
      </c>
      <c r="Y2326">
        <v>-4.576250000545679</v>
      </c>
      <c r="Z2326">
        <v>-4.7887370603391544</v>
      </c>
      <c r="AA2326">
        <v>-4.9721923162235564</v>
      </c>
      <c r="AB2326">
        <v>-5.1077385959527373</v>
      </c>
      <c r="AC2326">
        <v>-5.2354664345818147</v>
      </c>
      <c r="AD2326">
        <v>-5.3529999923119354</v>
      </c>
      <c r="AE2326">
        <v>-5.4759692466417986</v>
      </c>
      <c r="AF2326">
        <v>-5.6435429547815454</v>
      </c>
      <c r="AG2326">
        <v>-5.8430535516400433</v>
      </c>
      <c r="AH2326">
        <v>-6.0325948633550563</v>
      </c>
      <c r="AI2326">
        <v>-6.2147803829474046</v>
      </c>
      <c r="AJ2326">
        <v>-6.3573525658134784</v>
      </c>
      <c r="AK2326">
        <v>-6.4362678024362907</v>
      </c>
    </row>
    <row r="2327" spans="2:37" hidden="1" x14ac:dyDescent="0.25">
      <c r="B2327" t="s">
        <v>203</v>
      </c>
      <c r="C2327" t="s">
        <v>296</v>
      </c>
      <c r="D2327" t="s">
        <v>200</v>
      </c>
      <c r="E2327" t="s">
        <v>206</v>
      </c>
      <c r="F2327" t="s">
        <v>202</v>
      </c>
      <c r="I2327">
        <v>0</v>
      </c>
      <c r="J2327">
        <v>-3.5834115628508002E-2</v>
      </c>
      <c r="K2327">
        <v>-0.12793198532510261</v>
      </c>
      <c r="L2327">
        <v>-0.16734325169267539</v>
      </c>
      <c r="M2327">
        <v>-0.18034736899227299</v>
      </c>
      <c r="N2327">
        <v>-0.17802626423569781</v>
      </c>
      <c r="O2327">
        <v>-0.16616115329061151</v>
      </c>
      <c r="P2327">
        <v>-0.14479060206804559</v>
      </c>
      <c r="Q2327">
        <v>-0.1129443720588985</v>
      </c>
      <c r="R2327">
        <v>-6.0081595242034103E-2</v>
      </c>
      <c r="S2327">
        <v>1.9659867463017702E-2</v>
      </c>
      <c r="T2327">
        <v>0.11274152231124381</v>
      </c>
      <c r="U2327">
        <v>0.21873042061866241</v>
      </c>
      <c r="V2327">
        <v>0.33949232652830119</v>
      </c>
      <c r="W2327">
        <v>0.47737208251832358</v>
      </c>
      <c r="X2327">
        <v>0.63065227776644139</v>
      </c>
      <c r="Y2327">
        <v>0.79202502613544556</v>
      </c>
      <c r="Z2327">
        <v>0.95643538989169663</v>
      </c>
      <c r="AA2327">
        <v>1.1199031764115071</v>
      </c>
      <c r="AB2327">
        <v>1.2789400711746171</v>
      </c>
      <c r="AC2327">
        <v>1.435203450297307</v>
      </c>
      <c r="AD2327">
        <v>1.5927326375226869</v>
      </c>
      <c r="AE2327">
        <v>1.750527051090955</v>
      </c>
      <c r="AF2327">
        <v>1.9061343226034031</v>
      </c>
      <c r="AG2327">
        <v>2.058686529602793</v>
      </c>
      <c r="AH2327">
        <v>2.2084649371989511</v>
      </c>
      <c r="AI2327">
        <v>2.3571147589403818</v>
      </c>
      <c r="AJ2327">
        <v>2.509680161171302</v>
      </c>
      <c r="AK2327">
        <v>2.6683641711842339</v>
      </c>
    </row>
    <row r="2328" spans="2:37" hidden="1" x14ac:dyDescent="0.25">
      <c r="B2328" t="s">
        <v>203</v>
      </c>
      <c r="C2328" t="s">
        <v>296</v>
      </c>
      <c r="D2328" t="s">
        <v>200</v>
      </c>
      <c r="E2328" t="s">
        <v>206</v>
      </c>
      <c r="F2328" t="s">
        <v>360</v>
      </c>
      <c r="I2328">
        <v>0</v>
      </c>
      <c r="J2328">
        <v>-3.5833761554227003E-2</v>
      </c>
      <c r="K2328">
        <v>-0.1279300522287419</v>
      </c>
      <c r="L2328">
        <v>-0.16734506603189869</v>
      </c>
      <c r="M2328">
        <v>-0.18034371057857879</v>
      </c>
      <c r="N2328">
        <v>-0.17802859328683859</v>
      </c>
      <c r="O2328">
        <v>-0.16615830259931741</v>
      </c>
      <c r="P2328">
        <v>-0.14479058452692151</v>
      </c>
      <c r="Q2328">
        <v>-0.1129408773271945</v>
      </c>
      <c r="R2328">
        <v>-6.0082454513377098E-2</v>
      </c>
      <c r="S2328">
        <v>1.96566924262064E-2</v>
      </c>
      <c r="T2328">
        <v>0.1127412372814218</v>
      </c>
      <c r="U2328">
        <v>0.2187327328918354</v>
      </c>
      <c r="V2328">
        <v>0.33949464959910358</v>
      </c>
      <c r="W2328">
        <v>0.47737428395786541</v>
      </c>
      <c r="X2328">
        <v>0.63065241756474766</v>
      </c>
      <c r="Y2328">
        <v>0.79202849402744135</v>
      </c>
      <c r="Z2328">
        <v>0.95643226277783999</v>
      </c>
      <c r="AA2328">
        <v>1.119901563344827</v>
      </c>
      <c r="AB2328">
        <v>1.2789379971223089</v>
      </c>
      <c r="AC2328">
        <v>1.435201515884543</v>
      </c>
      <c r="AD2328">
        <v>1.592734718371025</v>
      </c>
      <c r="AE2328">
        <v>1.7505229853631119</v>
      </c>
      <c r="AF2328">
        <v>1.906132578860231</v>
      </c>
      <c r="AG2328">
        <v>2.0586810858429061</v>
      </c>
      <c r="AH2328">
        <v>2.2084640033654961</v>
      </c>
      <c r="AI2328">
        <v>2.3571153698877412</v>
      </c>
      <c r="AJ2328">
        <v>2.5096801489056459</v>
      </c>
      <c r="AK2328">
        <v>2.6683622053353728</v>
      </c>
    </row>
    <row r="2329" spans="2:37" hidden="1" x14ac:dyDescent="0.25">
      <c r="B2329" t="s">
        <v>203</v>
      </c>
      <c r="C2329" t="s">
        <v>296</v>
      </c>
      <c r="D2329" t="s">
        <v>200</v>
      </c>
      <c r="E2329" t="s">
        <v>420</v>
      </c>
      <c r="F2329" t="s">
        <v>232</v>
      </c>
      <c r="I2329">
        <v>0</v>
      </c>
      <c r="J2329">
        <v>-0.93302021035766003</v>
      </c>
      <c r="K2329">
        <v>-1.3607295565934321</v>
      </c>
      <c r="L2329">
        <v>-1.70989023926712</v>
      </c>
      <c r="M2329">
        <v>-1.968886704317707</v>
      </c>
      <c r="N2329">
        <v>-2.1809621816099911</v>
      </c>
      <c r="O2329">
        <v>-2.3791068123262589</v>
      </c>
      <c r="P2329">
        <v>-2.5667135610176421</v>
      </c>
      <c r="Q2329">
        <v>-2.760989103477018</v>
      </c>
      <c r="R2329">
        <v>-2.946536731270966</v>
      </c>
      <c r="S2329">
        <v>-3.118684970346008</v>
      </c>
      <c r="T2329">
        <v>-3.2828361710543041</v>
      </c>
      <c r="U2329">
        <v>-3.4421971951796531</v>
      </c>
      <c r="V2329">
        <v>-3.5844877384389462</v>
      </c>
      <c r="W2329">
        <v>-3.7028828014114108</v>
      </c>
      <c r="X2329">
        <v>-3.800649039552817</v>
      </c>
      <c r="Y2329">
        <v>-3.8973622131000418</v>
      </c>
      <c r="Z2329">
        <v>-3.9661822739899928</v>
      </c>
      <c r="AA2329">
        <v>-4.0087489471205329</v>
      </c>
      <c r="AB2329">
        <v>-4.0059733918269558</v>
      </c>
      <c r="AC2329">
        <v>-3.9945609325439668</v>
      </c>
      <c r="AD2329">
        <v>-3.9690211744923709</v>
      </c>
      <c r="AE2329">
        <v>-3.9472018762076511</v>
      </c>
      <c r="AF2329">
        <v>-3.9746803182634571</v>
      </c>
      <c r="AG2329">
        <v>-4.0440321476077674</v>
      </c>
      <c r="AH2329">
        <v>-4.1131584715898946</v>
      </c>
      <c r="AI2329">
        <v>-4.1823194585521204</v>
      </c>
      <c r="AJ2329">
        <v>-4.2109280495888139</v>
      </c>
      <c r="AK2329">
        <v>-4.1659405187822074</v>
      </c>
    </row>
    <row r="2330" spans="2:37" hidden="1" x14ac:dyDescent="0.25">
      <c r="B2330" t="s">
        <v>203</v>
      </c>
      <c r="C2330" t="s">
        <v>296</v>
      </c>
      <c r="D2330" t="s">
        <v>200</v>
      </c>
      <c r="E2330" t="s">
        <v>382</v>
      </c>
      <c r="F2330" t="s">
        <v>232</v>
      </c>
      <c r="I2330">
        <v>0</v>
      </c>
      <c r="J2330">
        <v>-0.88348138151239652</v>
      </c>
      <c r="K2330">
        <v>-1.228079754836908</v>
      </c>
      <c r="L2330">
        <v>-1.5407552502669231</v>
      </c>
      <c r="M2330">
        <v>-1.789027841561786</v>
      </c>
      <c r="N2330">
        <v>-2.0121623600468102</v>
      </c>
      <c r="O2330">
        <v>-2.235975088603392</v>
      </c>
      <c r="P2330">
        <v>-2.46311905142178</v>
      </c>
      <c r="Q2330">
        <v>-2.7109994516317459</v>
      </c>
      <c r="R2330">
        <v>-2.9750879297976369</v>
      </c>
      <c r="S2330">
        <v>-3.2575872591166788</v>
      </c>
      <c r="T2330">
        <v>-3.5462475710739132</v>
      </c>
      <c r="U2330">
        <v>-3.8439453547400859</v>
      </c>
      <c r="V2330">
        <v>-4.139873505027869</v>
      </c>
      <c r="W2330">
        <v>-4.42774546858824</v>
      </c>
      <c r="X2330">
        <v>-4.7072672985609358</v>
      </c>
      <c r="Y2330">
        <v>-4.9900700610817754</v>
      </c>
      <c r="Z2330">
        <v>-5.2447926394696083</v>
      </c>
      <c r="AA2330">
        <v>-5.4701159671643911</v>
      </c>
      <c r="AB2330">
        <v>-5.6454325214972956</v>
      </c>
      <c r="AC2330">
        <v>-5.8102794284410786</v>
      </c>
      <c r="AD2330">
        <v>-5.9625728790935302</v>
      </c>
      <c r="AE2330">
        <v>-6.118339460481681</v>
      </c>
      <c r="AF2330">
        <v>-6.3201325510819473</v>
      </c>
      <c r="AG2330">
        <v>-6.5579936355962936</v>
      </c>
      <c r="AH2330">
        <v>-6.7898156515675652</v>
      </c>
      <c r="AI2330">
        <v>-7.0177673517221706</v>
      </c>
      <c r="AJ2330">
        <v>-7.206837909810071</v>
      </c>
      <c r="AK2330">
        <v>-7.3272511103262268</v>
      </c>
    </row>
    <row r="2331" spans="2:37" hidden="1" x14ac:dyDescent="0.25">
      <c r="B2331" t="s">
        <v>203</v>
      </c>
      <c r="C2331" t="s">
        <v>296</v>
      </c>
      <c r="D2331" t="s">
        <v>200</v>
      </c>
      <c r="E2331" t="s">
        <v>383</v>
      </c>
      <c r="F2331" t="s">
        <v>232</v>
      </c>
      <c r="I2331">
        <v>0</v>
      </c>
      <c r="J2331">
        <v>-4.9540712737450303E-2</v>
      </c>
      <c r="K2331">
        <v>-0.13276461584795779</v>
      </c>
      <c r="L2331">
        <v>-0.16943342520567839</v>
      </c>
      <c r="M2331">
        <v>-0.18029092421506521</v>
      </c>
      <c r="N2331">
        <v>-0.1692790881264172</v>
      </c>
      <c r="O2331">
        <v>-0.1434794998552813</v>
      </c>
      <c r="P2331">
        <v>-0.10375783466036741</v>
      </c>
      <c r="Q2331">
        <v>-4.9918419771388597E-2</v>
      </c>
      <c r="R2331">
        <v>2.91576065389875E-2</v>
      </c>
      <c r="S2331">
        <v>0.1405805678308614</v>
      </c>
      <c r="T2331">
        <v>0.26675511821780962</v>
      </c>
      <c r="U2331">
        <v>0.40729714764344838</v>
      </c>
      <c r="V2331">
        <v>0.56355965876382363</v>
      </c>
      <c r="W2331">
        <v>0.73621757945918631</v>
      </c>
      <c r="X2331">
        <v>0.92176798033822838</v>
      </c>
      <c r="Y2331">
        <v>1.1121706978513219</v>
      </c>
      <c r="Z2331">
        <v>1.302878986444767</v>
      </c>
      <c r="AA2331">
        <v>1.4909145849067771</v>
      </c>
      <c r="AB2331">
        <v>1.6746222933741839</v>
      </c>
      <c r="AC2331">
        <v>1.8567058707807731</v>
      </c>
      <c r="AD2331">
        <v>2.0404966306501571</v>
      </c>
      <c r="AE2331">
        <v>2.224046008618052</v>
      </c>
      <c r="AF2331">
        <v>2.404294322497091</v>
      </c>
      <c r="AG2331">
        <v>2.5790352584435632</v>
      </c>
      <c r="AH2331">
        <v>2.748542010092248</v>
      </c>
      <c r="AI2331">
        <v>2.9147045511525249</v>
      </c>
      <c r="AJ2331">
        <v>3.0834506813188112</v>
      </c>
      <c r="AK2331">
        <v>3.2577065364484792</v>
      </c>
    </row>
    <row r="2332" spans="2:37" hidden="1" x14ac:dyDescent="0.25">
      <c r="B2332" t="s">
        <v>203</v>
      </c>
      <c r="C2332" t="s">
        <v>296</v>
      </c>
      <c r="D2332" t="s">
        <v>200</v>
      </c>
      <c r="E2332" t="s">
        <v>421</v>
      </c>
      <c r="F2332" t="s">
        <v>202</v>
      </c>
      <c r="I2332">
        <v>0</v>
      </c>
      <c r="J2332">
        <v>-0.1121051145655749</v>
      </c>
      <c r="K2332">
        <v>-0.33115695833774161</v>
      </c>
      <c r="L2332">
        <v>-0.37332477688245552</v>
      </c>
      <c r="M2332">
        <v>-0.35355762081364928</v>
      </c>
      <c r="N2332">
        <v>-0.30782741929477048</v>
      </c>
      <c r="O2332">
        <v>-0.24383568881908291</v>
      </c>
      <c r="P2332">
        <v>-0.16088564022104229</v>
      </c>
      <c r="Q2332">
        <v>-5.8492896936790301E-2</v>
      </c>
      <c r="R2332">
        <v>9.0774393795278699E-2</v>
      </c>
      <c r="S2332">
        <v>0.29452569758801062</v>
      </c>
      <c r="T2332">
        <v>0.5156363574070344</v>
      </c>
      <c r="U2332">
        <v>0.75404206518809858</v>
      </c>
      <c r="V2332">
        <v>1.0143216267443971</v>
      </c>
      <c r="W2332">
        <v>1.30395643504766</v>
      </c>
      <c r="X2332">
        <v>1.6169468763800321</v>
      </c>
      <c r="Y2332">
        <v>1.9363801869790811</v>
      </c>
      <c r="Z2332">
        <v>2.2536171834115488</v>
      </c>
      <c r="AA2332">
        <v>2.5624869726943218</v>
      </c>
      <c r="AB2332">
        <v>2.8582348544812008</v>
      </c>
      <c r="AC2332">
        <v>3.15160099177012</v>
      </c>
      <c r="AD2332">
        <v>3.4541404256983599</v>
      </c>
      <c r="AE2332">
        <v>3.7608126467237879</v>
      </c>
      <c r="AF2332">
        <v>4.0635971095326573</v>
      </c>
      <c r="AG2332">
        <v>4.3598320603138294</v>
      </c>
      <c r="AH2332">
        <v>4.649619214655365</v>
      </c>
      <c r="AI2332">
        <v>4.9374140096834829</v>
      </c>
      <c r="AJ2332">
        <v>5.2364336340590354</v>
      </c>
      <c r="AK2332">
        <v>5.5487016955656054</v>
      </c>
    </row>
    <row r="2333" spans="2:37" hidden="1" x14ac:dyDescent="0.25">
      <c r="B2333" t="s">
        <v>203</v>
      </c>
      <c r="C2333" t="s">
        <v>296</v>
      </c>
      <c r="D2333" t="s">
        <v>200</v>
      </c>
      <c r="E2333" t="s">
        <v>421</v>
      </c>
      <c r="F2333" t="s">
        <v>360</v>
      </c>
      <c r="I2333">
        <v>0</v>
      </c>
      <c r="J2333">
        <v>-0.1121060621565473</v>
      </c>
      <c r="K2333">
        <v>-0.33115465884312473</v>
      </c>
      <c r="L2333">
        <v>-0.3733302702743746</v>
      </c>
      <c r="M2333">
        <v>-0.35355697126173702</v>
      </c>
      <c r="N2333">
        <v>-0.30782939461626579</v>
      </c>
      <c r="O2333">
        <v>-0.24383781286823061</v>
      </c>
      <c r="P2333">
        <v>-0.16088501783774189</v>
      </c>
      <c r="Q2333">
        <v>-5.8496427588961002E-2</v>
      </c>
      <c r="R2333">
        <v>9.0773383791309295E-2</v>
      </c>
      <c r="S2333">
        <v>0.29452700283045807</v>
      </c>
      <c r="T2333">
        <v>0.51563450795448773</v>
      </c>
      <c r="U2333">
        <v>0.7540448903161634</v>
      </c>
      <c r="V2333">
        <v>1.0143238335748039</v>
      </c>
      <c r="W2333">
        <v>1.303955726088857</v>
      </c>
      <c r="X2333">
        <v>1.616945386052637</v>
      </c>
      <c r="Y2333">
        <v>1.9363800990057629</v>
      </c>
      <c r="Z2333">
        <v>2.253613861458303</v>
      </c>
      <c r="AA2333">
        <v>2.562490591966315</v>
      </c>
      <c r="AB2333">
        <v>2.8582377943273451</v>
      </c>
      <c r="AC2333">
        <v>3.1516041697826851</v>
      </c>
      <c r="AD2333">
        <v>3.454138964268183</v>
      </c>
      <c r="AE2333">
        <v>3.7608132031573982</v>
      </c>
      <c r="AF2333">
        <v>4.0635975054277074</v>
      </c>
      <c r="AG2333">
        <v>4.35983364776098</v>
      </c>
      <c r="AH2333">
        <v>4.6496201516623934</v>
      </c>
      <c r="AI2333">
        <v>4.9374144344885629</v>
      </c>
      <c r="AJ2333">
        <v>5.2364293050834343</v>
      </c>
      <c r="AK2333">
        <v>5.5487022840974731</v>
      </c>
    </row>
    <row r="2334" spans="2:37" hidden="1" x14ac:dyDescent="0.25">
      <c r="B2334" t="s">
        <v>203</v>
      </c>
      <c r="C2334" t="s">
        <v>296</v>
      </c>
      <c r="D2334" t="s">
        <v>200</v>
      </c>
      <c r="E2334" t="s">
        <v>385</v>
      </c>
      <c r="F2334" t="s">
        <v>202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2:37" hidden="1" x14ac:dyDescent="0.25">
      <c r="B2335" t="s">
        <v>203</v>
      </c>
      <c r="C2335" t="s">
        <v>296</v>
      </c>
      <c r="D2335" t="s">
        <v>200</v>
      </c>
      <c r="E2335" t="s">
        <v>385</v>
      </c>
      <c r="F2335" t="s">
        <v>360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2:37" hidden="1" x14ac:dyDescent="0.25">
      <c r="B2336" t="s">
        <v>203</v>
      </c>
      <c r="C2336" t="s">
        <v>296</v>
      </c>
      <c r="D2336" t="s">
        <v>200</v>
      </c>
      <c r="E2336" t="s">
        <v>386</v>
      </c>
      <c r="F2336" t="s">
        <v>202</v>
      </c>
      <c r="I2336">
        <v>0</v>
      </c>
      <c r="J2336">
        <v>-0.1121051145655749</v>
      </c>
      <c r="K2336">
        <v>-0.33115695833774161</v>
      </c>
      <c r="L2336">
        <v>-0.37332477688245552</v>
      </c>
      <c r="M2336">
        <v>-0.35355762081364928</v>
      </c>
      <c r="N2336">
        <v>-0.30782741929477048</v>
      </c>
      <c r="O2336">
        <v>-0.24383568881908291</v>
      </c>
      <c r="P2336">
        <v>-0.16088564022104229</v>
      </c>
      <c r="Q2336">
        <v>-5.8492896936790301E-2</v>
      </c>
      <c r="R2336">
        <v>9.0774393795278699E-2</v>
      </c>
      <c r="S2336">
        <v>0.29452569758801062</v>
      </c>
      <c r="T2336">
        <v>0.5156363574070344</v>
      </c>
      <c r="U2336">
        <v>0.75404206518809858</v>
      </c>
      <c r="V2336">
        <v>1.0143216267443971</v>
      </c>
      <c r="W2336">
        <v>1.30395643504766</v>
      </c>
      <c r="X2336">
        <v>1.6169468763800321</v>
      </c>
      <c r="Y2336">
        <v>1.9363801869790811</v>
      </c>
      <c r="Z2336">
        <v>2.2536171834115488</v>
      </c>
      <c r="AA2336">
        <v>2.5624869726943218</v>
      </c>
      <c r="AB2336">
        <v>2.8582348544812008</v>
      </c>
      <c r="AC2336">
        <v>3.15160099177012</v>
      </c>
      <c r="AD2336">
        <v>3.4541404256983599</v>
      </c>
      <c r="AE2336">
        <v>3.7608126467237879</v>
      </c>
      <c r="AF2336">
        <v>4.0635971095326573</v>
      </c>
      <c r="AG2336">
        <v>4.3598320603138294</v>
      </c>
      <c r="AH2336">
        <v>4.649619214655365</v>
      </c>
      <c r="AI2336">
        <v>4.9374140096834829</v>
      </c>
      <c r="AJ2336">
        <v>5.2364336340590354</v>
      </c>
      <c r="AK2336">
        <v>5.5487016955656054</v>
      </c>
    </row>
    <row r="2337" spans="2:37" hidden="1" x14ac:dyDescent="0.25">
      <c r="B2337" t="s">
        <v>203</v>
      </c>
      <c r="C2337" t="s">
        <v>296</v>
      </c>
      <c r="D2337" t="s">
        <v>200</v>
      </c>
      <c r="E2337" t="s">
        <v>386</v>
      </c>
      <c r="F2337" t="s">
        <v>360</v>
      </c>
      <c r="I2337">
        <v>0</v>
      </c>
      <c r="J2337">
        <v>-0.1121060621565473</v>
      </c>
      <c r="K2337">
        <v>-0.33115465884312473</v>
      </c>
      <c r="L2337">
        <v>-0.3733302702743746</v>
      </c>
      <c r="M2337">
        <v>-0.35355697126173702</v>
      </c>
      <c r="N2337">
        <v>-0.30782939461626579</v>
      </c>
      <c r="O2337">
        <v>-0.24383781286823061</v>
      </c>
      <c r="P2337">
        <v>-0.16088501783774189</v>
      </c>
      <c r="Q2337">
        <v>-5.8496427588961002E-2</v>
      </c>
      <c r="R2337">
        <v>9.0773383791309295E-2</v>
      </c>
      <c r="S2337">
        <v>0.29452700283045807</v>
      </c>
      <c r="T2337">
        <v>0.51563450795448773</v>
      </c>
      <c r="U2337">
        <v>0.7540448903161634</v>
      </c>
      <c r="V2337">
        <v>1.0143238335748039</v>
      </c>
      <c r="W2337">
        <v>1.303955726088857</v>
      </c>
      <c r="X2337">
        <v>1.616945386052637</v>
      </c>
      <c r="Y2337">
        <v>1.9363800990057629</v>
      </c>
      <c r="Z2337">
        <v>2.253613861458303</v>
      </c>
      <c r="AA2337">
        <v>2.562490591966315</v>
      </c>
      <c r="AB2337">
        <v>2.8582377943273451</v>
      </c>
      <c r="AC2337">
        <v>3.1516041697826851</v>
      </c>
      <c r="AD2337">
        <v>3.454138964268183</v>
      </c>
      <c r="AE2337">
        <v>3.7608132031573982</v>
      </c>
      <c r="AF2337">
        <v>4.0635975054277074</v>
      </c>
      <c r="AG2337">
        <v>4.35983364776098</v>
      </c>
      <c r="AH2337">
        <v>4.6496201516623934</v>
      </c>
      <c r="AI2337">
        <v>4.9374144344885629</v>
      </c>
      <c r="AJ2337">
        <v>5.2364293050834343</v>
      </c>
      <c r="AK2337">
        <v>5.5487022840974731</v>
      </c>
    </row>
    <row r="2338" spans="2:37" hidden="1" x14ac:dyDescent="0.25">
      <c r="B2338" t="s">
        <v>203</v>
      </c>
      <c r="C2338" t="s">
        <v>296</v>
      </c>
      <c r="D2338" t="s">
        <v>200</v>
      </c>
      <c r="E2338" t="s">
        <v>236</v>
      </c>
      <c r="F2338" t="s">
        <v>237</v>
      </c>
      <c r="I2338">
        <v>0</v>
      </c>
      <c r="J2338">
        <v>0.12441468238830571</v>
      </c>
      <c r="K2338">
        <v>6.2414050102233803E-2</v>
      </c>
      <c r="L2338">
        <v>8.1792891025543199E-2</v>
      </c>
      <c r="M2338">
        <v>8.9460015296935994E-2</v>
      </c>
      <c r="N2338">
        <v>7.9833447933196994E-2</v>
      </c>
      <c r="O2338">
        <v>6.3399732112884494E-2</v>
      </c>
      <c r="P2338">
        <v>4.8759669065475401E-2</v>
      </c>
      <c r="Q2338">
        <v>3.6234498023986803E-2</v>
      </c>
      <c r="R2338">
        <v>1.3680249452590901E-2</v>
      </c>
      <c r="S2338">
        <v>-8.8327080011367E-3</v>
      </c>
      <c r="T2338">
        <v>-2.7093157172203002E-2</v>
      </c>
      <c r="U2338">
        <v>-3.8747251033782897E-2</v>
      </c>
      <c r="V2338">
        <v>-4.2460426688194199E-2</v>
      </c>
      <c r="W2338">
        <v>-3.56532335281372E-2</v>
      </c>
      <c r="X2338">
        <v>-2.5879144668579102E-2</v>
      </c>
      <c r="Y2338">
        <v>-1.8516212701797399E-2</v>
      </c>
      <c r="Z2338">
        <v>-1.0756403207778899E-2</v>
      </c>
      <c r="AA2338">
        <v>-3.9596259593962999E-3</v>
      </c>
      <c r="AB2338">
        <v>1.1287033557891E-3</v>
      </c>
      <c r="AC2338">
        <v>3.3907592296599999E-3</v>
      </c>
      <c r="AD2338">
        <v>5.8362483978270999E-3</v>
      </c>
      <c r="AE2338">
        <v>7.4183642864227E-3</v>
      </c>
      <c r="AF2338">
        <v>9.6231102943419994E-3</v>
      </c>
      <c r="AG2338">
        <v>1.5468418598175E-2</v>
      </c>
      <c r="AH2338">
        <v>2.6300609111785798E-2</v>
      </c>
      <c r="AI2338">
        <v>4.03921604156494E-2</v>
      </c>
      <c r="AJ2338">
        <v>5.72692155838012E-2</v>
      </c>
      <c r="AK2338">
        <v>7.1865558624267495E-2</v>
      </c>
    </row>
    <row r="2339" spans="2:37" hidden="1" x14ac:dyDescent="0.25">
      <c r="B2339" t="s">
        <v>203</v>
      </c>
      <c r="C2339" t="s">
        <v>296</v>
      </c>
      <c r="D2339" t="s">
        <v>200</v>
      </c>
      <c r="E2339" t="s">
        <v>238</v>
      </c>
      <c r="F2339" t="s">
        <v>237</v>
      </c>
      <c r="I2339">
        <v>0</v>
      </c>
      <c r="J2339">
        <v>6.3095092773436997E-3</v>
      </c>
      <c r="K2339">
        <v>3.3083319664001402E-2</v>
      </c>
      <c r="L2339">
        <v>4.6129643917083699E-2</v>
      </c>
      <c r="M2339">
        <v>5.7031929492950398E-2</v>
      </c>
      <c r="N2339">
        <v>6.37080073356628E-2</v>
      </c>
      <c r="O2339">
        <v>6.7727982997894204E-2</v>
      </c>
      <c r="P2339">
        <v>7.0443779230117798E-2</v>
      </c>
      <c r="Q2339">
        <v>7.3079913854598999E-2</v>
      </c>
      <c r="R2339">
        <v>7.6851472258567796E-2</v>
      </c>
      <c r="S2339">
        <v>8.2276731729507405E-2</v>
      </c>
      <c r="T2339">
        <v>8.9797392487525898E-2</v>
      </c>
      <c r="U2339">
        <v>9.8308905959129306E-2</v>
      </c>
      <c r="V2339">
        <v>0.1073247939348221</v>
      </c>
      <c r="W2339">
        <v>0.1154893487691879</v>
      </c>
      <c r="X2339">
        <v>0.1224463582038879</v>
      </c>
      <c r="Y2339">
        <v>0.12792977690696719</v>
      </c>
      <c r="Z2339">
        <v>0.1320519894361496</v>
      </c>
      <c r="AA2339">
        <v>0.13350918889045721</v>
      </c>
      <c r="AB2339">
        <v>0.13177010416984561</v>
      </c>
      <c r="AC2339">
        <v>0.12557864189147949</v>
      </c>
      <c r="AD2339">
        <v>0.11707520484924321</v>
      </c>
      <c r="AE2339">
        <v>0.1073586046695709</v>
      </c>
      <c r="AF2339">
        <v>9.9059343338012695E-2</v>
      </c>
      <c r="AG2339">
        <v>9.5548033714294406E-2</v>
      </c>
      <c r="AH2339">
        <v>9.7388625144958496E-2</v>
      </c>
      <c r="AI2339">
        <v>0.1023264527320862</v>
      </c>
      <c r="AJ2339">
        <v>0.10763108730316159</v>
      </c>
      <c r="AK2339">
        <v>0.1092469692230225</v>
      </c>
    </row>
    <row r="2340" spans="2:37" hidden="1" x14ac:dyDescent="0.25">
      <c r="B2340" t="s">
        <v>203</v>
      </c>
      <c r="C2340" t="s">
        <v>296</v>
      </c>
      <c r="D2340" t="s">
        <v>200</v>
      </c>
      <c r="E2340" t="s">
        <v>390</v>
      </c>
      <c r="F2340" t="s">
        <v>237</v>
      </c>
      <c r="I2340">
        <v>0</v>
      </c>
      <c r="J2340">
        <v>0.11835908889770511</v>
      </c>
      <c r="K2340">
        <v>3.0457854270935E-2</v>
      </c>
      <c r="L2340">
        <v>3.7108242511749198E-2</v>
      </c>
      <c r="M2340">
        <v>3.3892095088958699E-2</v>
      </c>
      <c r="N2340">
        <v>1.7523288726806599E-2</v>
      </c>
      <c r="O2340">
        <v>-3.1896233558654E-3</v>
      </c>
      <c r="P2340">
        <v>-2.0834267139434801E-2</v>
      </c>
      <c r="Q2340">
        <v>-3.6400064826011602E-2</v>
      </c>
      <c r="R2340">
        <v>-6.3724502921104403E-2</v>
      </c>
      <c r="S2340">
        <v>-9.3578919768333393E-2</v>
      </c>
      <c r="T2340">
        <v>-0.12157305330038071</v>
      </c>
      <c r="U2340">
        <v>-0.14401198923587799</v>
      </c>
      <c r="V2340">
        <v>-0.15911101549863821</v>
      </c>
      <c r="W2340">
        <v>-0.1632594242691994</v>
      </c>
      <c r="X2340">
        <v>-0.16340190172195429</v>
      </c>
      <c r="Y2340">
        <v>-0.1644591689109802</v>
      </c>
      <c r="Z2340">
        <v>-0.16343860328197479</v>
      </c>
      <c r="AA2340">
        <v>-0.16041229665279391</v>
      </c>
      <c r="AB2340">
        <v>-0.1553018391132355</v>
      </c>
      <c r="AC2340">
        <v>-0.14842557907104489</v>
      </c>
      <c r="AD2340">
        <v>-0.1389439404010773</v>
      </c>
      <c r="AE2340">
        <v>-0.12905305624008179</v>
      </c>
      <c r="AF2340">
        <v>-0.12033692002296451</v>
      </c>
      <c r="AG2340">
        <v>-0.1129805445671082</v>
      </c>
      <c r="AH2340">
        <v>-0.1056727170944214</v>
      </c>
      <c r="AI2340">
        <v>-9.8101854324340806E-2</v>
      </c>
      <c r="AJ2340">
        <v>-8.7964355945587103E-2</v>
      </c>
      <c r="AK2340">
        <v>-7.5815200805663993E-2</v>
      </c>
    </row>
    <row r="2341" spans="2:37" hidden="1" x14ac:dyDescent="0.25">
      <c r="B2341" t="s">
        <v>203</v>
      </c>
      <c r="C2341" t="s">
        <v>296</v>
      </c>
      <c r="D2341" t="s">
        <v>200</v>
      </c>
      <c r="E2341" t="s">
        <v>422</v>
      </c>
      <c r="F2341" t="s">
        <v>237</v>
      </c>
      <c r="I2341">
        <v>0</v>
      </c>
      <c r="J2341">
        <v>1.5861392021179199E-2</v>
      </c>
      <c r="K2341">
        <v>-2.3866891860960999E-3</v>
      </c>
      <c r="L2341">
        <v>-2.0369887351989701E-2</v>
      </c>
      <c r="M2341">
        <v>-4.0781259536743102E-2</v>
      </c>
      <c r="N2341">
        <v>-6.2877297401428195E-2</v>
      </c>
      <c r="O2341">
        <v>-8.52495431900024E-2</v>
      </c>
      <c r="P2341">
        <v>-0.10686171054840091</v>
      </c>
      <c r="Q2341">
        <v>-0.12704348564147949</v>
      </c>
      <c r="R2341">
        <v>-0.14499413967132571</v>
      </c>
      <c r="S2341">
        <v>-0.15940976142883301</v>
      </c>
      <c r="T2341">
        <v>-0.16961228847503659</v>
      </c>
      <c r="U2341">
        <v>-0.17446637153625491</v>
      </c>
      <c r="V2341">
        <v>-0.17349827289581299</v>
      </c>
      <c r="W2341">
        <v>-0.16703712940216059</v>
      </c>
      <c r="X2341">
        <v>-0.15626990795135501</v>
      </c>
      <c r="Y2341">
        <v>-0.14175641536712649</v>
      </c>
      <c r="Z2341">
        <v>-0.123573899269104</v>
      </c>
      <c r="AA2341">
        <v>-0.1012985706329346</v>
      </c>
      <c r="AB2341">
        <v>-7.5087428092956501E-2</v>
      </c>
      <c r="AC2341">
        <v>-4.8685431480407701E-2</v>
      </c>
      <c r="AD2341">
        <v>-2.34091281890869E-2</v>
      </c>
      <c r="AE2341">
        <v>1.09314918518E-4</v>
      </c>
      <c r="AF2341">
        <v>2.1358251571655201E-2</v>
      </c>
      <c r="AG2341">
        <v>4.0064096450805602E-2</v>
      </c>
      <c r="AH2341">
        <v>5.6045413017272901E-2</v>
      </c>
      <c r="AI2341">
        <v>6.9054007530212402E-2</v>
      </c>
      <c r="AJ2341">
        <v>7.8645706176757799E-2</v>
      </c>
      <c r="AK2341">
        <v>8.3959341049194294E-2</v>
      </c>
    </row>
    <row r="2342" spans="2:37" hidden="1" x14ac:dyDescent="0.25">
      <c r="B2342" t="s">
        <v>203</v>
      </c>
      <c r="C2342" t="s">
        <v>296</v>
      </c>
      <c r="D2342" t="s">
        <v>200</v>
      </c>
      <c r="E2342" t="s">
        <v>392</v>
      </c>
      <c r="F2342" t="s">
        <v>237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2:37" hidden="1" x14ac:dyDescent="0.25">
      <c r="B2343" t="s">
        <v>203</v>
      </c>
      <c r="C2343" t="s">
        <v>296</v>
      </c>
      <c r="D2343" t="s">
        <v>200</v>
      </c>
      <c r="E2343" t="s">
        <v>393</v>
      </c>
      <c r="F2343" t="s">
        <v>237</v>
      </c>
      <c r="I2343">
        <v>0</v>
      </c>
      <c r="J2343">
        <v>1.5861392021179199E-2</v>
      </c>
      <c r="K2343">
        <v>-2.3866891860960999E-3</v>
      </c>
      <c r="L2343">
        <v>-2.0369887351989701E-2</v>
      </c>
      <c r="M2343">
        <v>-4.0781259536743102E-2</v>
      </c>
      <c r="N2343">
        <v>-6.2877297401428195E-2</v>
      </c>
      <c r="O2343">
        <v>-8.52495431900024E-2</v>
      </c>
      <c r="P2343">
        <v>-0.10686171054840091</v>
      </c>
      <c r="Q2343">
        <v>-0.12704348564147949</v>
      </c>
      <c r="R2343">
        <v>-0.14499413967132571</v>
      </c>
      <c r="S2343">
        <v>-0.15940976142883301</v>
      </c>
      <c r="T2343">
        <v>-0.16961228847503659</v>
      </c>
      <c r="U2343">
        <v>-0.17446637153625491</v>
      </c>
      <c r="V2343">
        <v>-0.17349827289581299</v>
      </c>
      <c r="W2343">
        <v>-0.16703712940216059</v>
      </c>
      <c r="X2343">
        <v>-0.15626990795135501</v>
      </c>
      <c r="Y2343">
        <v>-0.14175641536712649</v>
      </c>
      <c r="Z2343">
        <v>-0.123573899269104</v>
      </c>
      <c r="AA2343">
        <v>-0.1012985706329346</v>
      </c>
      <c r="AB2343">
        <v>-7.5087428092956501E-2</v>
      </c>
      <c r="AC2343">
        <v>-4.8685431480407701E-2</v>
      </c>
      <c r="AD2343">
        <v>-2.34091281890869E-2</v>
      </c>
      <c r="AE2343">
        <v>1.09314918518E-4</v>
      </c>
      <c r="AF2343">
        <v>2.1358251571655201E-2</v>
      </c>
      <c r="AG2343">
        <v>4.0064096450805602E-2</v>
      </c>
      <c r="AH2343">
        <v>5.6045413017272901E-2</v>
      </c>
      <c r="AI2343">
        <v>6.9054007530212402E-2</v>
      </c>
      <c r="AJ2343">
        <v>7.8645706176757799E-2</v>
      </c>
      <c r="AK2343">
        <v>8.3959341049194294E-2</v>
      </c>
    </row>
    <row r="2344" spans="2:37" hidden="1" x14ac:dyDescent="0.25">
      <c r="B2344" t="s">
        <v>203</v>
      </c>
      <c r="C2344" t="s">
        <v>296</v>
      </c>
      <c r="D2344" t="s">
        <v>200</v>
      </c>
      <c r="E2344" t="s">
        <v>239</v>
      </c>
      <c r="F2344" t="s">
        <v>237</v>
      </c>
      <c r="I2344">
        <v>0</v>
      </c>
      <c r="J2344">
        <v>-3.1368613243103E-2</v>
      </c>
      <c r="K2344">
        <v>-4.4664263725280699E-2</v>
      </c>
      <c r="L2344">
        <v>-5.5737227201461702E-2</v>
      </c>
      <c r="M2344">
        <v>-6.5985966473817798E-2</v>
      </c>
      <c r="N2344">
        <v>-7.5761280022561495E-2</v>
      </c>
      <c r="O2344">
        <v>-8.4802017547190106E-2</v>
      </c>
      <c r="P2344">
        <v>-9.2458676896057995E-2</v>
      </c>
      <c r="Q2344">
        <v>-9.8037173345801407E-2</v>
      </c>
      <c r="R2344">
        <v>-0.1015131045132875</v>
      </c>
      <c r="S2344">
        <v>-0.1025201305747032</v>
      </c>
      <c r="T2344">
        <v>-0.1010224968194962</v>
      </c>
      <c r="U2344">
        <v>-9.6731655299663502E-2</v>
      </c>
      <c r="V2344">
        <v>-8.9583486318588201E-2</v>
      </c>
      <c r="W2344">
        <v>-7.9601615667343098E-2</v>
      </c>
      <c r="X2344">
        <v>-6.7341610789298997E-2</v>
      </c>
      <c r="Y2344">
        <v>-5.3427577018737703E-2</v>
      </c>
      <c r="Z2344">
        <v>-3.80554944276809E-2</v>
      </c>
      <c r="AA2344">
        <v>-2.1382242441177299E-2</v>
      </c>
      <c r="AB2344">
        <v>-4.2430162429808998E-3</v>
      </c>
      <c r="AC2344">
        <v>1.19558870792388E-2</v>
      </c>
      <c r="AD2344">
        <v>2.70000398159027E-2</v>
      </c>
      <c r="AE2344">
        <v>4.0701746940612703E-2</v>
      </c>
      <c r="AF2344">
        <v>5.2852511405944803E-2</v>
      </c>
      <c r="AG2344">
        <v>6.3328802585601807E-2</v>
      </c>
      <c r="AH2344">
        <v>7.2122514247894204E-2</v>
      </c>
      <c r="AI2344">
        <v>7.9207003116607597E-2</v>
      </c>
      <c r="AJ2344">
        <v>8.4584802389144897E-2</v>
      </c>
      <c r="AK2344">
        <v>8.8175356388091999E-2</v>
      </c>
    </row>
    <row r="2345" spans="2:37" hidden="1" x14ac:dyDescent="0.25">
      <c r="B2345" t="s">
        <v>203</v>
      </c>
      <c r="C2345" t="s">
        <v>296</v>
      </c>
      <c r="D2345" t="s">
        <v>200</v>
      </c>
      <c r="E2345" t="s">
        <v>240</v>
      </c>
      <c r="F2345" t="s">
        <v>237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2:37" hidden="1" x14ac:dyDescent="0.25">
      <c r="B2346" t="s">
        <v>203</v>
      </c>
      <c r="C2346" t="s">
        <v>296</v>
      </c>
      <c r="D2346" t="s">
        <v>200</v>
      </c>
      <c r="E2346" t="s">
        <v>395</v>
      </c>
      <c r="F2346" t="s">
        <v>237</v>
      </c>
      <c r="I2346">
        <v>0</v>
      </c>
      <c r="J2346">
        <v>-3.1368613243103E-2</v>
      </c>
      <c r="K2346">
        <v>-4.4664263725280699E-2</v>
      </c>
      <c r="L2346">
        <v>-5.5737227201461702E-2</v>
      </c>
      <c r="M2346">
        <v>-6.5985966473817798E-2</v>
      </c>
      <c r="N2346">
        <v>-7.5761280022561495E-2</v>
      </c>
      <c r="O2346">
        <v>-8.4802017547190106E-2</v>
      </c>
      <c r="P2346">
        <v>-9.2458676896057995E-2</v>
      </c>
      <c r="Q2346">
        <v>-9.8037173345801407E-2</v>
      </c>
      <c r="R2346">
        <v>-0.1015131045132875</v>
      </c>
      <c r="S2346">
        <v>-0.1025201305747032</v>
      </c>
      <c r="T2346">
        <v>-0.1010224968194962</v>
      </c>
      <c r="U2346">
        <v>-9.6731655299663502E-2</v>
      </c>
      <c r="V2346">
        <v>-8.9583486318588201E-2</v>
      </c>
      <c r="W2346">
        <v>-7.9601615667343098E-2</v>
      </c>
      <c r="X2346">
        <v>-6.7341610789298997E-2</v>
      </c>
      <c r="Y2346">
        <v>-5.3427577018737703E-2</v>
      </c>
      <c r="Z2346">
        <v>-3.80554944276809E-2</v>
      </c>
      <c r="AA2346">
        <v>-2.1382242441177299E-2</v>
      </c>
      <c r="AB2346">
        <v>-4.2430162429808998E-3</v>
      </c>
      <c r="AC2346">
        <v>1.19558870792388E-2</v>
      </c>
      <c r="AD2346">
        <v>2.70000398159027E-2</v>
      </c>
      <c r="AE2346">
        <v>4.0701746940612703E-2</v>
      </c>
      <c r="AF2346">
        <v>5.2852511405944803E-2</v>
      </c>
      <c r="AG2346">
        <v>6.3328802585601807E-2</v>
      </c>
      <c r="AH2346">
        <v>7.2122514247894204E-2</v>
      </c>
      <c r="AI2346">
        <v>7.9207003116607597E-2</v>
      </c>
      <c r="AJ2346">
        <v>8.4584802389144897E-2</v>
      </c>
      <c r="AK2346">
        <v>8.8175356388091999E-2</v>
      </c>
    </row>
    <row r="2347" spans="2:37" hidden="1" x14ac:dyDescent="0.25">
      <c r="B2347" t="s">
        <v>203</v>
      </c>
      <c r="C2347" t="s">
        <v>296</v>
      </c>
      <c r="D2347" t="s">
        <v>200</v>
      </c>
      <c r="E2347" t="s">
        <v>423</v>
      </c>
      <c r="F2347" t="s">
        <v>232</v>
      </c>
      <c r="I2347">
        <v>0</v>
      </c>
      <c r="J2347">
        <v>0.49431822989616242</v>
      </c>
      <c r="K2347">
        <v>1.3106212954784979</v>
      </c>
      <c r="L2347">
        <v>2.0010802412030899</v>
      </c>
      <c r="M2347">
        <v>5.6118809328366437</v>
      </c>
      <c r="N2347">
        <v>10.396036056148089</v>
      </c>
      <c r="O2347">
        <v>14.60394594715229</v>
      </c>
      <c r="P2347">
        <v>18.44345845743565</v>
      </c>
      <c r="Q2347">
        <v>22.0189800777469</v>
      </c>
      <c r="R2347">
        <v>23.123761999885261</v>
      </c>
      <c r="S2347">
        <v>21.583244760528331</v>
      </c>
      <c r="T2347">
        <v>19.059404787139439</v>
      </c>
      <c r="U2347">
        <v>16.165753669438221</v>
      </c>
      <c r="V2347">
        <v>13.2054990735913</v>
      </c>
      <c r="W2347">
        <v>10.42473822220034</v>
      </c>
      <c r="X2347">
        <v>7.4905550578618918</v>
      </c>
      <c r="Y2347">
        <v>4.395522495795734</v>
      </c>
      <c r="Z2347">
        <v>1.2895619199541959</v>
      </c>
      <c r="AA2347">
        <v>-1.752613697716221</v>
      </c>
      <c r="AB2347">
        <v>-4.4299836400141457</v>
      </c>
      <c r="AC2347">
        <v>-6.660177782827903</v>
      </c>
      <c r="AD2347">
        <v>-8.62279891522385</v>
      </c>
      <c r="AE2347">
        <v>-10.39392218475483</v>
      </c>
      <c r="AF2347">
        <v>-12.01484036796141</v>
      </c>
      <c r="AG2347">
        <v>-13.27578220972665</v>
      </c>
      <c r="AH2347">
        <v>-14.36705994233424</v>
      </c>
      <c r="AI2347">
        <v>-15.416742169147881</v>
      </c>
      <c r="AJ2347">
        <v>-16.39327095179268</v>
      </c>
      <c r="AK2347">
        <v>-17.286341953593169</v>
      </c>
    </row>
    <row r="2348" spans="2:37" hidden="1" x14ac:dyDescent="0.25">
      <c r="B2348" t="s">
        <v>203</v>
      </c>
      <c r="C2348" t="s">
        <v>296</v>
      </c>
      <c r="D2348" t="s">
        <v>200</v>
      </c>
      <c r="E2348" t="s">
        <v>399</v>
      </c>
      <c r="F2348" t="s">
        <v>232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2:37" hidden="1" x14ac:dyDescent="0.25">
      <c r="B2349" t="s">
        <v>203</v>
      </c>
      <c r="C2349" t="s">
        <v>296</v>
      </c>
      <c r="D2349" t="s">
        <v>200</v>
      </c>
      <c r="E2349" t="s">
        <v>400</v>
      </c>
      <c r="F2349" t="s">
        <v>232</v>
      </c>
      <c r="I2349">
        <v>0</v>
      </c>
      <c r="J2349">
        <v>0.49431822989616242</v>
      </c>
      <c r="K2349">
        <v>1.3106212954784979</v>
      </c>
      <c r="L2349">
        <v>2.0010802412030899</v>
      </c>
      <c r="M2349">
        <v>5.6118809328366437</v>
      </c>
      <c r="N2349">
        <v>10.396036056148089</v>
      </c>
      <c r="O2349">
        <v>14.60394594715229</v>
      </c>
      <c r="P2349">
        <v>18.44345845743565</v>
      </c>
      <c r="Q2349">
        <v>22.0189800777469</v>
      </c>
      <c r="R2349">
        <v>23.123761999885261</v>
      </c>
      <c r="S2349">
        <v>21.583244760528331</v>
      </c>
      <c r="T2349">
        <v>19.059404787139439</v>
      </c>
      <c r="U2349">
        <v>16.165753669438221</v>
      </c>
      <c r="V2349">
        <v>13.2054990735913</v>
      </c>
      <c r="W2349">
        <v>10.42473822220034</v>
      </c>
      <c r="X2349">
        <v>7.4905550578618918</v>
      </c>
      <c r="Y2349">
        <v>4.395522495795734</v>
      </c>
      <c r="Z2349">
        <v>1.2895619199541959</v>
      </c>
      <c r="AA2349">
        <v>-1.752613697716221</v>
      </c>
      <c r="AB2349">
        <v>-4.4299836400141457</v>
      </c>
      <c r="AC2349">
        <v>-6.660177782827903</v>
      </c>
      <c r="AD2349">
        <v>-8.62279891522385</v>
      </c>
      <c r="AE2349">
        <v>-10.39392218475483</v>
      </c>
      <c r="AF2349">
        <v>-12.01484036796141</v>
      </c>
      <c r="AG2349">
        <v>-13.27578220972665</v>
      </c>
      <c r="AH2349">
        <v>-14.36705994233424</v>
      </c>
      <c r="AI2349">
        <v>-15.416742169147881</v>
      </c>
      <c r="AJ2349">
        <v>-16.39327095179268</v>
      </c>
      <c r="AK2349">
        <v>-17.286341953593169</v>
      </c>
    </row>
    <row r="2350" spans="2:37" hidden="1" x14ac:dyDescent="0.25">
      <c r="B2350" t="s">
        <v>203</v>
      </c>
      <c r="C2350" t="s">
        <v>296</v>
      </c>
      <c r="D2350" t="s">
        <v>200</v>
      </c>
      <c r="E2350" t="s">
        <v>424</v>
      </c>
      <c r="F2350" t="s">
        <v>237</v>
      </c>
      <c r="I2350">
        <v>0</v>
      </c>
      <c r="J2350">
        <v>170121.34375</v>
      </c>
      <c r="K2350">
        <v>234929.46875</v>
      </c>
      <c r="L2350">
        <v>299737.6171875</v>
      </c>
      <c r="M2350">
        <v>364545.765625</v>
      </c>
      <c r="N2350">
        <v>429353.890625</v>
      </c>
      <c r="O2350">
        <v>494162.015625</v>
      </c>
      <c r="P2350">
        <v>558970.21875</v>
      </c>
      <c r="Q2350">
        <v>623778.421875</v>
      </c>
      <c r="R2350">
        <v>636708.09375</v>
      </c>
      <c r="S2350">
        <v>618510.84375</v>
      </c>
      <c r="T2350">
        <v>600313.59375</v>
      </c>
      <c r="U2350">
        <v>582116.34375</v>
      </c>
      <c r="V2350">
        <v>563919</v>
      </c>
      <c r="W2350">
        <v>562551.15625</v>
      </c>
      <c r="X2350">
        <v>571281.40625</v>
      </c>
      <c r="Y2350">
        <v>580011.65625</v>
      </c>
      <c r="Z2350">
        <v>588741.90625</v>
      </c>
      <c r="AA2350">
        <v>597472.078125</v>
      </c>
      <c r="AB2350">
        <v>611218.5</v>
      </c>
      <c r="AC2350">
        <v>627975</v>
      </c>
      <c r="AD2350">
        <v>644731.5</v>
      </c>
      <c r="AE2350">
        <v>661488</v>
      </c>
      <c r="AF2350">
        <v>678244.453125</v>
      </c>
      <c r="AG2350">
        <v>689548.9375</v>
      </c>
      <c r="AH2350">
        <v>697582.4375</v>
      </c>
      <c r="AI2350">
        <v>705615.9375</v>
      </c>
      <c r="AJ2350">
        <v>713649.4375</v>
      </c>
      <c r="AK2350">
        <v>721682.9375</v>
      </c>
    </row>
    <row r="2351" spans="2:37" hidden="1" x14ac:dyDescent="0.25">
      <c r="B2351" t="s">
        <v>203</v>
      </c>
      <c r="C2351" t="s">
        <v>296</v>
      </c>
      <c r="D2351" t="s">
        <v>200</v>
      </c>
      <c r="E2351" t="s">
        <v>402</v>
      </c>
      <c r="F2351" t="s">
        <v>237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2:37" hidden="1" x14ac:dyDescent="0.25">
      <c r="B2352" t="s">
        <v>203</v>
      </c>
      <c r="C2352" t="s">
        <v>296</v>
      </c>
      <c r="D2352" t="s">
        <v>200</v>
      </c>
      <c r="E2352" t="s">
        <v>403</v>
      </c>
      <c r="F2352" t="s">
        <v>237</v>
      </c>
      <c r="I2352">
        <v>0</v>
      </c>
      <c r="J2352">
        <v>170121.34375</v>
      </c>
      <c r="K2352">
        <v>234929.46875</v>
      </c>
      <c r="L2352">
        <v>299737.6171875</v>
      </c>
      <c r="M2352">
        <v>364545.765625</v>
      </c>
      <c r="N2352">
        <v>429353.890625</v>
      </c>
      <c r="O2352">
        <v>494162.015625</v>
      </c>
      <c r="P2352">
        <v>558970.21875</v>
      </c>
      <c r="Q2352">
        <v>623778.421875</v>
      </c>
      <c r="R2352">
        <v>636708.09375</v>
      </c>
      <c r="S2352">
        <v>618510.84375</v>
      </c>
      <c r="T2352">
        <v>600313.59375</v>
      </c>
      <c r="U2352">
        <v>582116.34375</v>
      </c>
      <c r="V2352">
        <v>563919</v>
      </c>
      <c r="W2352">
        <v>562551.15625</v>
      </c>
      <c r="X2352">
        <v>571281.40625</v>
      </c>
      <c r="Y2352">
        <v>580011.65625</v>
      </c>
      <c r="Z2352">
        <v>588741.90625</v>
      </c>
      <c r="AA2352">
        <v>597472.078125</v>
      </c>
      <c r="AB2352">
        <v>611218.5</v>
      </c>
      <c r="AC2352">
        <v>627975</v>
      </c>
      <c r="AD2352">
        <v>644731.5</v>
      </c>
      <c r="AE2352">
        <v>661488</v>
      </c>
      <c r="AF2352">
        <v>678244.453125</v>
      </c>
      <c r="AG2352">
        <v>689548.9375</v>
      </c>
      <c r="AH2352">
        <v>697582.4375</v>
      </c>
      <c r="AI2352">
        <v>705615.9375</v>
      </c>
      <c r="AJ2352">
        <v>713649.4375</v>
      </c>
      <c r="AK2352">
        <v>721682.9375</v>
      </c>
    </row>
    <row r="2353" spans="2:37" hidden="1" x14ac:dyDescent="0.25">
      <c r="B2353" t="s">
        <v>203</v>
      </c>
      <c r="C2353" t="s">
        <v>296</v>
      </c>
      <c r="D2353" t="s">
        <v>200</v>
      </c>
      <c r="E2353" t="s">
        <v>425</v>
      </c>
      <c r="F2353" t="s">
        <v>360</v>
      </c>
      <c r="I2353">
        <v>0</v>
      </c>
      <c r="J2353">
        <v>-0.90180113960428576</v>
      </c>
      <c r="K2353">
        <v>-1.2025837490658891</v>
      </c>
      <c r="L2353">
        <v>-1.4657728503048579</v>
      </c>
      <c r="M2353">
        <v>-1.674064137035969</v>
      </c>
      <c r="N2353">
        <v>-1.861087184754362</v>
      </c>
      <c r="O2353">
        <v>-2.0494441106622241</v>
      </c>
      <c r="P2353">
        <v>-2.2441122058618479</v>
      </c>
      <c r="Q2353">
        <v>-2.4616846341868559</v>
      </c>
      <c r="R2353">
        <v>-2.6986905651294468</v>
      </c>
      <c r="S2353">
        <v>-2.9574727592415422</v>
      </c>
      <c r="T2353">
        <v>-3.223064023853961</v>
      </c>
      <c r="U2353">
        <v>-3.497651183181083</v>
      </c>
      <c r="V2353">
        <v>-3.7709087136693631</v>
      </c>
      <c r="W2353">
        <v>-4.0371949300671561</v>
      </c>
      <c r="X2353">
        <v>-4.2959739977426743</v>
      </c>
      <c r="Y2353">
        <v>-4.5583629503222811</v>
      </c>
      <c r="Z2353">
        <v>-4.7934908661617541</v>
      </c>
      <c r="AA2353">
        <v>-5.0011050180644778</v>
      </c>
      <c r="AB2353">
        <v>-5.1611032650834554</v>
      </c>
      <c r="AC2353">
        <v>-5.3116636050011268</v>
      </c>
      <c r="AD2353">
        <v>-5.4504733156111147</v>
      </c>
      <c r="AE2353">
        <v>-5.5931714786428</v>
      </c>
      <c r="AF2353">
        <v>-5.7788194679744942</v>
      </c>
      <c r="AG2353">
        <v>-5.9950437307295541</v>
      </c>
      <c r="AH2353">
        <v>-6.2002998970022816</v>
      </c>
      <c r="AI2353">
        <v>-6.3967032172890681</v>
      </c>
      <c r="AJ2353">
        <v>-6.5517293482675756</v>
      </c>
      <c r="AK2353">
        <v>-6.6412275474531546</v>
      </c>
    </row>
    <row r="2354" spans="2:37" hidden="1" x14ac:dyDescent="0.25">
      <c r="B2354" t="s">
        <v>203</v>
      </c>
      <c r="C2354" t="s">
        <v>296</v>
      </c>
      <c r="D2354" t="s">
        <v>200</v>
      </c>
      <c r="E2354" t="s">
        <v>405</v>
      </c>
      <c r="F2354" t="s">
        <v>360</v>
      </c>
      <c r="I2354">
        <v>0</v>
      </c>
      <c r="J2354">
        <v>-0.90953233998165561</v>
      </c>
      <c r="K2354">
        <v>-1.228766760880118</v>
      </c>
      <c r="L2354">
        <v>-1.5090082285749711</v>
      </c>
      <c r="M2354">
        <v>-1.7327922878497941</v>
      </c>
      <c r="N2354">
        <v>-1.9341732912344529</v>
      </c>
      <c r="O2354">
        <v>-2.1357568179873332</v>
      </c>
      <c r="P2354">
        <v>-2.3418104845914778</v>
      </c>
      <c r="Q2354">
        <v>-2.5683930796048799</v>
      </c>
      <c r="R2354">
        <v>-2.8095501081635281</v>
      </c>
      <c r="S2354">
        <v>-3.0654878784716728</v>
      </c>
      <c r="T2354">
        <v>-3.323480359517728</v>
      </c>
      <c r="U2354">
        <v>-3.586867479153522</v>
      </c>
      <c r="V2354">
        <v>-3.8456588567226002</v>
      </c>
      <c r="W2354">
        <v>-4.0948890671912208</v>
      </c>
      <c r="X2354">
        <v>-4.3346440244721123</v>
      </c>
      <c r="Y2354">
        <v>-4.5760861253708596</v>
      </c>
      <c r="Z2354">
        <v>-4.7885679065325597</v>
      </c>
      <c r="AA2354">
        <v>-4.9720174490036069</v>
      </c>
      <c r="AB2354">
        <v>-5.1075635399564723</v>
      </c>
      <c r="AC2354">
        <v>-5.2352755055624201</v>
      </c>
      <c r="AD2354">
        <v>-5.3528076371958893</v>
      </c>
      <c r="AE2354">
        <v>-5.4757706412045586</v>
      </c>
      <c r="AF2354">
        <v>-5.6433388504902098</v>
      </c>
      <c r="AG2354">
        <v>-5.8428441644477802</v>
      </c>
      <c r="AH2354">
        <v>-6.0323797345369297</v>
      </c>
      <c r="AI2354">
        <v>-6.2145576176115158</v>
      </c>
      <c r="AJ2354">
        <v>-6.3571239137343856</v>
      </c>
      <c r="AK2354">
        <v>-6.4360389117648857</v>
      </c>
    </row>
    <row r="2355" spans="2:37" hidden="1" x14ac:dyDescent="0.25">
      <c r="B2355" t="s">
        <v>203</v>
      </c>
      <c r="C2355" t="s">
        <v>296</v>
      </c>
      <c r="D2355" t="s">
        <v>200</v>
      </c>
      <c r="E2355" t="s">
        <v>406</v>
      </c>
      <c r="F2355" t="s">
        <v>360</v>
      </c>
      <c r="I2355">
        <v>0</v>
      </c>
      <c r="J2355">
        <v>7.7312003773588002E-3</v>
      </c>
      <c r="K2355">
        <v>2.6183011814229201E-2</v>
      </c>
      <c r="L2355">
        <v>4.3235378270112201E-2</v>
      </c>
      <c r="M2355">
        <v>5.8728150813824799E-2</v>
      </c>
      <c r="N2355">
        <v>7.3086106480091395E-2</v>
      </c>
      <c r="O2355">
        <v>8.6312707325109095E-2</v>
      </c>
      <c r="P2355">
        <v>9.7698278729629801E-2</v>
      </c>
      <c r="Q2355">
        <v>0.1067084454180245</v>
      </c>
      <c r="R2355">
        <v>0.110859543034092</v>
      </c>
      <c r="S2355">
        <v>0.1080151192301315</v>
      </c>
      <c r="T2355">
        <v>0.1004163356637555</v>
      </c>
      <c r="U2355">
        <v>8.9216295972449594E-2</v>
      </c>
      <c r="V2355">
        <v>7.4750143053225998E-2</v>
      </c>
      <c r="W2355">
        <v>5.7694137124064598E-2</v>
      </c>
      <c r="X2355">
        <v>3.8670026729437E-2</v>
      </c>
      <c r="Y2355">
        <v>1.7723175048578399E-2</v>
      </c>
      <c r="Z2355">
        <v>-4.9229596291943999E-3</v>
      </c>
      <c r="AA2355">
        <v>-2.90875690608705E-2</v>
      </c>
      <c r="AB2355">
        <v>-5.3539725126983101E-2</v>
      </c>
      <c r="AC2355">
        <v>-7.6388099438706697E-2</v>
      </c>
      <c r="AD2355">
        <v>-9.7665678415226304E-2</v>
      </c>
      <c r="AE2355">
        <v>-0.1174008374382307</v>
      </c>
      <c r="AF2355">
        <v>-0.13548061748428489</v>
      </c>
      <c r="AG2355">
        <v>-0.15219956628177431</v>
      </c>
      <c r="AH2355">
        <v>-0.16792016246535149</v>
      </c>
      <c r="AI2355">
        <v>-0.18214559967756341</v>
      </c>
      <c r="AJ2355">
        <v>-0.19460543453319051</v>
      </c>
      <c r="AK2355">
        <v>-0.20518863568826931</v>
      </c>
    </row>
    <row r="2356" spans="2:37" hidden="1" x14ac:dyDescent="0.25">
      <c r="B2356" t="s">
        <v>203</v>
      </c>
      <c r="C2356" t="s">
        <v>296</v>
      </c>
      <c r="D2356" t="s">
        <v>200</v>
      </c>
      <c r="E2356" t="s">
        <v>241</v>
      </c>
      <c r="F2356" t="s">
        <v>237</v>
      </c>
      <c r="I2356">
        <v>0</v>
      </c>
      <c r="J2356">
        <v>0.19368982315063479</v>
      </c>
      <c r="K2356">
        <v>0.14196038246154791</v>
      </c>
      <c r="L2356">
        <v>6.9631218910217202E-2</v>
      </c>
      <c r="M2356">
        <v>5.4965376853942802E-2</v>
      </c>
      <c r="N2356">
        <v>4.5210003852844197E-2</v>
      </c>
      <c r="O2356">
        <v>4.4523596763610798E-2</v>
      </c>
      <c r="P2356">
        <v>4.44628000259399E-2</v>
      </c>
      <c r="Q2356">
        <v>4.7214865684509201E-2</v>
      </c>
      <c r="R2356">
        <v>4.8255324363708503E-2</v>
      </c>
      <c r="S2356">
        <v>4.6060323715209898E-2</v>
      </c>
      <c r="T2356">
        <v>4.4687986373901298E-2</v>
      </c>
      <c r="U2356">
        <v>4.3128371238708503E-2</v>
      </c>
      <c r="V2356">
        <v>3.9128422737121499E-2</v>
      </c>
      <c r="W2356">
        <v>3.1625390052795403E-2</v>
      </c>
      <c r="X2356">
        <v>2.40499973297119E-2</v>
      </c>
      <c r="Y2356">
        <v>2.1401405334472601E-2</v>
      </c>
      <c r="Z2356">
        <v>1.44860744476318E-2</v>
      </c>
      <c r="AA2356">
        <v>5.2168369293211997E-3</v>
      </c>
      <c r="AB2356">
        <v>-5.1465034484863004E-3</v>
      </c>
      <c r="AC2356">
        <v>-9.1423988342285E-3</v>
      </c>
      <c r="AD2356">
        <v>-1.0050415992736801E-2</v>
      </c>
      <c r="AE2356">
        <v>-1.04241371154785E-2</v>
      </c>
      <c r="AF2356">
        <v>7.8022480010979996E-4</v>
      </c>
      <c r="AG2356">
        <v>1.1565089225769E-2</v>
      </c>
      <c r="AH2356">
        <v>9.8718404769896993E-3</v>
      </c>
      <c r="AI2356">
        <v>5.8077573776244996E-3</v>
      </c>
      <c r="AJ2356">
        <v>-4.4112205505370998E-3</v>
      </c>
      <c r="AK2356">
        <v>-2.4028897285461401E-2</v>
      </c>
    </row>
    <row r="2357" spans="2:37" hidden="1" x14ac:dyDescent="0.25">
      <c r="B2357" t="s">
        <v>203</v>
      </c>
      <c r="C2357" t="s">
        <v>296</v>
      </c>
      <c r="D2357" t="s">
        <v>200</v>
      </c>
      <c r="E2357" t="s">
        <v>242</v>
      </c>
      <c r="F2357" t="s">
        <v>237</v>
      </c>
      <c r="I2357">
        <v>0</v>
      </c>
      <c r="J2357">
        <v>0.1931650638580322</v>
      </c>
      <c r="K2357">
        <v>0.1205271482467651</v>
      </c>
      <c r="L2357">
        <v>5.8625340461730902E-2</v>
      </c>
      <c r="M2357">
        <v>5.4297208786010701E-2</v>
      </c>
      <c r="N2357">
        <v>4.6821594238281201E-2</v>
      </c>
      <c r="O2357">
        <v>4.6937584877014098E-2</v>
      </c>
      <c r="P2357">
        <v>4.8274159431457499E-2</v>
      </c>
      <c r="Q2357">
        <v>5.2782058715820299E-2</v>
      </c>
      <c r="R2357">
        <v>5.7330727577209403E-2</v>
      </c>
      <c r="S2357">
        <v>6.0508608818054199E-2</v>
      </c>
      <c r="T2357">
        <v>6.1465501785278299E-2</v>
      </c>
      <c r="U2357">
        <v>6.1741113662719699E-2</v>
      </c>
      <c r="V2357">
        <v>6.0955047607421799E-2</v>
      </c>
      <c r="W2357">
        <v>5.7823896408080999E-2</v>
      </c>
      <c r="X2357">
        <v>5.5059432983398403E-2</v>
      </c>
      <c r="Y2357">
        <v>5.4861783981323201E-2</v>
      </c>
      <c r="Z2357">
        <v>4.9081683158874498E-2</v>
      </c>
      <c r="AA2357">
        <v>3.9982676506042397E-2</v>
      </c>
      <c r="AB2357">
        <v>2.8925657272338801E-2</v>
      </c>
      <c r="AC2357">
        <v>2.4536728858947698E-2</v>
      </c>
      <c r="AD2357">
        <v>2.4697065353393499E-2</v>
      </c>
      <c r="AE2357">
        <v>2.5317907333373999E-2</v>
      </c>
      <c r="AF2357">
        <v>3.6862492561340297E-2</v>
      </c>
      <c r="AG2357">
        <v>4.7685027122497503E-2</v>
      </c>
      <c r="AH2357">
        <v>4.58579063415527E-2</v>
      </c>
      <c r="AI2357">
        <v>4.1933655738830497E-2</v>
      </c>
      <c r="AJ2357">
        <v>3.3208131790161098E-2</v>
      </c>
      <c r="AK2357">
        <v>1.5585422515869101E-2</v>
      </c>
    </row>
    <row r="2358" spans="2:37" hidden="1" x14ac:dyDescent="0.25">
      <c r="B2358" t="s">
        <v>203</v>
      </c>
      <c r="C2358" t="s">
        <v>296</v>
      </c>
      <c r="D2358" t="s">
        <v>200</v>
      </c>
      <c r="E2358" t="s">
        <v>409</v>
      </c>
      <c r="F2358" t="s">
        <v>237</v>
      </c>
      <c r="I2358">
        <v>0</v>
      </c>
      <c r="J2358">
        <v>4.4941902160639999E-4</v>
      </c>
      <c r="K2358">
        <v>2.1069049835204998E-2</v>
      </c>
      <c r="L2358">
        <v>1.06316804885864E-2</v>
      </c>
      <c r="M2358">
        <v>4.1639804840079998E-4</v>
      </c>
      <c r="N2358">
        <v>-1.7732381820678E-3</v>
      </c>
      <c r="O2358">
        <v>-2.5100708007812001E-3</v>
      </c>
      <c r="P2358">
        <v>-3.8264989852905E-3</v>
      </c>
      <c r="Q2358">
        <v>-5.4769515991210001E-3</v>
      </c>
      <c r="R2358">
        <v>-8.7556838989256997E-3</v>
      </c>
      <c r="S2358">
        <v>-1.370370388031E-2</v>
      </c>
      <c r="T2358">
        <v>-1.5640497207641602E-2</v>
      </c>
      <c r="U2358">
        <v>-1.7089724540710401E-2</v>
      </c>
      <c r="V2358">
        <v>-1.9883871078491201E-2</v>
      </c>
      <c r="W2358">
        <v>-2.37469673156738E-2</v>
      </c>
      <c r="X2358">
        <v>-2.8020501136779698E-2</v>
      </c>
      <c r="Y2358">
        <v>-2.9996752738952599E-2</v>
      </c>
      <c r="Z2358">
        <v>-3.0780673027038501E-2</v>
      </c>
      <c r="AA2358">
        <v>-3.07412147521972E-2</v>
      </c>
      <c r="AB2358">
        <v>-2.99913883209228E-2</v>
      </c>
      <c r="AC2358">
        <v>-2.9530763626098602E-2</v>
      </c>
      <c r="AD2358">
        <v>-3.04055213928222E-2</v>
      </c>
      <c r="AE2358">
        <v>-3.1219601631164499E-2</v>
      </c>
      <c r="AF2358">
        <v>-3.11845541000366E-2</v>
      </c>
      <c r="AG2358">
        <v>-3.0792832374572698E-2</v>
      </c>
      <c r="AH2358">
        <v>-3.0471205711364701E-2</v>
      </c>
      <c r="AI2358">
        <v>-3.0483841896057101E-2</v>
      </c>
      <c r="AJ2358">
        <v>-3.1903028488159103E-2</v>
      </c>
      <c r="AK2358">
        <v>-3.4112453460693297E-2</v>
      </c>
    </row>
    <row r="2359" spans="2:37" hidden="1" x14ac:dyDescent="0.25">
      <c r="B2359" t="s">
        <v>203</v>
      </c>
      <c r="C2359" t="s">
        <v>296</v>
      </c>
      <c r="D2359" t="s">
        <v>200</v>
      </c>
      <c r="E2359" t="s">
        <v>426</v>
      </c>
      <c r="F2359" t="s">
        <v>411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-0.1804267861321707</v>
      </c>
      <c r="S2359">
        <v>-0.4692552963866059</v>
      </c>
      <c r="T2359">
        <v>-0.75808092391005388</v>
      </c>
      <c r="U2359">
        <v>-1.0469107805595621</v>
      </c>
      <c r="V2359">
        <v>-1.33573768797649</v>
      </c>
      <c r="W2359">
        <v>-1.574263151364907</v>
      </c>
      <c r="X2359">
        <v>-1.7821741532344839</v>
      </c>
      <c r="Y2359">
        <v>-1.9900911529408321</v>
      </c>
      <c r="Z2359">
        <v>-2.1980013716875191</v>
      </c>
      <c r="AA2359">
        <v>-2.4059170754060499</v>
      </c>
      <c r="AB2359">
        <v>-2.5476294420485162</v>
      </c>
      <c r="AC2359">
        <v>-2.649690095320723</v>
      </c>
      <c r="AD2359">
        <v>-2.7517496760762539</v>
      </c>
      <c r="AE2359">
        <v>-2.853810175723392</v>
      </c>
      <c r="AF2359">
        <v>-2.9558736760540221</v>
      </c>
      <c r="AG2359">
        <v>-3.0892261019841332</v>
      </c>
      <c r="AH2359">
        <v>-3.241320227257372</v>
      </c>
      <c r="AI2359">
        <v>-3.393417387121378</v>
      </c>
      <c r="AJ2359">
        <v>-3.5455146260560571</v>
      </c>
      <c r="AK2359">
        <v>-3.6976112998941102</v>
      </c>
    </row>
    <row r="2360" spans="2:37" hidden="1" x14ac:dyDescent="0.25">
      <c r="B2360" t="s">
        <v>203</v>
      </c>
      <c r="C2360" t="s">
        <v>296</v>
      </c>
      <c r="D2360" t="s">
        <v>200</v>
      </c>
      <c r="E2360" t="s">
        <v>412</v>
      </c>
      <c r="F2360" t="s">
        <v>411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2:37" hidden="1" x14ac:dyDescent="0.25">
      <c r="B2361" t="s">
        <v>203</v>
      </c>
      <c r="C2361" t="s">
        <v>296</v>
      </c>
      <c r="D2361" t="s">
        <v>200</v>
      </c>
      <c r="E2361" t="s">
        <v>413</v>
      </c>
      <c r="F2361" t="s">
        <v>411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-0.1804267861321707</v>
      </c>
      <c r="S2361">
        <v>-0.4692552963866059</v>
      </c>
      <c r="T2361">
        <v>-0.75808092391005388</v>
      </c>
      <c r="U2361">
        <v>-1.0469107805595621</v>
      </c>
      <c r="V2361">
        <v>-1.33573768797649</v>
      </c>
      <c r="W2361">
        <v>-1.574263151364907</v>
      </c>
      <c r="X2361">
        <v>-1.7821741532344839</v>
      </c>
      <c r="Y2361">
        <v>-1.9900911529408321</v>
      </c>
      <c r="Z2361">
        <v>-2.1980013716875191</v>
      </c>
      <c r="AA2361">
        <v>-2.4059170754060499</v>
      </c>
      <c r="AB2361">
        <v>-2.5476294420485162</v>
      </c>
      <c r="AC2361">
        <v>-2.649690095320723</v>
      </c>
      <c r="AD2361">
        <v>-2.7517496760762539</v>
      </c>
      <c r="AE2361">
        <v>-2.853810175723392</v>
      </c>
      <c r="AF2361">
        <v>-2.9558736760540221</v>
      </c>
      <c r="AG2361">
        <v>-3.0892261019841332</v>
      </c>
      <c r="AH2361">
        <v>-3.241320227257372</v>
      </c>
      <c r="AI2361">
        <v>-3.393417387121378</v>
      </c>
      <c r="AJ2361">
        <v>-3.5455146260560571</v>
      </c>
      <c r="AK2361">
        <v>-3.6976112998941102</v>
      </c>
    </row>
    <row r="2362" spans="2:37" hidden="1" x14ac:dyDescent="0.25">
      <c r="B2362" t="s">
        <v>203</v>
      </c>
      <c r="C2362" s="65" t="s">
        <v>251</v>
      </c>
      <c r="D2362" t="s">
        <v>200</v>
      </c>
      <c r="E2362" t="s">
        <v>236</v>
      </c>
      <c r="F2362" t="s">
        <v>237</v>
      </c>
      <c r="I2362">
        <v>0</v>
      </c>
      <c r="J2362">
        <v>6.3084363937377002E-3</v>
      </c>
      <c r="K2362">
        <v>3.3076226711273103E-2</v>
      </c>
      <c r="L2362">
        <v>4.6107530593872001E-2</v>
      </c>
      <c r="M2362">
        <v>5.6884765625E-2</v>
      </c>
      <c r="N2362">
        <v>6.3227236270904499E-2</v>
      </c>
      <c r="O2362">
        <v>6.6699862480163505E-2</v>
      </c>
      <c r="P2362">
        <v>6.9143980741500799E-2</v>
      </c>
      <c r="Q2362">
        <v>7.1745872497558594E-2</v>
      </c>
      <c r="R2362">
        <v>-5.6825935840606599E-2</v>
      </c>
      <c r="S2362">
        <v>-0.31496642157435423</v>
      </c>
      <c r="T2362">
        <v>-0.24615414068102839</v>
      </c>
      <c r="U2362">
        <v>2.0747184753417002E-3</v>
      </c>
      <c r="V2362">
        <v>4.6394467353820801E-2</v>
      </c>
      <c r="W2362">
        <v>4.9383714795112603E-2</v>
      </c>
      <c r="X2362">
        <v>5.1934868097305298E-2</v>
      </c>
      <c r="Y2362">
        <v>7.4650779366493197E-2</v>
      </c>
      <c r="Z2362">
        <v>0.10614998638629911</v>
      </c>
      <c r="AA2362">
        <v>0.13379830121994021</v>
      </c>
      <c r="AB2362">
        <v>0.13187900185585019</v>
      </c>
      <c r="AC2362">
        <v>0.1078759133815765</v>
      </c>
      <c r="AD2362">
        <v>8.9120745658874498E-2</v>
      </c>
      <c r="AE2362">
        <v>7.5117319822311401E-2</v>
      </c>
      <c r="AF2362">
        <v>6.7977190017700195E-2</v>
      </c>
      <c r="AG2362">
        <v>7.1635186672210693E-2</v>
      </c>
      <c r="AH2362">
        <v>7.5884878635406494E-2</v>
      </c>
      <c r="AI2362">
        <v>8.4142446517944294E-2</v>
      </c>
      <c r="AJ2362">
        <v>9.6106171607971094E-2</v>
      </c>
      <c r="AK2362">
        <v>0.10857439041137699</v>
      </c>
    </row>
    <row r="2363" spans="2:37" x14ac:dyDescent="0.25">
      <c r="B2363" t="s">
        <v>198</v>
      </c>
      <c r="C2363" t="s">
        <v>90</v>
      </c>
      <c r="D2363" t="s">
        <v>200</v>
      </c>
      <c r="E2363" t="s">
        <v>206</v>
      </c>
      <c r="F2363" t="s">
        <v>360</v>
      </c>
      <c r="I2363">
        <v>0</v>
      </c>
      <c r="J2363">
        <v>6.8802509283605304E-2</v>
      </c>
      <c r="K2363">
        <v>-7.3936117627348905E-2</v>
      </c>
      <c r="L2363">
        <v>-2.9301891011979098E-2</v>
      </c>
      <c r="M2363">
        <v>6.4532062961797296E-2</v>
      </c>
      <c r="N2363">
        <v>0.16611898555851659</v>
      </c>
      <c r="O2363">
        <v>0.27114426881877929</v>
      </c>
      <c r="P2363">
        <v>0.38835776688401769</v>
      </c>
      <c r="Q2363">
        <v>0.5220781493409099</v>
      </c>
      <c r="R2363">
        <v>0.68005001714352975</v>
      </c>
      <c r="S2363">
        <v>0.86117359883033373</v>
      </c>
      <c r="T2363">
        <v>1.051676278679992</v>
      </c>
      <c r="U2363">
        <v>1.233233871133832</v>
      </c>
      <c r="V2363">
        <v>1.3942730757669159</v>
      </c>
      <c r="W2363">
        <v>1.5300811415746021</v>
      </c>
      <c r="X2363">
        <v>1.6518017475857021</v>
      </c>
      <c r="Y2363">
        <v>1.7617602642649111</v>
      </c>
      <c r="Z2363">
        <v>1.8627283484247359</v>
      </c>
      <c r="AA2363">
        <v>1.9564856830348141</v>
      </c>
      <c r="AB2363">
        <v>2.0859720110897761</v>
      </c>
      <c r="AC2363">
        <v>2.2749666423515169</v>
      </c>
      <c r="AD2363">
        <v>2.4963430486950382</v>
      </c>
      <c r="AE2363">
        <v>2.7473809227038131</v>
      </c>
      <c r="AF2363">
        <v>3.0297006154403232</v>
      </c>
      <c r="AG2363">
        <v>3.2890588705708712</v>
      </c>
      <c r="AH2363">
        <v>3.5402589930583872</v>
      </c>
      <c r="AI2363">
        <v>3.789442033549872</v>
      </c>
      <c r="AJ2363">
        <v>4.0203340756569839</v>
      </c>
      <c r="AK2363">
        <v>4.222579045202135</v>
      </c>
    </row>
    <row r="2364" spans="2:37" x14ac:dyDescent="0.25">
      <c r="B2364" t="s">
        <v>198</v>
      </c>
      <c r="C2364" t="s">
        <v>90</v>
      </c>
      <c r="D2364" t="s">
        <v>200</v>
      </c>
      <c r="E2364" t="s">
        <v>382</v>
      </c>
      <c r="F2364" t="s">
        <v>232</v>
      </c>
      <c r="I2364">
        <v>0</v>
      </c>
      <c r="J2364">
        <v>-0.88797961804232273</v>
      </c>
      <c r="K2364">
        <v>-1.212066042047677</v>
      </c>
      <c r="L2364">
        <v>-1.5176204033036429</v>
      </c>
      <c r="M2364">
        <v>-1.8041566001359091</v>
      </c>
      <c r="N2364">
        <v>-2.0673974877986501</v>
      </c>
      <c r="O2364">
        <v>-2.3261353547817891</v>
      </c>
      <c r="P2364">
        <v>-2.6018883252604259</v>
      </c>
      <c r="Q2364">
        <v>-2.8507384802212492</v>
      </c>
      <c r="R2364">
        <v>-3.0685815343551748</v>
      </c>
      <c r="S2364">
        <v>-3.2647671807938821</v>
      </c>
      <c r="T2364">
        <v>-3.4749123872135019</v>
      </c>
      <c r="U2364">
        <v>-3.713307039432479</v>
      </c>
      <c r="V2364">
        <v>-3.933823725173613</v>
      </c>
      <c r="W2364">
        <v>-4.1365828456624731</v>
      </c>
      <c r="X2364">
        <v>-4.3084257956513934</v>
      </c>
      <c r="Y2364">
        <v>-4.4549912136341181</v>
      </c>
      <c r="Z2364">
        <v>-4.5932413357933406</v>
      </c>
      <c r="AA2364">
        <v>-4.6802714295032803</v>
      </c>
      <c r="AB2364">
        <v>-4.7362040850996712</v>
      </c>
      <c r="AC2364">
        <v>-4.7769019928907479</v>
      </c>
      <c r="AD2364">
        <v>-4.8226969116368146</v>
      </c>
      <c r="AE2364">
        <v>-4.8737435917737164</v>
      </c>
      <c r="AF2364">
        <v>-4.9333641716309273</v>
      </c>
      <c r="AG2364">
        <v>-5.0075593210854752</v>
      </c>
      <c r="AH2364">
        <v>-5.0854132533667551</v>
      </c>
      <c r="AI2364">
        <v>-5.1521167808036514</v>
      </c>
      <c r="AJ2364">
        <v>-5.1784700693969343</v>
      </c>
      <c r="AK2364">
        <v>-5.1452413446016028</v>
      </c>
    </row>
    <row r="2365" spans="2:37" hidden="1" x14ac:dyDescent="0.25">
      <c r="B2365" t="s">
        <v>204</v>
      </c>
      <c r="C2365" s="65" t="s">
        <v>251</v>
      </c>
      <c r="D2365" t="s">
        <v>200</v>
      </c>
      <c r="E2365" t="s">
        <v>236</v>
      </c>
      <c r="F2365" t="s">
        <v>237</v>
      </c>
      <c r="I2365">
        <v>0</v>
      </c>
      <c r="J2365">
        <v>7.4008703231811003E-3</v>
      </c>
      <c r="K2365">
        <v>3.8470983505249003E-2</v>
      </c>
      <c r="L2365">
        <v>5.38761615753173E-2</v>
      </c>
      <c r="M2365">
        <v>6.6581785678863498E-2</v>
      </c>
      <c r="N2365">
        <v>7.5492978096008301E-2</v>
      </c>
      <c r="O2365">
        <v>8.1702351570129395E-2</v>
      </c>
      <c r="P2365">
        <v>8.5734754800796495E-2</v>
      </c>
      <c r="Q2365">
        <v>8.9475899934768593E-2</v>
      </c>
      <c r="R2365">
        <v>7.4542552232742296E-2</v>
      </c>
      <c r="S2365">
        <v>-0.22795082628726959</v>
      </c>
      <c r="T2365">
        <v>-5.0604574382305097E-2</v>
      </c>
      <c r="U2365">
        <v>0.27418132126331329</v>
      </c>
      <c r="V2365">
        <v>0.34534832835197449</v>
      </c>
      <c r="W2365">
        <v>0.27227272093296051</v>
      </c>
      <c r="X2365">
        <v>0.16481441259384161</v>
      </c>
      <c r="Y2365">
        <v>0.12599778175354001</v>
      </c>
      <c r="Z2365">
        <v>0.13643632829189301</v>
      </c>
      <c r="AA2365">
        <v>0.1649015545845032</v>
      </c>
      <c r="AB2365">
        <v>0.13664546608924871</v>
      </c>
      <c r="AC2365">
        <v>9.0659022331237696E-2</v>
      </c>
      <c r="AD2365">
        <v>6.7065030336380005E-2</v>
      </c>
      <c r="AE2365">
        <v>4.6835839748382499E-2</v>
      </c>
      <c r="AF2365">
        <v>2.71340012550354E-2</v>
      </c>
      <c r="AG2365">
        <v>3.1562447547911999E-3</v>
      </c>
      <c r="AH2365">
        <v>-5.3160190582275E-3</v>
      </c>
      <c r="AI2365">
        <v>-5.9077143669128002E-3</v>
      </c>
      <c r="AJ2365">
        <v>-1.02473497390747E-2</v>
      </c>
      <c r="AK2365">
        <v>-1.74434185028076E-2</v>
      </c>
    </row>
    <row r="2366" spans="2:37" x14ac:dyDescent="0.25">
      <c r="B2366" t="s">
        <v>198</v>
      </c>
      <c r="C2366" t="s">
        <v>90</v>
      </c>
      <c r="D2366" t="s">
        <v>200</v>
      </c>
      <c r="E2366" t="s">
        <v>383</v>
      </c>
      <c r="F2366" t="s">
        <v>232</v>
      </c>
      <c r="I2366">
        <v>0</v>
      </c>
      <c r="J2366">
        <v>0.1270170524768188</v>
      </c>
      <c r="K2366">
        <v>-1.2983672866695399E-2</v>
      </c>
      <c r="L2366">
        <v>1.1066566647466299E-2</v>
      </c>
      <c r="M2366">
        <v>7.9726195219187404E-2</v>
      </c>
      <c r="N2366">
        <v>0.18443082137922229</v>
      </c>
      <c r="O2366">
        <v>0.30443537369064799</v>
      </c>
      <c r="P2366">
        <v>0.43707851015417631</v>
      </c>
      <c r="Q2366">
        <v>0.58453496158670237</v>
      </c>
      <c r="R2366">
        <v>0.75893421214330292</v>
      </c>
      <c r="S2366">
        <v>0.96614402995942605</v>
      </c>
      <c r="T2366">
        <v>1.188658554899513</v>
      </c>
      <c r="U2366">
        <v>1.402724621617679</v>
      </c>
      <c r="V2366">
        <v>1.5947417729178961</v>
      </c>
      <c r="W2366">
        <v>1.758270239350646</v>
      </c>
      <c r="X2366">
        <v>1.9025426416717779</v>
      </c>
      <c r="Y2366">
        <v>2.0312627992072669</v>
      </c>
      <c r="Z2366">
        <v>2.149882418367155</v>
      </c>
      <c r="AA2366">
        <v>2.2597133124155682</v>
      </c>
      <c r="AB2366">
        <v>2.391135687878454</v>
      </c>
      <c r="AC2366">
        <v>2.5650891695151672</v>
      </c>
      <c r="AD2366">
        <v>2.75620804397958</v>
      </c>
      <c r="AE2366">
        <v>2.9631632854418828</v>
      </c>
      <c r="AF2366">
        <v>3.1920896723779619</v>
      </c>
      <c r="AG2366">
        <v>3.3865191999086002</v>
      </c>
      <c r="AH2366">
        <v>3.5652067138489012</v>
      </c>
      <c r="AI2366">
        <v>3.743026968355911</v>
      </c>
      <c r="AJ2366">
        <v>3.9109257337163861</v>
      </c>
      <c r="AK2366">
        <v>4.0583575728601051</v>
      </c>
    </row>
    <row r="2367" spans="2:37" x14ac:dyDescent="0.25">
      <c r="B2367" t="s">
        <v>198</v>
      </c>
      <c r="C2367" t="s">
        <v>90</v>
      </c>
      <c r="D2367" t="s">
        <v>200</v>
      </c>
      <c r="E2367" t="s">
        <v>385</v>
      </c>
      <c r="F2367" t="s">
        <v>202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2:37" hidden="1" x14ac:dyDescent="0.25">
      <c r="B2368" t="s">
        <v>198</v>
      </c>
      <c r="C2368" s="65" t="s">
        <v>251</v>
      </c>
      <c r="D2368" t="s">
        <v>200</v>
      </c>
      <c r="E2368" t="s">
        <v>422</v>
      </c>
      <c r="F2368" t="s">
        <v>237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-0.59411215782165527</v>
      </c>
      <c r="S2368">
        <v>-0.53009903430938721</v>
      </c>
      <c r="T2368">
        <v>-0.40142762660980219</v>
      </c>
      <c r="U2368">
        <v>-0.27331364154815668</v>
      </c>
      <c r="V2368">
        <v>-0.17743587493896479</v>
      </c>
      <c r="W2368">
        <v>-0.1051608324050903</v>
      </c>
      <c r="X2368">
        <v>-4.7194719314575202E-2</v>
      </c>
      <c r="Y2368">
        <v>7.0774555206290003E-4</v>
      </c>
      <c r="Z2368">
        <v>3.7990927696228E-2</v>
      </c>
      <c r="AA2368">
        <v>6.4525127410888602E-2</v>
      </c>
      <c r="AB2368">
        <v>8.1440925598144503E-2</v>
      </c>
      <c r="AC2368">
        <v>8.6957931518554604E-2</v>
      </c>
      <c r="AD2368">
        <v>8.4038496017455999E-2</v>
      </c>
      <c r="AE2368">
        <v>7.6450705528259194E-2</v>
      </c>
      <c r="AF2368">
        <v>6.8081617355346596E-2</v>
      </c>
      <c r="AG2368">
        <v>6.3563466072082506E-2</v>
      </c>
      <c r="AH2368">
        <v>6.4646720886230399E-2</v>
      </c>
      <c r="AI2368">
        <v>6.8874835968017495E-2</v>
      </c>
      <c r="AJ2368">
        <v>7.4303030967712402E-2</v>
      </c>
      <c r="AK2368">
        <v>7.8528523445129395E-2</v>
      </c>
    </row>
    <row r="2369" spans="2:37" x14ac:dyDescent="0.25">
      <c r="B2369" t="s">
        <v>198</v>
      </c>
      <c r="C2369" t="s">
        <v>90</v>
      </c>
      <c r="D2369" t="s">
        <v>200</v>
      </c>
      <c r="E2369" t="s">
        <v>385</v>
      </c>
      <c r="F2369" t="s">
        <v>360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2:37" x14ac:dyDescent="0.25">
      <c r="B2370" t="s">
        <v>198</v>
      </c>
      <c r="C2370" t="s">
        <v>90</v>
      </c>
      <c r="D2370" t="s">
        <v>200</v>
      </c>
      <c r="E2370" t="s">
        <v>386</v>
      </c>
      <c r="F2370" t="s">
        <v>202</v>
      </c>
      <c r="I2370">
        <v>0</v>
      </c>
      <c r="J2370">
        <v>0.26455631623429898</v>
      </c>
      <c r="K2370">
        <v>2.5362887570712301E-2</v>
      </c>
      <c r="L2370">
        <v>0.26449388922380468</v>
      </c>
      <c r="M2370">
        <v>0.51962433635877048</v>
      </c>
      <c r="N2370">
        <v>0.722940104866443</v>
      </c>
      <c r="O2370">
        <v>0.90426746705802863</v>
      </c>
      <c r="P2370">
        <v>1.101244640096688</v>
      </c>
      <c r="Q2370">
        <v>1.3295751591527289</v>
      </c>
      <c r="R2370">
        <v>1.609491634990756</v>
      </c>
      <c r="S2370">
        <v>1.9317587364680919</v>
      </c>
      <c r="T2370">
        <v>2.264768718914056</v>
      </c>
      <c r="U2370">
        <v>2.56895560134538</v>
      </c>
      <c r="V2370">
        <v>2.8260258160676792</v>
      </c>
      <c r="W2370">
        <v>3.0359696878568649</v>
      </c>
      <c r="X2370">
        <v>3.2391480078775459</v>
      </c>
      <c r="Y2370">
        <v>3.4330003200940822</v>
      </c>
      <c r="Z2370">
        <v>3.6193571927247929</v>
      </c>
      <c r="AA2370">
        <v>3.801097405254672</v>
      </c>
      <c r="AB2370">
        <v>4.0882963599493616</v>
      </c>
      <c r="AC2370">
        <v>4.45630616566286</v>
      </c>
      <c r="AD2370">
        <v>4.8313161068274102</v>
      </c>
      <c r="AE2370">
        <v>5.2280932516526546</v>
      </c>
      <c r="AF2370">
        <v>5.6558030952052363</v>
      </c>
      <c r="AG2370">
        <v>5.9646636710737333</v>
      </c>
      <c r="AH2370">
        <v>6.3253883746521744</v>
      </c>
      <c r="AI2370">
        <v>6.7074678786316566</v>
      </c>
      <c r="AJ2370">
        <v>7.0414574533966157</v>
      </c>
      <c r="AK2370">
        <v>7.3182192594874129</v>
      </c>
    </row>
    <row r="2371" spans="2:37" hidden="1" x14ac:dyDescent="0.25">
      <c r="B2371" t="s">
        <v>203</v>
      </c>
      <c r="C2371" s="65" t="s">
        <v>251</v>
      </c>
      <c r="D2371" t="s">
        <v>200</v>
      </c>
      <c r="E2371" t="s">
        <v>422</v>
      </c>
      <c r="F2371" t="s">
        <v>237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-0.56789672374725342</v>
      </c>
      <c r="S2371">
        <v>-0.50956809520721436</v>
      </c>
      <c r="T2371">
        <v>-0.38718950748443598</v>
      </c>
      <c r="U2371">
        <v>-0.26285755634307861</v>
      </c>
      <c r="V2371">
        <v>-0.1659513711929321</v>
      </c>
      <c r="W2371">
        <v>-8.5031986236572196E-2</v>
      </c>
      <c r="X2371">
        <v>-1.02807283401489E-2</v>
      </c>
      <c r="Y2371">
        <v>6.05595111846923E-2</v>
      </c>
      <c r="Z2371">
        <v>0.12607705593109131</v>
      </c>
      <c r="AA2371">
        <v>0.1844749450683594</v>
      </c>
      <c r="AB2371">
        <v>0.23489630222320559</v>
      </c>
      <c r="AC2371">
        <v>0.27628254890441889</v>
      </c>
      <c r="AD2371">
        <v>0.31003344058990479</v>
      </c>
      <c r="AE2371">
        <v>0.33782756328582758</v>
      </c>
      <c r="AF2371">
        <v>0.36073839664459229</v>
      </c>
      <c r="AG2371">
        <v>0.379355788230896</v>
      </c>
      <c r="AH2371">
        <v>0.394278883934021</v>
      </c>
      <c r="AI2371">
        <v>0.40637338161468511</v>
      </c>
      <c r="AJ2371">
        <v>0.41550219058990479</v>
      </c>
      <c r="AK2371">
        <v>0.42074549198150629</v>
      </c>
    </row>
    <row r="2372" spans="2:37" hidden="1" x14ac:dyDescent="0.25">
      <c r="B2372" t="s">
        <v>204</v>
      </c>
      <c r="C2372" s="65" t="s">
        <v>251</v>
      </c>
      <c r="D2372" t="s">
        <v>200</v>
      </c>
      <c r="E2372" t="s">
        <v>422</v>
      </c>
      <c r="F2372" t="s">
        <v>237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-0.27551782131195068</v>
      </c>
      <c r="S2372">
        <v>-0.16524028778076169</v>
      </c>
      <c r="T2372">
        <v>1.87063217163085E-2</v>
      </c>
      <c r="U2372">
        <v>0.19378054141998291</v>
      </c>
      <c r="V2372">
        <v>0.31892085075378418</v>
      </c>
      <c r="W2372">
        <v>0.4024360179901123</v>
      </c>
      <c r="X2372">
        <v>0.4633936882019043</v>
      </c>
      <c r="Y2372">
        <v>0.51220178604125977</v>
      </c>
      <c r="Z2372">
        <v>0.55034530162811279</v>
      </c>
      <c r="AA2372">
        <v>0.57371819019317627</v>
      </c>
      <c r="AB2372">
        <v>0.58025252819061279</v>
      </c>
      <c r="AC2372">
        <v>0.57710134983062744</v>
      </c>
      <c r="AD2372">
        <v>0.56722617149353027</v>
      </c>
      <c r="AE2372">
        <v>0.5526432991027832</v>
      </c>
      <c r="AF2372">
        <v>0.53549575805664063</v>
      </c>
      <c r="AG2372">
        <v>0.51852357387542725</v>
      </c>
      <c r="AH2372">
        <v>0.50431466102600098</v>
      </c>
      <c r="AI2372">
        <v>0.49329304695129389</v>
      </c>
      <c r="AJ2372">
        <v>0.48580002784728998</v>
      </c>
      <c r="AK2372">
        <v>0.48215532302856451</v>
      </c>
    </row>
    <row r="2373" spans="2:37" x14ac:dyDescent="0.25">
      <c r="B2373" t="s">
        <v>198</v>
      </c>
      <c r="C2373" t="s">
        <v>90</v>
      </c>
      <c r="D2373" t="s">
        <v>200</v>
      </c>
      <c r="E2373" t="s">
        <v>386</v>
      </c>
      <c r="F2373" t="s">
        <v>360</v>
      </c>
      <c r="I2373">
        <v>0</v>
      </c>
      <c r="J2373">
        <v>0.26455581847675269</v>
      </c>
      <c r="K2373">
        <v>2.5366467786058701E-2</v>
      </c>
      <c r="L2373">
        <v>0.26449820188325651</v>
      </c>
      <c r="M2373">
        <v>0.5196216831376832</v>
      </c>
      <c r="N2373">
        <v>0.72294015005591739</v>
      </c>
      <c r="O2373">
        <v>0.9042697443438108</v>
      </c>
      <c r="P2373">
        <v>1.1012419001034559</v>
      </c>
      <c r="Q2373">
        <v>1.3295728925780901</v>
      </c>
      <c r="R2373">
        <v>1.6094925970093541</v>
      </c>
      <c r="S2373">
        <v>1.931761476942184</v>
      </c>
      <c r="T2373">
        <v>2.2647683758266979</v>
      </c>
      <c r="U2373">
        <v>2.5689554846742402</v>
      </c>
      <c r="V2373">
        <v>2.8260245521616318</v>
      </c>
      <c r="W2373">
        <v>3.0359697711273448</v>
      </c>
      <c r="X2373">
        <v>3.2391489945035712</v>
      </c>
      <c r="Y2373">
        <v>3.432998696309308</v>
      </c>
      <c r="Z2373">
        <v>3.6193546151768401</v>
      </c>
      <c r="AA2373">
        <v>3.8010979997738392</v>
      </c>
      <c r="AB2373">
        <v>4.0882983817871246</v>
      </c>
      <c r="AC2373">
        <v>4.4563067167365364</v>
      </c>
      <c r="AD2373">
        <v>4.8313141402707371</v>
      </c>
      <c r="AE2373">
        <v>5.2280924413217864</v>
      </c>
      <c r="AF2373">
        <v>5.6558013682934227</v>
      </c>
      <c r="AG2373">
        <v>5.9646614202402359</v>
      </c>
      <c r="AH2373">
        <v>6.325386686642287</v>
      </c>
      <c r="AI2373">
        <v>6.7074623934290756</v>
      </c>
      <c r="AJ2373">
        <v>7.0414625421254096</v>
      </c>
      <c r="AK2373">
        <v>7.3182175308464048</v>
      </c>
    </row>
    <row r="2374" spans="2:37" x14ac:dyDescent="0.25">
      <c r="B2374" t="s">
        <v>198</v>
      </c>
      <c r="C2374" t="s">
        <v>90</v>
      </c>
      <c r="D2374" t="s">
        <v>200</v>
      </c>
      <c r="E2374" t="s">
        <v>238</v>
      </c>
      <c r="F2374" t="s">
        <v>237</v>
      </c>
      <c r="I2374">
        <v>0</v>
      </c>
      <c r="J2374">
        <v>6.4227581024169002E-3</v>
      </c>
      <c r="K2374">
        <v>3.3042907714843701E-2</v>
      </c>
      <c r="L2374">
        <v>4.5511364936828599E-2</v>
      </c>
      <c r="M2374">
        <v>5.6297600269317599E-2</v>
      </c>
      <c r="N2374">
        <v>6.4334392547607394E-2</v>
      </c>
      <c r="O2374">
        <v>7.0506453514099093E-2</v>
      </c>
      <c r="P2374">
        <v>7.5496971607208196E-2</v>
      </c>
      <c r="Q2374">
        <v>8.0285727977752602E-2</v>
      </c>
      <c r="R2374">
        <v>8.4006473422050407E-2</v>
      </c>
      <c r="S2374">
        <v>8.6436837911605793E-2</v>
      </c>
      <c r="T2374">
        <v>8.8004678487777696E-2</v>
      </c>
      <c r="U2374">
        <v>9.0001076459884602E-2</v>
      </c>
      <c r="V2374">
        <v>9.3330845236778204E-2</v>
      </c>
      <c r="W2374">
        <v>9.6567392349243095E-2</v>
      </c>
      <c r="X2374">
        <v>9.8694756627082797E-2</v>
      </c>
      <c r="Y2374">
        <v>9.8529115319252E-2</v>
      </c>
      <c r="Z2374">
        <v>9.5864400267600999E-2</v>
      </c>
      <c r="AA2374">
        <v>9.1160625219344996E-2</v>
      </c>
      <c r="AB2374">
        <v>8.2999467849731404E-2</v>
      </c>
      <c r="AC2374">
        <v>7.2207957506179796E-2</v>
      </c>
      <c r="AD2374">
        <v>5.9923142194747897E-2</v>
      </c>
      <c r="AE2374">
        <v>4.8606485128402703E-2</v>
      </c>
      <c r="AF2374">
        <v>3.9701163768768297E-2</v>
      </c>
      <c r="AG2374">
        <v>3.4034669399261398E-2</v>
      </c>
      <c r="AH2374">
        <v>3.1704962253570501E-2</v>
      </c>
      <c r="AI2374">
        <v>3.1583786010742097E-2</v>
      </c>
      <c r="AJ2374">
        <v>3.1700849533080999E-2</v>
      </c>
      <c r="AK2374">
        <v>2.8454780578613201E-2</v>
      </c>
    </row>
    <row r="2375" spans="2:37" x14ac:dyDescent="0.25">
      <c r="B2375" t="s">
        <v>198</v>
      </c>
      <c r="C2375" t="s">
        <v>90</v>
      </c>
      <c r="D2375" t="s">
        <v>200</v>
      </c>
      <c r="E2375" t="s">
        <v>390</v>
      </c>
      <c r="F2375" t="s">
        <v>237</v>
      </c>
      <c r="I2375">
        <v>0</v>
      </c>
      <c r="J2375">
        <v>-8.4038972854614202E-2</v>
      </c>
      <c r="K2375">
        <v>-0.2280351519584656</v>
      </c>
      <c r="L2375">
        <v>-0.10787439346313479</v>
      </c>
      <c r="M2375">
        <v>-5.7796120643615702E-2</v>
      </c>
      <c r="N2375">
        <v>-5.3119182586669901E-2</v>
      </c>
      <c r="O2375">
        <v>-5.8993101119995103E-2</v>
      </c>
      <c r="P2375">
        <v>-6.0007750988006502E-2</v>
      </c>
      <c r="Q2375">
        <v>-5.4876238107681198E-2</v>
      </c>
      <c r="R2375">
        <v>-3.76873463392257E-2</v>
      </c>
      <c r="S2375">
        <v>-2.4272963404655401E-2</v>
      </c>
      <c r="T2375">
        <v>-2.2731617093086201E-2</v>
      </c>
      <c r="U2375">
        <v>-3.1081080436706501E-2</v>
      </c>
      <c r="V2375">
        <v>-4.7359794378280598E-2</v>
      </c>
      <c r="W2375">
        <v>-7.4330180883407496E-2</v>
      </c>
      <c r="X2375">
        <v>-9.9182814359664903E-2</v>
      </c>
      <c r="Y2375">
        <v>-0.1214568167924881</v>
      </c>
      <c r="Z2375">
        <v>-0.1465994119644165</v>
      </c>
      <c r="AA2375">
        <v>-0.17851600050926211</v>
      </c>
      <c r="AB2375">
        <v>-0.21769469976425171</v>
      </c>
      <c r="AC2375">
        <v>-0.2163184583187103</v>
      </c>
      <c r="AD2375">
        <v>-0.19970852136611941</v>
      </c>
      <c r="AE2375">
        <v>-0.17453768849372861</v>
      </c>
      <c r="AF2375">
        <v>-0.13979566097259519</v>
      </c>
      <c r="AG2375">
        <v>-0.1178602278232574</v>
      </c>
      <c r="AH2375">
        <v>-0.1090067028999329</v>
      </c>
      <c r="AI2375">
        <v>-0.1044298410415649</v>
      </c>
      <c r="AJ2375">
        <v>-0.10800009965896611</v>
      </c>
      <c r="AK2375">
        <v>-0.1192117929458618</v>
      </c>
    </row>
    <row r="2376" spans="2:37" x14ac:dyDescent="0.25">
      <c r="B2376" t="s">
        <v>198</v>
      </c>
      <c r="C2376" t="s">
        <v>90</v>
      </c>
      <c r="D2376" t="s">
        <v>200</v>
      </c>
      <c r="E2376" t="s">
        <v>392</v>
      </c>
      <c r="F2376" t="s">
        <v>237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2:37" hidden="1" x14ac:dyDescent="0.25">
      <c r="B2377" t="s">
        <v>198</v>
      </c>
      <c r="C2377" s="65" t="s">
        <v>251</v>
      </c>
      <c r="D2377" t="s">
        <v>200</v>
      </c>
      <c r="E2377" t="s">
        <v>239</v>
      </c>
      <c r="F2377" t="s">
        <v>237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-0.30512982154323248</v>
      </c>
      <c r="S2377">
        <v>-0.27314938884228468</v>
      </c>
      <c r="T2377">
        <v>-0.20752671360969541</v>
      </c>
      <c r="U2377">
        <v>-0.13005007058382029</v>
      </c>
      <c r="V2377">
        <v>-7.2313159704208305E-2</v>
      </c>
      <c r="W2377">
        <v>-3.1128734350204398E-2</v>
      </c>
      <c r="X2377">
        <v>4.264861345291E-4</v>
      </c>
      <c r="Y2377">
        <v>2.6891067624092099E-2</v>
      </c>
      <c r="Z2377">
        <v>4.8969134688377297E-2</v>
      </c>
      <c r="AA2377">
        <v>6.6352754831314004E-2</v>
      </c>
      <c r="AB2377">
        <v>7.9107061028480502E-2</v>
      </c>
      <c r="AC2377">
        <v>8.5806608200073201E-2</v>
      </c>
      <c r="AD2377">
        <v>8.7696582078933702E-2</v>
      </c>
      <c r="AE2377">
        <v>8.6854487657546997E-2</v>
      </c>
      <c r="AF2377">
        <v>8.4961265325546195E-2</v>
      </c>
      <c r="AG2377">
        <v>8.3068907260894706E-2</v>
      </c>
      <c r="AH2377">
        <v>8.35440158843994E-2</v>
      </c>
      <c r="AI2377">
        <v>8.5496544837951605E-2</v>
      </c>
      <c r="AJ2377">
        <v>8.8090419769287095E-2</v>
      </c>
      <c r="AK2377">
        <v>9.1275781393051106E-2</v>
      </c>
    </row>
    <row r="2378" spans="2:37" x14ac:dyDescent="0.25">
      <c r="B2378" t="s">
        <v>198</v>
      </c>
      <c r="C2378" t="s">
        <v>90</v>
      </c>
      <c r="D2378" t="s">
        <v>200</v>
      </c>
      <c r="E2378" t="s">
        <v>393</v>
      </c>
      <c r="F2378" t="s">
        <v>237</v>
      </c>
      <c r="I2378">
        <v>0</v>
      </c>
      <c r="J2378">
        <v>-0.18068432807922361</v>
      </c>
      <c r="K2378">
        <v>-0.15037012100219729</v>
      </c>
      <c r="L2378">
        <v>-0.10073864459991461</v>
      </c>
      <c r="M2378">
        <v>-4.7053933143615702E-2</v>
      </c>
      <c r="N2378">
        <v>4.8602819442748997E-3</v>
      </c>
      <c r="O2378">
        <v>5.3770303726196199E-2</v>
      </c>
      <c r="P2378">
        <v>9.7951769828796303E-2</v>
      </c>
      <c r="Q2378">
        <v>0.13433647155761719</v>
      </c>
      <c r="R2378">
        <v>0.15854597091674799</v>
      </c>
      <c r="S2378">
        <v>0.16896271705627439</v>
      </c>
      <c r="T2378">
        <v>0.16923558712005621</v>
      </c>
      <c r="U2378">
        <v>0.16313755512237549</v>
      </c>
      <c r="V2378">
        <v>0.15595006942749021</v>
      </c>
      <c r="W2378">
        <v>0.15349793434143069</v>
      </c>
      <c r="X2378">
        <v>0.15812599658966059</v>
      </c>
      <c r="Y2378">
        <v>0.1713874340057373</v>
      </c>
      <c r="Z2378">
        <v>0.19457781314849851</v>
      </c>
      <c r="AA2378">
        <v>0.22819721698760989</v>
      </c>
      <c r="AB2378">
        <v>0.27211225032806402</v>
      </c>
      <c r="AC2378">
        <v>0.32258462905883789</v>
      </c>
      <c r="AD2378">
        <v>0.37438225746154791</v>
      </c>
      <c r="AE2378">
        <v>0.42386853694915771</v>
      </c>
      <c r="AF2378">
        <v>0.46726059913635248</v>
      </c>
      <c r="AG2378">
        <v>0.50128579139709473</v>
      </c>
      <c r="AH2378">
        <v>0.52669358253479004</v>
      </c>
      <c r="AI2378">
        <v>0.5438530445098877</v>
      </c>
      <c r="AJ2378">
        <v>0.55337977409362793</v>
      </c>
      <c r="AK2378">
        <v>0.55698120594024658</v>
      </c>
    </row>
    <row r="2379" spans="2:37" x14ac:dyDescent="0.25">
      <c r="B2379" t="s">
        <v>198</v>
      </c>
      <c r="C2379" t="s">
        <v>90</v>
      </c>
      <c r="D2379" t="s">
        <v>200</v>
      </c>
      <c r="E2379" t="s">
        <v>240</v>
      </c>
      <c r="F2379" t="s">
        <v>237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2:37" hidden="1" x14ac:dyDescent="0.25">
      <c r="B2380" t="s">
        <v>203</v>
      </c>
      <c r="C2380" s="65" t="s">
        <v>251</v>
      </c>
      <c r="D2380" t="s">
        <v>200</v>
      </c>
      <c r="E2380" t="s">
        <v>239</v>
      </c>
      <c r="F2380" t="s">
        <v>237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-0.23423168086446819</v>
      </c>
      <c r="S2380">
        <v>-0.19616231881082061</v>
      </c>
      <c r="T2380">
        <v>-0.12480358779430389</v>
      </c>
      <c r="U2380">
        <v>-3.96992191672325E-2</v>
      </c>
      <c r="V2380">
        <v>2.9077976942062302E-2</v>
      </c>
      <c r="W2380">
        <v>8.5571229457855197E-2</v>
      </c>
      <c r="X2380">
        <v>0.13515540957450869</v>
      </c>
      <c r="Y2380">
        <v>0.1809341758489609</v>
      </c>
      <c r="Z2380">
        <v>0.2233777046203613</v>
      </c>
      <c r="AA2380">
        <v>0.26204118132591248</v>
      </c>
      <c r="AB2380">
        <v>0.2950882762670517</v>
      </c>
      <c r="AC2380">
        <v>0.3213312029838562</v>
      </c>
      <c r="AD2380">
        <v>0.34224912524223328</v>
      </c>
      <c r="AE2380">
        <v>0.35903802514076227</v>
      </c>
      <c r="AF2380">
        <v>0.37247166037559509</v>
      </c>
      <c r="AG2380">
        <v>0.38328835368156428</v>
      </c>
      <c r="AH2380">
        <v>0.3917231559753418</v>
      </c>
      <c r="AI2380">
        <v>0.39833679795265198</v>
      </c>
      <c r="AJ2380">
        <v>0.4034314751625061</v>
      </c>
      <c r="AK2380">
        <v>0.40696617960929871</v>
      </c>
    </row>
    <row r="2381" spans="2:37" x14ac:dyDescent="0.25">
      <c r="B2381" t="s">
        <v>198</v>
      </c>
      <c r="C2381" t="s">
        <v>90</v>
      </c>
      <c r="D2381" t="s">
        <v>200</v>
      </c>
      <c r="E2381" t="s">
        <v>395</v>
      </c>
      <c r="F2381" t="s">
        <v>237</v>
      </c>
      <c r="I2381">
        <v>0</v>
      </c>
      <c r="J2381">
        <v>-1.9703567028045599E-2</v>
      </c>
      <c r="K2381">
        <v>-1.2131929397582999E-3</v>
      </c>
      <c r="L2381">
        <v>3.1157061457633899E-2</v>
      </c>
      <c r="M2381">
        <v>6.6109228879213305E-2</v>
      </c>
      <c r="N2381">
        <v>9.9142428487539194E-2</v>
      </c>
      <c r="O2381">
        <v>0.12948691099882129</v>
      </c>
      <c r="P2381">
        <v>0.1568502640584484</v>
      </c>
      <c r="Q2381">
        <v>0.18029346689581871</v>
      </c>
      <c r="R2381">
        <v>0.1994828134775162</v>
      </c>
      <c r="S2381">
        <v>0.21491206437349319</v>
      </c>
      <c r="T2381">
        <v>0.2277923449873924</v>
      </c>
      <c r="U2381">
        <v>0.23949174582958219</v>
      </c>
      <c r="V2381">
        <v>0.25189247727394098</v>
      </c>
      <c r="W2381">
        <v>0.26617752015590668</v>
      </c>
      <c r="X2381">
        <v>0.28310899436473852</v>
      </c>
      <c r="Y2381">
        <v>0.30330245196819311</v>
      </c>
      <c r="Z2381">
        <v>0.32679334282875061</v>
      </c>
      <c r="AA2381">
        <v>0.35310405492782593</v>
      </c>
      <c r="AB2381">
        <v>0.38092447817325592</v>
      </c>
      <c r="AC2381">
        <v>0.4105437695980072</v>
      </c>
      <c r="AD2381">
        <v>0.43985545635223389</v>
      </c>
      <c r="AE2381">
        <v>0.4673132598400116</v>
      </c>
      <c r="AF2381">
        <v>0.49189004302024841</v>
      </c>
      <c r="AG2381">
        <v>0.51168555021286011</v>
      </c>
      <c r="AH2381">
        <v>0.52673050761222839</v>
      </c>
      <c r="AI2381">
        <v>0.53754666447639465</v>
      </c>
      <c r="AJ2381">
        <v>0.54426231980323792</v>
      </c>
      <c r="AK2381">
        <v>0.54734700918197632</v>
      </c>
    </row>
    <row r="2382" spans="2:37" x14ac:dyDescent="0.25">
      <c r="B2382" t="s">
        <v>198</v>
      </c>
      <c r="C2382" t="s">
        <v>90</v>
      </c>
      <c r="D2382" t="s">
        <v>200</v>
      </c>
      <c r="E2382" t="s">
        <v>399</v>
      </c>
      <c r="F2382" t="s">
        <v>232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2:37" hidden="1" x14ac:dyDescent="0.25">
      <c r="B2383" t="s">
        <v>204</v>
      </c>
      <c r="C2383" s="65" t="s">
        <v>251</v>
      </c>
      <c r="D2383" t="s">
        <v>200</v>
      </c>
      <c r="E2383" t="s">
        <v>239</v>
      </c>
      <c r="F2383" t="s">
        <v>237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5.5857390165328903E-2</v>
      </c>
      <c r="S2383">
        <v>0.1074977964162827</v>
      </c>
      <c r="T2383">
        <v>0.2002854123711586</v>
      </c>
      <c r="U2383">
        <v>0.30458241701126099</v>
      </c>
      <c r="V2383">
        <v>0.38374166190624243</v>
      </c>
      <c r="W2383">
        <v>0.4365532249212265</v>
      </c>
      <c r="X2383">
        <v>0.4700835794210434</v>
      </c>
      <c r="Y2383">
        <v>0.49344433844089508</v>
      </c>
      <c r="Z2383">
        <v>0.51061910390853882</v>
      </c>
      <c r="AA2383">
        <v>0.52244502305984497</v>
      </c>
      <c r="AB2383">
        <v>0.52649407088756561</v>
      </c>
      <c r="AC2383">
        <v>0.52419561147689819</v>
      </c>
      <c r="AD2383">
        <v>0.51841595768928528</v>
      </c>
      <c r="AE2383">
        <v>0.51043897867202759</v>
      </c>
      <c r="AF2383">
        <v>0.50133311748504639</v>
      </c>
      <c r="AG2383">
        <v>0.49181032180786127</v>
      </c>
      <c r="AH2383">
        <v>0.48353007435798651</v>
      </c>
      <c r="AI2383">
        <v>0.47707796096801758</v>
      </c>
      <c r="AJ2383">
        <v>0.47252783179283142</v>
      </c>
      <c r="AK2383">
        <v>0.47039768099784851</v>
      </c>
    </row>
    <row r="2384" spans="2:37" hidden="1" x14ac:dyDescent="0.25">
      <c r="B2384" t="s">
        <v>198</v>
      </c>
      <c r="C2384" s="65" t="s">
        <v>251</v>
      </c>
      <c r="D2384" t="s">
        <v>200</v>
      </c>
      <c r="E2384" t="s">
        <v>423</v>
      </c>
      <c r="F2384" t="s">
        <v>232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9.1684393747816664</v>
      </c>
      <c r="S2384">
        <v>22.53039817746776</v>
      </c>
      <c r="T2384">
        <v>34.82251304645807</v>
      </c>
      <c r="U2384">
        <v>46.723172354872133</v>
      </c>
      <c r="V2384">
        <v>58.33231942696959</v>
      </c>
      <c r="W2384">
        <v>70.71326362946877</v>
      </c>
      <c r="X2384">
        <v>83.210207520363412</v>
      </c>
      <c r="Y2384">
        <v>95.183045248678596</v>
      </c>
      <c r="Z2384">
        <v>106.72783334320749</v>
      </c>
      <c r="AA2384">
        <v>117.8879262948531</v>
      </c>
      <c r="AB2384">
        <v>131.57580291641099</v>
      </c>
      <c r="AC2384">
        <v>146.3786184699207</v>
      </c>
      <c r="AD2384">
        <v>160.61307452243781</v>
      </c>
      <c r="AE2384">
        <v>174.38579307684381</v>
      </c>
      <c r="AF2384">
        <v>187.75077635232429</v>
      </c>
      <c r="AG2384">
        <v>204.15480046305649</v>
      </c>
      <c r="AH2384">
        <v>221.56003664953431</v>
      </c>
      <c r="AI2384">
        <v>238.04513604633831</v>
      </c>
      <c r="AJ2384">
        <v>253.90586711040621</v>
      </c>
      <c r="AK2384">
        <v>269.28805538245189</v>
      </c>
    </row>
    <row r="2385" spans="2:37" x14ac:dyDescent="0.25">
      <c r="B2385" t="s">
        <v>198</v>
      </c>
      <c r="C2385" t="s">
        <v>90</v>
      </c>
      <c r="D2385" t="s">
        <v>200</v>
      </c>
      <c r="E2385" t="s">
        <v>400</v>
      </c>
      <c r="F2385" t="s">
        <v>232</v>
      </c>
      <c r="I2385">
        <v>0</v>
      </c>
      <c r="J2385">
        <v>6.8622459820051551</v>
      </c>
      <c r="K2385">
        <v>9.7741169556050167</v>
      </c>
      <c r="L2385">
        <v>12.46458146009868</v>
      </c>
      <c r="M2385">
        <v>24.719273207616151</v>
      </c>
      <c r="N2385">
        <v>41.540361815141779</v>
      </c>
      <c r="O2385">
        <v>57.423012580253577</v>
      </c>
      <c r="P2385">
        <v>72.604461382015103</v>
      </c>
      <c r="Q2385">
        <v>87.209491696992487</v>
      </c>
      <c r="R2385">
        <v>105.70360848903699</v>
      </c>
      <c r="S2385">
        <v>125.76252044634251</v>
      </c>
      <c r="T2385">
        <v>144.80569742219151</v>
      </c>
      <c r="U2385">
        <v>163.07431735946139</v>
      </c>
      <c r="V2385">
        <v>180.7090485952487</v>
      </c>
      <c r="W2385">
        <v>203.22602182909651</v>
      </c>
      <c r="X2385">
        <v>228.10709853895921</v>
      </c>
      <c r="Y2385">
        <v>252.13832584203121</v>
      </c>
      <c r="Z2385">
        <v>275.44493784317137</v>
      </c>
      <c r="AA2385">
        <v>298.09186960967651</v>
      </c>
      <c r="AB2385">
        <v>336.80402079929269</v>
      </c>
      <c r="AC2385">
        <v>384.04724968608508</v>
      </c>
      <c r="AD2385">
        <v>429.7765059228812</v>
      </c>
      <c r="AE2385">
        <v>474.18055873811358</v>
      </c>
      <c r="AF2385">
        <v>517.36573426389339</v>
      </c>
      <c r="AG2385">
        <v>595.84983926611267</v>
      </c>
      <c r="AH2385">
        <v>693.17426373051717</v>
      </c>
      <c r="AI2385">
        <v>787.47622140995657</v>
      </c>
      <c r="AJ2385">
        <v>879.20523084181423</v>
      </c>
      <c r="AK2385">
        <v>968.59447961933722</v>
      </c>
    </row>
    <row r="2386" spans="2:37" x14ac:dyDescent="0.25">
      <c r="B2386" t="s">
        <v>198</v>
      </c>
      <c r="C2386" t="s">
        <v>90</v>
      </c>
      <c r="D2386" t="s">
        <v>200</v>
      </c>
      <c r="E2386" t="s">
        <v>402</v>
      </c>
      <c r="F2386" t="s">
        <v>237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2:37" x14ac:dyDescent="0.25">
      <c r="B2387" t="s">
        <v>198</v>
      </c>
      <c r="C2387" t="s">
        <v>90</v>
      </c>
      <c r="D2387" t="s">
        <v>200</v>
      </c>
      <c r="E2387" t="s">
        <v>403</v>
      </c>
      <c r="F2387" t="s">
        <v>237</v>
      </c>
      <c r="I2387">
        <v>0</v>
      </c>
      <c r="J2387">
        <v>614834.46875</v>
      </c>
      <c r="K2387">
        <v>849057.21875</v>
      </c>
      <c r="L2387">
        <v>1083279.890625</v>
      </c>
      <c r="M2387">
        <v>1317502.3125</v>
      </c>
      <c r="N2387">
        <v>1551724.8125</v>
      </c>
      <c r="O2387">
        <v>1785947.3125</v>
      </c>
      <c r="P2387">
        <v>2020169.8125</v>
      </c>
      <c r="Q2387">
        <v>2254392.6875</v>
      </c>
      <c r="R2387">
        <v>2505638.375</v>
      </c>
      <c r="S2387">
        <v>2767097.375</v>
      </c>
      <c r="T2387">
        <v>3028556.375</v>
      </c>
      <c r="U2387">
        <v>3290015.375</v>
      </c>
      <c r="V2387">
        <v>3551474.0625</v>
      </c>
      <c r="W2387">
        <v>3796802.75</v>
      </c>
      <c r="X2387">
        <v>4032454.75</v>
      </c>
      <c r="Y2387">
        <v>4268106.9375</v>
      </c>
      <c r="Z2387">
        <v>4503759</v>
      </c>
      <c r="AA2387">
        <v>4739411.375</v>
      </c>
      <c r="AB2387">
        <v>4841389.5</v>
      </c>
      <c r="AC2387">
        <v>4863161.5</v>
      </c>
      <c r="AD2387">
        <v>4884933.5</v>
      </c>
      <c r="AE2387">
        <v>4906705.5</v>
      </c>
      <c r="AF2387">
        <v>4928478.375</v>
      </c>
      <c r="AG2387">
        <v>5012038</v>
      </c>
      <c r="AH2387">
        <v>5132666</v>
      </c>
      <c r="AI2387">
        <v>5253294</v>
      </c>
      <c r="AJ2387">
        <v>5373922</v>
      </c>
      <c r="AK2387">
        <v>5494550</v>
      </c>
    </row>
    <row r="2388" spans="2:37" x14ac:dyDescent="0.25">
      <c r="B2388" t="s">
        <v>198</v>
      </c>
      <c r="C2388" t="s">
        <v>90</v>
      </c>
      <c r="D2388" t="s">
        <v>200</v>
      </c>
      <c r="E2388" t="s">
        <v>405</v>
      </c>
      <c r="F2388" t="s">
        <v>360</v>
      </c>
      <c r="I2388">
        <v>0</v>
      </c>
      <c r="J2388">
        <v>-0.91405136665283482</v>
      </c>
      <c r="K2388">
        <v>-1.2125008259808669</v>
      </c>
      <c r="L2388">
        <v>-1.486167465961685</v>
      </c>
      <c r="M2388">
        <v>-1.748386965423143</v>
      </c>
      <c r="N2388">
        <v>-1.9887850465983741</v>
      </c>
      <c r="O2388">
        <v>-2.2232880872383398</v>
      </c>
      <c r="P2388">
        <v>-2.4752868793343259</v>
      </c>
      <c r="Q2388">
        <v>-2.700573370741965</v>
      </c>
      <c r="R2388">
        <v>-2.8953796132745069</v>
      </c>
      <c r="S2388">
        <v>-3.0678768588345058</v>
      </c>
      <c r="T2388">
        <v>-3.2529552809285271</v>
      </c>
      <c r="U2388">
        <v>-3.4640335311937549</v>
      </c>
      <c r="V2388">
        <v>-3.6557249517330859</v>
      </c>
      <c r="W2388">
        <v>-3.8292033548289361</v>
      </c>
      <c r="X2388">
        <v>-3.9723283589182978</v>
      </c>
      <c r="Y2388">
        <v>-4.0912869140756092</v>
      </c>
      <c r="Z2388">
        <v>-4.2028150671834519</v>
      </c>
      <c r="AA2388">
        <v>-4.2655887026672223</v>
      </c>
      <c r="AB2388">
        <v>-4.300736521027293</v>
      </c>
      <c r="AC2388">
        <v>-4.3238957173727393</v>
      </c>
      <c r="AD2388">
        <v>-4.3546736096465537</v>
      </c>
      <c r="AE2388">
        <v>-4.3919149791077254</v>
      </c>
      <c r="AF2388">
        <v>-4.4378451485843513</v>
      </c>
      <c r="AG2388">
        <v>-4.4969389044416053</v>
      </c>
      <c r="AH2388">
        <v>-4.5578225535770622</v>
      </c>
      <c r="AI2388">
        <v>-4.606450874599421</v>
      </c>
      <c r="AJ2388">
        <v>-4.6159774569722201</v>
      </c>
      <c r="AK2388">
        <v>-4.5717533972433948</v>
      </c>
    </row>
    <row r="2389" spans="2:37" hidden="1" x14ac:dyDescent="0.25">
      <c r="B2389" t="s">
        <v>203</v>
      </c>
      <c r="C2389" s="65" t="s">
        <v>251</v>
      </c>
      <c r="D2389" t="s">
        <v>200</v>
      </c>
      <c r="E2389" t="s">
        <v>423</v>
      </c>
      <c r="F2389" t="s">
        <v>232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3.1263225350884221</v>
      </c>
      <c r="S2389">
        <v>6.5946494013473078</v>
      </c>
      <c r="T2389">
        <v>8.8856941033930816</v>
      </c>
      <c r="U2389">
        <v>10.94052831076908</v>
      </c>
      <c r="V2389">
        <v>12.958040185878669</v>
      </c>
      <c r="W2389">
        <v>16.116517287856279</v>
      </c>
      <c r="X2389">
        <v>19.33553854448073</v>
      </c>
      <c r="Y2389">
        <v>22.000022305336731</v>
      </c>
      <c r="Z2389">
        <v>24.38330668154904</v>
      </c>
      <c r="AA2389">
        <v>26.610299409283101</v>
      </c>
      <c r="AB2389">
        <v>26.560707310909471</v>
      </c>
      <c r="AC2389">
        <v>24.981598304563992</v>
      </c>
      <c r="AD2389">
        <v>23.305257317865031</v>
      </c>
      <c r="AE2389">
        <v>21.671874387120301</v>
      </c>
      <c r="AF2389">
        <v>20.141598318120231</v>
      </c>
      <c r="AG2389">
        <v>21.463052152076781</v>
      </c>
      <c r="AH2389">
        <v>24.497741564825031</v>
      </c>
      <c r="AI2389">
        <v>27.58024443737504</v>
      </c>
      <c r="AJ2389">
        <v>30.689552464237369</v>
      </c>
      <c r="AK2389">
        <v>33.811729275533018</v>
      </c>
    </row>
    <row r="2390" spans="2:37" x14ac:dyDescent="0.25">
      <c r="B2390" t="s">
        <v>198</v>
      </c>
      <c r="C2390" t="s">
        <v>90</v>
      </c>
      <c r="D2390" t="s">
        <v>200</v>
      </c>
      <c r="E2390" t="s">
        <v>406</v>
      </c>
      <c r="F2390" t="s">
        <v>360</v>
      </c>
      <c r="I2390">
        <v>0</v>
      </c>
      <c r="J2390">
        <v>-3.2420180198255898E-2</v>
      </c>
      <c r="K2390">
        <v>-7.6450787129977896E-2</v>
      </c>
      <c r="L2390">
        <v>-0.13166728407205669</v>
      </c>
      <c r="M2390">
        <v>-0.19740909782776089</v>
      </c>
      <c r="N2390">
        <v>-0.26887191444101571</v>
      </c>
      <c r="O2390">
        <v>-0.34102204532940877</v>
      </c>
      <c r="P2390">
        <v>-0.41075793640817931</v>
      </c>
      <c r="Q2390">
        <v>-0.47658799620099451</v>
      </c>
      <c r="R2390">
        <v>-0.53667114298184826</v>
      </c>
      <c r="S2390">
        <v>-0.58953161223912476</v>
      </c>
      <c r="T2390">
        <v>-0.63685687189767304</v>
      </c>
      <c r="U2390">
        <v>-0.68023212462035021</v>
      </c>
      <c r="V2390">
        <v>-0.72132309916598247</v>
      </c>
      <c r="W2390">
        <v>-0.76175283781152459</v>
      </c>
      <c r="X2390">
        <v>-0.80284465866576893</v>
      </c>
      <c r="Y2390">
        <v>-0.84606141374727883</v>
      </c>
      <c r="Z2390">
        <v>-0.89217981284777093</v>
      </c>
      <c r="AA2390">
        <v>-0.94132642713302683</v>
      </c>
      <c r="AB2390">
        <v>-0.98591719824175916</v>
      </c>
      <c r="AC2390">
        <v>-1.0181895490562141</v>
      </c>
      <c r="AD2390">
        <v>-1.0451167528154111</v>
      </c>
      <c r="AE2390">
        <v>-1.06912116475899</v>
      </c>
      <c r="AF2390">
        <v>-1.090406391315468</v>
      </c>
      <c r="AG2390">
        <v>-1.1077760266740011</v>
      </c>
      <c r="AH2390">
        <v>-1.119674443502372</v>
      </c>
      <c r="AI2390">
        <v>-1.1267086763664389</v>
      </c>
      <c r="AJ2390">
        <v>-1.129134726107017</v>
      </c>
      <c r="AK2390">
        <v>-1.127433281377521</v>
      </c>
    </row>
    <row r="2391" spans="2:37" x14ac:dyDescent="0.25">
      <c r="B2391" t="s">
        <v>198</v>
      </c>
      <c r="C2391" t="s">
        <v>90</v>
      </c>
      <c r="D2391" t="s">
        <v>200</v>
      </c>
      <c r="E2391" t="s">
        <v>242</v>
      </c>
      <c r="F2391" t="s">
        <v>237</v>
      </c>
      <c r="I2391">
        <v>0</v>
      </c>
      <c r="J2391">
        <v>0.19442248344421389</v>
      </c>
      <c r="K2391">
        <v>0.1154404878616333</v>
      </c>
      <c r="L2391">
        <v>5.6424856185913003E-2</v>
      </c>
      <c r="M2391">
        <v>6.2579035758972099E-2</v>
      </c>
      <c r="N2391">
        <v>5.8563113212585401E-2</v>
      </c>
      <c r="O2391">
        <v>5.48996925354003E-2</v>
      </c>
      <c r="P2391">
        <v>5.9063434600830002E-2</v>
      </c>
      <c r="Q2391">
        <v>5.47733306884765E-2</v>
      </c>
      <c r="R2391">
        <v>4.4803142547607401E-2</v>
      </c>
      <c r="S2391">
        <v>3.9168953895568799E-2</v>
      </c>
      <c r="T2391">
        <v>4.1073560714721603E-2</v>
      </c>
      <c r="U2391">
        <v>4.8637866973876898E-2</v>
      </c>
      <c r="V2391">
        <v>4.5677661895751898E-2</v>
      </c>
      <c r="W2391">
        <v>3.8723468780517502E-2</v>
      </c>
      <c r="X2391">
        <v>3.2020688056945801E-2</v>
      </c>
      <c r="Y2391">
        <v>2.4805188179016099E-2</v>
      </c>
      <c r="Z2391">
        <v>2.28493213653564E-2</v>
      </c>
      <c r="AA2391">
        <v>1.2911319732666E-2</v>
      </c>
      <c r="AB2391">
        <v>3.251314163208E-3</v>
      </c>
      <c r="AC2391">
        <v>1.6860961914061999E-3</v>
      </c>
      <c r="AD2391">
        <v>3.8131475448607999E-3</v>
      </c>
      <c r="AE2391">
        <v>7.0693492889404002E-3</v>
      </c>
      <c r="AF2391">
        <v>9.4616413116454991E-3</v>
      </c>
      <c r="AG2391">
        <v>1.3236880302429199E-2</v>
      </c>
      <c r="AH2391">
        <v>1.44790410995483E-2</v>
      </c>
      <c r="AI2391">
        <v>1.13322734832763E-2</v>
      </c>
      <c r="AJ2391">
        <v>1.7939805984497001E-3</v>
      </c>
      <c r="AK2391">
        <v>-1.2518644332885701E-2</v>
      </c>
    </row>
    <row r="2392" spans="2:37" hidden="1" x14ac:dyDescent="0.25">
      <c r="B2392" t="s">
        <v>204</v>
      </c>
      <c r="C2392" s="65" t="s">
        <v>251</v>
      </c>
      <c r="D2392" t="s">
        <v>200</v>
      </c>
      <c r="E2392" t="s">
        <v>423</v>
      </c>
      <c r="F2392" t="s">
        <v>232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5.3438323049993963</v>
      </c>
      <c r="S2392">
        <v>12.80582943976769</v>
      </c>
      <c r="T2392">
        <v>19.038932801719401</v>
      </c>
      <c r="U2392">
        <v>24.80680865534211</v>
      </c>
      <c r="V2392">
        <v>30.275349640374749</v>
      </c>
      <c r="W2392">
        <v>33.60718166367618</v>
      </c>
      <c r="X2392">
        <v>35.282010441710547</v>
      </c>
      <c r="Y2392">
        <v>36.576342349984927</v>
      </c>
      <c r="Z2392">
        <v>37.674752985183012</v>
      </c>
      <c r="AA2392">
        <v>38.648370640613528</v>
      </c>
      <c r="AB2392">
        <v>41.202623754433489</v>
      </c>
      <c r="AC2392">
        <v>45.424899240485317</v>
      </c>
      <c r="AD2392">
        <v>50.183835697546719</v>
      </c>
      <c r="AE2392">
        <v>55.130737990797023</v>
      </c>
      <c r="AF2392">
        <v>60.090833051320317</v>
      </c>
      <c r="AG2392">
        <v>67.10261061388681</v>
      </c>
      <c r="AH2392">
        <v>75.351865257079325</v>
      </c>
      <c r="AI2392">
        <v>83.503479769863944</v>
      </c>
      <c r="AJ2392">
        <v>91.486201087495843</v>
      </c>
      <c r="AK2392">
        <v>99.266325084546907</v>
      </c>
    </row>
    <row r="2393" spans="2:37" hidden="1" x14ac:dyDescent="0.25">
      <c r="B2393" t="s">
        <v>198</v>
      </c>
      <c r="C2393" s="65" t="s">
        <v>251</v>
      </c>
      <c r="D2393" t="s">
        <v>200</v>
      </c>
      <c r="E2393" t="s">
        <v>424</v>
      </c>
      <c r="F2393" t="s">
        <v>237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318212.69921875</v>
      </c>
      <c r="S2393">
        <v>827352.96875</v>
      </c>
      <c r="T2393">
        <v>1336493.3125</v>
      </c>
      <c r="U2393">
        <v>1845633.8125</v>
      </c>
      <c r="V2393">
        <v>2354774</v>
      </c>
      <c r="W2393">
        <v>2804884</v>
      </c>
      <c r="X2393">
        <v>3219576</v>
      </c>
      <c r="Y2393">
        <v>3634268</v>
      </c>
      <c r="Z2393">
        <v>4048960</v>
      </c>
      <c r="AA2393">
        <v>4463652.25</v>
      </c>
      <c r="AB2393">
        <v>4948915</v>
      </c>
      <c r="AC2393">
        <v>5476519</v>
      </c>
      <c r="AD2393">
        <v>6004123</v>
      </c>
      <c r="AE2393">
        <v>6531727</v>
      </c>
      <c r="AF2393">
        <v>7059331.5</v>
      </c>
      <c r="AG2393">
        <v>7482929.5</v>
      </c>
      <c r="AH2393">
        <v>7844121.5</v>
      </c>
      <c r="AI2393">
        <v>8205313.5</v>
      </c>
      <c r="AJ2393">
        <v>8566506</v>
      </c>
      <c r="AK2393">
        <v>8927698</v>
      </c>
    </row>
    <row r="2394" spans="2:37" x14ac:dyDescent="0.25">
      <c r="B2394" t="s">
        <v>198</v>
      </c>
      <c r="C2394" t="s">
        <v>90</v>
      </c>
      <c r="D2394" t="s">
        <v>200</v>
      </c>
      <c r="E2394" t="s">
        <v>409</v>
      </c>
      <c r="F2394" t="s">
        <v>237</v>
      </c>
      <c r="I2394">
        <v>0</v>
      </c>
      <c r="J2394">
        <v>-1.45132541656494E-2</v>
      </c>
      <c r="K2394">
        <v>5.2631020545959403E-2</v>
      </c>
      <c r="L2394">
        <v>7.6055526733398438E-5</v>
      </c>
      <c r="M2394">
        <v>-2.4066805839538501E-2</v>
      </c>
      <c r="N2394">
        <v>-2.2909402847290001E-2</v>
      </c>
      <c r="O2394">
        <v>-2.2242784500122001E-2</v>
      </c>
      <c r="P2394">
        <v>-2.5139808654785101E-2</v>
      </c>
      <c r="Q2394">
        <v>-2.95500755310058E-2</v>
      </c>
      <c r="R2394">
        <v>-3.6314129829406697E-2</v>
      </c>
      <c r="S2394">
        <v>-4.3607592582702602E-2</v>
      </c>
      <c r="T2394">
        <v>-4.6228289604186998E-2</v>
      </c>
      <c r="U2394">
        <v>-4.3553233146667397E-2</v>
      </c>
      <c r="V2394">
        <v>-3.7253260612487703E-2</v>
      </c>
      <c r="W2394">
        <v>-2.9211044311523399E-2</v>
      </c>
      <c r="X2394">
        <v>-2.3475766181945801E-2</v>
      </c>
      <c r="Y2394">
        <v>-1.9603252410888599E-2</v>
      </c>
      <c r="Z2394">
        <v>-1.5786409378051699E-2</v>
      </c>
      <c r="AA2394">
        <v>-1.20811462402343E-2</v>
      </c>
      <c r="AB2394">
        <v>-1.6177535057067802E-2</v>
      </c>
      <c r="AC2394">
        <v>-3.2195687294006299E-2</v>
      </c>
      <c r="AD2394">
        <v>-4.2249798774719197E-2</v>
      </c>
      <c r="AE2394">
        <v>-5.0359010696411098E-2</v>
      </c>
      <c r="AF2394">
        <v>-6.0040593147277797E-2</v>
      </c>
      <c r="AG2394">
        <v>-5.8427095413208001E-2</v>
      </c>
      <c r="AH2394">
        <v>-5.3304314613342202E-2</v>
      </c>
      <c r="AI2394">
        <v>-5.4332494735717697E-2</v>
      </c>
      <c r="AJ2394">
        <v>-4.9824714660644497E-2</v>
      </c>
      <c r="AK2394">
        <v>-4.1951775550842202E-2</v>
      </c>
    </row>
    <row r="2395" spans="2:37" x14ac:dyDescent="0.25">
      <c r="B2395" t="s">
        <v>198</v>
      </c>
      <c r="C2395" t="s">
        <v>90</v>
      </c>
      <c r="D2395" t="s">
        <v>200</v>
      </c>
      <c r="E2395" t="s">
        <v>412</v>
      </c>
      <c r="F2395" t="s">
        <v>411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2:37" x14ac:dyDescent="0.25">
      <c r="B2396" t="s">
        <v>198</v>
      </c>
      <c r="C2396" t="s">
        <v>90</v>
      </c>
      <c r="D2396" t="s">
        <v>200</v>
      </c>
      <c r="E2396" t="s">
        <v>413</v>
      </c>
      <c r="F2396" t="s">
        <v>411</v>
      </c>
      <c r="I2396">
        <v>0</v>
      </c>
      <c r="J2396">
        <v>-2.4553431318398822</v>
      </c>
      <c r="K2396">
        <v>-3.389162617735852</v>
      </c>
      <c r="L2396">
        <v>-4.3238843931129871</v>
      </c>
      <c r="M2396">
        <v>-5.2974885703539591</v>
      </c>
      <c r="N2396">
        <v>-6.2943479864492344</v>
      </c>
      <c r="O2396">
        <v>-7.2912099764420146</v>
      </c>
      <c r="P2396">
        <v>-8.2880690162859487</v>
      </c>
      <c r="Q2396">
        <v>-9.2849330620101487</v>
      </c>
      <c r="R2396">
        <v>-10.13821188890965</v>
      </c>
      <c r="S2396">
        <v>-10.904560304633099</v>
      </c>
      <c r="T2396">
        <v>-11.670906898468269</v>
      </c>
      <c r="U2396">
        <v>-12.437257549623631</v>
      </c>
      <c r="V2396">
        <v>-13.203616936028149</v>
      </c>
      <c r="W2396">
        <v>-13.89306288146148</v>
      </c>
      <c r="X2396">
        <v>-14.535754246582821</v>
      </c>
      <c r="Y2396">
        <v>-15.178447399071599</v>
      </c>
      <c r="Z2396">
        <v>-15.821140865345839</v>
      </c>
      <c r="AA2396">
        <v>-16.463838883935651</v>
      </c>
      <c r="AB2396">
        <v>-16.659697136511451</v>
      </c>
      <c r="AC2396">
        <v>-16.587540873546931</v>
      </c>
      <c r="AD2396">
        <v>-16.515383588871199</v>
      </c>
      <c r="AE2396">
        <v>-16.443226549471209</v>
      </c>
      <c r="AF2396">
        <v>-16.371068593606779</v>
      </c>
      <c r="AG2396">
        <v>-16.249607649691288</v>
      </c>
      <c r="AH2396">
        <v>-16.098502228038349</v>
      </c>
      <c r="AI2396">
        <v>-15.947398959513009</v>
      </c>
      <c r="AJ2396">
        <v>-15.796295337850511</v>
      </c>
      <c r="AK2396">
        <v>-15.645190279814081</v>
      </c>
    </row>
    <row r="2397" spans="2:37" x14ac:dyDescent="0.25">
      <c r="B2397" t="s">
        <v>203</v>
      </c>
      <c r="C2397" t="s">
        <v>90</v>
      </c>
      <c r="D2397" t="s">
        <v>200</v>
      </c>
      <c r="E2397" t="s">
        <v>351</v>
      </c>
      <c r="F2397" t="s">
        <v>237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2:37" hidden="1" x14ac:dyDescent="0.25">
      <c r="B2398" t="s">
        <v>203</v>
      </c>
      <c r="C2398" s="65" t="s">
        <v>251</v>
      </c>
      <c r="D2398" t="s">
        <v>200</v>
      </c>
      <c r="E2398" t="s">
        <v>424</v>
      </c>
      <c r="F2398" t="s">
        <v>237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78548.75830078125</v>
      </c>
      <c r="S2398">
        <v>201918.25</v>
      </c>
      <c r="T2398">
        <v>325287.75</v>
      </c>
      <c r="U2398">
        <v>448657.25</v>
      </c>
      <c r="V2398">
        <v>572026.75</v>
      </c>
      <c r="W2398">
        <v>661963.0625</v>
      </c>
      <c r="X2398">
        <v>731839.5625</v>
      </c>
      <c r="Y2398">
        <v>801716.0625</v>
      </c>
      <c r="Z2398">
        <v>871592.5625</v>
      </c>
      <c r="AA2398">
        <v>941468.921875</v>
      </c>
      <c r="AB2398">
        <v>954491.71875</v>
      </c>
      <c r="AC2398">
        <v>933402.96875</v>
      </c>
      <c r="AD2398">
        <v>912314.21875</v>
      </c>
      <c r="AE2398">
        <v>891225.46875</v>
      </c>
      <c r="AF2398">
        <v>870136.640625</v>
      </c>
      <c r="AG2398">
        <v>880463.125</v>
      </c>
      <c r="AH2398">
        <v>909639.125</v>
      </c>
      <c r="AI2398">
        <v>938815.125</v>
      </c>
      <c r="AJ2398">
        <v>967991.125</v>
      </c>
      <c r="AK2398">
        <v>997167.125</v>
      </c>
    </row>
    <row r="2399" spans="2:37" x14ac:dyDescent="0.25">
      <c r="B2399" t="s">
        <v>203</v>
      </c>
      <c r="C2399" t="s">
        <v>90</v>
      </c>
      <c r="D2399" t="s">
        <v>200</v>
      </c>
      <c r="E2399" t="s">
        <v>352</v>
      </c>
      <c r="F2399" t="s">
        <v>237</v>
      </c>
      <c r="I2399">
        <v>0</v>
      </c>
      <c r="J2399">
        <v>0</v>
      </c>
      <c r="K2399">
        <v>0</v>
      </c>
      <c r="L2399">
        <v>0</v>
      </c>
      <c r="M2399">
        <v>206.4366149902344</v>
      </c>
      <c r="N2399">
        <v>536.73519897460938</v>
      </c>
      <c r="O2399">
        <v>867.03378295898438</v>
      </c>
      <c r="P2399">
        <v>1197.33251953125</v>
      </c>
      <c r="Q2399">
        <v>1527.631225585938</v>
      </c>
      <c r="R2399">
        <v>1659.553833007812</v>
      </c>
      <c r="S2399">
        <v>1672.451293945312</v>
      </c>
      <c r="T2399">
        <v>1685.348754882812</v>
      </c>
      <c r="U2399">
        <v>1698.246215820312</v>
      </c>
      <c r="V2399">
        <v>1711.1438293457029</v>
      </c>
      <c r="W2399">
        <v>1806.374816894531</v>
      </c>
      <c r="X2399">
        <v>1951.005187988281</v>
      </c>
      <c r="Y2399">
        <v>2095.635375976562</v>
      </c>
      <c r="Z2399">
        <v>2240.265258789062</v>
      </c>
      <c r="AA2399">
        <v>2384.8954467773442</v>
      </c>
      <c r="AB2399">
        <v>2541.879760742188</v>
      </c>
      <c r="AC2399">
        <v>2706.275268554688</v>
      </c>
      <c r="AD2399">
        <v>2870.670776367188</v>
      </c>
      <c r="AE2399">
        <v>3035.066284179688</v>
      </c>
      <c r="AF2399">
        <v>3199.462158203125</v>
      </c>
      <c r="AG2399">
        <v>3448.47119140625</v>
      </c>
      <c r="AH2399">
        <v>3748.24658203125</v>
      </c>
      <c r="AI2399">
        <v>4048.0219116210942</v>
      </c>
      <c r="AJ2399">
        <v>4347.797119140625</v>
      </c>
      <c r="AK2399">
        <v>4647.572509765625</v>
      </c>
    </row>
    <row r="2400" spans="2:37" x14ac:dyDescent="0.25">
      <c r="B2400" t="s">
        <v>203</v>
      </c>
      <c r="C2400" t="s">
        <v>90</v>
      </c>
      <c r="D2400" t="s">
        <v>200</v>
      </c>
      <c r="E2400" t="s">
        <v>354</v>
      </c>
      <c r="F2400" t="s">
        <v>237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2:37" hidden="1" x14ac:dyDescent="0.25">
      <c r="B2401" t="s">
        <v>204</v>
      </c>
      <c r="C2401" s="65" t="s">
        <v>251</v>
      </c>
      <c r="D2401" t="s">
        <v>200</v>
      </c>
      <c r="E2401" t="s">
        <v>424</v>
      </c>
      <c r="F2401" t="s">
        <v>237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436967.23046875</v>
      </c>
      <c r="S2401">
        <v>1136114.796875</v>
      </c>
      <c r="T2401">
        <v>1835262.34375</v>
      </c>
      <c r="U2401">
        <v>2534410.25</v>
      </c>
      <c r="V2401">
        <v>3233558</v>
      </c>
      <c r="W2401">
        <v>3689247.75</v>
      </c>
      <c r="X2401">
        <v>3998863.75</v>
      </c>
      <c r="Y2401">
        <v>4308479.9375</v>
      </c>
      <c r="Z2401">
        <v>4618096</v>
      </c>
      <c r="AA2401">
        <v>4927712.375</v>
      </c>
      <c r="AB2401">
        <v>5057393.25</v>
      </c>
      <c r="AC2401">
        <v>5079111.25</v>
      </c>
      <c r="AD2401">
        <v>5100829.25</v>
      </c>
      <c r="AE2401">
        <v>5122547.25</v>
      </c>
      <c r="AF2401">
        <v>5144264.125</v>
      </c>
      <c r="AG2401">
        <v>5108480</v>
      </c>
      <c r="AH2401">
        <v>5038200</v>
      </c>
      <c r="AI2401">
        <v>4967920</v>
      </c>
      <c r="AJ2401">
        <v>4897640</v>
      </c>
      <c r="AK2401">
        <v>4827360</v>
      </c>
    </row>
    <row r="2402" spans="2:37" hidden="1" x14ac:dyDescent="0.25">
      <c r="B2402" t="s">
        <v>198</v>
      </c>
      <c r="C2402" s="65" t="s">
        <v>251</v>
      </c>
      <c r="D2402" t="s">
        <v>200</v>
      </c>
      <c r="E2402" t="s">
        <v>425</v>
      </c>
      <c r="F2402" t="s">
        <v>360</v>
      </c>
      <c r="I2402">
        <v>0</v>
      </c>
      <c r="J2402">
        <v>-0.89259715105644011</v>
      </c>
      <c r="K2402">
        <v>-1.1847783811079979</v>
      </c>
      <c r="L2402">
        <v>-1.447396060980743</v>
      </c>
      <c r="M2402">
        <v>-1.6850447765234919</v>
      </c>
      <c r="N2402">
        <v>-1.8978300000938031</v>
      </c>
      <c r="O2402">
        <v>-2.0916524692809908</v>
      </c>
      <c r="P2402">
        <v>-2.3025015428604472</v>
      </c>
      <c r="Q2402">
        <v>-2.555792464326534</v>
      </c>
      <c r="R2402">
        <v>-3.1746994170927301</v>
      </c>
      <c r="S2402">
        <v>-3.6850678000415078</v>
      </c>
      <c r="T2402">
        <v>-3.6609189869717511</v>
      </c>
      <c r="U2402">
        <v>-3.72518870357974</v>
      </c>
      <c r="V2402">
        <v>-3.997729970126807</v>
      </c>
      <c r="W2402">
        <v>-4.3051947702907096</v>
      </c>
      <c r="X2402">
        <v>-4.577741927146139</v>
      </c>
      <c r="Y2402">
        <v>-4.8357223144450678</v>
      </c>
      <c r="Z2402">
        <v>-5.0552984139115136</v>
      </c>
      <c r="AA2402">
        <v>-5.2510834496481422</v>
      </c>
      <c r="AB2402">
        <v>-5.4018431373636711</v>
      </c>
      <c r="AC2402">
        <v>-5.5189254557680201</v>
      </c>
      <c r="AD2402">
        <v>-5.6308630431806783</v>
      </c>
      <c r="AE2402">
        <v>-5.7421626836249633</v>
      </c>
      <c r="AF2402">
        <v>-5.8741927224578161</v>
      </c>
      <c r="AG2402">
        <v>-5.9979001189525256</v>
      </c>
      <c r="AH2402">
        <v>-6.1109377638243974</v>
      </c>
      <c r="AI2402">
        <v>-6.1831209174759154</v>
      </c>
      <c r="AJ2402">
        <v>-6.2035755314143852</v>
      </c>
      <c r="AK2402">
        <v>-6.1856587398911866</v>
      </c>
    </row>
    <row r="2403" spans="2:37" x14ac:dyDescent="0.25">
      <c r="B2403" t="s">
        <v>203</v>
      </c>
      <c r="C2403" t="s">
        <v>90</v>
      </c>
      <c r="D2403" t="s">
        <v>200</v>
      </c>
      <c r="E2403" t="s">
        <v>355</v>
      </c>
      <c r="F2403" t="s">
        <v>237</v>
      </c>
      <c r="I2403">
        <v>0</v>
      </c>
      <c r="J2403">
        <v>-0.15067386627197271</v>
      </c>
      <c r="K2403">
        <v>-0.572731614112854</v>
      </c>
      <c r="L2403">
        <v>-0.55486178398132324</v>
      </c>
      <c r="M2403">
        <v>-0.36150050163269037</v>
      </c>
      <c r="N2403">
        <v>-0.11214900016784669</v>
      </c>
      <c r="O2403">
        <v>0.16523027420043951</v>
      </c>
      <c r="P2403">
        <v>0.4815833568572998</v>
      </c>
      <c r="Q2403">
        <v>0.85628128051757813</v>
      </c>
      <c r="R2403">
        <v>1.034156918525696</v>
      </c>
      <c r="S2403">
        <v>1.0884325504302981</v>
      </c>
      <c r="T2403">
        <v>1.107266902923584</v>
      </c>
      <c r="U2403">
        <v>1.0691665410995479</v>
      </c>
      <c r="V2403">
        <v>0.98423969745635997</v>
      </c>
      <c r="W2403">
        <v>0.89982962608337402</v>
      </c>
      <c r="X2403">
        <v>0.8093712329864502</v>
      </c>
      <c r="Y2403">
        <v>0.71484756469726563</v>
      </c>
      <c r="Z2403">
        <v>0.62524592876434326</v>
      </c>
      <c r="AA2403">
        <v>0.54072535037994385</v>
      </c>
      <c r="AB2403">
        <v>0.49696290493011469</v>
      </c>
      <c r="AC2403">
        <v>0.47300910949707031</v>
      </c>
      <c r="AD2403">
        <v>0.4660722017288208</v>
      </c>
      <c r="AE2403">
        <v>0.48417472839355469</v>
      </c>
      <c r="AF2403">
        <v>0.52440214157104492</v>
      </c>
      <c r="AG2403">
        <v>0.54870438575744629</v>
      </c>
      <c r="AH2403">
        <v>0.56001543998718262</v>
      </c>
      <c r="AI2403">
        <v>0.56893336772918701</v>
      </c>
      <c r="AJ2403">
        <v>0.57656824588775635</v>
      </c>
      <c r="AK2403">
        <v>0.5869983434677124</v>
      </c>
    </row>
    <row r="2404" spans="2:37" x14ac:dyDescent="0.25">
      <c r="B2404" t="s">
        <v>203</v>
      </c>
      <c r="C2404" t="s">
        <v>90</v>
      </c>
      <c r="D2404" t="s">
        <v>200</v>
      </c>
      <c r="E2404" t="s">
        <v>357</v>
      </c>
      <c r="F2404" t="s">
        <v>232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2:37" x14ac:dyDescent="0.25">
      <c r="B2405" t="s">
        <v>203</v>
      </c>
      <c r="C2405" t="s">
        <v>90</v>
      </c>
      <c r="D2405" t="s">
        <v>200</v>
      </c>
      <c r="E2405" t="s">
        <v>358</v>
      </c>
      <c r="F2405" t="s">
        <v>232</v>
      </c>
      <c r="I2405">
        <v>0</v>
      </c>
      <c r="J2405">
        <v>1.313023632491594</v>
      </c>
      <c r="K2405">
        <v>2.826997340186344</v>
      </c>
      <c r="L2405">
        <v>3.79544938441434</v>
      </c>
      <c r="M2405">
        <v>131.48283544970349</v>
      </c>
      <c r="N2405">
        <v>327.54389327562092</v>
      </c>
      <c r="O2405">
        <v>515.33696540119558</v>
      </c>
      <c r="P2405">
        <v>696.55557657429415</v>
      </c>
      <c r="Q2405">
        <v>872.1731791518439</v>
      </c>
      <c r="R2405">
        <v>927.75483739271999</v>
      </c>
      <c r="S2405">
        <v>914.52964551680361</v>
      </c>
      <c r="T2405">
        <v>902.37308130939698</v>
      </c>
      <c r="U2405">
        <v>890.86736905353382</v>
      </c>
      <c r="V2405">
        <v>879.81116262108117</v>
      </c>
      <c r="W2405">
        <v>914.11211833886</v>
      </c>
      <c r="X2405">
        <v>974.88935636869837</v>
      </c>
      <c r="Y2405">
        <v>1034.619783485475</v>
      </c>
      <c r="Z2405">
        <v>1093.0113837133799</v>
      </c>
      <c r="AA2405">
        <v>1149.953954727818</v>
      </c>
      <c r="AB2405">
        <v>1211.915793193898</v>
      </c>
      <c r="AC2405">
        <v>1276.8150947494289</v>
      </c>
      <c r="AD2405">
        <v>1340.4850012057841</v>
      </c>
      <c r="AE2405">
        <v>1402.597060060205</v>
      </c>
      <c r="AF2405">
        <v>1463.0262016679569</v>
      </c>
      <c r="AG2405">
        <v>1562.278049993588</v>
      </c>
      <c r="AH2405">
        <v>1682.7778488175229</v>
      </c>
      <c r="AI2405">
        <v>1799.9531114854719</v>
      </c>
      <c r="AJ2405">
        <v>1913.877417107755</v>
      </c>
      <c r="AK2405">
        <v>2024.6172921380951</v>
      </c>
    </row>
    <row r="2406" spans="2:37" x14ac:dyDescent="0.25">
      <c r="B2406" t="s">
        <v>203</v>
      </c>
      <c r="C2406" t="s">
        <v>90</v>
      </c>
      <c r="D2406" t="s">
        <v>200</v>
      </c>
      <c r="E2406" t="s">
        <v>362</v>
      </c>
      <c r="F2406" t="s">
        <v>202</v>
      </c>
      <c r="I2406">
        <v>0</v>
      </c>
      <c r="J2406">
        <v>-0.90004237142379262</v>
      </c>
      <c r="K2406">
        <v>-1.217238248326413</v>
      </c>
      <c r="L2406">
        <v>-1.5089294388761609</v>
      </c>
      <c r="M2406">
        <v>-1.789265558519193</v>
      </c>
      <c r="N2406">
        <v>-2.054638960465371</v>
      </c>
      <c r="O2406">
        <v>-2.3125142086366508</v>
      </c>
      <c r="P2406">
        <v>-2.5842857644605588</v>
      </c>
      <c r="Q2406">
        <v>-2.854874291684351</v>
      </c>
      <c r="R2406">
        <v>-3.0911073644993459</v>
      </c>
      <c r="S2406">
        <v>-3.2885531615739039</v>
      </c>
      <c r="T2406">
        <v>-3.478638556427927</v>
      </c>
      <c r="U2406">
        <v>-3.705845666199858</v>
      </c>
      <c r="V2406">
        <v>-3.946963957528749</v>
      </c>
      <c r="W2406">
        <v>-4.145437779666783</v>
      </c>
      <c r="X2406">
        <v>-4.3091526860655316</v>
      </c>
      <c r="Y2406">
        <v>-4.4709044308279271</v>
      </c>
      <c r="Z2406">
        <v>-4.5719133189715988</v>
      </c>
      <c r="AA2406">
        <v>-4.6307404728399888</v>
      </c>
      <c r="AB2406">
        <v>-4.6686675550648982</v>
      </c>
      <c r="AC2406">
        <v>-4.7019848976237011</v>
      </c>
      <c r="AD2406">
        <v>-4.6950632557970504</v>
      </c>
      <c r="AE2406">
        <v>-4.7267076286962588</v>
      </c>
      <c r="AF2406">
        <v>-4.815684185623792</v>
      </c>
      <c r="AG2406">
        <v>-4.9232367498902363</v>
      </c>
      <c r="AH2406">
        <v>-5.0247172844875898</v>
      </c>
      <c r="AI2406">
        <v>-5.0933393240305991</v>
      </c>
      <c r="AJ2406">
        <v>-5.1175998046552813</v>
      </c>
      <c r="AK2406">
        <v>-5.0967222749186973</v>
      </c>
    </row>
    <row r="2407" spans="2:37" hidden="1" x14ac:dyDescent="0.25">
      <c r="B2407" t="s">
        <v>203</v>
      </c>
      <c r="C2407" s="65" t="s">
        <v>251</v>
      </c>
      <c r="D2407" t="s">
        <v>200</v>
      </c>
      <c r="E2407" t="s">
        <v>425</v>
      </c>
      <c r="F2407" t="s">
        <v>360</v>
      </c>
      <c r="I2407">
        <v>0</v>
      </c>
      <c r="J2407">
        <v>-0.90939000010080717</v>
      </c>
      <c r="K2407">
        <v>-1.2285035575270831</v>
      </c>
      <c r="L2407">
        <v>-1.5061672317762449</v>
      </c>
      <c r="M2407">
        <v>-1.7224180296555369</v>
      </c>
      <c r="N2407">
        <v>-1.9104751286462269</v>
      </c>
      <c r="O2407">
        <v>-2.1069460121719841</v>
      </c>
      <c r="P2407">
        <v>-2.3126537776894218</v>
      </c>
      <c r="Q2407">
        <v>-2.540612278427568</v>
      </c>
      <c r="R2407">
        <v>-3.178240482708639</v>
      </c>
      <c r="S2407">
        <v>-3.7482830774212439</v>
      </c>
      <c r="T2407">
        <v>-3.7342635553254122</v>
      </c>
      <c r="U2407">
        <v>-3.7662946388500318</v>
      </c>
      <c r="V2407">
        <v>-4.0099120194990849</v>
      </c>
      <c r="W2407">
        <v>-4.3143856913756551</v>
      </c>
      <c r="X2407">
        <v>-4.5974958115290843</v>
      </c>
      <c r="Y2407">
        <v>-4.8775670241851588</v>
      </c>
      <c r="Z2407">
        <v>-5.1527781028109061</v>
      </c>
      <c r="AA2407">
        <v>-5.3866839076755486</v>
      </c>
      <c r="AB2407">
        <v>-5.5615405332615104</v>
      </c>
      <c r="AC2407">
        <v>-5.7073748272420506</v>
      </c>
      <c r="AD2407">
        <v>-5.851836586952408</v>
      </c>
      <c r="AE2407">
        <v>-6.0065421420365528</v>
      </c>
      <c r="AF2407">
        <v>-6.185366229919298</v>
      </c>
      <c r="AG2407">
        <v>-6.3777636357793881</v>
      </c>
      <c r="AH2407">
        <v>-6.5613470717019613</v>
      </c>
      <c r="AI2407">
        <v>-6.7207340911374258</v>
      </c>
      <c r="AJ2407">
        <v>-6.8398024223226273</v>
      </c>
      <c r="AK2407">
        <v>-6.9003170610660298</v>
      </c>
    </row>
    <row r="2408" spans="2:37" x14ac:dyDescent="0.25">
      <c r="B2408" t="s">
        <v>203</v>
      </c>
      <c r="C2408" t="s">
        <v>90</v>
      </c>
      <c r="D2408" t="s">
        <v>200</v>
      </c>
      <c r="E2408" t="s">
        <v>362</v>
      </c>
      <c r="F2408" t="s">
        <v>360</v>
      </c>
      <c r="I2408">
        <v>0</v>
      </c>
      <c r="J2408">
        <v>-0.88972565352960498</v>
      </c>
      <c r="K2408">
        <v>-1.2044658229897309</v>
      </c>
      <c r="L2408">
        <v>-1.494495790542838</v>
      </c>
      <c r="M2408">
        <v>-1.7754840630063049</v>
      </c>
      <c r="N2408">
        <v>-2.038656580108134</v>
      </c>
      <c r="O2408">
        <v>-2.2940201899770858</v>
      </c>
      <c r="P2408">
        <v>-2.56672021689569</v>
      </c>
      <c r="Q2408">
        <v>-2.841821988412363</v>
      </c>
      <c r="R2408">
        <v>-3.084139933308971</v>
      </c>
      <c r="S2408">
        <v>-3.2876477568718592</v>
      </c>
      <c r="T2408">
        <v>-3.4831910172856362</v>
      </c>
      <c r="U2408">
        <v>-3.7155455207906969</v>
      </c>
      <c r="V2408">
        <v>-3.9621191430040059</v>
      </c>
      <c r="W2408">
        <v>-4.1663656345934381</v>
      </c>
      <c r="X2408">
        <v>-4.3359529775727426</v>
      </c>
      <c r="Y2408">
        <v>-4.5035036518611848</v>
      </c>
      <c r="Z2408">
        <v>-4.6093461365827704</v>
      </c>
      <c r="AA2408">
        <v>-4.6719689465582253</v>
      </c>
      <c r="AB2408">
        <v>-4.7127288088119279</v>
      </c>
      <c r="AC2408">
        <v>-4.7480060060995264</v>
      </c>
      <c r="AD2408">
        <v>-4.7419060900315344</v>
      </c>
      <c r="AE2408">
        <v>-4.7741949392973932</v>
      </c>
      <c r="AF2408">
        <v>-4.864177596747532</v>
      </c>
      <c r="AG2408">
        <v>-4.9732503129565231</v>
      </c>
      <c r="AH2408">
        <v>-5.0768202243478662</v>
      </c>
      <c r="AI2408">
        <v>-5.147997231877266</v>
      </c>
      <c r="AJ2408">
        <v>-5.1752037774320687</v>
      </c>
      <c r="AK2408">
        <v>-5.1568874705802514</v>
      </c>
    </row>
    <row r="2409" spans="2:37" x14ac:dyDescent="0.25">
      <c r="B2409" t="s">
        <v>203</v>
      </c>
      <c r="C2409" t="s">
        <v>90</v>
      </c>
      <c r="D2409" t="s">
        <v>200</v>
      </c>
      <c r="E2409" t="s">
        <v>363</v>
      </c>
      <c r="F2409" t="s">
        <v>202</v>
      </c>
      <c r="I2409">
        <v>0</v>
      </c>
      <c r="J2409">
        <v>-3.7779811401905602E-2</v>
      </c>
      <c r="K2409">
        <v>-0.40061700373168468</v>
      </c>
      <c r="L2409">
        <v>-0.35124611793798671</v>
      </c>
      <c r="M2409">
        <v>-0.16800809874805139</v>
      </c>
      <c r="N2409">
        <v>6.5102946552997296E-2</v>
      </c>
      <c r="O2409">
        <v>0.32291548820619909</v>
      </c>
      <c r="P2409">
        <v>0.60834530822986288</v>
      </c>
      <c r="Q2409">
        <v>0.92872358286075762</v>
      </c>
      <c r="R2409">
        <v>1.210048887141935</v>
      </c>
      <c r="S2409">
        <v>1.4477642769566761</v>
      </c>
      <c r="T2409">
        <v>1.623675732910135</v>
      </c>
      <c r="U2409">
        <v>1.7512307236529741</v>
      </c>
      <c r="V2409">
        <v>1.859660641731242</v>
      </c>
      <c r="W2409">
        <v>1.9724433260503551</v>
      </c>
      <c r="X2409">
        <v>2.0852335559225388</v>
      </c>
      <c r="Y2409">
        <v>2.2080361494684508</v>
      </c>
      <c r="Z2409">
        <v>2.338842124978147</v>
      </c>
      <c r="AA2409">
        <v>2.4695818788535329</v>
      </c>
      <c r="AB2409">
        <v>2.6077218875439012</v>
      </c>
      <c r="AC2409">
        <v>2.7490109961941571</v>
      </c>
      <c r="AD2409">
        <v>2.9060551425302168</v>
      </c>
      <c r="AE2409">
        <v>3.081614598142624</v>
      </c>
      <c r="AF2409">
        <v>3.267481789551097</v>
      </c>
      <c r="AG2409">
        <v>3.4417800663313569</v>
      </c>
      <c r="AH2409">
        <v>3.5953670417176342</v>
      </c>
      <c r="AI2409">
        <v>3.7303647803668571</v>
      </c>
      <c r="AJ2409">
        <v>3.857026061583269</v>
      </c>
      <c r="AK2409">
        <v>3.9865066616942668</v>
      </c>
    </row>
    <row r="2410" spans="2:37" hidden="1" x14ac:dyDescent="0.25">
      <c r="B2410" t="s">
        <v>204</v>
      </c>
      <c r="C2410" s="65" t="s">
        <v>251</v>
      </c>
      <c r="D2410" t="s">
        <v>200</v>
      </c>
      <c r="E2410" t="s">
        <v>425</v>
      </c>
      <c r="F2410" t="s">
        <v>360</v>
      </c>
      <c r="I2410">
        <v>0</v>
      </c>
      <c r="J2410">
        <v>-1.062577788958097</v>
      </c>
      <c r="K2410">
        <v>-1.4444237001681961</v>
      </c>
      <c r="L2410">
        <v>-1.784675213877263</v>
      </c>
      <c r="M2410">
        <v>-2.0896354884555768</v>
      </c>
      <c r="N2410">
        <v>-2.3499059379082139</v>
      </c>
      <c r="O2410">
        <v>-2.593622601035706</v>
      </c>
      <c r="P2410">
        <v>-2.8483252286633181</v>
      </c>
      <c r="Q2410">
        <v>-3.1236092181382902</v>
      </c>
      <c r="R2410">
        <v>-3.8739189744509521</v>
      </c>
      <c r="S2410">
        <v>-4.5719254728942671</v>
      </c>
      <c r="T2410">
        <v>-4.6339587919974718</v>
      </c>
      <c r="U2410">
        <v>-4.7020650077126076</v>
      </c>
      <c r="V2410">
        <v>-4.9670295066210786</v>
      </c>
      <c r="W2410">
        <v>-5.2856363167186888</v>
      </c>
      <c r="X2410">
        <v>-5.5671681170994418</v>
      </c>
      <c r="Y2410">
        <v>-5.8028218321673597</v>
      </c>
      <c r="Z2410">
        <v>-6.0101861735208706</v>
      </c>
      <c r="AA2410">
        <v>-6.1424158098829507</v>
      </c>
      <c r="AB2410">
        <v>-6.2371646157860621</v>
      </c>
      <c r="AC2410">
        <v>-6.2988082225492237</v>
      </c>
      <c r="AD2410">
        <v>-6.3514056409253001</v>
      </c>
      <c r="AE2410">
        <v>-6.4277656970859187</v>
      </c>
      <c r="AF2410">
        <v>-6.5269046488797606</v>
      </c>
      <c r="AG2410">
        <v>-6.6146422302423957</v>
      </c>
      <c r="AH2410">
        <v>-6.6978683402493129</v>
      </c>
      <c r="AI2410">
        <v>-6.7397978864554116</v>
      </c>
      <c r="AJ2410">
        <v>-6.7316736110830337</v>
      </c>
      <c r="AK2410">
        <v>-6.68189836389943</v>
      </c>
    </row>
    <row r="2411" spans="2:37" x14ac:dyDescent="0.25">
      <c r="B2411" t="s">
        <v>203</v>
      </c>
      <c r="C2411" t="s">
        <v>90</v>
      </c>
      <c r="D2411" t="s">
        <v>200</v>
      </c>
      <c r="E2411" t="s">
        <v>363</v>
      </c>
      <c r="F2411" t="s">
        <v>360</v>
      </c>
      <c r="I2411">
        <v>0</v>
      </c>
      <c r="J2411">
        <v>-9.3222710833129593E-2</v>
      </c>
      <c r="K2411">
        <v>-0.44419553391675798</v>
      </c>
      <c r="L2411">
        <v>-0.40829289138059061</v>
      </c>
      <c r="M2411">
        <v>-0.25730038240533443</v>
      </c>
      <c r="N2411">
        <v>-6.6271057088995694E-2</v>
      </c>
      <c r="O2411">
        <v>0.14290643957719509</v>
      </c>
      <c r="P2411">
        <v>0.3739492636665176</v>
      </c>
      <c r="Q2411">
        <v>0.63518544700189583</v>
      </c>
      <c r="R2411">
        <v>0.88231168399479643</v>
      </c>
      <c r="S2411">
        <v>1.0960772303451489</v>
      </c>
      <c r="T2411">
        <v>1.2400079981580441</v>
      </c>
      <c r="U2411">
        <v>1.3384818392859541</v>
      </c>
      <c r="V2411">
        <v>1.429701417587115</v>
      </c>
      <c r="W2411">
        <v>1.5368489875210669</v>
      </c>
      <c r="X2411">
        <v>1.6530921150442519</v>
      </c>
      <c r="Y2411">
        <v>1.787716925151583</v>
      </c>
      <c r="Z2411">
        <v>1.935013828742882</v>
      </c>
      <c r="AA2411">
        <v>2.0828536509872819</v>
      </c>
      <c r="AB2411">
        <v>2.2329064431002581</v>
      </c>
      <c r="AC2411">
        <v>2.3831595289327319</v>
      </c>
      <c r="AD2411">
        <v>2.550225482694835</v>
      </c>
      <c r="AE2411">
        <v>2.7363967125637378</v>
      </c>
      <c r="AF2411">
        <v>2.9320202339391028</v>
      </c>
      <c r="AG2411">
        <v>3.1186246338098078</v>
      </c>
      <c r="AH2411">
        <v>3.2840307659938621</v>
      </c>
      <c r="AI2411">
        <v>3.427800638975409</v>
      </c>
      <c r="AJ2411">
        <v>3.5627903766165092</v>
      </c>
      <c r="AK2411">
        <v>3.7038918038238</v>
      </c>
    </row>
    <row r="2412" spans="2:37" x14ac:dyDescent="0.25">
      <c r="B2412" t="s">
        <v>203</v>
      </c>
      <c r="C2412" t="s">
        <v>90</v>
      </c>
      <c r="D2412" t="s">
        <v>200</v>
      </c>
      <c r="E2412" t="s">
        <v>366</v>
      </c>
      <c r="F2412" t="s">
        <v>365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2:37" hidden="1" x14ac:dyDescent="0.25">
      <c r="B2413" t="s">
        <v>198</v>
      </c>
      <c r="C2413" s="65" t="s">
        <v>251</v>
      </c>
      <c r="D2413" t="s">
        <v>200</v>
      </c>
      <c r="E2413" t="s">
        <v>241</v>
      </c>
      <c r="F2413" t="s">
        <v>237</v>
      </c>
      <c r="I2413">
        <v>0</v>
      </c>
      <c r="J2413">
        <v>0.18984675407409671</v>
      </c>
      <c r="K2413">
        <v>0.1128417253494263</v>
      </c>
      <c r="L2413">
        <v>5.4186820983886698E-2</v>
      </c>
      <c r="M2413">
        <v>5.6767106056213303E-2</v>
      </c>
      <c r="N2413">
        <v>5.1243543624877902E-2</v>
      </c>
      <c r="O2413">
        <v>4.5295238494872998E-2</v>
      </c>
      <c r="P2413">
        <v>4.8248052597045898E-2</v>
      </c>
      <c r="Q2413">
        <v>5.9373617172241197E-2</v>
      </c>
      <c r="R2413">
        <v>0.18305909633636469</v>
      </c>
      <c r="S2413">
        <v>0.30351698398590088</v>
      </c>
      <c r="T2413">
        <v>6.50808811187744E-2</v>
      </c>
      <c r="U2413">
        <v>-0.11180746555328371</v>
      </c>
      <c r="V2413">
        <v>-2.4709820747375402E-2</v>
      </c>
      <c r="W2413">
        <v>2.1488308906555099E-2</v>
      </c>
      <c r="X2413">
        <v>1.7347693443298302E-2</v>
      </c>
      <c r="Y2413">
        <v>3.2013654708862001E-3</v>
      </c>
      <c r="Z2413">
        <v>-1.4588117599487299E-2</v>
      </c>
      <c r="AA2413">
        <v>-2.78085470199585E-2</v>
      </c>
      <c r="AB2413">
        <v>-3.4391641616821199E-2</v>
      </c>
      <c r="AC2413">
        <v>-3.2616257667541497E-2</v>
      </c>
      <c r="AD2413">
        <v>-1.9751191139221101E-2</v>
      </c>
      <c r="AE2413">
        <v>-8.0667734146118008E-3</v>
      </c>
      <c r="AF2413">
        <v>6.7955255508422002E-3</v>
      </c>
      <c r="AG2413">
        <v>1.21068954467773E-2</v>
      </c>
      <c r="AH2413">
        <v>-1.1200904846191001E-3</v>
      </c>
      <c r="AI2413">
        <v>-1.7815113067626901E-2</v>
      </c>
      <c r="AJ2413">
        <v>-3.8313150405883699E-2</v>
      </c>
      <c r="AK2413">
        <v>-5.6940793991088798E-2</v>
      </c>
    </row>
    <row r="2414" spans="2:37" x14ac:dyDescent="0.25">
      <c r="B2414" t="s">
        <v>203</v>
      </c>
      <c r="C2414" t="s">
        <v>90</v>
      </c>
      <c r="D2414" t="s">
        <v>200</v>
      </c>
      <c r="E2414" t="s">
        <v>367</v>
      </c>
      <c r="F2414" t="s">
        <v>365</v>
      </c>
      <c r="I2414">
        <v>0</v>
      </c>
      <c r="J2414">
        <v>2.5988619052898838</v>
      </c>
      <c r="K2414">
        <v>3.7013965770425821</v>
      </c>
      <c r="L2414">
        <v>4.6582038591474362</v>
      </c>
      <c r="M2414">
        <v>5.5501823688105301</v>
      </c>
      <c r="N2414">
        <v>6.38744002268683</v>
      </c>
      <c r="O2414">
        <v>7.1622827564498337</v>
      </c>
      <c r="P2414">
        <v>7.8736974618287334</v>
      </c>
      <c r="Q2414">
        <v>8.5084805571948419</v>
      </c>
      <c r="R2414">
        <v>9.0244800776262402</v>
      </c>
      <c r="S2414">
        <v>9.326556468192404</v>
      </c>
      <c r="T2414">
        <v>9.4638296887317619</v>
      </c>
      <c r="U2414">
        <v>9.5216319582568847</v>
      </c>
      <c r="V2414">
        <v>9.5569247033220339</v>
      </c>
      <c r="W2414">
        <v>9.6028098820472696</v>
      </c>
      <c r="X2414">
        <v>9.6806784307072569</v>
      </c>
      <c r="Y2414">
        <v>9.8023920128005528</v>
      </c>
      <c r="Z2414">
        <v>9.9640968440289015</v>
      </c>
      <c r="AA2414">
        <v>10.16226482953453</v>
      </c>
      <c r="AB2414">
        <v>10.39490118928048</v>
      </c>
      <c r="AC2414">
        <v>10.66209839631853</v>
      </c>
      <c r="AD2414">
        <v>10.95421022390577</v>
      </c>
      <c r="AE2414">
        <v>11.251768131881271</v>
      </c>
      <c r="AF2414">
        <v>11.536287224850939</v>
      </c>
      <c r="AG2414">
        <v>11.787359952466071</v>
      </c>
      <c r="AH2414">
        <v>11.985601028970081</v>
      </c>
      <c r="AI2414">
        <v>12.145270334837191</v>
      </c>
      <c r="AJ2414">
        <v>12.28403713707049</v>
      </c>
      <c r="AK2414">
        <v>12.413803612447021</v>
      </c>
    </row>
    <row r="2415" spans="2:37" x14ac:dyDescent="0.25">
      <c r="B2415" t="s">
        <v>203</v>
      </c>
      <c r="C2415" t="s">
        <v>90</v>
      </c>
      <c r="D2415" t="s">
        <v>200</v>
      </c>
      <c r="E2415" t="s">
        <v>233</v>
      </c>
      <c r="F2415" t="s">
        <v>232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2:37" hidden="1" x14ac:dyDescent="0.25">
      <c r="B2416" t="s">
        <v>203</v>
      </c>
      <c r="C2416" s="65" t="s">
        <v>251</v>
      </c>
      <c r="D2416" t="s">
        <v>200</v>
      </c>
      <c r="E2416" t="s">
        <v>241</v>
      </c>
      <c r="F2416" t="s">
        <v>237</v>
      </c>
      <c r="I2416">
        <v>0</v>
      </c>
      <c r="J2416">
        <v>0.1931345462799072</v>
      </c>
      <c r="K2416">
        <v>0.1204957962036133</v>
      </c>
      <c r="L2416">
        <v>5.8076143264770501E-2</v>
      </c>
      <c r="M2416">
        <v>5.2501678466796799E-2</v>
      </c>
      <c r="N2416">
        <v>4.35233116149902E-2</v>
      </c>
      <c r="O2416">
        <v>4.5130610466003397E-2</v>
      </c>
      <c r="P2416">
        <v>4.8463463783264098E-2</v>
      </c>
      <c r="Q2416">
        <v>5.3203463554382303E-2</v>
      </c>
      <c r="R2416">
        <v>0.17261672019958499</v>
      </c>
      <c r="S2416">
        <v>0.2924962043762207</v>
      </c>
      <c r="T2416">
        <v>5.8743000030517502E-2</v>
      </c>
      <c r="U2416">
        <v>-0.12625908851623541</v>
      </c>
      <c r="V2416">
        <v>-4.2489886283874498E-2</v>
      </c>
      <c r="W2416">
        <v>7.0462226867675001E-3</v>
      </c>
      <c r="X2416">
        <v>7.4385404586791003E-3</v>
      </c>
      <c r="Y2416">
        <v>-7.7295303344720003E-4</v>
      </c>
      <c r="Z2416">
        <v>-8.8272094726561997E-3</v>
      </c>
      <c r="AA2416">
        <v>-2.4163246154785101E-2</v>
      </c>
      <c r="AB2416">
        <v>-3.7305355072021401E-2</v>
      </c>
      <c r="AC2416">
        <v>-3.2996416091918897E-2</v>
      </c>
      <c r="AD2416">
        <v>-2.10253000259399E-2</v>
      </c>
      <c r="AE2416">
        <v>-9.5142126083374006E-3</v>
      </c>
      <c r="AF2416">
        <v>2.8491020202635999E-3</v>
      </c>
      <c r="AG2416">
        <v>1.29991769790649E-2</v>
      </c>
      <c r="AH2416">
        <v>1.6459703445434501E-2</v>
      </c>
      <c r="AI2416">
        <v>1.1555790901184E-2</v>
      </c>
      <c r="AJ2416">
        <v>1.807212829589E-4</v>
      </c>
      <c r="AK2416">
        <v>-1.7390012741088801E-2</v>
      </c>
    </row>
    <row r="2417" spans="2:37" x14ac:dyDescent="0.25">
      <c r="B2417" t="s">
        <v>203</v>
      </c>
      <c r="C2417" t="s">
        <v>90</v>
      </c>
      <c r="D2417" t="s">
        <v>200</v>
      </c>
      <c r="E2417" t="s">
        <v>371</v>
      </c>
      <c r="F2417" t="s">
        <v>232</v>
      </c>
      <c r="I2417">
        <v>0</v>
      </c>
      <c r="J2417">
        <v>-3.726267792402826</v>
      </c>
      <c r="K2417">
        <v>-5.1413249237157839</v>
      </c>
      <c r="L2417">
        <v>-6.2872842723004636</v>
      </c>
      <c r="M2417">
        <v>-7.334286289819925</v>
      </c>
      <c r="N2417">
        <v>-8.3040259549477806</v>
      </c>
      <c r="O2417">
        <v>-9.1800245548631985</v>
      </c>
      <c r="P2417">
        <v>-9.957818201086388</v>
      </c>
      <c r="Q2417">
        <v>-10.62603829116658</v>
      </c>
      <c r="R2417">
        <v>-11.145898119264089</v>
      </c>
      <c r="S2417">
        <v>-11.42617536026442</v>
      </c>
      <c r="T2417">
        <v>-11.52573630813302</v>
      </c>
      <c r="U2417">
        <v>-11.530466635326681</v>
      </c>
      <c r="V2417">
        <v>-11.49514488179916</v>
      </c>
      <c r="W2417">
        <v>-11.453992188550879</v>
      </c>
      <c r="X2417">
        <v>-11.430792001433559</v>
      </c>
      <c r="Y2417">
        <v>-11.4391767576469</v>
      </c>
      <c r="Z2417">
        <v>-11.478800456246731</v>
      </c>
      <c r="AA2417">
        <v>-11.5488788284263</v>
      </c>
      <c r="AB2417">
        <v>-11.649884742142641</v>
      </c>
      <c r="AC2417">
        <v>-11.78370966922375</v>
      </c>
      <c r="AD2417">
        <v>-11.940660640362729</v>
      </c>
      <c r="AE2417">
        <v>-12.10324154115016</v>
      </c>
      <c r="AF2417">
        <v>-12.255734042980171</v>
      </c>
      <c r="AG2417">
        <v>-12.37955789515169</v>
      </c>
      <c r="AH2417">
        <v>-12.457139544948779</v>
      </c>
      <c r="AI2417">
        <v>-12.50078344499498</v>
      </c>
      <c r="AJ2417">
        <v>-12.52622275250803</v>
      </c>
      <c r="AK2417">
        <v>-12.5441373632975</v>
      </c>
    </row>
    <row r="2418" spans="2:37" x14ac:dyDescent="0.25">
      <c r="B2418" t="s">
        <v>203</v>
      </c>
      <c r="C2418" t="s">
        <v>90</v>
      </c>
      <c r="D2418" t="s">
        <v>200</v>
      </c>
      <c r="E2418" t="s">
        <v>235</v>
      </c>
      <c r="F2418" t="s">
        <v>202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2:37" hidden="1" x14ac:dyDescent="0.25">
      <c r="B2419" t="s">
        <v>204</v>
      </c>
      <c r="C2419" s="65" t="s">
        <v>251</v>
      </c>
      <c r="D2419" t="s">
        <v>200</v>
      </c>
      <c r="E2419" t="s">
        <v>241</v>
      </c>
      <c r="F2419" t="s">
        <v>237</v>
      </c>
      <c r="I2419">
        <v>0</v>
      </c>
      <c r="J2419">
        <v>0.22601532936096189</v>
      </c>
      <c r="K2419">
        <v>0.142142653465271</v>
      </c>
      <c r="L2419">
        <v>7.2967290878295898E-2</v>
      </c>
      <c r="M2419">
        <v>7.3043346405029297E-2</v>
      </c>
      <c r="N2419">
        <v>6.3538670539855902E-2</v>
      </c>
      <c r="O2419">
        <v>5.6551098823547301E-2</v>
      </c>
      <c r="P2419">
        <v>5.9471368789672803E-2</v>
      </c>
      <c r="Q2419">
        <v>6.5022349357604897E-2</v>
      </c>
      <c r="R2419">
        <v>0.22183907032012939</v>
      </c>
      <c r="S2419">
        <v>0.40559840202331537</v>
      </c>
      <c r="T2419">
        <v>8.2589387893676702E-2</v>
      </c>
      <c r="U2419">
        <v>-0.1673169136047363</v>
      </c>
      <c r="V2419">
        <v>-9.8920226097106906E-2</v>
      </c>
      <c r="W2419">
        <v>-3.9029002189636203E-2</v>
      </c>
      <c r="X2419">
        <v>-6.3010454177856003E-3</v>
      </c>
      <c r="Y2419">
        <v>6.377696990966E-4</v>
      </c>
      <c r="Z2419">
        <v>-1.3211607933044401E-2</v>
      </c>
      <c r="AA2419">
        <v>-4.2893171310424798E-2</v>
      </c>
      <c r="AB2419">
        <v>-5.5692672729492097E-2</v>
      </c>
      <c r="AC2419">
        <v>-4.1214942932128899E-2</v>
      </c>
      <c r="AD2419">
        <v>-2.90143489837646E-2</v>
      </c>
      <c r="AE2419">
        <v>-1.1406302452087401E-2</v>
      </c>
      <c r="AF2419">
        <v>7.3220729827880001E-3</v>
      </c>
      <c r="AG2419">
        <v>1.6471266746521E-2</v>
      </c>
      <c r="AH2419">
        <v>1.8652677536010701E-2</v>
      </c>
      <c r="AI2419">
        <v>1.14165544509887E-2</v>
      </c>
      <c r="AJ2419">
        <v>-1.3618469238281001E-3</v>
      </c>
      <c r="AK2419">
        <v>-1.15833282470703E-2</v>
      </c>
    </row>
    <row r="2420" spans="2:37" x14ac:dyDescent="0.25">
      <c r="B2420" t="s">
        <v>203</v>
      </c>
      <c r="C2420" t="s">
        <v>90</v>
      </c>
      <c r="D2420" t="s">
        <v>200</v>
      </c>
      <c r="E2420" t="s">
        <v>235</v>
      </c>
      <c r="F2420" t="s">
        <v>360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2:37" x14ac:dyDescent="0.25">
      <c r="B2421" t="s">
        <v>203</v>
      </c>
      <c r="C2421" t="s">
        <v>90</v>
      </c>
      <c r="D2421" t="s">
        <v>200</v>
      </c>
      <c r="E2421" t="s">
        <v>373</v>
      </c>
      <c r="F2421" t="s">
        <v>202</v>
      </c>
      <c r="I2421">
        <v>0</v>
      </c>
      <c r="J2421">
        <v>0.93750600731365996</v>
      </c>
      <c r="K2421">
        <v>4.3474941834809003E-2</v>
      </c>
      <c r="L2421">
        <v>0.73161586231595965</v>
      </c>
      <c r="M2421">
        <v>1.7486358161428179</v>
      </c>
      <c r="N2421">
        <v>2.813258058481471</v>
      </c>
      <c r="O2421">
        <v>3.8860525859309099</v>
      </c>
      <c r="P2421">
        <v>4.9542943905719117</v>
      </c>
      <c r="Q2421">
        <v>6.0267448134047266</v>
      </c>
      <c r="R2421">
        <v>6.5116936548725857</v>
      </c>
      <c r="S2421">
        <v>6.8440985767349583</v>
      </c>
      <c r="T2421">
        <v>7.1956545361113946</v>
      </c>
      <c r="U2421">
        <v>7.4345779009078239</v>
      </c>
      <c r="V2421">
        <v>7.5397198716192992</v>
      </c>
      <c r="W2421">
        <v>7.5897708879048231</v>
      </c>
      <c r="X2421">
        <v>7.5847837930589126</v>
      </c>
      <c r="Y2421">
        <v>7.5545519858015284</v>
      </c>
      <c r="Z2421">
        <v>7.5295246636506219</v>
      </c>
      <c r="AA2421">
        <v>7.5247731862286171</v>
      </c>
      <c r="AB2421">
        <v>7.6166037642832807</v>
      </c>
      <c r="AC2421">
        <v>7.7375313793918821</v>
      </c>
      <c r="AD2421">
        <v>7.8818804228376393</v>
      </c>
      <c r="AE2421">
        <v>8.0619153636722896</v>
      </c>
      <c r="AF2421">
        <v>8.2637123790859199</v>
      </c>
      <c r="AG2421">
        <v>8.383559011477292</v>
      </c>
      <c r="AH2421">
        <v>8.4670560865983688</v>
      </c>
      <c r="AI2421">
        <v>8.5491505522703459</v>
      </c>
      <c r="AJ2421">
        <v>8.6294472628321461</v>
      </c>
      <c r="AK2421">
        <v>8.7041687444386682</v>
      </c>
    </row>
    <row r="2422" spans="2:37" hidden="1" x14ac:dyDescent="0.25">
      <c r="B2422" t="s">
        <v>198</v>
      </c>
      <c r="C2422" s="65" t="s">
        <v>251</v>
      </c>
      <c r="D2422" t="s">
        <v>200</v>
      </c>
      <c r="E2422" t="s">
        <v>426</v>
      </c>
      <c r="F2422" t="s">
        <v>411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-0.67235867823721707</v>
      </c>
      <c r="S2422">
        <v>-1.7643083760622289</v>
      </c>
      <c r="T2422">
        <v>-2.8600117272890802</v>
      </c>
      <c r="U2422">
        <v>-3.9429743151372039</v>
      </c>
      <c r="V2422">
        <v>-5.0148838702716576</v>
      </c>
      <c r="W2422">
        <v>-5.8016097839756693</v>
      </c>
      <c r="X2422">
        <v>-6.4194574199545329</v>
      </c>
      <c r="Y2422">
        <v>-7.037373344381626</v>
      </c>
      <c r="Z2422">
        <v>-7.6509957924713827</v>
      </c>
      <c r="AA2422">
        <v>-8.2579245267730972</v>
      </c>
      <c r="AB2422">
        <v>-8.5180911864708992</v>
      </c>
      <c r="AC2422">
        <v>-8.5689151913416968</v>
      </c>
      <c r="AD2422">
        <v>-8.615577795657547</v>
      </c>
      <c r="AE2422">
        <v>-8.6593951233322244</v>
      </c>
      <c r="AF2422">
        <v>-8.7015388216020177</v>
      </c>
      <c r="AG2422">
        <v>-8.5269306132231151</v>
      </c>
      <c r="AH2422">
        <v>-8.2223329166706947</v>
      </c>
      <c r="AI2422">
        <v>-7.918405094426495</v>
      </c>
      <c r="AJ2422">
        <v>-7.615635268250653</v>
      </c>
      <c r="AK2422">
        <v>-7.3142923194371328</v>
      </c>
    </row>
    <row r="2423" spans="2:37" x14ac:dyDescent="0.25">
      <c r="B2423" t="s">
        <v>203</v>
      </c>
      <c r="C2423" t="s">
        <v>90</v>
      </c>
      <c r="D2423" t="s">
        <v>200</v>
      </c>
      <c r="E2423" t="s">
        <v>373</v>
      </c>
      <c r="F2423" t="s">
        <v>360</v>
      </c>
      <c r="I2423">
        <v>0</v>
      </c>
      <c r="J2423">
        <v>0.93750441619846481</v>
      </c>
      <c r="K2423">
        <v>4.34761613699041E-2</v>
      </c>
      <c r="L2423">
        <v>0.73161283574296743</v>
      </c>
      <c r="M2423">
        <v>1.7486363778165039</v>
      </c>
      <c r="N2423">
        <v>2.8132595469456461</v>
      </c>
      <c r="O2423">
        <v>3.8860544086726461</v>
      </c>
      <c r="P2423">
        <v>4.9542947329969333</v>
      </c>
      <c r="Q2423">
        <v>6.0267439873782136</v>
      </c>
      <c r="R2423">
        <v>6.5116947152305196</v>
      </c>
      <c r="S2423">
        <v>6.8441039315860097</v>
      </c>
      <c r="T2423">
        <v>7.1956536279012662</v>
      </c>
      <c r="U2423">
        <v>7.4345775563919414</v>
      </c>
      <c r="V2423">
        <v>7.5397195943987416</v>
      </c>
      <c r="W2423">
        <v>7.5897645836518146</v>
      </c>
      <c r="X2423">
        <v>7.5847843565701512</v>
      </c>
      <c r="Y2423">
        <v>7.5545495201573054</v>
      </c>
      <c r="Z2423">
        <v>7.5295270484947219</v>
      </c>
      <c r="AA2423">
        <v>7.5247745267188471</v>
      </c>
      <c r="AB2423">
        <v>7.61660073443573</v>
      </c>
      <c r="AC2423">
        <v>7.7375315245673537</v>
      </c>
      <c r="AD2423">
        <v>7.8818786584199163</v>
      </c>
      <c r="AE2423">
        <v>8.061920348977992</v>
      </c>
      <c r="AF2423">
        <v>8.263713914579828</v>
      </c>
      <c r="AG2423">
        <v>8.3835648588795664</v>
      </c>
      <c r="AH2423">
        <v>8.4670556666237573</v>
      </c>
      <c r="AI2423">
        <v>8.5491475641685142</v>
      </c>
      <c r="AJ2423">
        <v>8.6294531460941357</v>
      </c>
      <c r="AK2423">
        <v>8.7041710745088263</v>
      </c>
    </row>
    <row r="2424" spans="2:37" x14ac:dyDescent="0.25">
      <c r="B2424" t="s">
        <v>203</v>
      </c>
      <c r="C2424" t="s">
        <v>90</v>
      </c>
      <c r="D2424" t="s">
        <v>200</v>
      </c>
      <c r="E2424" t="s">
        <v>377</v>
      </c>
      <c r="F2424" t="s">
        <v>232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2:37" hidden="1" x14ac:dyDescent="0.25">
      <c r="B2425" t="s">
        <v>203</v>
      </c>
      <c r="C2425" s="65" t="s">
        <v>251</v>
      </c>
      <c r="D2425" t="s">
        <v>200</v>
      </c>
      <c r="E2425" t="s">
        <v>426</v>
      </c>
      <c r="F2425" t="s">
        <v>411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-1.23591556923541E-2</v>
      </c>
      <c r="S2425">
        <v>-5.1067952690841897E-2</v>
      </c>
      <c r="T2425">
        <v>-9.6362597712351603E-2</v>
      </c>
      <c r="U2425">
        <v>-0.13065656302574391</v>
      </c>
      <c r="V2425">
        <v>-0.15307263325652351</v>
      </c>
      <c r="W2425">
        <v>-0.29115361183738031</v>
      </c>
      <c r="X2425">
        <v>-0.50115381520252633</v>
      </c>
      <c r="Y2425">
        <v>-0.70986298513998625</v>
      </c>
      <c r="Z2425">
        <v>-0.91271083885625659</v>
      </c>
      <c r="AA2425">
        <v>-1.1072941735544179</v>
      </c>
      <c r="AB2425">
        <v>-1.163724926174281</v>
      </c>
      <c r="AC2425">
        <v>-1.1357625759403021</v>
      </c>
      <c r="AD2425">
        <v>-1.1031840434597819</v>
      </c>
      <c r="AE2425">
        <v>-1.067487265841782</v>
      </c>
      <c r="AF2425">
        <v>-1.029972407573432</v>
      </c>
      <c r="AG2425">
        <v>-1.0337898534828249</v>
      </c>
      <c r="AH2425">
        <v>-1.063276751682529</v>
      </c>
      <c r="AI2425">
        <v>-1.0939735580517751</v>
      </c>
      <c r="AJ2425">
        <v>-1.126377420529912</v>
      </c>
      <c r="AK2425">
        <v>-1.160746702502546</v>
      </c>
    </row>
    <row r="2426" spans="2:37" x14ac:dyDescent="0.25">
      <c r="B2426" t="s">
        <v>203</v>
      </c>
      <c r="C2426" t="s">
        <v>90</v>
      </c>
      <c r="D2426" t="s">
        <v>200</v>
      </c>
      <c r="E2426" t="s">
        <v>378</v>
      </c>
      <c r="F2426" t="s">
        <v>232</v>
      </c>
      <c r="I2426">
        <v>0</v>
      </c>
      <c r="J2426">
        <v>1.2594622974683389</v>
      </c>
      <c r="K2426">
        <v>2.7734606456470079</v>
      </c>
      <c r="L2426">
        <v>3.7421111239440248</v>
      </c>
      <c r="M2426">
        <v>29.591483960255172</v>
      </c>
      <c r="N2426">
        <v>67.238862264787898</v>
      </c>
      <c r="O2426">
        <v>101.7637336401757</v>
      </c>
      <c r="P2426">
        <v>134.24895146313901</v>
      </c>
      <c r="Q2426">
        <v>165.28604585856201</v>
      </c>
      <c r="R2426">
        <v>171.82321389834809</v>
      </c>
      <c r="S2426">
        <v>163.5957108039517</v>
      </c>
      <c r="T2426">
        <v>155.3135871021185</v>
      </c>
      <c r="U2426">
        <v>147.41280708091799</v>
      </c>
      <c r="V2426">
        <v>140.04562690293031</v>
      </c>
      <c r="W2426">
        <v>142.31783764776119</v>
      </c>
      <c r="X2426">
        <v>150.57138638004881</v>
      </c>
      <c r="Y2426">
        <v>159.11497681687561</v>
      </c>
      <c r="Z2426">
        <v>167.7377580416279</v>
      </c>
      <c r="AA2426">
        <v>176.3379976556094</v>
      </c>
      <c r="AB2426">
        <v>186.17617593313039</v>
      </c>
      <c r="AC2426">
        <v>196.82804645084991</v>
      </c>
      <c r="AD2426">
        <v>207.4352135336089</v>
      </c>
      <c r="AE2426">
        <v>217.90457196973861</v>
      </c>
      <c r="AF2426">
        <v>228.19126855111409</v>
      </c>
      <c r="AG2426">
        <v>246.4100864569975</v>
      </c>
      <c r="AH2426">
        <v>269.03266672632918</v>
      </c>
      <c r="AI2426">
        <v>291.11757999328938</v>
      </c>
      <c r="AJ2426">
        <v>312.66623470533898</v>
      </c>
      <c r="AK2426">
        <v>333.68120469665831</v>
      </c>
    </row>
    <row r="2427" spans="2:37" x14ac:dyDescent="0.25">
      <c r="B2427" t="s">
        <v>203</v>
      </c>
      <c r="C2427" t="s">
        <v>90</v>
      </c>
      <c r="D2427" t="s">
        <v>200</v>
      </c>
      <c r="E2427" t="s">
        <v>201</v>
      </c>
      <c r="F2427" t="s">
        <v>202</v>
      </c>
      <c r="I2427">
        <v>0</v>
      </c>
      <c r="J2427">
        <v>-0.90868592499760981</v>
      </c>
      <c r="K2427">
        <v>-1.2266499077226429</v>
      </c>
      <c r="L2427">
        <v>-1.5179636955318989</v>
      </c>
      <c r="M2427">
        <v>-1.794087338771388</v>
      </c>
      <c r="N2427">
        <v>-2.0601009524742748</v>
      </c>
      <c r="O2427">
        <v>-2.319135111565263</v>
      </c>
      <c r="P2427">
        <v>-2.586001742935085</v>
      </c>
      <c r="Q2427">
        <v>-2.8455501300368451</v>
      </c>
      <c r="R2427">
        <v>-3.068384202145769</v>
      </c>
      <c r="S2427">
        <v>-3.25286527745049</v>
      </c>
      <c r="T2427">
        <v>-3.4310123279982729</v>
      </c>
      <c r="U2427">
        <v>-3.6463612694440979</v>
      </c>
      <c r="V2427">
        <v>-3.874981867117766</v>
      </c>
      <c r="W2427">
        <v>-4.0609595499372153</v>
      </c>
      <c r="X2427">
        <v>-4.2124037269227532</v>
      </c>
      <c r="Y2427">
        <v>-4.3619183060551459</v>
      </c>
      <c r="Z2427">
        <v>-4.4528490957647664</v>
      </c>
      <c r="AA2427">
        <v>-4.5036503637065239</v>
      </c>
      <c r="AB2427">
        <v>-4.5351803595331086</v>
      </c>
      <c r="AC2427">
        <v>-4.5633663271270386</v>
      </c>
      <c r="AD2427">
        <v>-4.5535648614545838</v>
      </c>
      <c r="AE2427">
        <v>-4.5819744678377896</v>
      </c>
      <c r="AF2427">
        <v>-4.6662670402079058</v>
      </c>
      <c r="AG2427">
        <v>-4.768030105780074</v>
      </c>
      <c r="AH2427">
        <v>-4.8629242478643757</v>
      </c>
      <c r="AI2427">
        <v>-4.9247592367291144</v>
      </c>
      <c r="AJ2427">
        <v>-4.9423243971300597</v>
      </c>
      <c r="AK2427">
        <v>-4.9161244587390804</v>
      </c>
    </row>
    <row r="2428" spans="2:37" hidden="1" x14ac:dyDescent="0.25">
      <c r="B2428" t="s">
        <v>204</v>
      </c>
      <c r="C2428" s="65" t="s">
        <v>251</v>
      </c>
      <c r="D2428" t="s">
        <v>200</v>
      </c>
      <c r="E2428" t="s">
        <v>426</v>
      </c>
      <c r="F2428" t="s">
        <v>411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-1.14872545213695E-2</v>
      </c>
      <c r="S2428">
        <v>-4.7164779487174298E-2</v>
      </c>
      <c r="T2428">
        <v>-8.5866095337561094E-2</v>
      </c>
      <c r="U2428">
        <v>-0.1093687958866663</v>
      </c>
      <c r="V2428">
        <v>-0.12118461123367121</v>
      </c>
      <c r="W2428">
        <v>-0.13789249653668459</v>
      </c>
      <c r="X2428">
        <v>-0.1619691906823095</v>
      </c>
      <c r="Y2428">
        <v>-0.18768164258906589</v>
      </c>
      <c r="Z2428">
        <v>-0.20937497208513009</v>
      </c>
      <c r="AA2428">
        <v>-0.2236875996667331</v>
      </c>
      <c r="AB2428">
        <v>-0.24930749696093771</v>
      </c>
      <c r="AC2428">
        <v>-0.27970013834097701</v>
      </c>
      <c r="AD2428">
        <v>-0.30479156077241049</v>
      </c>
      <c r="AE2428">
        <v>-0.32610706826753377</v>
      </c>
      <c r="AF2428">
        <v>-0.34506451734113153</v>
      </c>
      <c r="AG2428">
        <v>-0.43972538883627621</v>
      </c>
      <c r="AH2428">
        <v>-0.58070775529913687</v>
      </c>
      <c r="AI2428">
        <v>-0.72249133485242645</v>
      </c>
      <c r="AJ2428">
        <v>-0.86558488086825314</v>
      </c>
      <c r="AK2428">
        <v>-1.0102276102419869</v>
      </c>
    </row>
    <row r="2429" spans="2:37" x14ac:dyDescent="0.25">
      <c r="B2429" t="s">
        <v>203</v>
      </c>
      <c r="C2429" t="s">
        <v>90</v>
      </c>
      <c r="D2429" t="s">
        <v>200</v>
      </c>
      <c r="E2429" t="s">
        <v>201</v>
      </c>
      <c r="F2429" t="s">
        <v>360</v>
      </c>
      <c r="I2429">
        <v>0</v>
      </c>
      <c r="J2429">
        <v>-0.9086862751346404</v>
      </c>
      <c r="K2429">
        <v>-1.2266507824362449</v>
      </c>
      <c r="L2429">
        <v>-1.5179643542272081</v>
      </c>
      <c r="M2429">
        <v>-1.7940896017648591</v>
      </c>
      <c r="N2429">
        <v>-2.06010132098785</v>
      </c>
      <c r="O2429">
        <v>-2.3191359858260712</v>
      </c>
      <c r="P2429">
        <v>-2.5859985690488752</v>
      </c>
      <c r="Q2429">
        <v>-2.8455502562018009</v>
      </c>
      <c r="R2429">
        <v>-3.0683821938519151</v>
      </c>
      <c r="S2429">
        <v>-3.252864506071806</v>
      </c>
      <c r="T2429">
        <v>-3.4310111525240661</v>
      </c>
      <c r="U2429">
        <v>-3.6463594496081502</v>
      </c>
      <c r="V2429">
        <v>-3.8749827809552162</v>
      </c>
      <c r="W2429">
        <v>-4.0609603637037139</v>
      </c>
      <c r="X2429">
        <v>-4.2124036915014322</v>
      </c>
      <c r="Y2429">
        <v>-4.3619205384261779</v>
      </c>
      <c r="Z2429">
        <v>-4.4528446787573062</v>
      </c>
      <c r="AA2429">
        <v>-4.5036531937229007</v>
      </c>
      <c r="AB2429">
        <v>-4.5351799172484997</v>
      </c>
      <c r="AC2429">
        <v>-4.5633630622862524</v>
      </c>
      <c r="AD2429">
        <v>-4.5535653070838293</v>
      </c>
      <c r="AE2429">
        <v>-4.5819748355580776</v>
      </c>
      <c r="AF2429">
        <v>-4.6662674175704471</v>
      </c>
      <c r="AG2429">
        <v>-4.7680301746208968</v>
      </c>
      <c r="AH2429">
        <v>-4.8629262170493899</v>
      </c>
      <c r="AI2429">
        <v>-4.924760009760865</v>
      </c>
      <c r="AJ2429">
        <v>-4.9423247042808089</v>
      </c>
      <c r="AK2429">
        <v>-4.9161230674827916</v>
      </c>
    </row>
    <row r="2430" spans="2:37" x14ac:dyDescent="0.25">
      <c r="B2430" t="s">
        <v>203</v>
      </c>
      <c r="C2430" t="s">
        <v>90</v>
      </c>
      <c r="D2430" t="s">
        <v>200</v>
      </c>
      <c r="E2430" t="s">
        <v>206</v>
      </c>
      <c r="F2430" t="s">
        <v>202</v>
      </c>
      <c r="I2430">
        <v>0</v>
      </c>
      <c r="J2430">
        <v>6.4092008808525003E-2</v>
      </c>
      <c r="K2430">
        <v>-0.32375975592081607</v>
      </c>
      <c r="L2430">
        <v>-0.24579338557026989</v>
      </c>
      <c r="M2430">
        <v>-1.2536415821329E-3</v>
      </c>
      <c r="N2430">
        <v>0.31020305839080109</v>
      </c>
      <c r="O2430">
        <v>0.65738828176478137</v>
      </c>
      <c r="P2430">
        <v>1.040261746230331</v>
      </c>
      <c r="Q2430">
        <v>1.4641013110964001</v>
      </c>
      <c r="R2430">
        <v>1.8015806893800781</v>
      </c>
      <c r="S2430">
        <v>2.077669707339314</v>
      </c>
      <c r="T2430">
        <v>2.306137751731407</v>
      </c>
      <c r="U2430">
        <v>2.4808236360725822</v>
      </c>
      <c r="V2430">
        <v>2.6158778195632499</v>
      </c>
      <c r="W2430">
        <v>2.7359595040806099</v>
      </c>
      <c r="X2430">
        <v>2.8408932190895131</v>
      </c>
      <c r="Y2430">
        <v>2.942354794347835</v>
      </c>
      <c r="Z2430">
        <v>3.0448264459077778</v>
      </c>
      <c r="AA2430">
        <v>3.147023223996825</v>
      </c>
      <c r="AB2430">
        <v>3.2663678521427379</v>
      </c>
      <c r="AC2430">
        <v>3.394380338901803</v>
      </c>
      <c r="AD2430">
        <v>3.5369088648963491</v>
      </c>
      <c r="AE2430">
        <v>3.697509491941231</v>
      </c>
      <c r="AF2430">
        <v>3.869913824218107</v>
      </c>
      <c r="AG2430">
        <v>4.0256159611592679</v>
      </c>
      <c r="AH2430">
        <v>4.1608098082288159</v>
      </c>
      <c r="AI2430">
        <v>4.2822362556817373</v>
      </c>
      <c r="AJ2430">
        <v>4.396098053870845</v>
      </c>
      <c r="AK2430">
        <v>4.507498928701037</v>
      </c>
    </row>
    <row r="2431" spans="2:37" hidden="1" x14ac:dyDescent="0.25">
      <c r="B2431" t="s">
        <v>203</v>
      </c>
      <c r="C2431" t="s">
        <v>297</v>
      </c>
      <c r="D2431" t="s">
        <v>200</v>
      </c>
      <c r="E2431" t="s">
        <v>414</v>
      </c>
      <c r="F2431" t="s">
        <v>237</v>
      </c>
      <c r="I2431">
        <v>0</v>
      </c>
      <c r="J2431">
        <v>0</v>
      </c>
      <c r="K2431">
        <v>0</v>
      </c>
      <c r="L2431">
        <v>0</v>
      </c>
      <c r="M2431">
        <v>30.752722978591919</v>
      </c>
      <c r="N2431">
        <v>79.957077026367188</v>
      </c>
      <c r="O2431">
        <v>129.16142272949219</v>
      </c>
      <c r="P2431">
        <v>178.36576843261719</v>
      </c>
      <c r="Q2431">
        <v>227.57012557983401</v>
      </c>
      <c r="R2431">
        <v>257.00437927246088</v>
      </c>
      <c r="S2431">
        <v>274.57652282714838</v>
      </c>
      <c r="T2431">
        <v>292.14866638183588</v>
      </c>
      <c r="U2431">
        <v>309.72080993652338</v>
      </c>
      <c r="V2431">
        <v>327.29293823242188</v>
      </c>
      <c r="W2431">
        <v>340.64834594726563</v>
      </c>
      <c r="X2431">
        <v>351.47378540039063</v>
      </c>
      <c r="Y2431">
        <v>362.29922485351563</v>
      </c>
      <c r="Z2431">
        <v>373.12466430664063</v>
      </c>
      <c r="AA2431">
        <v>383.95010375976563</v>
      </c>
      <c r="AB2431">
        <v>420.02220153808588</v>
      </c>
      <c r="AC2431">
        <v>471.24229431152338</v>
      </c>
      <c r="AD2431">
        <v>522.46240997314453</v>
      </c>
      <c r="AE2431">
        <v>573.6826171875</v>
      </c>
      <c r="AF2431">
        <v>624.90280151367188</v>
      </c>
      <c r="AG2431">
        <v>689.67745971679688</v>
      </c>
      <c r="AH2431">
        <v>762.58493041992188</v>
      </c>
      <c r="AI2431">
        <v>835.49240112304688</v>
      </c>
      <c r="AJ2431">
        <v>908.39987182617199</v>
      </c>
      <c r="AK2431">
        <v>981.30734252929676</v>
      </c>
    </row>
    <row r="2432" spans="2:37" hidden="1" x14ac:dyDescent="0.25">
      <c r="B2432" t="s">
        <v>203</v>
      </c>
      <c r="C2432" t="s">
        <v>297</v>
      </c>
      <c r="D2432" t="s">
        <v>200</v>
      </c>
      <c r="E2432" t="s">
        <v>351</v>
      </c>
      <c r="F2432" t="s">
        <v>237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2:37" hidden="1" x14ac:dyDescent="0.25">
      <c r="B2433" t="s">
        <v>203</v>
      </c>
      <c r="C2433" t="s">
        <v>297</v>
      </c>
      <c r="D2433" t="s">
        <v>200</v>
      </c>
      <c r="E2433" t="s">
        <v>352</v>
      </c>
      <c r="F2433" t="s">
        <v>237</v>
      </c>
      <c r="I2433">
        <v>0</v>
      </c>
      <c r="J2433">
        <v>0</v>
      </c>
      <c r="K2433">
        <v>0</v>
      </c>
      <c r="L2433">
        <v>0</v>
      </c>
      <c r="M2433">
        <v>30.752722978591919</v>
      </c>
      <c r="N2433">
        <v>79.957077026367188</v>
      </c>
      <c r="O2433">
        <v>129.16142272949219</v>
      </c>
      <c r="P2433">
        <v>178.36576843261719</v>
      </c>
      <c r="Q2433">
        <v>227.57012557983401</v>
      </c>
      <c r="R2433">
        <v>257.00437927246088</v>
      </c>
      <c r="S2433">
        <v>274.57652282714838</v>
      </c>
      <c r="T2433">
        <v>292.14866638183588</v>
      </c>
      <c r="U2433">
        <v>309.72080993652338</v>
      </c>
      <c r="V2433">
        <v>327.29293823242188</v>
      </c>
      <c r="W2433">
        <v>340.64834594726563</v>
      </c>
      <c r="X2433">
        <v>351.47378540039063</v>
      </c>
      <c r="Y2433">
        <v>362.29922485351563</v>
      </c>
      <c r="Z2433">
        <v>373.12466430664063</v>
      </c>
      <c r="AA2433">
        <v>383.95010375976563</v>
      </c>
      <c r="AB2433">
        <v>420.02220153808588</v>
      </c>
      <c r="AC2433">
        <v>471.24229431152338</v>
      </c>
      <c r="AD2433">
        <v>522.46240997314453</v>
      </c>
      <c r="AE2433">
        <v>573.6826171875</v>
      </c>
      <c r="AF2433">
        <v>624.90280151367188</v>
      </c>
      <c r="AG2433">
        <v>689.67745971679688</v>
      </c>
      <c r="AH2433">
        <v>762.58493041992188</v>
      </c>
      <c r="AI2433">
        <v>835.49240112304688</v>
      </c>
      <c r="AJ2433">
        <v>908.39987182617199</v>
      </c>
      <c r="AK2433">
        <v>981.30734252929676</v>
      </c>
    </row>
    <row r="2434" spans="2:37" hidden="1" x14ac:dyDescent="0.25">
      <c r="B2434" t="s">
        <v>203</v>
      </c>
      <c r="C2434" t="s">
        <v>297</v>
      </c>
      <c r="D2434" t="s">
        <v>200</v>
      </c>
      <c r="E2434" t="s">
        <v>415</v>
      </c>
      <c r="F2434" t="s">
        <v>237</v>
      </c>
      <c r="I2434">
        <v>0</v>
      </c>
      <c r="J2434">
        <v>-5.9288263320922803E-2</v>
      </c>
      <c r="K2434">
        <v>-0.15600049495697019</v>
      </c>
      <c r="L2434">
        <v>-0.1592562198638916</v>
      </c>
      <c r="M2434">
        <v>-0.124721884727478</v>
      </c>
      <c r="N2434">
        <v>-7.5633525848388602E-2</v>
      </c>
      <c r="O2434">
        <v>-2.4230241775512699E-2</v>
      </c>
      <c r="P2434">
        <v>2.8266549110412601E-2</v>
      </c>
      <c r="Q2434">
        <v>8.3506703376770006E-2</v>
      </c>
      <c r="R2434">
        <v>0.1107815504074097</v>
      </c>
      <c r="S2434">
        <v>0.1168633699417114</v>
      </c>
      <c r="T2434">
        <v>0.1095346212387085</v>
      </c>
      <c r="U2434">
        <v>8.8176608085632296E-2</v>
      </c>
      <c r="V2434">
        <v>5.7082414627075202E-2</v>
      </c>
      <c r="W2434">
        <v>2.0605444908142E-2</v>
      </c>
      <c r="X2434">
        <v>-1.76941156387329E-2</v>
      </c>
      <c r="Y2434">
        <v>-5.3610563278198201E-2</v>
      </c>
      <c r="Z2434">
        <v>-8.5364699363708496E-2</v>
      </c>
      <c r="AA2434">
        <v>-0.113337516784668</v>
      </c>
      <c r="AB2434">
        <v>-0.1216099262237549</v>
      </c>
      <c r="AC2434">
        <v>-0.1184322834014893</v>
      </c>
      <c r="AD2434">
        <v>-0.10559093952178961</v>
      </c>
      <c r="AE2434">
        <v>-8.13488960266113E-2</v>
      </c>
      <c r="AF2434">
        <v>-4.8075556755065897E-2</v>
      </c>
      <c r="AG2434">
        <v>-2.2764444351196199E-2</v>
      </c>
      <c r="AH2434">
        <v>-3.7972927093505001E-3</v>
      </c>
      <c r="AI2434">
        <v>1.9001841545104901E-2</v>
      </c>
      <c r="AJ2434">
        <v>5.1295280456542899E-2</v>
      </c>
      <c r="AK2434">
        <v>9.71853733062744E-2</v>
      </c>
    </row>
    <row r="2435" spans="2:37" hidden="1" x14ac:dyDescent="0.25">
      <c r="B2435" t="s">
        <v>203</v>
      </c>
      <c r="C2435" t="s">
        <v>297</v>
      </c>
      <c r="D2435" t="s">
        <v>200</v>
      </c>
      <c r="E2435" t="s">
        <v>354</v>
      </c>
      <c r="F2435" t="s">
        <v>237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2:37" hidden="1" x14ac:dyDescent="0.25">
      <c r="B2436" t="s">
        <v>203</v>
      </c>
      <c r="C2436" t="s">
        <v>297</v>
      </c>
      <c r="D2436" t="s">
        <v>200</v>
      </c>
      <c r="E2436" t="s">
        <v>355</v>
      </c>
      <c r="F2436" t="s">
        <v>237</v>
      </c>
      <c r="I2436">
        <v>0</v>
      </c>
      <c r="J2436">
        <v>-5.9288263320922803E-2</v>
      </c>
      <c r="K2436">
        <v>-0.15600049495697019</v>
      </c>
      <c r="L2436">
        <v>-0.1592562198638916</v>
      </c>
      <c r="M2436">
        <v>-0.124721884727478</v>
      </c>
      <c r="N2436">
        <v>-7.5633525848388602E-2</v>
      </c>
      <c r="O2436">
        <v>-2.4230241775512699E-2</v>
      </c>
      <c r="P2436">
        <v>2.8266549110412601E-2</v>
      </c>
      <c r="Q2436">
        <v>8.3506703376770006E-2</v>
      </c>
      <c r="R2436">
        <v>0.1107815504074097</v>
      </c>
      <c r="S2436">
        <v>0.1168633699417114</v>
      </c>
      <c r="T2436">
        <v>0.1095346212387085</v>
      </c>
      <c r="U2436">
        <v>8.8176608085632296E-2</v>
      </c>
      <c r="V2436">
        <v>5.7082414627075202E-2</v>
      </c>
      <c r="W2436">
        <v>2.0605444908142E-2</v>
      </c>
      <c r="X2436">
        <v>-1.76941156387329E-2</v>
      </c>
      <c r="Y2436">
        <v>-5.3610563278198201E-2</v>
      </c>
      <c r="Z2436">
        <v>-8.5364699363708496E-2</v>
      </c>
      <c r="AA2436">
        <v>-0.113337516784668</v>
      </c>
      <c r="AB2436">
        <v>-0.1216099262237549</v>
      </c>
      <c r="AC2436">
        <v>-0.1184322834014893</v>
      </c>
      <c r="AD2436">
        <v>-0.10559093952178961</v>
      </c>
      <c r="AE2436">
        <v>-8.13488960266113E-2</v>
      </c>
      <c r="AF2436">
        <v>-4.8075556755065897E-2</v>
      </c>
      <c r="AG2436">
        <v>-2.2764444351196199E-2</v>
      </c>
      <c r="AH2436">
        <v>-3.7972927093505001E-3</v>
      </c>
      <c r="AI2436">
        <v>1.9001841545104901E-2</v>
      </c>
      <c r="AJ2436">
        <v>5.1295280456542899E-2</v>
      </c>
      <c r="AK2436">
        <v>9.71853733062744E-2</v>
      </c>
    </row>
    <row r="2437" spans="2:37" hidden="1" x14ac:dyDescent="0.25">
      <c r="B2437" t="s">
        <v>203</v>
      </c>
      <c r="C2437" t="s">
        <v>297</v>
      </c>
      <c r="D2437" t="s">
        <v>200</v>
      </c>
      <c r="E2437" t="s">
        <v>416</v>
      </c>
      <c r="F2437" t="s">
        <v>232</v>
      </c>
      <c r="I2437">
        <v>0</v>
      </c>
      <c r="J2437">
        <v>0.31195359321842808</v>
      </c>
      <c r="K2437">
        <v>0.45099991006274381</v>
      </c>
      <c r="L2437">
        <v>0.47349288528708572</v>
      </c>
      <c r="M2437">
        <v>18.90284113114031</v>
      </c>
      <c r="N2437">
        <v>45.19962706721077</v>
      </c>
      <c r="O2437">
        <v>68.450147015211641</v>
      </c>
      <c r="P2437">
        <v>89.813245700873324</v>
      </c>
      <c r="Q2437">
        <v>109.91816762015679</v>
      </c>
      <c r="R2437">
        <v>117.8376350588635</v>
      </c>
      <c r="S2437">
        <v>119.6429595397649</v>
      </c>
      <c r="T2437">
        <v>122.0876233763359</v>
      </c>
      <c r="U2437">
        <v>124.7730740881495</v>
      </c>
      <c r="V2437">
        <v>127.5143038328043</v>
      </c>
      <c r="W2437">
        <v>128.0777876928145</v>
      </c>
      <c r="X2437">
        <v>127.9771707880397</v>
      </c>
      <c r="Y2437">
        <v>128.37806139489049</v>
      </c>
      <c r="Z2437">
        <v>128.99326312515859</v>
      </c>
      <c r="AA2437">
        <v>129.68648147531729</v>
      </c>
      <c r="AB2437">
        <v>143.47523209496151</v>
      </c>
      <c r="AC2437">
        <v>165.44276700086351</v>
      </c>
      <c r="AD2437">
        <v>187.48978026056071</v>
      </c>
      <c r="AE2437">
        <v>209.27884967627401</v>
      </c>
      <c r="AF2437">
        <v>230.6519359598912</v>
      </c>
      <c r="AG2437">
        <v>258.04026823732602</v>
      </c>
      <c r="AH2437">
        <v>288.63239434354318</v>
      </c>
      <c r="AI2437">
        <v>318.45434628924079</v>
      </c>
      <c r="AJ2437">
        <v>347.48637632198108</v>
      </c>
      <c r="AK2437">
        <v>375.72656692807072</v>
      </c>
    </row>
    <row r="2438" spans="2:37" hidden="1" x14ac:dyDescent="0.25">
      <c r="B2438" t="s">
        <v>203</v>
      </c>
      <c r="C2438" t="s">
        <v>297</v>
      </c>
      <c r="D2438" t="s">
        <v>200</v>
      </c>
      <c r="E2438" t="s">
        <v>357</v>
      </c>
      <c r="F2438" t="s">
        <v>232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2:37" hidden="1" x14ac:dyDescent="0.25">
      <c r="B2439" t="s">
        <v>203</v>
      </c>
      <c r="C2439" t="s">
        <v>297</v>
      </c>
      <c r="D2439" t="s">
        <v>200</v>
      </c>
      <c r="E2439" t="s">
        <v>358</v>
      </c>
      <c r="F2439" t="s">
        <v>232</v>
      </c>
      <c r="I2439">
        <v>0</v>
      </c>
      <c r="J2439">
        <v>0.31195359321842808</v>
      </c>
      <c r="K2439">
        <v>0.45099991006274381</v>
      </c>
      <c r="L2439">
        <v>0.47349288528708572</v>
      </c>
      <c r="M2439">
        <v>18.90284113114031</v>
      </c>
      <c r="N2439">
        <v>45.19962706721077</v>
      </c>
      <c r="O2439">
        <v>68.450147015211641</v>
      </c>
      <c r="P2439">
        <v>89.813245700873324</v>
      </c>
      <c r="Q2439">
        <v>109.91816762015679</v>
      </c>
      <c r="R2439">
        <v>117.8376350588635</v>
      </c>
      <c r="S2439">
        <v>119.6429595397649</v>
      </c>
      <c r="T2439">
        <v>122.0876233763359</v>
      </c>
      <c r="U2439">
        <v>124.7730740881495</v>
      </c>
      <c r="V2439">
        <v>127.5143038328043</v>
      </c>
      <c r="W2439">
        <v>128.0777876928145</v>
      </c>
      <c r="X2439">
        <v>127.9771707880397</v>
      </c>
      <c r="Y2439">
        <v>128.37806139489049</v>
      </c>
      <c r="Z2439">
        <v>128.99326312515859</v>
      </c>
      <c r="AA2439">
        <v>129.68648147531729</v>
      </c>
      <c r="AB2439">
        <v>143.47523209496151</v>
      </c>
      <c r="AC2439">
        <v>165.44276700086351</v>
      </c>
      <c r="AD2439">
        <v>187.48978026056071</v>
      </c>
      <c r="AE2439">
        <v>209.27884967627401</v>
      </c>
      <c r="AF2439">
        <v>230.6519359598912</v>
      </c>
      <c r="AG2439">
        <v>258.04026823732602</v>
      </c>
      <c r="AH2439">
        <v>288.63239434354318</v>
      </c>
      <c r="AI2439">
        <v>318.45434628924079</v>
      </c>
      <c r="AJ2439">
        <v>347.48637632198108</v>
      </c>
      <c r="AK2439">
        <v>375.72656692807072</v>
      </c>
    </row>
    <row r="2440" spans="2:37" hidden="1" x14ac:dyDescent="0.25">
      <c r="B2440" t="s">
        <v>203</v>
      </c>
      <c r="C2440" t="s">
        <v>297</v>
      </c>
      <c r="D2440" t="s">
        <v>200</v>
      </c>
      <c r="E2440" t="s">
        <v>417</v>
      </c>
      <c r="F2440" t="s">
        <v>202</v>
      </c>
      <c r="I2440">
        <v>0</v>
      </c>
      <c r="J2440">
        <v>-0.89667806711497544</v>
      </c>
      <c r="K2440">
        <v>-1.272626828819357</v>
      </c>
      <c r="L2440">
        <v>-1.548425318113678</v>
      </c>
      <c r="M2440">
        <v>-1.7689804856673039</v>
      </c>
      <c r="N2440">
        <v>-1.9507493010684001</v>
      </c>
      <c r="O2440">
        <v>-2.1108035362775608</v>
      </c>
      <c r="P2440">
        <v>-2.2896445922146569</v>
      </c>
      <c r="Q2440">
        <v>-2.4715631118729648</v>
      </c>
      <c r="R2440">
        <v>-2.6425693196122868</v>
      </c>
      <c r="S2440">
        <v>-2.775568436961406</v>
      </c>
      <c r="T2440">
        <v>-2.9017062031544421</v>
      </c>
      <c r="U2440">
        <v>-3.0403118454484619</v>
      </c>
      <c r="V2440">
        <v>-3.171986129963289</v>
      </c>
      <c r="W2440">
        <v>-3.2988741252557912</v>
      </c>
      <c r="X2440">
        <v>-3.3882841542165809</v>
      </c>
      <c r="Y2440">
        <v>-3.4527181667683542</v>
      </c>
      <c r="Z2440">
        <v>-3.4810316949612901</v>
      </c>
      <c r="AA2440">
        <v>-3.4600727516735712</v>
      </c>
      <c r="AB2440">
        <v>-3.4013932106807032</v>
      </c>
      <c r="AC2440">
        <v>-3.3104851407616209</v>
      </c>
      <c r="AD2440">
        <v>-3.2162386693716631</v>
      </c>
      <c r="AE2440">
        <v>-3.1219374518720588</v>
      </c>
      <c r="AF2440">
        <v>-3.049991101423954</v>
      </c>
      <c r="AG2440">
        <v>-3.0111462332657162</v>
      </c>
      <c r="AH2440">
        <v>-2.9927035085895448</v>
      </c>
      <c r="AI2440">
        <v>-2.9533786961603692</v>
      </c>
      <c r="AJ2440">
        <v>-2.8498058779242612</v>
      </c>
      <c r="AK2440">
        <v>-2.6773322959230068</v>
      </c>
    </row>
    <row r="2441" spans="2:37" hidden="1" x14ac:dyDescent="0.25">
      <c r="B2441" t="s">
        <v>203</v>
      </c>
      <c r="C2441" t="s">
        <v>297</v>
      </c>
      <c r="D2441" t="s">
        <v>200</v>
      </c>
      <c r="E2441" t="s">
        <v>417</v>
      </c>
      <c r="F2441" t="s">
        <v>360</v>
      </c>
      <c r="I2441">
        <v>0</v>
      </c>
      <c r="J2441">
        <v>-0.8983772713745064</v>
      </c>
      <c r="K2441">
        <v>-1.26418586804633</v>
      </c>
      <c r="L2441">
        <v>-1.541049925196925</v>
      </c>
      <c r="M2441">
        <v>-1.772020725948209</v>
      </c>
      <c r="N2441">
        <v>-1.963620307698144</v>
      </c>
      <c r="O2441">
        <v>-2.1342767573331201</v>
      </c>
      <c r="P2441">
        <v>-2.328426779350512</v>
      </c>
      <c r="Q2441">
        <v>-2.5304884944602151</v>
      </c>
      <c r="R2441">
        <v>-2.7199313888735199</v>
      </c>
      <c r="S2441">
        <v>-2.8687307634904791</v>
      </c>
      <c r="T2441">
        <v>-3.0098720756856272</v>
      </c>
      <c r="U2441">
        <v>-3.160910928620853</v>
      </c>
      <c r="V2441">
        <v>-3.3011663337074388</v>
      </c>
      <c r="W2441">
        <v>-3.4332726706174381</v>
      </c>
      <c r="X2441">
        <v>-3.5243833778928368</v>
      </c>
      <c r="Y2441">
        <v>-3.5871613918395329</v>
      </c>
      <c r="Z2441">
        <v>-3.611048131161398</v>
      </c>
      <c r="AA2441">
        <v>-3.5836874023787439</v>
      </c>
      <c r="AB2441">
        <v>-3.5186651378749878</v>
      </c>
      <c r="AC2441">
        <v>-3.420149014177198</v>
      </c>
      <c r="AD2441">
        <v>-3.3153295934116982</v>
      </c>
      <c r="AE2441">
        <v>-3.208143364960891</v>
      </c>
      <c r="AF2441">
        <v>-3.1227674397671161</v>
      </c>
      <c r="AG2441">
        <v>-3.069370003413419</v>
      </c>
      <c r="AH2441">
        <v>-3.0388194058618478</v>
      </c>
      <c r="AI2441">
        <v>-2.9902836008120381</v>
      </c>
      <c r="AJ2441">
        <v>-2.8779980320830179</v>
      </c>
      <c r="AK2441">
        <v>-2.6943635190059161</v>
      </c>
    </row>
    <row r="2442" spans="2:37" hidden="1" x14ac:dyDescent="0.25">
      <c r="B2442" t="s">
        <v>203</v>
      </c>
      <c r="C2442" t="s">
        <v>297</v>
      </c>
      <c r="D2442" t="s">
        <v>200</v>
      </c>
      <c r="E2442" t="s">
        <v>362</v>
      </c>
      <c r="F2442" t="s">
        <v>202</v>
      </c>
      <c r="I2442">
        <v>0</v>
      </c>
      <c r="J2442">
        <v>-0.8999514026088451</v>
      </c>
      <c r="K2442">
        <v>-1.217587923708308</v>
      </c>
      <c r="L2442">
        <v>-1.506070217051769</v>
      </c>
      <c r="M2442">
        <v>-1.7671079728787229</v>
      </c>
      <c r="N2442">
        <v>-2.0110613290836521</v>
      </c>
      <c r="O2442">
        <v>-2.242691071798641</v>
      </c>
      <c r="P2442">
        <v>-2.4981033095199172</v>
      </c>
      <c r="Q2442">
        <v>-2.7617599912740491</v>
      </c>
      <c r="R2442">
        <v>-3.018218211498092</v>
      </c>
      <c r="S2442">
        <v>-3.253199636664394</v>
      </c>
      <c r="T2442">
        <v>-3.4870793893797551</v>
      </c>
      <c r="U2442">
        <v>-3.7362655884279228</v>
      </c>
      <c r="V2442">
        <v>-3.984498489047184</v>
      </c>
      <c r="W2442">
        <v>-4.2356293680545276</v>
      </c>
      <c r="X2442">
        <v>-4.4562463819891036</v>
      </c>
      <c r="Y2442">
        <v>-4.6603766567457354</v>
      </c>
      <c r="Z2442">
        <v>-4.8355226733491801</v>
      </c>
      <c r="AA2442">
        <v>-4.9650819314378207</v>
      </c>
      <c r="AB2442">
        <v>-5.0634714407389314</v>
      </c>
      <c r="AC2442">
        <v>-5.1376169480161877</v>
      </c>
      <c r="AD2442">
        <v>-5.2218096119429402</v>
      </c>
      <c r="AE2442">
        <v>-5.3170628258424886</v>
      </c>
      <c r="AF2442">
        <v>-5.4399538406137644</v>
      </c>
      <c r="AG2442">
        <v>-5.5893044175230111</v>
      </c>
      <c r="AH2442">
        <v>-5.7482331887048321</v>
      </c>
      <c r="AI2442">
        <v>-5.8837605240350532</v>
      </c>
      <c r="AJ2442">
        <v>-5.9625904554268194</v>
      </c>
      <c r="AK2442">
        <v>-5.9865322845401137</v>
      </c>
    </row>
    <row r="2443" spans="2:37" hidden="1" x14ac:dyDescent="0.25">
      <c r="B2443" t="s">
        <v>203</v>
      </c>
      <c r="C2443" t="s">
        <v>297</v>
      </c>
      <c r="D2443" t="s">
        <v>200</v>
      </c>
      <c r="E2443" t="s">
        <v>362</v>
      </c>
      <c r="F2443" t="s">
        <v>360</v>
      </c>
      <c r="I2443">
        <v>0</v>
      </c>
      <c r="J2443">
        <v>-0.88963394026623233</v>
      </c>
      <c r="K2443">
        <v>-1.204810938354151</v>
      </c>
      <c r="L2443">
        <v>-1.491664995237252</v>
      </c>
      <c r="M2443">
        <v>-1.753494392787103</v>
      </c>
      <c r="N2443">
        <v>-1.995415902806752</v>
      </c>
      <c r="O2443">
        <v>-2.224754837716636</v>
      </c>
      <c r="P2443">
        <v>-2.4811248624023512</v>
      </c>
      <c r="Q2443">
        <v>-2.7491353506139289</v>
      </c>
      <c r="R2443">
        <v>-3.0114167615198029</v>
      </c>
      <c r="S2443">
        <v>-3.252301697065219</v>
      </c>
      <c r="T2443">
        <v>-3.4916425621159708</v>
      </c>
      <c r="U2443">
        <v>-3.7460467273107811</v>
      </c>
      <c r="V2443">
        <v>-3.99979895690924</v>
      </c>
      <c r="W2443">
        <v>-4.2570097222741072</v>
      </c>
      <c r="X2443">
        <v>-4.4839611002792994</v>
      </c>
      <c r="Y2443">
        <v>-4.6943563948191214</v>
      </c>
      <c r="Z2443">
        <v>-4.8751147964654074</v>
      </c>
      <c r="AA2443">
        <v>-5.0092866502194244</v>
      </c>
      <c r="AB2443">
        <v>-5.1112547487008779</v>
      </c>
      <c r="AC2443">
        <v>-5.1879050218212157</v>
      </c>
      <c r="AD2443">
        <v>-5.2739080503071634</v>
      </c>
      <c r="AE2443">
        <v>-5.3704817401868166</v>
      </c>
      <c r="AF2443">
        <v>-5.4947332395530619</v>
      </c>
      <c r="AG2443">
        <v>-5.6460852011070983</v>
      </c>
      <c r="AH2443">
        <v>-5.8078353720148694</v>
      </c>
      <c r="AI2443">
        <v>-5.9468992314071318</v>
      </c>
      <c r="AJ2443">
        <v>-6.0297040645745481</v>
      </c>
      <c r="AK2443">
        <v>-6.0572032633412594</v>
      </c>
    </row>
    <row r="2444" spans="2:37" hidden="1" x14ac:dyDescent="0.25">
      <c r="B2444" t="s">
        <v>203</v>
      </c>
      <c r="C2444" t="s">
        <v>297</v>
      </c>
      <c r="D2444" t="s">
        <v>200</v>
      </c>
      <c r="E2444" t="s">
        <v>363</v>
      </c>
      <c r="F2444" t="s">
        <v>202</v>
      </c>
      <c r="I2444">
        <v>0</v>
      </c>
      <c r="J2444">
        <v>3.2733354938585001E-3</v>
      </c>
      <c r="K2444">
        <v>-5.5038905111037803E-2</v>
      </c>
      <c r="L2444">
        <v>-4.2355101061908297E-2</v>
      </c>
      <c r="M2444">
        <v>-1.872512788581E-3</v>
      </c>
      <c r="N2444">
        <v>6.0312028015263502E-2</v>
      </c>
      <c r="O2444">
        <v>0.1318902887993412</v>
      </c>
      <c r="P2444">
        <v>0.20845871730525989</v>
      </c>
      <c r="Q2444">
        <v>0.29019687940108341</v>
      </c>
      <c r="R2444">
        <v>0.37564889188579359</v>
      </c>
      <c r="S2444">
        <v>0.47763119970298812</v>
      </c>
      <c r="T2444">
        <v>0.58537318622531309</v>
      </c>
      <c r="U2444">
        <v>0.69595374297946044</v>
      </c>
      <c r="V2444">
        <v>0.81251235908388342</v>
      </c>
      <c r="W2444">
        <v>0.936755242798748</v>
      </c>
      <c r="X2444">
        <v>1.0679622277725229</v>
      </c>
      <c r="Y2444">
        <v>1.2076584899773919</v>
      </c>
      <c r="Z2444">
        <v>1.35449097838789</v>
      </c>
      <c r="AA2444">
        <v>1.5050091797642611</v>
      </c>
      <c r="AB2444">
        <v>1.6620782300582171</v>
      </c>
      <c r="AC2444">
        <v>1.8271318072545559</v>
      </c>
      <c r="AD2444">
        <v>2.005570942571278</v>
      </c>
      <c r="AE2444">
        <v>2.1951274970080541</v>
      </c>
      <c r="AF2444">
        <v>2.3899627391898099</v>
      </c>
      <c r="AG2444">
        <v>2.578158184257306</v>
      </c>
      <c r="AH2444">
        <v>2.755529680115298</v>
      </c>
      <c r="AI2444">
        <v>2.930381827874684</v>
      </c>
      <c r="AJ2444">
        <v>3.112784577502548</v>
      </c>
      <c r="AK2444">
        <v>3.3091999886171179</v>
      </c>
    </row>
    <row r="2445" spans="2:37" hidden="1" x14ac:dyDescent="0.25">
      <c r="B2445" t="s">
        <v>203</v>
      </c>
      <c r="C2445" t="s">
        <v>297</v>
      </c>
      <c r="D2445" t="s">
        <v>200</v>
      </c>
      <c r="E2445" t="s">
        <v>363</v>
      </c>
      <c r="F2445" t="s">
        <v>360</v>
      </c>
      <c r="I2445">
        <v>0</v>
      </c>
      <c r="J2445">
        <v>-8.7433311082629004E-3</v>
      </c>
      <c r="K2445">
        <v>-5.93749296921686E-2</v>
      </c>
      <c r="L2445">
        <v>-4.9384929959672703E-2</v>
      </c>
      <c r="M2445">
        <v>-1.8526333161106301E-2</v>
      </c>
      <c r="N2445">
        <v>3.1795595108596801E-2</v>
      </c>
      <c r="O2445">
        <v>9.0478080383515902E-2</v>
      </c>
      <c r="P2445">
        <v>0.15269808305182761</v>
      </c>
      <c r="Q2445">
        <v>0.21864685615371471</v>
      </c>
      <c r="R2445">
        <v>0.29148537264629398</v>
      </c>
      <c r="S2445">
        <v>0.38357093357475058</v>
      </c>
      <c r="T2445">
        <v>0.48177048643034398</v>
      </c>
      <c r="U2445">
        <v>0.5851357986899286</v>
      </c>
      <c r="V2445">
        <v>0.69863262320180031</v>
      </c>
      <c r="W2445">
        <v>0.82373705165665889</v>
      </c>
      <c r="X2445">
        <v>0.959577722386462</v>
      </c>
      <c r="Y2445">
        <v>1.107195002979577</v>
      </c>
      <c r="Z2445">
        <v>1.2640666653040089</v>
      </c>
      <c r="AA2445">
        <v>1.42559924784067</v>
      </c>
      <c r="AB2445">
        <v>1.592593884058435</v>
      </c>
      <c r="AC2445">
        <v>1.767756007644006</v>
      </c>
      <c r="AD2445">
        <v>1.9585784568954661</v>
      </c>
      <c r="AE2445">
        <v>2.1623383752259251</v>
      </c>
      <c r="AF2445">
        <v>2.3719657997859578</v>
      </c>
      <c r="AG2445">
        <v>2.5767151976936908</v>
      </c>
      <c r="AH2445">
        <v>2.7690159661530211</v>
      </c>
      <c r="AI2445">
        <v>2.956615630595083</v>
      </c>
      <c r="AJ2445">
        <v>3.1517060324915298</v>
      </c>
      <c r="AK2445">
        <v>3.3628397443353548</v>
      </c>
    </row>
    <row r="2446" spans="2:37" hidden="1" x14ac:dyDescent="0.25">
      <c r="B2446" t="s">
        <v>203</v>
      </c>
      <c r="C2446" t="s">
        <v>297</v>
      </c>
      <c r="D2446" t="s">
        <v>200</v>
      </c>
      <c r="E2446" t="s">
        <v>418</v>
      </c>
      <c r="F2446" t="s">
        <v>365</v>
      </c>
      <c r="I2446">
        <v>0</v>
      </c>
      <c r="J2446">
        <v>0.58128560012160602</v>
      </c>
      <c r="K2446">
        <v>0.85722150740183967</v>
      </c>
      <c r="L2446">
        <v>1.0997365797832841</v>
      </c>
      <c r="M2446">
        <v>1.335193478471264</v>
      </c>
      <c r="N2446">
        <v>1.56568535075492</v>
      </c>
      <c r="O2446">
        <v>1.789214321723076</v>
      </c>
      <c r="P2446">
        <v>2.0088157042836619</v>
      </c>
      <c r="Q2446">
        <v>2.2286329427012141</v>
      </c>
      <c r="R2446">
        <v>2.446885689581801</v>
      </c>
      <c r="S2446">
        <v>2.6361730519397502</v>
      </c>
      <c r="T2446">
        <v>2.798485159172337</v>
      </c>
      <c r="U2446">
        <v>2.9503653886736152</v>
      </c>
      <c r="V2446">
        <v>3.1053408987382398</v>
      </c>
      <c r="W2446">
        <v>3.2721791616351359</v>
      </c>
      <c r="X2446">
        <v>3.461468425025926</v>
      </c>
      <c r="Y2446">
        <v>3.6756633492347039</v>
      </c>
      <c r="Z2446">
        <v>3.9130452065136772</v>
      </c>
      <c r="AA2446">
        <v>4.1719460354807234</v>
      </c>
      <c r="AB2446">
        <v>4.4522648450119986</v>
      </c>
      <c r="AC2446">
        <v>4.7552552196755924</v>
      </c>
      <c r="AD2446">
        <v>5.0756663581774442</v>
      </c>
      <c r="AE2446">
        <v>5.4055146581185376</v>
      </c>
      <c r="AF2446">
        <v>5.7389197915098666</v>
      </c>
      <c r="AG2446">
        <v>6.0694278324952222</v>
      </c>
      <c r="AH2446">
        <v>6.3903696552977776</v>
      </c>
      <c r="AI2446">
        <v>6.708688542871033</v>
      </c>
      <c r="AJ2446">
        <v>7.0295774861122373</v>
      </c>
      <c r="AK2446">
        <v>7.3537646730563511</v>
      </c>
    </row>
    <row r="2447" spans="2:37" hidden="1" x14ac:dyDescent="0.25">
      <c r="B2447" t="s">
        <v>203</v>
      </c>
      <c r="C2447" t="s">
        <v>297</v>
      </c>
      <c r="D2447" t="s">
        <v>200</v>
      </c>
      <c r="E2447" t="s">
        <v>366</v>
      </c>
      <c r="F2447" t="s">
        <v>365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2:37" hidden="1" x14ac:dyDescent="0.25">
      <c r="B2448" t="s">
        <v>203</v>
      </c>
      <c r="C2448" t="s">
        <v>297</v>
      </c>
      <c r="D2448" t="s">
        <v>200</v>
      </c>
      <c r="E2448" t="s">
        <v>367</v>
      </c>
      <c r="F2448" t="s">
        <v>365</v>
      </c>
      <c r="I2448">
        <v>0</v>
      </c>
      <c r="J2448">
        <v>0.58128560012160602</v>
      </c>
      <c r="K2448">
        <v>0.85722150740183967</v>
      </c>
      <c r="L2448">
        <v>1.0997365797832841</v>
      </c>
      <c r="M2448">
        <v>1.335193478471264</v>
      </c>
      <c r="N2448">
        <v>1.56568535075492</v>
      </c>
      <c r="O2448">
        <v>1.789214321723076</v>
      </c>
      <c r="P2448">
        <v>2.0088157042836619</v>
      </c>
      <c r="Q2448">
        <v>2.2286329427012141</v>
      </c>
      <c r="R2448">
        <v>2.446885689581801</v>
      </c>
      <c r="S2448">
        <v>2.6361730519397502</v>
      </c>
      <c r="T2448">
        <v>2.798485159172337</v>
      </c>
      <c r="U2448">
        <v>2.9503653886736152</v>
      </c>
      <c r="V2448">
        <v>3.1053408987382398</v>
      </c>
      <c r="W2448">
        <v>3.2721791616351359</v>
      </c>
      <c r="X2448">
        <v>3.461468425025926</v>
      </c>
      <c r="Y2448">
        <v>3.6756633492347039</v>
      </c>
      <c r="Z2448">
        <v>3.9130452065136772</v>
      </c>
      <c r="AA2448">
        <v>4.1719460354807234</v>
      </c>
      <c r="AB2448">
        <v>4.4522648450119986</v>
      </c>
      <c r="AC2448">
        <v>4.7552552196755924</v>
      </c>
      <c r="AD2448">
        <v>5.0756663581774442</v>
      </c>
      <c r="AE2448">
        <v>5.4055146581185376</v>
      </c>
      <c r="AF2448">
        <v>5.7389197915098666</v>
      </c>
      <c r="AG2448">
        <v>6.0694278324952222</v>
      </c>
      <c r="AH2448">
        <v>6.3903696552977776</v>
      </c>
      <c r="AI2448">
        <v>6.708688542871033</v>
      </c>
      <c r="AJ2448">
        <v>7.0295774861122373</v>
      </c>
      <c r="AK2448">
        <v>7.3537646730563511</v>
      </c>
    </row>
    <row r="2449" spans="2:37" hidden="1" x14ac:dyDescent="0.25">
      <c r="B2449" t="s">
        <v>203</v>
      </c>
      <c r="C2449" t="s">
        <v>297</v>
      </c>
      <c r="D2449" t="s">
        <v>200</v>
      </c>
      <c r="E2449" t="s">
        <v>231</v>
      </c>
      <c r="F2449" t="s">
        <v>232</v>
      </c>
      <c r="I2449">
        <v>0</v>
      </c>
      <c r="J2449">
        <v>-0.9220988520796114</v>
      </c>
      <c r="K2449">
        <v>-1.3030995788661179</v>
      </c>
      <c r="L2449">
        <v>-1.616658187014375</v>
      </c>
      <c r="M2449">
        <v>-1.914975934493079</v>
      </c>
      <c r="N2449">
        <v>-2.203782165977775</v>
      </c>
      <c r="O2449">
        <v>-2.4782367053750591</v>
      </c>
      <c r="P2449">
        <v>-2.7390340932195061</v>
      </c>
      <c r="Q2449">
        <v>-2.9884447547542048</v>
      </c>
      <c r="R2449">
        <v>-3.2230268043965671</v>
      </c>
      <c r="S2449">
        <v>-3.4136469626488308</v>
      </c>
      <c r="T2449">
        <v>-3.5645841078536971</v>
      </c>
      <c r="U2449">
        <v>-3.6955866558046502</v>
      </c>
      <c r="V2449">
        <v>-3.822975965324515</v>
      </c>
      <c r="W2449">
        <v>-3.9573907416342369</v>
      </c>
      <c r="X2449">
        <v>-4.1093560039303094</v>
      </c>
      <c r="Y2449">
        <v>-4.2826168005272951</v>
      </c>
      <c r="Z2449">
        <v>-4.4763163671825312</v>
      </c>
      <c r="AA2449">
        <v>-4.6890130332953754</v>
      </c>
      <c r="AB2449">
        <v>-4.9218205923812981</v>
      </c>
      <c r="AC2449">
        <v>-5.1800295636387661</v>
      </c>
      <c r="AD2449">
        <v>-5.4565353943478172</v>
      </c>
      <c r="AE2449">
        <v>-5.7420982116759944</v>
      </c>
      <c r="AF2449">
        <v>-6.0304224460632323</v>
      </c>
      <c r="AG2449">
        <v>-6.3134297992752941</v>
      </c>
      <c r="AH2449">
        <v>-6.5800877840643039</v>
      </c>
      <c r="AI2449">
        <v>-6.8388256424792626</v>
      </c>
      <c r="AJ2449">
        <v>-7.0967462796166059</v>
      </c>
      <c r="AK2449">
        <v>-7.3557922436342293</v>
      </c>
    </row>
    <row r="2450" spans="2:37" hidden="1" x14ac:dyDescent="0.25">
      <c r="B2450" t="s">
        <v>203</v>
      </c>
      <c r="C2450" t="s">
        <v>297</v>
      </c>
      <c r="D2450" t="s">
        <v>200</v>
      </c>
      <c r="E2450" t="s">
        <v>233</v>
      </c>
      <c r="F2450" t="s">
        <v>232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2:37" hidden="1" x14ac:dyDescent="0.25">
      <c r="B2451" t="s">
        <v>203</v>
      </c>
      <c r="C2451" t="s">
        <v>297</v>
      </c>
      <c r="D2451" t="s">
        <v>200</v>
      </c>
      <c r="E2451" t="s">
        <v>371</v>
      </c>
      <c r="F2451" t="s">
        <v>232</v>
      </c>
      <c r="I2451">
        <v>0</v>
      </c>
      <c r="J2451">
        <v>-0.9220988520796114</v>
      </c>
      <c r="K2451">
        <v>-1.3030995788661179</v>
      </c>
      <c r="L2451">
        <v>-1.616658187014375</v>
      </c>
      <c r="M2451">
        <v>-1.914975934493079</v>
      </c>
      <c r="N2451">
        <v>-2.203782165977775</v>
      </c>
      <c r="O2451">
        <v>-2.4782367053750591</v>
      </c>
      <c r="P2451">
        <v>-2.7390340932195061</v>
      </c>
      <c r="Q2451">
        <v>-2.9884447547542048</v>
      </c>
      <c r="R2451">
        <v>-3.2230268043965671</v>
      </c>
      <c r="S2451">
        <v>-3.4136469626488308</v>
      </c>
      <c r="T2451">
        <v>-3.5645841078536971</v>
      </c>
      <c r="U2451">
        <v>-3.6955866558046502</v>
      </c>
      <c r="V2451">
        <v>-3.822975965324515</v>
      </c>
      <c r="W2451">
        <v>-3.9573907416342369</v>
      </c>
      <c r="X2451">
        <v>-4.1093560039303094</v>
      </c>
      <c r="Y2451">
        <v>-4.2826168005272951</v>
      </c>
      <c r="Z2451">
        <v>-4.4763163671825312</v>
      </c>
      <c r="AA2451">
        <v>-4.6890130332953754</v>
      </c>
      <c r="AB2451">
        <v>-4.9218205923812981</v>
      </c>
      <c r="AC2451">
        <v>-5.1800295636387661</v>
      </c>
      <c r="AD2451">
        <v>-5.4565353943478172</v>
      </c>
      <c r="AE2451">
        <v>-5.7420982116759944</v>
      </c>
      <c r="AF2451">
        <v>-6.0304224460632323</v>
      </c>
      <c r="AG2451">
        <v>-6.3134297992752941</v>
      </c>
      <c r="AH2451">
        <v>-6.5800877840643039</v>
      </c>
      <c r="AI2451">
        <v>-6.8388256424792626</v>
      </c>
      <c r="AJ2451">
        <v>-7.0967462796166059</v>
      </c>
      <c r="AK2451">
        <v>-7.3557922436342293</v>
      </c>
    </row>
    <row r="2452" spans="2:37" hidden="1" x14ac:dyDescent="0.25">
      <c r="B2452" t="s">
        <v>203</v>
      </c>
      <c r="C2452" t="s">
        <v>297</v>
      </c>
      <c r="D2452" t="s">
        <v>200</v>
      </c>
      <c r="E2452" t="s">
        <v>234</v>
      </c>
      <c r="F2452" t="s">
        <v>202</v>
      </c>
      <c r="I2452">
        <v>0</v>
      </c>
      <c r="J2452">
        <v>0.2332399749411129</v>
      </c>
      <c r="K2452">
        <v>3.7834388224577001E-3</v>
      </c>
      <c r="L2452">
        <v>0.14209903734754281</v>
      </c>
      <c r="M2452">
        <v>0.39262014010992269</v>
      </c>
      <c r="N2452">
        <v>0.67910736595442334</v>
      </c>
      <c r="O2452">
        <v>0.96622821821041882</v>
      </c>
      <c r="P2452">
        <v>1.248034173673118</v>
      </c>
      <c r="Q2452">
        <v>1.5284550155750589</v>
      </c>
      <c r="R2452">
        <v>1.749766816197629</v>
      </c>
      <c r="S2452">
        <v>1.9892934897389749</v>
      </c>
      <c r="T2452">
        <v>2.2435069007882058</v>
      </c>
      <c r="U2452">
        <v>2.4760494035264591</v>
      </c>
      <c r="V2452">
        <v>2.6754498028003</v>
      </c>
      <c r="W2452">
        <v>2.8522496415548599</v>
      </c>
      <c r="X2452">
        <v>3.006896056466601</v>
      </c>
      <c r="Y2452">
        <v>3.1520107722196489</v>
      </c>
      <c r="Z2452">
        <v>3.300100008664741</v>
      </c>
      <c r="AA2452">
        <v>3.4539033189362471</v>
      </c>
      <c r="AB2452">
        <v>3.6450773399602681</v>
      </c>
      <c r="AC2452">
        <v>3.855242478239052</v>
      </c>
      <c r="AD2452">
        <v>4.0765148778763693</v>
      </c>
      <c r="AE2452">
        <v>4.3076247375397614</v>
      </c>
      <c r="AF2452">
        <v>4.5441359232550438</v>
      </c>
      <c r="AG2452">
        <v>4.7374845523935996</v>
      </c>
      <c r="AH2452">
        <v>4.9305326386792858</v>
      </c>
      <c r="AI2452">
        <v>5.1480311622714936</v>
      </c>
      <c r="AJ2452">
        <v>5.3880925587203254</v>
      </c>
      <c r="AK2452">
        <v>5.6446272936130804</v>
      </c>
    </row>
    <row r="2453" spans="2:37" hidden="1" x14ac:dyDescent="0.25">
      <c r="B2453" t="s">
        <v>203</v>
      </c>
      <c r="C2453" t="s">
        <v>297</v>
      </c>
      <c r="D2453" t="s">
        <v>200</v>
      </c>
      <c r="E2453" t="s">
        <v>234</v>
      </c>
      <c r="F2453" t="s">
        <v>360</v>
      </c>
      <c r="I2453">
        <v>0</v>
      </c>
      <c r="J2453">
        <v>0.23324193857847669</v>
      </c>
      <c r="K2453">
        <v>3.7881964314089999E-3</v>
      </c>
      <c r="L2453">
        <v>0.14209741155581929</v>
      </c>
      <c r="M2453">
        <v>0.39262250991831671</v>
      </c>
      <c r="N2453">
        <v>0.67910392034002953</v>
      </c>
      <c r="O2453">
        <v>0.9662263215584056</v>
      </c>
      <c r="P2453">
        <v>1.2480352584817169</v>
      </c>
      <c r="Q2453">
        <v>1.5284542846720981</v>
      </c>
      <c r="R2453">
        <v>1.7497638397821149</v>
      </c>
      <c r="S2453">
        <v>1.989293990575058</v>
      </c>
      <c r="T2453">
        <v>2.243507394216615</v>
      </c>
      <c r="U2453">
        <v>2.4760528233088719</v>
      </c>
      <c r="V2453">
        <v>2.67545318945277</v>
      </c>
      <c r="W2453">
        <v>2.8522492832403268</v>
      </c>
      <c r="X2453">
        <v>3.0068982429509732</v>
      </c>
      <c r="Y2453">
        <v>3.152006731128254</v>
      </c>
      <c r="Z2453">
        <v>3.300099531198319</v>
      </c>
      <c r="AA2453">
        <v>3.4539051137679739</v>
      </c>
      <c r="AB2453">
        <v>3.6450751981012441</v>
      </c>
      <c r="AC2453">
        <v>3.8552493093685141</v>
      </c>
      <c r="AD2453">
        <v>4.0765215896258136</v>
      </c>
      <c r="AE2453">
        <v>4.3076226017205732</v>
      </c>
      <c r="AF2453">
        <v>4.54413695313165</v>
      </c>
      <c r="AG2453">
        <v>4.7374808901269549</v>
      </c>
      <c r="AH2453">
        <v>4.9305352433332672</v>
      </c>
      <c r="AI2453">
        <v>5.1480283561649456</v>
      </c>
      <c r="AJ2453">
        <v>5.3880919972249419</v>
      </c>
      <c r="AK2453">
        <v>5.6446220362854627</v>
      </c>
    </row>
    <row r="2454" spans="2:37" hidden="1" x14ac:dyDescent="0.25">
      <c r="B2454" t="s">
        <v>203</v>
      </c>
      <c r="C2454" t="s">
        <v>297</v>
      </c>
      <c r="D2454" t="s">
        <v>200</v>
      </c>
      <c r="E2454" t="s">
        <v>235</v>
      </c>
      <c r="F2454" t="s">
        <v>202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2:37" hidden="1" x14ac:dyDescent="0.25">
      <c r="B2455" t="s">
        <v>203</v>
      </c>
      <c r="C2455" t="s">
        <v>297</v>
      </c>
      <c r="D2455" t="s">
        <v>200</v>
      </c>
      <c r="E2455" t="s">
        <v>235</v>
      </c>
      <c r="F2455" t="s">
        <v>360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2:37" hidden="1" x14ac:dyDescent="0.25">
      <c r="B2456" t="s">
        <v>203</v>
      </c>
      <c r="C2456" t="s">
        <v>297</v>
      </c>
      <c r="D2456" t="s">
        <v>200</v>
      </c>
      <c r="E2456" t="s">
        <v>373</v>
      </c>
      <c r="F2456" t="s">
        <v>202</v>
      </c>
      <c r="I2456">
        <v>0</v>
      </c>
      <c r="J2456">
        <v>0.2332399749411129</v>
      </c>
      <c r="K2456">
        <v>3.7834388224577001E-3</v>
      </c>
      <c r="L2456">
        <v>0.14209903734754281</v>
      </c>
      <c r="M2456">
        <v>0.39262014010992269</v>
      </c>
      <c r="N2456">
        <v>0.67910736595442334</v>
      </c>
      <c r="O2456">
        <v>0.96622821821041882</v>
      </c>
      <c r="P2456">
        <v>1.248034173673118</v>
      </c>
      <c r="Q2456">
        <v>1.5284550155750589</v>
      </c>
      <c r="R2456">
        <v>1.749766816197629</v>
      </c>
      <c r="S2456">
        <v>1.9892934897389749</v>
      </c>
      <c r="T2456">
        <v>2.2435069007882058</v>
      </c>
      <c r="U2456">
        <v>2.4760494035264591</v>
      </c>
      <c r="V2456">
        <v>2.6754498028003</v>
      </c>
      <c r="W2456">
        <v>2.8522496415548599</v>
      </c>
      <c r="X2456">
        <v>3.006896056466601</v>
      </c>
      <c r="Y2456">
        <v>3.1520107722196489</v>
      </c>
      <c r="Z2456">
        <v>3.300100008664741</v>
      </c>
      <c r="AA2456">
        <v>3.4539033189362471</v>
      </c>
      <c r="AB2456">
        <v>3.6450773399602681</v>
      </c>
      <c r="AC2456">
        <v>3.855242478239052</v>
      </c>
      <c r="AD2456">
        <v>4.0765148778763693</v>
      </c>
      <c r="AE2456">
        <v>4.3076247375397614</v>
      </c>
      <c r="AF2456">
        <v>4.5441359232550438</v>
      </c>
      <c r="AG2456">
        <v>4.7374845523935996</v>
      </c>
      <c r="AH2456">
        <v>4.9305326386792858</v>
      </c>
      <c r="AI2456">
        <v>5.1480311622714936</v>
      </c>
      <c r="AJ2456">
        <v>5.3880925587203254</v>
      </c>
      <c r="AK2456">
        <v>5.6446272936130804</v>
      </c>
    </row>
    <row r="2457" spans="2:37" hidden="1" x14ac:dyDescent="0.25">
      <c r="B2457" t="s">
        <v>203</v>
      </c>
      <c r="C2457" t="s">
        <v>297</v>
      </c>
      <c r="D2457" t="s">
        <v>200</v>
      </c>
      <c r="E2457" t="s">
        <v>373</v>
      </c>
      <c r="F2457" t="s">
        <v>360</v>
      </c>
      <c r="I2457">
        <v>0</v>
      </c>
      <c r="J2457">
        <v>0.23324193857847669</v>
      </c>
      <c r="K2457">
        <v>3.7881964314089999E-3</v>
      </c>
      <c r="L2457">
        <v>0.14209741155581929</v>
      </c>
      <c r="M2457">
        <v>0.39262250991831671</v>
      </c>
      <c r="N2457">
        <v>0.67910392034002953</v>
      </c>
      <c r="O2457">
        <v>0.9662263215584056</v>
      </c>
      <c r="P2457">
        <v>1.2480352584817169</v>
      </c>
      <c r="Q2457">
        <v>1.5284542846720981</v>
      </c>
      <c r="R2457">
        <v>1.7497638397821149</v>
      </c>
      <c r="S2457">
        <v>1.989293990575058</v>
      </c>
      <c r="T2457">
        <v>2.243507394216615</v>
      </c>
      <c r="U2457">
        <v>2.4760528233088719</v>
      </c>
      <c r="V2457">
        <v>2.67545318945277</v>
      </c>
      <c r="W2457">
        <v>2.8522492832403268</v>
      </c>
      <c r="X2457">
        <v>3.0068982429509732</v>
      </c>
      <c r="Y2457">
        <v>3.152006731128254</v>
      </c>
      <c r="Z2457">
        <v>3.300099531198319</v>
      </c>
      <c r="AA2457">
        <v>3.4539051137679739</v>
      </c>
      <c r="AB2457">
        <v>3.6450751981012441</v>
      </c>
      <c r="AC2457">
        <v>3.8552493093685141</v>
      </c>
      <c r="AD2457">
        <v>4.0765215896258136</v>
      </c>
      <c r="AE2457">
        <v>4.3076226017205732</v>
      </c>
      <c r="AF2457">
        <v>4.54413695313165</v>
      </c>
      <c r="AG2457">
        <v>4.7374808901269549</v>
      </c>
      <c r="AH2457">
        <v>4.9305352433332672</v>
      </c>
      <c r="AI2457">
        <v>5.1480283561649456</v>
      </c>
      <c r="AJ2457">
        <v>5.3880919972249419</v>
      </c>
      <c r="AK2457">
        <v>5.6446220362854627</v>
      </c>
    </row>
    <row r="2458" spans="2:37" hidden="1" x14ac:dyDescent="0.25">
      <c r="B2458" t="s">
        <v>203</v>
      </c>
      <c r="C2458" t="s">
        <v>297</v>
      </c>
      <c r="D2458" t="s">
        <v>200</v>
      </c>
      <c r="E2458" t="s">
        <v>419</v>
      </c>
      <c r="F2458" t="s">
        <v>232</v>
      </c>
      <c r="I2458">
        <v>0</v>
      </c>
      <c r="J2458">
        <v>0.35433238767617059</v>
      </c>
      <c r="K2458">
        <v>0.67769002158661884</v>
      </c>
      <c r="L2458">
        <v>0.87688956495861614</v>
      </c>
      <c r="M2458">
        <v>4.829381784573239</v>
      </c>
      <c r="N2458">
        <v>10.858244557689581</v>
      </c>
      <c r="O2458">
        <v>16.674203977426469</v>
      </c>
      <c r="P2458">
        <v>22.308092739119559</v>
      </c>
      <c r="Q2458">
        <v>27.776425309702059</v>
      </c>
      <c r="R2458">
        <v>30.549214784891898</v>
      </c>
      <c r="S2458">
        <v>30.808222912996559</v>
      </c>
      <c r="T2458">
        <v>30.288135143430711</v>
      </c>
      <c r="U2458">
        <v>29.44665739071575</v>
      </c>
      <c r="V2458">
        <v>28.51792600953933</v>
      </c>
      <c r="W2458">
        <v>27.109364030156978</v>
      </c>
      <c r="X2458">
        <v>25.28310916337788</v>
      </c>
      <c r="Y2458">
        <v>23.378654922031611</v>
      </c>
      <c r="Z2458">
        <v>21.4818017504153</v>
      </c>
      <c r="AA2458">
        <v>19.633349729209829</v>
      </c>
      <c r="AB2458">
        <v>20.351549651959221</v>
      </c>
      <c r="AC2458">
        <v>22.15934505987796</v>
      </c>
      <c r="AD2458">
        <v>23.624784151266169</v>
      </c>
      <c r="AE2458">
        <v>24.947179496719539</v>
      </c>
      <c r="AF2458">
        <v>26.223757146965259</v>
      </c>
      <c r="AG2458">
        <v>28.68232828425224</v>
      </c>
      <c r="AH2458">
        <v>31.336486280297709</v>
      </c>
      <c r="AI2458">
        <v>33.595458102363573</v>
      </c>
      <c r="AJ2458">
        <v>35.708606697244797</v>
      </c>
      <c r="AK2458">
        <v>37.791923492508772</v>
      </c>
    </row>
    <row r="2459" spans="2:37" hidden="1" x14ac:dyDescent="0.25">
      <c r="B2459" t="s">
        <v>203</v>
      </c>
      <c r="C2459" t="s">
        <v>297</v>
      </c>
      <c r="D2459" t="s">
        <v>200</v>
      </c>
      <c r="E2459" t="s">
        <v>377</v>
      </c>
      <c r="F2459" t="s">
        <v>232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2:37" hidden="1" x14ac:dyDescent="0.25">
      <c r="B2460" t="s">
        <v>203</v>
      </c>
      <c r="C2460" t="s">
        <v>297</v>
      </c>
      <c r="D2460" t="s">
        <v>200</v>
      </c>
      <c r="E2460" t="s">
        <v>378</v>
      </c>
      <c r="F2460" t="s">
        <v>232</v>
      </c>
      <c r="I2460">
        <v>0</v>
      </c>
      <c r="J2460">
        <v>0.35433238767617059</v>
      </c>
      <c r="K2460">
        <v>0.67769002158661884</v>
      </c>
      <c r="L2460">
        <v>0.87688956495861614</v>
      </c>
      <c r="M2460">
        <v>4.829381784573239</v>
      </c>
      <c r="N2460">
        <v>10.858244557689581</v>
      </c>
      <c r="O2460">
        <v>16.674203977426469</v>
      </c>
      <c r="P2460">
        <v>22.308092739119559</v>
      </c>
      <c r="Q2460">
        <v>27.776425309702059</v>
      </c>
      <c r="R2460">
        <v>30.549214784891898</v>
      </c>
      <c r="S2460">
        <v>30.808222912996559</v>
      </c>
      <c r="T2460">
        <v>30.288135143430711</v>
      </c>
      <c r="U2460">
        <v>29.44665739071575</v>
      </c>
      <c r="V2460">
        <v>28.51792600953933</v>
      </c>
      <c r="W2460">
        <v>27.109364030156978</v>
      </c>
      <c r="X2460">
        <v>25.28310916337788</v>
      </c>
      <c r="Y2460">
        <v>23.378654922031611</v>
      </c>
      <c r="Z2460">
        <v>21.4818017504153</v>
      </c>
      <c r="AA2460">
        <v>19.633349729209829</v>
      </c>
      <c r="AB2460">
        <v>20.351549651959221</v>
      </c>
      <c r="AC2460">
        <v>22.15934505987796</v>
      </c>
      <c r="AD2460">
        <v>23.624784151266169</v>
      </c>
      <c r="AE2460">
        <v>24.947179496719539</v>
      </c>
      <c r="AF2460">
        <v>26.223757146965259</v>
      </c>
      <c r="AG2460">
        <v>28.68232828425224</v>
      </c>
      <c r="AH2460">
        <v>31.336486280297709</v>
      </c>
      <c r="AI2460">
        <v>33.595458102363573</v>
      </c>
      <c r="AJ2460">
        <v>35.708606697244797</v>
      </c>
      <c r="AK2460">
        <v>37.791923492508772</v>
      </c>
    </row>
    <row r="2461" spans="2:37" hidden="1" x14ac:dyDescent="0.25">
      <c r="B2461" t="s">
        <v>203</v>
      </c>
      <c r="C2461" t="s">
        <v>297</v>
      </c>
      <c r="D2461" t="s">
        <v>200</v>
      </c>
      <c r="E2461" t="s">
        <v>205</v>
      </c>
      <c r="F2461" t="s">
        <v>202</v>
      </c>
      <c r="I2461">
        <v>0</v>
      </c>
      <c r="J2461">
        <v>-0.88307745252999004</v>
      </c>
      <c r="K2461">
        <v>-1.274277768466114</v>
      </c>
      <c r="L2461">
        <v>-1.543985238709966</v>
      </c>
      <c r="M2461">
        <v>-1.742306427728002</v>
      </c>
      <c r="N2461">
        <v>-1.902707797478598</v>
      </c>
      <c r="O2461">
        <v>-2.0401335871834458</v>
      </c>
      <c r="P2461">
        <v>-2.1885112770228421</v>
      </c>
      <c r="Q2461">
        <v>-2.3320937058307289</v>
      </c>
      <c r="R2461">
        <v>-2.468343445255361</v>
      </c>
      <c r="S2461">
        <v>-2.5710073218441991</v>
      </c>
      <c r="T2461">
        <v>-2.6678957927066649</v>
      </c>
      <c r="U2461">
        <v>-2.7814126239458559</v>
      </c>
      <c r="V2461">
        <v>-2.894648821327606</v>
      </c>
      <c r="W2461">
        <v>-3.008794234849721</v>
      </c>
      <c r="X2461">
        <v>-3.0916115830236461</v>
      </c>
      <c r="Y2461">
        <v>-3.15499494842082</v>
      </c>
      <c r="Z2461">
        <v>-3.1866703013073372</v>
      </c>
      <c r="AA2461">
        <v>-3.172399654436076</v>
      </c>
      <c r="AB2461">
        <v>-3.1200025770505619</v>
      </c>
      <c r="AC2461">
        <v>-3.03706259390577</v>
      </c>
      <c r="AD2461">
        <v>-2.9550480604338851</v>
      </c>
      <c r="AE2461">
        <v>-2.8762754175402532</v>
      </c>
      <c r="AF2461">
        <v>-2.8201512962623632</v>
      </c>
      <c r="AG2461">
        <v>-2.7989234139409569</v>
      </c>
      <c r="AH2461">
        <v>-2.7940404294664272</v>
      </c>
      <c r="AI2461">
        <v>-2.7635009017037642</v>
      </c>
      <c r="AJ2461">
        <v>-2.6684657645330678</v>
      </c>
      <c r="AK2461">
        <v>-2.5091023731302009</v>
      </c>
    </row>
    <row r="2462" spans="2:37" hidden="1" x14ac:dyDescent="0.25">
      <c r="B2462" t="s">
        <v>203</v>
      </c>
      <c r="C2462" t="s">
        <v>297</v>
      </c>
      <c r="D2462" t="s">
        <v>200</v>
      </c>
      <c r="E2462" t="s">
        <v>205</v>
      </c>
      <c r="F2462" t="s">
        <v>360</v>
      </c>
      <c r="I2462">
        <v>0</v>
      </c>
      <c r="J2462">
        <v>-0.88307400478669917</v>
      </c>
      <c r="K2462">
        <v>-1.2742781216121599</v>
      </c>
      <c r="L2462">
        <v>-1.5439839458127209</v>
      </c>
      <c r="M2462">
        <v>-1.74230635755962</v>
      </c>
      <c r="N2462">
        <v>-1.902701069434376</v>
      </c>
      <c r="O2462">
        <v>-2.040135000008048</v>
      </c>
      <c r="P2462">
        <v>-2.1885113907793019</v>
      </c>
      <c r="Q2462">
        <v>-2.33209441483887</v>
      </c>
      <c r="R2462">
        <v>-2.468341662324947</v>
      </c>
      <c r="S2462">
        <v>-2.5710100042534818</v>
      </c>
      <c r="T2462">
        <v>-2.667894621444034</v>
      </c>
      <c r="U2462">
        <v>-2.7814104561814772</v>
      </c>
      <c r="V2462">
        <v>-2.8946528740794508</v>
      </c>
      <c r="W2462">
        <v>-3.0087918068212982</v>
      </c>
      <c r="X2462">
        <v>-3.091610344601325</v>
      </c>
      <c r="Y2462">
        <v>-3.154995862300991</v>
      </c>
      <c r="Z2462">
        <v>-3.1866646544226218</v>
      </c>
      <c r="AA2462">
        <v>-3.1724003668717748</v>
      </c>
      <c r="AB2462">
        <v>-3.1200032810222988</v>
      </c>
      <c r="AC2462">
        <v>-3.0370619919477648</v>
      </c>
      <c r="AD2462">
        <v>-2.9550540107407541</v>
      </c>
      <c r="AE2462">
        <v>-2.8762782456277498</v>
      </c>
      <c r="AF2462">
        <v>-2.820153651497503</v>
      </c>
      <c r="AG2462">
        <v>-2.7989265270826902</v>
      </c>
      <c r="AH2462">
        <v>-2.7940434002280861</v>
      </c>
      <c r="AI2462">
        <v>-2.7634969387895891</v>
      </c>
      <c r="AJ2462">
        <v>-2.668464661133596</v>
      </c>
      <c r="AK2462">
        <v>-2.5091015705987041</v>
      </c>
    </row>
    <row r="2463" spans="2:37" hidden="1" x14ac:dyDescent="0.25">
      <c r="B2463" t="s">
        <v>203</v>
      </c>
      <c r="C2463" t="s">
        <v>297</v>
      </c>
      <c r="D2463" t="s">
        <v>200</v>
      </c>
      <c r="E2463" t="s">
        <v>201</v>
      </c>
      <c r="F2463" t="s">
        <v>202</v>
      </c>
      <c r="I2463">
        <v>0</v>
      </c>
      <c r="J2463">
        <v>-0.90859408256398477</v>
      </c>
      <c r="K2463">
        <v>-1.2270022867869159</v>
      </c>
      <c r="L2463">
        <v>-1.515087354985367</v>
      </c>
      <c r="M2463">
        <v>-1.77187147503991</v>
      </c>
      <c r="N2463">
        <v>-2.0164074755941841</v>
      </c>
      <c r="O2463">
        <v>-2.2491120658101771</v>
      </c>
      <c r="P2463">
        <v>-2.4997620624199302</v>
      </c>
      <c r="Q2463">
        <v>-2.7527399455700148</v>
      </c>
      <c r="R2463">
        <v>-2.9960308674976681</v>
      </c>
      <c r="S2463">
        <v>-3.217895414424599</v>
      </c>
      <c r="T2463">
        <v>-3.4393375970500961</v>
      </c>
      <c r="U2463">
        <v>-3.676292906167022</v>
      </c>
      <c r="V2463">
        <v>-3.9118318689393532</v>
      </c>
      <c r="W2463">
        <v>-4.1493131597739712</v>
      </c>
      <c r="X2463">
        <v>-4.3561948798607641</v>
      </c>
      <c r="Y2463">
        <v>-4.5467718146699259</v>
      </c>
      <c r="Z2463">
        <v>-4.7095933936945888</v>
      </c>
      <c r="AA2463">
        <v>-4.8288158616323411</v>
      </c>
      <c r="AB2463">
        <v>-4.9186959573044087</v>
      </c>
      <c r="AC2463">
        <v>-4.9861555689179049</v>
      </c>
      <c r="AD2463">
        <v>-5.0644362954621256</v>
      </c>
      <c r="AE2463">
        <v>-5.15425281732933</v>
      </c>
      <c r="AF2463">
        <v>-5.2711673623631388</v>
      </c>
      <c r="AG2463">
        <v>-5.4130997729722079</v>
      </c>
      <c r="AH2463">
        <v>-5.5631433517721041</v>
      </c>
      <c r="AI2463">
        <v>-5.6890189606518593</v>
      </c>
      <c r="AJ2463">
        <v>-5.758374512040576</v>
      </c>
      <c r="AK2463">
        <v>-5.7744048428709611</v>
      </c>
    </row>
    <row r="2464" spans="2:37" hidden="1" x14ac:dyDescent="0.25">
      <c r="B2464" t="s">
        <v>203</v>
      </c>
      <c r="C2464" t="s">
        <v>297</v>
      </c>
      <c r="D2464" t="s">
        <v>200</v>
      </c>
      <c r="E2464" t="s">
        <v>201</v>
      </c>
      <c r="F2464" t="s">
        <v>360</v>
      </c>
      <c r="I2464">
        <v>0</v>
      </c>
      <c r="J2464">
        <v>-0.90859260740308045</v>
      </c>
      <c r="K2464">
        <v>-1.227002254452914</v>
      </c>
      <c r="L2464">
        <v>-1.515089106002909</v>
      </c>
      <c r="M2464">
        <v>-1.771869498803347</v>
      </c>
      <c r="N2464">
        <v>-2.0164057926197239</v>
      </c>
      <c r="O2464">
        <v>-2.249112290437516</v>
      </c>
      <c r="P2464">
        <v>-2.49976031729866</v>
      </c>
      <c r="Q2464">
        <v>-2.7527420201443609</v>
      </c>
      <c r="R2464">
        <v>-2.9960305852272828</v>
      </c>
      <c r="S2464">
        <v>-3.2178924069063202</v>
      </c>
      <c r="T2464">
        <v>-3.4393360891770031</v>
      </c>
      <c r="U2464">
        <v>-3.6762927022076952</v>
      </c>
      <c r="V2464">
        <v>-3.911833926719011</v>
      </c>
      <c r="W2464">
        <v>-4.1493112381970496</v>
      </c>
      <c r="X2464">
        <v>-4.3561944488473063</v>
      </c>
      <c r="Y2464">
        <v>-4.5467731695501996</v>
      </c>
      <c r="Z2464">
        <v>-4.7095912676369922</v>
      </c>
      <c r="AA2464">
        <v>-4.8288169447994527</v>
      </c>
      <c r="AB2464">
        <v>-4.9186987456778963</v>
      </c>
      <c r="AC2464">
        <v>-4.9861550547356304</v>
      </c>
      <c r="AD2464">
        <v>-5.0644370163958952</v>
      </c>
      <c r="AE2464">
        <v>-5.1542537540332436</v>
      </c>
      <c r="AF2464">
        <v>-5.2711674633574397</v>
      </c>
      <c r="AG2464">
        <v>-5.4131006712499818</v>
      </c>
      <c r="AH2464">
        <v>-5.5631426063556972</v>
      </c>
      <c r="AI2464">
        <v>-5.6890185052084092</v>
      </c>
      <c r="AJ2464">
        <v>-5.7583733200620486</v>
      </c>
      <c r="AK2464">
        <v>-5.7744049792099572</v>
      </c>
    </row>
    <row r="2465" spans="2:37" hidden="1" x14ac:dyDescent="0.25">
      <c r="B2465" t="s">
        <v>203</v>
      </c>
      <c r="C2465" t="s">
        <v>297</v>
      </c>
      <c r="D2465" t="s">
        <v>200</v>
      </c>
      <c r="E2465" t="s">
        <v>206</v>
      </c>
      <c r="F2465" t="s">
        <v>202</v>
      </c>
      <c r="I2465">
        <v>0</v>
      </c>
      <c r="J2465">
        <v>2.55166300339837E-2</v>
      </c>
      <c r="K2465">
        <v>-4.7275481679198698E-2</v>
      </c>
      <c r="L2465">
        <v>-2.8897883724599002E-2</v>
      </c>
      <c r="M2465">
        <v>2.9565047311908E-2</v>
      </c>
      <c r="N2465">
        <v>0.1136996781155863</v>
      </c>
      <c r="O2465">
        <v>0.20898123978785321</v>
      </c>
      <c r="P2465">
        <v>0.31125078539708811</v>
      </c>
      <c r="Q2465">
        <v>0.42064623973927517</v>
      </c>
      <c r="R2465">
        <v>0.52768742224229559</v>
      </c>
      <c r="S2465">
        <v>0.64688809258039992</v>
      </c>
      <c r="T2465">
        <v>0.77144180434343124</v>
      </c>
      <c r="U2465">
        <v>0.89488028222115545</v>
      </c>
      <c r="V2465">
        <v>1.017183047611758</v>
      </c>
      <c r="W2465">
        <v>1.1405189249242389</v>
      </c>
      <c r="X2465">
        <v>1.264583296837118</v>
      </c>
      <c r="Y2465">
        <v>1.391776866249095</v>
      </c>
      <c r="Z2465">
        <v>1.522923092387241</v>
      </c>
      <c r="AA2465">
        <v>1.656416207196276</v>
      </c>
      <c r="AB2465">
        <v>1.7986933802538461</v>
      </c>
      <c r="AC2465">
        <v>1.949092975012134</v>
      </c>
      <c r="AD2465">
        <v>2.1093882350282418</v>
      </c>
      <c r="AE2465">
        <v>2.2779794578186912</v>
      </c>
      <c r="AF2465">
        <v>2.4510160661007641</v>
      </c>
      <c r="AG2465">
        <v>2.614176359031251</v>
      </c>
      <c r="AH2465">
        <v>2.7691029223056769</v>
      </c>
      <c r="AI2465">
        <v>2.925518058948096</v>
      </c>
      <c r="AJ2465">
        <v>3.0899087475074971</v>
      </c>
      <c r="AK2465">
        <v>3.26530246974075</v>
      </c>
    </row>
    <row r="2466" spans="2:37" hidden="1" x14ac:dyDescent="0.25">
      <c r="B2466" t="s">
        <v>203</v>
      </c>
      <c r="C2466" t="s">
        <v>297</v>
      </c>
      <c r="D2466" t="s">
        <v>200</v>
      </c>
      <c r="E2466" t="s">
        <v>206</v>
      </c>
      <c r="F2466" t="s">
        <v>360</v>
      </c>
      <c r="I2466">
        <v>0</v>
      </c>
      <c r="J2466">
        <v>2.5518602616392199E-2</v>
      </c>
      <c r="K2466">
        <v>-4.7275867159246497E-2</v>
      </c>
      <c r="L2466">
        <v>-2.8894839809800999E-2</v>
      </c>
      <c r="M2466">
        <v>2.9563141243738E-2</v>
      </c>
      <c r="N2466">
        <v>0.1137047231853483</v>
      </c>
      <c r="O2466">
        <v>0.20897729042947949</v>
      </c>
      <c r="P2466">
        <v>0.31124892651934738</v>
      </c>
      <c r="Q2466">
        <v>0.42064760530549078</v>
      </c>
      <c r="R2466">
        <v>0.52768892290233627</v>
      </c>
      <c r="S2466">
        <v>0.64688240265282637</v>
      </c>
      <c r="T2466">
        <v>0.77144146773298061</v>
      </c>
      <c r="U2466">
        <v>0.89488224602620736</v>
      </c>
      <c r="V2466">
        <v>1.017181052639571</v>
      </c>
      <c r="W2466">
        <v>1.1405194313757421</v>
      </c>
      <c r="X2466">
        <v>1.2645841042459689</v>
      </c>
      <c r="Y2466">
        <v>1.3917773072492201</v>
      </c>
      <c r="Z2466">
        <v>1.522925186495683</v>
      </c>
      <c r="AA2466">
        <v>1.6564165779276769</v>
      </c>
      <c r="AB2466">
        <v>1.79868998166377</v>
      </c>
      <c r="AC2466">
        <v>1.9490930627878771</v>
      </c>
      <c r="AD2466">
        <v>2.1093830056551521</v>
      </c>
      <c r="AE2466">
        <v>2.2779755084054938</v>
      </c>
      <c r="AF2466">
        <v>2.4510138118599478</v>
      </c>
      <c r="AG2466">
        <v>2.6141741441672921</v>
      </c>
      <c r="AH2466">
        <v>2.769099206127601</v>
      </c>
      <c r="AI2466">
        <v>2.9255215664188321</v>
      </c>
      <c r="AJ2466">
        <v>3.0899086589284419</v>
      </c>
      <c r="AK2466">
        <v>3.265303408611242</v>
      </c>
    </row>
    <row r="2467" spans="2:37" hidden="1" x14ac:dyDescent="0.25">
      <c r="B2467" t="s">
        <v>203</v>
      </c>
      <c r="C2467" t="s">
        <v>297</v>
      </c>
      <c r="D2467" t="s">
        <v>200</v>
      </c>
      <c r="E2467" t="s">
        <v>420</v>
      </c>
      <c r="F2467" t="s">
        <v>232</v>
      </c>
      <c r="I2467">
        <v>0</v>
      </c>
      <c r="J2467">
        <v>-0.83926643197640427</v>
      </c>
      <c r="K2467">
        <v>-1.2678280168480049</v>
      </c>
      <c r="L2467">
        <v>-1.584642159508254</v>
      </c>
      <c r="M2467">
        <v>-1.820868517252205</v>
      </c>
      <c r="N2467">
        <v>-2.0038901122657831</v>
      </c>
      <c r="O2467">
        <v>-2.1596303632540952</v>
      </c>
      <c r="P2467">
        <v>-2.3249065049966271</v>
      </c>
      <c r="Q2467">
        <v>-2.485436305695699</v>
      </c>
      <c r="R2467">
        <v>-2.6344801405502878</v>
      </c>
      <c r="S2467">
        <v>-2.740581070536241</v>
      </c>
      <c r="T2467">
        <v>-2.836873732204392</v>
      </c>
      <c r="U2467">
        <v>-2.9489832464004051</v>
      </c>
      <c r="V2467">
        <v>-3.0629383736503479</v>
      </c>
      <c r="W2467">
        <v>-3.1825543031523411</v>
      </c>
      <c r="X2467">
        <v>-3.2766876605918038</v>
      </c>
      <c r="Y2467">
        <v>-3.3572844866092582</v>
      </c>
      <c r="Z2467">
        <v>-3.411176186052201</v>
      </c>
      <c r="AA2467">
        <v>-3.4214355009857811</v>
      </c>
      <c r="AB2467">
        <v>-3.3925027840746691</v>
      </c>
      <c r="AC2467">
        <v>-3.3275132140453971</v>
      </c>
      <c r="AD2467">
        <v>-3.2608838041618742</v>
      </c>
      <c r="AE2467">
        <v>-3.1992733954787971</v>
      </c>
      <c r="AF2467">
        <v>-3.1645936488871822</v>
      </c>
      <c r="AG2467">
        <v>-3.1704086765841351</v>
      </c>
      <c r="AH2467">
        <v>-3.2007646947708519</v>
      </c>
      <c r="AI2467">
        <v>-3.2119198113302989</v>
      </c>
      <c r="AJ2467">
        <v>-3.158757571424764</v>
      </c>
      <c r="AK2467">
        <v>-3.0348814950737051</v>
      </c>
    </row>
    <row r="2468" spans="2:37" hidden="1" x14ac:dyDescent="0.25">
      <c r="B2468" t="s">
        <v>203</v>
      </c>
      <c r="C2468" t="s">
        <v>297</v>
      </c>
      <c r="D2468" t="s">
        <v>200</v>
      </c>
      <c r="E2468" t="s">
        <v>382</v>
      </c>
      <c r="F2468" t="s">
        <v>232</v>
      </c>
      <c r="I2468">
        <v>0</v>
      </c>
      <c r="J2468">
        <v>-0.88293316888712337</v>
      </c>
      <c r="K2468">
        <v>-1.2263669544566591</v>
      </c>
      <c r="L2468">
        <v>-1.5468023138803579</v>
      </c>
      <c r="M2468">
        <v>-1.8284609562672529</v>
      </c>
      <c r="N2468">
        <v>-2.0961801047398749</v>
      </c>
      <c r="O2468">
        <v>-2.3532997261586308</v>
      </c>
      <c r="P2468">
        <v>-2.627766189339142</v>
      </c>
      <c r="Q2468">
        <v>-2.9050763249127591</v>
      </c>
      <c r="R2468">
        <v>-3.1735349114809459</v>
      </c>
      <c r="S2468">
        <v>-3.4226416497746381</v>
      </c>
      <c r="T2468">
        <v>-3.673592049455221</v>
      </c>
      <c r="U2468">
        <v>-3.9425486510661578</v>
      </c>
      <c r="V2468">
        <v>-4.2121720968378078</v>
      </c>
      <c r="W2468">
        <v>-4.4853125848307362</v>
      </c>
      <c r="X2468">
        <v>-4.7286545065737036</v>
      </c>
      <c r="Y2468">
        <v>-4.9560090234567422</v>
      </c>
      <c r="Z2468">
        <v>-5.1553008966822578</v>
      </c>
      <c r="AA2468">
        <v>-5.3088007869010676</v>
      </c>
      <c r="AB2468">
        <v>-5.4299270827132489</v>
      </c>
      <c r="AC2468">
        <v>-5.5250307741095286</v>
      </c>
      <c r="AD2468">
        <v>-5.628401375334624</v>
      </c>
      <c r="AE2468">
        <v>-5.7424602800212448</v>
      </c>
      <c r="AF2468">
        <v>-5.8848340637799197</v>
      </c>
      <c r="AG2468">
        <v>-6.0559095032555739</v>
      </c>
      <c r="AH2468">
        <v>-6.2394505904770696</v>
      </c>
      <c r="AI2468">
        <v>-6.4015040366453118</v>
      </c>
      <c r="AJ2468">
        <v>-6.5055304885346832</v>
      </c>
      <c r="AK2468">
        <v>-6.5496777431750193</v>
      </c>
    </row>
    <row r="2469" spans="2:37" hidden="1" x14ac:dyDescent="0.25">
      <c r="B2469" t="s">
        <v>203</v>
      </c>
      <c r="C2469" t="s">
        <v>297</v>
      </c>
      <c r="D2469" t="s">
        <v>200</v>
      </c>
      <c r="E2469" t="s">
        <v>383</v>
      </c>
      <c r="F2469" t="s">
        <v>232</v>
      </c>
      <c r="I2469">
        <v>0</v>
      </c>
      <c r="J2469">
        <v>4.3649781881072103E-2</v>
      </c>
      <c r="K2469">
        <v>-4.1585287473877498E-2</v>
      </c>
      <c r="L2469">
        <v>-3.8078594592283403E-2</v>
      </c>
      <c r="M2469">
        <v>7.0911063890566001E-3</v>
      </c>
      <c r="N2469">
        <v>9.1466865514178097E-2</v>
      </c>
      <c r="O2469">
        <v>0.19265050116987761</v>
      </c>
      <c r="P2469">
        <v>0.30153073408083492</v>
      </c>
      <c r="Q2469">
        <v>0.4179745454897521</v>
      </c>
      <c r="R2469">
        <v>0.53722843973598167</v>
      </c>
      <c r="S2469">
        <v>0.68042827058962807</v>
      </c>
      <c r="T2469">
        <v>0.83557369656510616</v>
      </c>
      <c r="U2469">
        <v>0.99345596511046796</v>
      </c>
      <c r="V2469">
        <v>1.1505317320749771</v>
      </c>
      <c r="W2469">
        <v>1.305999087718712</v>
      </c>
      <c r="X2469">
        <v>1.457758042279389</v>
      </c>
      <c r="Y2469">
        <v>1.607619978728891</v>
      </c>
      <c r="Z2469">
        <v>1.756673384306606</v>
      </c>
      <c r="AA2469">
        <v>1.904028341466057</v>
      </c>
      <c r="AB2469">
        <v>2.0586228124839012</v>
      </c>
      <c r="AC2469">
        <v>2.223444122983786</v>
      </c>
      <c r="AD2469">
        <v>2.3982915197642058</v>
      </c>
      <c r="AE2469">
        <v>2.5787461732019512</v>
      </c>
      <c r="AF2469">
        <v>2.7606170539753889</v>
      </c>
      <c r="AG2469">
        <v>2.9306540880851721</v>
      </c>
      <c r="AH2469">
        <v>3.088889461273681</v>
      </c>
      <c r="AI2469">
        <v>3.2452106170928858</v>
      </c>
      <c r="AJ2469">
        <v>3.408194020327393</v>
      </c>
      <c r="AK2469">
        <v>3.5821368872817061</v>
      </c>
    </row>
    <row r="2470" spans="2:37" hidden="1" x14ac:dyDescent="0.25">
      <c r="B2470" t="s">
        <v>203</v>
      </c>
      <c r="C2470" t="s">
        <v>297</v>
      </c>
      <c r="D2470" t="s">
        <v>200</v>
      </c>
      <c r="E2470" t="s">
        <v>421</v>
      </c>
      <c r="F2470" t="s">
        <v>202</v>
      </c>
      <c r="I2470">
        <v>0</v>
      </c>
      <c r="J2470">
        <v>9.1216650734526894E-2</v>
      </c>
      <c r="K2470">
        <v>-4.3504428045837401E-2</v>
      </c>
      <c r="L2470">
        <v>5.8737931194041602E-2</v>
      </c>
      <c r="M2470">
        <v>0.20547042954204289</v>
      </c>
      <c r="N2470">
        <v>0.36708460798828829</v>
      </c>
      <c r="O2470">
        <v>0.5231532205843159</v>
      </c>
      <c r="P2470">
        <v>0.67357592487964357</v>
      </c>
      <c r="Q2470">
        <v>0.82607613493506094</v>
      </c>
      <c r="R2470">
        <v>0.96296965529727441</v>
      </c>
      <c r="S2470">
        <v>1.148029588951949</v>
      </c>
      <c r="T2470">
        <v>1.3542619610244171</v>
      </c>
      <c r="U2470">
        <v>1.559780430269919</v>
      </c>
      <c r="V2470">
        <v>1.7672201875464699</v>
      </c>
      <c r="W2470">
        <v>1.984418424132772</v>
      </c>
      <c r="X2470">
        <v>2.2088280711001662</v>
      </c>
      <c r="Y2470">
        <v>2.4483126340611339</v>
      </c>
      <c r="Z2470">
        <v>2.703451503230236</v>
      </c>
      <c r="AA2470">
        <v>2.9670836107037908</v>
      </c>
      <c r="AB2470">
        <v>3.2564424139666541</v>
      </c>
      <c r="AC2470">
        <v>3.5603345633026251</v>
      </c>
      <c r="AD2470">
        <v>3.8853232430661189</v>
      </c>
      <c r="AE2470">
        <v>4.2260148617064619</v>
      </c>
      <c r="AF2470">
        <v>4.5694496248412486</v>
      </c>
      <c r="AG2470">
        <v>4.8742751759783376</v>
      </c>
      <c r="AH2470">
        <v>5.1659767079050178</v>
      </c>
      <c r="AI2470">
        <v>5.4675767184434676</v>
      </c>
      <c r="AJ2470">
        <v>5.7914614293470112</v>
      </c>
      <c r="AK2470">
        <v>6.1415474242524803</v>
      </c>
    </row>
    <row r="2471" spans="2:37" hidden="1" x14ac:dyDescent="0.25">
      <c r="B2471" t="s">
        <v>203</v>
      </c>
      <c r="C2471" t="s">
        <v>297</v>
      </c>
      <c r="D2471" t="s">
        <v>200</v>
      </c>
      <c r="E2471" t="s">
        <v>421</v>
      </c>
      <c r="F2471" t="s">
        <v>360</v>
      </c>
      <c r="I2471">
        <v>0</v>
      </c>
      <c r="J2471">
        <v>9.1217716692848505E-2</v>
      </c>
      <c r="K2471">
        <v>-4.3500560209031001E-2</v>
      </c>
      <c r="L2471">
        <v>5.8736351125032699E-2</v>
      </c>
      <c r="M2471">
        <v>0.2054750203088096</v>
      </c>
      <c r="N2471">
        <v>0.36708887769887338</v>
      </c>
      <c r="O2471">
        <v>0.52315426474149884</v>
      </c>
      <c r="P2471">
        <v>0.67357338333604577</v>
      </c>
      <c r="Q2471">
        <v>0.82607056438226412</v>
      </c>
      <c r="R2471">
        <v>0.96296946744356404</v>
      </c>
      <c r="S2471">
        <v>1.148030933857092</v>
      </c>
      <c r="T2471">
        <v>1.3542570833422249</v>
      </c>
      <c r="U2471">
        <v>1.559777718285438</v>
      </c>
      <c r="V2471">
        <v>1.767221427152244</v>
      </c>
      <c r="W2471">
        <v>1.9844166605408109</v>
      </c>
      <c r="X2471">
        <v>2.2088301945513589</v>
      </c>
      <c r="Y2471">
        <v>2.44831790999045</v>
      </c>
      <c r="Z2471">
        <v>2.7034539611446862</v>
      </c>
      <c r="AA2471">
        <v>2.967081880665345</v>
      </c>
      <c r="AB2471">
        <v>3.2564454122922188</v>
      </c>
      <c r="AC2471">
        <v>3.5603319226262591</v>
      </c>
      <c r="AD2471">
        <v>3.8853218084640369</v>
      </c>
      <c r="AE2471">
        <v>4.2260125126603487</v>
      </c>
      <c r="AF2471">
        <v>4.5694448004188093</v>
      </c>
      <c r="AG2471">
        <v>4.8742747090741556</v>
      </c>
      <c r="AH2471">
        <v>5.1659810359913516</v>
      </c>
      <c r="AI2471">
        <v>5.4675716889156956</v>
      </c>
      <c r="AJ2471">
        <v>5.7914584184947548</v>
      </c>
      <c r="AK2471">
        <v>6.1415464229038097</v>
      </c>
    </row>
    <row r="2472" spans="2:37" hidden="1" x14ac:dyDescent="0.25">
      <c r="B2472" t="s">
        <v>203</v>
      </c>
      <c r="C2472" t="s">
        <v>297</v>
      </c>
      <c r="D2472" t="s">
        <v>200</v>
      </c>
      <c r="E2472" t="s">
        <v>385</v>
      </c>
      <c r="F2472" t="s">
        <v>202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2:37" hidden="1" x14ac:dyDescent="0.25">
      <c r="B2473" t="s">
        <v>203</v>
      </c>
      <c r="C2473" t="s">
        <v>297</v>
      </c>
      <c r="D2473" t="s">
        <v>200</v>
      </c>
      <c r="E2473" t="s">
        <v>385</v>
      </c>
      <c r="F2473" t="s">
        <v>360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2:37" hidden="1" x14ac:dyDescent="0.25">
      <c r="B2474" t="s">
        <v>203</v>
      </c>
      <c r="C2474" t="s">
        <v>297</v>
      </c>
      <c r="D2474" t="s">
        <v>200</v>
      </c>
      <c r="E2474" t="s">
        <v>386</v>
      </c>
      <c r="F2474" t="s">
        <v>202</v>
      </c>
      <c r="I2474">
        <v>0</v>
      </c>
      <c r="J2474">
        <v>9.1216650734526894E-2</v>
      </c>
      <c r="K2474">
        <v>-4.3504428045837401E-2</v>
      </c>
      <c r="L2474">
        <v>5.8737931194041602E-2</v>
      </c>
      <c r="M2474">
        <v>0.20547042954204289</v>
      </c>
      <c r="N2474">
        <v>0.36708460798828829</v>
      </c>
      <c r="O2474">
        <v>0.5231532205843159</v>
      </c>
      <c r="P2474">
        <v>0.67357592487964357</v>
      </c>
      <c r="Q2474">
        <v>0.82607613493506094</v>
      </c>
      <c r="R2474">
        <v>0.96296965529727441</v>
      </c>
      <c r="S2474">
        <v>1.148029588951949</v>
      </c>
      <c r="T2474">
        <v>1.3542619610244171</v>
      </c>
      <c r="U2474">
        <v>1.559780430269919</v>
      </c>
      <c r="V2474">
        <v>1.7672201875464699</v>
      </c>
      <c r="W2474">
        <v>1.984418424132772</v>
      </c>
      <c r="X2474">
        <v>2.2088280711001662</v>
      </c>
      <c r="Y2474">
        <v>2.4483126340611339</v>
      </c>
      <c r="Z2474">
        <v>2.703451503230236</v>
      </c>
      <c r="AA2474">
        <v>2.9670836107037908</v>
      </c>
      <c r="AB2474">
        <v>3.2564424139666541</v>
      </c>
      <c r="AC2474">
        <v>3.5603345633026251</v>
      </c>
      <c r="AD2474">
        <v>3.8853232430661189</v>
      </c>
      <c r="AE2474">
        <v>4.2260148617064619</v>
      </c>
      <c r="AF2474">
        <v>4.5694496248412486</v>
      </c>
      <c r="AG2474">
        <v>4.8742751759783376</v>
      </c>
      <c r="AH2474">
        <v>5.1659767079050178</v>
      </c>
      <c r="AI2474">
        <v>5.4675767184434676</v>
      </c>
      <c r="AJ2474">
        <v>5.7914614293470112</v>
      </c>
      <c r="AK2474">
        <v>6.1415474242524803</v>
      </c>
    </row>
    <row r="2475" spans="2:37" hidden="1" x14ac:dyDescent="0.25">
      <c r="B2475" t="s">
        <v>203</v>
      </c>
      <c r="C2475" t="s">
        <v>297</v>
      </c>
      <c r="D2475" t="s">
        <v>200</v>
      </c>
      <c r="E2475" t="s">
        <v>386</v>
      </c>
      <c r="F2475" t="s">
        <v>360</v>
      </c>
      <c r="I2475">
        <v>0</v>
      </c>
      <c r="J2475">
        <v>9.1217716692848505E-2</v>
      </c>
      <c r="K2475">
        <v>-4.3500560209031001E-2</v>
      </c>
      <c r="L2475">
        <v>5.8736351125032699E-2</v>
      </c>
      <c r="M2475">
        <v>0.2054750203088096</v>
      </c>
      <c r="N2475">
        <v>0.36708887769887338</v>
      </c>
      <c r="O2475">
        <v>0.52315426474149884</v>
      </c>
      <c r="P2475">
        <v>0.67357338333604577</v>
      </c>
      <c r="Q2475">
        <v>0.82607056438226412</v>
      </c>
      <c r="R2475">
        <v>0.96296946744356404</v>
      </c>
      <c r="S2475">
        <v>1.148030933857092</v>
      </c>
      <c r="T2475">
        <v>1.3542570833422249</v>
      </c>
      <c r="U2475">
        <v>1.559777718285438</v>
      </c>
      <c r="V2475">
        <v>1.767221427152244</v>
      </c>
      <c r="W2475">
        <v>1.9844166605408109</v>
      </c>
      <c r="X2475">
        <v>2.2088301945513589</v>
      </c>
      <c r="Y2475">
        <v>2.44831790999045</v>
      </c>
      <c r="Z2475">
        <v>2.7034539611446862</v>
      </c>
      <c r="AA2475">
        <v>2.967081880665345</v>
      </c>
      <c r="AB2475">
        <v>3.2564454122922188</v>
      </c>
      <c r="AC2475">
        <v>3.5603319226262591</v>
      </c>
      <c r="AD2475">
        <v>3.8853218084640369</v>
      </c>
      <c r="AE2475">
        <v>4.2260125126603487</v>
      </c>
      <c r="AF2475">
        <v>4.5694448004188093</v>
      </c>
      <c r="AG2475">
        <v>4.8742747090741556</v>
      </c>
      <c r="AH2475">
        <v>5.1659810359913516</v>
      </c>
      <c r="AI2475">
        <v>5.4675716889156956</v>
      </c>
      <c r="AJ2475">
        <v>5.7914584184947548</v>
      </c>
      <c r="AK2475">
        <v>6.1415464229038097</v>
      </c>
    </row>
    <row r="2476" spans="2:37" hidden="1" x14ac:dyDescent="0.25">
      <c r="B2476" t="s">
        <v>203</v>
      </c>
      <c r="C2476" t="s">
        <v>297</v>
      </c>
      <c r="D2476" t="s">
        <v>200</v>
      </c>
      <c r="E2476" t="s">
        <v>236</v>
      </c>
      <c r="F2476" t="s">
        <v>237</v>
      </c>
      <c r="I2476">
        <v>0</v>
      </c>
      <c r="J2476">
        <v>-5.9491634368896401E-2</v>
      </c>
      <c r="K2476">
        <v>-7.6392590999603202E-2</v>
      </c>
      <c r="L2476">
        <v>3.0767321586608002E-3</v>
      </c>
      <c r="M2476">
        <v>4.8666954040527302E-2</v>
      </c>
      <c r="N2476">
        <v>6.9687545299530002E-2</v>
      </c>
      <c r="O2476">
        <v>7.5492203235626207E-2</v>
      </c>
      <c r="P2476">
        <v>7.6672255992889404E-2</v>
      </c>
      <c r="Q2476">
        <v>7.8947007656097398E-2</v>
      </c>
      <c r="R2476">
        <v>5.6779772043228101E-2</v>
      </c>
      <c r="S2476">
        <v>2.4347335100173902E-2</v>
      </c>
      <c r="T2476">
        <v>-3.323957324028E-3</v>
      </c>
      <c r="U2476">
        <v>-2.7516052126884401E-2</v>
      </c>
      <c r="V2476">
        <v>-4.4235572218894903E-2</v>
      </c>
      <c r="W2476">
        <v>-5.37942051887512E-2</v>
      </c>
      <c r="X2476">
        <v>-5.7204112410545301E-2</v>
      </c>
      <c r="Y2476">
        <v>-5.5918037891387898E-2</v>
      </c>
      <c r="Z2476">
        <v>-5.2837893366813597E-2</v>
      </c>
      <c r="AA2476">
        <v>-5.1357626914978E-2</v>
      </c>
      <c r="AB2476">
        <v>-3.9471358060836702E-2</v>
      </c>
      <c r="AC2476">
        <v>-3.2428622245788498E-2</v>
      </c>
      <c r="AD2476">
        <v>-3.14775705337524E-2</v>
      </c>
      <c r="AE2476">
        <v>-2.8807848691940301E-2</v>
      </c>
      <c r="AF2476">
        <v>-2.3752927780151301E-2</v>
      </c>
      <c r="AG2476">
        <v>-2.5643229484558099E-2</v>
      </c>
      <c r="AH2476">
        <v>-2.4519741535186702E-2</v>
      </c>
      <c r="AI2476">
        <v>-1.3924837112426701E-2</v>
      </c>
      <c r="AJ2476">
        <v>-7.6061487197870003E-4</v>
      </c>
      <c r="AK2476">
        <v>1.03986859321594E-2</v>
      </c>
    </row>
    <row r="2477" spans="2:37" hidden="1" x14ac:dyDescent="0.25">
      <c r="B2477" t="s">
        <v>203</v>
      </c>
      <c r="C2477" t="s">
        <v>297</v>
      </c>
      <c r="D2477" t="s">
        <v>200</v>
      </c>
      <c r="E2477" t="s">
        <v>238</v>
      </c>
      <c r="F2477" t="s">
        <v>237</v>
      </c>
      <c r="I2477">
        <v>0</v>
      </c>
      <c r="J2477">
        <v>6.305456161499E-3</v>
      </c>
      <c r="K2477">
        <v>3.3058166503906201E-2</v>
      </c>
      <c r="L2477">
        <v>4.6104729175567599E-2</v>
      </c>
      <c r="M2477">
        <v>5.7440876960754297E-2</v>
      </c>
      <c r="N2477">
        <v>6.5498828887939398E-2</v>
      </c>
      <c r="O2477">
        <v>7.1380078792571994E-2</v>
      </c>
      <c r="P2477">
        <v>7.5777649879455497E-2</v>
      </c>
      <c r="Q2477">
        <v>8.0426990985870306E-2</v>
      </c>
      <c r="R2477">
        <v>8.5240244865417397E-2</v>
      </c>
      <c r="S2477">
        <v>9.0213894844055106E-2</v>
      </c>
      <c r="T2477">
        <v>9.4977408647537204E-2</v>
      </c>
      <c r="U2477">
        <v>9.9693164229393005E-2</v>
      </c>
      <c r="V2477">
        <v>0.1049614250659943</v>
      </c>
      <c r="W2477">
        <v>0.1101248562335968</v>
      </c>
      <c r="X2477">
        <v>0.1153030246496201</v>
      </c>
      <c r="Y2477">
        <v>0.1186501532793045</v>
      </c>
      <c r="Z2477">
        <v>0.119764968752861</v>
      </c>
      <c r="AA2477">
        <v>0.1175972521305084</v>
      </c>
      <c r="AB2477">
        <v>0.11151927709579471</v>
      </c>
      <c r="AC2477">
        <v>0.10198578238487239</v>
      </c>
      <c r="AD2477">
        <v>9.0141087770461994E-2</v>
      </c>
      <c r="AE2477">
        <v>7.9048991203308105E-2</v>
      </c>
      <c r="AF2477">
        <v>7.0689857006072998E-2</v>
      </c>
      <c r="AG2477">
        <v>6.7066013813018799E-2</v>
      </c>
      <c r="AH2477">
        <v>6.8422853946685694E-2</v>
      </c>
      <c r="AI2477">
        <v>7.3185682296752902E-2</v>
      </c>
      <c r="AJ2477">
        <v>7.7338397502899101E-2</v>
      </c>
      <c r="AK2477">
        <v>7.6095640659332206E-2</v>
      </c>
    </row>
    <row r="2478" spans="2:37" hidden="1" x14ac:dyDescent="0.25">
      <c r="B2478" t="s">
        <v>203</v>
      </c>
      <c r="C2478" t="s">
        <v>297</v>
      </c>
      <c r="D2478" t="s">
        <v>200</v>
      </c>
      <c r="E2478" t="s">
        <v>390</v>
      </c>
      <c r="F2478" t="s">
        <v>237</v>
      </c>
      <c r="I2478">
        <v>0</v>
      </c>
      <c r="J2478">
        <v>-6.5999984741210896E-2</v>
      </c>
      <c r="K2478">
        <v>-0.10893887281417849</v>
      </c>
      <c r="L2478">
        <v>-4.2959332466125398E-2</v>
      </c>
      <c r="M2478">
        <v>-9.0232491493224994E-3</v>
      </c>
      <c r="N2478">
        <v>3.6079287528991001E-3</v>
      </c>
      <c r="O2478">
        <v>3.0829310417174998E-3</v>
      </c>
      <c r="P2478">
        <v>-3.673434257507E-4</v>
      </c>
      <c r="Q2478">
        <v>-2.9069930315017002E-3</v>
      </c>
      <c r="R2478">
        <v>-3.03558260202407E-2</v>
      </c>
      <c r="S2478">
        <v>-6.8581186234951005E-2</v>
      </c>
      <c r="T2478">
        <v>-0.10204391926527021</v>
      </c>
      <c r="U2478">
        <v>-0.1323299705982208</v>
      </c>
      <c r="V2478">
        <v>-0.1556260287761688</v>
      </c>
      <c r="W2478">
        <v>-0.17216730862855911</v>
      </c>
      <c r="X2478">
        <v>-0.18258972465991971</v>
      </c>
      <c r="Y2478">
        <v>-0.18665418028831479</v>
      </c>
      <c r="Z2478">
        <v>-0.18680417537689209</v>
      </c>
      <c r="AA2478">
        <v>-0.1851049214601517</v>
      </c>
      <c r="AB2478">
        <v>-0.1691925227642059</v>
      </c>
      <c r="AC2478">
        <v>-0.1544035077095032</v>
      </c>
      <c r="AD2478">
        <v>-0.14366939663887021</v>
      </c>
      <c r="AE2478">
        <v>-0.1318804919719696</v>
      </c>
      <c r="AF2478">
        <v>-0.1205545365810394</v>
      </c>
      <c r="AG2478">
        <v>-0.1205794811248779</v>
      </c>
      <c r="AH2478">
        <v>-0.1222593784332275</v>
      </c>
      <c r="AI2478">
        <v>-0.11742097139358521</v>
      </c>
      <c r="AJ2478">
        <v>-0.1086247563362122</v>
      </c>
      <c r="AK2478">
        <v>-9.6183419227600098E-2</v>
      </c>
    </row>
    <row r="2479" spans="2:37" hidden="1" x14ac:dyDescent="0.25">
      <c r="B2479" t="s">
        <v>203</v>
      </c>
      <c r="C2479" t="s">
        <v>297</v>
      </c>
      <c r="D2479" t="s">
        <v>200</v>
      </c>
      <c r="E2479" t="s">
        <v>422</v>
      </c>
      <c r="F2479" t="s">
        <v>237</v>
      </c>
      <c r="I2479">
        <v>0</v>
      </c>
      <c r="J2479">
        <v>-1.94649696350097E-2</v>
      </c>
      <c r="K2479">
        <v>1.3347864151000001E-3</v>
      </c>
      <c r="L2479">
        <v>2.4837851524353E-2</v>
      </c>
      <c r="M2479">
        <v>4.3686866760253899E-2</v>
      </c>
      <c r="N2479">
        <v>5.4658293724060003E-2</v>
      </c>
      <c r="O2479">
        <v>5.6934475898742599E-2</v>
      </c>
      <c r="P2479">
        <v>5.0677537918090799E-2</v>
      </c>
      <c r="Q2479">
        <v>3.6141991615295403E-2</v>
      </c>
      <c r="R2479">
        <v>1.45721435546875E-2</v>
      </c>
      <c r="S2479">
        <v>-8.8193416595457996E-3</v>
      </c>
      <c r="T2479">
        <v>-3.1700253486633301E-2</v>
      </c>
      <c r="U2479">
        <v>-5.1540493965148898E-2</v>
      </c>
      <c r="V2479">
        <v>-6.6042900085449205E-2</v>
      </c>
      <c r="W2479">
        <v>-7.3958992958068806E-2</v>
      </c>
      <c r="X2479">
        <v>-7.5967669486999498E-2</v>
      </c>
      <c r="Y2479">
        <v>-7.2242617607116699E-2</v>
      </c>
      <c r="Z2479">
        <v>-6.2532901763916002E-2</v>
      </c>
      <c r="AA2479">
        <v>-4.6135902404785101E-2</v>
      </c>
      <c r="AB2479">
        <v>-2.3368000984191801E-2</v>
      </c>
      <c r="AC2479">
        <v>4.9018859863280003E-4</v>
      </c>
      <c r="AD2479">
        <v>2.3714065551757799E-2</v>
      </c>
      <c r="AE2479">
        <v>4.5206665992736803E-2</v>
      </c>
      <c r="AF2479">
        <v>6.3906431198120103E-2</v>
      </c>
      <c r="AG2479">
        <v>7.9338192939758301E-2</v>
      </c>
      <c r="AH2479">
        <v>9.2622399330139105E-2</v>
      </c>
      <c r="AI2479">
        <v>0.103908896446228</v>
      </c>
      <c r="AJ2479">
        <v>0.1126199960708618</v>
      </c>
      <c r="AK2479">
        <v>0.1176438331604004</v>
      </c>
    </row>
    <row r="2480" spans="2:37" hidden="1" x14ac:dyDescent="0.25">
      <c r="B2480" t="s">
        <v>203</v>
      </c>
      <c r="C2480" t="s">
        <v>297</v>
      </c>
      <c r="D2480" t="s">
        <v>200</v>
      </c>
      <c r="E2480" t="s">
        <v>392</v>
      </c>
      <c r="F2480" t="s">
        <v>237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2:37" hidden="1" x14ac:dyDescent="0.25">
      <c r="B2481" t="s">
        <v>203</v>
      </c>
      <c r="C2481" t="s">
        <v>297</v>
      </c>
      <c r="D2481" t="s">
        <v>200</v>
      </c>
      <c r="E2481" t="s">
        <v>393</v>
      </c>
      <c r="F2481" t="s">
        <v>237</v>
      </c>
      <c r="I2481">
        <v>0</v>
      </c>
      <c r="J2481">
        <v>-1.94649696350097E-2</v>
      </c>
      <c r="K2481">
        <v>1.3347864151000001E-3</v>
      </c>
      <c r="L2481">
        <v>2.4837851524353E-2</v>
      </c>
      <c r="M2481">
        <v>4.3686866760253899E-2</v>
      </c>
      <c r="N2481">
        <v>5.4658293724060003E-2</v>
      </c>
      <c r="O2481">
        <v>5.6934475898742599E-2</v>
      </c>
      <c r="P2481">
        <v>5.0677537918090799E-2</v>
      </c>
      <c r="Q2481">
        <v>3.6141991615295403E-2</v>
      </c>
      <c r="R2481">
        <v>1.45721435546875E-2</v>
      </c>
      <c r="S2481">
        <v>-8.8193416595457996E-3</v>
      </c>
      <c r="T2481">
        <v>-3.1700253486633301E-2</v>
      </c>
      <c r="U2481">
        <v>-5.1540493965148898E-2</v>
      </c>
      <c r="V2481">
        <v>-6.6042900085449205E-2</v>
      </c>
      <c r="W2481">
        <v>-7.3958992958068806E-2</v>
      </c>
      <c r="X2481">
        <v>-7.5967669486999498E-2</v>
      </c>
      <c r="Y2481">
        <v>-7.2242617607116699E-2</v>
      </c>
      <c r="Z2481">
        <v>-6.2532901763916002E-2</v>
      </c>
      <c r="AA2481">
        <v>-4.6135902404785101E-2</v>
      </c>
      <c r="AB2481">
        <v>-2.3368000984191801E-2</v>
      </c>
      <c r="AC2481">
        <v>4.9018859863280003E-4</v>
      </c>
      <c r="AD2481">
        <v>2.3714065551757799E-2</v>
      </c>
      <c r="AE2481">
        <v>4.5206665992736803E-2</v>
      </c>
      <c r="AF2481">
        <v>6.3906431198120103E-2</v>
      </c>
      <c r="AG2481">
        <v>7.9338192939758301E-2</v>
      </c>
      <c r="AH2481">
        <v>9.2622399330139105E-2</v>
      </c>
      <c r="AI2481">
        <v>0.103908896446228</v>
      </c>
      <c r="AJ2481">
        <v>0.1126199960708618</v>
      </c>
      <c r="AK2481">
        <v>0.1176438331604004</v>
      </c>
    </row>
    <row r="2482" spans="2:37" hidden="1" x14ac:dyDescent="0.25">
      <c r="B2482" t="s">
        <v>203</v>
      </c>
      <c r="C2482" t="s">
        <v>297</v>
      </c>
      <c r="D2482" t="s">
        <v>200</v>
      </c>
      <c r="E2482" t="s">
        <v>239</v>
      </c>
      <c r="F2482" t="s">
        <v>237</v>
      </c>
      <c r="I2482">
        <v>0</v>
      </c>
      <c r="J2482">
        <v>4.2363405227661003E-3</v>
      </c>
      <c r="K2482">
        <v>8.0057680606842006E-3</v>
      </c>
      <c r="L2482">
        <v>1.56102776527404E-2</v>
      </c>
      <c r="M2482">
        <v>2.2214993834495499E-2</v>
      </c>
      <c r="N2482">
        <v>2.59288992965593E-2</v>
      </c>
      <c r="O2482">
        <v>2.6159463915973898E-2</v>
      </c>
      <c r="P2482">
        <v>2.3240947542944899E-2</v>
      </c>
      <c r="Q2482">
        <v>1.8178211525082501E-2</v>
      </c>
      <c r="R2482">
        <v>1.1200323700904799E-2</v>
      </c>
      <c r="S2482">
        <v>3.9824619889259E-3</v>
      </c>
      <c r="T2482">
        <v>-2.2350475192069999E-3</v>
      </c>
      <c r="U2482">
        <v>-6.5578669309616002E-3</v>
      </c>
      <c r="V2482">
        <v>-8.1331729888915998E-3</v>
      </c>
      <c r="W2482">
        <v>-6.7260265350340999E-3</v>
      </c>
      <c r="X2482">
        <v>-2.6488751173019002E-3</v>
      </c>
      <c r="Y2482">
        <v>4.1634440422058001E-3</v>
      </c>
      <c r="Z2482">
        <v>1.37686431407928E-2</v>
      </c>
      <c r="AA2482">
        <v>2.59035527706146E-2</v>
      </c>
      <c r="AB2482">
        <v>4.0217399597167899E-2</v>
      </c>
      <c r="AC2482">
        <v>5.4600805044174097E-2</v>
      </c>
      <c r="AD2482">
        <v>6.8228304386138902E-2</v>
      </c>
      <c r="AE2482">
        <v>8.0751389265060397E-2</v>
      </c>
      <c r="AF2482">
        <v>9.1882109642028795E-2</v>
      </c>
      <c r="AG2482">
        <v>0.1009665131568909</v>
      </c>
      <c r="AH2482">
        <v>0.1082847118377686</v>
      </c>
      <c r="AI2482">
        <v>0.1143434047698975</v>
      </c>
      <c r="AJ2482">
        <v>0.1191159188747406</v>
      </c>
      <c r="AK2482">
        <v>0.12233951687812809</v>
      </c>
    </row>
    <row r="2483" spans="2:37" hidden="1" x14ac:dyDescent="0.25">
      <c r="B2483" t="s">
        <v>203</v>
      </c>
      <c r="C2483" t="s">
        <v>297</v>
      </c>
      <c r="D2483" t="s">
        <v>200</v>
      </c>
      <c r="E2483" t="s">
        <v>240</v>
      </c>
      <c r="F2483" t="s">
        <v>237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2:37" hidden="1" x14ac:dyDescent="0.25">
      <c r="B2484" t="s">
        <v>203</v>
      </c>
      <c r="C2484" t="s">
        <v>297</v>
      </c>
      <c r="D2484" t="s">
        <v>200</v>
      </c>
      <c r="E2484" t="s">
        <v>395</v>
      </c>
      <c r="F2484" t="s">
        <v>237</v>
      </c>
      <c r="I2484">
        <v>0</v>
      </c>
      <c r="J2484">
        <v>4.2363405227661003E-3</v>
      </c>
      <c r="K2484">
        <v>8.0057680606842006E-3</v>
      </c>
      <c r="L2484">
        <v>1.56102776527404E-2</v>
      </c>
      <c r="M2484">
        <v>2.2214993834495499E-2</v>
      </c>
      <c r="N2484">
        <v>2.59288992965593E-2</v>
      </c>
      <c r="O2484">
        <v>2.6159463915973898E-2</v>
      </c>
      <c r="P2484">
        <v>2.3240947542944899E-2</v>
      </c>
      <c r="Q2484">
        <v>1.8178211525082501E-2</v>
      </c>
      <c r="R2484">
        <v>1.1200323700904799E-2</v>
      </c>
      <c r="S2484">
        <v>3.9824619889259E-3</v>
      </c>
      <c r="T2484">
        <v>-2.2350475192069999E-3</v>
      </c>
      <c r="U2484">
        <v>-6.5578669309616002E-3</v>
      </c>
      <c r="V2484">
        <v>-8.1331729888915998E-3</v>
      </c>
      <c r="W2484">
        <v>-6.7260265350340999E-3</v>
      </c>
      <c r="X2484">
        <v>-2.6488751173019002E-3</v>
      </c>
      <c r="Y2484">
        <v>4.1634440422058001E-3</v>
      </c>
      <c r="Z2484">
        <v>1.37686431407928E-2</v>
      </c>
      <c r="AA2484">
        <v>2.59035527706146E-2</v>
      </c>
      <c r="AB2484">
        <v>4.0217399597167899E-2</v>
      </c>
      <c r="AC2484">
        <v>5.4600805044174097E-2</v>
      </c>
      <c r="AD2484">
        <v>6.8228304386138902E-2</v>
      </c>
      <c r="AE2484">
        <v>8.0751389265060397E-2</v>
      </c>
      <c r="AF2484">
        <v>9.1882109642028795E-2</v>
      </c>
      <c r="AG2484">
        <v>0.1009665131568909</v>
      </c>
      <c r="AH2484">
        <v>0.1082847118377686</v>
      </c>
      <c r="AI2484">
        <v>0.1143434047698975</v>
      </c>
      <c r="AJ2484">
        <v>0.1191159188747406</v>
      </c>
      <c r="AK2484">
        <v>0.12233951687812809</v>
      </c>
    </row>
    <row r="2485" spans="2:37" hidden="1" x14ac:dyDescent="0.25">
      <c r="B2485" t="s">
        <v>203</v>
      </c>
      <c r="C2485" t="s">
        <v>297</v>
      </c>
      <c r="D2485" t="s">
        <v>200</v>
      </c>
      <c r="E2485" t="s">
        <v>423</v>
      </c>
      <c r="F2485" t="s">
        <v>232</v>
      </c>
      <c r="I2485">
        <v>0</v>
      </c>
      <c r="J2485">
        <v>0.6202747420173127</v>
      </c>
      <c r="K2485">
        <v>1.628868970214703</v>
      </c>
      <c r="L2485">
        <v>2.53825477504992</v>
      </c>
      <c r="M2485">
        <v>7.6142336149556566</v>
      </c>
      <c r="N2485">
        <v>14.554373413320221</v>
      </c>
      <c r="O2485">
        <v>20.855324260942119</v>
      </c>
      <c r="P2485">
        <v>26.727985401935531</v>
      </c>
      <c r="Q2485">
        <v>32.28423212164433</v>
      </c>
      <c r="R2485">
        <v>34.537422291954179</v>
      </c>
      <c r="S2485">
        <v>33.055997076521848</v>
      </c>
      <c r="T2485">
        <v>30.094066340734901</v>
      </c>
      <c r="U2485">
        <v>26.567133114192451</v>
      </c>
      <c r="V2485">
        <v>22.936157313124731</v>
      </c>
      <c r="W2485">
        <v>18.93120439587759</v>
      </c>
      <c r="X2485">
        <v>14.99532852882146</v>
      </c>
      <c r="Y2485">
        <v>11.373892098082839</v>
      </c>
      <c r="Z2485">
        <v>7.9722099725212381</v>
      </c>
      <c r="AA2485">
        <v>4.7410526611610937</v>
      </c>
      <c r="AB2485">
        <v>4.571975544121698</v>
      </c>
      <c r="AC2485">
        <v>6.1095371355615269</v>
      </c>
      <c r="AD2485">
        <v>7.6107308635985804</v>
      </c>
      <c r="AE2485">
        <v>9.1238310378295662</v>
      </c>
      <c r="AF2485">
        <v>10.66891926082074</v>
      </c>
      <c r="AG2485">
        <v>13.725266080285749</v>
      </c>
      <c r="AH2485">
        <v>17.65064084604435</v>
      </c>
      <c r="AI2485">
        <v>21.557008038968739</v>
      </c>
      <c r="AJ2485">
        <v>25.446387777073799</v>
      </c>
      <c r="AK2485">
        <v>29.315469366148221</v>
      </c>
    </row>
    <row r="2486" spans="2:37" hidden="1" x14ac:dyDescent="0.25">
      <c r="B2486" t="s">
        <v>203</v>
      </c>
      <c r="C2486" t="s">
        <v>297</v>
      </c>
      <c r="D2486" t="s">
        <v>200</v>
      </c>
      <c r="E2486" t="s">
        <v>399</v>
      </c>
      <c r="F2486" t="s">
        <v>232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2:37" hidden="1" x14ac:dyDescent="0.25">
      <c r="B2487" t="s">
        <v>203</v>
      </c>
      <c r="C2487" t="s">
        <v>297</v>
      </c>
      <c r="D2487" t="s">
        <v>200</v>
      </c>
      <c r="E2487" t="s">
        <v>400</v>
      </c>
      <c r="F2487" t="s">
        <v>232</v>
      </c>
      <c r="I2487">
        <v>0</v>
      </c>
      <c r="J2487">
        <v>0.6202747420173127</v>
      </c>
      <c r="K2487">
        <v>1.628868970214703</v>
      </c>
      <c r="L2487">
        <v>2.53825477504992</v>
      </c>
      <c r="M2487">
        <v>7.6142336149556566</v>
      </c>
      <c r="N2487">
        <v>14.554373413320221</v>
      </c>
      <c r="O2487">
        <v>20.855324260942119</v>
      </c>
      <c r="P2487">
        <v>26.727985401935531</v>
      </c>
      <c r="Q2487">
        <v>32.28423212164433</v>
      </c>
      <c r="R2487">
        <v>34.537422291954179</v>
      </c>
      <c r="S2487">
        <v>33.055997076521848</v>
      </c>
      <c r="T2487">
        <v>30.094066340734901</v>
      </c>
      <c r="U2487">
        <v>26.567133114192451</v>
      </c>
      <c r="V2487">
        <v>22.936157313124731</v>
      </c>
      <c r="W2487">
        <v>18.93120439587759</v>
      </c>
      <c r="X2487">
        <v>14.99532852882146</v>
      </c>
      <c r="Y2487">
        <v>11.373892098082839</v>
      </c>
      <c r="Z2487">
        <v>7.9722099725212381</v>
      </c>
      <c r="AA2487">
        <v>4.7410526611610937</v>
      </c>
      <c r="AB2487">
        <v>4.571975544121698</v>
      </c>
      <c r="AC2487">
        <v>6.1095371355615269</v>
      </c>
      <c r="AD2487">
        <v>7.6107308635985804</v>
      </c>
      <c r="AE2487">
        <v>9.1238310378295662</v>
      </c>
      <c r="AF2487">
        <v>10.66891926082074</v>
      </c>
      <c r="AG2487">
        <v>13.725266080285749</v>
      </c>
      <c r="AH2487">
        <v>17.65064084604435</v>
      </c>
      <c r="AI2487">
        <v>21.557008038968739</v>
      </c>
      <c r="AJ2487">
        <v>25.446387777073799</v>
      </c>
      <c r="AK2487">
        <v>29.315469366148221</v>
      </c>
    </row>
    <row r="2488" spans="2:37" hidden="1" x14ac:dyDescent="0.25">
      <c r="B2488" t="s">
        <v>203</v>
      </c>
      <c r="C2488" t="s">
        <v>297</v>
      </c>
      <c r="D2488" t="s">
        <v>200</v>
      </c>
      <c r="E2488" t="s">
        <v>424</v>
      </c>
      <c r="F2488" t="s">
        <v>237</v>
      </c>
      <c r="I2488">
        <v>0</v>
      </c>
      <c r="J2488">
        <v>167533.5078125</v>
      </c>
      <c r="K2488">
        <v>231355.8203125</v>
      </c>
      <c r="L2488">
        <v>295178.09375</v>
      </c>
      <c r="M2488">
        <v>359000.34375</v>
      </c>
      <c r="N2488">
        <v>422822.59375</v>
      </c>
      <c r="O2488">
        <v>486644.84375</v>
      </c>
      <c r="P2488">
        <v>550467.09375</v>
      </c>
      <c r="Q2488">
        <v>614289.390625</v>
      </c>
      <c r="R2488">
        <v>630552.09375</v>
      </c>
      <c r="S2488">
        <v>618278.84375</v>
      </c>
      <c r="T2488">
        <v>606005.59375</v>
      </c>
      <c r="U2488">
        <v>593732.34375</v>
      </c>
      <c r="V2488">
        <v>581459.078125</v>
      </c>
      <c r="W2488">
        <v>564702.03125</v>
      </c>
      <c r="X2488">
        <v>545254.78125</v>
      </c>
      <c r="Y2488">
        <v>525807.53125</v>
      </c>
      <c r="Z2488">
        <v>506360.28125</v>
      </c>
      <c r="AA2488">
        <v>486913.03125</v>
      </c>
      <c r="AB2488">
        <v>508202.96875</v>
      </c>
      <c r="AC2488">
        <v>553935.21875</v>
      </c>
      <c r="AD2488">
        <v>599667.46875</v>
      </c>
      <c r="AE2488">
        <v>645399.71875</v>
      </c>
      <c r="AF2488">
        <v>691131.90625</v>
      </c>
      <c r="AG2488">
        <v>717273.96875</v>
      </c>
      <c r="AH2488">
        <v>731662.21875</v>
      </c>
      <c r="AI2488">
        <v>746050.46875</v>
      </c>
      <c r="AJ2488">
        <v>760438.71875</v>
      </c>
      <c r="AK2488">
        <v>774826.96875</v>
      </c>
    </row>
    <row r="2489" spans="2:37" hidden="1" x14ac:dyDescent="0.25">
      <c r="B2489" t="s">
        <v>203</v>
      </c>
      <c r="C2489" t="s">
        <v>297</v>
      </c>
      <c r="D2489" t="s">
        <v>200</v>
      </c>
      <c r="E2489" t="s">
        <v>402</v>
      </c>
      <c r="F2489" t="s">
        <v>237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2:37" hidden="1" x14ac:dyDescent="0.25">
      <c r="B2490" t="s">
        <v>203</v>
      </c>
      <c r="C2490" t="s">
        <v>297</v>
      </c>
      <c r="D2490" t="s">
        <v>200</v>
      </c>
      <c r="E2490" t="s">
        <v>403</v>
      </c>
      <c r="F2490" t="s">
        <v>237</v>
      </c>
      <c r="I2490">
        <v>0</v>
      </c>
      <c r="J2490">
        <v>167533.5078125</v>
      </c>
      <c r="K2490">
        <v>231355.8203125</v>
      </c>
      <c r="L2490">
        <v>295178.09375</v>
      </c>
      <c r="M2490">
        <v>359000.34375</v>
      </c>
      <c r="N2490">
        <v>422822.59375</v>
      </c>
      <c r="O2490">
        <v>486644.84375</v>
      </c>
      <c r="P2490">
        <v>550467.09375</v>
      </c>
      <c r="Q2490">
        <v>614289.390625</v>
      </c>
      <c r="R2490">
        <v>630552.09375</v>
      </c>
      <c r="S2490">
        <v>618278.84375</v>
      </c>
      <c r="T2490">
        <v>606005.59375</v>
      </c>
      <c r="U2490">
        <v>593732.34375</v>
      </c>
      <c r="V2490">
        <v>581459.078125</v>
      </c>
      <c r="W2490">
        <v>564702.03125</v>
      </c>
      <c r="X2490">
        <v>545254.78125</v>
      </c>
      <c r="Y2490">
        <v>525807.53125</v>
      </c>
      <c r="Z2490">
        <v>506360.28125</v>
      </c>
      <c r="AA2490">
        <v>486913.03125</v>
      </c>
      <c r="AB2490">
        <v>508202.96875</v>
      </c>
      <c r="AC2490">
        <v>553935.21875</v>
      </c>
      <c r="AD2490">
        <v>599667.46875</v>
      </c>
      <c r="AE2490">
        <v>645399.71875</v>
      </c>
      <c r="AF2490">
        <v>691131.90625</v>
      </c>
      <c r="AG2490">
        <v>717273.96875</v>
      </c>
      <c r="AH2490">
        <v>731662.21875</v>
      </c>
      <c r="AI2490">
        <v>746050.46875</v>
      </c>
      <c r="AJ2490">
        <v>760438.71875</v>
      </c>
      <c r="AK2490">
        <v>774826.96875</v>
      </c>
    </row>
    <row r="2491" spans="2:37" hidden="1" x14ac:dyDescent="0.25">
      <c r="B2491" t="s">
        <v>203</v>
      </c>
      <c r="C2491" t="s">
        <v>297</v>
      </c>
      <c r="D2491" t="s">
        <v>200</v>
      </c>
      <c r="E2491" t="s">
        <v>425</v>
      </c>
      <c r="F2491" t="s">
        <v>360</v>
      </c>
      <c r="I2491">
        <v>0</v>
      </c>
      <c r="J2491">
        <v>-0.91023039035620357</v>
      </c>
      <c r="K2491">
        <v>-1.230794189606699</v>
      </c>
      <c r="L2491">
        <v>-1.524161446180716</v>
      </c>
      <c r="M2491">
        <v>-1.789714109923968</v>
      </c>
      <c r="N2491">
        <v>-2.045457174588539</v>
      </c>
      <c r="O2491">
        <v>-2.2880691352626492</v>
      </c>
      <c r="P2491">
        <v>-2.545471407149869</v>
      </c>
      <c r="Q2491">
        <v>-2.801842250170627</v>
      </c>
      <c r="R2491">
        <v>-3.0480572172280511</v>
      </c>
      <c r="S2491">
        <v>-3.2750923110236969</v>
      </c>
      <c r="T2491">
        <v>-3.5031574650398518</v>
      </c>
      <c r="U2491">
        <v>-3.7481426136920848</v>
      </c>
      <c r="V2491">
        <v>-3.9936614584578418</v>
      </c>
      <c r="W2491">
        <v>-4.2414682903778367</v>
      </c>
      <c r="X2491">
        <v>-4.4570292194029744</v>
      </c>
      <c r="Y2491">
        <v>-4.6570626018604511</v>
      </c>
      <c r="Z2491">
        <v>-4.8314168283451924</v>
      </c>
      <c r="AA2491">
        <v>-4.9647593763740172</v>
      </c>
      <c r="AB2491">
        <v>-5.0708816224324664</v>
      </c>
      <c r="AC2491">
        <v>-5.1556192814787742</v>
      </c>
      <c r="AD2491">
        <v>-5.2511744531977271</v>
      </c>
      <c r="AE2491">
        <v>-5.3576024613692823</v>
      </c>
      <c r="AF2491">
        <v>-5.4899561775567207</v>
      </c>
      <c r="AG2491">
        <v>-5.6463545219306406</v>
      </c>
      <c r="AH2491">
        <v>-5.8100169972970299</v>
      </c>
      <c r="AI2491">
        <v>-5.9482815449614979</v>
      </c>
      <c r="AJ2491">
        <v>-6.0286592941347088</v>
      </c>
      <c r="AK2491">
        <v>-6.0542489284959764</v>
      </c>
    </row>
    <row r="2492" spans="2:37" hidden="1" x14ac:dyDescent="0.25">
      <c r="B2492" t="s">
        <v>203</v>
      </c>
      <c r="C2492" t="s">
        <v>297</v>
      </c>
      <c r="D2492" t="s">
        <v>200</v>
      </c>
      <c r="E2492" t="s">
        <v>405</v>
      </c>
      <c r="F2492" t="s">
        <v>360</v>
      </c>
      <c r="I2492">
        <v>0</v>
      </c>
      <c r="J2492">
        <v>-0.90896883004242257</v>
      </c>
      <c r="K2492">
        <v>-1.2270387736493691</v>
      </c>
      <c r="L2492">
        <v>-1.5150884062087639</v>
      </c>
      <c r="M2492">
        <v>-1.7718053939420499</v>
      </c>
      <c r="N2492">
        <v>-2.0163319385060219</v>
      </c>
      <c r="O2492">
        <v>-2.24902995468732</v>
      </c>
      <c r="P2492">
        <v>-2.4996736095662659</v>
      </c>
      <c r="Q2492">
        <v>-2.7526428523272921</v>
      </c>
      <c r="R2492">
        <v>-2.995920762679805</v>
      </c>
      <c r="S2492">
        <v>-3.2177780352162682</v>
      </c>
      <c r="T2492">
        <v>-3.4392109636841579</v>
      </c>
      <c r="U2492">
        <v>-3.6761613545137628</v>
      </c>
      <c r="V2492">
        <v>-3.9116940917357068</v>
      </c>
      <c r="W2492">
        <v>-4.1491615575156899</v>
      </c>
      <c r="X2492">
        <v>-4.3560390737644514</v>
      </c>
      <c r="Y2492">
        <v>-4.5466112458218744</v>
      </c>
      <c r="Z2492">
        <v>-4.7094255503860367</v>
      </c>
      <c r="AA2492">
        <v>-4.8286442572614714</v>
      </c>
      <c r="AB2492">
        <v>-4.9185166234561706</v>
      </c>
      <c r="AC2492">
        <v>-4.9859714886788309</v>
      </c>
      <c r="AD2492">
        <v>-5.0642568098460909</v>
      </c>
      <c r="AE2492">
        <v>-5.1540706265001397</v>
      </c>
      <c r="AF2492">
        <v>-5.2709800936986628</v>
      </c>
      <c r="AG2492">
        <v>-5.4129071272319029</v>
      </c>
      <c r="AH2492">
        <v>-5.5629438252726704</v>
      </c>
      <c r="AI2492">
        <v>-5.6888138409410427</v>
      </c>
      <c r="AJ2492">
        <v>-5.7581676906055526</v>
      </c>
      <c r="AK2492">
        <v>-5.7741987149311891</v>
      </c>
    </row>
    <row r="2493" spans="2:37" hidden="1" x14ac:dyDescent="0.25">
      <c r="B2493" t="s">
        <v>203</v>
      </c>
      <c r="C2493" t="s">
        <v>297</v>
      </c>
      <c r="D2493" t="s">
        <v>200</v>
      </c>
      <c r="E2493" t="s">
        <v>406</v>
      </c>
      <c r="F2493" t="s">
        <v>360</v>
      </c>
      <c r="I2493">
        <v>0</v>
      </c>
      <c r="J2493">
        <v>-1.2615603137811E-3</v>
      </c>
      <c r="K2493">
        <v>-3.7554159573294E-3</v>
      </c>
      <c r="L2493">
        <v>-9.0730399719518001E-3</v>
      </c>
      <c r="M2493">
        <v>-1.7908715981906902E-2</v>
      </c>
      <c r="N2493">
        <v>-2.9125236082505598E-2</v>
      </c>
      <c r="O2493">
        <v>-3.9039180575328701E-2</v>
      </c>
      <c r="P2493">
        <v>-4.5797797583591003E-2</v>
      </c>
      <c r="Q2493">
        <v>-4.9199397843335803E-2</v>
      </c>
      <c r="R2493">
        <v>-5.21364545482461E-2</v>
      </c>
      <c r="S2493">
        <v>-5.73142758074296E-2</v>
      </c>
      <c r="T2493">
        <v>-6.3946501355693894E-2</v>
      </c>
      <c r="U2493">
        <v>-7.1981259178321905E-2</v>
      </c>
      <c r="V2493">
        <v>-8.1967366722124305E-2</v>
      </c>
      <c r="W2493">
        <v>-9.2306732862157403E-2</v>
      </c>
      <c r="X2493">
        <v>-0.10099014563852431</v>
      </c>
      <c r="Y2493">
        <v>-0.1104513560385767</v>
      </c>
      <c r="Z2493">
        <v>-0.12199127795915481</v>
      </c>
      <c r="AA2493">
        <v>-0.1361151191125454</v>
      </c>
      <c r="AB2493">
        <v>-0.1523649989762843</v>
      </c>
      <c r="AC2493">
        <v>-0.16964779279994291</v>
      </c>
      <c r="AD2493">
        <v>-0.18691764335163619</v>
      </c>
      <c r="AE2493">
        <v>-0.2035318348691417</v>
      </c>
      <c r="AF2493">
        <v>-0.21897608385805789</v>
      </c>
      <c r="AG2493">
        <v>-0.2334473946987381</v>
      </c>
      <c r="AH2493">
        <v>-0.24707317202435911</v>
      </c>
      <c r="AI2493">
        <v>-0.25946770402045521</v>
      </c>
      <c r="AJ2493">
        <v>-0.27049160352915491</v>
      </c>
      <c r="AK2493">
        <v>-0.28005021356478638</v>
      </c>
    </row>
    <row r="2494" spans="2:37" hidden="1" x14ac:dyDescent="0.25">
      <c r="B2494" t="s">
        <v>203</v>
      </c>
      <c r="C2494" t="s">
        <v>297</v>
      </c>
      <c r="D2494" t="s">
        <v>200</v>
      </c>
      <c r="E2494" t="s">
        <v>241</v>
      </c>
      <c r="F2494" t="s">
        <v>237</v>
      </c>
      <c r="I2494">
        <v>0</v>
      </c>
      <c r="J2494">
        <v>0.189044713973999</v>
      </c>
      <c r="K2494">
        <v>0.14721548557281491</v>
      </c>
      <c r="L2494">
        <v>6.03659152984619E-2</v>
      </c>
      <c r="M2494">
        <v>4.6308279037475503E-2</v>
      </c>
      <c r="N2494">
        <v>3.6167860031127902E-2</v>
      </c>
      <c r="O2494">
        <v>3.0614614486694301E-2</v>
      </c>
      <c r="P2494">
        <v>3.1974792480468701E-2</v>
      </c>
      <c r="Q2494">
        <v>3.2814264297485303E-2</v>
      </c>
      <c r="R2494">
        <v>3.0852556228637699E-2</v>
      </c>
      <c r="S2494">
        <v>2.62659788131713E-2</v>
      </c>
      <c r="T2494">
        <v>2.42074728012085E-2</v>
      </c>
      <c r="U2494">
        <v>3.0457258224487301E-2</v>
      </c>
      <c r="V2494">
        <v>3.2746553421020501E-2</v>
      </c>
      <c r="W2494">
        <v>3.2530903816223103E-2</v>
      </c>
      <c r="X2494">
        <v>2.6475906372070299E-2</v>
      </c>
      <c r="Y2494">
        <v>1.9245862960815398E-2</v>
      </c>
      <c r="Z2494">
        <v>1.23831033706665E-2</v>
      </c>
      <c r="AA2494">
        <v>2.0265579223629999E-4</v>
      </c>
      <c r="AB2494">
        <v>-1.0899424552917401E-2</v>
      </c>
      <c r="AC2494">
        <v>-1.95556879043579E-2</v>
      </c>
      <c r="AD2494">
        <v>-2.03255414962768E-2</v>
      </c>
      <c r="AE2494">
        <v>-1.83873176574707E-2</v>
      </c>
      <c r="AF2494">
        <v>-1.40783786773681E-2</v>
      </c>
      <c r="AG2494">
        <v>-4.7711133956908998E-3</v>
      </c>
      <c r="AH2494">
        <v>8.848905563354E-4</v>
      </c>
      <c r="AI2494">
        <v>-5.7134628295898004E-3</v>
      </c>
      <c r="AJ2494">
        <v>-2.2957801818847601E-2</v>
      </c>
      <c r="AK2494">
        <v>-4.1340827941894497E-2</v>
      </c>
    </row>
    <row r="2495" spans="2:37" hidden="1" x14ac:dyDescent="0.25">
      <c r="B2495" t="s">
        <v>203</v>
      </c>
      <c r="C2495" t="s">
        <v>297</v>
      </c>
      <c r="D2495" t="s">
        <v>200</v>
      </c>
      <c r="E2495" t="s">
        <v>242</v>
      </c>
      <c r="F2495" t="s">
        <v>237</v>
      </c>
      <c r="I2495">
        <v>0</v>
      </c>
      <c r="J2495">
        <v>0.19304442405700681</v>
      </c>
      <c r="K2495">
        <v>0.1202536821365356</v>
      </c>
      <c r="L2495">
        <v>6.0177206993103E-2</v>
      </c>
      <c r="M2495">
        <v>6.19536638259887E-2</v>
      </c>
      <c r="N2495">
        <v>5.8246612548828097E-2</v>
      </c>
      <c r="O2495">
        <v>5.5365085601806599E-2</v>
      </c>
      <c r="P2495">
        <v>5.8237314224243102E-2</v>
      </c>
      <c r="Q2495">
        <v>6.0766100883483803E-2</v>
      </c>
      <c r="R2495">
        <v>5.7528495788574198E-2</v>
      </c>
      <c r="S2495">
        <v>5.2216053009033203E-2</v>
      </c>
      <c r="T2495">
        <v>5.05497455596923E-2</v>
      </c>
      <c r="U2495">
        <v>5.4767847061157199E-2</v>
      </c>
      <c r="V2495">
        <v>5.5354714393615702E-2</v>
      </c>
      <c r="W2495">
        <v>5.4666876792907701E-2</v>
      </c>
      <c r="X2495">
        <v>4.8405766487121499E-2</v>
      </c>
      <c r="Y2495">
        <v>4.1848063468933099E-2</v>
      </c>
      <c r="Z2495">
        <v>3.6274671554565402E-2</v>
      </c>
      <c r="AA2495">
        <v>2.49249935150146E-2</v>
      </c>
      <c r="AB2495">
        <v>1.6569018363952599E-2</v>
      </c>
      <c r="AC2495">
        <v>1.1785507202148399E-2</v>
      </c>
      <c r="AD2495">
        <v>1.3995409011840799E-2</v>
      </c>
      <c r="AE2495">
        <v>1.91937685012817E-2</v>
      </c>
      <c r="AF2495">
        <v>2.5737762451171799E-2</v>
      </c>
      <c r="AG2495">
        <v>3.3516407012939398E-2</v>
      </c>
      <c r="AH2495">
        <v>3.60094308853149E-2</v>
      </c>
      <c r="AI2495">
        <v>3.0140280723571701E-2</v>
      </c>
      <c r="AJ2495">
        <v>1.5098452568054199E-2</v>
      </c>
      <c r="AK2495">
        <v>-1.811981201171E-4</v>
      </c>
    </row>
    <row r="2496" spans="2:37" hidden="1" x14ac:dyDescent="0.25">
      <c r="B2496" t="s">
        <v>203</v>
      </c>
      <c r="C2496" t="s">
        <v>297</v>
      </c>
      <c r="D2496" t="s">
        <v>200</v>
      </c>
      <c r="E2496" t="s">
        <v>409</v>
      </c>
      <c r="F2496" t="s">
        <v>237</v>
      </c>
      <c r="I2496">
        <v>0</v>
      </c>
      <c r="J2496">
        <v>-3.9398670196533004E-3</v>
      </c>
      <c r="K2496">
        <v>2.6772499084472601E-2</v>
      </c>
      <c r="L2496">
        <v>1.57356262207E-4</v>
      </c>
      <c r="M2496">
        <v>-1.5393853187561E-2</v>
      </c>
      <c r="N2496">
        <v>-2.1602630615234299E-2</v>
      </c>
      <c r="O2496">
        <v>-2.40709781646728E-2</v>
      </c>
      <c r="P2496">
        <v>-2.5410771369933999E-2</v>
      </c>
      <c r="Q2496">
        <v>-2.6908040046691801E-2</v>
      </c>
      <c r="R2496">
        <v>-2.5461077690124501E-2</v>
      </c>
      <c r="S2496">
        <v>-2.4482727050781201E-2</v>
      </c>
      <c r="T2496">
        <v>-2.4627566337585401E-2</v>
      </c>
      <c r="U2496">
        <v>-2.2315144538879301E-2</v>
      </c>
      <c r="V2496">
        <v>-2.0400404930114701E-2</v>
      </c>
      <c r="W2496">
        <v>-1.9654035568237301E-2</v>
      </c>
      <c r="X2496">
        <v>-1.9225478172302201E-2</v>
      </c>
      <c r="Y2496">
        <v>-1.97033882141113E-2</v>
      </c>
      <c r="Z2496">
        <v>-2.0783185958862301E-2</v>
      </c>
      <c r="AA2496">
        <v>-2.1543860435485802E-2</v>
      </c>
      <c r="AB2496">
        <v>-2.4160504341125402E-2</v>
      </c>
      <c r="AC2496">
        <v>-2.7854442596435498E-2</v>
      </c>
      <c r="AD2496">
        <v>-3.05302143096923E-2</v>
      </c>
      <c r="AE2496">
        <v>-3.3392310142517E-2</v>
      </c>
      <c r="AF2496">
        <v>-3.5229563713073703E-2</v>
      </c>
      <c r="AG2496">
        <v>-3.3394575119018499E-2</v>
      </c>
      <c r="AH2496">
        <v>-3.0118823051452599E-2</v>
      </c>
      <c r="AI2496">
        <v>-3.0804514884948699E-2</v>
      </c>
      <c r="AJ2496">
        <v>-3.3244729042053202E-2</v>
      </c>
      <c r="AK2496">
        <v>-3.6656022071838303E-2</v>
      </c>
    </row>
    <row r="2497" spans="2:37" hidden="1" x14ac:dyDescent="0.25">
      <c r="B2497" t="s">
        <v>203</v>
      </c>
      <c r="C2497" t="s">
        <v>297</v>
      </c>
      <c r="D2497" t="s">
        <v>200</v>
      </c>
      <c r="E2497" t="s">
        <v>426</v>
      </c>
      <c r="F2497" t="s">
        <v>411</v>
      </c>
      <c r="I2497">
        <v>0</v>
      </c>
      <c r="J2497">
        <v>0</v>
      </c>
      <c r="K2497">
        <v>0</v>
      </c>
      <c r="L2497">
        <v>0</v>
      </c>
      <c r="M2497">
        <v>-0.1075237172385002</v>
      </c>
      <c r="N2497">
        <v>-0.2799349800528983</v>
      </c>
      <c r="O2497">
        <v>-0.4523460761874043</v>
      </c>
      <c r="P2497">
        <v>-0.62475941242517985</v>
      </c>
      <c r="Q2497">
        <v>-0.79717650756180314</v>
      </c>
      <c r="R2497">
        <v>-1.147169232224921</v>
      </c>
      <c r="S2497">
        <v>-1.603932728471646</v>
      </c>
      <c r="T2497">
        <v>-2.0606959906135152</v>
      </c>
      <c r="U2497">
        <v>-2.5174573293324731</v>
      </c>
      <c r="V2497">
        <v>-2.9742166135465209</v>
      </c>
      <c r="W2497">
        <v>-3.2175717378121971</v>
      </c>
      <c r="X2497">
        <v>-3.3322721350909861</v>
      </c>
      <c r="Y2497">
        <v>-3.4469716331292028</v>
      </c>
      <c r="Z2497">
        <v>-3.5616717212191511</v>
      </c>
      <c r="AA2497">
        <v>-3.6763748069448932</v>
      </c>
      <c r="AB2497">
        <v>-3.7717035239049568</v>
      </c>
      <c r="AC2497">
        <v>-3.8554866792935178</v>
      </c>
      <c r="AD2497">
        <v>-3.9392769653905479</v>
      </c>
      <c r="AE2497">
        <v>-4.0230656303093966</v>
      </c>
      <c r="AF2497">
        <v>-4.1068502212655567</v>
      </c>
      <c r="AG2497">
        <v>-4.233330374947986</v>
      </c>
      <c r="AH2497">
        <v>-4.3854119792789747</v>
      </c>
      <c r="AI2497">
        <v>-4.5374941156657407</v>
      </c>
      <c r="AJ2497">
        <v>-4.6895770770975727</v>
      </c>
      <c r="AK2497">
        <v>-4.8416595289076163</v>
      </c>
    </row>
    <row r="2498" spans="2:37" hidden="1" x14ac:dyDescent="0.25">
      <c r="B2498" t="s">
        <v>203</v>
      </c>
      <c r="C2498" t="s">
        <v>297</v>
      </c>
      <c r="D2498" t="s">
        <v>200</v>
      </c>
      <c r="E2498" t="s">
        <v>412</v>
      </c>
      <c r="F2498" t="s">
        <v>411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2:37" hidden="1" x14ac:dyDescent="0.25">
      <c r="B2499" t="s">
        <v>203</v>
      </c>
      <c r="C2499" t="s">
        <v>297</v>
      </c>
      <c r="D2499" t="s">
        <v>200</v>
      </c>
      <c r="E2499" t="s">
        <v>413</v>
      </c>
      <c r="F2499" t="s">
        <v>411</v>
      </c>
      <c r="I2499">
        <v>0</v>
      </c>
      <c r="J2499">
        <v>0</v>
      </c>
      <c r="K2499">
        <v>0</v>
      </c>
      <c r="L2499">
        <v>0</v>
      </c>
      <c r="M2499">
        <v>-0.1075237172385002</v>
      </c>
      <c r="N2499">
        <v>-0.2799349800528983</v>
      </c>
      <c r="O2499">
        <v>-0.4523460761874043</v>
      </c>
      <c r="P2499">
        <v>-0.62475941242517985</v>
      </c>
      <c r="Q2499">
        <v>-0.79717650756180314</v>
      </c>
      <c r="R2499">
        <v>-1.147169232224921</v>
      </c>
      <c r="S2499">
        <v>-1.603932728471646</v>
      </c>
      <c r="T2499">
        <v>-2.0606959906135152</v>
      </c>
      <c r="U2499">
        <v>-2.5174573293324731</v>
      </c>
      <c r="V2499">
        <v>-2.9742166135465209</v>
      </c>
      <c r="W2499">
        <v>-3.2175717378121971</v>
      </c>
      <c r="X2499">
        <v>-3.3322721350909861</v>
      </c>
      <c r="Y2499">
        <v>-3.4469716331292028</v>
      </c>
      <c r="Z2499">
        <v>-3.5616717212191511</v>
      </c>
      <c r="AA2499">
        <v>-3.6763748069448932</v>
      </c>
      <c r="AB2499">
        <v>-3.7717035239049568</v>
      </c>
      <c r="AC2499">
        <v>-3.8554866792935178</v>
      </c>
      <c r="AD2499">
        <v>-3.9392769653905479</v>
      </c>
      <c r="AE2499">
        <v>-4.0230656303093966</v>
      </c>
      <c r="AF2499">
        <v>-4.1068502212655567</v>
      </c>
      <c r="AG2499">
        <v>-4.233330374947986</v>
      </c>
      <c r="AH2499">
        <v>-4.3854119792789747</v>
      </c>
      <c r="AI2499">
        <v>-4.5374941156657407</v>
      </c>
      <c r="AJ2499">
        <v>-4.6895770770975727</v>
      </c>
      <c r="AK2499">
        <v>-4.8416595289076163</v>
      </c>
    </row>
    <row r="2500" spans="2:37" hidden="1" x14ac:dyDescent="0.25">
      <c r="B2500" t="s">
        <v>204</v>
      </c>
      <c r="C2500" t="s">
        <v>251</v>
      </c>
      <c r="D2500" t="s">
        <v>200</v>
      </c>
      <c r="E2500" t="s">
        <v>347</v>
      </c>
      <c r="F2500" t="s">
        <v>237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39.779085636138923</v>
      </c>
      <c r="S2500">
        <v>103.4256286621094</v>
      </c>
      <c r="T2500">
        <v>167.07216644287109</v>
      </c>
      <c r="U2500">
        <v>230.71871185302729</v>
      </c>
      <c r="V2500">
        <v>294.36524200439447</v>
      </c>
      <c r="W2500">
        <v>345.70942687988281</v>
      </c>
      <c r="X2500">
        <v>389.67219543457031</v>
      </c>
      <c r="Y2500">
        <v>433.63496398925781</v>
      </c>
      <c r="Z2500">
        <v>477.59773254394531</v>
      </c>
      <c r="AA2500">
        <v>521.56045532226563</v>
      </c>
      <c r="AB2500">
        <v>578.53289794921875</v>
      </c>
      <c r="AC2500">
        <v>643.31121826171875</v>
      </c>
      <c r="AD2500">
        <v>708.08953857421875</v>
      </c>
      <c r="AE2500">
        <v>772.86785888671875</v>
      </c>
      <c r="AF2500">
        <v>837.64613342285156</v>
      </c>
      <c r="AG2500">
        <v>921.50588989257801</v>
      </c>
      <c r="AH2500">
        <v>1016.81477355957</v>
      </c>
      <c r="AI2500">
        <v>1112.123840332031</v>
      </c>
      <c r="AJ2500">
        <v>1207.432922363281</v>
      </c>
      <c r="AK2500">
        <v>1302.742004394531</v>
      </c>
    </row>
    <row r="2501" spans="2:37" x14ac:dyDescent="0.25">
      <c r="B2501" t="s">
        <v>203</v>
      </c>
      <c r="C2501" t="s">
        <v>90</v>
      </c>
      <c r="D2501" t="s">
        <v>200</v>
      </c>
      <c r="E2501" t="s">
        <v>206</v>
      </c>
      <c r="F2501" t="s">
        <v>360</v>
      </c>
      <c r="I2501">
        <v>0</v>
      </c>
      <c r="J2501">
        <v>6.4092145318683694E-2</v>
      </c>
      <c r="K2501">
        <v>-0.32375758387303</v>
      </c>
      <c r="L2501">
        <v>-0.24579157784537789</v>
      </c>
      <c r="M2501">
        <v>-1.2568836891268999E-3</v>
      </c>
      <c r="N2501">
        <v>0.31019910945853102</v>
      </c>
      <c r="O2501">
        <v>0.6573885443345695</v>
      </c>
      <c r="P2501">
        <v>1.0402628073087341</v>
      </c>
      <c r="Q2501">
        <v>1.4640959796865749</v>
      </c>
      <c r="R2501">
        <v>1.8015825611128691</v>
      </c>
      <c r="S2501">
        <v>2.0776695446117932</v>
      </c>
      <c r="T2501">
        <v>2.3061400257220028</v>
      </c>
      <c r="U2501">
        <v>2.480824888399602</v>
      </c>
      <c r="V2501">
        <v>2.6158793529876379</v>
      </c>
      <c r="W2501">
        <v>2.7359604699764839</v>
      </c>
      <c r="X2501">
        <v>2.8408946404070661</v>
      </c>
      <c r="Y2501">
        <v>2.9423572763041421</v>
      </c>
      <c r="Z2501">
        <v>3.0448231355333371</v>
      </c>
      <c r="AA2501">
        <v>3.1470247890193588</v>
      </c>
      <c r="AB2501">
        <v>3.266363523015237</v>
      </c>
      <c r="AC2501">
        <v>3.3943806295592571</v>
      </c>
      <c r="AD2501">
        <v>3.5369060142865338</v>
      </c>
      <c r="AE2501">
        <v>3.6975081297021761</v>
      </c>
      <c r="AF2501">
        <v>3.8699153722858699</v>
      </c>
      <c r="AG2501">
        <v>4.0256126037216733</v>
      </c>
      <c r="AH2501">
        <v>4.1608095257406719</v>
      </c>
      <c r="AI2501">
        <v>4.2822340390615388</v>
      </c>
      <c r="AJ2501">
        <v>4.3960988026708891</v>
      </c>
      <c r="AK2501">
        <v>4.5074988880795974</v>
      </c>
    </row>
    <row r="2502" spans="2:37" hidden="1" x14ac:dyDescent="0.25">
      <c r="B2502" t="s">
        <v>204</v>
      </c>
      <c r="C2502" t="s">
        <v>251</v>
      </c>
      <c r="D2502" t="s">
        <v>200</v>
      </c>
      <c r="E2502" t="s">
        <v>351</v>
      </c>
      <c r="F2502" t="s">
        <v>237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2:37" hidden="1" x14ac:dyDescent="0.25">
      <c r="B2503" t="s">
        <v>204</v>
      </c>
      <c r="C2503" t="s">
        <v>251</v>
      </c>
      <c r="D2503" t="s">
        <v>200</v>
      </c>
      <c r="E2503" t="s">
        <v>352</v>
      </c>
      <c r="F2503" t="s">
        <v>237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39.779085636138923</v>
      </c>
      <c r="S2503">
        <v>103.4256286621094</v>
      </c>
      <c r="T2503">
        <v>167.07216644287109</v>
      </c>
      <c r="U2503">
        <v>230.71871185302729</v>
      </c>
      <c r="V2503">
        <v>294.36524200439447</v>
      </c>
      <c r="W2503">
        <v>345.70942687988281</v>
      </c>
      <c r="X2503">
        <v>389.67219543457031</v>
      </c>
      <c r="Y2503">
        <v>433.63496398925781</v>
      </c>
      <c r="Z2503">
        <v>477.59773254394531</v>
      </c>
      <c r="AA2503">
        <v>521.56045532226563</v>
      </c>
      <c r="AB2503">
        <v>578.53289794921875</v>
      </c>
      <c r="AC2503">
        <v>643.31121826171875</v>
      </c>
      <c r="AD2503">
        <v>708.08953857421875</v>
      </c>
      <c r="AE2503">
        <v>772.86785888671875</v>
      </c>
      <c r="AF2503">
        <v>837.64613342285156</v>
      </c>
      <c r="AG2503">
        <v>921.50588989257801</v>
      </c>
      <c r="AH2503">
        <v>1016.81477355957</v>
      </c>
      <c r="AI2503">
        <v>1112.123840332031</v>
      </c>
      <c r="AJ2503">
        <v>1207.432922363281</v>
      </c>
      <c r="AK2503">
        <v>1302.742004394531</v>
      </c>
    </row>
    <row r="2504" spans="2:37" hidden="1" x14ac:dyDescent="0.25">
      <c r="B2504" t="s">
        <v>204</v>
      </c>
      <c r="C2504" t="s">
        <v>251</v>
      </c>
      <c r="D2504" t="s">
        <v>200</v>
      </c>
      <c r="E2504" t="s">
        <v>353</v>
      </c>
      <c r="F2504" t="s">
        <v>237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-0.1959078311920166</v>
      </c>
      <c r="S2504">
        <v>-0.5994037389755249</v>
      </c>
      <c r="T2504">
        <v>-0.64300692081451416</v>
      </c>
      <c r="U2504">
        <v>-0.4520341157913208</v>
      </c>
      <c r="V2504">
        <v>-0.1620440483093262</v>
      </c>
      <c r="W2504">
        <v>4.8601269721984801E-2</v>
      </c>
      <c r="X2504">
        <v>0.1472238302230835</v>
      </c>
      <c r="Y2504">
        <v>0.199213981628418</v>
      </c>
      <c r="Z2504">
        <v>0.27180111408233643</v>
      </c>
      <c r="AA2504">
        <v>0.39176058769226069</v>
      </c>
      <c r="AB2504">
        <v>0.48923027515411383</v>
      </c>
      <c r="AC2504">
        <v>0.55489146709442139</v>
      </c>
      <c r="AD2504">
        <v>0.60193204879760742</v>
      </c>
      <c r="AE2504">
        <v>0.62849760055541992</v>
      </c>
      <c r="AF2504">
        <v>0.63144230842590332</v>
      </c>
      <c r="AG2504">
        <v>0.60448682308197021</v>
      </c>
      <c r="AH2504">
        <v>0.57124078273773193</v>
      </c>
      <c r="AI2504">
        <v>0.53876888751983643</v>
      </c>
      <c r="AJ2504">
        <v>0.50464940071105957</v>
      </c>
      <c r="AK2504">
        <v>0.47197103500366211</v>
      </c>
    </row>
    <row r="2505" spans="2:37" x14ac:dyDescent="0.25">
      <c r="B2505" t="s">
        <v>203</v>
      </c>
      <c r="C2505" t="s">
        <v>90</v>
      </c>
      <c r="D2505" t="s">
        <v>200</v>
      </c>
      <c r="E2505" t="s">
        <v>382</v>
      </c>
      <c r="F2505" t="s">
        <v>232</v>
      </c>
      <c r="I2505">
        <v>0</v>
      </c>
      <c r="J2505">
        <v>-0.88302547960409372</v>
      </c>
      <c r="K2505">
        <v>-1.22602251218239</v>
      </c>
      <c r="L2505">
        <v>-1.549674762358044</v>
      </c>
      <c r="M2505">
        <v>-1.8509082276468301</v>
      </c>
      <c r="N2505">
        <v>-2.1408944279275639</v>
      </c>
      <c r="O2505">
        <v>-2.425637161700767</v>
      </c>
      <c r="P2505">
        <v>-2.7179113096761802</v>
      </c>
      <c r="Q2505">
        <v>-3.003162890640299</v>
      </c>
      <c r="R2505">
        <v>-3.2516722062993502</v>
      </c>
      <c r="S2505">
        <v>-3.46241821508062</v>
      </c>
      <c r="T2505">
        <v>-3.6676201022492578</v>
      </c>
      <c r="U2505">
        <v>-3.9117998500004409</v>
      </c>
      <c r="V2505">
        <v>-4.171663971890438</v>
      </c>
      <c r="W2505">
        <v>-4.3894584619275534</v>
      </c>
      <c r="X2505">
        <v>-4.5720940441818074</v>
      </c>
      <c r="Y2505">
        <v>-4.7526372368298819</v>
      </c>
      <c r="Z2505">
        <v>-4.8723628614414816</v>
      </c>
      <c r="AA2505">
        <v>-4.9479919419815221</v>
      </c>
      <c r="AB2505">
        <v>-5.0005469314084996</v>
      </c>
      <c r="AC2505">
        <v>-5.0462020330559909</v>
      </c>
      <c r="AD2505">
        <v>-5.0495447111194576</v>
      </c>
      <c r="AE2505">
        <v>-5.0892164847778147</v>
      </c>
      <c r="AF2505">
        <v>-5.187557945475108</v>
      </c>
      <c r="AG2505">
        <v>-5.3079311327300926</v>
      </c>
      <c r="AH2505">
        <v>-5.4260480973361336</v>
      </c>
      <c r="AI2505">
        <v>-5.5132587973339753</v>
      </c>
      <c r="AJ2505">
        <v>-5.5541980372926014</v>
      </c>
      <c r="AK2505">
        <v>-5.5449946297553847</v>
      </c>
    </row>
    <row r="2506" spans="2:37" hidden="1" x14ac:dyDescent="0.25">
      <c r="B2506" t="s">
        <v>204</v>
      </c>
      <c r="C2506" t="s">
        <v>251</v>
      </c>
      <c r="D2506" t="s">
        <v>200</v>
      </c>
      <c r="E2506" t="s">
        <v>354</v>
      </c>
      <c r="F2506" t="s">
        <v>237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2:37" hidden="1" x14ac:dyDescent="0.25">
      <c r="B2507" t="s">
        <v>204</v>
      </c>
      <c r="C2507" t="s">
        <v>251</v>
      </c>
      <c r="D2507" t="s">
        <v>200</v>
      </c>
      <c r="E2507" t="s">
        <v>355</v>
      </c>
      <c r="F2507" t="s">
        <v>237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-0.1959078311920166</v>
      </c>
      <c r="S2507">
        <v>-0.5994037389755249</v>
      </c>
      <c r="T2507">
        <v>-0.64300692081451416</v>
      </c>
      <c r="U2507">
        <v>-0.4520341157913208</v>
      </c>
      <c r="V2507">
        <v>-0.1620440483093262</v>
      </c>
      <c r="W2507">
        <v>4.8601269721984801E-2</v>
      </c>
      <c r="X2507">
        <v>0.1472238302230835</v>
      </c>
      <c r="Y2507">
        <v>0.199213981628418</v>
      </c>
      <c r="Z2507">
        <v>0.27180111408233643</v>
      </c>
      <c r="AA2507">
        <v>0.39176058769226069</v>
      </c>
      <c r="AB2507">
        <v>0.48923027515411383</v>
      </c>
      <c r="AC2507">
        <v>0.55489146709442139</v>
      </c>
      <c r="AD2507">
        <v>0.60193204879760742</v>
      </c>
      <c r="AE2507">
        <v>0.62849760055541992</v>
      </c>
      <c r="AF2507">
        <v>0.63144230842590332</v>
      </c>
      <c r="AG2507">
        <v>0.60448682308197021</v>
      </c>
      <c r="AH2507">
        <v>0.57124078273773193</v>
      </c>
      <c r="AI2507">
        <v>0.53876888751983643</v>
      </c>
      <c r="AJ2507">
        <v>0.50464940071105957</v>
      </c>
      <c r="AK2507">
        <v>0.47197103500366211</v>
      </c>
    </row>
    <row r="2508" spans="2:37" hidden="1" x14ac:dyDescent="0.25">
      <c r="B2508" t="s">
        <v>204</v>
      </c>
      <c r="C2508" t="s">
        <v>251</v>
      </c>
      <c r="D2508" t="s">
        <v>200</v>
      </c>
      <c r="E2508" t="s">
        <v>356</v>
      </c>
      <c r="F2508" t="s">
        <v>232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23.207081115220269</v>
      </c>
      <c r="S2508">
        <v>59.009020307680487</v>
      </c>
      <c r="T2508">
        <v>93.620391249505005</v>
      </c>
      <c r="U2508">
        <v>127.1791465029245</v>
      </c>
      <c r="V2508">
        <v>159.76531677555829</v>
      </c>
      <c r="W2508">
        <v>182.86529511614799</v>
      </c>
      <c r="X2508">
        <v>193.00214392507769</v>
      </c>
      <c r="Y2508">
        <v>198.10828422123799</v>
      </c>
      <c r="Z2508">
        <v>202.62448820220891</v>
      </c>
      <c r="AA2508">
        <v>208.37298273503239</v>
      </c>
      <c r="AB2508">
        <v>222.733711865267</v>
      </c>
      <c r="AC2508">
        <v>243.55149674410421</v>
      </c>
      <c r="AD2508">
        <v>265.89050790921368</v>
      </c>
      <c r="AE2508">
        <v>288.95347163106499</v>
      </c>
      <c r="AF2508">
        <v>312.3217934724866</v>
      </c>
      <c r="AG2508">
        <v>345.02415957965758</v>
      </c>
      <c r="AH2508">
        <v>383.26827590653488</v>
      </c>
      <c r="AI2508">
        <v>420.9991640424268</v>
      </c>
      <c r="AJ2508">
        <v>457.92092242304278</v>
      </c>
      <c r="AK2508">
        <v>493.93441388659483</v>
      </c>
    </row>
    <row r="2509" spans="2:37" x14ac:dyDescent="0.25">
      <c r="B2509" t="s">
        <v>203</v>
      </c>
      <c r="C2509" t="s">
        <v>90</v>
      </c>
      <c r="D2509" t="s">
        <v>200</v>
      </c>
      <c r="E2509" t="s">
        <v>383</v>
      </c>
      <c r="F2509" t="s">
        <v>232</v>
      </c>
      <c r="I2509">
        <v>0</v>
      </c>
      <c r="J2509">
        <v>0.15564717216292051</v>
      </c>
      <c r="K2509">
        <v>-0.25472541391280412</v>
      </c>
      <c r="L2509">
        <v>-0.20840732841438389</v>
      </c>
      <c r="M2509">
        <v>-1.2377535316576E-3</v>
      </c>
      <c r="N2509">
        <v>0.31949975830889432</v>
      </c>
      <c r="O2509">
        <v>0.68928879920731045</v>
      </c>
      <c r="P2509">
        <v>1.088277885046995</v>
      </c>
      <c r="Q2509">
        <v>1.523545516099523</v>
      </c>
      <c r="R2509">
        <v>1.874673426178264</v>
      </c>
      <c r="S2509">
        <v>2.1535435536997438</v>
      </c>
      <c r="T2509">
        <v>2.3806971934294601</v>
      </c>
      <c r="U2509">
        <v>2.569599264469447</v>
      </c>
      <c r="V2509">
        <v>2.7259098582866459</v>
      </c>
      <c r="W2509">
        <v>2.8643455983794031</v>
      </c>
      <c r="X2509">
        <v>2.979034179408147</v>
      </c>
      <c r="Y2509">
        <v>3.0793627473114871</v>
      </c>
      <c r="Z2509">
        <v>3.168739634364881</v>
      </c>
      <c r="AA2509">
        <v>3.2479795386343819</v>
      </c>
      <c r="AB2509">
        <v>3.341238431169002</v>
      </c>
      <c r="AC2509">
        <v>3.4450258560674518</v>
      </c>
      <c r="AD2509">
        <v>3.5621279077688861</v>
      </c>
      <c r="AE2509">
        <v>3.693317847232946</v>
      </c>
      <c r="AF2509">
        <v>3.834303165492936</v>
      </c>
      <c r="AG2509">
        <v>3.9597274230966262</v>
      </c>
      <c r="AH2509">
        <v>4.0646645409719628</v>
      </c>
      <c r="AI2509">
        <v>4.1558076625881846</v>
      </c>
      <c r="AJ2509">
        <v>4.2424597906546513</v>
      </c>
      <c r="AK2509">
        <v>4.3321212082676919</v>
      </c>
    </row>
    <row r="2510" spans="2:37" hidden="1" x14ac:dyDescent="0.25">
      <c r="B2510" t="s">
        <v>204</v>
      </c>
      <c r="C2510" t="s">
        <v>251</v>
      </c>
      <c r="D2510" t="s">
        <v>200</v>
      </c>
      <c r="E2510" t="s">
        <v>357</v>
      </c>
      <c r="F2510" t="s">
        <v>232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2:37" hidden="1" x14ac:dyDescent="0.25">
      <c r="B2511" t="s">
        <v>204</v>
      </c>
      <c r="C2511" t="s">
        <v>251</v>
      </c>
      <c r="D2511" t="s">
        <v>200</v>
      </c>
      <c r="E2511" t="s">
        <v>358</v>
      </c>
      <c r="F2511" t="s">
        <v>232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23.207081115220269</v>
      </c>
      <c r="S2511">
        <v>59.009020307680487</v>
      </c>
      <c r="T2511">
        <v>93.620391249505005</v>
      </c>
      <c r="U2511">
        <v>127.1791465029245</v>
      </c>
      <c r="V2511">
        <v>159.76531677555829</v>
      </c>
      <c r="W2511">
        <v>182.86529511614799</v>
      </c>
      <c r="X2511">
        <v>193.00214392507769</v>
      </c>
      <c r="Y2511">
        <v>198.10828422123799</v>
      </c>
      <c r="Z2511">
        <v>202.62448820220891</v>
      </c>
      <c r="AA2511">
        <v>208.37298273503239</v>
      </c>
      <c r="AB2511">
        <v>222.733711865267</v>
      </c>
      <c r="AC2511">
        <v>243.55149674410421</v>
      </c>
      <c r="AD2511">
        <v>265.89050790921368</v>
      </c>
      <c r="AE2511">
        <v>288.95347163106499</v>
      </c>
      <c r="AF2511">
        <v>312.3217934724866</v>
      </c>
      <c r="AG2511">
        <v>345.02415957965758</v>
      </c>
      <c r="AH2511">
        <v>383.26827590653488</v>
      </c>
      <c r="AI2511">
        <v>420.9991640424268</v>
      </c>
      <c r="AJ2511">
        <v>457.92092242304278</v>
      </c>
      <c r="AK2511">
        <v>493.93441388659483</v>
      </c>
    </row>
    <row r="2512" spans="2:37" hidden="1" x14ac:dyDescent="0.25">
      <c r="B2512" t="s">
        <v>204</v>
      </c>
      <c r="C2512" t="s">
        <v>251</v>
      </c>
      <c r="D2512" t="s">
        <v>200</v>
      </c>
      <c r="E2512" t="s">
        <v>359</v>
      </c>
      <c r="F2512" t="s">
        <v>202</v>
      </c>
      <c r="I2512">
        <v>0</v>
      </c>
      <c r="J2512">
        <v>-1.052064091787519</v>
      </c>
      <c r="K2512">
        <v>-1.4332615668408819</v>
      </c>
      <c r="L2512">
        <v>-1.773949820959053</v>
      </c>
      <c r="M2512">
        <v>-2.0839761320660228</v>
      </c>
      <c r="N2512">
        <v>-2.3435767702637</v>
      </c>
      <c r="O2512">
        <v>-2.5860494952893438</v>
      </c>
      <c r="P2512">
        <v>-2.8464637825280081</v>
      </c>
      <c r="Q2512">
        <v>-3.1343909944577919</v>
      </c>
      <c r="R2512">
        <v>-3.7783012084144358</v>
      </c>
      <c r="S2512">
        <v>-4.759801873582969</v>
      </c>
      <c r="T2512">
        <v>-5.1720940218232929</v>
      </c>
      <c r="U2512">
        <v>-5.2102296215656203</v>
      </c>
      <c r="V2512">
        <v>-5.1012939221967262</v>
      </c>
      <c r="W2512">
        <v>-4.9621895563746072</v>
      </c>
      <c r="X2512">
        <v>-4.8985131856711828</v>
      </c>
      <c r="Y2512">
        <v>-4.9076858102689469</v>
      </c>
      <c r="Z2512">
        <v>-4.8950802814763161</v>
      </c>
      <c r="AA2512">
        <v>-4.7630637929924946</v>
      </c>
      <c r="AB2512">
        <v>-4.5784736758384241</v>
      </c>
      <c r="AC2512">
        <v>-4.4189204171816714</v>
      </c>
      <c r="AD2512">
        <v>-4.3202925607648712</v>
      </c>
      <c r="AE2512">
        <v>-4.3005370209600491</v>
      </c>
      <c r="AF2512">
        <v>-4.3530121396713533</v>
      </c>
      <c r="AG2512">
        <v>-4.4355350383967433</v>
      </c>
      <c r="AH2512">
        <v>-4.5288289064735032</v>
      </c>
      <c r="AI2512">
        <v>-4.5823288126705766</v>
      </c>
      <c r="AJ2512">
        <v>-4.5895016544645557</v>
      </c>
      <c r="AK2512">
        <v>-4.5560753230976303</v>
      </c>
    </row>
    <row r="2513" spans="2:37" hidden="1" x14ac:dyDescent="0.25">
      <c r="B2513" t="s">
        <v>204</v>
      </c>
      <c r="C2513" t="s">
        <v>251</v>
      </c>
      <c r="D2513" t="s">
        <v>200</v>
      </c>
      <c r="E2513" t="s">
        <v>359</v>
      </c>
      <c r="F2513" t="s">
        <v>360</v>
      </c>
      <c r="I2513">
        <v>0</v>
      </c>
      <c r="J2513">
        <v>-1.040001813042313</v>
      </c>
      <c r="K2513">
        <v>-1.418184354305208</v>
      </c>
      <c r="L2513">
        <v>-1.7568154524368</v>
      </c>
      <c r="M2513">
        <v>-2.0676000946957869</v>
      </c>
      <c r="N2513">
        <v>-2.3248182212454389</v>
      </c>
      <c r="O2513">
        <v>-2.564633511379022</v>
      </c>
      <c r="P2513">
        <v>-2.8263485555486412</v>
      </c>
      <c r="Q2513">
        <v>-3.119459075123487</v>
      </c>
      <c r="R2513">
        <v>-3.7848964250124411</v>
      </c>
      <c r="S2513">
        <v>-4.8578218316868931</v>
      </c>
      <c r="T2513">
        <v>-5.3182046326049619</v>
      </c>
      <c r="U2513">
        <v>-5.3440579667558774</v>
      </c>
      <c r="V2513">
        <v>-5.1928868968080018</v>
      </c>
      <c r="W2513">
        <v>-4.998386282843903</v>
      </c>
      <c r="X2513">
        <v>-4.8966256236447681</v>
      </c>
      <c r="Y2513">
        <v>-4.9013557280520477</v>
      </c>
      <c r="Z2513">
        <v>-4.8954098804594999</v>
      </c>
      <c r="AA2513">
        <v>-4.7625227123663683</v>
      </c>
      <c r="AB2513">
        <v>-4.5634247946325317</v>
      </c>
      <c r="AC2513">
        <v>-4.3877736128125289</v>
      </c>
      <c r="AD2513">
        <v>-4.2818375811647709</v>
      </c>
      <c r="AE2513">
        <v>-4.2619173867367346</v>
      </c>
      <c r="AF2513">
        <v>-4.3192391277146243</v>
      </c>
      <c r="AG2513">
        <v>-4.4115151329472742</v>
      </c>
      <c r="AH2513">
        <v>-4.5163346398094166</v>
      </c>
      <c r="AI2513">
        <v>-4.5801101239739239</v>
      </c>
      <c r="AJ2513">
        <v>-4.5980673401798011</v>
      </c>
      <c r="AK2513">
        <v>-4.5770203774397107</v>
      </c>
    </row>
    <row r="2514" spans="2:37" x14ac:dyDescent="0.25">
      <c r="B2514" t="s">
        <v>203</v>
      </c>
      <c r="C2514" t="s">
        <v>90</v>
      </c>
      <c r="D2514" t="s">
        <v>200</v>
      </c>
      <c r="E2514" t="s">
        <v>385</v>
      </c>
      <c r="F2514" t="s">
        <v>202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2:37" x14ac:dyDescent="0.25">
      <c r="B2515" t="s">
        <v>203</v>
      </c>
      <c r="C2515" t="s">
        <v>90</v>
      </c>
      <c r="D2515" t="s">
        <v>200</v>
      </c>
      <c r="E2515" t="s">
        <v>385</v>
      </c>
      <c r="F2515" t="s">
        <v>360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2:37" hidden="1" x14ac:dyDescent="0.25">
      <c r="B2516" t="s">
        <v>204</v>
      </c>
      <c r="C2516" t="s">
        <v>251</v>
      </c>
      <c r="D2516" t="s">
        <v>200</v>
      </c>
      <c r="E2516" t="s">
        <v>362</v>
      </c>
      <c r="F2516" t="s">
        <v>202</v>
      </c>
      <c r="I2516">
        <v>0</v>
      </c>
      <c r="J2516">
        <v>-1.052064091787519</v>
      </c>
      <c r="K2516">
        <v>-1.4332615668408819</v>
      </c>
      <c r="L2516">
        <v>-1.773949820959053</v>
      </c>
      <c r="M2516">
        <v>-2.0839761320660228</v>
      </c>
      <c r="N2516">
        <v>-2.3435767702637</v>
      </c>
      <c r="O2516">
        <v>-2.5860494952893438</v>
      </c>
      <c r="P2516">
        <v>-2.8464637825280081</v>
      </c>
      <c r="Q2516">
        <v>-3.1343909944577919</v>
      </c>
      <c r="R2516">
        <v>-3.439077302141702</v>
      </c>
      <c r="S2516">
        <v>-3.7430989417175491</v>
      </c>
      <c r="T2516">
        <v>-4.0417767550134043</v>
      </c>
      <c r="U2516">
        <v>-4.3375089381112453</v>
      </c>
      <c r="V2516">
        <v>-4.645089391793511</v>
      </c>
      <c r="W2516">
        <v>-4.948717812852621</v>
      </c>
      <c r="X2516">
        <v>-5.2073055854764956</v>
      </c>
      <c r="Y2516">
        <v>-5.4253639297354166</v>
      </c>
      <c r="Z2516">
        <v>-5.6216334076706556</v>
      </c>
      <c r="AA2516">
        <v>-5.7467327838088504</v>
      </c>
      <c r="AB2516">
        <v>-5.8385389052433734</v>
      </c>
      <c r="AC2516">
        <v>-5.902408491462019</v>
      </c>
      <c r="AD2516">
        <v>-5.9617655390675761</v>
      </c>
      <c r="AE2516">
        <v>-6.0491344127900906</v>
      </c>
      <c r="AF2516">
        <v>-6.1626583700407629</v>
      </c>
      <c r="AG2516">
        <v>-6.2659330080731657</v>
      </c>
      <c r="AH2516">
        <v>-6.3644399648583043</v>
      </c>
      <c r="AI2516">
        <v>-6.4199850811596404</v>
      </c>
      <c r="AJ2516">
        <v>-6.4235731194485783</v>
      </c>
      <c r="AK2516">
        <v>-6.3819048598293566</v>
      </c>
    </row>
    <row r="2517" spans="2:37" hidden="1" x14ac:dyDescent="0.25">
      <c r="B2517" t="s">
        <v>204</v>
      </c>
      <c r="C2517" t="s">
        <v>251</v>
      </c>
      <c r="D2517" t="s">
        <v>200</v>
      </c>
      <c r="E2517" t="s">
        <v>362</v>
      </c>
      <c r="F2517" t="s">
        <v>360</v>
      </c>
      <c r="I2517">
        <v>0</v>
      </c>
      <c r="J2517">
        <v>-1.040001813042313</v>
      </c>
      <c r="K2517">
        <v>-1.418184354305208</v>
      </c>
      <c r="L2517">
        <v>-1.7568154524368</v>
      </c>
      <c r="M2517">
        <v>-2.0676000946957869</v>
      </c>
      <c r="N2517">
        <v>-2.3248182212454389</v>
      </c>
      <c r="O2517">
        <v>-2.564633511379022</v>
      </c>
      <c r="P2517">
        <v>-2.8263485555486412</v>
      </c>
      <c r="Q2517">
        <v>-3.119459075123487</v>
      </c>
      <c r="R2517">
        <v>-3.430996496093119</v>
      </c>
      <c r="S2517">
        <v>-3.742025644521529</v>
      </c>
      <c r="T2517">
        <v>-4.0473040719527953</v>
      </c>
      <c r="U2517">
        <v>-4.3493842166735908</v>
      </c>
      <c r="V2517">
        <v>-4.6637700456272242</v>
      </c>
      <c r="W2517">
        <v>-4.9749329854601232</v>
      </c>
      <c r="X2517">
        <v>-5.2413581012694337</v>
      </c>
      <c r="Y2517">
        <v>-5.4670419134693393</v>
      </c>
      <c r="Z2517">
        <v>-5.6702360023008431</v>
      </c>
      <c r="AA2517">
        <v>-5.8008760154064092</v>
      </c>
      <c r="AB2517">
        <v>-5.8969873444087986</v>
      </c>
      <c r="AC2517">
        <v>-5.9638323346566047</v>
      </c>
      <c r="AD2517">
        <v>-6.0251533066886456</v>
      </c>
      <c r="AE2517">
        <v>-6.1140520237643941</v>
      </c>
      <c r="AF2517">
        <v>-6.2291038039184787</v>
      </c>
      <c r="AG2517">
        <v>-6.3342519351565763</v>
      </c>
      <c r="AH2517">
        <v>-6.4354354647390144</v>
      </c>
      <c r="AI2517">
        <v>-6.494276909944241</v>
      </c>
      <c r="AJ2517">
        <v>-6.5017285827589593</v>
      </c>
      <c r="AK2517">
        <v>-6.4635333488556546</v>
      </c>
    </row>
    <row r="2518" spans="2:37" hidden="1" x14ac:dyDescent="0.25">
      <c r="B2518" t="s">
        <v>204</v>
      </c>
      <c r="C2518" t="s">
        <v>251</v>
      </c>
      <c r="D2518" t="s">
        <v>200</v>
      </c>
      <c r="E2518" t="s">
        <v>363</v>
      </c>
      <c r="F2518" t="s">
        <v>202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-0.33922390627273419</v>
      </c>
      <c r="S2518">
        <v>-1.016702931865421</v>
      </c>
      <c r="T2518">
        <v>-1.13031456831808</v>
      </c>
      <c r="U2518">
        <v>-0.87272068345437548</v>
      </c>
      <c r="V2518">
        <v>-0.45620453040321468</v>
      </c>
      <c r="W2518">
        <v>-1.3471743521986599E-2</v>
      </c>
      <c r="X2518">
        <v>0.30879239980532441</v>
      </c>
      <c r="Y2518">
        <v>0.51767811946648035</v>
      </c>
      <c r="Z2518">
        <v>0.72655312619434032</v>
      </c>
      <c r="AA2518">
        <v>0.9836689908163444</v>
      </c>
      <c r="AB2518">
        <v>1.260065229404961</v>
      </c>
      <c r="AC2518">
        <v>1.4834880742803369</v>
      </c>
      <c r="AD2518">
        <v>1.6414729783027051</v>
      </c>
      <c r="AE2518">
        <v>1.7485973918300419</v>
      </c>
      <c r="AF2518">
        <v>1.8096484569740889</v>
      </c>
      <c r="AG2518">
        <v>1.8304001575251141</v>
      </c>
      <c r="AH2518">
        <v>1.83561105838479</v>
      </c>
      <c r="AI2518">
        <v>1.8376562684890629</v>
      </c>
      <c r="AJ2518">
        <v>1.834071464984022</v>
      </c>
      <c r="AK2518">
        <v>1.8258295367317381</v>
      </c>
    </row>
    <row r="2519" spans="2:37" hidden="1" x14ac:dyDescent="0.25">
      <c r="B2519" t="s">
        <v>204</v>
      </c>
      <c r="C2519" t="s">
        <v>251</v>
      </c>
      <c r="D2519" t="s">
        <v>200</v>
      </c>
      <c r="E2519" t="s">
        <v>363</v>
      </c>
      <c r="F2519" t="s">
        <v>360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-0.35389992891932121</v>
      </c>
      <c r="S2519">
        <v>-1.115796187165363</v>
      </c>
      <c r="T2519">
        <v>-1.2709005606521659</v>
      </c>
      <c r="U2519">
        <v>-0.99467375008228665</v>
      </c>
      <c r="V2519">
        <v>-0.52911685118077756</v>
      </c>
      <c r="W2519">
        <v>-2.3453297383768602E-2</v>
      </c>
      <c r="X2519">
        <v>0.34473247762467629</v>
      </c>
      <c r="Y2519">
        <v>0.56568618541728011</v>
      </c>
      <c r="Z2519">
        <v>0.77482612184134325</v>
      </c>
      <c r="AA2519">
        <v>1.038353303040052</v>
      </c>
      <c r="AB2519">
        <v>1.3335625497762791</v>
      </c>
      <c r="AC2519">
        <v>1.576058721844076</v>
      </c>
      <c r="AD2519">
        <v>1.743315725523864</v>
      </c>
      <c r="AE2519">
        <v>1.852134637027647</v>
      </c>
      <c r="AF2519">
        <v>1.9098632655258909</v>
      </c>
      <c r="AG2519">
        <v>1.922736802209313</v>
      </c>
      <c r="AH2519">
        <v>1.9191008249296091</v>
      </c>
      <c r="AI2519">
        <v>1.9141667859703171</v>
      </c>
      <c r="AJ2519">
        <v>1.903661242579147</v>
      </c>
      <c r="AK2519">
        <v>1.886512971415955</v>
      </c>
    </row>
    <row r="2520" spans="2:37" hidden="1" x14ac:dyDescent="0.25">
      <c r="B2520" t="s">
        <v>204</v>
      </c>
      <c r="C2520" t="s">
        <v>251</v>
      </c>
      <c r="D2520" t="s">
        <v>200</v>
      </c>
      <c r="E2520" t="s">
        <v>364</v>
      </c>
      <c r="F2520" t="s">
        <v>365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0.1126424389450431</v>
      </c>
      <c r="S2520">
        <v>0.52584243005804332</v>
      </c>
      <c r="T2520">
        <v>1.148067701311928</v>
      </c>
      <c r="U2520">
        <v>1.924206412127627</v>
      </c>
      <c r="V2520">
        <v>2.7948797179133682</v>
      </c>
      <c r="W2520">
        <v>3.6437301319528048</v>
      </c>
      <c r="X2520">
        <v>4.2522887861988767</v>
      </c>
      <c r="Y2520">
        <v>4.7049405108593234</v>
      </c>
      <c r="Z2520">
        <v>5.063169368516296</v>
      </c>
      <c r="AA2520">
        <v>5.3402318950514616</v>
      </c>
      <c r="AB2520">
        <v>5.5199748157156669</v>
      </c>
      <c r="AC2520">
        <v>5.5994961164163692</v>
      </c>
      <c r="AD2520">
        <v>5.5991389256055291</v>
      </c>
      <c r="AE2520">
        <v>5.5384111554494186</v>
      </c>
      <c r="AF2520">
        <v>5.4344308791645526</v>
      </c>
      <c r="AG2520">
        <v>5.3149554319145809</v>
      </c>
      <c r="AH2520">
        <v>5.226760800302821</v>
      </c>
      <c r="AI2520">
        <v>5.1601461338560917</v>
      </c>
      <c r="AJ2520">
        <v>5.1067773920972606</v>
      </c>
      <c r="AK2520">
        <v>5.060955281476609</v>
      </c>
    </row>
    <row r="2521" spans="2:37" x14ac:dyDescent="0.25">
      <c r="B2521" t="s">
        <v>203</v>
      </c>
      <c r="C2521" t="s">
        <v>90</v>
      </c>
      <c r="D2521" t="s">
        <v>200</v>
      </c>
      <c r="E2521" t="s">
        <v>386</v>
      </c>
      <c r="F2521" t="s">
        <v>202</v>
      </c>
      <c r="I2521">
        <v>0</v>
      </c>
      <c r="J2521">
        <v>0.29138966264035121</v>
      </c>
      <c r="K2521">
        <v>-0.41860447379205018</v>
      </c>
      <c r="L2521">
        <v>9.0871663628844204E-2</v>
      </c>
      <c r="M2521">
        <v>0.75859930753241489</v>
      </c>
      <c r="N2521">
        <v>1.382398088007553</v>
      </c>
      <c r="O2521">
        <v>1.964520350616805</v>
      </c>
      <c r="P2521">
        <v>2.5406422247378209</v>
      </c>
      <c r="Q2521">
        <v>3.1443874321929188</v>
      </c>
      <c r="R2521">
        <v>3.448787874616666</v>
      </c>
      <c r="S2521">
        <v>3.6994152702246819</v>
      </c>
      <c r="T2521">
        <v>3.8960653681047841</v>
      </c>
      <c r="U2521">
        <v>4.0009985219570998</v>
      </c>
      <c r="V2521">
        <v>4.0672258321014843</v>
      </c>
      <c r="W2521">
        <v>4.1704809395386677</v>
      </c>
      <c r="X2521">
        <v>4.2891150947360179</v>
      </c>
      <c r="Y2521">
        <v>4.445866321361569</v>
      </c>
      <c r="Z2521">
        <v>4.6376497054843702</v>
      </c>
      <c r="AA2521">
        <v>4.8465764712133597</v>
      </c>
      <c r="AB2521">
        <v>5.1099922390324792</v>
      </c>
      <c r="AC2521">
        <v>5.3737199625000454</v>
      </c>
      <c r="AD2521">
        <v>5.660883183564569</v>
      </c>
      <c r="AE2521">
        <v>5.9797323805348856</v>
      </c>
      <c r="AF2521">
        <v>6.3063518859565404</v>
      </c>
      <c r="AG2521">
        <v>6.5570758332333279</v>
      </c>
      <c r="AH2521">
        <v>6.7632804707947969</v>
      </c>
      <c r="AI2521">
        <v>6.9471025384627128</v>
      </c>
      <c r="AJ2521">
        <v>7.1264916394087052</v>
      </c>
      <c r="AK2521">
        <v>7.3158807727168318</v>
      </c>
    </row>
    <row r="2522" spans="2:37" hidden="1" x14ac:dyDescent="0.25">
      <c r="B2522" t="s">
        <v>204</v>
      </c>
      <c r="C2522" t="s">
        <v>251</v>
      </c>
      <c r="D2522" t="s">
        <v>200</v>
      </c>
      <c r="E2522" t="s">
        <v>366</v>
      </c>
      <c r="F2522" t="s">
        <v>365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2:37" hidden="1" x14ac:dyDescent="0.25">
      <c r="B2523" t="s">
        <v>204</v>
      </c>
      <c r="C2523" t="s">
        <v>251</v>
      </c>
      <c r="D2523" t="s">
        <v>200</v>
      </c>
      <c r="E2523" t="s">
        <v>367</v>
      </c>
      <c r="F2523" t="s">
        <v>365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0.1126424389450431</v>
      </c>
      <c r="S2523">
        <v>0.52584243005804332</v>
      </c>
      <c r="T2523">
        <v>1.148067701311928</v>
      </c>
      <c r="U2523">
        <v>1.924206412127627</v>
      </c>
      <c r="V2523">
        <v>2.7948797179133682</v>
      </c>
      <c r="W2523">
        <v>3.6437301319528048</v>
      </c>
      <c r="X2523">
        <v>4.2522887861988767</v>
      </c>
      <c r="Y2523">
        <v>4.7049405108593234</v>
      </c>
      <c r="Z2523">
        <v>5.063169368516296</v>
      </c>
      <c r="AA2523">
        <v>5.3402318950514616</v>
      </c>
      <c r="AB2523">
        <v>5.5199748157156669</v>
      </c>
      <c r="AC2523">
        <v>5.5994961164163692</v>
      </c>
      <c r="AD2523">
        <v>5.5991389256055291</v>
      </c>
      <c r="AE2523">
        <v>5.5384111554494186</v>
      </c>
      <c r="AF2523">
        <v>5.4344308791645526</v>
      </c>
      <c r="AG2523">
        <v>5.3149554319145809</v>
      </c>
      <c r="AH2523">
        <v>5.226760800302821</v>
      </c>
      <c r="AI2523">
        <v>5.1601461338560917</v>
      </c>
      <c r="AJ2523">
        <v>5.1067773920972606</v>
      </c>
      <c r="AK2523">
        <v>5.060955281476609</v>
      </c>
    </row>
    <row r="2524" spans="2:37" hidden="1" x14ac:dyDescent="0.25">
      <c r="B2524" t="s">
        <v>204</v>
      </c>
      <c r="C2524" t="s">
        <v>251</v>
      </c>
      <c r="D2524" t="s">
        <v>200</v>
      </c>
      <c r="E2524" t="s">
        <v>368</v>
      </c>
      <c r="F2524" t="s">
        <v>232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-0.46356876973070449</v>
      </c>
      <c r="S2524">
        <v>-0.96496368077517725</v>
      </c>
      <c r="T2524">
        <v>-1.635549758263966</v>
      </c>
      <c r="U2524">
        <v>-2.4859887741476521</v>
      </c>
      <c r="V2524">
        <v>-3.449001668647222</v>
      </c>
      <c r="W2524">
        <v>-4.3812616697056486</v>
      </c>
      <c r="X2524">
        <v>-5.0289243608324536</v>
      </c>
      <c r="Y2524">
        <v>-5.4960091592051841</v>
      </c>
      <c r="Z2524">
        <v>-5.8548055477989136</v>
      </c>
      <c r="AA2524">
        <v>-6.1235856717120623</v>
      </c>
      <c r="AB2524">
        <v>-6.2862637822885592</v>
      </c>
      <c r="AC2524">
        <v>-6.3376548082367261</v>
      </c>
      <c r="AD2524">
        <v>-6.3036214963203001</v>
      </c>
      <c r="AE2524">
        <v>-6.2071613759607347</v>
      </c>
      <c r="AF2524">
        <v>-6.0653866652817801</v>
      </c>
      <c r="AG2524">
        <v>-5.904275444695239</v>
      </c>
      <c r="AH2524">
        <v>-5.7662968586607244</v>
      </c>
      <c r="AI2524">
        <v>-5.6439393914429976</v>
      </c>
      <c r="AJ2524">
        <v>-5.53074600637472</v>
      </c>
      <c r="AK2524">
        <v>-5.4232105605551357</v>
      </c>
    </row>
    <row r="2525" spans="2:37" x14ac:dyDescent="0.25">
      <c r="B2525" t="s">
        <v>203</v>
      </c>
      <c r="C2525" t="s">
        <v>90</v>
      </c>
      <c r="D2525" t="s">
        <v>200</v>
      </c>
      <c r="E2525" t="s">
        <v>386</v>
      </c>
      <c r="F2525" t="s">
        <v>360</v>
      </c>
      <c r="I2525">
        <v>0</v>
      </c>
      <c r="J2525">
        <v>0.29138362782734628</v>
      </c>
      <c r="K2525">
        <v>-0.41860844571349748</v>
      </c>
      <c r="L2525">
        <v>9.0870527478181806E-2</v>
      </c>
      <c r="M2525">
        <v>0.75859887790301617</v>
      </c>
      <c r="N2525">
        <v>1.382403015883571</v>
      </c>
      <c r="O2525">
        <v>1.964521869885316</v>
      </c>
      <c r="P2525">
        <v>2.5406428169335138</v>
      </c>
      <c r="Q2525">
        <v>3.1443874151944269</v>
      </c>
      <c r="R2525">
        <v>3.4487852410397979</v>
      </c>
      <c r="S2525">
        <v>3.6994140166109362</v>
      </c>
      <c r="T2525">
        <v>3.8960631196477191</v>
      </c>
      <c r="U2525">
        <v>4.0009990660482719</v>
      </c>
      <c r="V2525">
        <v>4.0672245884272096</v>
      </c>
      <c r="W2525">
        <v>4.170480955310274</v>
      </c>
      <c r="X2525">
        <v>4.2891135309013784</v>
      </c>
      <c r="Y2525">
        <v>4.4458696501709971</v>
      </c>
      <c r="Z2525">
        <v>4.6376484310079569</v>
      </c>
      <c r="AA2525">
        <v>4.8465767312216412</v>
      </c>
      <c r="AB2525">
        <v>5.1099908867013211</v>
      </c>
      <c r="AC2525">
        <v>5.3737174308015936</v>
      </c>
      <c r="AD2525">
        <v>5.6608803322218506</v>
      </c>
      <c r="AE2525">
        <v>5.9797292643635647</v>
      </c>
      <c r="AF2525">
        <v>6.3063543877674988</v>
      </c>
      <c r="AG2525">
        <v>6.5570717940163448</v>
      </c>
      <c r="AH2525">
        <v>6.7632799578462466</v>
      </c>
      <c r="AI2525">
        <v>6.9471011851230502</v>
      </c>
      <c r="AJ2525">
        <v>7.126493253479782</v>
      </c>
      <c r="AK2525">
        <v>7.3158839696640277</v>
      </c>
    </row>
    <row r="2526" spans="2:37" hidden="1" x14ac:dyDescent="0.25">
      <c r="B2526" t="s">
        <v>204</v>
      </c>
      <c r="C2526" t="s">
        <v>251</v>
      </c>
      <c r="D2526" t="s">
        <v>200</v>
      </c>
      <c r="E2526" t="s">
        <v>233</v>
      </c>
      <c r="F2526" t="s">
        <v>232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2:37" hidden="1" x14ac:dyDescent="0.25">
      <c r="B2527" t="s">
        <v>204</v>
      </c>
      <c r="C2527" t="s">
        <v>251</v>
      </c>
      <c r="D2527" t="s">
        <v>200</v>
      </c>
      <c r="E2527" t="s">
        <v>371</v>
      </c>
      <c r="F2527" t="s">
        <v>232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-0.46356876973070449</v>
      </c>
      <c r="S2527">
        <v>-0.96496368077517725</v>
      </c>
      <c r="T2527">
        <v>-1.635549758263966</v>
      </c>
      <c r="U2527">
        <v>-2.4859887741476521</v>
      </c>
      <c r="V2527">
        <v>-3.449001668647222</v>
      </c>
      <c r="W2527">
        <v>-4.3812616697056486</v>
      </c>
      <c r="X2527">
        <v>-5.0289243608324536</v>
      </c>
      <c r="Y2527">
        <v>-5.4960091592051841</v>
      </c>
      <c r="Z2527">
        <v>-5.8548055477989136</v>
      </c>
      <c r="AA2527">
        <v>-6.1235856717120623</v>
      </c>
      <c r="AB2527">
        <v>-6.2862637822885592</v>
      </c>
      <c r="AC2527">
        <v>-6.3376548082367261</v>
      </c>
      <c r="AD2527">
        <v>-6.3036214963203001</v>
      </c>
      <c r="AE2527">
        <v>-6.2071613759607347</v>
      </c>
      <c r="AF2527">
        <v>-6.0653866652817801</v>
      </c>
      <c r="AG2527">
        <v>-5.904275444695239</v>
      </c>
      <c r="AH2527">
        <v>-5.7662968586607244</v>
      </c>
      <c r="AI2527">
        <v>-5.6439393914429976</v>
      </c>
      <c r="AJ2527">
        <v>-5.53074600637472</v>
      </c>
      <c r="AK2527">
        <v>-5.4232105605551357</v>
      </c>
    </row>
    <row r="2528" spans="2:37" hidden="1" x14ac:dyDescent="0.25">
      <c r="B2528" t="s">
        <v>204</v>
      </c>
      <c r="C2528" t="s">
        <v>251</v>
      </c>
      <c r="D2528" t="s">
        <v>200</v>
      </c>
      <c r="E2528" t="s">
        <v>372</v>
      </c>
      <c r="F2528" t="s">
        <v>202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-0.74891035831184949</v>
      </c>
      <c r="S2528">
        <v>-1.1492935919420471</v>
      </c>
      <c r="T2528">
        <v>-0.54683944742832669</v>
      </c>
      <c r="U2528">
        <v>7.8836964992046094E-2</v>
      </c>
      <c r="V2528">
        <v>0.60306185835827808</v>
      </c>
      <c r="W2528">
        <v>0.94541449141436484</v>
      </c>
      <c r="X2528">
        <v>1.1614679823976899</v>
      </c>
      <c r="Y2528">
        <v>1.4911652914207929</v>
      </c>
      <c r="Z2528">
        <v>1.9395226979121549</v>
      </c>
      <c r="AA2528">
        <v>2.4027692506894289</v>
      </c>
      <c r="AB2528">
        <v>2.7299396297713501</v>
      </c>
      <c r="AC2528">
        <v>2.9037877189616919</v>
      </c>
      <c r="AD2528">
        <v>3.0319866635808661</v>
      </c>
      <c r="AE2528">
        <v>3.12513800125791</v>
      </c>
      <c r="AF2528">
        <v>3.163970724352239</v>
      </c>
      <c r="AG2528">
        <v>3.162802607795046</v>
      </c>
      <c r="AH2528">
        <v>3.1556569752257069</v>
      </c>
      <c r="AI2528">
        <v>3.1429760485179652</v>
      </c>
      <c r="AJ2528">
        <v>3.134401021588507</v>
      </c>
      <c r="AK2528">
        <v>3.143876627352626</v>
      </c>
    </row>
    <row r="2529" spans="2:37" hidden="1" x14ac:dyDescent="0.25">
      <c r="B2529" t="s">
        <v>204</v>
      </c>
      <c r="C2529" t="s">
        <v>251</v>
      </c>
      <c r="D2529" t="s">
        <v>200</v>
      </c>
      <c r="E2529" t="s">
        <v>372</v>
      </c>
      <c r="F2529" t="s">
        <v>360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-0.74890382269868772</v>
      </c>
      <c r="S2529">
        <v>-1.1492924146593639</v>
      </c>
      <c r="T2529">
        <v>-0.54684480174960193</v>
      </c>
      <c r="U2529">
        <v>7.8832401229522703E-2</v>
      </c>
      <c r="V2529">
        <v>0.60305977140950873</v>
      </c>
      <c r="W2529">
        <v>0.94541116457420582</v>
      </c>
      <c r="X2529">
        <v>1.1614726769766379</v>
      </c>
      <c r="Y2529">
        <v>1.491160041227868</v>
      </c>
      <c r="Z2529">
        <v>1.93951899197915</v>
      </c>
      <c r="AA2529">
        <v>2.4027691036688559</v>
      </c>
      <c r="AB2529">
        <v>2.7299423694659102</v>
      </c>
      <c r="AC2529">
        <v>2.9037861129808999</v>
      </c>
      <c r="AD2529">
        <v>3.0319890472667592</v>
      </c>
      <c r="AE2529">
        <v>3.1251374270246268</v>
      </c>
      <c r="AF2529">
        <v>3.1639708274568301</v>
      </c>
      <c r="AG2529">
        <v>3.1628007477236602</v>
      </c>
      <c r="AH2529">
        <v>3.155658410310425</v>
      </c>
      <c r="AI2529">
        <v>3.1429738684068731</v>
      </c>
      <c r="AJ2529">
        <v>3.1343951377136081</v>
      </c>
      <c r="AK2529">
        <v>3.143878911432862</v>
      </c>
    </row>
    <row r="2530" spans="2:37" x14ac:dyDescent="0.25">
      <c r="B2530" t="s">
        <v>203</v>
      </c>
      <c r="C2530" t="s">
        <v>90</v>
      </c>
      <c r="D2530" t="s">
        <v>200</v>
      </c>
      <c r="E2530" t="s">
        <v>238</v>
      </c>
      <c r="F2530" t="s">
        <v>237</v>
      </c>
      <c r="I2530">
        <v>0</v>
      </c>
      <c r="J2530">
        <v>6.3090324401855E-3</v>
      </c>
      <c r="K2530">
        <v>3.3057212829589802E-2</v>
      </c>
      <c r="L2530">
        <v>4.6106159687042202E-2</v>
      </c>
      <c r="M2530">
        <v>5.7651877403259201E-2</v>
      </c>
      <c r="N2530">
        <v>6.65007829666137E-2</v>
      </c>
      <c r="O2530">
        <v>7.3373556137084905E-2</v>
      </c>
      <c r="P2530">
        <v>7.8985482454299899E-2</v>
      </c>
      <c r="Q2530">
        <v>8.4447324275970403E-2</v>
      </c>
      <c r="R2530">
        <v>8.9381664991378701E-2</v>
      </c>
      <c r="S2530">
        <v>9.2903301119804299E-2</v>
      </c>
      <c r="T2530">
        <v>9.4869658350944505E-2</v>
      </c>
      <c r="U2530">
        <v>9.6020251512527396E-2</v>
      </c>
      <c r="V2530">
        <v>9.8676219582557595E-2</v>
      </c>
      <c r="W2530">
        <v>0.1023579686880112</v>
      </c>
      <c r="X2530">
        <v>0.1048560440540314</v>
      </c>
      <c r="Y2530">
        <v>0.1051203608512878</v>
      </c>
      <c r="Z2530">
        <v>0.1030972450971603</v>
      </c>
      <c r="AA2530">
        <v>9.6619099378585802E-2</v>
      </c>
      <c r="AB2530">
        <v>8.6332410573959295E-2</v>
      </c>
      <c r="AC2530">
        <v>7.3279857635498005E-2</v>
      </c>
      <c r="AD2530">
        <v>5.9526741504669099E-2</v>
      </c>
      <c r="AE2530">
        <v>4.4978559017181403E-2</v>
      </c>
      <c r="AF2530">
        <v>3.4335315227508503E-2</v>
      </c>
      <c r="AG2530">
        <v>3.06213498115539E-2</v>
      </c>
      <c r="AH2530">
        <v>3.3159196376800502E-2</v>
      </c>
      <c r="AI2530">
        <v>3.8902223110198898E-2</v>
      </c>
      <c r="AJ2530">
        <v>4.2828619480133001E-2</v>
      </c>
      <c r="AK2530">
        <v>4.12470698356628E-2</v>
      </c>
    </row>
    <row r="2531" spans="2:37" x14ac:dyDescent="0.25">
      <c r="B2531" t="s">
        <v>203</v>
      </c>
      <c r="C2531" t="s">
        <v>90</v>
      </c>
      <c r="D2531" t="s">
        <v>200</v>
      </c>
      <c r="E2531" t="s">
        <v>390</v>
      </c>
      <c r="F2531" t="s">
        <v>237</v>
      </c>
      <c r="I2531">
        <v>0</v>
      </c>
      <c r="J2531">
        <v>-0.16516613960266111</v>
      </c>
      <c r="K2531">
        <v>-0.38658905029296881</v>
      </c>
      <c r="L2531">
        <v>-9.98081564903259E-2</v>
      </c>
      <c r="M2531">
        <v>4.8403322696685701E-2</v>
      </c>
      <c r="N2531">
        <v>0.11171185970306401</v>
      </c>
      <c r="O2531">
        <v>0.14387971162796021</v>
      </c>
      <c r="P2531">
        <v>0.1787193417549133</v>
      </c>
      <c r="Q2531">
        <v>0.2315673828125</v>
      </c>
      <c r="R2531">
        <v>9.27239954471588E-2</v>
      </c>
      <c r="S2531">
        <v>-6.6821791231632205E-2</v>
      </c>
      <c r="T2531">
        <v>-0.13508038967847821</v>
      </c>
      <c r="U2531">
        <v>-0.19962971657514569</v>
      </c>
      <c r="V2531">
        <v>-0.25259353965520859</v>
      </c>
      <c r="W2531">
        <v>-0.26567968726158142</v>
      </c>
      <c r="X2531">
        <v>-0.26866070926189423</v>
      </c>
      <c r="Y2531">
        <v>-0.27196772396564478</v>
      </c>
      <c r="Z2531">
        <v>-0.26829467713832861</v>
      </c>
      <c r="AA2531">
        <v>-0.26217274367809301</v>
      </c>
      <c r="AB2531">
        <v>-0.22631493210792539</v>
      </c>
      <c r="AC2531">
        <v>-0.19509562849998471</v>
      </c>
      <c r="AD2531">
        <v>-0.17180606722831729</v>
      </c>
      <c r="AE2531">
        <v>-0.14431226253509519</v>
      </c>
      <c r="AF2531">
        <v>-0.1171862483024597</v>
      </c>
      <c r="AG2531">
        <v>-0.1164798736572266</v>
      </c>
      <c r="AH2531">
        <v>-0.1201659440994263</v>
      </c>
      <c r="AI2531">
        <v>-0.1144220232963562</v>
      </c>
      <c r="AJ2531">
        <v>-0.1077298521995544</v>
      </c>
      <c r="AK2531">
        <v>-9.9312722682952798E-2</v>
      </c>
    </row>
    <row r="2532" spans="2:37" hidden="1" x14ac:dyDescent="0.25">
      <c r="B2532" t="s">
        <v>204</v>
      </c>
      <c r="C2532" t="s">
        <v>251</v>
      </c>
      <c r="D2532" t="s">
        <v>200</v>
      </c>
      <c r="E2532" t="s">
        <v>235</v>
      </c>
      <c r="F2532" t="s">
        <v>202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2:37" hidden="1" x14ac:dyDescent="0.25">
      <c r="B2533" t="s">
        <v>204</v>
      </c>
      <c r="C2533" t="s">
        <v>251</v>
      </c>
      <c r="D2533" t="s">
        <v>200</v>
      </c>
      <c r="E2533" t="s">
        <v>235</v>
      </c>
      <c r="F2533" t="s">
        <v>360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2:37" hidden="1" x14ac:dyDescent="0.25">
      <c r="B2534" t="s">
        <v>204</v>
      </c>
      <c r="C2534" t="s">
        <v>251</v>
      </c>
      <c r="D2534" t="s">
        <v>200</v>
      </c>
      <c r="E2534" t="s">
        <v>373</v>
      </c>
      <c r="F2534" t="s">
        <v>202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-0.74891035831184949</v>
      </c>
      <c r="S2534">
        <v>-1.1492935919420471</v>
      </c>
      <c r="T2534">
        <v>-0.54683944742832669</v>
      </c>
      <c r="U2534">
        <v>7.8836964992046094E-2</v>
      </c>
      <c r="V2534">
        <v>0.60306185835827808</v>
      </c>
      <c r="W2534">
        <v>0.94541449141436484</v>
      </c>
      <c r="X2534">
        <v>1.1614679823976899</v>
      </c>
      <c r="Y2534">
        <v>1.4911652914207929</v>
      </c>
      <c r="Z2534">
        <v>1.9395226979121549</v>
      </c>
      <c r="AA2534">
        <v>2.4027692506894289</v>
      </c>
      <c r="AB2534">
        <v>2.7299396297713501</v>
      </c>
      <c r="AC2534">
        <v>2.9037877189616919</v>
      </c>
      <c r="AD2534">
        <v>3.0319866635808661</v>
      </c>
      <c r="AE2534">
        <v>3.12513800125791</v>
      </c>
      <c r="AF2534">
        <v>3.163970724352239</v>
      </c>
      <c r="AG2534">
        <v>3.162802607795046</v>
      </c>
      <c r="AH2534">
        <v>3.1556569752257069</v>
      </c>
      <c r="AI2534">
        <v>3.1429760485179652</v>
      </c>
      <c r="AJ2534">
        <v>3.134401021588507</v>
      </c>
      <c r="AK2534">
        <v>3.143876627352626</v>
      </c>
    </row>
    <row r="2535" spans="2:37" hidden="1" x14ac:dyDescent="0.25">
      <c r="B2535" t="s">
        <v>204</v>
      </c>
      <c r="C2535" t="s">
        <v>251</v>
      </c>
      <c r="D2535" t="s">
        <v>200</v>
      </c>
      <c r="E2535" t="s">
        <v>373</v>
      </c>
      <c r="F2535" t="s">
        <v>360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-0.74890382269868772</v>
      </c>
      <c r="S2535">
        <v>-1.1492924146593639</v>
      </c>
      <c r="T2535">
        <v>-0.54684480174960193</v>
      </c>
      <c r="U2535">
        <v>7.8832401229522703E-2</v>
      </c>
      <c r="V2535">
        <v>0.60305977140950873</v>
      </c>
      <c r="W2535">
        <v>0.94541116457420582</v>
      </c>
      <c r="X2535">
        <v>1.1614726769766379</v>
      </c>
      <c r="Y2535">
        <v>1.491160041227868</v>
      </c>
      <c r="Z2535">
        <v>1.93951899197915</v>
      </c>
      <c r="AA2535">
        <v>2.4027691036688559</v>
      </c>
      <c r="AB2535">
        <v>2.7299423694659102</v>
      </c>
      <c r="AC2535">
        <v>2.9037861129808999</v>
      </c>
      <c r="AD2535">
        <v>3.0319890472667592</v>
      </c>
      <c r="AE2535">
        <v>3.1251374270246268</v>
      </c>
      <c r="AF2535">
        <v>3.1639708274568301</v>
      </c>
      <c r="AG2535">
        <v>3.1628007477236602</v>
      </c>
      <c r="AH2535">
        <v>3.155658410310425</v>
      </c>
      <c r="AI2535">
        <v>3.1429738684068731</v>
      </c>
      <c r="AJ2535">
        <v>3.1343951377136081</v>
      </c>
      <c r="AK2535">
        <v>3.143878911432862</v>
      </c>
    </row>
    <row r="2536" spans="2:37" hidden="1" x14ac:dyDescent="0.25">
      <c r="B2536" t="s">
        <v>204</v>
      </c>
      <c r="C2536" t="s">
        <v>251</v>
      </c>
      <c r="D2536" t="s">
        <v>200</v>
      </c>
      <c r="E2536" t="s">
        <v>374</v>
      </c>
      <c r="F2536" t="s">
        <v>232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4.9743232186092223</v>
      </c>
      <c r="S2536">
        <v>12.87680139006155</v>
      </c>
      <c r="T2536">
        <v>20.738381498871441</v>
      </c>
      <c r="U2536">
        <v>28.43655115864847</v>
      </c>
      <c r="V2536">
        <v>35.916354775492472</v>
      </c>
      <c r="W2536">
        <v>40.892355975269609</v>
      </c>
      <c r="X2536">
        <v>40.909757636274144</v>
      </c>
      <c r="Y2536">
        <v>38.021026217422651</v>
      </c>
      <c r="Z2536">
        <v>33.905719258346537</v>
      </c>
      <c r="AA2536">
        <v>29.422798547740321</v>
      </c>
      <c r="AB2536">
        <v>26.493550543027951</v>
      </c>
      <c r="AC2536">
        <v>25.478397446901571</v>
      </c>
      <c r="AD2536">
        <v>25.336302303404601</v>
      </c>
      <c r="AE2536">
        <v>25.691443558433001</v>
      </c>
      <c r="AF2536">
        <v>26.359114537793449</v>
      </c>
      <c r="AG2536">
        <v>29.29635469763199</v>
      </c>
      <c r="AH2536">
        <v>34.433952705428752</v>
      </c>
      <c r="AI2536">
        <v>40.274491941967902</v>
      </c>
      <c r="AJ2536">
        <v>46.381027117993483</v>
      </c>
      <c r="AK2536">
        <v>52.544196797489093</v>
      </c>
    </row>
    <row r="2537" spans="2:37" x14ac:dyDescent="0.25">
      <c r="B2537" t="s">
        <v>203</v>
      </c>
      <c r="C2537" t="s">
        <v>90</v>
      </c>
      <c r="D2537" t="s">
        <v>200</v>
      </c>
      <c r="E2537" t="s">
        <v>392</v>
      </c>
      <c r="F2537" t="s">
        <v>237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2:37" hidden="1" x14ac:dyDescent="0.25">
      <c r="B2538" t="s">
        <v>204</v>
      </c>
      <c r="C2538" t="s">
        <v>251</v>
      </c>
      <c r="D2538" t="s">
        <v>200</v>
      </c>
      <c r="E2538" t="s">
        <v>377</v>
      </c>
      <c r="F2538" t="s">
        <v>232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2:37" hidden="1" x14ac:dyDescent="0.25">
      <c r="B2539" t="s">
        <v>204</v>
      </c>
      <c r="C2539" t="s">
        <v>251</v>
      </c>
      <c r="D2539" t="s">
        <v>200</v>
      </c>
      <c r="E2539" t="s">
        <v>378</v>
      </c>
      <c r="F2539" t="s">
        <v>232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4.9743232186092223</v>
      </c>
      <c r="S2539">
        <v>12.87680139006155</v>
      </c>
      <c r="T2539">
        <v>20.738381498871441</v>
      </c>
      <c r="U2539">
        <v>28.43655115864847</v>
      </c>
      <c r="V2539">
        <v>35.916354775492472</v>
      </c>
      <c r="W2539">
        <v>40.892355975269609</v>
      </c>
      <c r="X2539">
        <v>40.909757636274144</v>
      </c>
      <c r="Y2539">
        <v>38.021026217422651</v>
      </c>
      <c r="Z2539">
        <v>33.905719258346537</v>
      </c>
      <c r="AA2539">
        <v>29.422798547740321</v>
      </c>
      <c r="AB2539">
        <v>26.493550543027951</v>
      </c>
      <c r="AC2539">
        <v>25.478397446901571</v>
      </c>
      <c r="AD2539">
        <v>25.336302303404601</v>
      </c>
      <c r="AE2539">
        <v>25.691443558433001</v>
      </c>
      <c r="AF2539">
        <v>26.359114537793449</v>
      </c>
      <c r="AG2539">
        <v>29.29635469763199</v>
      </c>
      <c r="AH2539">
        <v>34.433952705428752</v>
      </c>
      <c r="AI2539">
        <v>40.274491941967902</v>
      </c>
      <c r="AJ2539">
        <v>46.381027117993483</v>
      </c>
      <c r="AK2539">
        <v>52.544196797489093</v>
      </c>
    </row>
    <row r="2540" spans="2:37" hidden="1" x14ac:dyDescent="0.25">
      <c r="B2540" t="s">
        <v>204</v>
      </c>
      <c r="C2540" t="s">
        <v>251</v>
      </c>
      <c r="D2540" t="s">
        <v>200</v>
      </c>
      <c r="E2540" t="s">
        <v>379</v>
      </c>
      <c r="F2540" t="s">
        <v>202</v>
      </c>
      <c r="I2540">
        <v>0</v>
      </c>
      <c r="J2540">
        <v>-1.062168575363287</v>
      </c>
      <c r="K2540">
        <v>-1.4443716922544541</v>
      </c>
      <c r="L2540">
        <v>-1.7846755928990541</v>
      </c>
      <c r="M2540">
        <v>-2.0897085799054689</v>
      </c>
      <c r="N2540">
        <v>-2.3499877472643038</v>
      </c>
      <c r="O2540">
        <v>-2.5937186345428742</v>
      </c>
      <c r="P2540">
        <v>-2.8484296517083401</v>
      </c>
      <c r="Q2540">
        <v>-3.123723992775806</v>
      </c>
      <c r="R2540">
        <v>-3.7327842228452308</v>
      </c>
      <c r="S2540">
        <v>-4.5587619790807734</v>
      </c>
      <c r="T2540">
        <v>-4.8810557318230803</v>
      </c>
      <c r="U2540">
        <v>-4.9301803268698041</v>
      </c>
      <c r="V2540">
        <v>-4.8827841449062603</v>
      </c>
      <c r="W2540">
        <v>-4.8281952001155144</v>
      </c>
      <c r="X2540">
        <v>-4.8215437981183999</v>
      </c>
      <c r="Y2540">
        <v>-4.8313781609147117</v>
      </c>
      <c r="Z2540">
        <v>-4.8002066074218419</v>
      </c>
      <c r="AA2540">
        <v>-4.6624316890542472</v>
      </c>
      <c r="AB2540">
        <v>-4.4957674800743419</v>
      </c>
      <c r="AC2540">
        <v>-4.3582312304129793</v>
      </c>
      <c r="AD2540">
        <v>-4.2673895187504529</v>
      </c>
      <c r="AE2540">
        <v>-4.2434546126435926</v>
      </c>
      <c r="AF2540">
        <v>-4.2836304216207548</v>
      </c>
      <c r="AG2540">
        <v>-4.3463061787244914</v>
      </c>
      <c r="AH2540">
        <v>-4.4168455666931283</v>
      </c>
      <c r="AI2540">
        <v>-4.4504641074838647</v>
      </c>
      <c r="AJ2540">
        <v>-4.4375278357208447</v>
      </c>
      <c r="AK2540">
        <v>-4.3819739982632777</v>
      </c>
    </row>
    <row r="2541" spans="2:37" hidden="1" x14ac:dyDescent="0.25">
      <c r="B2541" t="s">
        <v>204</v>
      </c>
      <c r="C2541" t="s">
        <v>251</v>
      </c>
      <c r="D2541" t="s">
        <v>200</v>
      </c>
      <c r="E2541" t="s">
        <v>379</v>
      </c>
      <c r="F2541" t="s">
        <v>360</v>
      </c>
      <c r="I2541">
        <v>0</v>
      </c>
      <c r="J2541">
        <v>-1.0621671231959671</v>
      </c>
      <c r="K2541">
        <v>-1.44437212097418</v>
      </c>
      <c r="L2541">
        <v>-1.7846754899623949</v>
      </c>
      <c r="M2541">
        <v>-2.089709609146873</v>
      </c>
      <c r="N2541">
        <v>-2.3499883369207279</v>
      </c>
      <c r="O2541">
        <v>-2.593717369240689</v>
      </c>
      <c r="P2541">
        <v>-2.8484273854451851</v>
      </c>
      <c r="Q2541">
        <v>-3.1237234551771409</v>
      </c>
      <c r="R2541">
        <v>-3.732790796842</v>
      </c>
      <c r="S2541">
        <v>-4.5587674957621953</v>
      </c>
      <c r="T2541">
        <v>-4.8810558250569791</v>
      </c>
      <c r="U2541">
        <v>-4.9301821279078561</v>
      </c>
      <c r="V2541">
        <v>-4.882780568639145</v>
      </c>
      <c r="W2541">
        <v>-4.8281924423745242</v>
      </c>
      <c r="X2541">
        <v>-4.8215437673457817</v>
      </c>
      <c r="Y2541">
        <v>-4.8313785502484894</v>
      </c>
      <c r="Z2541">
        <v>-4.8002103219385699</v>
      </c>
      <c r="AA2541">
        <v>-4.6624376683859321</v>
      </c>
      <c r="AB2541">
        <v>-4.4957730592523726</v>
      </c>
      <c r="AC2541">
        <v>-4.3582291820602803</v>
      </c>
      <c r="AD2541">
        <v>-4.2673933576341083</v>
      </c>
      <c r="AE2541">
        <v>-4.2434593019061504</v>
      </c>
      <c r="AF2541">
        <v>-4.283632084615796</v>
      </c>
      <c r="AG2541">
        <v>-4.3463105409568108</v>
      </c>
      <c r="AH2541">
        <v>-4.4168463875133854</v>
      </c>
      <c r="AI2541">
        <v>-4.4504600537882633</v>
      </c>
      <c r="AJ2541">
        <v>-4.4375215873790106</v>
      </c>
      <c r="AK2541">
        <v>-4.3819748446851996</v>
      </c>
    </row>
    <row r="2542" spans="2:37" x14ac:dyDescent="0.25">
      <c r="B2542" t="s">
        <v>203</v>
      </c>
      <c r="C2542" t="s">
        <v>90</v>
      </c>
      <c r="D2542" t="s">
        <v>200</v>
      </c>
      <c r="E2542" t="s">
        <v>393</v>
      </c>
      <c r="F2542" t="s">
        <v>237</v>
      </c>
      <c r="I2542">
        <v>0</v>
      </c>
      <c r="J2542">
        <v>0.23242413997650149</v>
      </c>
      <c r="K2542">
        <v>0.37735652923583979</v>
      </c>
      <c r="L2542">
        <v>0.53888452053070068</v>
      </c>
      <c r="M2542">
        <v>0.68181371688842773</v>
      </c>
      <c r="N2542">
        <v>0.79454970359802246</v>
      </c>
      <c r="O2542">
        <v>0.8721773624420166</v>
      </c>
      <c r="P2542">
        <v>0.91150820255279541</v>
      </c>
      <c r="Q2542">
        <v>0.90861451625823964</v>
      </c>
      <c r="R2542">
        <v>0.86517155170440674</v>
      </c>
      <c r="S2542">
        <v>0.80828416347503662</v>
      </c>
      <c r="T2542">
        <v>0.74508678913116455</v>
      </c>
      <c r="U2542">
        <v>0.682503342628479</v>
      </c>
      <c r="V2542">
        <v>0.62834668159484863</v>
      </c>
      <c r="W2542">
        <v>0.58701837062835693</v>
      </c>
      <c r="X2542">
        <v>0.55571019649505615</v>
      </c>
      <c r="Y2542">
        <v>0.53477084636688232</v>
      </c>
      <c r="Z2542">
        <v>0.52387166023254395</v>
      </c>
      <c r="AA2542">
        <v>0.52257752418518066</v>
      </c>
      <c r="AB2542">
        <v>0.5295642614364624</v>
      </c>
      <c r="AC2542">
        <v>0.5400015115737915</v>
      </c>
      <c r="AD2542">
        <v>0.55234241485595703</v>
      </c>
      <c r="AE2542">
        <v>0.5644223690032959</v>
      </c>
      <c r="AF2542">
        <v>0.57381570339202881</v>
      </c>
      <c r="AG2542">
        <v>0.57931530475616455</v>
      </c>
      <c r="AH2542">
        <v>0.58317899703979492</v>
      </c>
      <c r="AI2542">
        <v>0.5859832763671875</v>
      </c>
      <c r="AJ2542">
        <v>0.5879971981048584</v>
      </c>
      <c r="AK2542">
        <v>0.58916747570037842</v>
      </c>
    </row>
    <row r="2543" spans="2:37" x14ac:dyDescent="0.25">
      <c r="B2543" t="s">
        <v>203</v>
      </c>
      <c r="C2543" t="s">
        <v>90</v>
      </c>
      <c r="D2543" t="s">
        <v>200</v>
      </c>
      <c r="E2543" t="s">
        <v>240</v>
      </c>
      <c r="F2543" t="s">
        <v>237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</row>
    <row r="2544" spans="2:37" hidden="1" x14ac:dyDescent="0.25">
      <c r="B2544" t="s">
        <v>204</v>
      </c>
      <c r="C2544" t="s">
        <v>251</v>
      </c>
      <c r="D2544" t="s">
        <v>200</v>
      </c>
      <c r="E2544" t="s">
        <v>201</v>
      </c>
      <c r="F2544" t="s">
        <v>202</v>
      </c>
      <c r="I2544">
        <v>0</v>
      </c>
      <c r="J2544">
        <v>-1.062168575363287</v>
      </c>
      <c r="K2544">
        <v>-1.4443716922544541</v>
      </c>
      <c r="L2544">
        <v>-1.7846755928990541</v>
      </c>
      <c r="M2544">
        <v>-2.0897085799054689</v>
      </c>
      <c r="N2544">
        <v>-2.3499877472643038</v>
      </c>
      <c r="O2544">
        <v>-2.5937186345428742</v>
      </c>
      <c r="P2544">
        <v>-2.8484296517083401</v>
      </c>
      <c r="Q2544">
        <v>-3.123723992775806</v>
      </c>
      <c r="R2544">
        <v>-3.4127239114880141</v>
      </c>
      <c r="S2544">
        <v>-3.7007328121488992</v>
      </c>
      <c r="T2544">
        <v>-3.9840162796107799</v>
      </c>
      <c r="U2544">
        <v>-4.2647554968522794</v>
      </c>
      <c r="V2544">
        <v>-4.5564449286001896</v>
      </c>
      <c r="W2544">
        <v>-4.8430208852444201</v>
      </c>
      <c r="X2544">
        <v>-5.0845578383090224</v>
      </c>
      <c r="Y2544">
        <v>-5.28625695285736</v>
      </c>
      <c r="Z2544">
        <v>-5.4673436229401133</v>
      </c>
      <c r="AA2544">
        <v>-5.5801743309497169</v>
      </c>
      <c r="AB2544">
        <v>-5.661868373491763</v>
      </c>
      <c r="AC2544">
        <v>-5.7178552223168584</v>
      </c>
      <c r="AD2544">
        <v>-5.7707868957133979</v>
      </c>
      <c r="AE2544">
        <v>-5.8518206979793934</v>
      </c>
      <c r="AF2544">
        <v>-5.9585177722618514</v>
      </c>
      <c r="AG2544">
        <v>-6.0545685972155372</v>
      </c>
      <c r="AH2544">
        <v>-6.1446787209084466</v>
      </c>
      <c r="AI2544">
        <v>-6.1916231187629789</v>
      </c>
      <c r="AJ2544">
        <v>-6.1866269541880126</v>
      </c>
      <c r="AK2544">
        <v>-6.1378374646643534</v>
      </c>
    </row>
    <row r="2545" spans="2:37" hidden="1" x14ac:dyDescent="0.25">
      <c r="B2545" t="s">
        <v>204</v>
      </c>
      <c r="C2545" t="s">
        <v>251</v>
      </c>
      <c r="D2545" t="s">
        <v>200</v>
      </c>
      <c r="E2545" t="s">
        <v>201</v>
      </c>
      <c r="F2545" t="s">
        <v>360</v>
      </c>
      <c r="I2545">
        <v>0</v>
      </c>
      <c r="J2545">
        <v>-1.0621671231959671</v>
      </c>
      <c r="K2545">
        <v>-1.44437212097418</v>
      </c>
      <c r="L2545">
        <v>-1.7846754899623949</v>
      </c>
      <c r="M2545">
        <v>-2.089709609146873</v>
      </c>
      <c r="N2545">
        <v>-2.3499883369207279</v>
      </c>
      <c r="O2545">
        <v>-2.593717369240689</v>
      </c>
      <c r="P2545">
        <v>-2.8484273854451851</v>
      </c>
      <c r="Q2545">
        <v>-3.1237234551771409</v>
      </c>
      <c r="R2545">
        <v>-3.412722951393754</v>
      </c>
      <c r="S2545">
        <v>-3.700734134252714</v>
      </c>
      <c r="T2545">
        <v>-3.984017401150608</v>
      </c>
      <c r="U2545">
        <v>-4.264754877545629</v>
      </c>
      <c r="V2545">
        <v>-4.5564439640877641</v>
      </c>
      <c r="W2545">
        <v>-4.8430201823108092</v>
      </c>
      <c r="X2545">
        <v>-5.0845584490113227</v>
      </c>
      <c r="Y2545">
        <v>-5.2862589326823421</v>
      </c>
      <c r="Z2545">
        <v>-5.467344955419728</v>
      </c>
      <c r="AA2545">
        <v>-5.5801739541311166</v>
      </c>
      <c r="AB2545">
        <v>-5.661871200548541</v>
      </c>
      <c r="AC2545">
        <v>-5.7178526012547346</v>
      </c>
      <c r="AD2545">
        <v>-5.7707873029643642</v>
      </c>
      <c r="AE2545">
        <v>-5.8518245093275736</v>
      </c>
      <c r="AF2545">
        <v>-5.9585206896329286</v>
      </c>
      <c r="AG2545">
        <v>-6.0545720472172659</v>
      </c>
      <c r="AH2545">
        <v>-6.1446806038745416</v>
      </c>
      <c r="AI2545">
        <v>-6.1916235842036196</v>
      </c>
      <c r="AJ2545">
        <v>-6.1866271248897426</v>
      </c>
      <c r="AK2545">
        <v>-6.137837429879955</v>
      </c>
    </row>
    <row r="2546" spans="2:37" hidden="1" x14ac:dyDescent="0.25">
      <c r="B2546" t="s">
        <v>204</v>
      </c>
      <c r="C2546" t="s">
        <v>251</v>
      </c>
      <c r="D2546" t="s">
        <v>200</v>
      </c>
      <c r="E2546" t="s">
        <v>206</v>
      </c>
      <c r="F2546" t="s">
        <v>202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-0.32006031135721758</v>
      </c>
      <c r="S2546">
        <v>-0.85802916693187292</v>
      </c>
      <c r="T2546">
        <v>-0.89703679228425592</v>
      </c>
      <c r="U2546">
        <v>-0.66542483001752473</v>
      </c>
      <c r="V2546">
        <v>-0.32633921630607082</v>
      </c>
      <c r="W2546">
        <v>1.4825685128916299E-2</v>
      </c>
      <c r="X2546">
        <v>0.26301404019062341</v>
      </c>
      <c r="Y2546">
        <v>0.4548787919426589</v>
      </c>
      <c r="Z2546">
        <v>0.66713701551828208</v>
      </c>
      <c r="AA2546">
        <v>0.91774264189545818</v>
      </c>
      <c r="AB2546">
        <v>1.1661008934174211</v>
      </c>
      <c r="AC2546">
        <v>1.3596239919038799</v>
      </c>
      <c r="AD2546">
        <v>1.503397376962945</v>
      </c>
      <c r="AE2546">
        <v>1.608366085335788</v>
      </c>
      <c r="AF2546">
        <v>1.6748895034885749</v>
      </c>
      <c r="AG2546">
        <v>1.708264532538539</v>
      </c>
      <c r="AH2546">
        <v>1.7278331542153189</v>
      </c>
      <c r="AI2546">
        <v>1.741159011279114</v>
      </c>
      <c r="AJ2546">
        <v>1.749099118467168</v>
      </c>
      <c r="AK2546">
        <v>1.7558634664010639</v>
      </c>
    </row>
    <row r="2547" spans="2:37" hidden="1" x14ac:dyDescent="0.25">
      <c r="B2547" t="s">
        <v>204</v>
      </c>
      <c r="C2547" t="s">
        <v>251</v>
      </c>
      <c r="D2547" t="s">
        <v>200</v>
      </c>
      <c r="E2547" t="s">
        <v>206</v>
      </c>
      <c r="F2547" t="s">
        <v>360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-0.3200678454482464</v>
      </c>
      <c r="S2547">
        <v>-0.8580333615094804</v>
      </c>
      <c r="T2547">
        <v>-0.89703842390636002</v>
      </c>
      <c r="U2547">
        <v>-0.66542725036222716</v>
      </c>
      <c r="V2547">
        <v>-0.32633660455139157</v>
      </c>
      <c r="W2547">
        <v>1.4827739936285E-2</v>
      </c>
      <c r="X2547">
        <v>0.26301468166554098</v>
      </c>
      <c r="Y2547">
        <v>0.45488038243386431</v>
      </c>
      <c r="Z2547">
        <v>0.66713463348115898</v>
      </c>
      <c r="AA2547">
        <v>0.9177362857451854</v>
      </c>
      <c r="AB2547">
        <v>1.1660981412961791</v>
      </c>
      <c r="AC2547">
        <v>1.3596234191944669</v>
      </c>
      <c r="AD2547">
        <v>1.503396743883423</v>
      </c>
      <c r="AE2547">
        <v>1.6083624591221479</v>
      </c>
      <c r="AF2547">
        <v>1.6748886050171441</v>
      </c>
      <c r="AG2547">
        <v>1.7082615062604669</v>
      </c>
      <c r="AH2547">
        <v>1.7278342163611571</v>
      </c>
      <c r="AI2547">
        <v>1.741163530415357</v>
      </c>
      <c r="AJ2547">
        <v>1.7491055375107309</v>
      </c>
      <c r="AK2547">
        <v>1.755862585194756</v>
      </c>
    </row>
    <row r="2548" spans="2:37" hidden="1" x14ac:dyDescent="0.25">
      <c r="B2548" t="s">
        <v>204</v>
      </c>
      <c r="C2548" t="s">
        <v>251</v>
      </c>
      <c r="D2548" t="s">
        <v>200</v>
      </c>
      <c r="E2548" t="s">
        <v>380</v>
      </c>
      <c r="F2548" t="s">
        <v>232</v>
      </c>
      <c r="I2548">
        <v>0</v>
      </c>
      <c r="J2548">
        <v>-1.032189581488907</v>
      </c>
      <c r="K2548">
        <v>-1.4433241404503421</v>
      </c>
      <c r="L2548">
        <v>-1.8220699467563439</v>
      </c>
      <c r="M2548">
        <v>-2.1568768063551902</v>
      </c>
      <c r="N2548">
        <v>-2.445125025984296</v>
      </c>
      <c r="O2548">
        <v>-2.717938699998002</v>
      </c>
      <c r="P2548">
        <v>-3.0002290636306661</v>
      </c>
      <c r="Q2548">
        <v>-3.3031667734842012</v>
      </c>
      <c r="R2548">
        <v>-3.9502299121014879</v>
      </c>
      <c r="S2548">
        <v>-4.7924175186686346</v>
      </c>
      <c r="T2548">
        <v>-5.0933243739617833</v>
      </c>
      <c r="U2548">
        <v>-5.1037245067346193</v>
      </c>
      <c r="V2548">
        <v>-5.0295784847090736</v>
      </c>
      <c r="W2548">
        <v>-4.9651654787998716</v>
      </c>
      <c r="X2548">
        <v>-4.9890400125835122</v>
      </c>
      <c r="Y2548">
        <v>-5.0475512651650174</v>
      </c>
      <c r="Z2548">
        <v>-5.0482206620643737</v>
      </c>
      <c r="AA2548">
        <v>-4.9218724467711024</v>
      </c>
      <c r="AB2548">
        <v>-4.7567010075499896</v>
      </c>
      <c r="AC2548">
        <v>-4.6256222095134252</v>
      </c>
      <c r="AD2548">
        <v>-4.544777699277458</v>
      </c>
      <c r="AE2548">
        <v>-4.5290522899768648</v>
      </c>
      <c r="AF2548">
        <v>-4.577472414909467</v>
      </c>
      <c r="AG2548">
        <v>-4.6539253466169486</v>
      </c>
      <c r="AH2548">
        <v>-4.7411111860493733</v>
      </c>
      <c r="AI2548">
        <v>-4.7944345632424454</v>
      </c>
      <c r="AJ2548">
        <v>-4.8045476810813277</v>
      </c>
      <c r="AK2548">
        <v>-4.7711288425718701</v>
      </c>
    </row>
    <row r="2549" spans="2:37" x14ac:dyDescent="0.25">
      <c r="B2549" t="s">
        <v>203</v>
      </c>
      <c r="C2549" t="s">
        <v>90</v>
      </c>
      <c r="D2549" t="s">
        <v>200</v>
      </c>
      <c r="E2549" t="s">
        <v>395</v>
      </c>
      <c r="F2549" t="s">
        <v>237</v>
      </c>
      <c r="I2549">
        <v>0</v>
      </c>
      <c r="J2549">
        <v>0.45071029663085938</v>
      </c>
      <c r="K2549">
        <v>0.50240519642829895</v>
      </c>
      <c r="L2549">
        <v>0.57203929126262665</v>
      </c>
      <c r="M2549">
        <v>0.63583781197667122</v>
      </c>
      <c r="N2549">
        <v>0.68494471162557602</v>
      </c>
      <c r="O2549">
        <v>0.71714825835078955</v>
      </c>
      <c r="P2549">
        <v>0.7324699634918943</v>
      </c>
      <c r="Q2549">
        <v>0.73428450152277946</v>
      </c>
      <c r="R2549">
        <v>0.71650311350822449</v>
      </c>
      <c r="S2549">
        <v>0.68749972432851791</v>
      </c>
      <c r="T2549">
        <v>0.6563095822930336</v>
      </c>
      <c r="U2549">
        <v>0.62559005618095398</v>
      </c>
      <c r="V2549">
        <v>0.59823040664196014</v>
      </c>
      <c r="W2549">
        <v>0.5770019143819809</v>
      </c>
      <c r="X2549">
        <v>0.56107981503009796</v>
      </c>
      <c r="Y2549">
        <v>0.55018903315067291</v>
      </c>
      <c r="Z2549">
        <v>0.54419806599617004</v>
      </c>
      <c r="AA2549">
        <v>0.5422016978263855</v>
      </c>
      <c r="AB2549">
        <v>0.54471100866794586</v>
      </c>
      <c r="AC2549">
        <v>0.54946088790893555</v>
      </c>
      <c r="AD2549">
        <v>0.55518761277198792</v>
      </c>
      <c r="AE2549">
        <v>0.56126120686531067</v>
      </c>
      <c r="AF2549">
        <v>0.56699240207672119</v>
      </c>
      <c r="AG2549">
        <v>0.57065203785896301</v>
      </c>
      <c r="AH2549">
        <v>0.57273843884468079</v>
      </c>
      <c r="AI2549">
        <v>0.57415899634361267</v>
      </c>
      <c r="AJ2549">
        <v>0.57514452934265137</v>
      </c>
      <c r="AK2549">
        <v>0.57612022757530212</v>
      </c>
    </row>
    <row r="2550" spans="2:37" hidden="1" x14ac:dyDescent="0.25">
      <c r="B2550" t="s">
        <v>204</v>
      </c>
      <c r="C2550" t="s">
        <v>251</v>
      </c>
      <c r="D2550" t="s">
        <v>200</v>
      </c>
      <c r="E2550" t="s">
        <v>382</v>
      </c>
      <c r="F2550" t="s">
        <v>232</v>
      </c>
      <c r="I2550">
        <v>0</v>
      </c>
      <c r="J2550">
        <v>-1.032189581488907</v>
      </c>
      <c r="K2550">
        <v>-1.4433241404503421</v>
      </c>
      <c r="L2550">
        <v>-1.8220699467563439</v>
      </c>
      <c r="M2550">
        <v>-2.1568768063551902</v>
      </c>
      <c r="N2550">
        <v>-2.445125025984296</v>
      </c>
      <c r="O2550">
        <v>-2.717938699998002</v>
      </c>
      <c r="P2550">
        <v>-3.0002290636306661</v>
      </c>
      <c r="Q2550">
        <v>-3.3031667734842012</v>
      </c>
      <c r="R2550">
        <v>-3.621272459586367</v>
      </c>
      <c r="S2550">
        <v>-3.9423893172452429</v>
      </c>
      <c r="T2550">
        <v>-4.2629796979107741</v>
      </c>
      <c r="U2550">
        <v>-4.58443980650729</v>
      </c>
      <c r="V2550">
        <v>-4.9197523238134089</v>
      </c>
      <c r="W2550">
        <v>-5.2522493969005994</v>
      </c>
      <c r="X2550">
        <v>-5.5401087859093483</v>
      </c>
      <c r="Y2550">
        <v>-5.7874472661875949</v>
      </c>
      <c r="Z2550">
        <v>-6.0132083368180993</v>
      </c>
      <c r="AA2550">
        <v>-6.1670601438684418</v>
      </c>
      <c r="AB2550">
        <v>-6.2847807420218436</v>
      </c>
      <c r="AC2550">
        <v>-6.371864426538254</v>
      </c>
      <c r="AD2550">
        <v>-6.4514467573789762</v>
      </c>
      <c r="AE2550">
        <v>-6.5577664465847558</v>
      </c>
      <c r="AF2550">
        <v>-6.6909017028907396</v>
      </c>
      <c r="AG2550">
        <v>-6.8150249369297811</v>
      </c>
      <c r="AH2550">
        <v>-6.934822820186981</v>
      </c>
      <c r="AI2550">
        <v>-7.0104504383570081</v>
      </c>
      <c r="AJ2550">
        <v>-7.0291976156237723</v>
      </c>
      <c r="AK2550">
        <v>-6.9958870726686833</v>
      </c>
    </row>
    <row r="2551" spans="2:37" hidden="1" x14ac:dyDescent="0.25">
      <c r="B2551" t="s">
        <v>204</v>
      </c>
      <c r="C2551" t="s">
        <v>251</v>
      </c>
      <c r="D2551" t="s">
        <v>200</v>
      </c>
      <c r="E2551" t="s">
        <v>383</v>
      </c>
      <c r="F2551" t="s">
        <v>232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-0.33028574732330013</v>
      </c>
      <c r="S2551">
        <v>-0.85249821010674465</v>
      </c>
      <c r="T2551">
        <v>-0.83302567430555419</v>
      </c>
      <c r="U2551">
        <v>-0.52102640401101574</v>
      </c>
      <c r="V2551">
        <v>-0.10909973392254629</v>
      </c>
      <c r="W2551">
        <v>0.29154094357834998</v>
      </c>
      <c r="X2551">
        <v>0.55993148266344495</v>
      </c>
      <c r="Y2551">
        <v>0.75390092402831677</v>
      </c>
      <c r="Z2551">
        <v>0.98531175179554797</v>
      </c>
      <c r="AA2551">
        <v>1.272862167767119</v>
      </c>
      <c r="AB2551">
        <v>1.563226827001452</v>
      </c>
      <c r="AC2551">
        <v>1.7877082965580551</v>
      </c>
      <c r="AD2551">
        <v>1.9534593945871981</v>
      </c>
      <c r="AE2551">
        <v>2.0803657319364621</v>
      </c>
      <c r="AF2551">
        <v>2.1695729649664259</v>
      </c>
      <c r="AG2551">
        <v>2.2215493842545841</v>
      </c>
      <c r="AH2551">
        <v>2.258595095489957</v>
      </c>
      <c r="AI2551">
        <v>2.2853565147167081</v>
      </c>
      <c r="AJ2551">
        <v>2.298724857096146</v>
      </c>
      <c r="AK2551">
        <v>2.3035395192143371</v>
      </c>
    </row>
    <row r="2552" spans="2:37" hidden="1" x14ac:dyDescent="0.25">
      <c r="B2552" t="s">
        <v>204</v>
      </c>
      <c r="C2552" t="s">
        <v>251</v>
      </c>
      <c r="D2552" t="s">
        <v>200</v>
      </c>
      <c r="E2552" t="s">
        <v>384</v>
      </c>
      <c r="F2552" t="s">
        <v>202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-0.8674758305779684</v>
      </c>
      <c r="S2552">
        <v>-1.994548702286669</v>
      </c>
      <c r="T2552">
        <v>-1.719848988023553</v>
      </c>
      <c r="U2552">
        <v>-0.90600826783726596</v>
      </c>
      <c r="V2552">
        <v>4.5506566089970002E-2</v>
      </c>
      <c r="W2552">
        <v>0.90611976808077077</v>
      </c>
      <c r="X2552">
        <v>1.4885693494801839</v>
      </c>
      <c r="Y2552">
        <v>1.920598777100557</v>
      </c>
      <c r="Z2552">
        <v>2.3851914876343638</v>
      </c>
      <c r="AA2552">
        <v>2.9067822302614181</v>
      </c>
      <c r="AB2552">
        <v>3.3661195880279489</v>
      </c>
      <c r="AC2552">
        <v>3.656427925606454</v>
      </c>
      <c r="AD2552">
        <v>3.8254855781042258</v>
      </c>
      <c r="AE2552">
        <v>3.9060470277165078</v>
      </c>
      <c r="AF2552">
        <v>3.9000132151579381</v>
      </c>
      <c r="AG2552">
        <v>3.8290844481448478</v>
      </c>
      <c r="AH2552">
        <v>3.7520051040351281</v>
      </c>
      <c r="AI2552">
        <v>3.685969198073757</v>
      </c>
      <c r="AJ2552">
        <v>3.6282932983184408</v>
      </c>
      <c r="AK2552">
        <v>3.581471153827076</v>
      </c>
    </row>
    <row r="2553" spans="2:37" hidden="1" x14ac:dyDescent="0.25">
      <c r="B2553" t="s">
        <v>204</v>
      </c>
      <c r="C2553" t="s">
        <v>251</v>
      </c>
      <c r="D2553" t="s">
        <v>200</v>
      </c>
      <c r="E2553" t="s">
        <v>384</v>
      </c>
      <c r="F2553" t="s">
        <v>360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-0.86747414547648782</v>
      </c>
      <c r="S2553">
        <v>-1.9945511520659709</v>
      </c>
      <c r="T2553">
        <v>-1.719845372497308</v>
      </c>
      <c r="U2553">
        <v>-0.90600889438149357</v>
      </c>
      <c r="V2553">
        <v>4.5510141965676702E-2</v>
      </c>
      <c r="W2553">
        <v>0.90611994994178602</v>
      </c>
      <c r="X2553">
        <v>1.4885689220960781</v>
      </c>
      <c r="Y2553">
        <v>1.920595742912923</v>
      </c>
      <c r="Z2553">
        <v>2.3851894892440439</v>
      </c>
      <c r="AA2553">
        <v>2.9067841775824328</v>
      </c>
      <c r="AB2553">
        <v>3.3661172870062428</v>
      </c>
      <c r="AC2553">
        <v>3.656429772598746</v>
      </c>
      <c r="AD2553">
        <v>3.8254874383757409</v>
      </c>
      <c r="AE2553">
        <v>3.9060442372280462</v>
      </c>
      <c r="AF2553">
        <v>3.9000157040450789</v>
      </c>
      <c r="AG2553">
        <v>3.829086886543331</v>
      </c>
      <c r="AH2553">
        <v>3.7520066104894001</v>
      </c>
      <c r="AI2553">
        <v>3.6859667416931918</v>
      </c>
      <c r="AJ2553">
        <v>3.6282914747683299</v>
      </c>
      <c r="AK2553">
        <v>3.5814712683269301</v>
      </c>
    </row>
    <row r="2554" spans="2:37" x14ac:dyDescent="0.25">
      <c r="B2554" t="s">
        <v>203</v>
      </c>
      <c r="C2554" t="s">
        <v>90</v>
      </c>
      <c r="D2554" t="s">
        <v>200</v>
      </c>
      <c r="E2554" t="s">
        <v>399</v>
      </c>
      <c r="F2554" t="s">
        <v>232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2:37" x14ac:dyDescent="0.25">
      <c r="B2555" t="s">
        <v>203</v>
      </c>
      <c r="C2555" t="s">
        <v>90</v>
      </c>
      <c r="D2555" t="s">
        <v>200</v>
      </c>
      <c r="E2555" t="s">
        <v>400</v>
      </c>
      <c r="F2555" t="s">
        <v>232</v>
      </c>
      <c r="I2555">
        <v>0</v>
      </c>
      <c r="J2555">
        <v>1.6692265712704659</v>
      </c>
      <c r="K2555">
        <v>3.9631556842443021</v>
      </c>
      <c r="L2555">
        <v>5.8427549757707364</v>
      </c>
      <c r="M2555">
        <v>36.162540349795961</v>
      </c>
      <c r="N2555">
        <v>80.835789728002254</v>
      </c>
      <c r="O2555">
        <v>122.6437488749046</v>
      </c>
      <c r="P2555">
        <v>162.35761497131281</v>
      </c>
      <c r="Q2555">
        <v>200.4046353733622</v>
      </c>
      <c r="R2555">
        <v>210.44697430090159</v>
      </c>
      <c r="S2555">
        <v>203.11200216534829</v>
      </c>
      <c r="T2555">
        <v>195.13603038746399</v>
      </c>
      <c r="U2555">
        <v>187.18852197686061</v>
      </c>
      <c r="V2555">
        <v>179.55568809890039</v>
      </c>
      <c r="W2555">
        <v>182.66314478657969</v>
      </c>
      <c r="X2555">
        <v>192.53194645021219</v>
      </c>
      <c r="Y2555">
        <v>202.6991227370772</v>
      </c>
      <c r="Z2555">
        <v>212.88547977359269</v>
      </c>
      <c r="AA2555">
        <v>222.9599609317757</v>
      </c>
      <c r="AB2555">
        <v>234.29411190322261</v>
      </c>
      <c r="AC2555">
        <v>246.207317771953</v>
      </c>
      <c r="AD2555">
        <v>257.83745005469308</v>
      </c>
      <c r="AE2555">
        <v>269.20725713551451</v>
      </c>
      <c r="AF2555">
        <v>280.32802037396539</v>
      </c>
      <c r="AG2555">
        <v>300.44580674080271</v>
      </c>
      <c r="AH2555">
        <v>325.64470647109403</v>
      </c>
      <c r="AI2555">
        <v>350.30055867582439</v>
      </c>
      <c r="AJ2555">
        <v>374.3803935033651</v>
      </c>
      <c r="AK2555">
        <v>397.87115592295902</v>
      </c>
    </row>
    <row r="2556" spans="2:37" hidden="1" x14ac:dyDescent="0.25">
      <c r="B2556" t="s">
        <v>204</v>
      </c>
      <c r="C2556" t="s">
        <v>251</v>
      </c>
      <c r="D2556" t="s">
        <v>200</v>
      </c>
      <c r="E2556" t="s">
        <v>385</v>
      </c>
      <c r="F2556" t="s">
        <v>202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</row>
    <row r="2557" spans="2:37" hidden="1" x14ac:dyDescent="0.25">
      <c r="B2557" t="s">
        <v>204</v>
      </c>
      <c r="C2557" t="s">
        <v>251</v>
      </c>
      <c r="D2557" t="s">
        <v>200</v>
      </c>
      <c r="E2557" t="s">
        <v>385</v>
      </c>
      <c r="F2557" t="s">
        <v>360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2:37" hidden="1" x14ac:dyDescent="0.25">
      <c r="B2558" t="s">
        <v>204</v>
      </c>
      <c r="C2558" t="s">
        <v>251</v>
      </c>
      <c r="D2558" t="s">
        <v>200</v>
      </c>
      <c r="E2558" t="s">
        <v>386</v>
      </c>
      <c r="F2558" t="s">
        <v>202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-0.8674758305779684</v>
      </c>
      <c r="S2558">
        <v>-1.994548702286669</v>
      </c>
      <c r="T2558">
        <v>-1.719848988023553</v>
      </c>
      <c r="U2558">
        <v>-0.90600826783726596</v>
      </c>
      <c r="V2558">
        <v>4.5506566089970002E-2</v>
      </c>
      <c r="W2558">
        <v>0.90611976808077077</v>
      </c>
      <c r="X2558">
        <v>1.4885693494801839</v>
      </c>
      <c r="Y2558">
        <v>1.920598777100557</v>
      </c>
      <c r="Z2558">
        <v>2.3851914876343638</v>
      </c>
      <c r="AA2558">
        <v>2.9067822302614181</v>
      </c>
      <c r="AB2558">
        <v>3.3661195880279489</v>
      </c>
      <c r="AC2558">
        <v>3.656427925606454</v>
      </c>
      <c r="AD2558">
        <v>3.8254855781042258</v>
      </c>
      <c r="AE2558">
        <v>3.9060470277165078</v>
      </c>
      <c r="AF2558">
        <v>3.9000132151579381</v>
      </c>
      <c r="AG2558">
        <v>3.8290844481448478</v>
      </c>
      <c r="AH2558">
        <v>3.7520051040351281</v>
      </c>
      <c r="AI2558">
        <v>3.685969198073757</v>
      </c>
      <c r="AJ2558">
        <v>3.6282932983184408</v>
      </c>
      <c r="AK2558">
        <v>3.581471153827076</v>
      </c>
    </row>
    <row r="2559" spans="2:37" hidden="1" x14ac:dyDescent="0.25">
      <c r="B2559" t="s">
        <v>204</v>
      </c>
      <c r="C2559" t="s">
        <v>251</v>
      </c>
      <c r="D2559" t="s">
        <v>200</v>
      </c>
      <c r="E2559" t="s">
        <v>386</v>
      </c>
      <c r="F2559" t="s">
        <v>360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-0.86747414547648782</v>
      </c>
      <c r="S2559">
        <v>-1.9945511520659709</v>
      </c>
      <c r="T2559">
        <v>-1.719845372497308</v>
      </c>
      <c r="U2559">
        <v>-0.90600889438149357</v>
      </c>
      <c r="V2559">
        <v>4.5510141965676702E-2</v>
      </c>
      <c r="W2559">
        <v>0.90611994994178602</v>
      </c>
      <c r="X2559">
        <v>1.4885689220960781</v>
      </c>
      <c r="Y2559">
        <v>1.920595742912923</v>
      </c>
      <c r="Z2559">
        <v>2.3851894892440439</v>
      </c>
      <c r="AA2559">
        <v>2.9067841775824328</v>
      </c>
      <c r="AB2559">
        <v>3.3661172870062428</v>
      </c>
      <c r="AC2559">
        <v>3.656429772598746</v>
      </c>
      <c r="AD2559">
        <v>3.8254874383757409</v>
      </c>
      <c r="AE2559">
        <v>3.9060442372280462</v>
      </c>
      <c r="AF2559">
        <v>3.9000157040450789</v>
      </c>
      <c r="AG2559">
        <v>3.829086886543331</v>
      </c>
      <c r="AH2559">
        <v>3.7520066104894001</v>
      </c>
      <c r="AI2559">
        <v>3.6859667416931918</v>
      </c>
      <c r="AJ2559">
        <v>3.6282914747683299</v>
      </c>
      <c r="AK2559">
        <v>3.5814712683269301</v>
      </c>
    </row>
    <row r="2560" spans="2:37" hidden="1" x14ac:dyDescent="0.25">
      <c r="B2560" t="s">
        <v>204</v>
      </c>
      <c r="C2560" t="s">
        <v>251</v>
      </c>
      <c r="D2560" t="s">
        <v>200</v>
      </c>
      <c r="E2560" t="s">
        <v>387</v>
      </c>
      <c r="F2560" t="s">
        <v>237</v>
      </c>
      <c r="I2560">
        <v>0</v>
      </c>
      <c r="J2560">
        <v>7.4008703231811003E-3</v>
      </c>
      <c r="K2560">
        <v>3.8470983505249003E-2</v>
      </c>
      <c r="L2560">
        <v>5.38761615753173E-2</v>
      </c>
      <c r="M2560">
        <v>6.6581785678863498E-2</v>
      </c>
      <c r="N2560">
        <v>7.5492978096008301E-2</v>
      </c>
      <c r="O2560">
        <v>8.1702351570129395E-2</v>
      </c>
      <c r="P2560">
        <v>8.5734754800796495E-2</v>
      </c>
      <c r="Q2560">
        <v>8.9475899934768593E-2</v>
      </c>
      <c r="R2560">
        <v>-5.9916377067564999E-3</v>
      </c>
      <c r="S2560">
        <v>-0.1019911020994186</v>
      </c>
      <c r="T2560">
        <v>9.7939342260360704E-2</v>
      </c>
      <c r="U2560">
        <v>0.24018491804599759</v>
      </c>
      <c r="V2560">
        <v>0.31577064096927637</v>
      </c>
      <c r="W2560">
        <v>0.26076953113079071</v>
      </c>
      <c r="X2560">
        <v>0.15216308832168579</v>
      </c>
      <c r="Y2560">
        <v>0.1017099767923355</v>
      </c>
      <c r="Z2560">
        <v>0.1025789827108383</v>
      </c>
      <c r="AA2560">
        <v>0.12989816069602969</v>
      </c>
      <c r="AB2560">
        <v>0.1069707870483398</v>
      </c>
      <c r="AC2560">
        <v>6.7304372787475503E-2</v>
      </c>
      <c r="AD2560">
        <v>4.8878580331802299E-2</v>
      </c>
      <c r="AE2560">
        <v>3.23145389556884E-2</v>
      </c>
      <c r="AF2560">
        <v>1.5764415264129601E-2</v>
      </c>
      <c r="AG2560">
        <v>-4.9778223037718998E-3</v>
      </c>
      <c r="AH2560">
        <v>-1.02938413619995E-2</v>
      </c>
      <c r="AI2560">
        <v>-7.5942873954772004E-3</v>
      </c>
      <c r="AJ2560">
        <v>-9.2541575431823002E-3</v>
      </c>
      <c r="AK2560">
        <v>-1.4628529548645E-2</v>
      </c>
    </row>
    <row r="2561" spans="2:37" x14ac:dyDescent="0.25">
      <c r="B2561" t="s">
        <v>203</v>
      </c>
      <c r="C2561" t="s">
        <v>90</v>
      </c>
      <c r="D2561" t="s">
        <v>200</v>
      </c>
      <c r="E2561" t="s">
        <v>402</v>
      </c>
      <c r="F2561" t="s">
        <v>237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2:37" hidden="1" x14ac:dyDescent="0.25">
      <c r="B2562" t="s">
        <v>204</v>
      </c>
      <c r="C2562" t="s">
        <v>251</v>
      </c>
      <c r="D2562" t="s">
        <v>200</v>
      </c>
      <c r="E2562" t="s">
        <v>238</v>
      </c>
      <c r="F2562" t="s">
        <v>237</v>
      </c>
      <c r="I2562">
        <v>0</v>
      </c>
      <c r="J2562">
        <v>7.4008703231811003E-3</v>
      </c>
      <c r="K2562">
        <v>3.8470983505249003E-2</v>
      </c>
      <c r="L2562">
        <v>5.38761615753173E-2</v>
      </c>
      <c r="M2562">
        <v>6.6581785678863498E-2</v>
      </c>
      <c r="N2562">
        <v>7.5492978096008301E-2</v>
      </c>
      <c r="O2562">
        <v>8.1702351570129395E-2</v>
      </c>
      <c r="P2562">
        <v>8.5734754800796495E-2</v>
      </c>
      <c r="Q2562">
        <v>8.9475899934768593E-2</v>
      </c>
      <c r="R2562">
        <v>9.4024822115898105E-2</v>
      </c>
      <c r="S2562">
        <v>0.1002510786056519</v>
      </c>
      <c r="T2562">
        <v>0.10794055461883539</v>
      </c>
      <c r="U2562">
        <v>0.1159381568431854</v>
      </c>
      <c r="V2562">
        <v>0.1236135959625244</v>
      </c>
      <c r="W2562">
        <v>0.13119442760944369</v>
      </c>
      <c r="X2562">
        <v>0.13779714703559881</v>
      </c>
      <c r="Y2562">
        <v>0.14133849740028381</v>
      </c>
      <c r="Z2562">
        <v>0.1409521549940109</v>
      </c>
      <c r="AA2562">
        <v>0.13661766052246091</v>
      </c>
      <c r="AB2562">
        <v>0.12655287981033331</v>
      </c>
      <c r="AC2562">
        <v>0.1125915348529816</v>
      </c>
      <c r="AD2562">
        <v>9.6110612154006902E-2</v>
      </c>
      <c r="AE2562">
        <v>8.0217748880386297E-2</v>
      </c>
      <c r="AF2562">
        <v>6.8143188953399603E-2</v>
      </c>
      <c r="AG2562">
        <v>6.13389015197753E-2</v>
      </c>
      <c r="AH2562">
        <v>5.8007895946502602E-2</v>
      </c>
      <c r="AI2562">
        <v>5.6406855583190897E-2</v>
      </c>
      <c r="AJ2562">
        <v>5.2244901657104402E-2</v>
      </c>
      <c r="AK2562">
        <v>4.3011367321014397E-2</v>
      </c>
    </row>
    <row r="2563" spans="2:37" hidden="1" x14ac:dyDescent="0.25">
      <c r="B2563" t="s">
        <v>204</v>
      </c>
      <c r="C2563" t="s">
        <v>251</v>
      </c>
      <c r="D2563" t="s">
        <v>200</v>
      </c>
      <c r="E2563" t="s">
        <v>390</v>
      </c>
      <c r="F2563" t="s">
        <v>237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-9.4431743025779696E-2</v>
      </c>
      <c r="S2563">
        <v>-0.1891811341047287</v>
      </c>
      <c r="T2563">
        <v>-4.9436390399932003E-3</v>
      </c>
      <c r="U2563">
        <v>0.120837464928627</v>
      </c>
      <c r="V2563">
        <v>0.18103013932704931</v>
      </c>
      <c r="W2563">
        <v>0.11193105578422551</v>
      </c>
      <c r="X2563">
        <v>-6.4820498228072999E-3</v>
      </c>
      <c r="Y2563">
        <v>-6.3089117407798698E-2</v>
      </c>
      <c r="Z2563">
        <v>-6.6184207797050407E-2</v>
      </c>
      <c r="AA2563">
        <v>-3.8726300001144402E-2</v>
      </c>
      <c r="AB2563">
        <v>-5.3857296705245902E-2</v>
      </c>
      <c r="AC2563">
        <v>-7.8232198953628498E-2</v>
      </c>
      <c r="AD2563">
        <v>-7.7706843614578205E-2</v>
      </c>
      <c r="AE2563">
        <v>-7.6047718524932806E-2</v>
      </c>
      <c r="AF2563">
        <v>-7.8036546707153306E-2</v>
      </c>
      <c r="AG2563">
        <v>-8.9003086090087793E-2</v>
      </c>
      <c r="AH2563">
        <v>-8.8928520679473794E-2</v>
      </c>
      <c r="AI2563">
        <v>-8.2604229450225802E-2</v>
      </c>
      <c r="AJ2563">
        <v>-7.8369081020355197E-2</v>
      </c>
      <c r="AK2563">
        <v>-7.3231935501098605E-2</v>
      </c>
    </row>
    <row r="2564" spans="2:37" hidden="1" x14ac:dyDescent="0.25">
      <c r="B2564" t="s">
        <v>204</v>
      </c>
      <c r="C2564" t="s">
        <v>251</v>
      </c>
      <c r="D2564" t="s">
        <v>200</v>
      </c>
      <c r="E2564" t="s">
        <v>391</v>
      </c>
      <c r="F2564" t="s">
        <v>237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-7.9178214073181097E-2</v>
      </c>
      <c r="S2564">
        <v>9.2372894287108993E-3</v>
      </c>
      <c r="T2564">
        <v>0.1306569576263428</v>
      </c>
      <c r="U2564">
        <v>0.25028610229492188</v>
      </c>
      <c r="V2564">
        <v>0.34820938110351563</v>
      </c>
      <c r="W2564">
        <v>0.41739952564239502</v>
      </c>
      <c r="X2564">
        <v>0.46747708320617681</v>
      </c>
      <c r="Y2564">
        <v>0.50665879249572754</v>
      </c>
      <c r="Z2564">
        <v>0.5370023250579834</v>
      </c>
      <c r="AA2564">
        <v>0.55496585369110107</v>
      </c>
      <c r="AB2564">
        <v>0.55819249153137207</v>
      </c>
      <c r="AC2564">
        <v>0.55290079116821289</v>
      </c>
      <c r="AD2564">
        <v>0.54167401790618896</v>
      </c>
      <c r="AE2564">
        <v>0.52648138999938965</v>
      </c>
      <c r="AF2564">
        <v>0.50948548316955566</v>
      </c>
      <c r="AG2564">
        <v>0.49330365657806402</v>
      </c>
      <c r="AH2564">
        <v>0.48026382923126221</v>
      </c>
      <c r="AI2564">
        <v>0.47049403190612787</v>
      </c>
      <c r="AJ2564">
        <v>0.46404194831848139</v>
      </c>
      <c r="AK2564">
        <v>0.46097838878631592</v>
      </c>
    </row>
    <row r="2565" spans="2:37" x14ac:dyDescent="0.25">
      <c r="B2565" t="s">
        <v>203</v>
      </c>
      <c r="C2565" t="s">
        <v>90</v>
      </c>
      <c r="D2565" t="s">
        <v>200</v>
      </c>
      <c r="E2565" t="s">
        <v>403</v>
      </c>
      <c r="F2565" t="s">
        <v>237</v>
      </c>
      <c r="I2565">
        <v>0</v>
      </c>
      <c r="J2565">
        <v>1004114.421875</v>
      </c>
      <c r="K2565">
        <v>1386634.375</v>
      </c>
      <c r="L2565">
        <v>1769154.28125</v>
      </c>
      <c r="M2565">
        <v>2151674</v>
      </c>
      <c r="N2565">
        <v>2534194</v>
      </c>
      <c r="O2565">
        <v>2916714</v>
      </c>
      <c r="P2565">
        <v>3299234</v>
      </c>
      <c r="Q2565">
        <v>3681753.75</v>
      </c>
      <c r="R2565">
        <v>3654174.875</v>
      </c>
      <c r="S2565">
        <v>3380537.875</v>
      </c>
      <c r="T2565">
        <v>3106900.875</v>
      </c>
      <c r="U2565">
        <v>2833263.875</v>
      </c>
      <c r="V2565">
        <v>2559627.1875</v>
      </c>
      <c r="W2565">
        <v>2367669.25</v>
      </c>
      <c r="X2565">
        <v>2224717.25</v>
      </c>
      <c r="Y2565">
        <v>2081765.34375</v>
      </c>
      <c r="Z2565">
        <v>1938813.8125</v>
      </c>
      <c r="AA2565">
        <v>1795862.5625</v>
      </c>
      <c r="AB2565">
        <v>1743731.8125</v>
      </c>
      <c r="AC2565">
        <v>1746092.3125</v>
      </c>
      <c r="AD2565">
        <v>1748452.8125</v>
      </c>
      <c r="AE2565">
        <v>1750813.3125</v>
      </c>
      <c r="AF2565">
        <v>1753173.5625</v>
      </c>
      <c r="AG2565">
        <v>1690123.3125</v>
      </c>
      <c r="AH2565">
        <v>1587827.8125</v>
      </c>
      <c r="AI2565">
        <v>1485532.3125</v>
      </c>
      <c r="AJ2565">
        <v>1383236.8125</v>
      </c>
      <c r="AK2565">
        <v>1280941.3125</v>
      </c>
    </row>
    <row r="2566" spans="2:37" hidden="1" x14ac:dyDescent="0.25">
      <c r="B2566" t="s">
        <v>204</v>
      </c>
      <c r="C2566" t="s">
        <v>251</v>
      </c>
      <c r="D2566" t="s">
        <v>200</v>
      </c>
      <c r="E2566" t="s">
        <v>392</v>
      </c>
      <c r="F2566" t="s">
        <v>237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2:37" hidden="1" x14ac:dyDescent="0.25">
      <c r="B2567" t="s">
        <v>204</v>
      </c>
      <c r="C2567" t="s">
        <v>251</v>
      </c>
      <c r="D2567" t="s">
        <v>200</v>
      </c>
      <c r="E2567" t="s">
        <v>393</v>
      </c>
      <c r="F2567" t="s">
        <v>237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-7.9178214073181097E-2</v>
      </c>
      <c r="S2567">
        <v>9.2372894287108993E-3</v>
      </c>
      <c r="T2567">
        <v>0.1306569576263428</v>
      </c>
      <c r="U2567">
        <v>0.25028610229492188</v>
      </c>
      <c r="V2567">
        <v>0.34820938110351563</v>
      </c>
      <c r="W2567">
        <v>0.41739952564239502</v>
      </c>
      <c r="X2567">
        <v>0.46747708320617681</v>
      </c>
      <c r="Y2567">
        <v>0.50665879249572754</v>
      </c>
      <c r="Z2567">
        <v>0.5370023250579834</v>
      </c>
      <c r="AA2567">
        <v>0.55496585369110107</v>
      </c>
      <c r="AB2567">
        <v>0.55819249153137207</v>
      </c>
      <c r="AC2567">
        <v>0.55290079116821289</v>
      </c>
      <c r="AD2567">
        <v>0.54167401790618896</v>
      </c>
      <c r="AE2567">
        <v>0.52648138999938965</v>
      </c>
      <c r="AF2567">
        <v>0.50948548316955566</v>
      </c>
      <c r="AG2567">
        <v>0.49330365657806402</v>
      </c>
      <c r="AH2567">
        <v>0.48026382923126221</v>
      </c>
      <c r="AI2567">
        <v>0.47049403190612787</v>
      </c>
      <c r="AJ2567">
        <v>0.46404194831848139</v>
      </c>
      <c r="AK2567">
        <v>0.46097838878631592</v>
      </c>
    </row>
    <row r="2568" spans="2:37" hidden="1" x14ac:dyDescent="0.25">
      <c r="B2568" t="s">
        <v>204</v>
      </c>
      <c r="C2568" t="s">
        <v>251</v>
      </c>
      <c r="D2568" t="s">
        <v>200</v>
      </c>
      <c r="E2568" t="s">
        <v>394</v>
      </c>
      <c r="F2568" t="s">
        <v>237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0.1557309553027153</v>
      </c>
      <c r="S2568">
        <v>0.1991857513785362</v>
      </c>
      <c r="T2568">
        <v>0.26478064805269241</v>
      </c>
      <c r="U2568">
        <v>0.33345034718513489</v>
      </c>
      <c r="V2568">
        <v>0.39388495683670038</v>
      </c>
      <c r="W2568">
        <v>0.43777240812778467</v>
      </c>
      <c r="X2568">
        <v>0.46548904478549957</v>
      </c>
      <c r="Y2568">
        <v>0.48380200564861298</v>
      </c>
      <c r="Z2568">
        <v>0.49661934375762939</v>
      </c>
      <c r="AA2568">
        <v>0.50517585873603821</v>
      </c>
      <c r="AB2568">
        <v>0.50705237686634064</v>
      </c>
      <c r="AC2568">
        <v>0.50332874059677124</v>
      </c>
      <c r="AD2568">
        <v>0.49662137031555181</v>
      </c>
      <c r="AE2568">
        <v>0.4881243109703064</v>
      </c>
      <c r="AF2568">
        <v>0.47888746857643127</v>
      </c>
      <c r="AG2568">
        <v>0.46957412362098688</v>
      </c>
      <c r="AH2568">
        <v>0.46174684166908259</v>
      </c>
      <c r="AI2568">
        <v>0.45585066080093378</v>
      </c>
      <c r="AJ2568">
        <v>0.45181408524513239</v>
      </c>
      <c r="AK2568">
        <v>0.45004478096961981</v>
      </c>
    </row>
    <row r="2569" spans="2:37" x14ac:dyDescent="0.25">
      <c r="B2569" t="s">
        <v>203</v>
      </c>
      <c r="C2569" t="s">
        <v>90</v>
      </c>
      <c r="D2569" t="s">
        <v>200</v>
      </c>
      <c r="E2569" t="s">
        <v>405</v>
      </c>
      <c r="F2569" t="s">
        <v>360</v>
      </c>
      <c r="I2569">
        <v>0</v>
      </c>
      <c r="J2569">
        <v>-0.90906437325011236</v>
      </c>
      <c r="K2569">
        <v>-1.2266878358453299</v>
      </c>
      <c r="L2569">
        <v>-1.5179627393454129</v>
      </c>
      <c r="M2569">
        <v>-1.794024136110695</v>
      </c>
      <c r="N2569">
        <v>-2.0600285431513821</v>
      </c>
      <c r="O2569">
        <v>-2.319051824700324</v>
      </c>
      <c r="P2569">
        <v>-2.58590441091201</v>
      </c>
      <c r="Q2569">
        <v>-2.8454468689495638</v>
      </c>
      <c r="R2569">
        <v>-3.068271201291517</v>
      </c>
      <c r="S2569">
        <v>-3.252747120226251</v>
      </c>
      <c r="T2569">
        <v>-3.430886996655091</v>
      </c>
      <c r="U2569">
        <v>-3.6462281235241978</v>
      </c>
      <c r="V2569">
        <v>-3.8748416099744332</v>
      </c>
      <c r="W2569">
        <v>-4.0608146072538487</v>
      </c>
      <c r="X2569">
        <v>-4.2122514984525354</v>
      </c>
      <c r="Y2569">
        <v>-4.3617631024891024</v>
      </c>
      <c r="Z2569">
        <v>-4.4526872846381336</v>
      </c>
      <c r="AA2569">
        <v>-4.503490342451677</v>
      </c>
      <c r="AB2569">
        <v>-4.535021140389639</v>
      </c>
      <c r="AC2569">
        <v>-4.56319668997115</v>
      </c>
      <c r="AD2569">
        <v>-4.5534059942739402</v>
      </c>
      <c r="AE2569">
        <v>-4.5818116500217059</v>
      </c>
      <c r="AF2569">
        <v>-4.6660994393611821</v>
      </c>
      <c r="AG2569">
        <v>-4.7678584001940916</v>
      </c>
      <c r="AH2569">
        <v>-4.8627492905522374</v>
      </c>
      <c r="AI2569">
        <v>-4.9245797500973794</v>
      </c>
      <c r="AJ2569">
        <v>-4.9421483704743192</v>
      </c>
      <c r="AK2569">
        <v>-4.9159501669969963</v>
      </c>
    </row>
    <row r="2570" spans="2:37" hidden="1" x14ac:dyDescent="0.25">
      <c r="B2570" t="s">
        <v>204</v>
      </c>
      <c r="C2570" t="s">
        <v>251</v>
      </c>
      <c r="D2570" t="s">
        <v>200</v>
      </c>
      <c r="E2570" t="s">
        <v>240</v>
      </c>
      <c r="F2570" t="s">
        <v>237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2:37" hidden="1" x14ac:dyDescent="0.25">
      <c r="B2571" t="s">
        <v>204</v>
      </c>
      <c r="C2571" t="s">
        <v>251</v>
      </c>
      <c r="D2571" t="s">
        <v>200</v>
      </c>
      <c r="E2571" t="s">
        <v>395</v>
      </c>
      <c r="F2571" t="s">
        <v>237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0.1557309553027153</v>
      </c>
      <c r="S2571">
        <v>0.1991857513785362</v>
      </c>
      <c r="T2571">
        <v>0.26478064805269241</v>
      </c>
      <c r="U2571">
        <v>0.33345034718513489</v>
      </c>
      <c r="V2571">
        <v>0.39388495683670038</v>
      </c>
      <c r="W2571">
        <v>0.43777240812778467</v>
      </c>
      <c r="X2571">
        <v>0.46548904478549957</v>
      </c>
      <c r="Y2571">
        <v>0.48380200564861298</v>
      </c>
      <c r="Z2571">
        <v>0.49661934375762939</v>
      </c>
      <c r="AA2571">
        <v>0.50517585873603821</v>
      </c>
      <c r="AB2571">
        <v>0.50705237686634064</v>
      </c>
      <c r="AC2571">
        <v>0.50332874059677124</v>
      </c>
      <c r="AD2571">
        <v>0.49662137031555181</v>
      </c>
      <c r="AE2571">
        <v>0.4881243109703064</v>
      </c>
      <c r="AF2571">
        <v>0.47888746857643127</v>
      </c>
      <c r="AG2571">
        <v>0.46957412362098688</v>
      </c>
      <c r="AH2571">
        <v>0.46174684166908259</v>
      </c>
      <c r="AI2571">
        <v>0.45585066080093378</v>
      </c>
      <c r="AJ2571">
        <v>0.45181408524513239</v>
      </c>
      <c r="AK2571">
        <v>0.45004478096961981</v>
      </c>
    </row>
    <row r="2572" spans="2:37" hidden="1" x14ac:dyDescent="0.25">
      <c r="B2572" t="s">
        <v>204</v>
      </c>
      <c r="C2572" t="s">
        <v>251</v>
      </c>
      <c r="D2572" t="s">
        <v>200</v>
      </c>
      <c r="E2572" t="s">
        <v>396</v>
      </c>
      <c r="F2572" t="s">
        <v>232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5.4826049178133376</v>
      </c>
      <c r="S2572">
        <v>13.221389464408739</v>
      </c>
      <c r="T2572">
        <v>19.829550149374349</v>
      </c>
      <c r="U2572">
        <v>25.672689382682279</v>
      </c>
      <c r="V2572">
        <v>30.972220723489752</v>
      </c>
      <c r="W2572">
        <v>34.125463937266467</v>
      </c>
      <c r="X2572">
        <v>35.664343850689683</v>
      </c>
      <c r="Y2572">
        <v>36.847170933749382</v>
      </c>
      <c r="Z2572">
        <v>37.849443335830713</v>
      </c>
      <c r="AA2572">
        <v>38.748146851392377</v>
      </c>
      <c r="AB2572">
        <v>41.2507157673381</v>
      </c>
      <c r="AC2572">
        <v>45.436456526409913</v>
      </c>
      <c r="AD2572">
        <v>50.165515641852792</v>
      </c>
      <c r="AE2572">
        <v>55.086327234395682</v>
      </c>
      <c r="AF2572">
        <v>60.025731676296047</v>
      </c>
      <c r="AG2572">
        <v>67.024674715037364</v>
      </c>
      <c r="AH2572">
        <v>75.269110328829285</v>
      </c>
      <c r="AI2572">
        <v>83.422751541113854</v>
      </c>
      <c r="AJ2572">
        <v>91.412337961911319</v>
      </c>
      <c r="AK2572">
        <v>99.202483999896756</v>
      </c>
    </row>
    <row r="2573" spans="2:37" x14ac:dyDescent="0.25">
      <c r="B2573" t="s">
        <v>203</v>
      </c>
      <c r="C2573" t="s">
        <v>90</v>
      </c>
      <c r="D2573" t="s">
        <v>200</v>
      </c>
      <c r="E2573" t="s">
        <v>406</v>
      </c>
      <c r="F2573" t="s">
        <v>360</v>
      </c>
      <c r="I2573">
        <v>0</v>
      </c>
      <c r="J2573">
        <v>-0.12636661640769151</v>
      </c>
      <c r="K2573">
        <v>-0.35094924766086999</v>
      </c>
      <c r="L2573">
        <v>-0.50453436238410143</v>
      </c>
      <c r="M2573">
        <v>-0.63916178581963079</v>
      </c>
      <c r="N2573">
        <v>-0.77175575243101369</v>
      </c>
      <c r="O2573">
        <v>-0.88963089402186446</v>
      </c>
      <c r="P2573">
        <v>-0.98404975858846777</v>
      </c>
      <c r="Q2573">
        <v>-1.0549855381562721</v>
      </c>
      <c r="R2573">
        <v>-1.1044012727779</v>
      </c>
      <c r="S2573">
        <v>-1.1287576752258439</v>
      </c>
      <c r="T2573">
        <v>-1.13931970714346</v>
      </c>
      <c r="U2573">
        <v>-1.143205203888797</v>
      </c>
      <c r="V2573">
        <v>-1.145218142908855</v>
      </c>
      <c r="W2573">
        <v>-1.146736000083237</v>
      </c>
      <c r="X2573">
        <v>-1.1486115196563951</v>
      </c>
      <c r="Y2573">
        <v>-1.1537174424368519</v>
      </c>
      <c r="Z2573">
        <v>-1.163479195984263</v>
      </c>
      <c r="AA2573">
        <v>-1.178016143766669</v>
      </c>
      <c r="AB2573">
        <v>-1.1943850145549331</v>
      </c>
      <c r="AC2573">
        <v>-1.2096999213791699</v>
      </c>
      <c r="AD2573">
        <v>-1.2249706007836261</v>
      </c>
      <c r="AE2573">
        <v>-1.240547922240731</v>
      </c>
      <c r="AF2573">
        <v>-1.256048875234117</v>
      </c>
      <c r="AG2573">
        <v>-1.269840562822933</v>
      </c>
      <c r="AH2573">
        <v>-1.279995245927223</v>
      </c>
      <c r="AI2573">
        <v>-1.2880295977198859</v>
      </c>
      <c r="AJ2573">
        <v>-1.2946946064249729</v>
      </c>
      <c r="AK2573">
        <v>-1.300669681268674</v>
      </c>
    </row>
    <row r="2574" spans="2:37" hidden="1" x14ac:dyDescent="0.25">
      <c r="B2574" t="s">
        <v>204</v>
      </c>
      <c r="C2574" t="s">
        <v>251</v>
      </c>
      <c r="D2574" t="s">
        <v>200</v>
      </c>
      <c r="E2574" t="s">
        <v>399</v>
      </c>
      <c r="F2574" t="s">
        <v>232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2:37" hidden="1" x14ac:dyDescent="0.25">
      <c r="B2575" t="s">
        <v>204</v>
      </c>
      <c r="C2575" t="s">
        <v>251</v>
      </c>
      <c r="D2575" t="s">
        <v>200</v>
      </c>
      <c r="E2575" t="s">
        <v>400</v>
      </c>
      <c r="F2575" t="s">
        <v>232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5.4826049178133376</v>
      </c>
      <c r="S2575">
        <v>13.221389464408739</v>
      </c>
      <c r="T2575">
        <v>19.829550149374349</v>
      </c>
      <c r="U2575">
        <v>25.672689382682279</v>
      </c>
      <c r="V2575">
        <v>30.972220723489752</v>
      </c>
      <c r="W2575">
        <v>34.125463937266467</v>
      </c>
      <c r="X2575">
        <v>35.664343850689683</v>
      </c>
      <c r="Y2575">
        <v>36.847170933749382</v>
      </c>
      <c r="Z2575">
        <v>37.849443335830713</v>
      </c>
      <c r="AA2575">
        <v>38.748146851392377</v>
      </c>
      <c r="AB2575">
        <v>41.2507157673381</v>
      </c>
      <c r="AC2575">
        <v>45.436456526409913</v>
      </c>
      <c r="AD2575">
        <v>50.165515641852792</v>
      </c>
      <c r="AE2575">
        <v>55.086327234395682</v>
      </c>
      <c r="AF2575">
        <v>60.025731676296047</v>
      </c>
      <c r="AG2575">
        <v>67.024674715037364</v>
      </c>
      <c r="AH2575">
        <v>75.269110328829285</v>
      </c>
      <c r="AI2575">
        <v>83.422751541113854</v>
      </c>
      <c r="AJ2575">
        <v>91.412337961911319</v>
      </c>
      <c r="AK2575">
        <v>99.202483999896756</v>
      </c>
    </row>
    <row r="2576" spans="2:37" hidden="1" x14ac:dyDescent="0.25">
      <c r="B2576" t="s">
        <v>204</v>
      </c>
      <c r="C2576" t="s">
        <v>251</v>
      </c>
      <c r="D2576" t="s">
        <v>200</v>
      </c>
      <c r="E2576" t="s">
        <v>401</v>
      </c>
      <c r="F2576" t="s">
        <v>237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436967.23046875</v>
      </c>
      <c r="S2576">
        <v>1136114.796875</v>
      </c>
      <c r="T2576">
        <v>1835262.34375</v>
      </c>
      <c r="U2576">
        <v>2534410.25</v>
      </c>
      <c r="V2576">
        <v>3233558</v>
      </c>
      <c r="W2576">
        <v>3689247.75</v>
      </c>
      <c r="X2576">
        <v>3998863.75</v>
      </c>
      <c r="Y2576">
        <v>4308479.9375</v>
      </c>
      <c r="Z2576">
        <v>4618096</v>
      </c>
      <c r="AA2576">
        <v>4927712.375</v>
      </c>
      <c r="AB2576">
        <v>5057393.25</v>
      </c>
      <c r="AC2576">
        <v>5079111.25</v>
      </c>
      <c r="AD2576">
        <v>5100829.25</v>
      </c>
      <c r="AE2576">
        <v>5122547.25</v>
      </c>
      <c r="AF2576">
        <v>5144264.125</v>
      </c>
      <c r="AG2576">
        <v>5108480</v>
      </c>
      <c r="AH2576">
        <v>5038200</v>
      </c>
      <c r="AI2576">
        <v>4967920</v>
      </c>
      <c r="AJ2576">
        <v>4897640</v>
      </c>
      <c r="AK2576">
        <v>4827360</v>
      </c>
    </row>
    <row r="2577" spans="2:37" x14ac:dyDescent="0.25">
      <c r="B2577" t="s">
        <v>203</v>
      </c>
      <c r="C2577" t="s">
        <v>90</v>
      </c>
      <c r="D2577" t="s">
        <v>200</v>
      </c>
      <c r="E2577" t="s">
        <v>242</v>
      </c>
      <c r="F2577" t="s">
        <v>237</v>
      </c>
      <c r="I2577">
        <v>0</v>
      </c>
      <c r="J2577">
        <v>0.19306778907775879</v>
      </c>
      <c r="K2577">
        <v>0.12015426158905031</v>
      </c>
      <c r="L2577">
        <v>6.0826897621154702E-2</v>
      </c>
      <c r="M2577">
        <v>6.6317200660705497E-2</v>
      </c>
      <c r="N2577">
        <v>6.4232230186462402E-2</v>
      </c>
      <c r="O2577">
        <v>6.16694688796997E-2</v>
      </c>
      <c r="P2577">
        <v>6.2922596931457506E-2</v>
      </c>
      <c r="Q2577">
        <v>6.2170863151550203E-2</v>
      </c>
      <c r="R2577">
        <v>5.3009748458862298E-2</v>
      </c>
      <c r="S2577">
        <v>4.2097806930541902E-2</v>
      </c>
      <c r="T2577">
        <v>3.9248347282409599E-2</v>
      </c>
      <c r="U2577">
        <v>4.8298716545104897E-2</v>
      </c>
      <c r="V2577">
        <v>5.4294347763061503E-2</v>
      </c>
      <c r="W2577">
        <v>4.40659523010253E-2</v>
      </c>
      <c r="X2577">
        <v>3.2611608505249003E-2</v>
      </c>
      <c r="Y2577">
        <v>3.1709194183349602E-2</v>
      </c>
      <c r="Z2577">
        <v>2.03273296356201E-2</v>
      </c>
      <c r="AA2577">
        <v>6.5263509750366003E-3</v>
      </c>
      <c r="AB2577">
        <v>2.9345750808715001E-3</v>
      </c>
      <c r="AC2577">
        <v>2.6112794876098E-3</v>
      </c>
      <c r="AD2577">
        <v>-4.3342113494873004E-3</v>
      </c>
      <c r="AE2577">
        <v>1.3905763626098E-3</v>
      </c>
      <c r="AF2577">
        <v>1.9900798797607401E-2</v>
      </c>
      <c r="AG2577">
        <v>2.59886980056762E-2</v>
      </c>
      <c r="AH2577">
        <v>2.3460388183593701E-2</v>
      </c>
      <c r="AI2577">
        <v>1.49651765823364E-2</v>
      </c>
      <c r="AJ2577">
        <v>2.602219581604E-3</v>
      </c>
      <c r="AK2577">
        <v>-9.0171098709105994E-3</v>
      </c>
    </row>
    <row r="2578" spans="2:37" hidden="1" x14ac:dyDescent="0.25">
      <c r="B2578" t="s">
        <v>204</v>
      </c>
      <c r="C2578" t="s">
        <v>251</v>
      </c>
      <c r="D2578" t="s">
        <v>200</v>
      </c>
      <c r="E2578" t="s">
        <v>402</v>
      </c>
      <c r="F2578" t="s">
        <v>237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2:37" hidden="1" x14ac:dyDescent="0.25">
      <c r="B2579" t="s">
        <v>204</v>
      </c>
      <c r="C2579" t="s">
        <v>251</v>
      </c>
      <c r="D2579" t="s">
        <v>200</v>
      </c>
      <c r="E2579" t="s">
        <v>403</v>
      </c>
      <c r="F2579" t="s">
        <v>237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436967.23046875</v>
      </c>
      <c r="S2579">
        <v>1136114.796875</v>
      </c>
      <c r="T2579">
        <v>1835262.34375</v>
      </c>
      <c r="U2579">
        <v>2534410.25</v>
      </c>
      <c r="V2579">
        <v>3233558</v>
      </c>
      <c r="W2579">
        <v>3689247.75</v>
      </c>
      <c r="X2579">
        <v>3998863.75</v>
      </c>
      <c r="Y2579">
        <v>4308479.9375</v>
      </c>
      <c r="Z2579">
        <v>4618096</v>
      </c>
      <c r="AA2579">
        <v>4927712.375</v>
      </c>
      <c r="AB2579">
        <v>5057393.25</v>
      </c>
      <c r="AC2579">
        <v>5079111.25</v>
      </c>
      <c r="AD2579">
        <v>5100829.25</v>
      </c>
      <c r="AE2579">
        <v>5122547.25</v>
      </c>
      <c r="AF2579">
        <v>5144264.125</v>
      </c>
      <c r="AG2579">
        <v>5108480</v>
      </c>
      <c r="AH2579">
        <v>5038200</v>
      </c>
      <c r="AI2579">
        <v>4967920</v>
      </c>
      <c r="AJ2579">
        <v>4897640</v>
      </c>
      <c r="AK2579">
        <v>4827360</v>
      </c>
    </row>
    <row r="2580" spans="2:37" hidden="1" x14ac:dyDescent="0.25">
      <c r="B2580" t="s">
        <v>204</v>
      </c>
      <c r="C2580" t="s">
        <v>251</v>
      </c>
      <c r="D2580" t="s">
        <v>200</v>
      </c>
      <c r="E2580" t="s">
        <v>404</v>
      </c>
      <c r="F2580" t="s">
        <v>360</v>
      </c>
      <c r="I2580">
        <v>0</v>
      </c>
      <c r="J2580">
        <v>-1.062577788958097</v>
      </c>
      <c r="K2580">
        <v>-1.4444237001681961</v>
      </c>
      <c r="L2580">
        <v>-1.784675213877263</v>
      </c>
      <c r="M2580">
        <v>-2.0896354884555768</v>
      </c>
      <c r="N2580">
        <v>-2.3499059379082139</v>
      </c>
      <c r="O2580">
        <v>-2.593622601035706</v>
      </c>
      <c r="P2580">
        <v>-2.8483252286633181</v>
      </c>
      <c r="Q2580">
        <v>-3.1236092181382902</v>
      </c>
      <c r="R2580">
        <v>-3.4585267945650982</v>
      </c>
      <c r="S2580">
        <v>-3.8374993817941072</v>
      </c>
      <c r="T2580">
        <v>-4.1941206180472257</v>
      </c>
      <c r="U2580">
        <v>-4.5496449151742668</v>
      </c>
      <c r="V2580">
        <v>-4.9140459964592154</v>
      </c>
      <c r="W2580">
        <v>-5.2644971554722906</v>
      </c>
      <c r="X2580">
        <v>-5.5541898044740412</v>
      </c>
      <c r="Y2580">
        <v>-5.7894070920812002</v>
      </c>
      <c r="Z2580">
        <v>-5.9933053934285496</v>
      </c>
      <c r="AA2580">
        <v>-6.1215214818560408</v>
      </c>
      <c r="AB2580">
        <v>-6.2129079363692394</v>
      </c>
      <c r="AC2580">
        <v>-6.2721997622414367</v>
      </c>
      <c r="AD2580">
        <v>-6.3233489027122003</v>
      </c>
      <c r="AE2580">
        <v>-6.3989744425883348</v>
      </c>
      <c r="AF2580">
        <v>-6.4979706033831182</v>
      </c>
      <c r="AG2580">
        <v>-6.5860411066911766</v>
      </c>
      <c r="AH2580">
        <v>-6.6699633521690496</v>
      </c>
      <c r="AI2580">
        <v>-6.7128035477148078</v>
      </c>
      <c r="AJ2580">
        <v>-6.7056709656202251</v>
      </c>
      <c r="AK2580">
        <v>-6.6568222052102124</v>
      </c>
    </row>
    <row r="2581" spans="2:37" x14ac:dyDescent="0.25">
      <c r="B2581" t="s">
        <v>203</v>
      </c>
      <c r="C2581" t="s">
        <v>90</v>
      </c>
      <c r="D2581" t="s">
        <v>200</v>
      </c>
      <c r="E2581" t="s">
        <v>409</v>
      </c>
      <c r="F2581" t="s">
        <v>237</v>
      </c>
      <c r="I2581">
        <v>0</v>
      </c>
      <c r="J2581">
        <v>-1.40101909637451E-2</v>
      </c>
      <c r="K2581">
        <v>0.13028013706207281</v>
      </c>
      <c r="L2581">
        <v>-2.3293495178222001E-3</v>
      </c>
      <c r="M2581">
        <v>-7.2259783744811998E-2</v>
      </c>
      <c r="N2581">
        <v>-8.6285352706909096E-2</v>
      </c>
      <c r="O2581">
        <v>-9.4676971435546806E-2</v>
      </c>
      <c r="P2581">
        <v>-0.10526537895202639</v>
      </c>
      <c r="Q2581">
        <v>-0.118162989616394</v>
      </c>
      <c r="R2581">
        <v>-9.7627997398376395E-2</v>
      </c>
      <c r="S2581">
        <v>-5.8541059494018499E-2</v>
      </c>
      <c r="T2581">
        <v>-4.7768354415893499E-2</v>
      </c>
      <c r="U2581">
        <v>-3.0760049819946199E-2</v>
      </c>
      <c r="V2581">
        <v>-1.6890287399291899E-2</v>
      </c>
      <c r="W2581">
        <v>-1.1633396148681601E-2</v>
      </c>
      <c r="X2581">
        <v>-9.4373226165770999E-3</v>
      </c>
      <c r="Y2581">
        <v>-7.5131654739378998E-3</v>
      </c>
      <c r="Z2581">
        <v>-8.3013772964477001E-3</v>
      </c>
      <c r="AA2581">
        <v>-8.7722539901732999E-3</v>
      </c>
      <c r="AB2581">
        <v>-1.4052391052246E-2</v>
      </c>
      <c r="AC2581">
        <v>-2.00352668762207E-2</v>
      </c>
      <c r="AD2581">
        <v>-2.3768067359924299E-2</v>
      </c>
      <c r="AE2581">
        <v>-3.0018925666808999E-2</v>
      </c>
      <c r="AF2581">
        <v>-3.4794092178344699E-2</v>
      </c>
      <c r="AG2581">
        <v>-3.2101273536682101E-2</v>
      </c>
      <c r="AH2581">
        <v>-2.4907708168029698E-2</v>
      </c>
      <c r="AI2581">
        <v>-2.2332429885864199E-2</v>
      </c>
      <c r="AJ2581">
        <v>-2.0818710327148399E-2</v>
      </c>
      <c r="AK2581">
        <v>-2.0668983459472601E-2</v>
      </c>
    </row>
    <row r="2582" spans="2:37" hidden="1" x14ac:dyDescent="0.25">
      <c r="B2582" t="s">
        <v>204</v>
      </c>
      <c r="C2582" t="s">
        <v>251</v>
      </c>
      <c r="D2582" t="s">
        <v>200</v>
      </c>
      <c r="E2582" t="s">
        <v>405</v>
      </c>
      <c r="F2582" t="s">
        <v>360</v>
      </c>
      <c r="I2582">
        <v>0</v>
      </c>
      <c r="J2582">
        <v>-1.062577788958097</v>
      </c>
      <c r="K2582">
        <v>-1.4444237001681961</v>
      </c>
      <c r="L2582">
        <v>-1.784675213877263</v>
      </c>
      <c r="M2582">
        <v>-2.0896354884555768</v>
      </c>
      <c r="N2582">
        <v>-2.3499059379082139</v>
      </c>
      <c r="O2582">
        <v>-2.593622601035706</v>
      </c>
      <c r="P2582">
        <v>-2.8483252286633181</v>
      </c>
      <c r="Q2582">
        <v>-3.1236092181382902</v>
      </c>
      <c r="R2582">
        <v>-3.4126013299485281</v>
      </c>
      <c r="S2582">
        <v>-3.7006001225858181</v>
      </c>
      <c r="T2582">
        <v>-3.9838743959834111</v>
      </c>
      <c r="U2582">
        <v>-4.2646010212356922</v>
      </c>
      <c r="V2582">
        <v>-4.5562789652435542</v>
      </c>
      <c r="W2582">
        <v>-4.8428466373983348</v>
      </c>
      <c r="X2582">
        <v>-5.0843782740183414</v>
      </c>
      <c r="Y2582">
        <v>-5.286070012904764</v>
      </c>
      <c r="Z2582">
        <v>-5.467150108912378</v>
      </c>
      <c r="AA2582">
        <v>-5.5799735403698536</v>
      </c>
      <c r="AB2582">
        <v>-5.6616669410271658</v>
      </c>
      <c r="AC2582">
        <v>-5.7176456609062898</v>
      </c>
      <c r="AD2582">
        <v>-5.7705791722659434</v>
      </c>
      <c r="AE2582">
        <v>-5.8516120142466992</v>
      </c>
      <c r="AF2582">
        <v>-5.9583066537877709</v>
      </c>
      <c r="AG2582">
        <v>-6.0543540235131976</v>
      </c>
      <c r="AH2582">
        <v>-6.1444592705855783</v>
      </c>
      <c r="AI2582">
        <v>-6.191397085081185</v>
      </c>
      <c r="AJ2582">
        <v>-6.1864093980834154</v>
      </c>
      <c r="AK2582">
        <v>-6.1376158438241957</v>
      </c>
    </row>
    <row r="2583" spans="2:37" hidden="1" x14ac:dyDescent="0.25">
      <c r="B2583" t="s">
        <v>204</v>
      </c>
      <c r="C2583" t="s">
        <v>251</v>
      </c>
      <c r="D2583" t="s">
        <v>200</v>
      </c>
      <c r="E2583" t="s">
        <v>406</v>
      </c>
      <c r="F2583" t="s">
        <v>360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-4.5925464616580702E-2</v>
      </c>
      <c r="S2583">
        <v>-0.1368992592082896</v>
      </c>
      <c r="T2583">
        <v>-0.2102462220638035</v>
      </c>
      <c r="U2583">
        <v>-0.28504389393857471</v>
      </c>
      <c r="V2583">
        <v>-0.35776703121566111</v>
      </c>
      <c r="W2583">
        <v>-0.42165051807394599</v>
      </c>
      <c r="X2583">
        <v>-0.46981153045569929</v>
      </c>
      <c r="Y2583">
        <v>-0.50333707917642467</v>
      </c>
      <c r="Z2583">
        <v>-0.52615528451617211</v>
      </c>
      <c r="AA2583">
        <v>-0.54154794148618679</v>
      </c>
      <c r="AB2583">
        <v>-0.55124099534206161</v>
      </c>
      <c r="AC2583">
        <v>-0.55455410133515848</v>
      </c>
      <c r="AD2583">
        <v>-0.55276973044625644</v>
      </c>
      <c r="AE2583">
        <v>-0.54736242834163562</v>
      </c>
      <c r="AF2583">
        <v>-0.53966394959534814</v>
      </c>
      <c r="AG2583">
        <v>-0.53168708317796742</v>
      </c>
      <c r="AH2583">
        <v>-0.52550408158347217</v>
      </c>
      <c r="AI2583">
        <v>-0.52140646263361123</v>
      </c>
      <c r="AJ2583">
        <v>-0.51926156753681063</v>
      </c>
      <c r="AK2583">
        <v>-0.51920636138601539</v>
      </c>
    </row>
    <row r="2584" spans="2:37" hidden="1" x14ac:dyDescent="0.25">
      <c r="B2584" t="s">
        <v>204</v>
      </c>
      <c r="C2584" t="s">
        <v>251</v>
      </c>
      <c r="D2584" t="s">
        <v>200</v>
      </c>
      <c r="E2584" t="s">
        <v>407</v>
      </c>
      <c r="F2584" t="s">
        <v>237</v>
      </c>
      <c r="I2584">
        <v>0</v>
      </c>
      <c r="J2584">
        <v>0.22601532936096189</v>
      </c>
      <c r="K2584">
        <v>0.142142653465271</v>
      </c>
      <c r="L2584">
        <v>7.2967290878295898E-2</v>
      </c>
      <c r="M2584">
        <v>7.3043346405029297E-2</v>
      </c>
      <c r="N2584">
        <v>6.3538670539855902E-2</v>
      </c>
      <c r="O2584">
        <v>5.6551098823547301E-2</v>
      </c>
      <c r="P2584">
        <v>5.9471368789672803E-2</v>
      </c>
      <c r="Q2584">
        <v>6.5022349357604897E-2</v>
      </c>
      <c r="R2584">
        <v>0.13854265213012701</v>
      </c>
      <c r="S2584">
        <v>0.24198269844055181</v>
      </c>
      <c r="T2584">
        <v>9.2549920082092202E-2</v>
      </c>
      <c r="U2584">
        <v>-8.6485147476195994E-3</v>
      </c>
      <c r="V2584">
        <v>-3.5163879394531201E-2</v>
      </c>
      <c r="W2584">
        <v>-3.43888998031616E-2</v>
      </c>
      <c r="X2584">
        <v>-1.0643720626830999E-2</v>
      </c>
      <c r="Y2584">
        <v>-1.5445947647094E-3</v>
      </c>
      <c r="Z2584">
        <v>-1.24819278717041E-2</v>
      </c>
      <c r="AA2584">
        <v>-4.1241765022277797E-2</v>
      </c>
      <c r="AB2584">
        <v>-5.4536223411560003E-2</v>
      </c>
      <c r="AC2584">
        <v>-4.0092110633850098E-2</v>
      </c>
      <c r="AD2584">
        <v>-2.7556657791137699E-2</v>
      </c>
      <c r="AE2584">
        <v>-9.5783472061157001E-3</v>
      </c>
      <c r="AF2584">
        <v>9.1066360473631997E-3</v>
      </c>
      <c r="AG2584">
        <v>1.7763137817382799E-2</v>
      </c>
      <c r="AH2584">
        <v>1.91658735275268E-2</v>
      </c>
      <c r="AI2584">
        <v>1.1014103889465301E-2</v>
      </c>
      <c r="AJ2584">
        <v>-2.578854560852E-3</v>
      </c>
      <c r="AK2584">
        <v>-1.3281583786010701E-2</v>
      </c>
    </row>
    <row r="2585" spans="2:37" x14ac:dyDescent="0.25">
      <c r="B2585" t="s">
        <v>203</v>
      </c>
      <c r="C2585" t="s">
        <v>90</v>
      </c>
      <c r="D2585" t="s">
        <v>200</v>
      </c>
      <c r="E2585" t="s">
        <v>412</v>
      </c>
      <c r="F2585" t="s">
        <v>411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2:37" hidden="1" x14ac:dyDescent="0.25">
      <c r="B2586" t="s">
        <v>204</v>
      </c>
      <c r="C2586" t="s">
        <v>251</v>
      </c>
      <c r="D2586" t="s">
        <v>200</v>
      </c>
      <c r="E2586" t="s">
        <v>242</v>
      </c>
      <c r="F2586" t="s">
        <v>237</v>
      </c>
      <c r="I2586">
        <v>0</v>
      </c>
      <c r="J2586">
        <v>0.22601532936096189</v>
      </c>
      <c r="K2586">
        <v>0.142142653465271</v>
      </c>
      <c r="L2586">
        <v>7.2967290878295898E-2</v>
      </c>
      <c r="M2586">
        <v>7.3043346405029297E-2</v>
      </c>
      <c r="N2586">
        <v>6.3538670539855902E-2</v>
      </c>
      <c r="O2586">
        <v>5.6551098823547301E-2</v>
      </c>
      <c r="P2586">
        <v>5.9471368789672803E-2</v>
      </c>
      <c r="Q2586">
        <v>6.5022349357604897E-2</v>
      </c>
      <c r="R2586">
        <v>6.8936109542846596E-2</v>
      </c>
      <c r="S2586">
        <v>6.8820476531982394E-2</v>
      </c>
      <c r="T2586">
        <v>6.6974520683288505E-2</v>
      </c>
      <c r="U2586">
        <v>6.5920591354370103E-2</v>
      </c>
      <c r="V2586">
        <v>6.8014025688171303E-2</v>
      </c>
      <c r="W2586">
        <v>6.7748308181762695E-2</v>
      </c>
      <c r="X2586">
        <v>5.6647062301635701E-2</v>
      </c>
      <c r="Y2586">
        <v>4.4348239898681599E-2</v>
      </c>
      <c r="Z2586">
        <v>3.8912415504455497E-2</v>
      </c>
      <c r="AA2586">
        <v>2.4082779884338299E-2</v>
      </c>
      <c r="AB2586">
        <v>1.2464761734008701E-2</v>
      </c>
      <c r="AC2586">
        <v>8.7417364120482999E-3</v>
      </c>
      <c r="AD2586">
        <v>7.476806640625E-3</v>
      </c>
      <c r="AE2586">
        <v>1.5697002410888599E-2</v>
      </c>
      <c r="AF2586">
        <v>2.4419784545898399E-2</v>
      </c>
      <c r="AG2586">
        <v>2.3216366767883301E-2</v>
      </c>
      <c r="AH2586">
        <v>2.0066022872924801E-2</v>
      </c>
      <c r="AI2586">
        <v>1.10492706298828E-2</v>
      </c>
      <c r="AJ2586">
        <v>-4.0688514709471997E-3</v>
      </c>
      <c r="AK2586">
        <v>-1.5340805053710899E-2</v>
      </c>
    </row>
    <row r="2587" spans="2:37" hidden="1" x14ac:dyDescent="0.25">
      <c r="B2587" t="s">
        <v>204</v>
      </c>
      <c r="C2587" t="s">
        <v>251</v>
      </c>
      <c r="D2587" t="s">
        <v>200</v>
      </c>
      <c r="E2587" t="s">
        <v>409</v>
      </c>
      <c r="F2587" t="s">
        <v>237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6.7165970802307101E-2</v>
      </c>
      <c r="S2587">
        <v>0.16630518436431879</v>
      </c>
      <c r="T2587">
        <v>2.3509025573730399E-2</v>
      </c>
      <c r="U2587">
        <v>-7.2314977645873996E-2</v>
      </c>
      <c r="V2587">
        <v>-9.8895430564880302E-2</v>
      </c>
      <c r="W2587">
        <v>-9.6821665763854897E-2</v>
      </c>
      <c r="X2587">
        <v>-6.2484979629516602E-2</v>
      </c>
      <c r="Y2587">
        <v>-4.1679263114929199E-2</v>
      </c>
      <c r="Z2587">
        <v>-4.65087890625E-2</v>
      </c>
      <c r="AA2587">
        <v>-5.9466838836669901E-2</v>
      </c>
      <c r="AB2587">
        <v>-6.0905694961547803E-2</v>
      </c>
      <c r="AC2587">
        <v>-4.36583757400512E-2</v>
      </c>
      <c r="AD2587">
        <v>-3.08496952056884E-2</v>
      </c>
      <c r="AE2587">
        <v>-2.1667718887329102E-2</v>
      </c>
      <c r="AF2587">
        <v>-1.22404098510742E-2</v>
      </c>
      <c r="AG2587">
        <v>-3.0943155288695998E-3</v>
      </c>
      <c r="AH2587">
        <v>1.0316371917724E-3</v>
      </c>
      <c r="AI2587">
        <v>1.5643835067749E-3</v>
      </c>
      <c r="AJ2587">
        <v>2.6066303253173E-3</v>
      </c>
      <c r="AK2587">
        <v>2.8557777404785E-3</v>
      </c>
    </row>
    <row r="2588" spans="2:37" hidden="1" x14ac:dyDescent="0.25">
      <c r="B2588" t="s">
        <v>204</v>
      </c>
      <c r="C2588" t="s">
        <v>251</v>
      </c>
      <c r="D2588" t="s">
        <v>200</v>
      </c>
      <c r="E2588" t="s">
        <v>410</v>
      </c>
      <c r="F2588" t="s">
        <v>411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-2.0290071664319499E-2</v>
      </c>
      <c r="AC2588">
        <v>-5.2792005797031E-2</v>
      </c>
      <c r="AD2588">
        <v>-8.5292949350912403E-2</v>
      </c>
      <c r="AE2588">
        <v>-0.1177964722620217</v>
      </c>
      <c r="AF2588">
        <v>-0.15029840182789739</v>
      </c>
      <c r="AG2588">
        <v>-0.2595987817679557</v>
      </c>
      <c r="AH2588">
        <v>-0.41514836134630689</v>
      </c>
      <c r="AI2588">
        <v>-0.57069424727331786</v>
      </c>
      <c r="AJ2588">
        <v>-0.72624717941429662</v>
      </c>
      <c r="AK2588">
        <v>-0.88179599777273854</v>
      </c>
    </row>
    <row r="2589" spans="2:37" x14ac:dyDescent="0.25">
      <c r="B2589" t="s">
        <v>203</v>
      </c>
      <c r="C2589" t="s">
        <v>90</v>
      </c>
      <c r="D2589" t="s">
        <v>200</v>
      </c>
      <c r="E2589" t="s">
        <v>413</v>
      </c>
      <c r="F2589" t="s">
        <v>411</v>
      </c>
      <c r="I2589">
        <v>0</v>
      </c>
      <c r="J2589">
        <v>-0.52728442425844513</v>
      </c>
      <c r="K2589">
        <v>-0.72786161800784122</v>
      </c>
      <c r="L2589">
        <v>-0.92863260532867198</v>
      </c>
      <c r="M2589">
        <v>-1.9238632544114289</v>
      </c>
      <c r="N2589">
        <v>-3.3983755929177462</v>
      </c>
      <c r="O2589">
        <v>-4.8728941319387769</v>
      </c>
      <c r="P2589">
        <v>-6.347409230907564</v>
      </c>
      <c r="Q2589">
        <v>-7.8219268464227554</v>
      </c>
      <c r="R2589">
        <v>-9.1190990671555223</v>
      </c>
      <c r="S2589">
        <v>-10.3103408160393</v>
      </c>
      <c r="T2589">
        <v>-11.50159047696094</v>
      </c>
      <c r="U2589">
        <v>-12.692833513765111</v>
      </c>
      <c r="V2589">
        <v>-13.8840817583089</v>
      </c>
      <c r="W2589">
        <v>-14.77620102022221</v>
      </c>
      <c r="X2589">
        <v>-15.48711174281557</v>
      </c>
      <c r="Y2589">
        <v>-16.198023271433961</v>
      </c>
      <c r="Z2589">
        <v>-16.908934598653801</v>
      </c>
      <c r="AA2589">
        <v>-17.619846234788952</v>
      </c>
      <c r="AB2589">
        <v>-18.18211041993462</v>
      </c>
      <c r="AC2589">
        <v>-18.655565670020611</v>
      </c>
      <c r="AD2589">
        <v>-19.12902071803633</v>
      </c>
      <c r="AE2589">
        <v>-19.602476955440981</v>
      </c>
      <c r="AF2589">
        <v>-20.075934337628031</v>
      </c>
      <c r="AG2589">
        <v>-20.418471402197831</v>
      </c>
      <c r="AH2589">
        <v>-20.6820678983226</v>
      </c>
      <c r="AI2589">
        <v>-20.945667601439691</v>
      </c>
      <c r="AJ2589">
        <v>-21.209265927437851</v>
      </c>
      <c r="AK2589">
        <v>-21.47286425167297</v>
      </c>
    </row>
    <row r="2590" spans="2:37" hidden="1" x14ac:dyDescent="0.25">
      <c r="B2590" t="s">
        <v>204</v>
      </c>
      <c r="C2590" t="s">
        <v>251</v>
      </c>
      <c r="D2590" t="s">
        <v>200</v>
      </c>
      <c r="E2590" t="s">
        <v>412</v>
      </c>
      <c r="F2590" t="s">
        <v>411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2:37" hidden="1" x14ac:dyDescent="0.25">
      <c r="B2591" t="s">
        <v>204</v>
      </c>
      <c r="C2591" t="s">
        <v>251</v>
      </c>
      <c r="D2591" t="s">
        <v>200</v>
      </c>
      <c r="E2591" t="s">
        <v>413</v>
      </c>
      <c r="F2591" t="s">
        <v>411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-2.0290071664319499E-2</v>
      </c>
      <c r="AC2591">
        <v>-5.2792005797031E-2</v>
      </c>
      <c r="AD2591">
        <v>-8.5292949350912403E-2</v>
      </c>
      <c r="AE2591">
        <v>-0.1177964722620217</v>
      </c>
      <c r="AF2591">
        <v>-0.15029840182789739</v>
      </c>
      <c r="AG2591">
        <v>-0.2595987817679557</v>
      </c>
      <c r="AH2591">
        <v>-0.41514836134630689</v>
      </c>
      <c r="AI2591">
        <v>-0.57069424727331786</v>
      </c>
      <c r="AJ2591">
        <v>-0.72624717941429662</v>
      </c>
      <c r="AK2591">
        <v>-0.88179599777273854</v>
      </c>
    </row>
    <row r="2592" spans="2:37" hidden="1" x14ac:dyDescent="0.25">
      <c r="B2592" t="s">
        <v>204</v>
      </c>
      <c r="C2592" t="s">
        <v>295</v>
      </c>
      <c r="D2592" t="s">
        <v>200</v>
      </c>
      <c r="E2592" t="s">
        <v>347</v>
      </c>
      <c r="F2592" t="s">
        <v>237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15.51601147651672</v>
      </c>
      <c r="S2592">
        <v>40.341632843017578</v>
      </c>
      <c r="T2592">
        <v>65.167253494262695</v>
      </c>
      <c r="U2592">
        <v>89.992874145507813</v>
      </c>
      <c r="V2592">
        <v>114.8184928894043</v>
      </c>
      <c r="W2592">
        <v>143.0887451171875</v>
      </c>
      <c r="X2592">
        <v>173.42578125</v>
      </c>
      <c r="Y2592">
        <v>203.7628173828125</v>
      </c>
      <c r="Z2592">
        <v>234.099853515625</v>
      </c>
      <c r="AA2592">
        <v>264.43691635131842</v>
      </c>
      <c r="AB2592">
        <v>299.24543762207031</v>
      </c>
      <c r="AC2592">
        <v>336.73677062988281</v>
      </c>
      <c r="AD2592">
        <v>374.22810363769531</v>
      </c>
      <c r="AE2592">
        <v>411.71943664550781</v>
      </c>
      <c r="AF2592">
        <v>449.21073913574219</v>
      </c>
      <c r="AG2592">
        <v>492.31515502929688</v>
      </c>
      <c r="AH2592">
        <v>538.78756713867188</v>
      </c>
      <c r="AI2592">
        <v>585.25997924804688</v>
      </c>
      <c r="AJ2592">
        <v>631.73239135742188</v>
      </c>
      <c r="AK2592">
        <v>678.20480346679688</v>
      </c>
    </row>
    <row r="2593" spans="2:37" hidden="1" x14ac:dyDescent="0.25">
      <c r="B2593" t="s">
        <v>204</v>
      </c>
      <c r="C2593" t="s">
        <v>295</v>
      </c>
      <c r="D2593" t="s">
        <v>200</v>
      </c>
      <c r="E2593" t="s">
        <v>414</v>
      </c>
      <c r="F2593" t="s">
        <v>237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15.51601147651672</v>
      </c>
      <c r="S2593">
        <v>40.341632843017578</v>
      </c>
      <c r="T2593">
        <v>65.167253494262695</v>
      </c>
      <c r="U2593">
        <v>89.992874145507813</v>
      </c>
      <c r="V2593">
        <v>114.8184928894043</v>
      </c>
      <c r="W2593">
        <v>143.0887451171875</v>
      </c>
      <c r="X2593">
        <v>173.42578125</v>
      </c>
      <c r="Y2593">
        <v>203.7628173828125</v>
      </c>
      <c r="Z2593">
        <v>234.099853515625</v>
      </c>
      <c r="AA2593">
        <v>264.43691635131842</v>
      </c>
      <c r="AB2593">
        <v>299.24543762207031</v>
      </c>
      <c r="AC2593">
        <v>336.73677062988281</v>
      </c>
      <c r="AD2593">
        <v>374.22810363769531</v>
      </c>
      <c r="AE2593">
        <v>411.71943664550781</v>
      </c>
      <c r="AF2593">
        <v>449.21073913574219</v>
      </c>
      <c r="AG2593">
        <v>492.31515502929688</v>
      </c>
      <c r="AH2593">
        <v>538.78756713867188</v>
      </c>
      <c r="AI2593">
        <v>585.25997924804688</v>
      </c>
      <c r="AJ2593">
        <v>631.73239135742188</v>
      </c>
      <c r="AK2593">
        <v>678.20480346679688</v>
      </c>
    </row>
    <row r="2594" spans="2:37" hidden="1" x14ac:dyDescent="0.25">
      <c r="B2594" t="s">
        <v>204</v>
      </c>
      <c r="C2594" t="s">
        <v>295</v>
      </c>
      <c r="D2594" t="s">
        <v>200</v>
      </c>
      <c r="E2594" t="s">
        <v>351</v>
      </c>
      <c r="F2594" t="s">
        <v>237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2:37" hidden="1" x14ac:dyDescent="0.25">
      <c r="B2595" t="s">
        <v>204</v>
      </c>
      <c r="C2595" t="s">
        <v>295</v>
      </c>
      <c r="D2595" t="s">
        <v>200</v>
      </c>
      <c r="E2595" t="s">
        <v>352</v>
      </c>
      <c r="F2595" t="s">
        <v>237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15.51601147651672</v>
      </c>
      <c r="S2595">
        <v>40.341632843017578</v>
      </c>
      <c r="T2595">
        <v>65.167253494262695</v>
      </c>
      <c r="U2595">
        <v>89.992874145507813</v>
      </c>
      <c r="V2595">
        <v>114.8184928894043</v>
      </c>
      <c r="W2595">
        <v>143.0887451171875</v>
      </c>
      <c r="X2595">
        <v>173.42578125</v>
      </c>
      <c r="Y2595">
        <v>203.7628173828125</v>
      </c>
      <c r="Z2595">
        <v>234.099853515625</v>
      </c>
      <c r="AA2595">
        <v>264.43691635131842</v>
      </c>
      <c r="AB2595">
        <v>299.24543762207031</v>
      </c>
      <c r="AC2595">
        <v>336.73677062988281</v>
      </c>
      <c r="AD2595">
        <v>374.22810363769531</v>
      </c>
      <c r="AE2595">
        <v>411.71943664550781</v>
      </c>
      <c r="AF2595">
        <v>449.21073913574219</v>
      </c>
      <c r="AG2595">
        <v>492.31515502929688</v>
      </c>
      <c r="AH2595">
        <v>538.78756713867188</v>
      </c>
      <c r="AI2595">
        <v>585.25997924804688</v>
      </c>
      <c r="AJ2595">
        <v>631.73239135742188</v>
      </c>
      <c r="AK2595">
        <v>678.20480346679688</v>
      </c>
    </row>
    <row r="2596" spans="2:37" hidden="1" x14ac:dyDescent="0.25">
      <c r="B2596" t="s">
        <v>204</v>
      </c>
      <c r="C2596" t="s">
        <v>295</v>
      </c>
      <c r="D2596" t="s">
        <v>200</v>
      </c>
      <c r="E2596" t="s">
        <v>353</v>
      </c>
      <c r="F2596" t="s">
        <v>237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-4.9544930458068799E-2</v>
      </c>
      <c r="S2596">
        <v>-9.7589850425720201E-2</v>
      </c>
      <c r="T2596">
        <v>-0.1126006841659546</v>
      </c>
      <c r="U2596">
        <v>-0.1115936040878296</v>
      </c>
      <c r="V2596">
        <v>-0.1077604293823242</v>
      </c>
      <c r="W2596">
        <v>-0.1003572940826416</v>
      </c>
      <c r="X2596">
        <v>-9.9474668502807603E-2</v>
      </c>
      <c r="Y2596">
        <v>-9.9175214767455999E-2</v>
      </c>
      <c r="Z2596">
        <v>-9.17816162109375E-2</v>
      </c>
      <c r="AA2596">
        <v>-7.6801896095275796E-2</v>
      </c>
      <c r="AB2596">
        <v>-6.0373306274414E-2</v>
      </c>
      <c r="AC2596">
        <v>-4.4986724853515597E-2</v>
      </c>
      <c r="AD2596">
        <v>-2.7962327003479E-2</v>
      </c>
      <c r="AE2596">
        <v>-6.9615840911865E-3</v>
      </c>
      <c r="AF2596">
        <v>1.8424868583679199E-2</v>
      </c>
      <c r="AG2596">
        <v>3.6190748214721603E-2</v>
      </c>
      <c r="AH2596">
        <v>5.1107048988342202E-2</v>
      </c>
      <c r="AI2596">
        <v>6.7613720893859794E-2</v>
      </c>
      <c r="AJ2596">
        <v>8.4956169128417899E-2</v>
      </c>
      <c r="AK2596">
        <v>0.1034616231918335</v>
      </c>
    </row>
    <row r="2597" spans="2:37" hidden="1" x14ac:dyDescent="0.25">
      <c r="B2597" t="s">
        <v>204</v>
      </c>
      <c r="C2597" t="s">
        <v>295</v>
      </c>
      <c r="D2597" t="s">
        <v>200</v>
      </c>
      <c r="E2597" t="s">
        <v>415</v>
      </c>
      <c r="F2597" t="s">
        <v>237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-0.1036258935928345</v>
      </c>
      <c r="S2597">
        <v>-0.61460781097412109</v>
      </c>
      <c r="T2597">
        <v>-0.79516559839248657</v>
      </c>
      <c r="U2597">
        <v>-0.46004676818847662</v>
      </c>
      <c r="V2597">
        <v>-0.25614094734191889</v>
      </c>
      <c r="W2597">
        <v>-0.18452191352844241</v>
      </c>
      <c r="X2597">
        <v>-0.16854631900787351</v>
      </c>
      <c r="Y2597">
        <v>-0.15545046329498291</v>
      </c>
      <c r="Z2597">
        <v>-0.12914526462554929</v>
      </c>
      <c r="AA2597">
        <v>-9.6195936203002902E-2</v>
      </c>
      <c r="AB2597">
        <v>-6.7527294158935505E-2</v>
      </c>
      <c r="AC2597">
        <v>-4.4323682785034103E-2</v>
      </c>
      <c r="AD2597">
        <v>-2.0156264305114701E-2</v>
      </c>
      <c r="AE2597">
        <v>8.1601142883300001E-3</v>
      </c>
      <c r="AF2597">
        <v>4.0345191955566399E-2</v>
      </c>
      <c r="AG2597">
        <v>6.2817573547363198E-2</v>
      </c>
      <c r="AH2597">
        <v>7.9376697540283203E-2</v>
      </c>
      <c r="AI2597">
        <v>9.4249963760375893E-2</v>
      </c>
      <c r="AJ2597">
        <v>0.1074026823043823</v>
      </c>
      <c r="AK2597">
        <v>0.12018322944641111</v>
      </c>
    </row>
    <row r="2598" spans="2:37" hidden="1" x14ac:dyDescent="0.25">
      <c r="B2598" t="s">
        <v>204</v>
      </c>
      <c r="C2598" t="s">
        <v>295</v>
      </c>
      <c r="D2598" t="s">
        <v>200</v>
      </c>
      <c r="E2598" t="s">
        <v>354</v>
      </c>
      <c r="F2598" t="s">
        <v>237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2:37" hidden="1" x14ac:dyDescent="0.25">
      <c r="B2599" t="s">
        <v>204</v>
      </c>
      <c r="C2599" t="s">
        <v>295</v>
      </c>
      <c r="D2599" t="s">
        <v>200</v>
      </c>
      <c r="E2599" t="s">
        <v>355</v>
      </c>
      <c r="F2599" t="s">
        <v>237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-4.9544930458068799E-2</v>
      </c>
      <c r="S2599">
        <v>-9.7589850425720201E-2</v>
      </c>
      <c r="T2599">
        <v>-0.1126006841659546</v>
      </c>
      <c r="U2599">
        <v>-0.1115936040878296</v>
      </c>
      <c r="V2599">
        <v>-0.1077604293823242</v>
      </c>
      <c r="W2599">
        <v>-0.1003572940826416</v>
      </c>
      <c r="X2599">
        <v>-9.9474668502807603E-2</v>
      </c>
      <c r="Y2599">
        <v>-9.9175214767455999E-2</v>
      </c>
      <c r="Z2599">
        <v>-9.17816162109375E-2</v>
      </c>
      <c r="AA2599">
        <v>-7.6801896095275796E-2</v>
      </c>
      <c r="AB2599">
        <v>-6.0373306274414E-2</v>
      </c>
      <c r="AC2599">
        <v>-4.4986724853515597E-2</v>
      </c>
      <c r="AD2599">
        <v>-2.7962327003479E-2</v>
      </c>
      <c r="AE2599">
        <v>-6.9615840911865E-3</v>
      </c>
      <c r="AF2599">
        <v>1.8424868583679199E-2</v>
      </c>
      <c r="AG2599">
        <v>3.6190748214721603E-2</v>
      </c>
      <c r="AH2599">
        <v>5.1107048988342202E-2</v>
      </c>
      <c r="AI2599">
        <v>6.7613720893859794E-2</v>
      </c>
      <c r="AJ2599">
        <v>8.4956169128417899E-2</v>
      </c>
      <c r="AK2599">
        <v>0.1034616231918335</v>
      </c>
    </row>
    <row r="2600" spans="2:37" hidden="1" x14ac:dyDescent="0.25">
      <c r="B2600" t="s">
        <v>204</v>
      </c>
      <c r="C2600" t="s">
        <v>295</v>
      </c>
      <c r="D2600" t="s">
        <v>200</v>
      </c>
      <c r="E2600" t="s">
        <v>356</v>
      </c>
      <c r="F2600" t="s">
        <v>232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8.797328873077138</v>
      </c>
      <c r="S2600">
        <v>22.16718966615867</v>
      </c>
      <c r="T2600">
        <v>35.321454159515483</v>
      </c>
      <c r="U2600">
        <v>48.23333511315402</v>
      </c>
      <c r="V2600">
        <v>60.868321475999977</v>
      </c>
      <c r="W2600">
        <v>74.880852680200746</v>
      </c>
      <c r="X2600">
        <v>88.708843712572644</v>
      </c>
      <c r="Y2600">
        <v>101.56476043734619</v>
      </c>
      <c r="Z2600">
        <v>113.8849004946379</v>
      </c>
      <c r="AA2600">
        <v>125.87446546742341</v>
      </c>
      <c r="AB2600">
        <v>140.04959003067859</v>
      </c>
      <c r="AC2600">
        <v>156.02331567227029</v>
      </c>
      <c r="AD2600">
        <v>172.17923610002529</v>
      </c>
      <c r="AE2600">
        <v>188.20242817315781</v>
      </c>
      <c r="AF2600">
        <v>203.93826340069381</v>
      </c>
      <c r="AG2600">
        <v>222.02728431564461</v>
      </c>
      <c r="AH2600">
        <v>241.35824382071641</v>
      </c>
      <c r="AI2600">
        <v>260.23820622664721</v>
      </c>
      <c r="AJ2600">
        <v>278.61474038744848</v>
      </c>
      <c r="AK2600">
        <v>296.47160271990327</v>
      </c>
    </row>
    <row r="2601" spans="2:37" hidden="1" x14ac:dyDescent="0.25">
      <c r="B2601" t="s">
        <v>204</v>
      </c>
      <c r="C2601" t="s">
        <v>295</v>
      </c>
      <c r="D2601" t="s">
        <v>200</v>
      </c>
      <c r="E2601" t="s">
        <v>416</v>
      </c>
      <c r="F2601" t="s">
        <v>232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8.644735262295633</v>
      </c>
      <c r="S2601">
        <v>21.71984284596855</v>
      </c>
      <c r="T2601">
        <v>34.44858380388569</v>
      </c>
      <c r="U2601">
        <v>47.23771093878284</v>
      </c>
      <c r="V2601">
        <v>60.042996212860778</v>
      </c>
      <c r="W2601">
        <v>74.267107074638105</v>
      </c>
      <c r="X2601">
        <v>88.268362701381761</v>
      </c>
      <c r="Y2601">
        <v>101.2621998345742</v>
      </c>
      <c r="Z2601">
        <v>113.6917669673993</v>
      </c>
      <c r="AA2601">
        <v>125.75979164591919</v>
      </c>
      <c r="AB2601">
        <v>139.9833416617054</v>
      </c>
      <c r="AC2601">
        <v>155.98525300254789</v>
      </c>
      <c r="AD2601">
        <v>172.15884688036931</v>
      </c>
      <c r="AE2601">
        <v>188.19473619759989</v>
      </c>
      <c r="AF2601">
        <v>203.9398424696912</v>
      </c>
      <c r="AG2601">
        <v>222.03414847782861</v>
      </c>
      <c r="AH2601">
        <v>241.3655911052345</v>
      </c>
      <c r="AI2601">
        <v>260.24190154997223</v>
      </c>
      <c r="AJ2601">
        <v>278.61194472125999</v>
      </c>
      <c r="AK2601">
        <v>296.46078585533502</v>
      </c>
    </row>
    <row r="2602" spans="2:37" hidden="1" x14ac:dyDescent="0.25">
      <c r="B2602" t="s">
        <v>204</v>
      </c>
      <c r="C2602" t="s">
        <v>295</v>
      </c>
      <c r="D2602" t="s">
        <v>200</v>
      </c>
      <c r="E2602" t="s">
        <v>357</v>
      </c>
      <c r="F2602" t="s">
        <v>232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2:37" hidden="1" x14ac:dyDescent="0.25">
      <c r="B2603" t="s">
        <v>204</v>
      </c>
      <c r="C2603" t="s">
        <v>295</v>
      </c>
      <c r="D2603" t="s">
        <v>200</v>
      </c>
      <c r="E2603" t="s">
        <v>358</v>
      </c>
      <c r="F2603" t="s">
        <v>232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8.797328873077138</v>
      </c>
      <c r="S2603">
        <v>22.16718966615867</v>
      </c>
      <c r="T2603">
        <v>35.321454159515483</v>
      </c>
      <c r="U2603">
        <v>48.23333511315402</v>
      </c>
      <c r="V2603">
        <v>60.868321475999977</v>
      </c>
      <c r="W2603">
        <v>74.880852680200746</v>
      </c>
      <c r="X2603">
        <v>88.708843712572644</v>
      </c>
      <c r="Y2603">
        <v>101.56476043734619</v>
      </c>
      <c r="Z2603">
        <v>113.8849004946379</v>
      </c>
      <c r="AA2603">
        <v>125.87446546742341</v>
      </c>
      <c r="AB2603">
        <v>140.04959003067859</v>
      </c>
      <c r="AC2603">
        <v>156.02331567227029</v>
      </c>
      <c r="AD2603">
        <v>172.17923610002529</v>
      </c>
      <c r="AE2603">
        <v>188.20242817315781</v>
      </c>
      <c r="AF2603">
        <v>203.93826340069381</v>
      </c>
      <c r="AG2603">
        <v>222.02728431564461</v>
      </c>
      <c r="AH2603">
        <v>241.35824382071641</v>
      </c>
      <c r="AI2603">
        <v>260.23820622664721</v>
      </c>
      <c r="AJ2603">
        <v>278.61474038744848</v>
      </c>
      <c r="AK2603">
        <v>296.47160271990327</v>
      </c>
    </row>
    <row r="2604" spans="2:37" hidden="1" x14ac:dyDescent="0.25">
      <c r="B2604" t="s">
        <v>204</v>
      </c>
      <c r="C2604" t="s">
        <v>295</v>
      </c>
      <c r="D2604" t="s">
        <v>200</v>
      </c>
      <c r="E2604" t="s">
        <v>359</v>
      </c>
      <c r="F2604" t="s">
        <v>202</v>
      </c>
      <c r="I2604">
        <v>0</v>
      </c>
      <c r="J2604">
        <v>-1.0649104642840299</v>
      </c>
      <c r="K2604">
        <v>-1.4483553011715891</v>
      </c>
      <c r="L2604">
        <v>-1.799431214030067</v>
      </c>
      <c r="M2604">
        <v>-2.1066192834422242</v>
      </c>
      <c r="N2604">
        <v>-2.3592359226931481</v>
      </c>
      <c r="O2604">
        <v>-2.59147316471311</v>
      </c>
      <c r="P2604">
        <v>-2.849187946004383</v>
      </c>
      <c r="Q2604">
        <v>-3.1364526722227448</v>
      </c>
      <c r="R2604">
        <v>-3.4702117023276409</v>
      </c>
      <c r="S2604">
        <v>-3.837852607860381</v>
      </c>
      <c r="T2604">
        <v>-4.1413726909444009</v>
      </c>
      <c r="U2604">
        <v>-4.4093759186216497</v>
      </c>
      <c r="V2604">
        <v>-4.6687776614080523</v>
      </c>
      <c r="W2604">
        <v>-4.9267034537626708</v>
      </c>
      <c r="X2604">
        <v>-5.1516826337442154</v>
      </c>
      <c r="Y2604">
        <v>-5.3487015054405003</v>
      </c>
      <c r="Z2604">
        <v>-5.4950137096315688</v>
      </c>
      <c r="AA2604">
        <v>-5.6190745806760756</v>
      </c>
      <c r="AB2604">
        <v>-5.6841134024100084</v>
      </c>
      <c r="AC2604">
        <v>-5.7547324214499262</v>
      </c>
      <c r="AD2604">
        <v>-5.8225179915133207</v>
      </c>
      <c r="AE2604">
        <v>-5.9209889975110119</v>
      </c>
      <c r="AF2604">
        <v>-6.0455211512971179</v>
      </c>
      <c r="AG2604">
        <v>-6.1996346292690347</v>
      </c>
      <c r="AH2604">
        <v>-6.3478393480034594</v>
      </c>
      <c r="AI2604">
        <v>-6.5088668326162002</v>
      </c>
      <c r="AJ2604">
        <v>-6.6340252698948499</v>
      </c>
      <c r="AK2604">
        <v>-6.694646258413095</v>
      </c>
    </row>
    <row r="2605" spans="2:37" hidden="1" x14ac:dyDescent="0.25">
      <c r="B2605" t="s">
        <v>204</v>
      </c>
      <c r="C2605" t="s">
        <v>295</v>
      </c>
      <c r="D2605" t="s">
        <v>200</v>
      </c>
      <c r="E2605" t="s">
        <v>359</v>
      </c>
      <c r="F2605" t="s">
        <v>360</v>
      </c>
      <c r="I2605">
        <v>0</v>
      </c>
      <c r="J2605">
        <v>-1.0527015171311831</v>
      </c>
      <c r="K2605">
        <v>-1.433119914264591</v>
      </c>
      <c r="L2605">
        <v>-1.7820521791903301</v>
      </c>
      <c r="M2605">
        <v>-2.0900638083696799</v>
      </c>
      <c r="N2605">
        <v>-2.3403509133242739</v>
      </c>
      <c r="O2605">
        <v>-2.570014976994583</v>
      </c>
      <c r="P2605">
        <v>-2.829056346305769</v>
      </c>
      <c r="Q2605">
        <v>-3.1215116195303589</v>
      </c>
      <c r="R2605">
        <v>-3.4619617041901418</v>
      </c>
      <c r="S2605">
        <v>-3.844917075671384</v>
      </c>
      <c r="T2605">
        <v>-4.1606834557560539</v>
      </c>
      <c r="U2605">
        <v>-4.434083729022209</v>
      </c>
      <c r="V2605">
        <v>-4.6951059494569902</v>
      </c>
      <c r="W2605">
        <v>-4.9521360546628594</v>
      </c>
      <c r="X2605">
        <v>-5.1764729498663282</v>
      </c>
      <c r="Y2605">
        <v>-5.3732502628842882</v>
      </c>
      <c r="Z2605">
        <v>-5.5171261353128784</v>
      </c>
      <c r="AA2605">
        <v>-5.635868107782704</v>
      </c>
      <c r="AB2605">
        <v>-5.6922321719409812</v>
      </c>
      <c r="AC2605">
        <v>-5.7535062045472767</v>
      </c>
      <c r="AD2605">
        <v>-5.8120483021842357</v>
      </c>
      <c r="AE2605">
        <v>-5.9012585186747666</v>
      </c>
      <c r="AF2605">
        <v>-6.0163665162498381</v>
      </c>
      <c r="AG2605">
        <v>-6.1613594179468212</v>
      </c>
      <c r="AH2605">
        <v>-6.3022620187685776</v>
      </c>
      <c r="AI2605">
        <v>-6.459051501108048</v>
      </c>
      <c r="AJ2605">
        <v>-6.5823156589759897</v>
      </c>
      <c r="AK2605">
        <v>-6.6417587545105627</v>
      </c>
    </row>
    <row r="2606" spans="2:37" hidden="1" x14ac:dyDescent="0.25">
      <c r="B2606" t="s">
        <v>204</v>
      </c>
      <c r="C2606" t="s">
        <v>295</v>
      </c>
      <c r="D2606" t="s">
        <v>200</v>
      </c>
      <c r="E2606" t="s">
        <v>417</v>
      </c>
      <c r="F2606" t="s">
        <v>202</v>
      </c>
      <c r="I2606">
        <v>0</v>
      </c>
      <c r="J2606">
        <v>-1.0649104642840299</v>
      </c>
      <c r="K2606">
        <v>-1.4483553011715891</v>
      </c>
      <c r="L2606">
        <v>-1.799431214030067</v>
      </c>
      <c r="M2606">
        <v>-2.1066192834422242</v>
      </c>
      <c r="N2606">
        <v>-2.3592359226931481</v>
      </c>
      <c r="O2606">
        <v>-2.59147316471311</v>
      </c>
      <c r="P2606">
        <v>-2.849187946004383</v>
      </c>
      <c r="Q2606">
        <v>-3.1364526722227448</v>
      </c>
      <c r="R2606">
        <v>-3.9765383703395329</v>
      </c>
      <c r="S2606">
        <v>-4.9896432229892369</v>
      </c>
      <c r="T2606">
        <v>-5.0578533708089068</v>
      </c>
      <c r="U2606">
        <v>-4.6916707386319034</v>
      </c>
      <c r="V2606">
        <v>-4.6661062690886101</v>
      </c>
      <c r="W2606">
        <v>-4.8723176219426012</v>
      </c>
      <c r="X2606">
        <v>-5.123792249242543</v>
      </c>
      <c r="Y2606">
        <v>-5.3486037664883126</v>
      </c>
      <c r="Z2606">
        <v>-5.5073291309291061</v>
      </c>
      <c r="AA2606">
        <v>-5.6365151674136138</v>
      </c>
      <c r="AB2606">
        <v>-5.7071469169971314</v>
      </c>
      <c r="AC2606">
        <v>-5.7839273950431647</v>
      </c>
      <c r="AD2606">
        <v>-5.8553205134813542</v>
      </c>
      <c r="AE2606">
        <v>-5.9539380857193898</v>
      </c>
      <c r="AF2606">
        <v>-6.0766112323744732</v>
      </c>
      <c r="AG2606">
        <v>-6.228971492331592</v>
      </c>
      <c r="AH2606">
        <v>-6.3770861083457753</v>
      </c>
      <c r="AI2606">
        <v>-6.5402516617204647</v>
      </c>
      <c r="AJ2606">
        <v>-6.6694097600059514</v>
      </c>
      <c r="AK2606">
        <v>-6.7349318961843814</v>
      </c>
    </row>
    <row r="2607" spans="2:37" hidden="1" x14ac:dyDescent="0.25">
      <c r="B2607" t="s">
        <v>204</v>
      </c>
      <c r="C2607" t="s">
        <v>295</v>
      </c>
      <c r="D2607" t="s">
        <v>200</v>
      </c>
      <c r="E2607" t="s">
        <v>417</v>
      </c>
      <c r="F2607" t="s">
        <v>360</v>
      </c>
      <c r="I2607">
        <v>0</v>
      </c>
      <c r="J2607">
        <v>-1.0527015171311831</v>
      </c>
      <c r="K2607">
        <v>-1.433119914264591</v>
      </c>
      <c r="L2607">
        <v>-1.7820521791903301</v>
      </c>
      <c r="M2607">
        <v>-2.0900638083696799</v>
      </c>
      <c r="N2607">
        <v>-2.3403509133242739</v>
      </c>
      <c r="O2607">
        <v>-2.570014976994583</v>
      </c>
      <c r="P2607">
        <v>-2.829056346305769</v>
      </c>
      <c r="Q2607">
        <v>-3.1215116195303589</v>
      </c>
      <c r="R2607">
        <v>-4.0207560623599541</v>
      </c>
      <c r="S2607">
        <v>-5.108141860202176</v>
      </c>
      <c r="T2607">
        <v>-5.1651430572729362</v>
      </c>
      <c r="U2607">
        <v>-4.7328178515032242</v>
      </c>
      <c r="V2607">
        <v>-4.6610616987349474</v>
      </c>
      <c r="W2607">
        <v>-4.8580215554044459</v>
      </c>
      <c r="X2607">
        <v>-5.1175280562357202</v>
      </c>
      <c r="Y2607">
        <v>-5.3509171084768381</v>
      </c>
      <c r="Z2607">
        <v>-5.5112519285120731</v>
      </c>
      <c r="AA2607">
        <v>-5.6364991454582958</v>
      </c>
      <c r="AB2607">
        <v>-5.7001780935006963</v>
      </c>
      <c r="AC2607">
        <v>-5.7704311488761872</v>
      </c>
      <c r="AD2607">
        <v>-5.8357522838804581</v>
      </c>
      <c r="AE2607">
        <v>-5.9276098643220143</v>
      </c>
      <c r="AF2607">
        <v>-6.0424922718124723</v>
      </c>
      <c r="AG2607">
        <v>-6.1866924775341392</v>
      </c>
      <c r="AH2607">
        <v>-6.3279928577296696</v>
      </c>
      <c r="AI2607">
        <v>-6.4871079668566427</v>
      </c>
      <c r="AJ2607">
        <v>-6.6143035358766973</v>
      </c>
      <c r="AK2607">
        <v>-6.6783018313763431</v>
      </c>
    </row>
    <row r="2608" spans="2:37" hidden="1" x14ac:dyDescent="0.25">
      <c r="B2608" t="s">
        <v>204</v>
      </c>
      <c r="C2608" t="s">
        <v>295</v>
      </c>
      <c r="D2608" t="s">
        <v>200</v>
      </c>
      <c r="E2608" t="s">
        <v>362</v>
      </c>
      <c r="F2608" t="s">
        <v>202</v>
      </c>
      <c r="I2608">
        <v>0</v>
      </c>
      <c r="J2608">
        <v>-1.0649104642840299</v>
      </c>
      <c r="K2608">
        <v>-1.4483553011715891</v>
      </c>
      <c r="L2608">
        <v>-1.799431214030067</v>
      </c>
      <c r="M2608">
        <v>-2.1066192834422242</v>
      </c>
      <c r="N2608">
        <v>-2.3592359226931481</v>
      </c>
      <c r="O2608">
        <v>-2.59147316471311</v>
      </c>
      <c r="P2608">
        <v>-2.849187946004383</v>
      </c>
      <c r="Q2608">
        <v>-3.1364526722227448</v>
      </c>
      <c r="R2608">
        <v>-3.435977388017331</v>
      </c>
      <c r="S2608">
        <v>-3.7338833275938339</v>
      </c>
      <c r="T2608">
        <v>-4.0302703859115834</v>
      </c>
      <c r="U2608">
        <v>-4.3328576724145247</v>
      </c>
      <c r="V2608">
        <v>-4.6467609801112753</v>
      </c>
      <c r="W2608">
        <v>-4.9648104980344883</v>
      </c>
      <c r="X2608">
        <v>-5.2424453826879214</v>
      </c>
      <c r="Y2608">
        <v>-5.4935506325865529</v>
      </c>
      <c r="Z2608">
        <v>-5.7049061772332932</v>
      </c>
      <c r="AA2608">
        <v>-5.9053409303464699</v>
      </c>
      <c r="AB2608">
        <v>-6.0508238520862179</v>
      </c>
      <c r="AC2608">
        <v>-6.1963292752820642</v>
      </c>
      <c r="AD2608">
        <v>-6.3349758118589561</v>
      </c>
      <c r="AE2608">
        <v>-6.5044636620893437</v>
      </c>
      <c r="AF2608">
        <v>-6.7008309465986677</v>
      </c>
      <c r="AG2608">
        <v>-6.9239744459273167</v>
      </c>
      <c r="AH2608">
        <v>-7.1319303489724923</v>
      </c>
      <c r="AI2608">
        <v>-7.345331196416538</v>
      </c>
      <c r="AJ2608">
        <v>-7.5184399833551296</v>
      </c>
      <c r="AK2608">
        <v>-7.6245396558985554</v>
      </c>
    </row>
    <row r="2609" spans="2:37" hidden="1" x14ac:dyDescent="0.25">
      <c r="B2609" t="s">
        <v>204</v>
      </c>
      <c r="C2609" t="s">
        <v>295</v>
      </c>
      <c r="D2609" t="s">
        <v>200</v>
      </c>
      <c r="E2609" t="s">
        <v>362</v>
      </c>
      <c r="F2609" t="s">
        <v>360</v>
      </c>
      <c r="I2609">
        <v>0</v>
      </c>
      <c r="J2609">
        <v>-1.0527015171311831</v>
      </c>
      <c r="K2609">
        <v>-1.433119914264591</v>
      </c>
      <c r="L2609">
        <v>-1.7820521791903301</v>
      </c>
      <c r="M2609">
        <v>-2.0900638083696799</v>
      </c>
      <c r="N2609">
        <v>-2.3403509133242739</v>
      </c>
      <c r="O2609">
        <v>-2.570014976994583</v>
      </c>
      <c r="P2609">
        <v>-2.829056346305769</v>
      </c>
      <c r="Q2609">
        <v>-3.1215116195303589</v>
      </c>
      <c r="R2609">
        <v>-3.4279049810866051</v>
      </c>
      <c r="S2609">
        <v>-3.73280911081656</v>
      </c>
      <c r="T2609">
        <v>-4.0357799936241552</v>
      </c>
      <c r="U2609">
        <v>-4.3447205225666696</v>
      </c>
      <c r="V2609">
        <v>-4.6654512024176693</v>
      </c>
      <c r="W2609">
        <v>-4.9911125032525154</v>
      </c>
      <c r="X2609">
        <v>-5.2767282492659939</v>
      </c>
      <c r="Y2609">
        <v>-5.5357493271917626</v>
      </c>
      <c r="Z2609">
        <v>-5.7542292066840801</v>
      </c>
      <c r="AA2609">
        <v>-5.960978411172424</v>
      </c>
      <c r="AB2609">
        <v>-6.1113957765923548</v>
      </c>
      <c r="AC2609">
        <v>-6.2608161413531427</v>
      </c>
      <c r="AD2609">
        <v>-6.4023293102940411</v>
      </c>
      <c r="AE2609">
        <v>-6.5742673496059449</v>
      </c>
      <c r="AF2609">
        <v>-6.7730767374099994</v>
      </c>
      <c r="AG2609">
        <v>-6.999463089965074</v>
      </c>
      <c r="AH2609">
        <v>-7.2114819289646803</v>
      </c>
      <c r="AI2609">
        <v>-7.43033068827752</v>
      </c>
      <c r="AJ2609">
        <v>-7.609916970035691</v>
      </c>
      <c r="AK2609">
        <v>-7.722062165923127</v>
      </c>
    </row>
    <row r="2610" spans="2:37" hidden="1" x14ac:dyDescent="0.25">
      <c r="B2610" t="s">
        <v>204</v>
      </c>
      <c r="C2610" t="s">
        <v>295</v>
      </c>
      <c r="D2610" t="s">
        <v>200</v>
      </c>
      <c r="E2610" t="s">
        <v>363</v>
      </c>
      <c r="F2610" t="s">
        <v>202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-3.4231553923735801E-2</v>
      </c>
      <c r="S2610">
        <v>-0.1039692802665471</v>
      </c>
      <c r="T2610">
        <v>-0.1111023050328175</v>
      </c>
      <c r="U2610">
        <v>-7.6518246207124496E-2</v>
      </c>
      <c r="V2610">
        <v>-2.2016681296776999E-2</v>
      </c>
      <c r="W2610">
        <v>3.8107044271806702E-2</v>
      </c>
      <c r="X2610">
        <v>9.0762748943706797E-2</v>
      </c>
      <c r="Y2610">
        <v>0.14484912714605169</v>
      </c>
      <c r="Z2610">
        <v>0.20989246760172439</v>
      </c>
      <c r="AA2610">
        <v>0.28626634967039433</v>
      </c>
      <c r="AB2610">
        <v>0.3667104496761997</v>
      </c>
      <c r="AC2610">
        <v>0.44159685383213798</v>
      </c>
      <c r="AD2610">
        <v>0.51245782034563536</v>
      </c>
      <c r="AE2610">
        <v>0.58347466457833175</v>
      </c>
      <c r="AF2610">
        <v>0.65530979530155076</v>
      </c>
      <c r="AG2610">
        <v>0.72433981665827041</v>
      </c>
      <c r="AH2610">
        <v>0.78408885063006029</v>
      </c>
      <c r="AI2610">
        <v>0.83646436380033773</v>
      </c>
      <c r="AJ2610">
        <v>0.88441471346027978</v>
      </c>
      <c r="AK2610">
        <v>0.92989339748545963</v>
      </c>
    </row>
    <row r="2611" spans="2:37" hidden="1" x14ac:dyDescent="0.25">
      <c r="B2611" t="s">
        <v>204</v>
      </c>
      <c r="C2611" t="s">
        <v>295</v>
      </c>
      <c r="D2611" t="s">
        <v>200</v>
      </c>
      <c r="E2611" t="s">
        <v>363</v>
      </c>
      <c r="F2611" t="s">
        <v>360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-3.4056723103525997E-2</v>
      </c>
      <c r="S2611">
        <v>-0.1121079648548351</v>
      </c>
      <c r="T2611">
        <v>-0.1249034621318978</v>
      </c>
      <c r="U2611">
        <v>-8.9363206455528296E-2</v>
      </c>
      <c r="V2611">
        <v>-2.9654747039331499E-2</v>
      </c>
      <c r="W2611">
        <v>3.8976448589655897E-2</v>
      </c>
      <c r="X2611">
        <v>0.1002552993996764</v>
      </c>
      <c r="Y2611">
        <v>0.16249906430747529</v>
      </c>
      <c r="Z2611">
        <v>0.23710307137121411</v>
      </c>
      <c r="AA2611">
        <v>0.32511030338970848</v>
      </c>
      <c r="AB2611">
        <v>0.41916360465137359</v>
      </c>
      <c r="AC2611">
        <v>0.50730993680585534</v>
      </c>
      <c r="AD2611">
        <v>0.59028100810980533</v>
      </c>
      <c r="AE2611">
        <v>0.67300883093117658</v>
      </c>
      <c r="AF2611">
        <v>0.75671022116017284</v>
      </c>
      <c r="AG2611">
        <v>0.83810367201826441</v>
      </c>
      <c r="AH2611">
        <v>0.90921991019610182</v>
      </c>
      <c r="AI2611">
        <v>0.97127918716946038</v>
      </c>
      <c r="AJ2611">
        <v>1.0276013110597</v>
      </c>
      <c r="AK2611">
        <v>1.080303411412564</v>
      </c>
    </row>
    <row r="2612" spans="2:37" hidden="1" x14ac:dyDescent="0.25">
      <c r="B2612" t="s">
        <v>204</v>
      </c>
      <c r="C2612" t="s">
        <v>295</v>
      </c>
      <c r="D2612" t="s">
        <v>200</v>
      </c>
      <c r="E2612" t="s">
        <v>364</v>
      </c>
      <c r="F2612" t="s">
        <v>365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0.1878235416446383</v>
      </c>
      <c r="S2612">
        <v>0.27452676011370247</v>
      </c>
      <c r="T2612">
        <v>0.37612915705529382</v>
      </c>
      <c r="U2612">
        <v>0.49065848682265928</v>
      </c>
      <c r="V2612">
        <v>0.6200750402702182</v>
      </c>
      <c r="W2612">
        <v>0.75781806258248263</v>
      </c>
      <c r="X2612">
        <v>0.88473590968647375</v>
      </c>
      <c r="Y2612">
        <v>1.0139502239266069</v>
      </c>
      <c r="Z2612">
        <v>1.1491066531597931</v>
      </c>
      <c r="AA2612">
        <v>1.287716316422105</v>
      </c>
      <c r="AB2612">
        <v>1.422839228143236</v>
      </c>
      <c r="AC2612">
        <v>1.544019013325526</v>
      </c>
      <c r="AD2612">
        <v>1.653130500286393</v>
      </c>
      <c r="AE2612">
        <v>1.7511474556184401</v>
      </c>
      <c r="AF2612">
        <v>1.837228695600901</v>
      </c>
      <c r="AG2612">
        <v>1.9118355653422241</v>
      </c>
      <c r="AH2612">
        <v>1.9839877339502101</v>
      </c>
      <c r="AI2612">
        <v>2.0546583531971589</v>
      </c>
      <c r="AJ2612">
        <v>2.1243647433281332</v>
      </c>
      <c r="AK2612">
        <v>2.1937517824912822</v>
      </c>
    </row>
    <row r="2613" spans="2:37" hidden="1" x14ac:dyDescent="0.25">
      <c r="B2613" t="s">
        <v>204</v>
      </c>
      <c r="C2613" t="s">
        <v>295</v>
      </c>
      <c r="D2613" t="s">
        <v>200</v>
      </c>
      <c r="E2613" t="s">
        <v>418</v>
      </c>
      <c r="F2613" t="s">
        <v>365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-0.18167422795908331</v>
      </c>
      <c r="S2613">
        <v>-0.17165005781274439</v>
      </c>
      <c r="T2613">
        <v>-5.2221701929311401E-2</v>
      </c>
      <c r="U2613">
        <v>0.1237913245004441</v>
      </c>
      <c r="V2613">
        <v>0.28093192127407463</v>
      </c>
      <c r="W2613">
        <v>0.42119850708097761</v>
      </c>
      <c r="X2613">
        <v>0.55863408954666127</v>
      </c>
      <c r="Y2613">
        <v>0.71988249694725504</v>
      </c>
      <c r="Z2613">
        <v>0.90255194674284678</v>
      </c>
      <c r="AA2613">
        <v>1.091636847242494</v>
      </c>
      <c r="AB2613">
        <v>1.2716971039251179</v>
      </c>
      <c r="AC2613">
        <v>1.429407722436937</v>
      </c>
      <c r="AD2613">
        <v>1.566523186828062</v>
      </c>
      <c r="AE2613">
        <v>1.684175942454869</v>
      </c>
      <c r="AF2613">
        <v>1.78170690899877</v>
      </c>
      <c r="AG2613">
        <v>1.860241421779429</v>
      </c>
      <c r="AH2613">
        <v>1.9304706569136081</v>
      </c>
      <c r="AI2613">
        <v>1.995326581713863</v>
      </c>
      <c r="AJ2613">
        <v>2.0571565336803932</v>
      </c>
      <c r="AK2613">
        <v>2.117940433646015</v>
      </c>
    </row>
    <row r="2614" spans="2:37" hidden="1" x14ac:dyDescent="0.25">
      <c r="B2614" t="s">
        <v>204</v>
      </c>
      <c r="C2614" t="s">
        <v>295</v>
      </c>
      <c r="D2614" t="s">
        <v>200</v>
      </c>
      <c r="E2614" t="s">
        <v>366</v>
      </c>
      <c r="F2614" t="s">
        <v>365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2:37" hidden="1" x14ac:dyDescent="0.25">
      <c r="B2615" t="s">
        <v>204</v>
      </c>
      <c r="C2615" t="s">
        <v>295</v>
      </c>
      <c r="D2615" t="s">
        <v>200</v>
      </c>
      <c r="E2615" t="s">
        <v>367</v>
      </c>
      <c r="F2615" t="s">
        <v>365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0.1878235416446383</v>
      </c>
      <c r="S2615">
        <v>0.27452676011370247</v>
      </c>
      <c r="T2615">
        <v>0.37612915705529382</v>
      </c>
      <c r="U2615">
        <v>0.49065848682265928</v>
      </c>
      <c r="V2615">
        <v>0.6200750402702182</v>
      </c>
      <c r="W2615">
        <v>0.75781806258248263</v>
      </c>
      <c r="X2615">
        <v>0.88473590968647375</v>
      </c>
      <c r="Y2615">
        <v>1.0139502239266069</v>
      </c>
      <c r="Z2615">
        <v>1.1491066531597931</v>
      </c>
      <c r="AA2615">
        <v>1.287716316422105</v>
      </c>
      <c r="AB2615">
        <v>1.422839228143236</v>
      </c>
      <c r="AC2615">
        <v>1.544019013325526</v>
      </c>
      <c r="AD2615">
        <v>1.653130500286393</v>
      </c>
      <c r="AE2615">
        <v>1.7511474556184401</v>
      </c>
      <c r="AF2615">
        <v>1.837228695600901</v>
      </c>
      <c r="AG2615">
        <v>1.9118355653422241</v>
      </c>
      <c r="AH2615">
        <v>1.9839877339502101</v>
      </c>
      <c r="AI2615">
        <v>2.0546583531971589</v>
      </c>
      <c r="AJ2615">
        <v>2.1243647433281332</v>
      </c>
      <c r="AK2615">
        <v>2.1937517824912822</v>
      </c>
    </row>
    <row r="2616" spans="2:37" hidden="1" x14ac:dyDescent="0.25">
      <c r="B2616" t="s">
        <v>204</v>
      </c>
      <c r="C2616" t="s">
        <v>295</v>
      </c>
      <c r="D2616" t="s">
        <v>200</v>
      </c>
      <c r="E2616" t="s">
        <v>368</v>
      </c>
      <c r="F2616" t="s">
        <v>232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-0.26087482615100299</v>
      </c>
      <c r="S2616">
        <v>-0.36269466589786692</v>
      </c>
      <c r="T2616">
        <v>-0.46419486667726989</v>
      </c>
      <c r="U2616">
        <v>-0.57837847349524463</v>
      </c>
      <c r="V2616">
        <v>-0.70999558502795601</v>
      </c>
      <c r="W2616">
        <v>-0.85149514257513159</v>
      </c>
      <c r="X2616">
        <v>-0.97972474010221677</v>
      </c>
      <c r="Y2616">
        <v>-1.109521227619259</v>
      </c>
      <c r="Z2616">
        <v>-1.244974006761457</v>
      </c>
      <c r="AA2616">
        <v>-1.3833414319522559</v>
      </c>
      <c r="AB2616">
        <v>-1.516576509804779</v>
      </c>
      <c r="AC2616">
        <v>-1.6334243238927399</v>
      </c>
      <c r="AD2616">
        <v>-1.736603453063057</v>
      </c>
      <c r="AE2616">
        <v>-1.827667606317362</v>
      </c>
      <c r="AF2616">
        <v>-1.906002220073866</v>
      </c>
      <c r="AG2616">
        <v>-1.9721889054434729</v>
      </c>
      <c r="AH2616">
        <v>-2.036199080112</v>
      </c>
      <c r="AI2616">
        <v>-2.0987988890272198</v>
      </c>
      <c r="AJ2616">
        <v>-2.1605798290412652</v>
      </c>
      <c r="AK2616">
        <v>-2.2221432827475569</v>
      </c>
    </row>
    <row r="2617" spans="2:37" hidden="1" x14ac:dyDescent="0.25">
      <c r="B2617" t="s">
        <v>204</v>
      </c>
      <c r="C2617" t="s">
        <v>295</v>
      </c>
      <c r="D2617" t="s">
        <v>200</v>
      </c>
      <c r="E2617" t="s">
        <v>231</v>
      </c>
      <c r="F2617" t="s">
        <v>232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0.24549755561866779</v>
      </c>
      <c r="S2617">
        <v>0.28112082425464369</v>
      </c>
      <c r="T2617">
        <v>0.19281479281232361</v>
      </c>
      <c r="U2617">
        <v>-2.21687747790189E-2</v>
      </c>
      <c r="V2617">
        <v>-0.23481601218555689</v>
      </c>
      <c r="W2617">
        <v>-0.40045160702280042</v>
      </c>
      <c r="X2617">
        <v>-0.54493171556033726</v>
      </c>
      <c r="Y2617">
        <v>-0.71421185367600559</v>
      </c>
      <c r="Z2617">
        <v>-0.90887198485715137</v>
      </c>
      <c r="AA2617">
        <v>-1.1101440293187379</v>
      </c>
      <c r="AB2617">
        <v>-1.2994362029948641</v>
      </c>
      <c r="AC2617">
        <v>-1.462807963083212</v>
      </c>
      <c r="AD2617">
        <v>-1.6033107083865179</v>
      </c>
      <c r="AE2617">
        <v>-1.722394347623124</v>
      </c>
      <c r="AF2617">
        <v>-1.818954973018849</v>
      </c>
      <c r="AG2617">
        <v>-1.893793329615856</v>
      </c>
      <c r="AH2617">
        <v>-1.9585498777496271</v>
      </c>
      <c r="AI2617">
        <v>-2.0163402735410951</v>
      </c>
      <c r="AJ2617">
        <v>-2.0702043824281868</v>
      </c>
      <c r="AK2617">
        <v>-2.1226795446680269</v>
      </c>
    </row>
    <row r="2618" spans="2:37" hidden="1" x14ac:dyDescent="0.25">
      <c r="B2618" t="s">
        <v>204</v>
      </c>
      <c r="C2618" t="s">
        <v>295</v>
      </c>
      <c r="D2618" t="s">
        <v>200</v>
      </c>
      <c r="E2618" t="s">
        <v>233</v>
      </c>
      <c r="F2618" t="s">
        <v>232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2:37" hidden="1" x14ac:dyDescent="0.25">
      <c r="B2619" t="s">
        <v>204</v>
      </c>
      <c r="C2619" t="s">
        <v>295</v>
      </c>
      <c r="D2619" t="s">
        <v>200</v>
      </c>
      <c r="E2619" t="s">
        <v>371</v>
      </c>
      <c r="F2619" t="s">
        <v>232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-0.26087482615100299</v>
      </c>
      <c r="S2619">
        <v>-0.36269466589786692</v>
      </c>
      <c r="T2619">
        <v>-0.46419486667726989</v>
      </c>
      <c r="U2619">
        <v>-0.57837847349524463</v>
      </c>
      <c r="V2619">
        <v>-0.70999558502795601</v>
      </c>
      <c r="W2619">
        <v>-0.85149514257513159</v>
      </c>
      <c r="X2619">
        <v>-0.97972474010221677</v>
      </c>
      <c r="Y2619">
        <v>-1.109521227619259</v>
      </c>
      <c r="Z2619">
        <v>-1.244974006761457</v>
      </c>
      <c r="AA2619">
        <v>-1.3833414319522559</v>
      </c>
      <c r="AB2619">
        <v>-1.516576509804779</v>
      </c>
      <c r="AC2619">
        <v>-1.6334243238927399</v>
      </c>
      <c r="AD2619">
        <v>-1.736603453063057</v>
      </c>
      <c r="AE2619">
        <v>-1.827667606317362</v>
      </c>
      <c r="AF2619">
        <v>-1.906002220073866</v>
      </c>
      <c r="AG2619">
        <v>-1.9721889054434729</v>
      </c>
      <c r="AH2619">
        <v>-2.036199080112</v>
      </c>
      <c r="AI2619">
        <v>-2.0987988890272198</v>
      </c>
      <c r="AJ2619">
        <v>-2.1605798290412652</v>
      </c>
      <c r="AK2619">
        <v>-2.2221432827475569</v>
      </c>
    </row>
    <row r="2620" spans="2:37" hidden="1" x14ac:dyDescent="0.25">
      <c r="B2620" t="s">
        <v>204</v>
      </c>
      <c r="C2620" t="s">
        <v>295</v>
      </c>
      <c r="D2620" t="s">
        <v>200</v>
      </c>
      <c r="E2620" t="s">
        <v>372</v>
      </c>
      <c r="F2620" t="s">
        <v>202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-8.0283632679545303E-2</v>
      </c>
      <c r="S2620">
        <v>-9.4448739886687699E-2</v>
      </c>
      <c r="T2620">
        <v>2.3445888551254498E-2</v>
      </c>
      <c r="U2620">
        <v>0.14156792006556621</v>
      </c>
      <c r="V2620">
        <v>0.24236923115652509</v>
      </c>
      <c r="W2620">
        <v>0.31119307605811392</v>
      </c>
      <c r="X2620">
        <v>0.36374056686176992</v>
      </c>
      <c r="Y2620">
        <v>0.43023479136892201</v>
      </c>
      <c r="Z2620">
        <v>0.50930404554481168</v>
      </c>
      <c r="AA2620">
        <v>0.59305423234694565</v>
      </c>
      <c r="AB2620">
        <v>0.66417942220935444</v>
      </c>
      <c r="AC2620">
        <v>0.72802575138781744</v>
      </c>
      <c r="AD2620">
        <v>0.79723983534856213</v>
      </c>
      <c r="AE2620">
        <v>0.87230715789319291</v>
      </c>
      <c r="AF2620">
        <v>0.94618499877729956</v>
      </c>
      <c r="AG2620">
        <v>1.0021319707802729</v>
      </c>
      <c r="AH2620">
        <v>1.042441918418979</v>
      </c>
      <c r="AI2620">
        <v>1.0831077843306061</v>
      </c>
      <c r="AJ2620">
        <v>1.128928272701057</v>
      </c>
      <c r="AK2620">
        <v>1.181551048366458</v>
      </c>
    </row>
    <row r="2621" spans="2:37" hidden="1" x14ac:dyDescent="0.25">
      <c r="B2621" t="s">
        <v>204</v>
      </c>
      <c r="C2621" t="s">
        <v>295</v>
      </c>
      <c r="D2621" t="s">
        <v>200</v>
      </c>
      <c r="E2621" t="s">
        <v>372</v>
      </c>
      <c r="F2621" t="s">
        <v>360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-8.0281251613667504E-2</v>
      </c>
      <c r="S2621">
        <v>-9.4447954354714897E-2</v>
      </c>
      <c r="T2621">
        <v>2.3446439123397899E-2</v>
      </c>
      <c r="U2621">
        <v>0.14156774666109759</v>
      </c>
      <c r="V2621">
        <v>0.2423695970719342</v>
      </c>
      <c r="W2621">
        <v>0.31119686157210502</v>
      </c>
      <c r="X2621">
        <v>0.36374151837814672</v>
      </c>
      <c r="Y2621">
        <v>0.43023153499215372</v>
      </c>
      <c r="Z2621">
        <v>0.50930511337479167</v>
      </c>
      <c r="AA2621">
        <v>0.59305569493344201</v>
      </c>
      <c r="AB2621">
        <v>0.66418031737203176</v>
      </c>
      <c r="AC2621">
        <v>0.72802216151872656</v>
      </c>
      <c r="AD2621">
        <v>0.7972421510602512</v>
      </c>
      <c r="AE2621">
        <v>0.87230914652192126</v>
      </c>
      <c r="AF2621">
        <v>0.94618254797191881</v>
      </c>
      <c r="AG2621">
        <v>1.0021288369018939</v>
      </c>
      <c r="AH2621">
        <v>1.0424392133655309</v>
      </c>
      <c r="AI2621">
        <v>1.0831099486814819</v>
      </c>
      <c r="AJ2621">
        <v>1.1289268927893841</v>
      </c>
      <c r="AK2621">
        <v>1.1815522820488811</v>
      </c>
    </row>
    <row r="2622" spans="2:37" hidden="1" x14ac:dyDescent="0.25">
      <c r="B2622" t="s">
        <v>204</v>
      </c>
      <c r="C2622" t="s">
        <v>295</v>
      </c>
      <c r="D2622" t="s">
        <v>200</v>
      </c>
      <c r="E2622" t="s">
        <v>234</v>
      </c>
      <c r="F2622" t="s">
        <v>202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-0.8860555867497566</v>
      </c>
      <c r="S2622">
        <v>-1.618644339601139</v>
      </c>
      <c r="T2622">
        <v>-0.61075813547322166</v>
      </c>
      <c r="U2622">
        <v>0.3735747758798702</v>
      </c>
      <c r="V2622">
        <v>0.39792800279807578</v>
      </c>
      <c r="W2622">
        <v>0.29655902997574041</v>
      </c>
      <c r="X2622">
        <v>0.26233877611052669</v>
      </c>
      <c r="Y2622">
        <v>0.29577845647377199</v>
      </c>
      <c r="Z2622">
        <v>0.35753874463426699</v>
      </c>
      <c r="AA2622">
        <v>0.4305827467283585</v>
      </c>
      <c r="AB2622">
        <v>0.50429513943937021</v>
      </c>
      <c r="AC2622">
        <v>0.5858162885381768</v>
      </c>
      <c r="AD2622">
        <v>0.68230535175077822</v>
      </c>
      <c r="AE2622">
        <v>0.78290520537747099</v>
      </c>
      <c r="AF2622">
        <v>0.87519194717926574</v>
      </c>
      <c r="AG2622">
        <v>0.94103725989691522</v>
      </c>
      <c r="AH2622">
        <v>0.98251254468768601</v>
      </c>
      <c r="AI2622">
        <v>1.0164513493155389</v>
      </c>
      <c r="AJ2622">
        <v>1.051026586199888</v>
      </c>
      <c r="AK2622">
        <v>1.0915432991990051</v>
      </c>
    </row>
    <row r="2623" spans="2:37" hidden="1" x14ac:dyDescent="0.25">
      <c r="B2623" t="s">
        <v>204</v>
      </c>
      <c r="C2623" t="s">
        <v>295</v>
      </c>
      <c r="D2623" t="s">
        <v>200</v>
      </c>
      <c r="E2623" t="s">
        <v>234</v>
      </c>
      <c r="F2623" t="s">
        <v>360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-0.88605281665685709</v>
      </c>
      <c r="S2623">
        <v>-1.6186408679390361</v>
      </c>
      <c r="T2623">
        <v>-0.61075765863736198</v>
      </c>
      <c r="U2623">
        <v>0.37357504359836202</v>
      </c>
      <c r="V2623">
        <v>0.39792979686881219</v>
      </c>
      <c r="W2623">
        <v>0.29656272793039401</v>
      </c>
      <c r="X2623">
        <v>0.26234110452312281</v>
      </c>
      <c r="Y2623">
        <v>0.29577283041801739</v>
      </c>
      <c r="Z2623">
        <v>0.35754029878811711</v>
      </c>
      <c r="AA2623">
        <v>0.43058202279140367</v>
      </c>
      <c r="AB2623">
        <v>0.50429317172062671</v>
      </c>
      <c r="AC2623">
        <v>0.58581112351030473</v>
      </c>
      <c r="AD2623">
        <v>0.68230693967614719</v>
      </c>
      <c r="AE2623">
        <v>0.78290559144968963</v>
      </c>
      <c r="AF2623">
        <v>0.87518958094590094</v>
      </c>
      <c r="AG2623">
        <v>0.94103340518132395</v>
      </c>
      <c r="AH2623">
        <v>0.98250740278755799</v>
      </c>
      <c r="AI2623">
        <v>1.0164515161427361</v>
      </c>
      <c r="AJ2623">
        <v>1.051022922675116</v>
      </c>
      <c r="AK2623">
        <v>1.0915481367333779</v>
      </c>
    </row>
    <row r="2624" spans="2:37" hidden="1" x14ac:dyDescent="0.25">
      <c r="B2624" t="s">
        <v>204</v>
      </c>
      <c r="C2624" t="s">
        <v>295</v>
      </c>
      <c r="D2624" t="s">
        <v>200</v>
      </c>
      <c r="E2624" t="s">
        <v>235</v>
      </c>
      <c r="F2624" t="s">
        <v>202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2:37" hidden="1" x14ac:dyDescent="0.25">
      <c r="B2625" t="s">
        <v>204</v>
      </c>
      <c r="C2625" t="s">
        <v>295</v>
      </c>
      <c r="D2625" t="s">
        <v>200</v>
      </c>
      <c r="E2625" t="s">
        <v>235</v>
      </c>
      <c r="F2625" t="s">
        <v>360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2:37" hidden="1" x14ac:dyDescent="0.25">
      <c r="B2626" t="s">
        <v>204</v>
      </c>
      <c r="C2626" t="s">
        <v>295</v>
      </c>
      <c r="D2626" t="s">
        <v>200</v>
      </c>
      <c r="E2626" t="s">
        <v>373</v>
      </c>
      <c r="F2626" t="s">
        <v>202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-8.0283632679545303E-2</v>
      </c>
      <c r="S2626">
        <v>-9.4448739886687699E-2</v>
      </c>
      <c r="T2626">
        <v>2.3445888551254498E-2</v>
      </c>
      <c r="U2626">
        <v>0.14156792006556621</v>
      </c>
      <c r="V2626">
        <v>0.24236923115652509</v>
      </c>
      <c r="W2626">
        <v>0.31119307605811392</v>
      </c>
      <c r="X2626">
        <v>0.36374056686176992</v>
      </c>
      <c r="Y2626">
        <v>0.43023479136892201</v>
      </c>
      <c r="Z2626">
        <v>0.50930404554481168</v>
      </c>
      <c r="AA2626">
        <v>0.59305423234694565</v>
      </c>
      <c r="AB2626">
        <v>0.66417942220935444</v>
      </c>
      <c r="AC2626">
        <v>0.72802575138781744</v>
      </c>
      <c r="AD2626">
        <v>0.79723983534856213</v>
      </c>
      <c r="AE2626">
        <v>0.87230715789319291</v>
      </c>
      <c r="AF2626">
        <v>0.94618499877729956</v>
      </c>
      <c r="AG2626">
        <v>1.0021319707802729</v>
      </c>
      <c r="AH2626">
        <v>1.042441918418979</v>
      </c>
      <c r="AI2626">
        <v>1.0831077843306061</v>
      </c>
      <c r="AJ2626">
        <v>1.128928272701057</v>
      </c>
      <c r="AK2626">
        <v>1.181551048366458</v>
      </c>
    </row>
    <row r="2627" spans="2:37" hidden="1" x14ac:dyDescent="0.25">
      <c r="B2627" t="s">
        <v>204</v>
      </c>
      <c r="C2627" t="s">
        <v>295</v>
      </c>
      <c r="D2627" t="s">
        <v>200</v>
      </c>
      <c r="E2627" t="s">
        <v>373</v>
      </c>
      <c r="F2627" t="s">
        <v>360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-8.0281251613667504E-2</v>
      </c>
      <c r="S2627">
        <v>-9.4447954354714897E-2</v>
      </c>
      <c r="T2627">
        <v>2.3446439123397899E-2</v>
      </c>
      <c r="U2627">
        <v>0.14156774666109759</v>
      </c>
      <c r="V2627">
        <v>0.2423695970719342</v>
      </c>
      <c r="W2627">
        <v>0.31119686157210502</v>
      </c>
      <c r="X2627">
        <v>0.36374151837814672</v>
      </c>
      <c r="Y2627">
        <v>0.43023153499215372</v>
      </c>
      <c r="Z2627">
        <v>0.50930511337479167</v>
      </c>
      <c r="AA2627">
        <v>0.59305569493344201</v>
      </c>
      <c r="AB2627">
        <v>0.66418031737203176</v>
      </c>
      <c r="AC2627">
        <v>0.72802216151872656</v>
      </c>
      <c r="AD2627">
        <v>0.7972421510602512</v>
      </c>
      <c r="AE2627">
        <v>0.87230914652192126</v>
      </c>
      <c r="AF2627">
        <v>0.94618254797191881</v>
      </c>
      <c r="AG2627">
        <v>1.0021288369018939</v>
      </c>
      <c r="AH2627">
        <v>1.0424392133655309</v>
      </c>
      <c r="AI2627">
        <v>1.0831099486814819</v>
      </c>
      <c r="AJ2627">
        <v>1.1289268927893841</v>
      </c>
      <c r="AK2627">
        <v>1.1815522820488811</v>
      </c>
    </row>
    <row r="2628" spans="2:37" hidden="1" x14ac:dyDescent="0.25">
      <c r="B2628" t="s">
        <v>204</v>
      </c>
      <c r="C2628" t="s">
        <v>295</v>
      </c>
      <c r="D2628" t="s">
        <v>200</v>
      </c>
      <c r="E2628" t="s">
        <v>374</v>
      </c>
      <c r="F2628" t="s">
        <v>232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2.6154309084869491</v>
      </c>
      <c r="S2628">
        <v>7.1429529406149106</v>
      </c>
      <c r="T2628">
        <v>10.816035194542989</v>
      </c>
      <c r="U2628">
        <v>13.93814839381387</v>
      </c>
      <c r="V2628">
        <v>16.742355643189288</v>
      </c>
      <c r="W2628">
        <v>19.543609150348669</v>
      </c>
      <c r="X2628">
        <v>21.541722509557701</v>
      </c>
      <c r="Y2628">
        <v>22.764144215987379</v>
      </c>
      <c r="Z2628">
        <v>23.5744993952808</v>
      </c>
      <c r="AA2628">
        <v>24.161935774006739</v>
      </c>
      <c r="AB2628">
        <v>25.088205333596481</v>
      </c>
      <c r="AC2628">
        <v>26.261337041125589</v>
      </c>
      <c r="AD2628">
        <v>27.430964473446821</v>
      </c>
      <c r="AE2628">
        <v>28.593332372134089</v>
      </c>
      <c r="AF2628">
        <v>29.745963077583589</v>
      </c>
      <c r="AG2628">
        <v>31.46440967024267</v>
      </c>
      <c r="AH2628">
        <v>33.671996380633523</v>
      </c>
      <c r="AI2628">
        <v>36.001898869900813</v>
      </c>
      <c r="AJ2628">
        <v>38.382385791816652</v>
      </c>
      <c r="AK2628">
        <v>40.774158028124653</v>
      </c>
    </row>
    <row r="2629" spans="2:37" hidden="1" x14ac:dyDescent="0.25">
      <c r="B2629" t="s">
        <v>204</v>
      </c>
      <c r="C2629" t="s">
        <v>295</v>
      </c>
      <c r="D2629" t="s">
        <v>200</v>
      </c>
      <c r="E2629" t="s">
        <v>419</v>
      </c>
      <c r="F2629" t="s">
        <v>232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2.4632233504658041</v>
      </c>
      <c r="S2629">
        <v>6.7094361541126579</v>
      </c>
      <c r="T2629">
        <v>9.9929916644561079</v>
      </c>
      <c r="U2629">
        <v>13.030614264960279</v>
      </c>
      <c r="V2629">
        <v>16.011838837141969</v>
      </c>
      <c r="W2629">
        <v>19.006571807456261</v>
      </c>
      <c r="X2629">
        <v>21.152967161996621</v>
      </c>
      <c r="Y2629">
        <v>22.4900276354036</v>
      </c>
      <c r="Z2629">
        <v>23.390211877197121</v>
      </c>
      <c r="AA2629">
        <v>24.042399882015861</v>
      </c>
      <c r="AB2629">
        <v>25.01179053553944</v>
      </c>
      <c r="AC2629">
        <v>26.21552642076885</v>
      </c>
      <c r="AD2629">
        <v>27.41061183233457</v>
      </c>
      <c r="AE2629">
        <v>28.595264139674949</v>
      </c>
      <c r="AF2629">
        <v>29.765101296159258</v>
      </c>
      <c r="AG2629">
        <v>31.493606898319371</v>
      </c>
      <c r="AH2629">
        <v>33.704486044826169</v>
      </c>
      <c r="AI2629">
        <v>36.032412057031728</v>
      </c>
      <c r="AJ2629">
        <v>38.407738586365639</v>
      </c>
      <c r="AK2629">
        <v>40.79315288557035</v>
      </c>
    </row>
    <row r="2630" spans="2:37" hidden="1" x14ac:dyDescent="0.25">
      <c r="B2630" t="s">
        <v>204</v>
      </c>
      <c r="C2630" t="s">
        <v>295</v>
      </c>
      <c r="D2630" t="s">
        <v>200</v>
      </c>
      <c r="E2630" t="s">
        <v>377</v>
      </c>
      <c r="F2630" t="s">
        <v>232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2:37" hidden="1" x14ac:dyDescent="0.25">
      <c r="B2631" t="s">
        <v>204</v>
      </c>
      <c r="C2631" t="s">
        <v>295</v>
      </c>
      <c r="D2631" t="s">
        <v>200</v>
      </c>
      <c r="E2631" t="s">
        <v>378</v>
      </c>
      <c r="F2631" t="s">
        <v>232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2.6154309084869491</v>
      </c>
      <c r="S2631">
        <v>7.1429529406149106</v>
      </c>
      <c r="T2631">
        <v>10.816035194542989</v>
      </c>
      <c r="U2631">
        <v>13.93814839381387</v>
      </c>
      <c r="V2631">
        <v>16.742355643189288</v>
      </c>
      <c r="W2631">
        <v>19.543609150348669</v>
      </c>
      <c r="X2631">
        <v>21.541722509557701</v>
      </c>
      <c r="Y2631">
        <v>22.764144215987379</v>
      </c>
      <c r="Z2631">
        <v>23.5744993952808</v>
      </c>
      <c r="AA2631">
        <v>24.161935774006739</v>
      </c>
      <c r="AB2631">
        <v>25.088205333596481</v>
      </c>
      <c r="AC2631">
        <v>26.261337041125589</v>
      </c>
      <c r="AD2631">
        <v>27.430964473446821</v>
      </c>
      <c r="AE2631">
        <v>28.593332372134089</v>
      </c>
      <c r="AF2631">
        <v>29.745963077583589</v>
      </c>
      <c r="AG2631">
        <v>31.46440967024267</v>
      </c>
      <c r="AH2631">
        <v>33.671996380633523</v>
      </c>
      <c r="AI2631">
        <v>36.001898869900813</v>
      </c>
      <c r="AJ2631">
        <v>38.382385791816652</v>
      </c>
      <c r="AK2631">
        <v>40.774158028124653</v>
      </c>
    </row>
    <row r="2632" spans="2:37" hidden="1" x14ac:dyDescent="0.25">
      <c r="B2632" t="s">
        <v>204</v>
      </c>
      <c r="C2632" t="s">
        <v>295</v>
      </c>
      <c r="D2632" t="s">
        <v>200</v>
      </c>
      <c r="E2632" t="s">
        <v>379</v>
      </c>
      <c r="F2632" t="s">
        <v>202</v>
      </c>
      <c r="I2632">
        <v>0</v>
      </c>
      <c r="J2632">
        <v>-1.0751383300386159</v>
      </c>
      <c r="K2632">
        <v>-1.459582427755957</v>
      </c>
      <c r="L2632">
        <v>-1.810311053242752</v>
      </c>
      <c r="M2632">
        <v>-2.112414016392417</v>
      </c>
      <c r="N2632">
        <v>-2.3656911999997199</v>
      </c>
      <c r="O2632">
        <v>-2.5991583882976288</v>
      </c>
      <c r="P2632">
        <v>-2.8511556965889469</v>
      </c>
      <c r="Q2632">
        <v>-3.125778654211198</v>
      </c>
      <c r="R2632">
        <v>-3.4446962500462641</v>
      </c>
      <c r="S2632">
        <v>-3.78231871110698</v>
      </c>
      <c r="T2632">
        <v>-4.0599279659567564</v>
      </c>
      <c r="U2632">
        <v>-4.3133858675017294</v>
      </c>
      <c r="V2632">
        <v>-4.5645429824931689</v>
      </c>
      <c r="W2632">
        <v>-4.818504498916254</v>
      </c>
      <c r="X2632">
        <v>-5.0395614653089726</v>
      </c>
      <c r="Y2632">
        <v>-5.2319058196296453</v>
      </c>
      <c r="Z2632">
        <v>-5.3772023554032877</v>
      </c>
      <c r="AA2632">
        <v>-5.5046555982675827</v>
      </c>
      <c r="AB2632">
        <v>-5.5790165161907268</v>
      </c>
      <c r="AC2632">
        <v>-5.6596975249643364</v>
      </c>
      <c r="AD2632">
        <v>-5.737081797994847</v>
      </c>
      <c r="AE2632">
        <v>-5.8443689560651046</v>
      </c>
      <c r="AF2632">
        <v>-5.9774111617262324</v>
      </c>
      <c r="AG2632">
        <v>-6.1392425414343306</v>
      </c>
      <c r="AH2632">
        <v>-6.2925190758299276</v>
      </c>
      <c r="AI2632">
        <v>-6.4534610617982597</v>
      </c>
      <c r="AJ2632">
        <v>-6.5751429733943993</v>
      </c>
      <c r="AK2632">
        <v>-6.6320108773899822</v>
      </c>
    </row>
    <row r="2633" spans="2:37" hidden="1" x14ac:dyDescent="0.25">
      <c r="B2633" t="s">
        <v>204</v>
      </c>
      <c r="C2633" t="s">
        <v>295</v>
      </c>
      <c r="D2633" t="s">
        <v>200</v>
      </c>
      <c r="E2633" t="s">
        <v>379</v>
      </c>
      <c r="F2633" t="s">
        <v>360</v>
      </c>
      <c r="I2633">
        <v>0</v>
      </c>
      <c r="J2633">
        <v>-1.075137493043743</v>
      </c>
      <c r="K2633">
        <v>-1.459583476501392</v>
      </c>
      <c r="L2633">
        <v>-1.810312427309124</v>
      </c>
      <c r="M2633">
        <v>-2.1124135345538591</v>
      </c>
      <c r="N2633">
        <v>-2.3656891968385829</v>
      </c>
      <c r="O2633">
        <v>-2.5991598625938921</v>
      </c>
      <c r="P2633">
        <v>-2.8511563288840751</v>
      </c>
      <c r="Q2633">
        <v>-3.125778805464519</v>
      </c>
      <c r="R2633">
        <v>-3.4446941951649319</v>
      </c>
      <c r="S2633">
        <v>-3.7823173955658822</v>
      </c>
      <c r="T2633">
        <v>-4.0599266929314259</v>
      </c>
      <c r="U2633">
        <v>-4.3133902493471377</v>
      </c>
      <c r="V2633">
        <v>-4.5645449815326362</v>
      </c>
      <c r="W2633">
        <v>-4.8185017723049617</v>
      </c>
      <c r="X2633">
        <v>-5.0395625771251229</v>
      </c>
      <c r="Y2633">
        <v>-5.2319026868613454</v>
      </c>
      <c r="Z2633">
        <v>-5.3772048337659033</v>
      </c>
      <c r="AA2633">
        <v>-5.504657182658157</v>
      </c>
      <c r="AB2633">
        <v>-5.579014301156537</v>
      </c>
      <c r="AC2633">
        <v>-5.6596985965245654</v>
      </c>
      <c r="AD2633">
        <v>-5.7370759317432851</v>
      </c>
      <c r="AE2633">
        <v>-5.8443711216515704</v>
      </c>
      <c r="AF2633">
        <v>-5.9774122877269242</v>
      </c>
      <c r="AG2633">
        <v>-6.1392420175913953</v>
      </c>
      <c r="AH2633">
        <v>-6.2925172989285354</v>
      </c>
      <c r="AI2633">
        <v>-6.4534616614856599</v>
      </c>
      <c r="AJ2633">
        <v>-6.5751384391492076</v>
      </c>
      <c r="AK2633">
        <v>-6.6320059225646988</v>
      </c>
    </row>
    <row r="2634" spans="2:37" hidden="1" x14ac:dyDescent="0.25">
      <c r="B2634" t="s">
        <v>204</v>
      </c>
      <c r="C2634" t="s">
        <v>295</v>
      </c>
      <c r="D2634" t="s">
        <v>200</v>
      </c>
      <c r="E2634" t="s">
        <v>205</v>
      </c>
      <c r="F2634" t="s">
        <v>202</v>
      </c>
      <c r="I2634">
        <v>0</v>
      </c>
      <c r="J2634">
        <v>-1.0751383300386159</v>
      </c>
      <c r="K2634">
        <v>-1.459582427755957</v>
      </c>
      <c r="L2634">
        <v>-1.810311053242752</v>
      </c>
      <c r="M2634">
        <v>-2.112414016392417</v>
      </c>
      <c r="N2634">
        <v>-2.3656911999997199</v>
      </c>
      <c r="O2634">
        <v>-2.5991583882976288</v>
      </c>
      <c r="P2634">
        <v>-2.8511556965889469</v>
      </c>
      <c r="Q2634">
        <v>-3.125778654211198</v>
      </c>
      <c r="R2634">
        <v>-3.8691350707216738</v>
      </c>
      <c r="S2634">
        <v>-4.7583222977324198</v>
      </c>
      <c r="T2634">
        <v>-4.8313682760277583</v>
      </c>
      <c r="U2634">
        <v>-4.5629407937213706</v>
      </c>
      <c r="V2634">
        <v>-4.6100372623738561</v>
      </c>
      <c r="W2634">
        <v>-4.828200259212978</v>
      </c>
      <c r="X2634">
        <v>-5.062584079267185</v>
      </c>
      <c r="Y2634">
        <v>-5.2687243292355186</v>
      </c>
      <c r="Z2634">
        <v>-5.4200264740947084</v>
      </c>
      <c r="AA2634">
        <v>-5.5504489475435186</v>
      </c>
      <c r="AB2634">
        <v>-5.6275893953788616</v>
      </c>
      <c r="AC2634">
        <v>-5.7096992786740746</v>
      </c>
      <c r="AD2634">
        <v>-5.7853512126769591</v>
      </c>
      <c r="AE2634">
        <v>-5.8885510551526243</v>
      </c>
      <c r="AF2634">
        <v>-6.0169697341291517</v>
      </c>
      <c r="AG2634">
        <v>-6.1753906395093043</v>
      </c>
      <c r="AH2634">
        <v>-6.3276880190040181</v>
      </c>
      <c r="AI2634">
        <v>-6.4905315091870364</v>
      </c>
      <c r="AJ2634">
        <v>-6.6165179267799861</v>
      </c>
      <c r="AK2634">
        <v>-6.6790060680449788</v>
      </c>
    </row>
    <row r="2635" spans="2:37" hidden="1" x14ac:dyDescent="0.25">
      <c r="B2635" t="s">
        <v>204</v>
      </c>
      <c r="C2635" t="s">
        <v>295</v>
      </c>
      <c r="D2635" t="s">
        <v>200</v>
      </c>
      <c r="E2635" t="s">
        <v>205</v>
      </c>
      <c r="F2635" t="s">
        <v>360</v>
      </c>
      <c r="I2635">
        <v>0</v>
      </c>
      <c r="J2635">
        <v>-1.075137493043743</v>
      </c>
      <c r="K2635">
        <v>-1.459583476501392</v>
      </c>
      <c r="L2635">
        <v>-1.810312427309124</v>
      </c>
      <c r="M2635">
        <v>-2.1124135345538591</v>
      </c>
      <c r="N2635">
        <v>-2.3656891968385829</v>
      </c>
      <c r="O2635">
        <v>-2.5991598625938921</v>
      </c>
      <c r="P2635">
        <v>-2.8511563288840751</v>
      </c>
      <c r="Q2635">
        <v>-3.125778805464519</v>
      </c>
      <c r="R2635">
        <v>-3.8691317289415439</v>
      </c>
      <c r="S2635">
        <v>-4.75831887668825</v>
      </c>
      <c r="T2635">
        <v>-4.8313688337621841</v>
      </c>
      <c r="U2635">
        <v>-4.5629482345291077</v>
      </c>
      <c r="V2635">
        <v>-4.6100387853352798</v>
      </c>
      <c r="W2635">
        <v>-4.8281987844360881</v>
      </c>
      <c r="X2635">
        <v>-5.0625831774388841</v>
      </c>
      <c r="Y2635">
        <v>-5.2687202656534824</v>
      </c>
      <c r="Z2635">
        <v>-5.4200300371844872</v>
      </c>
      <c r="AA2635">
        <v>-5.550450210225522</v>
      </c>
      <c r="AB2635">
        <v>-5.6275844364696459</v>
      </c>
      <c r="AC2635">
        <v>-5.7096985594801701</v>
      </c>
      <c r="AD2635">
        <v>-5.7853467757169597</v>
      </c>
      <c r="AE2635">
        <v>-5.888552781046652</v>
      </c>
      <c r="AF2635">
        <v>-6.0169739929354593</v>
      </c>
      <c r="AG2635">
        <v>-6.1753875534745983</v>
      </c>
      <c r="AH2635">
        <v>-6.3276885033676571</v>
      </c>
      <c r="AI2635">
        <v>-6.4905293388033307</v>
      </c>
      <c r="AJ2635">
        <v>-6.6165144058206842</v>
      </c>
      <c r="AK2635">
        <v>-6.6790031237183634</v>
      </c>
    </row>
    <row r="2636" spans="2:37" hidden="1" x14ac:dyDescent="0.25">
      <c r="B2636" t="s">
        <v>204</v>
      </c>
      <c r="C2636" t="s">
        <v>295</v>
      </c>
      <c r="D2636" t="s">
        <v>200</v>
      </c>
      <c r="E2636" t="s">
        <v>201</v>
      </c>
      <c r="F2636" t="s">
        <v>202</v>
      </c>
      <c r="I2636">
        <v>0</v>
      </c>
      <c r="J2636">
        <v>-1.0751383300386159</v>
      </c>
      <c r="K2636">
        <v>-1.459582427755957</v>
      </c>
      <c r="L2636">
        <v>-1.810311053242752</v>
      </c>
      <c r="M2636">
        <v>-2.112414016392417</v>
      </c>
      <c r="N2636">
        <v>-2.3656911999997199</v>
      </c>
      <c r="O2636">
        <v>-2.5991583882976288</v>
      </c>
      <c r="P2636">
        <v>-2.8511556965889469</v>
      </c>
      <c r="Q2636">
        <v>-3.125778654211198</v>
      </c>
      <c r="R2636">
        <v>-3.4096477517723711</v>
      </c>
      <c r="S2636">
        <v>-3.6916215046192908</v>
      </c>
      <c r="T2636">
        <v>-3.9726743464463699</v>
      </c>
      <c r="U2636">
        <v>-4.2601822472681414</v>
      </c>
      <c r="V2636">
        <v>-4.5580846171983547</v>
      </c>
      <c r="W2636">
        <v>-4.8587698556611709</v>
      </c>
      <c r="X2636">
        <v>-5.1188693125282958</v>
      </c>
      <c r="Y2636">
        <v>-5.3526953405318984</v>
      </c>
      <c r="Z2636">
        <v>-5.548330911263033</v>
      </c>
      <c r="AA2636">
        <v>-5.7341855128307264</v>
      </c>
      <c r="AB2636">
        <v>-5.8677297107551762</v>
      </c>
      <c r="AC2636">
        <v>-6.0025858523882869</v>
      </c>
      <c r="AD2636">
        <v>-6.1320417853021887</v>
      </c>
      <c r="AE2636">
        <v>-6.2922977883563274</v>
      </c>
      <c r="AF2636">
        <v>-6.4788631604718034</v>
      </c>
      <c r="AG2636">
        <v>-6.6904127755948899</v>
      </c>
      <c r="AH2636">
        <v>-6.8856680079168786</v>
      </c>
      <c r="AI2636">
        <v>-7.0840542268812534</v>
      </c>
      <c r="AJ2636">
        <v>-7.2411074941515778</v>
      </c>
      <c r="AK2636">
        <v>-7.3329493589543224</v>
      </c>
    </row>
    <row r="2637" spans="2:37" hidden="1" x14ac:dyDescent="0.25">
      <c r="B2637" t="s">
        <v>204</v>
      </c>
      <c r="C2637" t="s">
        <v>295</v>
      </c>
      <c r="D2637" t="s">
        <v>200</v>
      </c>
      <c r="E2637" t="s">
        <v>201</v>
      </c>
      <c r="F2637" t="s">
        <v>360</v>
      </c>
      <c r="I2637">
        <v>0</v>
      </c>
      <c r="J2637">
        <v>-1.075137493043743</v>
      </c>
      <c r="K2637">
        <v>-1.459583476501392</v>
      </c>
      <c r="L2637">
        <v>-1.810312427309124</v>
      </c>
      <c r="M2637">
        <v>-2.1124135345538591</v>
      </c>
      <c r="N2637">
        <v>-2.3656891968385829</v>
      </c>
      <c r="O2637">
        <v>-2.5991598625938921</v>
      </c>
      <c r="P2637">
        <v>-2.8511563288840751</v>
      </c>
      <c r="Q2637">
        <v>-3.125778805464519</v>
      </c>
      <c r="R2637">
        <v>-3.409647901847856</v>
      </c>
      <c r="S2637">
        <v>-3.6916193007048959</v>
      </c>
      <c r="T2637">
        <v>-3.9726735219220428</v>
      </c>
      <c r="U2637">
        <v>-4.2601819285489464</v>
      </c>
      <c r="V2637">
        <v>-4.5580864328706454</v>
      </c>
      <c r="W2637">
        <v>-4.8587706922046277</v>
      </c>
      <c r="X2637">
        <v>-5.1188704691717319</v>
      </c>
      <c r="Y2637">
        <v>-5.3526943442413488</v>
      </c>
      <c r="Z2637">
        <v>-5.548332734779871</v>
      </c>
      <c r="AA2637">
        <v>-5.7341850408143547</v>
      </c>
      <c r="AB2637">
        <v>-5.8677310500674373</v>
      </c>
      <c r="AC2637">
        <v>-6.0025872377035832</v>
      </c>
      <c r="AD2637">
        <v>-6.1320399353534167</v>
      </c>
      <c r="AE2637">
        <v>-6.2922999332245766</v>
      </c>
      <c r="AF2637">
        <v>-6.4788600723348466</v>
      </c>
      <c r="AG2637">
        <v>-6.6904117493053361</v>
      </c>
      <c r="AH2637">
        <v>-6.8856650613460912</v>
      </c>
      <c r="AI2637">
        <v>-7.0840543706298442</v>
      </c>
      <c r="AJ2637">
        <v>-7.241107983164019</v>
      </c>
      <c r="AK2637">
        <v>-7.3329492770783382</v>
      </c>
    </row>
    <row r="2638" spans="2:37" hidden="1" x14ac:dyDescent="0.25">
      <c r="B2638" t="s">
        <v>204</v>
      </c>
      <c r="C2638" t="s">
        <v>295</v>
      </c>
      <c r="D2638" t="s">
        <v>200</v>
      </c>
      <c r="E2638" t="s">
        <v>206</v>
      </c>
      <c r="F2638" t="s">
        <v>202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-3.5045759039942198E-2</v>
      </c>
      <c r="S2638">
        <v>-9.0697206487688697E-2</v>
      </c>
      <c r="T2638">
        <v>-8.7253619510385599E-2</v>
      </c>
      <c r="U2638">
        <v>-5.3203620233588302E-2</v>
      </c>
      <c r="V2638">
        <v>-6.4583652948145996E-3</v>
      </c>
      <c r="W2638">
        <v>4.0265356744906201E-2</v>
      </c>
      <c r="X2638">
        <v>7.9307847219323102E-2</v>
      </c>
      <c r="Y2638">
        <v>0.1207895209022647</v>
      </c>
      <c r="Z2638">
        <v>0.17112855585974529</v>
      </c>
      <c r="AA2638">
        <v>0.2295299145631535</v>
      </c>
      <c r="AB2638">
        <v>0.28871319456444938</v>
      </c>
      <c r="AC2638">
        <v>0.34288832742395142</v>
      </c>
      <c r="AD2638">
        <v>0.39495998730734172</v>
      </c>
      <c r="AE2638">
        <v>0.44792883229121122</v>
      </c>
      <c r="AF2638">
        <v>0.50145199874558344</v>
      </c>
      <c r="AG2638">
        <v>0.55117023416055844</v>
      </c>
      <c r="AH2638">
        <v>0.5931468559982056</v>
      </c>
      <c r="AI2638">
        <v>0.63059316508300434</v>
      </c>
      <c r="AJ2638">
        <v>0.66596452075717849</v>
      </c>
      <c r="AK2638">
        <v>0.70093848156433936</v>
      </c>
    </row>
    <row r="2639" spans="2:37" hidden="1" x14ac:dyDescent="0.25">
      <c r="B2639" t="s">
        <v>204</v>
      </c>
      <c r="C2639" t="s">
        <v>295</v>
      </c>
      <c r="D2639" t="s">
        <v>200</v>
      </c>
      <c r="E2639" t="s">
        <v>206</v>
      </c>
      <c r="F2639" t="s">
        <v>360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-3.5046293317075802E-2</v>
      </c>
      <c r="S2639">
        <v>-9.0698094860997003E-2</v>
      </c>
      <c r="T2639">
        <v>-8.7253171009382596E-2</v>
      </c>
      <c r="U2639">
        <v>-5.3208320798192599E-2</v>
      </c>
      <c r="V2639">
        <v>-6.4585486619804996E-3</v>
      </c>
      <c r="W2639">
        <v>4.0268919899677499E-2</v>
      </c>
      <c r="X2639">
        <v>7.9307892046620504E-2</v>
      </c>
      <c r="Y2639">
        <v>0.120791657380015</v>
      </c>
      <c r="Z2639">
        <v>0.17112790101396769</v>
      </c>
      <c r="AA2639">
        <v>0.22952785815619769</v>
      </c>
      <c r="AB2639">
        <v>0.28871674891088878</v>
      </c>
      <c r="AC2639">
        <v>0.34288864117901768</v>
      </c>
      <c r="AD2639">
        <v>0.39496260433355967</v>
      </c>
      <c r="AE2639">
        <v>0.44792881157300618</v>
      </c>
      <c r="AF2639">
        <v>0.50145048340766163</v>
      </c>
      <c r="AG2639">
        <v>0.55116973171394079</v>
      </c>
      <c r="AH2639">
        <v>0.59314776241754519</v>
      </c>
      <c r="AI2639">
        <v>0.6305927091441843</v>
      </c>
      <c r="AJ2639">
        <v>0.66596954401481057</v>
      </c>
      <c r="AK2639">
        <v>0.70094335451362788</v>
      </c>
    </row>
    <row r="2640" spans="2:37" hidden="1" x14ac:dyDescent="0.25">
      <c r="B2640" t="s">
        <v>204</v>
      </c>
      <c r="C2640" t="s">
        <v>295</v>
      </c>
      <c r="D2640" t="s">
        <v>200</v>
      </c>
      <c r="E2640" t="s">
        <v>380</v>
      </c>
      <c r="F2640" t="s">
        <v>232</v>
      </c>
      <c r="I2640">
        <v>0</v>
      </c>
      <c r="J2640">
        <v>-1.0447789595732451</v>
      </c>
      <c r="K2640">
        <v>-1.4585663631052961</v>
      </c>
      <c r="L2640">
        <v>-1.8480912028923211</v>
      </c>
      <c r="M2640">
        <v>-2.1804163356594741</v>
      </c>
      <c r="N2640">
        <v>-2.4617124280761682</v>
      </c>
      <c r="O2640">
        <v>-2.724091827845843</v>
      </c>
      <c r="P2640">
        <v>-3.0033186675838759</v>
      </c>
      <c r="Q2640">
        <v>-3.3053117891706729</v>
      </c>
      <c r="R2640">
        <v>-3.6487244682075648</v>
      </c>
      <c r="S2640">
        <v>-4.0139436219050921</v>
      </c>
      <c r="T2640">
        <v>-4.3078089184071189</v>
      </c>
      <c r="U2640">
        <v>-4.5730893396122676</v>
      </c>
      <c r="V2640">
        <v>-4.8364531579203618</v>
      </c>
      <c r="W2640">
        <v>-5.1055634103751473</v>
      </c>
      <c r="X2640">
        <v>-5.3506347057829746</v>
      </c>
      <c r="Y2640">
        <v>-5.5713814533673967</v>
      </c>
      <c r="Z2640">
        <v>-5.7444712835975071</v>
      </c>
      <c r="AA2640">
        <v>-5.8981748462759054</v>
      </c>
      <c r="AB2640">
        <v>-5.9970461585248884</v>
      </c>
      <c r="AC2640">
        <v>-6.1032089313450486</v>
      </c>
      <c r="AD2640">
        <v>-6.2062076384197136</v>
      </c>
      <c r="AE2640">
        <v>-6.3389873439871236</v>
      </c>
      <c r="AF2640">
        <v>-6.5001106213275932</v>
      </c>
      <c r="AG2640">
        <v>-6.6969382601861138</v>
      </c>
      <c r="AH2640">
        <v>-6.8923287222590339</v>
      </c>
      <c r="AI2640">
        <v>-7.1011171290125574</v>
      </c>
      <c r="AJ2640">
        <v>-7.2733052030520504</v>
      </c>
      <c r="AK2640">
        <v>-7.3757878977341651</v>
      </c>
    </row>
    <row r="2641" spans="2:37" hidden="1" x14ac:dyDescent="0.25">
      <c r="B2641" t="s">
        <v>204</v>
      </c>
      <c r="C2641" t="s">
        <v>295</v>
      </c>
      <c r="D2641" t="s">
        <v>200</v>
      </c>
      <c r="E2641" t="s">
        <v>420</v>
      </c>
      <c r="F2641" t="s">
        <v>232</v>
      </c>
      <c r="I2641">
        <v>0</v>
      </c>
      <c r="J2641">
        <v>-1.0447789595732451</v>
      </c>
      <c r="K2641">
        <v>-1.4585663631052961</v>
      </c>
      <c r="L2641">
        <v>-1.8480912028923211</v>
      </c>
      <c r="M2641">
        <v>-2.1804163356594741</v>
      </c>
      <c r="N2641">
        <v>-2.4617124280761682</v>
      </c>
      <c r="O2641">
        <v>-2.724091827845843</v>
      </c>
      <c r="P2641">
        <v>-3.0033186675838759</v>
      </c>
      <c r="Q2641">
        <v>-3.3053117891706729</v>
      </c>
      <c r="R2641">
        <v>-4.0842111643388357</v>
      </c>
      <c r="S2641">
        <v>-5.0049590904596037</v>
      </c>
      <c r="T2641">
        <v>-5.0784068500016382</v>
      </c>
      <c r="U2641">
        <v>-4.7781804187112984</v>
      </c>
      <c r="V2641">
        <v>-4.824438155068755</v>
      </c>
      <c r="W2641">
        <v>-5.0806669482498901</v>
      </c>
      <c r="X2641">
        <v>-5.3646149564023808</v>
      </c>
      <c r="Y2641">
        <v>-5.6071029208334178</v>
      </c>
      <c r="Z2641">
        <v>-5.7821975896181774</v>
      </c>
      <c r="AA2641">
        <v>-5.935019646154549</v>
      </c>
      <c r="AB2641">
        <v>-6.0375135100443238</v>
      </c>
      <c r="AC2641">
        <v>-6.148283588493908</v>
      </c>
      <c r="AD2641">
        <v>-6.2516225598950204</v>
      </c>
      <c r="AE2641">
        <v>-6.3801341948431336</v>
      </c>
      <c r="AF2641">
        <v>-6.5350364640933911</v>
      </c>
      <c r="AG2641">
        <v>-6.7264946738278102</v>
      </c>
      <c r="AH2641">
        <v>-6.9191094981600472</v>
      </c>
      <c r="AI2641">
        <v>-7.1281854307411194</v>
      </c>
      <c r="AJ2641">
        <v>-7.3032591852294164</v>
      </c>
      <c r="AK2641">
        <v>-7.4102550380422896</v>
      </c>
    </row>
    <row r="2642" spans="2:37" hidden="1" x14ac:dyDescent="0.25">
      <c r="B2642" t="s">
        <v>204</v>
      </c>
      <c r="C2642" t="s">
        <v>295</v>
      </c>
      <c r="D2642" t="s">
        <v>200</v>
      </c>
      <c r="E2642" t="s">
        <v>382</v>
      </c>
      <c r="F2642" t="s">
        <v>232</v>
      </c>
      <c r="I2642">
        <v>0</v>
      </c>
      <c r="J2642">
        <v>-1.0447789595732451</v>
      </c>
      <c r="K2642">
        <v>-1.4585663631052961</v>
      </c>
      <c r="L2642">
        <v>-1.8480912028923211</v>
      </c>
      <c r="M2642">
        <v>-2.1804163356594741</v>
      </c>
      <c r="N2642">
        <v>-2.4617124280761682</v>
      </c>
      <c r="O2642">
        <v>-2.724091827845843</v>
      </c>
      <c r="P2642">
        <v>-3.0033186675838759</v>
      </c>
      <c r="Q2642">
        <v>-3.3053117891706729</v>
      </c>
      <c r="R2642">
        <v>-3.61794647929693</v>
      </c>
      <c r="S2642">
        <v>-3.9325955860996631</v>
      </c>
      <c r="T2642">
        <v>-4.2505558089218187</v>
      </c>
      <c r="U2642">
        <v>-4.5787108271378107</v>
      </c>
      <c r="V2642">
        <v>-4.9205350116454998</v>
      </c>
      <c r="W2642">
        <v>-5.2679890826333846</v>
      </c>
      <c r="X2642">
        <v>-5.5760421984245472</v>
      </c>
      <c r="Y2642">
        <v>-5.8582796451657089</v>
      </c>
      <c r="Z2642">
        <v>-6.1017813197310824</v>
      </c>
      <c r="AA2642">
        <v>-6.3343277431350709</v>
      </c>
      <c r="AB2642">
        <v>-6.5118391100749573</v>
      </c>
      <c r="AC2642">
        <v>-6.6880797313892071</v>
      </c>
      <c r="AD2642">
        <v>-6.8574593607846124</v>
      </c>
      <c r="AE2642">
        <v>-7.0580804839172622</v>
      </c>
      <c r="AF2642">
        <v>-7.2882611075602117</v>
      </c>
      <c r="AG2642">
        <v>-7.5488028269645726</v>
      </c>
      <c r="AH2642">
        <v>-7.7980103481377743</v>
      </c>
      <c r="AI2642">
        <v>-8.0543792216282277</v>
      </c>
      <c r="AJ2642">
        <v>-8.2705126975240688</v>
      </c>
      <c r="AK2642">
        <v>-8.415754169380552</v>
      </c>
    </row>
    <row r="2643" spans="2:37" hidden="1" x14ac:dyDescent="0.25">
      <c r="B2643" t="s">
        <v>204</v>
      </c>
      <c r="C2643" t="s">
        <v>295</v>
      </c>
      <c r="D2643" t="s">
        <v>200</v>
      </c>
      <c r="E2643" t="s">
        <v>383</v>
      </c>
      <c r="F2643" t="s">
        <v>232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-3.1092585049408102E-2</v>
      </c>
      <c r="S2643">
        <v>-8.1608672640631694E-2</v>
      </c>
      <c r="T2643">
        <v>-5.71355816075702E-2</v>
      </c>
      <c r="U2643">
        <v>6.4948587574775E-3</v>
      </c>
      <c r="V2643">
        <v>8.6153577120029398E-2</v>
      </c>
      <c r="W2643">
        <v>0.16599650553563719</v>
      </c>
      <c r="X2643">
        <v>0.23079758468083081</v>
      </c>
      <c r="Y2643">
        <v>0.29442995956099338</v>
      </c>
      <c r="Z2643">
        <v>0.36741696009219282</v>
      </c>
      <c r="AA2643">
        <v>0.44920709425346761</v>
      </c>
      <c r="AB2643">
        <v>0.5309762831636089</v>
      </c>
      <c r="AC2643">
        <v>0.60413924278424069</v>
      </c>
      <c r="AD2643">
        <v>0.67376977213715605</v>
      </c>
      <c r="AE2643">
        <v>0.74494331048846618</v>
      </c>
      <c r="AF2643">
        <v>0.81756149931644373</v>
      </c>
      <c r="AG2643">
        <v>0.88489681577625934</v>
      </c>
      <c r="AH2643">
        <v>0.94234786799660675</v>
      </c>
      <c r="AI2643">
        <v>0.99384838502836204</v>
      </c>
      <c r="AJ2643">
        <v>1.0422007779603559</v>
      </c>
      <c r="AK2643">
        <v>1.0894702011823301</v>
      </c>
    </row>
    <row r="2644" spans="2:37" hidden="1" x14ac:dyDescent="0.25">
      <c r="B2644" t="s">
        <v>204</v>
      </c>
      <c r="C2644" t="s">
        <v>295</v>
      </c>
      <c r="D2644" t="s">
        <v>200</v>
      </c>
      <c r="E2644" t="s">
        <v>384</v>
      </c>
      <c r="F2644" t="s">
        <v>202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-7.7823270275767506E-2</v>
      </c>
      <c r="S2644">
        <v>-0.1639169395349804</v>
      </c>
      <c r="T2644">
        <v>-9.0880929666392593E-2</v>
      </c>
      <c r="U2644">
        <v>4.04131567344201E-2</v>
      </c>
      <c r="V2644">
        <v>0.18892407419073279</v>
      </c>
      <c r="W2644">
        <v>0.3296370945151228</v>
      </c>
      <c r="X2644">
        <v>0.45256784441221048</v>
      </c>
      <c r="Y2644">
        <v>0.58374338836071349</v>
      </c>
      <c r="Z2644">
        <v>0.73515895587465963</v>
      </c>
      <c r="AA2644">
        <v>0.90200814911700622</v>
      </c>
      <c r="AB2644">
        <v>1.063962443191935</v>
      </c>
      <c r="AC2644">
        <v>1.209590384949921</v>
      </c>
      <c r="AD2644">
        <v>1.3474108381810399</v>
      </c>
      <c r="AE2644">
        <v>1.4837848271107119</v>
      </c>
      <c r="AF2644">
        <v>1.616141918445724</v>
      </c>
      <c r="AG2644">
        <v>1.730076531232694</v>
      </c>
      <c r="AH2644">
        <v>1.8196395435649879</v>
      </c>
      <c r="AI2644">
        <v>1.8985693593329911</v>
      </c>
      <c r="AJ2644">
        <v>1.97402263745261</v>
      </c>
      <c r="AK2644">
        <v>2.048879129143244</v>
      </c>
    </row>
    <row r="2645" spans="2:37" hidden="1" x14ac:dyDescent="0.25">
      <c r="B2645" t="s">
        <v>204</v>
      </c>
      <c r="C2645" t="s">
        <v>295</v>
      </c>
      <c r="D2645" t="s">
        <v>200</v>
      </c>
      <c r="E2645" t="s">
        <v>384</v>
      </c>
      <c r="F2645" t="s">
        <v>360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-7.7822753113732102E-2</v>
      </c>
      <c r="S2645">
        <v>-0.16392325919457609</v>
      </c>
      <c r="T2645">
        <v>-9.0881192316361006E-2</v>
      </c>
      <c r="U2645">
        <v>4.0410188304096303E-2</v>
      </c>
      <c r="V2645">
        <v>0.1889230859765556</v>
      </c>
      <c r="W2645">
        <v>0.32963168380757413</v>
      </c>
      <c r="X2645">
        <v>0.45256711409316092</v>
      </c>
      <c r="Y2645">
        <v>0.58374698818079995</v>
      </c>
      <c r="Z2645">
        <v>0.73515908570278565</v>
      </c>
      <c r="AA2645">
        <v>0.90200850975927782</v>
      </c>
      <c r="AB2645">
        <v>1.063961334713071</v>
      </c>
      <c r="AC2645">
        <v>1.209591279167066</v>
      </c>
      <c r="AD2645">
        <v>1.3474107836436879</v>
      </c>
      <c r="AE2645">
        <v>1.483787464817965</v>
      </c>
      <c r="AF2645">
        <v>1.6161407801592591</v>
      </c>
      <c r="AG2645">
        <v>1.730074761781619</v>
      </c>
      <c r="AH2645">
        <v>1.819638216906738</v>
      </c>
      <c r="AI2645">
        <v>1.898565223705684</v>
      </c>
      <c r="AJ2645">
        <v>1.9740210688878881</v>
      </c>
      <c r="AK2645">
        <v>2.0488806249115532</v>
      </c>
    </row>
    <row r="2646" spans="2:37" hidden="1" x14ac:dyDescent="0.25">
      <c r="B2646" t="s">
        <v>204</v>
      </c>
      <c r="C2646" t="s">
        <v>295</v>
      </c>
      <c r="D2646" t="s">
        <v>200</v>
      </c>
      <c r="E2646" t="s">
        <v>421</v>
      </c>
      <c r="F2646" t="s">
        <v>202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-1.331234570355899</v>
      </c>
      <c r="S2646">
        <v>-2.6380514389622518</v>
      </c>
      <c r="T2646">
        <v>-1.4603940336335941</v>
      </c>
      <c r="U2646">
        <v>0.1483062130857693</v>
      </c>
      <c r="V2646">
        <v>0.60423734290344644</v>
      </c>
      <c r="W2646">
        <v>0.62970885585036385</v>
      </c>
      <c r="X2646">
        <v>0.58883292457563297</v>
      </c>
      <c r="Y2646">
        <v>0.6130329442681548</v>
      </c>
      <c r="Z2646">
        <v>0.71167692975837582</v>
      </c>
      <c r="AA2646">
        <v>0.85321295095277527</v>
      </c>
      <c r="AB2646">
        <v>1.0023931643929229</v>
      </c>
      <c r="AC2646">
        <v>1.144625822522682</v>
      </c>
      <c r="AD2646">
        <v>1.2882570322472859</v>
      </c>
      <c r="AE2646">
        <v>1.4340016753438429</v>
      </c>
      <c r="AF2646">
        <v>1.574445360350363</v>
      </c>
      <c r="AG2646">
        <v>1.6918570716137891</v>
      </c>
      <c r="AH2646">
        <v>1.778623678143032</v>
      </c>
      <c r="AI2646">
        <v>1.8487410906310009</v>
      </c>
      <c r="AJ2646">
        <v>1.9125353782856851</v>
      </c>
      <c r="AK2646">
        <v>1.9763574339126679</v>
      </c>
    </row>
    <row r="2647" spans="2:37" hidden="1" x14ac:dyDescent="0.25">
      <c r="B2647" t="s">
        <v>204</v>
      </c>
      <c r="C2647" t="s">
        <v>295</v>
      </c>
      <c r="D2647" t="s">
        <v>200</v>
      </c>
      <c r="E2647" t="s">
        <v>421</v>
      </c>
      <c r="F2647" t="s">
        <v>360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-1.331235323609969</v>
      </c>
      <c r="S2647">
        <v>-2.6380559471885001</v>
      </c>
      <c r="T2647">
        <v>-1.4603921383722569</v>
      </c>
      <c r="U2647">
        <v>0.14830083176284869</v>
      </c>
      <c r="V2647">
        <v>0.60423622044278869</v>
      </c>
      <c r="W2647">
        <v>0.62970348058211112</v>
      </c>
      <c r="X2647">
        <v>0.58883451152553778</v>
      </c>
      <c r="Y2647">
        <v>0.6130362283619295</v>
      </c>
      <c r="Z2647">
        <v>0.71167721362503933</v>
      </c>
      <c r="AA2647">
        <v>0.8532150872480937</v>
      </c>
      <c r="AB2647">
        <v>1.0023863337539569</v>
      </c>
      <c r="AC2647">
        <v>1.1446271159246899</v>
      </c>
      <c r="AD2647">
        <v>1.2882536058272049</v>
      </c>
      <c r="AE2647">
        <v>1.4340038322823161</v>
      </c>
      <c r="AF2647">
        <v>1.5744411708527031</v>
      </c>
      <c r="AG2647">
        <v>1.691858175166594</v>
      </c>
      <c r="AH2647">
        <v>1.7786217334329499</v>
      </c>
      <c r="AI2647">
        <v>1.848738516014925</v>
      </c>
      <c r="AJ2647">
        <v>1.9125341183414251</v>
      </c>
      <c r="AK2647">
        <v>1.9763594398474189</v>
      </c>
    </row>
    <row r="2648" spans="2:37" hidden="1" x14ac:dyDescent="0.25">
      <c r="B2648" t="s">
        <v>204</v>
      </c>
      <c r="C2648" t="s">
        <v>295</v>
      </c>
      <c r="D2648" t="s">
        <v>200</v>
      </c>
      <c r="E2648" t="s">
        <v>385</v>
      </c>
      <c r="F2648" t="s">
        <v>202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2:37" hidden="1" x14ac:dyDescent="0.25">
      <c r="B2649" t="s">
        <v>204</v>
      </c>
      <c r="C2649" t="s">
        <v>295</v>
      </c>
      <c r="D2649" t="s">
        <v>200</v>
      </c>
      <c r="E2649" t="s">
        <v>385</v>
      </c>
      <c r="F2649" t="s">
        <v>360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2:37" hidden="1" x14ac:dyDescent="0.25">
      <c r="B2650" t="s">
        <v>204</v>
      </c>
      <c r="C2650" t="s">
        <v>295</v>
      </c>
      <c r="D2650" t="s">
        <v>200</v>
      </c>
      <c r="E2650" t="s">
        <v>386</v>
      </c>
      <c r="F2650" t="s">
        <v>202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-7.7823270275767506E-2</v>
      </c>
      <c r="S2650">
        <v>-0.1639169395349804</v>
      </c>
      <c r="T2650">
        <v>-9.0880929666392593E-2</v>
      </c>
      <c r="U2650">
        <v>4.04131567344201E-2</v>
      </c>
      <c r="V2650">
        <v>0.18892407419073279</v>
      </c>
      <c r="W2650">
        <v>0.3296370945151228</v>
      </c>
      <c r="X2650">
        <v>0.45256784441221048</v>
      </c>
      <c r="Y2650">
        <v>0.58374338836071349</v>
      </c>
      <c r="Z2650">
        <v>0.73515895587465963</v>
      </c>
      <c r="AA2650">
        <v>0.90200814911700622</v>
      </c>
      <c r="AB2650">
        <v>1.063962443191935</v>
      </c>
      <c r="AC2650">
        <v>1.209590384949921</v>
      </c>
      <c r="AD2650">
        <v>1.3474108381810399</v>
      </c>
      <c r="AE2650">
        <v>1.4837848271107119</v>
      </c>
      <c r="AF2650">
        <v>1.616141918445724</v>
      </c>
      <c r="AG2650">
        <v>1.730076531232694</v>
      </c>
      <c r="AH2650">
        <v>1.8196395435649879</v>
      </c>
      <c r="AI2650">
        <v>1.8985693593329911</v>
      </c>
      <c r="AJ2650">
        <v>1.97402263745261</v>
      </c>
      <c r="AK2650">
        <v>2.048879129143244</v>
      </c>
    </row>
    <row r="2651" spans="2:37" hidden="1" x14ac:dyDescent="0.25">
      <c r="B2651" t="s">
        <v>204</v>
      </c>
      <c r="C2651" t="s">
        <v>295</v>
      </c>
      <c r="D2651" t="s">
        <v>200</v>
      </c>
      <c r="E2651" t="s">
        <v>386</v>
      </c>
      <c r="F2651" t="s">
        <v>360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-7.7822753113732102E-2</v>
      </c>
      <c r="S2651">
        <v>-0.16392325919457609</v>
      </c>
      <c r="T2651">
        <v>-9.0881192316361006E-2</v>
      </c>
      <c r="U2651">
        <v>4.0410188304096303E-2</v>
      </c>
      <c r="V2651">
        <v>0.1889230859765556</v>
      </c>
      <c r="W2651">
        <v>0.32963168380757413</v>
      </c>
      <c r="X2651">
        <v>0.45256711409316092</v>
      </c>
      <c r="Y2651">
        <v>0.58374698818079995</v>
      </c>
      <c r="Z2651">
        <v>0.73515908570278565</v>
      </c>
      <c r="AA2651">
        <v>0.90200850975927782</v>
      </c>
      <c r="AB2651">
        <v>1.063961334713071</v>
      </c>
      <c r="AC2651">
        <v>1.209591279167066</v>
      </c>
      <c r="AD2651">
        <v>1.3474107836436879</v>
      </c>
      <c r="AE2651">
        <v>1.483787464817965</v>
      </c>
      <c r="AF2651">
        <v>1.6161407801592591</v>
      </c>
      <c r="AG2651">
        <v>1.730074761781619</v>
      </c>
      <c r="AH2651">
        <v>1.819638216906738</v>
      </c>
      <c r="AI2651">
        <v>1.898565223705684</v>
      </c>
      <c r="AJ2651">
        <v>1.9740210688878881</v>
      </c>
      <c r="AK2651">
        <v>2.0488806249115532</v>
      </c>
    </row>
    <row r="2652" spans="2:37" hidden="1" x14ac:dyDescent="0.25">
      <c r="B2652" t="s">
        <v>204</v>
      </c>
      <c r="C2652" t="s">
        <v>295</v>
      </c>
      <c r="D2652" t="s">
        <v>200</v>
      </c>
      <c r="E2652" t="s">
        <v>387</v>
      </c>
      <c r="F2652" t="s">
        <v>237</v>
      </c>
      <c r="I2652">
        <v>0</v>
      </c>
      <c r="J2652">
        <v>7.4745416641234996E-3</v>
      </c>
      <c r="K2652">
        <v>3.8932204246521003E-2</v>
      </c>
      <c r="L2652">
        <v>5.4441273212432799E-2</v>
      </c>
      <c r="M2652">
        <v>6.7471206188201904E-2</v>
      </c>
      <c r="N2652">
        <v>7.6175391674041706E-2</v>
      </c>
      <c r="O2652">
        <v>8.2032740116119301E-2</v>
      </c>
      <c r="P2652">
        <v>8.5540354251861503E-2</v>
      </c>
      <c r="Q2652">
        <v>8.8981747627258301E-2</v>
      </c>
      <c r="R2652">
        <v>5.5014595389366101E-2</v>
      </c>
      <c r="S2652">
        <v>6.0055807232856702E-2</v>
      </c>
      <c r="T2652">
        <v>8.5137099027633598E-2</v>
      </c>
      <c r="U2652">
        <v>9.5957979559898293E-2</v>
      </c>
      <c r="V2652">
        <v>9.8521187901496804E-2</v>
      </c>
      <c r="W2652">
        <v>0.10502204298973079</v>
      </c>
      <c r="X2652">
        <v>0.1092274039983749</v>
      </c>
      <c r="Y2652">
        <v>0.11315301060676571</v>
      </c>
      <c r="Z2652">
        <v>0.11926116049289701</v>
      </c>
      <c r="AA2652">
        <v>0.12258127331733699</v>
      </c>
      <c r="AB2652">
        <v>0.1195951998233795</v>
      </c>
      <c r="AC2652">
        <v>0.1117880344390869</v>
      </c>
      <c r="AD2652">
        <v>0.10596749186515809</v>
      </c>
      <c r="AE2652">
        <v>0.1026634871959686</v>
      </c>
      <c r="AF2652">
        <v>0.104194700717926</v>
      </c>
      <c r="AG2652">
        <v>0.1013808846473694</v>
      </c>
      <c r="AH2652">
        <v>0.1049079895019531</v>
      </c>
      <c r="AI2652">
        <v>0.1165266633033752</v>
      </c>
      <c r="AJ2652">
        <v>0.12792068719863889</v>
      </c>
      <c r="AK2652">
        <v>0.1340762376785278</v>
      </c>
    </row>
    <row r="2653" spans="2:37" hidden="1" x14ac:dyDescent="0.25">
      <c r="B2653" t="s">
        <v>204</v>
      </c>
      <c r="C2653" t="s">
        <v>295</v>
      </c>
      <c r="D2653" t="s">
        <v>200</v>
      </c>
      <c r="E2653" t="s">
        <v>236</v>
      </c>
      <c r="F2653" t="s">
        <v>237</v>
      </c>
      <c r="I2653">
        <v>0</v>
      </c>
      <c r="J2653">
        <v>7.4745416641234996E-3</v>
      </c>
      <c r="K2653">
        <v>3.8932204246521003E-2</v>
      </c>
      <c r="L2653">
        <v>5.4441273212432799E-2</v>
      </c>
      <c r="M2653">
        <v>6.7471206188201904E-2</v>
      </c>
      <c r="N2653">
        <v>7.6175391674041706E-2</v>
      </c>
      <c r="O2653">
        <v>8.2032740116119301E-2</v>
      </c>
      <c r="P2653">
        <v>8.5540354251861503E-2</v>
      </c>
      <c r="Q2653">
        <v>8.8981747627258301E-2</v>
      </c>
      <c r="R2653">
        <v>0.1354025453329086</v>
      </c>
      <c r="S2653">
        <v>-7.3077961802482605E-2</v>
      </c>
      <c r="T2653">
        <v>-7.3221772909164401E-2</v>
      </c>
      <c r="U2653">
        <v>0.13155925273895261</v>
      </c>
      <c r="V2653">
        <v>0.1316958665847778</v>
      </c>
      <c r="W2653">
        <v>0.1183927953243256</v>
      </c>
      <c r="X2653">
        <v>0.1220093220472336</v>
      </c>
      <c r="Y2653">
        <v>0.13737444579601291</v>
      </c>
      <c r="Z2653">
        <v>0.15360929071903229</v>
      </c>
      <c r="AA2653">
        <v>0.15852224826812741</v>
      </c>
      <c r="AB2653">
        <v>0.15015861392021179</v>
      </c>
      <c r="AC2653">
        <v>0.13523414731025701</v>
      </c>
      <c r="AD2653">
        <v>0.12407594919204711</v>
      </c>
      <c r="AE2653">
        <v>0.11694043874740601</v>
      </c>
      <c r="AF2653">
        <v>0.1152988076210022</v>
      </c>
      <c r="AG2653">
        <v>0.10927516222000121</v>
      </c>
      <c r="AH2653">
        <v>0.1094111204147339</v>
      </c>
      <c r="AI2653">
        <v>0.1177208423614502</v>
      </c>
      <c r="AJ2653">
        <v>0.12639063596725461</v>
      </c>
      <c r="AK2653">
        <v>0.1307682991027832</v>
      </c>
    </row>
    <row r="2654" spans="2:37" hidden="1" x14ac:dyDescent="0.25">
      <c r="B2654" t="s">
        <v>204</v>
      </c>
      <c r="C2654" t="s">
        <v>295</v>
      </c>
      <c r="D2654" t="s">
        <v>200</v>
      </c>
      <c r="E2654" t="s">
        <v>238</v>
      </c>
      <c r="F2654" t="s">
        <v>237</v>
      </c>
      <c r="I2654">
        <v>0</v>
      </c>
      <c r="J2654">
        <v>7.4745416641234996E-3</v>
      </c>
      <c r="K2654">
        <v>3.8932204246521003E-2</v>
      </c>
      <c r="L2654">
        <v>5.4441273212432799E-2</v>
      </c>
      <c r="M2654">
        <v>6.7471206188201904E-2</v>
      </c>
      <c r="N2654">
        <v>7.6175391674041706E-2</v>
      </c>
      <c r="O2654">
        <v>8.2032740116119301E-2</v>
      </c>
      <c r="P2654">
        <v>8.5540354251861503E-2</v>
      </c>
      <c r="Q2654">
        <v>8.8981747627258301E-2</v>
      </c>
      <c r="R2654">
        <v>9.3325793743133503E-2</v>
      </c>
      <c r="S2654">
        <v>9.9321350455284105E-2</v>
      </c>
      <c r="T2654">
        <v>0.10678347945213321</v>
      </c>
      <c r="U2654">
        <v>0.1147454977035522</v>
      </c>
      <c r="V2654">
        <v>0.1228736340999603</v>
      </c>
      <c r="W2654">
        <v>0.1311655193567276</v>
      </c>
      <c r="X2654">
        <v>0.13902932405471799</v>
      </c>
      <c r="Y2654">
        <v>0.14428336918354029</v>
      </c>
      <c r="Z2654">
        <v>0.14629094302654269</v>
      </c>
      <c r="AA2654">
        <v>0.14392560720443731</v>
      </c>
      <c r="AB2654">
        <v>0.1385399401187897</v>
      </c>
      <c r="AC2654">
        <v>0.12918117642402649</v>
      </c>
      <c r="AD2654">
        <v>0.1189451217651367</v>
      </c>
      <c r="AE2654">
        <v>0.1091384291648865</v>
      </c>
      <c r="AF2654">
        <v>0.1032735109329224</v>
      </c>
      <c r="AG2654">
        <v>0.10275173187255859</v>
      </c>
      <c r="AH2654">
        <v>0.1077117919921875</v>
      </c>
      <c r="AI2654">
        <v>0.1144216060638428</v>
      </c>
      <c r="AJ2654">
        <v>0.1210333108901978</v>
      </c>
      <c r="AK2654">
        <v>0.1232781410217285</v>
      </c>
    </row>
    <row r="2655" spans="2:37" hidden="1" x14ac:dyDescent="0.25">
      <c r="B2655" t="s">
        <v>204</v>
      </c>
      <c r="C2655" t="s">
        <v>295</v>
      </c>
      <c r="D2655" t="s">
        <v>200</v>
      </c>
      <c r="E2655" t="s">
        <v>390</v>
      </c>
      <c r="F2655" t="s">
        <v>237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-3.7315145134925801E-2</v>
      </c>
      <c r="S2655">
        <v>-3.7233233451843199E-2</v>
      </c>
      <c r="T2655">
        <v>-2.1256625652313201E-2</v>
      </c>
      <c r="U2655">
        <v>-1.9996717572212198E-2</v>
      </c>
      <c r="V2655">
        <v>-2.71099656820297E-2</v>
      </c>
      <c r="W2655">
        <v>-3.0377507209777801E-2</v>
      </c>
      <c r="X2655">
        <v>-3.52530628442764E-2</v>
      </c>
      <c r="Y2655">
        <v>-3.7927374243736198E-2</v>
      </c>
      <c r="Z2655">
        <v>-3.5485893487930298E-2</v>
      </c>
      <c r="AA2655">
        <v>-3.1496822834014802E-2</v>
      </c>
      <c r="AB2655">
        <v>-3.0354946851730302E-2</v>
      </c>
      <c r="AC2655">
        <v>-2.9582083225250199E-2</v>
      </c>
      <c r="AD2655">
        <v>-2.5915563106536799E-2</v>
      </c>
      <c r="AE2655">
        <v>-2.0193487405776901E-2</v>
      </c>
      <c r="AF2655">
        <v>-1.3634890317916801E-2</v>
      </c>
      <c r="AG2655">
        <v>-1.6541123390197698E-2</v>
      </c>
      <c r="AH2655">
        <v>-1.80502533912658E-2</v>
      </c>
      <c r="AI2655">
        <v>-1.34242177009582E-2</v>
      </c>
      <c r="AJ2655">
        <v>-9.1076493263244004E-3</v>
      </c>
      <c r="AK2655">
        <v>-5.3088068962097003E-3</v>
      </c>
    </row>
    <row r="2656" spans="2:37" hidden="1" x14ac:dyDescent="0.25">
      <c r="B2656" t="s">
        <v>204</v>
      </c>
      <c r="C2656" t="s">
        <v>295</v>
      </c>
      <c r="D2656" t="s">
        <v>200</v>
      </c>
      <c r="E2656" t="s">
        <v>391</v>
      </c>
      <c r="F2656" t="s">
        <v>237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-9.5706820487976005E-2</v>
      </c>
      <c r="S2656">
        <v>-9.4107866287231404E-2</v>
      </c>
      <c r="T2656">
        <v>-8.75091552734375E-2</v>
      </c>
      <c r="U2656">
        <v>-7.8305602073669406E-2</v>
      </c>
      <c r="V2656">
        <v>-6.71089887619018E-2</v>
      </c>
      <c r="W2656">
        <v>-5.4018378257751402E-2</v>
      </c>
      <c r="X2656">
        <v>-3.9973378181457499E-2</v>
      </c>
      <c r="Y2656">
        <v>-2.4341583251953101E-2</v>
      </c>
      <c r="Z2656">
        <v>-7.3082447052000999E-3</v>
      </c>
      <c r="AA2656">
        <v>1.04336738586425E-2</v>
      </c>
      <c r="AB2656">
        <v>2.8133988380432101E-2</v>
      </c>
      <c r="AC2656">
        <v>4.4570207595825202E-2</v>
      </c>
      <c r="AD2656">
        <v>5.94251155853271E-2</v>
      </c>
      <c r="AE2656">
        <v>7.2441339492797796E-2</v>
      </c>
      <c r="AF2656">
        <v>8.3202481269836398E-2</v>
      </c>
      <c r="AG2656">
        <v>9.1562509536743095E-2</v>
      </c>
      <c r="AH2656">
        <v>9.8395466804504395E-2</v>
      </c>
      <c r="AI2656">
        <v>0.10367608070373539</v>
      </c>
      <c r="AJ2656">
        <v>0.1072983741760254</v>
      </c>
      <c r="AK2656">
        <v>0.10917544364929201</v>
      </c>
    </row>
    <row r="2657" spans="2:37" hidden="1" x14ac:dyDescent="0.25">
      <c r="B2657" t="s">
        <v>204</v>
      </c>
      <c r="C2657" t="s">
        <v>295</v>
      </c>
      <c r="D2657" t="s">
        <v>200</v>
      </c>
      <c r="E2657" t="s">
        <v>422</v>
      </c>
      <c r="F2657" t="s">
        <v>237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-0.29861283302307129</v>
      </c>
      <c r="S2657">
        <v>-0.27467620372772222</v>
      </c>
      <c r="T2657">
        <v>-0.20403540134429929</v>
      </c>
      <c r="U2657">
        <v>-0.1377861499786377</v>
      </c>
      <c r="V2657">
        <v>-9.8701715469360296E-2</v>
      </c>
      <c r="W2657">
        <v>-7.12920427322387E-2</v>
      </c>
      <c r="X2657">
        <v>-4.6549439430236803E-2</v>
      </c>
      <c r="Y2657">
        <v>-2.1396994590759201E-2</v>
      </c>
      <c r="Z2657">
        <v>3.3689737319945998E-3</v>
      </c>
      <c r="AA2657">
        <v>2.64221429824829E-2</v>
      </c>
      <c r="AB2657">
        <v>4.7319889068603502E-2</v>
      </c>
      <c r="AC2657">
        <v>6.58001899719238E-2</v>
      </c>
      <c r="AD2657">
        <v>8.1940174102783203E-2</v>
      </c>
      <c r="AE2657">
        <v>9.5520734786987305E-2</v>
      </c>
      <c r="AF2657">
        <v>0.10610949993133539</v>
      </c>
      <c r="AG2657">
        <v>0.1136531829833984</v>
      </c>
      <c r="AH2657">
        <v>0.11926817893981929</v>
      </c>
      <c r="AI2657">
        <v>0.12325155735015871</v>
      </c>
      <c r="AJ2657">
        <v>0.1258124113082886</v>
      </c>
      <c r="AK2657">
        <v>0.12709891796112061</v>
      </c>
    </row>
    <row r="2658" spans="2:37" hidden="1" x14ac:dyDescent="0.25">
      <c r="B2658" t="s">
        <v>204</v>
      </c>
      <c r="C2658" t="s">
        <v>295</v>
      </c>
      <c r="D2658" t="s">
        <v>200</v>
      </c>
      <c r="E2658" t="s">
        <v>392</v>
      </c>
      <c r="F2658" t="s">
        <v>237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2:37" hidden="1" x14ac:dyDescent="0.25">
      <c r="B2659" t="s">
        <v>204</v>
      </c>
      <c r="C2659" t="s">
        <v>295</v>
      </c>
      <c r="D2659" t="s">
        <v>200</v>
      </c>
      <c r="E2659" t="s">
        <v>393</v>
      </c>
      <c r="F2659" t="s">
        <v>237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-9.5706820487976005E-2</v>
      </c>
      <c r="S2659">
        <v>-9.4107866287231404E-2</v>
      </c>
      <c r="T2659">
        <v>-8.75091552734375E-2</v>
      </c>
      <c r="U2659">
        <v>-7.8305602073669406E-2</v>
      </c>
      <c r="V2659">
        <v>-6.71089887619018E-2</v>
      </c>
      <c r="W2659">
        <v>-5.4018378257751402E-2</v>
      </c>
      <c r="X2659">
        <v>-3.9973378181457499E-2</v>
      </c>
      <c r="Y2659">
        <v>-2.4341583251953101E-2</v>
      </c>
      <c r="Z2659">
        <v>-7.3082447052000999E-3</v>
      </c>
      <c r="AA2659">
        <v>1.04336738586425E-2</v>
      </c>
      <c r="AB2659">
        <v>2.8133988380432101E-2</v>
      </c>
      <c r="AC2659">
        <v>4.4570207595825202E-2</v>
      </c>
      <c r="AD2659">
        <v>5.94251155853271E-2</v>
      </c>
      <c r="AE2659">
        <v>7.2441339492797796E-2</v>
      </c>
      <c r="AF2659">
        <v>8.3202481269836398E-2</v>
      </c>
      <c r="AG2659">
        <v>9.1562509536743095E-2</v>
      </c>
      <c r="AH2659">
        <v>9.8395466804504395E-2</v>
      </c>
      <c r="AI2659">
        <v>0.10367608070373539</v>
      </c>
      <c r="AJ2659">
        <v>0.1072983741760254</v>
      </c>
      <c r="AK2659">
        <v>0.10917544364929201</v>
      </c>
    </row>
    <row r="2660" spans="2:37" hidden="1" x14ac:dyDescent="0.25">
      <c r="B2660" t="s">
        <v>204</v>
      </c>
      <c r="C2660" t="s">
        <v>295</v>
      </c>
      <c r="D2660" t="s">
        <v>200</v>
      </c>
      <c r="E2660" t="s">
        <v>394</v>
      </c>
      <c r="F2660" t="s">
        <v>237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-4.5989066362380898E-2</v>
      </c>
      <c r="S2660">
        <v>-4.1479863226413699E-2</v>
      </c>
      <c r="T2660">
        <v>-3.3103868365287697E-2</v>
      </c>
      <c r="U2660">
        <v>-2.2869639098644201E-2</v>
      </c>
      <c r="V2660">
        <v>-1.1876538395881601E-2</v>
      </c>
      <c r="W2660">
        <v>-3.9513409137720002E-4</v>
      </c>
      <c r="X2660">
        <v>1.1002779006957999E-2</v>
      </c>
      <c r="Y2660">
        <v>2.2618055343627898E-2</v>
      </c>
      <c r="Z2660">
        <v>3.4568056464195203E-2</v>
      </c>
      <c r="AA2660">
        <v>4.6524211764335598E-2</v>
      </c>
      <c r="AB2660">
        <v>5.7726949453353799E-2</v>
      </c>
      <c r="AC2660">
        <v>6.7633360624313299E-2</v>
      </c>
      <c r="AD2660">
        <v>7.6338768005371094E-2</v>
      </c>
      <c r="AE2660">
        <v>8.3910822868347099E-2</v>
      </c>
      <c r="AF2660">
        <v>9.0419024229049599E-2</v>
      </c>
      <c r="AG2660">
        <v>9.5395833253860404E-2</v>
      </c>
      <c r="AH2660">
        <v>9.9142372608184801E-2</v>
      </c>
      <c r="AI2660">
        <v>0.10205972194671629</v>
      </c>
      <c r="AJ2660">
        <v>0.1041415333747864</v>
      </c>
      <c r="AK2660">
        <v>0.10546693205833441</v>
      </c>
    </row>
    <row r="2661" spans="2:37" hidden="1" x14ac:dyDescent="0.25">
      <c r="B2661" t="s">
        <v>204</v>
      </c>
      <c r="C2661" t="s">
        <v>295</v>
      </c>
      <c r="D2661" t="s">
        <v>200</v>
      </c>
      <c r="E2661" t="s">
        <v>239</v>
      </c>
      <c r="F2661" t="s">
        <v>237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-0.15004236996173859</v>
      </c>
      <c r="S2661">
        <v>-0.1372264660894871</v>
      </c>
      <c r="T2661">
        <v>-0.10144528746604919</v>
      </c>
      <c r="U2661">
        <v>-5.4736360907554599E-2</v>
      </c>
      <c r="V2661">
        <v>-2.44817286729812E-2</v>
      </c>
      <c r="W2661">
        <v>-3.9618760347366003E-3</v>
      </c>
      <c r="X2661">
        <v>1.3155505061149601E-2</v>
      </c>
      <c r="Y2661">
        <v>2.9726937413215599E-2</v>
      </c>
      <c r="Z2661">
        <v>4.5986860990524202E-2</v>
      </c>
      <c r="AA2661">
        <v>6.1158344149589497E-2</v>
      </c>
      <c r="AB2661">
        <v>7.4472710490226704E-2</v>
      </c>
      <c r="AC2661">
        <v>8.57535004615783E-2</v>
      </c>
      <c r="AD2661">
        <v>9.5347017049789401E-2</v>
      </c>
      <c r="AE2661">
        <v>0.10340571403503419</v>
      </c>
      <c r="AF2661">
        <v>0.1100223064422607</v>
      </c>
      <c r="AG2661">
        <v>0.1147595643997192</v>
      </c>
      <c r="AH2661">
        <v>0.1180074214935303</v>
      </c>
      <c r="AI2661">
        <v>0.120316356420517</v>
      </c>
      <c r="AJ2661">
        <v>0.1218087375164032</v>
      </c>
      <c r="AK2661">
        <v>0.12275618314743041</v>
      </c>
    </row>
    <row r="2662" spans="2:37" hidden="1" x14ac:dyDescent="0.25">
      <c r="B2662" t="s">
        <v>204</v>
      </c>
      <c r="C2662" t="s">
        <v>295</v>
      </c>
      <c r="D2662" t="s">
        <v>200</v>
      </c>
      <c r="E2662" t="s">
        <v>240</v>
      </c>
      <c r="F2662" t="s">
        <v>237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2:37" hidden="1" x14ac:dyDescent="0.25">
      <c r="B2663" t="s">
        <v>204</v>
      </c>
      <c r="C2663" t="s">
        <v>295</v>
      </c>
      <c r="D2663" t="s">
        <v>200</v>
      </c>
      <c r="E2663" t="s">
        <v>395</v>
      </c>
      <c r="F2663" t="s">
        <v>237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-4.5989066362380898E-2</v>
      </c>
      <c r="S2663">
        <v>-4.1479863226413699E-2</v>
      </c>
      <c r="T2663">
        <v>-3.3103868365287697E-2</v>
      </c>
      <c r="U2663">
        <v>-2.2869639098644201E-2</v>
      </c>
      <c r="V2663">
        <v>-1.1876538395881601E-2</v>
      </c>
      <c r="W2663">
        <v>-3.9513409137720002E-4</v>
      </c>
      <c r="X2663">
        <v>1.1002779006957999E-2</v>
      </c>
      <c r="Y2663">
        <v>2.2618055343627898E-2</v>
      </c>
      <c r="Z2663">
        <v>3.4568056464195203E-2</v>
      </c>
      <c r="AA2663">
        <v>4.6524211764335598E-2</v>
      </c>
      <c r="AB2663">
        <v>5.7726949453353799E-2</v>
      </c>
      <c r="AC2663">
        <v>6.7633360624313299E-2</v>
      </c>
      <c r="AD2663">
        <v>7.6338768005371094E-2</v>
      </c>
      <c r="AE2663">
        <v>8.3910822868347099E-2</v>
      </c>
      <c r="AF2663">
        <v>9.0419024229049599E-2</v>
      </c>
      <c r="AG2663">
        <v>9.5395833253860404E-2</v>
      </c>
      <c r="AH2663">
        <v>9.9142372608184801E-2</v>
      </c>
      <c r="AI2663">
        <v>0.10205972194671629</v>
      </c>
      <c r="AJ2663">
        <v>0.1041415333747864</v>
      </c>
      <c r="AK2663">
        <v>0.10546693205833441</v>
      </c>
    </row>
    <row r="2664" spans="2:37" hidden="1" x14ac:dyDescent="0.25">
      <c r="B2664" t="s">
        <v>204</v>
      </c>
      <c r="C2664" t="s">
        <v>295</v>
      </c>
      <c r="D2664" t="s">
        <v>200</v>
      </c>
      <c r="E2664" t="s">
        <v>396</v>
      </c>
      <c r="F2664" t="s">
        <v>232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2.1575983765553808</v>
      </c>
      <c r="S2664">
        <v>4.6575504137434498</v>
      </c>
      <c r="T2664">
        <v>5.9661471193795723</v>
      </c>
      <c r="U2664">
        <v>6.6096973093591638</v>
      </c>
      <c r="V2664">
        <v>6.8910497767496803</v>
      </c>
      <c r="W2664">
        <v>7.5137049043416893</v>
      </c>
      <c r="X2664">
        <v>8.8964090223833345</v>
      </c>
      <c r="Y2664">
        <v>10.66768082734972</v>
      </c>
      <c r="Z2664">
        <v>12.591539583826259</v>
      </c>
      <c r="AA2664">
        <v>14.54623493789955</v>
      </c>
      <c r="AB2664">
        <v>17.013582863991221</v>
      </c>
      <c r="AC2664">
        <v>19.849760145793631</v>
      </c>
      <c r="AD2664">
        <v>22.69575838699172</v>
      </c>
      <c r="AE2664">
        <v>25.49180972509058</v>
      </c>
      <c r="AF2664">
        <v>28.20830529046658</v>
      </c>
      <c r="AG2664">
        <v>31.484676562843191</v>
      </c>
      <c r="AH2664">
        <v>35.222571563492217</v>
      </c>
      <c r="AI2664">
        <v>39.002551295772697</v>
      </c>
      <c r="AJ2664">
        <v>42.745435275143393</v>
      </c>
      <c r="AK2664">
        <v>46.411028915054061</v>
      </c>
    </row>
    <row r="2665" spans="2:37" hidden="1" x14ac:dyDescent="0.25">
      <c r="B2665" t="s">
        <v>204</v>
      </c>
      <c r="C2665" t="s">
        <v>295</v>
      </c>
      <c r="D2665" t="s">
        <v>200</v>
      </c>
      <c r="E2665" t="s">
        <v>423</v>
      </c>
      <c r="F2665" t="s">
        <v>232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2.0048011201058809</v>
      </c>
      <c r="S2665">
        <v>4.2235989264985294</v>
      </c>
      <c r="T2665">
        <v>5.1653210568099794</v>
      </c>
      <c r="U2665">
        <v>5.76142747961641</v>
      </c>
      <c r="V2665">
        <v>6.2366331374793527</v>
      </c>
      <c r="W2665">
        <v>7.0487159260409493</v>
      </c>
      <c r="X2665">
        <v>8.5641953575833707</v>
      </c>
      <c r="Y2665">
        <v>10.435170082564071</v>
      </c>
      <c r="Z2665">
        <v>12.439763998966029</v>
      </c>
      <c r="AA2665">
        <v>14.455775136710299</v>
      </c>
      <c r="AB2665">
        <v>16.965363612680878</v>
      </c>
      <c r="AC2665">
        <v>19.830353468972859</v>
      </c>
      <c r="AD2665">
        <v>22.698226933478541</v>
      </c>
      <c r="AE2665">
        <v>25.512073638666919</v>
      </c>
      <c r="AF2665">
        <v>28.241688611032529</v>
      </c>
      <c r="AG2665">
        <v>31.52523665169651</v>
      </c>
      <c r="AH2665">
        <v>35.2645629704218</v>
      </c>
      <c r="AI2665">
        <v>39.041382215603868</v>
      </c>
      <c r="AJ2665">
        <v>42.778136929850817</v>
      </c>
      <c r="AK2665">
        <v>46.436247058119598</v>
      </c>
    </row>
    <row r="2666" spans="2:37" hidden="1" x14ac:dyDescent="0.25">
      <c r="B2666" t="s">
        <v>204</v>
      </c>
      <c r="C2666" t="s">
        <v>295</v>
      </c>
      <c r="D2666" t="s">
        <v>200</v>
      </c>
      <c r="E2666" t="s">
        <v>399</v>
      </c>
      <c r="F2666" t="s">
        <v>232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2:37" hidden="1" x14ac:dyDescent="0.25">
      <c r="B2667" t="s">
        <v>204</v>
      </c>
      <c r="C2667" t="s">
        <v>295</v>
      </c>
      <c r="D2667" t="s">
        <v>200</v>
      </c>
      <c r="E2667" t="s">
        <v>400</v>
      </c>
      <c r="F2667" t="s">
        <v>232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2.1575983765553808</v>
      </c>
      <c r="S2667">
        <v>4.6575504137434498</v>
      </c>
      <c r="T2667">
        <v>5.9661471193795723</v>
      </c>
      <c r="U2667">
        <v>6.6096973093591638</v>
      </c>
      <c r="V2667">
        <v>6.8910497767496803</v>
      </c>
      <c r="W2667">
        <v>7.5137049043416893</v>
      </c>
      <c r="X2667">
        <v>8.8964090223833345</v>
      </c>
      <c r="Y2667">
        <v>10.66768082734972</v>
      </c>
      <c r="Z2667">
        <v>12.591539583826259</v>
      </c>
      <c r="AA2667">
        <v>14.54623493789955</v>
      </c>
      <c r="AB2667">
        <v>17.013582863991221</v>
      </c>
      <c r="AC2667">
        <v>19.849760145793631</v>
      </c>
      <c r="AD2667">
        <v>22.69575838699172</v>
      </c>
      <c r="AE2667">
        <v>25.49180972509058</v>
      </c>
      <c r="AF2667">
        <v>28.20830529046658</v>
      </c>
      <c r="AG2667">
        <v>31.484676562843191</v>
      </c>
      <c r="AH2667">
        <v>35.222571563492217</v>
      </c>
      <c r="AI2667">
        <v>39.002551295772697</v>
      </c>
      <c r="AJ2667">
        <v>42.745435275143393</v>
      </c>
      <c r="AK2667">
        <v>46.411028915054061</v>
      </c>
    </row>
    <row r="2668" spans="2:37" hidden="1" x14ac:dyDescent="0.25">
      <c r="B2668" t="s">
        <v>204</v>
      </c>
      <c r="C2668" t="s">
        <v>295</v>
      </c>
      <c r="D2668" t="s">
        <v>200</v>
      </c>
      <c r="E2668" t="s">
        <v>401</v>
      </c>
      <c r="F2668" t="s">
        <v>237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160186.6689453125</v>
      </c>
      <c r="S2668">
        <v>416485.328125</v>
      </c>
      <c r="T2668">
        <v>672784.03125</v>
      </c>
      <c r="U2668">
        <v>929082.78125</v>
      </c>
      <c r="V2668">
        <v>1185381.4375</v>
      </c>
      <c r="W2668">
        <v>1482918.375</v>
      </c>
      <c r="X2668">
        <v>1805198.375</v>
      </c>
      <c r="Y2668">
        <v>2127478.3125</v>
      </c>
      <c r="Z2668">
        <v>2449758.25</v>
      </c>
      <c r="AA2668">
        <v>2772038</v>
      </c>
      <c r="AB2668">
        <v>3090237.875</v>
      </c>
      <c r="AC2668">
        <v>3405990.875</v>
      </c>
      <c r="AD2668">
        <v>3721743.875</v>
      </c>
      <c r="AE2668">
        <v>4037496.875</v>
      </c>
      <c r="AF2668">
        <v>4353249.375</v>
      </c>
      <c r="AG2668">
        <v>4619484.75</v>
      </c>
      <c r="AH2668">
        <v>4856010.75</v>
      </c>
      <c r="AI2668">
        <v>5092536.75</v>
      </c>
      <c r="AJ2668">
        <v>5329062.75</v>
      </c>
      <c r="AK2668">
        <v>5565588.75</v>
      </c>
    </row>
    <row r="2669" spans="2:37" hidden="1" x14ac:dyDescent="0.25">
      <c r="B2669" t="s">
        <v>204</v>
      </c>
      <c r="C2669" t="s">
        <v>295</v>
      </c>
      <c r="D2669" t="s">
        <v>200</v>
      </c>
      <c r="E2669" t="s">
        <v>424</v>
      </c>
      <c r="F2669" t="s">
        <v>237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160186.6689453125</v>
      </c>
      <c r="S2669">
        <v>416485.328125</v>
      </c>
      <c r="T2669">
        <v>672784.03125</v>
      </c>
      <c r="U2669">
        <v>929082.78125</v>
      </c>
      <c r="V2669">
        <v>1185381.4375</v>
      </c>
      <c r="W2669">
        <v>1482918.375</v>
      </c>
      <c r="X2669">
        <v>1805198.375</v>
      </c>
      <c r="Y2669">
        <v>2127478.3125</v>
      </c>
      <c r="Z2669">
        <v>2449758.25</v>
      </c>
      <c r="AA2669">
        <v>2772038</v>
      </c>
      <c r="AB2669">
        <v>3090237.875</v>
      </c>
      <c r="AC2669">
        <v>3405990.875</v>
      </c>
      <c r="AD2669">
        <v>3721743.875</v>
      </c>
      <c r="AE2669">
        <v>4037496.875</v>
      </c>
      <c r="AF2669">
        <v>4353249.375</v>
      </c>
      <c r="AG2669">
        <v>4619484.75</v>
      </c>
      <c r="AH2669">
        <v>4856010.75</v>
      </c>
      <c r="AI2669">
        <v>5092536.75</v>
      </c>
      <c r="AJ2669">
        <v>5329062.75</v>
      </c>
      <c r="AK2669">
        <v>5565588.75</v>
      </c>
    </row>
    <row r="2670" spans="2:37" hidden="1" x14ac:dyDescent="0.25">
      <c r="B2670" t="s">
        <v>204</v>
      </c>
      <c r="C2670" t="s">
        <v>295</v>
      </c>
      <c r="D2670" t="s">
        <v>200</v>
      </c>
      <c r="E2670" t="s">
        <v>402</v>
      </c>
      <c r="F2670" t="s">
        <v>237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2:37" hidden="1" x14ac:dyDescent="0.25">
      <c r="B2671" t="s">
        <v>204</v>
      </c>
      <c r="C2671" t="s">
        <v>295</v>
      </c>
      <c r="D2671" t="s">
        <v>200</v>
      </c>
      <c r="E2671" t="s">
        <v>403</v>
      </c>
      <c r="F2671" t="s">
        <v>237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160186.6689453125</v>
      </c>
      <c r="S2671">
        <v>416485.328125</v>
      </c>
      <c r="T2671">
        <v>672784.03125</v>
      </c>
      <c r="U2671">
        <v>929082.78125</v>
      </c>
      <c r="V2671">
        <v>1185381.4375</v>
      </c>
      <c r="W2671">
        <v>1482918.375</v>
      </c>
      <c r="X2671">
        <v>1805198.375</v>
      </c>
      <c r="Y2671">
        <v>2127478.3125</v>
      </c>
      <c r="Z2671">
        <v>2449758.25</v>
      </c>
      <c r="AA2671">
        <v>2772038</v>
      </c>
      <c r="AB2671">
        <v>3090237.875</v>
      </c>
      <c r="AC2671">
        <v>3405990.875</v>
      </c>
      <c r="AD2671">
        <v>3721743.875</v>
      </c>
      <c r="AE2671">
        <v>4037496.875</v>
      </c>
      <c r="AF2671">
        <v>4353249.375</v>
      </c>
      <c r="AG2671">
        <v>4619484.75</v>
      </c>
      <c r="AH2671">
        <v>4856010.75</v>
      </c>
      <c r="AI2671">
        <v>5092536.75</v>
      </c>
      <c r="AJ2671">
        <v>5329062.75</v>
      </c>
      <c r="AK2671">
        <v>5565588.75</v>
      </c>
    </row>
    <row r="2672" spans="2:37" hidden="1" x14ac:dyDescent="0.25">
      <c r="B2672" t="s">
        <v>204</v>
      </c>
      <c r="C2672" t="s">
        <v>295</v>
      </c>
      <c r="D2672" t="s">
        <v>200</v>
      </c>
      <c r="E2672" t="s">
        <v>404</v>
      </c>
      <c r="F2672" t="s">
        <v>360</v>
      </c>
      <c r="I2672">
        <v>0</v>
      </c>
      <c r="J2672">
        <v>-1.0755651628321261</v>
      </c>
      <c r="K2672">
        <v>-1.4596326284706971</v>
      </c>
      <c r="L2672">
        <v>-1.810311085229821</v>
      </c>
      <c r="M2672">
        <v>-2.1123410830755751</v>
      </c>
      <c r="N2672">
        <v>-2.365603967972052</v>
      </c>
      <c r="O2672">
        <v>-2.5990659660378612</v>
      </c>
      <c r="P2672">
        <v>-2.8510496536038432</v>
      </c>
      <c r="Q2672">
        <v>-3.1256642219401392</v>
      </c>
      <c r="R2672">
        <v>-3.3952609467255419</v>
      </c>
      <c r="S2672">
        <v>-3.655025574448123</v>
      </c>
      <c r="T2672">
        <v>-3.9315933148353688</v>
      </c>
      <c r="U2672">
        <v>-4.2237746160638254</v>
      </c>
      <c r="V2672">
        <v>-4.53090318949444</v>
      </c>
      <c r="W2672">
        <v>-4.842967271461629</v>
      </c>
      <c r="X2672">
        <v>-5.1154240110636628</v>
      </c>
      <c r="Y2672">
        <v>-5.3619200083434571</v>
      </c>
      <c r="Z2672">
        <v>-5.5705162868179174</v>
      </c>
      <c r="AA2672">
        <v>-5.7695388163404804</v>
      </c>
      <c r="AB2672">
        <v>-5.9161212569071031</v>
      </c>
      <c r="AC2672">
        <v>-6.0632079047118648</v>
      </c>
      <c r="AD2672">
        <v>-6.2037220058958393</v>
      </c>
      <c r="AE2672">
        <v>-6.3737787003483204</v>
      </c>
      <c r="AF2672">
        <v>-6.5688710151452501</v>
      </c>
      <c r="AG2672">
        <v>-6.7876499604803247</v>
      </c>
      <c r="AH2672">
        <v>-6.9885575147623724</v>
      </c>
      <c r="AI2672">
        <v>-7.1913469000596031</v>
      </c>
      <c r="AJ2672">
        <v>-7.3517605480331589</v>
      </c>
      <c r="AK2672">
        <v>-7.4460084669256243</v>
      </c>
    </row>
    <row r="2673" spans="2:37" hidden="1" x14ac:dyDescent="0.25">
      <c r="B2673" t="s">
        <v>204</v>
      </c>
      <c r="C2673" t="s">
        <v>295</v>
      </c>
      <c r="D2673" t="s">
        <v>200</v>
      </c>
      <c r="E2673" t="s">
        <v>425</v>
      </c>
      <c r="F2673" t="s">
        <v>360</v>
      </c>
      <c r="I2673">
        <v>0</v>
      </c>
      <c r="J2673">
        <v>-1.0755651628321261</v>
      </c>
      <c r="K2673">
        <v>-1.4596326284706971</v>
      </c>
      <c r="L2673">
        <v>-1.810311085229821</v>
      </c>
      <c r="M2673">
        <v>-2.1123410830755751</v>
      </c>
      <c r="N2673">
        <v>-2.365603967972052</v>
      </c>
      <c r="O2673">
        <v>-2.5990659660378612</v>
      </c>
      <c r="P2673">
        <v>-2.8510496536038432</v>
      </c>
      <c r="Q2673">
        <v>-3.1256642219401392</v>
      </c>
      <c r="R2673">
        <v>-3.8149996740937659</v>
      </c>
      <c r="S2673">
        <v>-4.402682985975348</v>
      </c>
      <c r="T2673">
        <v>-4.3781925272930007</v>
      </c>
      <c r="U2673">
        <v>-4.3758542318503952</v>
      </c>
      <c r="V2673">
        <v>-4.5816260443812817</v>
      </c>
      <c r="W2673">
        <v>-4.8615934841688357</v>
      </c>
      <c r="X2673">
        <v>-5.1259593653049436</v>
      </c>
      <c r="Y2673">
        <v>-5.3729890593795959</v>
      </c>
      <c r="Z2673">
        <v>-5.5851655115767844</v>
      </c>
      <c r="AA2673">
        <v>-5.7883067885711181</v>
      </c>
      <c r="AB2673">
        <v>-5.9383080483037309</v>
      </c>
      <c r="AC2673">
        <v>-6.0877341474114282</v>
      </c>
      <c r="AD2673">
        <v>-6.2296605239757668</v>
      </c>
      <c r="AE2673">
        <v>-6.4003947242429522</v>
      </c>
      <c r="AF2673">
        <v>-6.5955836726327988</v>
      </c>
      <c r="AG2673">
        <v>-6.8139885523754167</v>
      </c>
      <c r="AH2673">
        <v>-7.0141608749436539</v>
      </c>
      <c r="AI2673">
        <v>-7.2159847906298369</v>
      </c>
      <c r="AJ2673">
        <v>-7.3753519579121356</v>
      </c>
      <c r="AK2673">
        <v>-7.468635734400908</v>
      </c>
    </row>
    <row r="2674" spans="2:37" hidden="1" x14ac:dyDescent="0.25">
      <c r="B2674" t="s">
        <v>204</v>
      </c>
      <c r="C2674" t="s">
        <v>295</v>
      </c>
      <c r="D2674" t="s">
        <v>200</v>
      </c>
      <c r="E2674" t="s">
        <v>405</v>
      </c>
      <c r="F2674" t="s">
        <v>360</v>
      </c>
      <c r="I2674">
        <v>0</v>
      </c>
      <c r="J2674">
        <v>-1.0755651628321261</v>
      </c>
      <c r="K2674">
        <v>-1.4596326284706971</v>
      </c>
      <c r="L2674">
        <v>-1.810311085229821</v>
      </c>
      <c r="M2674">
        <v>-2.1123410830755751</v>
      </c>
      <c r="N2674">
        <v>-2.365603967972052</v>
      </c>
      <c r="O2674">
        <v>-2.5990659660378612</v>
      </c>
      <c r="P2674">
        <v>-2.8510496536038432</v>
      </c>
      <c r="Q2674">
        <v>-3.1256642219401392</v>
      </c>
      <c r="R2674">
        <v>-3.409523797890357</v>
      </c>
      <c r="S2674">
        <v>-3.6914865509757639</v>
      </c>
      <c r="T2674">
        <v>-3.9725302168504228</v>
      </c>
      <c r="U2674">
        <v>-4.2600289048549067</v>
      </c>
      <c r="V2674">
        <v>-4.5579210491175086</v>
      </c>
      <c r="W2674">
        <v>-4.8585964327003461</v>
      </c>
      <c r="X2674">
        <v>-5.1186859069779373</v>
      </c>
      <c r="Y2674">
        <v>-5.3525009552141896</v>
      </c>
      <c r="Z2674">
        <v>-5.5481323902441746</v>
      </c>
      <c r="AA2674">
        <v>-5.7339789087687993</v>
      </c>
      <c r="AB2674">
        <v>-5.8675190247650892</v>
      </c>
      <c r="AC2674">
        <v>-6.0023716726050003</v>
      </c>
      <c r="AD2674">
        <v>-6.1318214292864548</v>
      </c>
      <c r="AE2674">
        <v>-6.2920731283742866</v>
      </c>
      <c r="AF2674">
        <v>-6.478628793983388</v>
      </c>
      <c r="AG2674">
        <v>-6.6901751736329391</v>
      </c>
      <c r="AH2674">
        <v>-6.8854188683751927</v>
      </c>
      <c r="AI2674">
        <v>-7.0837963829758159</v>
      </c>
      <c r="AJ2674">
        <v>-7.2408486725664361</v>
      </c>
      <c r="AK2674">
        <v>-7.3326893764735557</v>
      </c>
    </row>
    <row r="2675" spans="2:37" hidden="1" x14ac:dyDescent="0.25">
      <c r="B2675" t="s">
        <v>204</v>
      </c>
      <c r="C2675" t="s">
        <v>295</v>
      </c>
      <c r="D2675" t="s">
        <v>200</v>
      </c>
      <c r="E2675" t="s">
        <v>406</v>
      </c>
      <c r="F2675" t="s">
        <v>360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1.4262851164814599E-2</v>
      </c>
      <c r="S2675">
        <v>3.64609765276524E-2</v>
      </c>
      <c r="T2675">
        <v>4.0936902015053997E-2</v>
      </c>
      <c r="U2675">
        <v>3.6254288791082098E-2</v>
      </c>
      <c r="V2675">
        <v>2.7017859623068501E-2</v>
      </c>
      <c r="W2675">
        <v>1.5629161238717101E-2</v>
      </c>
      <c r="X2675">
        <v>3.2618959142638E-3</v>
      </c>
      <c r="Y2675">
        <v>-9.419053129267E-3</v>
      </c>
      <c r="Z2675">
        <v>-2.2383896573741E-2</v>
      </c>
      <c r="AA2675">
        <v>-3.5559907571680503E-2</v>
      </c>
      <c r="AB2675">
        <v>-4.8602232142014298E-2</v>
      </c>
      <c r="AC2675">
        <v>-6.08362321068645E-2</v>
      </c>
      <c r="AD2675">
        <v>-7.1900576609384897E-2</v>
      </c>
      <c r="AE2675">
        <v>-8.1705571974033303E-2</v>
      </c>
      <c r="AF2675">
        <v>-9.0242221161873595E-2</v>
      </c>
      <c r="AG2675">
        <v>-9.7474786847395703E-2</v>
      </c>
      <c r="AH2675">
        <v>-0.1031386463871686</v>
      </c>
      <c r="AI2675">
        <v>-0.1075505170837765</v>
      </c>
      <c r="AJ2675">
        <v>-0.11091187546672381</v>
      </c>
      <c r="AK2675">
        <v>-0.1133190904520798</v>
      </c>
    </row>
    <row r="2676" spans="2:37" hidden="1" x14ac:dyDescent="0.25">
      <c r="B2676" t="s">
        <v>204</v>
      </c>
      <c r="C2676" t="s">
        <v>295</v>
      </c>
      <c r="D2676" t="s">
        <v>200</v>
      </c>
      <c r="E2676" t="s">
        <v>407</v>
      </c>
      <c r="F2676" t="s">
        <v>237</v>
      </c>
      <c r="I2676">
        <v>0</v>
      </c>
      <c r="J2676">
        <v>0.22872734069824219</v>
      </c>
      <c r="K2676">
        <v>0.14360594749450681</v>
      </c>
      <c r="L2676">
        <v>7.47579336166381E-2</v>
      </c>
      <c r="M2676">
        <v>7.3335051536560003E-2</v>
      </c>
      <c r="N2676">
        <v>6.1170935630798298E-2</v>
      </c>
      <c r="O2676">
        <v>5.4106473922729402E-2</v>
      </c>
      <c r="P2676">
        <v>5.8304309844970703E-2</v>
      </c>
      <c r="Q2676">
        <v>6.5175294876098605E-2</v>
      </c>
      <c r="R2676">
        <v>7.6925873756408594E-2</v>
      </c>
      <c r="S2676">
        <v>8.6945056915283203E-2</v>
      </c>
      <c r="T2676">
        <v>6.7977428436279297E-2</v>
      </c>
      <c r="U2676">
        <v>5.9100627899169901E-2</v>
      </c>
      <c r="V2676">
        <v>5.92070817947387E-2</v>
      </c>
      <c r="W2676">
        <v>6.01052045822143E-2</v>
      </c>
      <c r="X2676">
        <v>5.3038477897644001E-2</v>
      </c>
      <c r="Y2676">
        <v>4.3438673019409103E-2</v>
      </c>
      <c r="Z2676">
        <v>3.2350420951843199E-2</v>
      </c>
      <c r="AA2676">
        <v>2.50933170318603E-2</v>
      </c>
      <c r="AB2676">
        <v>1.44879817962646E-2</v>
      </c>
      <c r="AC2676">
        <v>1.21004581451416E-2</v>
      </c>
      <c r="AD2676">
        <v>1.5282869338989201E-2</v>
      </c>
      <c r="AE2676">
        <v>2.0483374595642E-2</v>
      </c>
      <c r="AF2676">
        <v>2.9430031776428198E-2</v>
      </c>
      <c r="AG2676">
        <v>3.6131024360656697E-2</v>
      </c>
      <c r="AH2676">
        <v>3.6249279975891099E-2</v>
      </c>
      <c r="AI2676">
        <v>3.4758687019348103E-2</v>
      </c>
      <c r="AJ2676">
        <v>2.7104973793029698E-2</v>
      </c>
      <c r="AK2676">
        <v>8.0112218856811003E-3</v>
      </c>
    </row>
    <row r="2677" spans="2:37" hidden="1" x14ac:dyDescent="0.25">
      <c r="B2677" t="s">
        <v>204</v>
      </c>
      <c r="C2677" t="s">
        <v>295</v>
      </c>
      <c r="D2677" t="s">
        <v>200</v>
      </c>
      <c r="E2677" t="s">
        <v>241</v>
      </c>
      <c r="F2677" t="s">
        <v>237</v>
      </c>
      <c r="I2677">
        <v>0</v>
      </c>
      <c r="J2677">
        <v>0.22872734069824219</v>
      </c>
      <c r="K2677">
        <v>0.14360594749450681</v>
      </c>
      <c r="L2677">
        <v>7.47579336166381E-2</v>
      </c>
      <c r="M2677">
        <v>7.3335051536560003E-2</v>
      </c>
      <c r="N2677">
        <v>6.1170935630798298E-2</v>
      </c>
      <c r="O2677">
        <v>5.4106473922729402E-2</v>
      </c>
      <c r="P2677">
        <v>5.8304309844970703E-2</v>
      </c>
      <c r="Q2677">
        <v>6.5175294876098605E-2</v>
      </c>
      <c r="R2677">
        <v>0.16140139102935791</v>
      </c>
      <c r="S2677">
        <v>0.25491714477539063</v>
      </c>
      <c r="T2677">
        <v>6.0102343559265102E-2</v>
      </c>
      <c r="U2677">
        <v>-0.103843092918396</v>
      </c>
      <c r="V2677">
        <v>-8.2430839538573993E-3</v>
      </c>
      <c r="W2677">
        <v>5.4361224174499498E-2</v>
      </c>
      <c r="X2677">
        <v>5.7649254798889098E-2</v>
      </c>
      <c r="Y2677">
        <v>4.6021819114685003E-2</v>
      </c>
      <c r="Z2677">
        <v>3.1780719757080002E-2</v>
      </c>
      <c r="AA2677">
        <v>2.3477315902709898E-2</v>
      </c>
      <c r="AB2677">
        <v>1.33646726608276E-2</v>
      </c>
      <c r="AC2677">
        <v>1.1226177215576101E-2</v>
      </c>
      <c r="AD2677">
        <v>1.3882517814636199E-2</v>
      </c>
      <c r="AE2677">
        <v>1.8586874008178701E-2</v>
      </c>
      <c r="AF2677">
        <v>2.7511835098266602E-2</v>
      </c>
      <c r="AG2677">
        <v>3.4717082977294901E-2</v>
      </c>
      <c r="AH2677">
        <v>3.57029438018798E-2</v>
      </c>
      <c r="AI2677">
        <v>3.5233139991760198E-2</v>
      </c>
      <c r="AJ2677">
        <v>2.8420329093933099E-2</v>
      </c>
      <c r="AK2677">
        <v>9.8010301589965005E-3</v>
      </c>
    </row>
    <row r="2678" spans="2:37" hidden="1" x14ac:dyDescent="0.25">
      <c r="B2678" t="s">
        <v>204</v>
      </c>
      <c r="C2678" t="s">
        <v>295</v>
      </c>
      <c r="D2678" t="s">
        <v>200</v>
      </c>
      <c r="E2678" t="s">
        <v>242</v>
      </c>
      <c r="F2678" t="s">
        <v>237</v>
      </c>
      <c r="I2678">
        <v>0</v>
      </c>
      <c r="J2678">
        <v>0.22872734069824219</v>
      </c>
      <c r="K2678">
        <v>0.14360594749450681</v>
      </c>
      <c r="L2678">
        <v>7.47579336166381E-2</v>
      </c>
      <c r="M2678">
        <v>7.3335051536560003E-2</v>
      </c>
      <c r="N2678">
        <v>6.1170935630798298E-2</v>
      </c>
      <c r="O2678">
        <v>5.4106473922729402E-2</v>
      </c>
      <c r="P2678">
        <v>5.8304309844970703E-2</v>
      </c>
      <c r="Q2678">
        <v>6.5175294876098605E-2</v>
      </c>
      <c r="R2678">
        <v>6.7825078964233398E-2</v>
      </c>
      <c r="S2678">
        <v>6.7160606384277302E-2</v>
      </c>
      <c r="T2678">
        <v>6.6304326057433999E-2</v>
      </c>
      <c r="U2678">
        <v>6.7513346672058105E-2</v>
      </c>
      <c r="V2678">
        <v>7.0057988166808999E-2</v>
      </c>
      <c r="W2678">
        <v>7.0958614349365207E-2</v>
      </c>
      <c r="X2678">
        <v>6.1654686927795403E-2</v>
      </c>
      <c r="Y2678">
        <v>5.21204471588134E-2</v>
      </c>
      <c r="Z2678">
        <v>4.3845653533935498E-2</v>
      </c>
      <c r="AA2678">
        <v>3.9353966712951598E-2</v>
      </c>
      <c r="AB2678">
        <v>2.94489860534668E-2</v>
      </c>
      <c r="AC2678">
        <v>2.5589942932128899E-2</v>
      </c>
      <c r="AD2678">
        <v>2.83808708190918E-2</v>
      </c>
      <c r="AE2678">
        <v>3.4320354461669901E-2</v>
      </c>
      <c r="AF2678">
        <v>4.4040322303771903E-2</v>
      </c>
      <c r="AG2678">
        <v>5.0048589706420898E-2</v>
      </c>
      <c r="AH2678">
        <v>4.75602149963378E-2</v>
      </c>
      <c r="AI2678">
        <v>4.5203685760497998E-2</v>
      </c>
      <c r="AJ2678">
        <v>3.7337064743041902E-2</v>
      </c>
      <c r="AK2678">
        <v>1.8235445022583001E-2</v>
      </c>
    </row>
    <row r="2679" spans="2:37" hidden="1" x14ac:dyDescent="0.25">
      <c r="B2679" t="s">
        <v>204</v>
      </c>
      <c r="C2679" t="s">
        <v>295</v>
      </c>
      <c r="D2679" t="s">
        <v>200</v>
      </c>
      <c r="E2679" t="s">
        <v>409</v>
      </c>
      <c r="F2679" t="s">
        <v>237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8.8218450546264007E-3</v>
      </c>
      <c r="S2679">
        <v>1.9011378288269001E-2</v>
      </c>
      <c r="T2679">
        <v>1.5450716018676001E-3</v>
      </c>
      <c r="U2679">
        <v>-8.002758026123E-3</v>
      </c>
      <c r="V2679">
        <v>-1.0154128074646E-2</v>
      </c>
      <c r="W2679">
        <v>-9.9719762802124006E-3</v>
      </c>
      <c r="X2679">
        <v>-7.6984167098998997E-3</v>
      </c>
      <c r="Y2679">
        <v>-7.6345205307006003E-3</v>
      </c>
      <c r="Z2679">
        <v>-1.0172963142395E-2</v>
      </c>
      <c r="AA2679">
        <v>-1.2655973434448201E-2</v>
      </c>
      <c r="AB2679">
        <v>-1.32186412811279E-2</v>
      </c>
      <c r="AC2679">
        <v>-1.1770725250244101E-2</v>
      </c>
      <c r="AD2679">
        <v>-1.1338710784912101E-2</v>
      </c>
      <c r="AE2679">
        <v>-1.19554996490478E-2</v>
      </c>
      <c r="AF2679">
        <v>-1.2569785118103E-2</v>
      </c>
      <c r="AG2679">
        <v>-1.18001699447631E-2</v>
      </c>
      <c r="AH2679">
        <v>-9.2939138412474996E-3</v>
      </c>
      <c r="AI2679">
        <v>-8.4850788116454991E-3</v>
      </c>
      <c r="AJ2679">
        <v>-8.2839727401732999E-3</v>
      </c>
      <c r="AK2679">
        <v>-8.3864927291869996E-3</v>
      </c>
    </row>
    <row r="2680" spans="2:37" hidden="1" x14ac:dyDescent="0.25">
      <c r="B2680" t="s">
        <v>204</v>
      </c>
      <c r="C2680" t="s">
        <v>295</v>
      </c>
      <c r="D2680" t="s">
        <v>200</v>
      </c>
      <c r="E2680" t="s">
        <v>410</v>
      </c>
      <c r="F2680" t="s">
        <v>411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2:37" hidden="1" x14ac:dyDescent="0.25">
      <c r="B2681" t="s">
        <v>204</v>
      </c>
      <c r="C2681" t="s">
        <v>295</v>
      </c>
      <c r="D2681" t="s">
        <v>200</v>
      </c>
      <c r="E2681" t="s">
        <v>426</v>
      </c>
      <c r="F2681" t="s">
        <v>411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-1.1514812908863799E-2</v>
      </c>
      <c r="S2681">
        <v>-4.7348148411652198E-2</v>
      </c>
      <c r="T2681">
        <v>-8.6722649259907095E-2</v>
      </c>
      <c r="U2681">
        <v>-0.1111625907584624</v>
      </c>
      <c r="V2681">
        <v>-0.123694378852357</v>
      </c>
      <c r="W2681">
        <v>-0.13977834365471731</v>
      </c>
      <c r="X2681">
        <v>-0.16239263652212399</v>
      </c>
      <c r="Y2681">
        <v>-0.18665827130075471</v>
      </c>
      <c r="Z2681">
        <v>-0.2070809835930443</v>
      </c>
      <c r="AA2681">
        <v>-0.2204282324133944</v>
      </c>
      <c r="AB2681">
        <v>-0.2241820517431492</v>
      </c>
      <c r="AC2681">
        <v>-0.22048609127428559</v>
      </c>
      <c r="AD2681">
        <v>-0.21209866705417249</v>
      </c>
      <c r="AE2681">
        <v>-0.20048944420778539</v>
      </c>
      <c r="AF2681">
        <v>-0.18702626290344471</v>
      </c>
      <c r="AG2681">
        <v>-0.173366365201999</v>
      </c>
      <c r="AH2681">
        <v>-0.16021396269065849</v>
      </c>
      <c r="AI2681">
        <v>-0.14804428369848971</v>
      </c>
      <c r="AJ2681">
        <v>-0.13737349000599861</v>
      </c>
      <c r="AK2681">
        <v>-0.12846814542685209</v>
      </c>
    </row>
    <row r="2682" spans="2:37" hidden="1" x14ac:dyDescent="0.25">
      <c r="B2682" t="s">
        <v>204</v>
      </c>
      <c r="C2682" t="s">
        <v>295</v>
      </c>
      <c r="D2682" t="s">
        <v>200</v>
      </c>
      <c r="E2682" t="s">
        <v>412</v>
      </c>
      <c r="F2682" t="s">
        <v>411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2:37" hidden="1" x14ac:dyDescent="0.25">
      <c r="B2683" t="s">
        <v>204</v>
      </c>
      <c r="C2683" t="s">
        <v>295</v>
      </c>
      <c r="D2683" t="s">
        <v>200</v>
      </c>
      <c r="E2683" t="s">
        <v>413</v>
      </c>
      <c r="F2683" t="s">
        <v>411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2:37" x14ac:dyDescent="0.25">
      <c r="B2684" t="s">
        <v>198</v>
      </c>
      <c r="C2684" s="66" t="s">
        <v>90</v>
      </c>
      <c r="D2684" t="s">
        <v>200</v>
      </c>
      <c r="E2684" t="s">
        <v>414</v>
      </c>
      <c r="F2684" t="s">
        <v>237</v>
      </c>
      <c r="I2684">
        <v>0</v>
      </c>
      <c r="J2684">
        <v>47.315164566040039</v>
      </c>
      <c r="K2684">
        <v>65.33998966217041</v>
      </c>
      <c r="L2684">
        <v>83.36480712890625</v>
      </c>
      <c r="M2684">
        <v>170.8830871582031</v>
      </c>
      <c r="N2684">
        <v>300.09744262695313</v>
      </c>
      <c r="O2684">
        <v>429.31179809570313</v>
      </c>
      <c r="P2684">
        <v>558.52613067626953</v>
      </c>
      <c r="Q2684">
        <v>687.74046325683594</v>
      </c>
      <c r="R2684">
        <v>850.9754638671875</v>
      </c>
      <c r="S2684">
        <v>1034.622924804688</v>
      </c>
      <c r="T2684">
        <v>1218.270385742188</v>
      </c>
      <c r="U2684">
        <v>1401.917846679688</v>
      </c>
      <c r="V2684">
        <v>1585.5652160644529</v>
      </c>
      <c r="W2684">
        <v>1813.568481445312</v>
      </c>
      <c r="X2684">
        <v>2068.1857299804692</v>
      </c>
      <c r="Y2684">
        <v>2322.802978515625</v>
      </c>
      <c r="Z2684">
        <v>2577.420166015625</v>
      </c>
      <c r="AA2684">
        <v>2832.03759765625</v>
      </c>
      <c r="AB2684">
        <v>3230.9169921875</v>
      </c>
      <c r="AC2684">
        <v>3716.3525390625</v>
      </c>
      <c r="AD2684">
        <v>4201.7879028320313</v>
      </c>
      <c r="AE2684">
        <v>4687.223388671875</v>
      </c>
      <c r="AF2684">
        <v>5172.658935546875</v>
      </c>
      <c r="AG2684">
        <v>5994.20654296875</v>
      </c>
      <c r="AH2684">
        <v>7017.42138671875</v>
      </c>
      <c r="AI2684">
        <v>8040.63623046875</v>
      </c>
      <c r="AJ2684">
        <v>9063.85107421875</v>
      </c>
      <c r="AK2684">
        <v>10087.06591796875</v>
      </c>
    </row>
    <row r="2685" spans="2:37" x14ac:dyDescent="0.25">
      <c r="B2685" t="s">
        <v>203</v>
      </c>
      <c r="C2685" s="66" t="s">
        <v>90</v>
      </c>
      <c r="D2685" t="s">
        <v>200</v>
      </c>
      <c r="E2685" t="s">
        <v>414</v>
      </c>
      <c r="F2685" t="s">
        <v>237</v>
      </c>
      <c r="I2685">
        <v>0</v>
      </c>
      <c r="J2685">
        <v>0</v>
      </c>
      <c r="K2685">
        <v>0</v>
      </c>
      <c r="L2685">
        <v>0</v>
      </c>
      <c r="M2685">
        <v>206.4366149902344</v>
      </c>
      <c r="N2685">
        <v>536.73519897460938</v>
      </c>
      <c r="O2685">
        <v>867.03378295898438</v>
      </c>
      <c r="P2685">
        <v>1197.33251953125</v>
      </c>
      <c r="Q2685">
        <v>1527.631225585938</v>
      </c>
      <c r="R2685">
        <v>1659.553833007812</v>
      </c>
      <c r="S2685">
        <v>1672.451293945312</v>
      </c>
      <c r="T2685">
        <v>1685.348754882812</v>
      </c>
      <c r="U2685">
        <v>1698.246215820312</v>
      </c>
      <c r="V2685">
        <v>1711.1438293457029</v>
      </c>
      <c r="W2685">
        <v>1806.374816894531</v>
      </c>
      <c r="X2685">
        <v>1951.005187988281</v>
      </c>
      <c r="Y2685">
        <v>2095.635375976562</v>
      </c>
      <c r="Z2685">
        <v>2240.265258789062</v>
      </c>
      <c r="AA2685">
        <v>2384.8954467773442</v>
      </c>
      <c r="AB2685">
        <v>2541.879760742188</v>
      </c>
      <c r="AC2685">
        <v>2706.275268554688</v>
      </c>
      <c r="AD2685">
        <v>2870.670776367188</v>
      </c>
      <c r="AE2685">
        <v>3035.066284179688</v>
      </c>
      <c r="AF2685">
        <v>3199.462158203125</v>
      </c>
      <c r="AG2685">
        <v>3448.47119140625</v>
      </c>
      <c r="AH2685">
        <v>3748.24658203125</v>
      </c>
      <c r="AI2685">
        <v>4048.0219116210942</v>
      </c>
      <c r="AJ2685">
        <v>4347.797119140625</v>
      </c>
      <c r="AK2685">
        <v>4647.572509765625</v>
      </c>
    </row>
    <row r="2686" spans="2:37" x14ac:dyDescent="0.25">
      <c r="B2686" t="s">
        <v>204</v>
      </c>
      <c r="C2686" s="66" t="s">
        <v>90</v>
      </c>
      <c r="D2686" t="s">
        <v>200</v>
      </c>
      <c r="E2686" t="s">
        <v>414</v>
      </c>
      <c r="F2686" t="s">
        <v>237</v>
      </c>
      <c r="I2686">
        <v>0</v>
      </c>
      <c r="J2686">
        <v>267.71382141113281</v>
      </c>
      <c r="K2686">
        <v>369.70002746582031</v>
      </c>
      <c r="L2686">
        <v>471.68625640869141</v>
      </c>
      <c r="M2686">
        <v>589.96975708007813</v>
      </c>
      <c r="N2686">
        <v>718.03152465820313</v>
      </c>
      <c r="O2686">
        <v>846.09329223632813</v>
      </c>
      <c r="P2686">
        <v>974.15505981445324</v>
      </c>
      <c r="Q2686">
        <v>1102.2167053222661</v>
      </c>
      <c r="R2686">
        <v>1259.156188964844</v>
      </c>
      <c r="S2686">
        <v>1433.422302246094</v>
      </c>
      <c r="T2686">
        <v>1607.688415527344</v>
      </c>
      <c r="U2686">
        <v>1781.954528808594</v>
      </c>
      <c r="V2686">
        <v>1956.2204284667971</v>
      </c>
      <c r="W2686">
        <v>2178.194946289062</v>
      </c>
      <c r="X2686">
        <v>2428.795532226562</v>
      </c>
      <c r="Y2686">
        <v>2679.396118164062</v>
      </c>
      <c r="Z2686">
        <v>2929.996704101562</v>
      </c>
      <c r="AA2686">
        <v>3180.596801757812</v>
      </c>
      <c r="AB2686">
        <v>3504.334350585938</v>
      </c>
      <c r="AC2686">
        <v>3871.956420898438</v>
      </c>
      <c r="AD2686">
        <v>4239.578125</v>
      </c>
      <c r="AE2686">
        <v>4607.19921875</v>
      </c>
      <c r="AF2686">
        <v>4974.8209228515616</v>
      </c>
      <c r="AG2686">
        <v>5330.06103515625</v>
      </c>
      <c r="AH2686">
        <v>5677.86962890625</v>
      </c>
      <c r="AI2686">
        <v>6025.67822265625</v>
      </c>
      <c r="AJ2686">
        <v>6373.48681640625</v>
      </c>
      <c r="AK2686">
        <v>6721.29541015625</v>
      </c>
    </row>
    <row r="2687" spans="2:37" x14ac:dyDescent="0.25">
      <c r="B2687" t="s">
        <v>198</v>
      </c>
      <c r="C2687" s="66" t="s">
        <v>90</v>
      </c>
      <c r="D2687" t="s">
        <v>200</v>
      </c>
      <c r="E2687" t="s">
        <v>415</v>
      </c>
      <c r="F2687" t="s">
        <v>237</v>
      </c>
      <c r="I2687">
        <v>0</v>
      </c>
      <c r="J2687">
        <v>-6.8254470825195299E-2</v>
      </c>
      <c r="K2687">
        <v>-0.2845226526260376</v>
      </c>
      <c r="L2687">
        <v>-0.30778038501739502</v>
      </c>
      <c r="M2687">
        <v>-0.27563285827636719</v>
      </c>
      <c r="N2687">
        <v>-0.2466610670089722</v>
      </c>
      <c r="O2687">
        <v>-0.2239573001861572</v>
      </c>
      <c r="P2687">
        <v>-0.1956754922866821</v>
      </c>
      <c r="Q2687">
        <v>-0.1538589000701904</v>
      </c>
      <c r="R2687">
        <v>-8.5242509841918904E-2</v>
      </c>
      <c r="S2687">
        <v>1.4468431472777999E-3</v>
      </c>
      <c r="T2687">
        <v>9.1772079467773396E-2</v>
      </c>
      <c r="U2687">
        <v>0.17145609855651861</v>
      </c>
      <c r="V2687">
        <v>0.22953104972839361</v>
      </c>
      <c r="W2687">
        <v>0.25455546379089361</v>
      </c>
      <c r="X2687">
        <v>0.25711750984191889</v>
      </c>
      <c r="Y2687">
        <v>0.24127984046936041</v>
      </c>
      <c r="Z2687">
        <v>0.20483624935150149</v>
      </c>
      <c r="AA2687">
        <v>0.14333581924438479</v>
      </c>
      <c r="AB2687">
        <v>6.6148757934570299E-2</v>
      </c>
      <c r="AC2687">
        <v>3.74894142150878E-2</v>
      </c>
      <c r="AD2687">
        <v>4.7796368598937898E-2</v>
      </c>
      <c r="AE2687">
        <v>9.4040036201476995E-2</v>
      </c>
      <c r="AF2687">
        <v>0.180506706237793</v>
      </c>
      <c r="AG2687">
        <v>0.27241897583007813</v>
      </c>
      <c r="AH2687">
        <v>0.3548053503036499</v>
      </c>
      <c r="AI2687">
        <v>0.43494510650634771</v>
      </c>
      <c r="AJ2687">
        <v>0.50210893154144287</v>
      </c>
      <c r="AK2687">
        <v>0.5462416410446167</v>
      </c>
    </row>
    <row r="2688" spans="2:37" x14ac:dyDescent="0.25">
      <c r="B2688" t="s">
        <v>203</v>
      </c>
      <c r="C2688" s="66" t="s">
        <v>90</v>
      </c>
      <c r="D2688" t="s">
        <v>200</v>
      </c>
      <c r="E2688" t="s">
        <v>415</v>
      </c>
      <c r="F2688" t="s">
        <v>237</v>
      </c>
      <c r="I2688">
        <v>0</v>
      </c>
      <c r="J2688">
        <v>-0.15067386627197271</v>
      </c>
      <c r="K2688">
        <v>-0.572731614112854</v>
      </c>
      <c r="L2688">
        <v>-0.55486178398132324</v>
      </c>
      <c r="M2688">
        <v>-0.36150050163269037</v>
      </c>
      <c r="N2688">
        <v>-0.11214900016784669</v>
      </c>
      <c r="O2688">
        <v>0.16523027420043951</v>
      </c>
      <c r="P2688">
        <v>0.4815833568572998</v>
      </c>
      <c r="Q2688">
        <v>0.85628128051757813</v>
      </c>
      <c r="R2688">
        <v>1.034156918525696</v>
      </c>
      <c r="S2688">
        <v>1.0884325504302981</v>
      </c>
      <c r="T2688">
        <v>1.107266902923584</v>
      </c>
      <c r="U2688">
        <v>1.0691665410995479</v>
      </c>
      <c r="V2688">
        <v>0.98423969745635997</v>
      </c>
      <c r="W2688">
        <v>0.89982962608337402</v>
      </c>
      <c r="X2688">
        <v>0.8093712329864502</v>
      </c>
      <c r="Y2688">
        <v>0.71484756469726563</v>
      </c>
      <c r="Z2688">
        <v>0.62524592876434326</v>
      </c>
      <c r="AA2688">
        <v>0.54072535037994385</v>
      </c>
      <c r="AB2688">
        <v>0.49696290493011469</v>
      </c>
      <c r="AC2688">
        <v>0.47300910949707031</v>
      </c>
      <c r="AD2688">
        <v>0.4660722017288208</v>
      </c>
      <c r="AE2688">
        <v>0.48417472839355469</v>
      </c>
      <c r="AF2688">
        <v>0.52440214157104492</v>
      </c>
      <c r="AG2688">
        <v>0.54870438575744629</v>
      </c>
      <c r="AH2688">
        <v>0.56001543998718262</v>
      </c>
      <c r="AI2688">
        <v>0.56893336772918701</v>
      </c>
      <c r="AJ2688">
        <v>0.57656824588775635</v>
      </c>
      <c r="AK2688">
        <v>0.5869983434677124</v>
      </c>
    </row>
    <row r="2689" spans="2:37" x14ac:dyDescent="0.25">
      <c r="B2689" t="s">
        <v>204</v>
      </c>
      <c r="C2689" s="66" t="s">
        <v>90</v>
      </c>
      <c r="D2689" t="s">
        <v>200</v>
      </c>
      <c r="E2689" t="s">
        <v>415</v>
      </c>
      <c r="F2689" t="s">
        <v>237</v>
      </c>
      <c r="I2689">
        <v>0</v>
      </c>
      <c r="J2689">
        <v>0.50342965126037598</v>
      </c>
      <c r="K2689">
        <v>3.40476036071777E-2</v>
      </c>
      <c r="L2689">
        <v>0.25626683235168463</v>
      </c>
      <c r="M2689">
        <v>0.45174825191497803</v>
      </c>
      <c r="N2689">
        <v>0.58989357948303223</v>
      </c>
      <c r="O2689">
        <v>0.73784494400024414</v>
      </c>
      <c r="P2689">
        <v>0.88625895977020264</v>
      </c>
      <c r="Q2689">
        <v>1.0516971349716191</v>
      </c>
      <c r="R2689">
        <v>1.086802124977112</v>
      </c>
      <c r="S2689">
        <v>1.085277676582336</v>
      </c>
      <c r="T2689">
        <v>1.0974515676498411</v>
      </c>
      <c r="U2689">
        <v>1.1001307964324949</v>
      </c>
      <c r="V2689">
        <v>1.0990922451019289</v>
      </c>
      <c r="W2689">
        <v>1.0408908128738401</v>
      </c>
      <c r="X2689">
        <v>0.9588090181350708</v>
      </c>
      <c r="Y2689">
        <v>0.88856601715087891</v>
      </c>
      <c r="Z2689">
        <v>0.83725976943969727</v>
      </c>
      <c r="AA2689">
        <v>0.81764543056488037</v>
      </c>
      <c r="AB2689">
        <v>0.7608339786529541</v>
      </c>
      <c r="AC2689">
        <v>0.68710422515869141</v>
      </c>
      <c r="AD2689">
        <v>0.61936438083648682</v>
      </c>
      <c r="AE2689">
        <v>0.54958856105804443</v>
      </c>
      <c r="AF2689">
        <v>0.4767836332321167</v>
      </c>
      <c r="AG2689">
        <v>0.49482512474060059</v>
      </c>
      <c r="AH2689">
        <v>0.50180661678314209</v>
      </c>
      <c r="AI2689">
        <v>0.4868004322052002</v>
      </c>
      <c r="AJ2689">
        <v>0.47407698631286621</v>
      </c>
      <c r="AK2689">
        <v>0.4617764949798584</v>
      </c>
    </row>
    <row r="2690" spans="2:37" x14ac:dyDescent="0.25">
      <c r="B2690" t="s">
        <v>198</v>
      </c>
      <c r="C2690" s="66" t="s">
        <v>90</v>
      </c>
      <c r="D2690" t="s">
        <v>200</v>
      </c>
      <c r="E2690" t="s">
        <v>416</v>
      </c>
      <c r="F2690" t="s">
        <v>232</v>
      </c>
      <c r="I2690">
        <v>0</v>
      </c>
      <c r="J2690">
        <v>24.156745068015528</v>
      </c>
      <c r="K2690">
        <v>35.793168725238317</v>
      </c>
      <c r="L2690">
        <v>44.467664774022822</v>
      </c>
      <c r="M2690">
        <v>95.507323847037995</v>
      </c>
      <c r="N2690">
        <v>166.75018285960459</v>
      </c>
      <c r="O2690">
        <v>233.6201817812661</v>
      </c>
      <c r="P2690">
        <v>296.91056831815757</v>
      </c>
      <c r="Q2690">
        <v>357.04982528526222</v>
      </c>
      <c r="R2690">
        <v>434.99768954517918</v>
      </c>
      <c r="S2690">
        <v>526.03300084430623</v>
      </c>
      <c r="T2690">
        <v>617.18234035140244</v>
      </c>
      <c r="U2690">
        <v>707.12073406277204</v>
      </c>
      <c r="V2690">
        <v>795.30964663586815</v>
      </c>
      <c r="W2690">
        <v>905.71174619281805</v>
      </c>
      <c r="X2690">
        <v>1027.875777704674</v>
      </c>
      <c r="Y2690">
        <v>1147.036379343109</v>
      </c>
      <c r="Z2690">
        <v>1263.1428133416621</v>
      </c>
      <c r="AA2690">
        <v>1376.2030128686231</v>
      </c>
      <c r="AB2690">
        <v>1559.9719308255119</v>
      </c>
      <c r="AC2690">
        <v>1782.658000803867</v>
      </c>
      <c r="AD2690">
        <v>1999.5452749498511</v>
      </c>
      <c r="AE2690">
        <v>2210.7013531232078</v>
      </c>
      <c r="AF2690">
        <v>2416.2155930166641</v>
      </c>
      <c r="AG2690">
        <v>2777.2808316897058</v>
      </c>
      <c r="AH2690">
        <v>3224.2986464635351</v>
      </c>
      <c r="AI2690">
        <v>3659.5819802149881</v>
      </c>
      <c r="AJ2690">
        <v>4083.327461804683</v>
      </c>
      <c r="AK2690">
        <v>4495.7426419610902</v>
      </c>
    </row>
    <row r="2691" spans="2:37" x14ac:dyDescent="0.25">
      <c r="B2691" t="s">
        <v>203</v>
      </c>
      <c r="C2691" s="66" t="s">
        <v>90</v>
      </c>
      <c r="D2691" t="s">
        <v>200</v>
      </c>
      <c r="E2691" t="s">
        <v>416</v>
      </c>
      <c r="F2691" t="s">
        <v>232</v>
      </c>
      <c r="I2691">
        <v>0</v>
      </c>
      <c r="J2691">
        <v>1.313023632491594</v>
      </c>
      <c r="K2691">
        <v>2.826997340186344</v>
      </c>
      <c r="L2691">
        <v>3.79544938441434</v>
      </c>
      <c r="M2691">
        <v>131.48283544970349</v>
      </c>
      <c r="N2691">
        <v>327.54389327562092</v>
      </c>
      <c r="O2691">
        <v>515.33696540119558</v>
      </c>
      <c r="P2691">
        <v>696.55557657429415</v>
      </c>
      <c r="Q2691">
        <v>872.1731791518439</v>
      </c>
      <c r="R2691">
        <v>927.75483739271999</v>
      </c>
      <c r="S2691">
        <v>914.52964551680361</v>
      </c>
      <c r="T2691">
        <v>902.37308130939698</v>
      </c>
      <c r="U2691">
        <v>890.86736905353382</v>
      </c>
      <c r="V2691">
        <v>879.81116262108117</v>
      </c>
      <c r="W2691">
        <v>914.11211833886</v>
      </c>
      <c r="X2691">
        <v>974.88935636869837</v>
      </c>
      <c r="Y2691">
        <v>1034.619783485475</v>
      </c>
      <c r="Z2691">
        <v>1093.0113837133799</v>
      </c>
      <c r="AA2691">
        <v>1149.953954727818</v>
      </c>
      <c r="AB2691">
        <v>1211.915793193898</v>
      </c>
      <c r="AC2691">
        <v>1276.8150947494289</v>
      </c>
      <c r="AD2691">
        <v>1340.4850012057841</v>
      </c>
      <c r="AE2691">
        <v>1402.597060060205</v>
      </c>
      <c r="AF2691">
        <v>1463.0262016679569</v>
      </c>
      <c r="AG2691">
        <v>1562.278049993588</v>
      </c>
      <c r="AH2691">
        <v>1682.7778488175229</v>
      </c>
      <c r="AI2691">
        <v>1799.9531114854719</v>
      </c>
      <c r="AJ2691">
        <v>1913.877417107755</v>
      </c>
      <c r="AK2691">
        <v>2024.6172921380951</v>
      </c>
    </row>
    <row r="2692" spans="2:37" x14ac:dyDescent="0.25">
      <c r="B2692" t="s">
        <v>204</v>
      </c>
      <c r="C2692" s="66" t="s">
        <v>90</v>
      </c>
      <c r="D2692" t="s">
        <v>200</v>
      </c>
      <c r="E2692" t="s">
        <v>416</v>
      </c>
      <c r="F2692" t="s">
        <v>232</v>
      </c>
      <c r="I2692">
        <v>0</v>
      </c>
      <c r="J2692">
        <v>139.42709934246071</v>
      </c>
      <c r="K2692">
        <v>221.7800182428112</v>
      </c>
      <c r="L2692">
        <v>287.64395749926382</v>
      </c>
      <c r="M2692">
        <v>361.38632416036421</v>
      </c>
      <c r="N2692">
        <v>424.39122997400472</v>
      </c>
      <c r="O2692">
        <v>480.53458812853711</v>
      </c>
      <c r="P2692">
        <v>533.74716399472197</v>
      </c>
      <c r="Q2692">
        <v>586.02694745650376</v>
      </c>
      <c r="R2692">
        <v>655.77973222499429</v>
      </c>
      <c r="S2692">
        <v>738.27091398277457</v>
      </c>
      <c r="T2692">
        <v>821.34107697348463</v>
      </c>
      <c r="U2692">
        <v>903.48872638859063</v>
      </c>
      <c r="V2692">
        <v>984.16761519954684</v>
      </c>
      <c r="W2692">
        <v>1089.2810482131581</v>
      </c>
      <c r="X2692">
        <v>1207.8382312936619</v>
      </c>
      <c r="Y2692">
        <v>1323.6613311464571</v>
      </c>
      <c r="Z2692">
        <v>1436.5302343248079</v>
      </c>
      <c r="AA2692">
        <v>1546.403062497641</v>
      </c>
      <c r="AB2692">
        <v>1690.671294686937</v>
      </c>
      <c r="AC2692">
        <v>1853.22558845454</v>
      </c>
      <c r="AD2692">
        <v>2011.4073138793919</v>
      </c>
      <c r="AE2692">
        <v>2165.2765611841</v>
      </c>
      <c r="AF2692">
        <v>2314.9072974316468</v>
      </c>
      <c r="AG2692">
        <v>2454.4422807939759</v>
      </c>
      <c r="AH2692">
        <v>2586.525647711992</v>
      </c>
      <c r="AI2692">
        <v>2714.8413477707868</v>
      </c>
      <c r="AJ2692">
        <v>2839.6143221129869</v>
      </c>
      <c r="AK2692">
        <v>2961.2398697663398</v>
      </c>
    </row>
    <row r="2693" spans="2:37" x14ac:dyDescent="0.25">
      <c r="B2693" t="s">
        <v>198</v>
      </c>
      <c r="C2693" s="66" t="s">
        <v>90</v>
      </c>
      <c r="D2693" t="s">
        <v>200</v>
      </c>
      <c r="E2693" t="s">
        <v>417</v>
      </c>
      <c r="F2693" t="s">
        <v>202</v>
      </c>
      <c r="I2693">
        <v>0</v>
      </c>
      <c r="J2693">
        <v>-0.88171011770674657</v>
      </c>
      <c r="K2693">
        <v>-1.306890274294048</v>
      </c>
      <c r="L2693">
        <v>-1.544625762547658</v>
      </c>
      <c r="M2693">
        <v>-1.7415914823379901</v>
      </c>
      <c r="N2693">
        <v>-1.910345404718528</v>
      </c>
      <c r="O2693">
        <v>-2.0702357191665022</v>
      </c>
      <c r="P2693">
        <v>-2.2410856319626919</v>
      </c>
      <c r="Q2693">
        <v>-2.3728612701974572</v>
      </c>
      <c r="R2693">
        <v>-2.449062445949846</v>
      </c>
      <c r="S2693">
        <v>-2.4715407124404449</v>
      </c>
      <c r="T2693">
        <v>-2.486922199824992</v>
      </c>
      <c r="U2693">
        <v>-2.5308011874221492</v>
      </c>
      <c r="V2693">
        <v>-2.573272936694659</v>
      </c>
      <c r="W2693">
        <v>-2.6207085707967588</v>
      </c>
      <c r="X2693">
        <v>-2.6524253251467229</v>
      </c>
      <c r="Y2693">
        <v>-2.6752264554040122</v>
      </c>
      <c r="Z2693">
        <v>-2.7022610019472042</v>
      </c>
      <c r="AA2693">
        <v>-2.6886836446823881</v>
      </c>
      <c r="AB2693">
        <v>-2.6397923910079779</v>
      </c>
      <c r="AC2693">
        <v>-2.5297856286160991</v>
      </c>
      <c r="AD2693">
        <v>-2.390255936326668</v>
      </c>
      <c r="AE2693">
        <v>-2.2279701875075442</v>
      </c>
      <c r="AF2693">
        <v>-2.0457138054563728</v>
      </c>
      <c r="AG2693">
        <v>-1.863368303858381</v>
      </c>
      <c r="AH2693">
        <v>-1.673842537472658</v>
      </c>
      <c r="AI2693">
        <v>-1.4840716573557009</v>
      </c>
      <c r="AJ2693">
        <v>-1.2721077129137279</v>
      </c>
      <c r="AK2693">
        <v>-1.020621327719218</v>
      </c>
    </row>
    <row r="2694" spans="2:37" x14ac:dyDescent="0.25">
      <c r="B2694" t="s">
        <v>203</v>
      </c>
      <c r="C2694" s="66" t="s">
        <v>90</v>
      </c>
      <c r="D2694" t="s">
        <v>200</v>
      </c>
      <c r="E2694" t="s">
        <v>417</v>
      </c>
      <c r="F2694" t="s">
        <v>202</v>
      </c>
      <c r="I2694">
        <v>0</v>
      </c>
      <c r="J2694">
        <v>-0.9378221828256984</v>
      </c>
      <c r="K2694">
        <v>-1.617855252058098</v>
      </c>
      <c r="L2694">
        <v>-1.860175556814136</v>
      </c>
      <c r="M2694">
        <v>-1.957272210193983</v>
      </c>
      <c r="N2694">
        <v>-1.9895360139123739</v>
      </c>
      <c r="O2694">
        <v>-1.9895987204304411</v>
      </c>
      <c r="P2694">
        <v>-1.975940456230707</v>
      </c>
      <c r="Q2694">
        <v>-1.926150708823593</v>
      </c>
      <c r="R2694">
        <v>-1.8810584773573999</v>
      </c>
      <c r="S2694">
        <v>-1.840788884617228</v>
      </c>
      <c r="T2694">
        <v>-1.854962823517792</v>
      </c>
      <c r="U2694">
        <v>-1.9546149425468839</v>
      </c>
      <c r="V2694">
        <v>-2.0873058214404661</v>
      </c>
      <c r="W2694">
        <v>-2.1729944536164392</v>
      </c>
      <c r="X2694">
        <v>-2.2239191301430039</v>
      </c>
      <c r="Y2694">
        <v>-2.2628682813594869</v>
      </c>
      <c r="Z2694">
        <v>-2.2330711939934411</v>
      </c>
      <c r="AA2694">
        <v>-2.1611585939864559</v>
      </c>
      <c r="AB2694">
        <v>-2.0609501700714632</v>
      </c>
      <c r="AC2694">
        <v>-1.952973901429544</v>
      </c>
      <c r="AD2694">
        <v>-1.7890081132668429</v>
      </c>
      <c r="AE2694">
        <v>-1.6450930305536351</v>
      </c>
      <c r="AF2694">
        <v>-1.548204477124171</v>
      </c>
      <c r="AG2694">
        <v>-1.4814566835588789</v>
      </c>
      <c r="AH2694">
        <v>-1.429350242769956</v>
      </c>
      <c r="AI2694">
        <v>-1.3629745436637419</v>
      </c>
      <c r="AJ2694">
        <v>-1.2605737430720241</v>
      </c>
      <c r="AK2694">
        <v>-1.1102156132244301</v>
      </c>
    </row>
    <row r="2695" spans="2:37" x14ac:dyDescent="0.25">
      <c r="B2695" t="s">
        <v>204</v>
      </c>
      <c r="C2695" s="66" t="s">
        <v>90</v>
      </c>
      <c r="D2695" t="s">
        <v>200</v>
      </c>
      <c r="E2695" t="s">
        <v>417</v>
      </c>
      <c r="F2695" t="s">
        <v>202</v>
      </c>
      <c r="I2695">
        <v>0</v>
      </c>
      <c r="J2695">
        <v>-0.95305866716733922</v>
      </c>
      <c r="K2695">
        <v>-1.7843452110033351</v>
      </c>
      <c r="L2695">
        <v>-1.9119129134807511</v>
      </c>
      <c r="M2695">
        <v>-1.948424349696376</v>
      </c>
      <c r="N2695">
        <v>-1.9653091911103651</v>
      </c>
      <c r="O2695">
        <v>-2.0012969470700859</v>
      </c>
      <c r="P2695">
        <v>-2.0666579163233778</v>
      </c>
      <c r="Q2695">
        <v>-2.1310587938399461</v>
      </c>
      <c r="R2695">
        <v>-2.181522469132668</v>
      </c>
      <c r="S2695">
        <v>-2.1922236167947751</v>
      </c>
      <c r="T2695">
        <v>-2.1915099672707989</v>
      </c>
      <c r="U2695">
        <v>-2.2229908362610962</v>
      </c>
      <c r="V2695">
        <v>-2.2479740126535308</v>
      </c>
      <c r="W2695">
        <v>-2.2119015823482968</v>
      </c>
      <c r="X2695">
        <v>-2.142483999555977</v>
      </c>
      <c r="Y2695">
        <v>-2.072677281417612</v>
      </c>
      <c r="Z2695">
        <v>-1.9500173459243491</v>
      </c>
      <c r="AA2695">
        <v>-1.765724119474843</v>
      </c>
      <c r="AB2695">
        <v>-1.582546366851501</v>
      </c>
      <c r="AC2695">
        <v>-1.3943521265318839</v>
      </c>
      <c r="AD2695">
        <v>-1.2296690612300101</v>
      </c>
      <c r="AE2695">
        <v>-1.0876145240868109</v>
      </c>
      <c r="AF2695">
        <v>-0.9892604176709564</v>
      </c>
      <c r="AG2695">
        <v>-0.87864003325529572</v>
      </c>
      <c r="AH2695">
        <v>-0.80547397169500323</v>
      </c>
      <c r="AI2695">
        <v>-0.74987859916811894</v>
      </c>
      <c r="AJ2695">
        <v>-0.69245653696621279</v>
      </c>
      <c r="AK2695">
        <v>-0.63654070938139462</v>
      </c>
    </row>
    <row r="2696" spans="2:37" x14ac:dyDescent="0.25">
      <c r="B2696" t="s">
        <v>198</v>
      </c>
      <c r="C2696" s="66" t="s">
        <v>90</v>
      </c>
      <c r="D2696" t="s">
        <v>200</v>
      </c>
      <c r="E2696" t="s">
        <v>417</v>
      </c>
      <c r="F2696" t="s">
        <v>360</v>
      </c>
      <c r="I2696">
        <v>0</v>
      </c>
      <c r="J2696">
        <v>-0.89552215421483394</v>
      </c>
      <c r="K2696">
        <v>-1.31033989500785</v>
      </c>
      <c r="L2696">
        <v>-1.55000571046392</v>
      </c>
      <c r="M2696">
        <v>-1.7605302101700531</v>
      </c>
      <c r="N2696">
        <v>-1.94379205463594</v>
      </c>
      <c r="O2696">
        <v>-2.1185550270311548</v>
      </c>
      <c r="P2696">
        <v>-2.3077439242535021</v>
      </c>
      <c r="Q2696">
        <v>-2.4607732947223182</v>
      </c>
      <c r="R2696">
        <v>-2.558000030393115</v>
      </c>
      <c r="S2696">
        <v>-2.596767430368097</v>
      </c>
      <c r="T2696">
        <v>-2.6222292902223332</v>
      </c>
      <c r="U2696">
        <v>-2.6723142846755139</v>
      </c>
      <c r="V2696">
        <v>-2.719853886958246</v>
      </c>
      <c r="W2696">
        <v>-2.771418771382228</v>
      </c>
      <c r="X2696">
        <v>-2.807708534275144</v>
      </c>
      <c r="Y2696">
        <v>-2.837153084282507</v>
      </c>
      <c r="Z2696">
        <v>-2.8721678928349652</v>
      </c>
      <c r="AA2696">
        <v>-2.867310626189068</v>
      </c>
      <c r="AB2696">
        <v>-2.8430261026622272</v>
      </c>
      <c r="AC2696">
        <v>-2.7634309256489908</v>
      </c>
      <c r="AD2696">
        <v>-2.6514237712701121</v>
      </c>
      <c r="AE2696">
        <v>-2.5166928084992661</v>
      </c>
      <c r="AF2696">
        <v>-2.3633248520671279</v>
      </c>
      <c r="AG2696">
        <v>-2.1891896761430001</v>
      </c>
      <c r="AH2696">
        <v>-1.9973119119807481</v>
      </c>
      <c r="AI2696">
        <v>-1.8111717313747611</v>
      </c>
      <c r="AJ2696">
        <v>-1.6028065398283049</v>
      </c>
      <c r="AK2696">
        <v>-1.3471067936370871</v>
      </c>
    </row>
    <row r="2697" spans="2:37" x14ac:dyDescent="0.25">
      <c r="B2697" t="s">
        <v>203</v>
      </c>
      <c r="C2697" s="66" t="s">
        <v>90</v>
      </c>
      <c r="D2697" t="s">
        <v>200</v>
      </c>
      <c r="E2697" t="s">
        <v>417</v>
      </c>
      <c r="F2697" t="s">
        <v>360</v>
      </c>
      <c r="I2697">
        <v>0</v>
      </c>
      <c r="J2697">
        <v>-0.98294836436273458</v>
      </c>
      <c r="K2697">
        <v>-1.648661356906489</v>
      </c>
      <c r="L2697">
        <v>-1.902788681923429</v>
      </c>
      <c r="M2697">
        <v>-2.0327844454116391</v>
      </c>
      <c r="N2697">
        <v>-2.1049276371971288</v>
      </c>
      <c r="O2697">
        <v>-2.1511137503998912</v>
      </c>
      <c r="P2697">
        <v>-2.1927709532291728</v>
      </c>
      <c r="Q2697">
        <v>-2.2066365414104672</v>
      </c>
      <c r="R2697">
        <v>-2.201828249314175</v>
      </c>
      <c r="S2697">
        <v>-2.1915705265267089</v>
      </c>
      <c r="T2697">
        <v>-2.243183019127593</v>
      </c>
      <c r="U2697">
        <v>-2.377063681504743</v>
      </c>
      <c r="V2697">
        <v>-2.53241772541688</v>
      </c>
      <c r="W2697">
        <v>-2.6295166470723612</v>
      </c>
      <c r="X2697">
        <v>-2.6828608625285022</v>
      </c>
      <c r="Y2697">
        <v>-2.715786726709601</v>
      </c>
      <c r="Z2697">
        <v>-2.6743323078398999</v>
      </c>
      <c r="AA2697">
        <v>-2.589113844735869</v>
      </c>
      <c r="AB2697">
        <v>-2.4798223657116698</v>
      </c>
      <c r="AC2697">
        <v>-2.3648464771667932</v>
      </c>
      <c r="AD2697">
        <v>-2.1916806073366879</v>
      </c>
      <c r="AE2697">
        <v>-2.037798226733667</v>
      </c>
      <c r="AF2697">
        <v>-1.9321573628084181</v>
      </c>
      <c r="AG2697">
        <v>-1.8546256791467151</v>
      </c>
      <c r="AH2697">
        <v>-1.7927894583540049</v>
      </c>
      <c r="AI2697">
        <v>-1.720196592901857</v>
      </c>
      <c r="AJ2697">
        <v>-1.6124134008155599</v>
      </c>
      <c r="AK2697">
        <v>-1.4529956667564401</v>
      </c>
    </row>
    <row r="2698" spans="2:37" x14ac:dyDescent="0.25">
      <c r="B2698" t="s">
        <v>204</v>
      </c>
      <c r="C2698" s="66" t="s">
        <v>90</v>
      </c>
      <c r="D2698" t="s">
        <v>200</v>
      </c>
      <c r="E2698" t="s">
        <v>417</v>
      </c>
      <c r="F2698" t="s">
        <v>360</v>
      </c>
      <c r="I2698">
        <v>0</v>
      </c>
      <c r="J2698">
        <v>-0.98134354996437523</v>
      </c>
      <c r="K2698">
        <v>-1.793700252651065</v>
      </c>
      <c r="L2698">
        <v>-1.908246985418705</v>
      </c>
      <c r="M2698">
        <v>-1.9425676373658769</v>
      </c>
      <c r="N2698">
        <v>-1.966574432929147</v>
      </c>
      <c r="O2698">
        <v>-2.029631455751324</v>
      </c>
      <c r="P2698">
        <v>-2.1373156423169499</v>
      </c>
      <c r="Q2698">
        <v>-2.2493314501368711</v>
      </c>
      <c r="R2698">
        <v>-2.3390616580487129</v>
      </c>
      <c r="S2698">
        <v>-2.3827315464542531</v>
      </c>
      <c r="T2698">
        <v>-2.4154664648473818</v>
      </c>
      <c r="U2698">
        <v>-2.4789650996710271</v>
      </c>
      <c r="V2698">
        <v>-2.531719737687355</v>
      </c>
      <c r="W2698">
        <v>-2.5123774776942831</v>
      </c>
      <c r="X2698">
        <v>-2.4534517209524149</v>
      </c>
      <c r="Y2698">
        <v>-2.3947650414918749</v>
      </c>
      <c r="Z2698">
        <v>-2.280848306570038</v>
      </c>
      <c r="AA2698">
        <v>-2.0992903850831408</v>
      </c>
      <c r="AB2698">
        <v>-1.9139064309490419</v>
      </c>
      <c r="AC2698">
        <v>-1.7176938604953951</v>
      </c>
      <c r="AD2698">
        <v>-1.539353372326391</v>
      </c>
      <c r="AE2698">
        <v>-1.3796854757137209</v>
      </c>
      <c r="AF2698">
        <v>-1.261518502832826</v>
      </c>
      <c r="AG2698">
        <v>-1.118655454170026</v>
      </c>
      <c r="AH2698">
        <v>-1.009466604614639</v>
      </c>
      <c r="AI2698">
        <v>-0.91719039629724042</v>
      </c>
      <c r="AJ2698">
        <v>-0.82111079478668358</v>
      </c>
      <c r="AK2698">
        <v>-0.72742050684055926</v>
      </c>
    </row>
    <row r="2699" spans="2:37" x14ac:dyDescent="0.25">
      <c r="B2699" t="s">
        <v>198</v>
      </c>
      <c r="C2699" s="66" t="s">
        <v>90</v>
      </c>
      <c r="D2699" t="s">
        <v>200</v>
      </c>
      <c r="E2699" t="s">
        <v>418</v>
      </c>
      <c r="F2699" t="s">
        <v>365</v>
      </c>
      <c r="I2699">
        <v>0</v>
      </c>
      <c r="J2699">
        <v>1.324683455949627</v>
      </c>
      <c r="K2699">
        <v>1.8396932206637739</v>
      </c>
      <c r="L2699">
        <v>2.2878102181553168</v>
      </c>
      <c r="M2699">
        <v>2.6986369007912852</v>
      </c>
      <c r="N2699">
        <v>3.0883457720161989</v>
      </c>
      <c r="O2699">
        <v>3.461207903749552</v>
      </c>
      <c r="P2699">
        <v>3.8178054705191089</v>
      </c>
      <c r="Q2699">
        <v>4.1552100065580078</v>
      </c>
      <c r="R2699">
        <v>4.4742949742282212</v>
      </c>
      <c r="S2699">
        <v>4.7889459911644838</v>
      </c>
      <c r="T2699">
        <v>5.0951156480867574</v>
      </c>
      <c r="U2699">
        <v>5.3925082397482171</v>
      </c>
      <c r="V2699">
        <v>5.6934610632727312</v>
      </c>
      <c r="W2699">
        <v>6.0083998253101836</v>
      </c>
      <c r="X2699">
        <v>6.3215970596020474</v>
      </c>
      <c r="Y2699">
        <v>6.6542112528650499</v>
      </c>
      <c r="Z2699">
        <v>7.0343540365634283</v>
      </c>
      <c r="AA2699">
        <v>7.4873208010638237</v>
      </c>
      <c r="AB2699">
        <v>8.0239644875027096</v>
      </c>
      <c r="AC2699">
        <v>8.6075839376379406</v>
      </c>
      <c r="AD2699">
        <v>9.2254551985686781</v>
      </c>
      <c r="AE2699">
        <v>9.8651383537760715</v>
      </c>
      <c r="AF2699">
        <v>10.50814801215396</v>
      </c>
      <c r="AG2699">
        <v>11.11977964256339</v>
      </c>
      <c r="AH2699">
        <v>11.645244186973789</v>
      </c>
      <c r="AI2699">
        <v>12.080024290274769</v>
      </c>
      <c r="AJ2699">
        <v>12.447014201604521</v>
      </c>
      <c r="AK2699">
        <v>12.77718781821009</v>
      </c>
    </row>
    <row r="2700" spans="2:37" x14ac:dyDescent="0.25">
      <c r="B2700" t="s">
        <v>203</v>
      </c>
      <c r="C2700" s="66" t="s">
        <v>90</v>
      </c>
      <c r="D2700" t="s">
        <v>200</v>
      </c>
      <c r="E2700" t="s">
        <v>418</v>
      </c>
      <c r="F2700" t="s">
        <v>365</v>
      </c>
      <c r="I2700">
        <v>0</v>
      </c>
      <c r="J2700">
        <v>2.5988619052898838</v>
      </c>
      <c r="K2700">
        <v>3.7013965770425821</v>
      </c>
      <c r="L2700">
        <v>4.6582038591474362</v>
      </c>
      <c r="M2700">
        <v>5.5501823688105301</v>
      </c>
      <c r="N2700">
        <v>6.38744002268683</v>
      </c>
      <c r="O2700">
        <v>7.1622827564498337</v>
      </c>
      <c r="P2700">
        <v>7.8736974618287334</v>
      </c>
      <c r="Q2700">
        <v>8.5084805571948419</v>
      </c>
      <c r="R2700">
        <v>9.0244800776262402</v>
      </c>
      <c r="S2700">
        <v>9.326556468192404</v>
      </c>
      <c r="T2700">
        <v>9.4638296887317619</v>
      </c>
      <c r="U2700">
        <v>9.5216319582568847</v>
      </c>
      <c r="V2700">
        <v>9.5569247033220339</v>
      </c>
      <c r="W2700">
        <v>9.6028098820472696</v>
      </c>
      <c r="X2700">
        <v>9.6806784307072569</v>
      </c>
      <c r="Y2700">
        <v>9.8023920128005528</v>
      </c>
      <c r="Z2700">
        <v>9.9640968440289015</v>
      </c>
      <c r="AA2700">
        <v>10.16226482953453</v>
      </c>
      <c r="AB2700">
        <v>10.39490118928048</v>
      </c>
      <c r="AC2700">
        <v>10.66209839631853</v>
      </c>
      <c r="AD2700">
        <v>10.95421022390577</v>
      </c>
      <c r="AE2700">
        <v>11.251768131881271</v>
      </c>
      <c r="AF2700">
        <v>11.536287224850939</v>
      </c>
      <c r="AG2700">
        <v>11.787359952466071</v>
      </c>
      <c r="AH2700">
        <v>11.985601028970081</v>
      </c>
      <c r="AI2700">
        <v>12.145270334837191</v>
      </c>
      <c r="AJ2700">
        <v>12.28403713707049</v>
      </c>
      <c r="AK2700">
        <v>12.413803612447021</v>
      </c>
    </row>
    <row r="2701" spans="2:37" x14ac:dyDescent="0.25">
      <c r="B2701" t="s">
        <v>204</v>
      </c>
      <c r="C2701" s="66" t="s">
        <v>90</v>
      </c>
      <c r="D2701" t="s">
        <v>200</v>
      </c>
      <c r="E2701" t="s">
        <v>418</v>
      </c>
      <c r="F2701" t="s">
        <v>365</v>
      </c>
      <c r="I2701">
        <v>0</v>
      </c>
      <c r="J2701">
        <v>3.5066752239191201</v>
      </c>
      <c r="K2701">
        <v>4.6724244344647392</v>
      </c>
      <c r="L2701">
        <v>5.712532647944335</v>
      </c>
      <c r="M2701">
        <v>6.6134493183660048</v>
      </c>
      <c r="N2701">
        <v>7.3361210771402563</v>
      </c>
      <c r="O2701">
        <v>7.9111993198895716</v>
      </c>
      <c r="P2701">
        <v>8.3893470789693012</v>
      </c>
      <c r="Q2701">
        <v>8.7964984373490864</v>
      </c>
      <c r="R2701">
        <v>9.1277306768474897</v>
      </c>
      <c r="S2701">
        <v>9.3463345131073119</v>
      </c>
      <c r="T2701">
        <v>9.4730228910517624</v>
      </c>
      <c r="U2701">
        <v>9.5407480380169432</v>
      </c>
      <c r="V2701">
        <v>9.5721502146230097</v>
      </c>
      <c r="W2701">
        <v>9.5708343534670153</v>
      </c>
      <c r="X2701">
        <v>9.5339405543606954</v>
      </c>
      <c r="Y2701">
        <v>9.4634515747593646</v>
      </c>
      <c r="Z2701">
        <v>9.3598132484576944</v>
      </c>
      <c r="AA2701">
        <v>9.2107068762329103</v>
      </c>
      <c r="AB2701">
        <v>9.0199348092075091</v>
      </c>
      <c r="AC2701">
        <v>8.8631004005017999</v>
      </c>
      <c r="AD2701">
        <v>8.732718300013854</v>
      </c>
      <c r="AE2701">
        <v>8.6251325735532838</v>
      </c>
      <c r="AF2701">
        <v>8.542343766224425</v>
      </c>
      <c r="AG2701">
        <v>8.4722973881489203</v>
      </c>
      <c r="AH2701">
        <v>8.3650661286123196</v>
      </c>
      <c r="AI2701">
        <v>8.2484312115405967</v>
      </c>
      <c r="AJ2701">
        <v>8.1278336405135718</v>
      </c>
      <c r="AK2701">
        <v>8.0067283334467341</v>
      </c>
    </row>
    <row r="2702" spans="2:37" x14ac:dyDescent="0.25">
      <c r="B2702" t="s">
        <v>198</v>
      </c>
      <c r="C2702" s="66" t="s">
        <v>90</v>
      </c>
      <c r="D2702" t="s">
        <v>200</v>
      </c>
      <c r="E2702" s="58" t="s">
        <v>231</v>
      </c>
      <c r="F2702" t="s">
        <v>232</v>
      </c>
      <c r="I2702">
        <v>0</v>
      </c>
      <c r="J2702">
        <v>-2.125064577898883</v>
      </c>
      <c r="K2702">
        <v>-2.8424541630133189</v>
      </c>
      <c r="L2702">
        <v>-3.4263730764892859</v>
      </c>
      <c r="M2702">
        <v>-3.9569052729859888</v>
      </c>
      <c r="N2702">
        <v>-4.4608254106256791</v>
      </c>
      <c r="O2702">
        <v>-4.9375422162342471</v>
      </c>
      <c r="P2702">
        <v>-5.3851389233333773</v>
      </c>
      <c r="Q2702">
        <v>-5.7999380361737689</v>
      </c>
      <c r="R2702">
        <v>-6.1835558734517084</v>
      </c>
      <c r="S2702">
        <v>-6.5466871595886156</v>
      </c>
      <c r="T2702">
        <v>-6.8850035875354987</v>
      </c>
      <c r="U2702">
        <v>-7.1993355595583282</v>
      </c>
      <c r="V2702">
        <v>-7.5028772449941776</v>
      </c>
      <c r="W2702">
        <v>-7.8053941085859062</v>
      </c>
      <c r="X2702">
        <v>-8.0952819377160026</v>
      </c>
      <c r="Y2702">
        <v>-8.3961709492466738</v>
      </c>
      <c r="Z2702">
        <v>-8.7351233598813813</v>
      </c>
      <c r="AA2702">
        <v>-9.1339833625610716</v>
      </c>
      <c r="AB2702">
        <v>-9.5998423290173722</v>
      </c>
      <c r="AC2702">
        <v>-10.10159312674727</v>
      </c>
      <c r="AD2702">
        <v>-10.627410761578391</v>
      </c>
      <c r="AE2702">
        <v>-11.16254735517208</v>
      </c>
      <c r="AF2702">
        <v>-11.68832544703816</v>
      </c>
      <c r="AG2702">
        <v>-12.17108244055753</v>
      </c>
      <c r="AH2702">
        <v>-12.556258929707701</v>
      </c>
      <c r="AI2702">
        <v>-12.847627972403499</v>
      </c>
      <c r="AJ2702">
        <v>-13.073896113644899</v>
      </c>
      <c r="AK2702">
        <v>-13.26553944611774</v>
      </c>
    </row>
    <row r="2703" spans="2:37" x14ac:dyDescent="0.25">
      <c r="B2703" t="s">
        <v>203</v>
      </c>
      <c r="C2703" s="66" t="s">
        <v>90</v>
      </c>
      <c r="D2703" t="s">
        <v>200</v>
      </c>
      <c r="E2703" s="58" t="s">
        <v>231</v>
      </c>
      <c r="F2703" t="s">
        <v>232</v>
      </c>
      <c r="I2703">
        <v>0</v>
      </c>
      <c r="J2703">
        <v>-3.726267792402826</v>
      </c>
      <c r="K2703">
        <v>-5.1413249237157839</v>
      </c>
      <c r="L2703">
        <v>-6.2872842723004636</v>
      </c>
      <c r="M2703">
        <v>-7.334286289819925</v>
      </c>
      <c r="N2703">
        <v>-8.3040259549477806</v>
      </c>
      <c r="O2703">
        <v>-9.1800245548631985</v>
      </c>
      <c r="P2703">
        <v>-9.957818201086388</v>
      </c>
      <c r="Q2703">
        <v>-10.62603829116658</v>
      </c>
      <c r="R2703">
        <v>-11.145898119264089</v>
      </c>
      <c r="S2703">
        <v>-11.42617536026442</v>
      </c>
      <c r="T2703">
        <v>-11.52573630813302</v>
      </c>
      <c r="U2703">
        <v>-11.530466635326681</v>
      </c>
      <c r="V2703">
        <v>-11.49514488179916</v>
      </c>
      <c r="W2703">
        <v>-11.453992188550879</v>
      </c>
      <c r="X2703">
        <v>-11.430792001433559</v>
      </c>
      <c r="Y2703">
        <v>-11.4391767576469</v>
      </c>
      <c r="Z2703">
        <v>-11.478800456246731</v>
      </c>
      <c r="AA2703">
        <v>-11.5488788284263</v>
      </c>
      <c r="AB2703">
        <v>-11.649884742142641</v>
      </c>
      <c r="AC2703">
        <v>-11.78370966922375</v>
      </c>
      <c r="AD2703">
        <v>-11.940660640362729</v>
      </c>
      <c r="AE2703">
        <v>-12.10324154115016</v>
      </c>
      <c r="AF2703">
        <v>-12.255734042980171</v>
      </c>
      <c r="AG2703">
        <v>-12.37955789515169</v>
      </c>
      <c r="AH2703">
        <v>-12.457139544948779</v>
      </c>
      <c r="AI2703">
        <v>-12.50078344499498</v>
      </c>
      <c r="AJ2703">
        <v>-12.52622275250803</v>
      </c>
      <c r="AK2703">
        <v>-12.5441373632975</v>
      </c>
    </row>
    <row r="2704" spans="2:37" x14ac:dyDescent="0.25">
      <c r="B2704" t="s">
        <v>204</v>
      </c>
      <c r="C2704" s="66" t="s">
        <v>90</v>
      </c>
      <c r="D2704" t="s">
        <v>200</v>
      </c>
      <c r="E2704" s="58" t="s">
        <v>231</v>
      </c>
      <c r="F2704" t="s">
        <v>232</v>
      </c>
      <c r="I2704">
        <v>0</v>
      </c>
      <c r="J2704">
        <v>-4.3585837079381129</v>
      </c>
      <c r="K2704">
        <v>-5.8199578292269072</v>
      </c>
      <c r="L2704">
        <v>-7.0425298145282866</v>
      </c>
      <c r="M2704">
        <v>-8.1141073730578768</v>
      </c>
      <c r="N2704">
        <v>-8.9768791624325495</v>
      </c>
      <c r="O2704">
        <v>-9.6636778555902794</v>
      </c>
      <c r="P2704">
        <v>-10.227460032112839</v>
      </c>
      <c r="Q2704">
        <v>-10.69566027162459</v>
      </c>
      <c r="R2704">
        <v>-11.06643653100376</v>
      </c>
      <c r="S2704">
        <v>-11.29443797221302</v>
      </c>
      <c r="T2704">
        <v>-11.41148679637331</v>
      </c>
      <c r="U2704">
        <v>-11.4565822527614</v>
      </c>
      <c r="V2704">
        <v>-11.45368408294822</v>
      </c>
      <c r="W2704">
        <v>-11.403695184635669</v>
      </c>
      <c r="X2704">
        <v>-11.28991359796232</v>
      </c>
      <c r="Y2704">
        <v>-11.121094794438861</v>
      </c>
      <c r="Z2704">
        <v>-10.90246668356909</v>
      </c>
      <c r="AA2704">
        <v>-10.62265736765513</v>
      </c>
      <c r="AB2704">
        <v>-10.28686674660058</v>
      </c>
      <c r="AC2704">
        <v>-9.9766933764017693</v>
      </c>
      <c r="AD2704">
        <v>-9.684157816237116</v>
      </c>
      <c r="AE2704">
        <v>-9.402671219555792</v>
      </c>
      <c r="AF2704">
        <v>-9.1311807549134283</v>
      </c>
      <c r="AG2704">
        <v>-8.8639279780251883</v>
      </c>
      <c r="AH2704">
        <v>-8.5805268427861954</v>
      </c>
      <c r="AI2704">
        <v>-8.2967319255202945</v>
      </c>
      <c r="AJ2704">
        <v>-8.0101129815006828</v>
      </c>
      <c r="AK2704">
        <v>-7.7221347480575968</v>
      </c>
    </row>
    <row r="2705" spans="2:37" x14ac:dyDescent="0.25">
      <c r="B2705" t="s">
        <v>198</v>
      </c>
      <c r="C2705" s="66" t="s">
        <v>90</v>
      </c>
      <c r="D2705" t="s">
        <v>200</v>
      </c>
      <c r="E2705" s="58" t="s">
        <v>234</v>
      </c>
      <c r="F2705" t="s">
        <v>202</v>
      </c>
      <c r="I2705">
        <v>0</v>
      </c>
      <c r="J2705">
        <v>0.55863019627095944</v>
      </c>
      <c r="K2705">
        <v>0.21082982140623319</v>
      </c>
      <c r="L2705">
        <v>0.50161106316883863</v>
      </c>
      <c r="M2705">
        <v>0.89301910679628893</v>
      </c>
      <c r="N2705">
        <v>1.268416166856223</v>
      </c>
      <c r="O2705">
        <v>1.622969159620435</v>
      </c>
      <c r="P2705">
        <v>1.9754108941217869</v>
      </c>
      <c r="Q2705">
        <v>2.3293469819876118</v>
      </c>
      <c r="R2705">
        <v>2.703098652559333</v>
      </c>
      <c r="S2705">
        <v>3.069381489264011</v>
      </c>
      <c r="T2705">
        <v>3.3947903913359219</v>
      </c>
      <c r="U2705">
        <v>3.663619564014287</v>
      </c>
      <c r="V2705">
        <v>3.8772813173713949</v>
      </c>
      <c r="W2705">
        <v>4.0356152149528368</v>
      </c>
      <c r="X2705">
        <v>4.1904573824815161</v>
      </c>
      <c r="Y2705">
        <v>4.3543250625355467</v>
      </c>
      <c r="Z2705">
        <v>4.5265471225312206</v>
      </c>
      <c r="AA2705">
        <v>4.7071243986811506</v>
      </c>
      <c r="AB2705">
        <v>5.1095885192552926</v>
      </c>
      <c r="AC2705">
        <v>5.6322297029574031</v>
      </c>
      <c r="AD2705">
        <v>6.1406630164877907</v>
      </c>
      <c r="AE2705">
        <v>6.6691088676669166</v>
      </c>
      <c r="AF2705">
        <v>7.2327081702440621</v>
      </c>
      <c r="AG2705">
        <v>7.5437914318304378</v>
      </c>
      <c r="AH2705">
        <v>7.8324702115603051</v>
      </c>
      <c r="AI2705">
        <v>8.172710847657072</v>
      </c>
      <c r="AJ2705">
        <v>8.4606842686525177</v>
      </c>
      <c r="AK2705">
        <v>8.6526007584044393</v>
      </c>
    </row>
    <row r="2706" spans="2:37" x14ac:dyDescent="0.25">
      <c r="B2706" t="s">
        <v>203</v>
      </c>
      <c r="C2706" s="66" t="s">
        <v>90</v>
      </c>
      <c r="D2706" t="s">
        <v>200</v>
      </c>
      <c r="E2706" s="58" t="s">
        <v>234</v>
      </c>
      <c r="F2706" t="s">
        <v>202</v>
      </c>
      <c r="I2706">
        <v>0</v>
      </c>
      <c r="J2706">
        <v>0.93750600731365996</v>
      </c>
      <c r="K2706">
        <v>4.3474941834809003E-2</v>
      </c>
      <c r="L2706">
        <v>0.73161586231595965</v>
      </c>
      <c r="M2706">
        <v>1.7486358161428179</v>
      </c>
      <c r="N2706">
        <v>2.813258058481471</v>
      </c>
      <c r="O2706">
        <v>3.8860525859309099</v>
      </c>
      <c r="P2706">
        <v>4.9542943905719117</v>
      </c>
      <c r="Q2706">
        <v>6.0267448134047266</v>
      </c>
      <c r="R2706">
        <v>6.5116936548725857</v>
      </c>
      <c r="S2706">
        <v>6.8440985767349583</v>
      </c>
      <c r="T2706">
        <v>7.1956545361113946</v>
      </c>
      <c r="U2706">
        <v>7.4345779009078239</v>
      </c>
      <c r="V2706">
        <v>7.5397198716192992</v>
      </c>
      <c r="W2706">
        <v>7.5897708879048231</v>
      </c>
      <c r="X2706">
        <v>7.5847837930589126</v>
      </c>
      <c r="Y2706">
        <v>7.5545519858015284</v>
      </c>
      <c r="Z2706">
        <v>7.5295246636506219</v>
      </c>
      <c r="AA2706">
        <v>7.5247731862286171</v>
      </c>
      <c r="AB2706">
        <v>7.6166037642832807</v>
      </c>
      <c r="AC2706">
        <v>7.7375313793918821</v>
      </c>
      <c r="AD2706">
        <v>7.8818804228376393</v>
      </c>
      <c r="AE2706">
        <v>8.0619153636722896</v>
      </c>
      <c r="AF2706">
        <v>8.2637123790859199</v>
      </c>
      <c r="AG2706">
        <v>8.383559011477292</v>
      </c>
      <c r="AH2706">
        <v>8.4670560865983688</v>
      </c>
      <c r="AI2706">
        <v>8.5491505522703459</v>
      </c>
      <c r="AJ2706">
        <v>8.6294472628321461</v>
      </c>
      <c r="AK2706">
        <v>8.7041687444386682</v>
      </c>
    </row>
    <row r="2707" spans="2:37" x14ac:dyDescent="0.25">
      <c r="B2707" t="s">
        <v>204</v>
      </c>
      <c r="C2707" s="66" t="s">
        <v>90</v>
      </c>
      <c r="D2707" t="s">
        <v>200</v>
      </c>
      <c r="E2707" s="58" t="s">
        <v>234</v>
      </c>
      <c r="F2707" t="s">
        <v>202</v>
      </c>
      <c r="I2707">
        <v>0</v>
      </c>
      <c r="J2707">
        <v>1.1428445164905821</v>
      </c>
      <c r="K2707">
        <v>0.1136992575393458</v>
      </c>
      <c r="L2707">
        <v>1.009658629525223</v>
      </c>
      <c r="M2707">
        <v>1.7857920753895811</v>
      </c>
      <c r="N2707">
        <v>2.4858331079102181</v>
      </c>
      <c r="O2707">
        <v>3.244082654850744</v>
      </c>
      <c r="P2707">
        <v>3.9816922979586828</v>
      </c>
      <c r="Q2707">
        <v>4.6675903600440938</v>
      </c>
      <c r="R2707">
        <v>5.1232031857329163</v>
      </c>
      <c r="S2707">
        <v>5.5647297371169246</v>
      </c>
      <c r="T2707">
        <v>6.0011922064898249</v>
      </c>
      <c r="U2707">
        <v>6.3704370187800397</v>
      </c>
      <c r="V2707">
        <v>6.6706130666564389</v>
      </c>
      <c r="W2707">
        <v>6.8011169411272832</v>
      </c>
      <c r="X2707">
        <v>6.885118894310871</v>
      </c>
      <c r="Y2707">
        <v>6.9976429664882156</v>
      </c>
      <c r="Z2707">
        <v>7.1226081371385641</v>
      </c>
      <c r="AA2707">
        <v>7.2453609826309773</v>
      </c>
      <c r="AB2707">
        <v>7.2939384398827078</v>
      </c>
      <c r="AC2707">
        <v>7.2556662077612577</v>
      </c>
      <c r="AD2707">
        <v>7.174360243738076</v>
      </c>
      <c r="AE2707">
        <v>7.0785548529610054</v>
      </c>
      <c r="AF2707">
        <v>6.9811012142959594</v>
      </c>
      <c r="AG2707">
        <v>6.8467298910633412</v>
      </c>
      <c r="AH2707">
        <v>6.6659666602644663</v>
      </c>
      <c r="AI2707">
        <v>6.5097973409625309</v>
      </c>
      <c r="AJ2707">
        <v>6.3720445583322682</v>
      </c>
      <c r="AK2707">
        <v>6.2452242736431574</v>
      </c>
    </row>
    <row r="2708" spans="2:37" x14ac:dyDescent="0.25">
      <c r="B2708" t="s">
        <v>198</v>
      </c>
      <c r="C2708" s="66" t="s">
        <v>90</v>
      </c>
      <c r="D2708" t="s">
        <v>200</v>
      </c>
      <c r="E2708" t="s">
        <v>234</v>
      </c>
      <c r="F2708" t="s">
        <v>360</v>
      </c>
      <c r="I2708">
        <v>0</v>
      </c>
      <c r="J2708">
        <v>0.55863029835732103</v>
      </c>
      <c r="K2708">
        <v>0.21082854848701871</v>
      </c>
      <c r="L2708">
        <v>0.50161259987691054</v>
      </c>
      <c r="M2708">
        <v>0.89301908091952154</v>
      </c>
      <c r="N2708">
        <v>1.268412517376527</v>
      </c>
      <c r="O2708">
        <v>1.622967632726535</v>
      </c>
      <c r="P2708">
        <v>1.97541007635782</v>
      </c>
      <c r="Q2708">
        <v>2.3293456332933231</v>
      </c>
      <c r="R2708">
        <v>2.7031037026943538</v>
      </c>
      <c r="S2708">
        <v>3.0693873376351539</v>
      </c>
      <c r="T2708">
        <v>3.3947937967582442</v>
      </c>
      <c r="U2708">
        <v>3.6636183571367109</v>
      </c>
      <c r="V2708">
        <v>3.8772799598790759</v>
      </c>
      <c r="W2708">
        <v>4.0356158455877811</v>
      </c>
      <c r="X2708">
        <v>4.1904568116550864</v>
      </c>
      <c r="Y2708">
        <v>4.3543221253935283</v>
      </c>
      <c r="Z2708">
        <v>4.5265419230594572</v>
      </c>
      <c r="AA2708">
        <v>4.7071236749289591</v>
      </c>
      <c r="AB2708">
        <v>5.1095881924555497</v>
      </c>
      <c r="AC2708">
        <v>5.6322273395354117</v>
      </c>
      <c r="AD2708">
        <v>6.1406625369858858</v>
      </c>
      <c r="AE2708">
        <v>6.6691103886294067</v>
      </c>
      <c r="AF2708">
        <v>7.2327099651412494</v>
      </c>
      <c r="AG2708">
        <v>7.5437945675345564</v>
      </c>
      <c r="AH2708">
        <v>7.8324743947086661</v>
      </c>
      <c r="AI2708">
        <v>8.1727130953851415</v>
      </c>
      <c r="AJ2708">
        <v>8.4606850713071502</v>
      </c>
      <c r="AK2708">
        <v>8.6525981348128056</v>
      </c>
    </row>
    <row r="2709" spans="2:37" x14ac:dyDescent="0.25">
      <c r="B2709" t="s">
        <v>203</v>
      </c>
      <c r="C2709" s="66" t="s">
        <v>90</v>
      </c>
      <c r="D2709" t="s">
        <v>200</v>
      </c>
      <c r="E2709" t="s">
        <v>234</v>
      </c>
      <c r="F2709" t="s">
        <v>360</v>
      </c>
      <c r="I2709">
        <v>0</v>
      </c>
      <c r="J2709">
        <v>0.93750441619846481</v>
      </c>
      <c r="K2709">
        <v>4.34761613699041E-2</v>
      </c>
      <c r="L2709">
        <v>0.73161283574296743</v>
      </c>
      <c r="M2709">
        <v>1.7486363778165039</v>
      </c>
      <c r="N2709">
        <v>2.8132595469456461</v>
      </c>
      <c r="O2709">
        <v>3.8860544086726461</v>
      </c>
      <c r="P2709">
        <v>4.9542947329969333</v>
      </c>
      <c r="Q2709">
        <v>6.0267439873782136</v>
      </c>
      <c r="R2709">
        <v>6.5116947152305196</v>
      </c>
      <c r="S2709">
        <v>6.8441039315860097</v>
      </c>
      <c r="T2709">
        <v>7.1956536279012662</v>
      </c>
      <c r="U2709">
        <v>7.4345775563919414</v>
      </c>
      <c r="V2709">
        <v>7.5397195943987416</v>
      </c>
      <c r="W2709">
        <v>7.5897645836518146</v>
      </c>
      <c r="X2709">
        <v>7.5847843565701512</v>
      </c>
      <c r="Y2709">
        <v>7.5545495201573054</v>
      </c>
      <c r="Z2709">
        <v>7.5295270484947219</v>
      </c>
      <c r="AA2709">
        <v>7.5247745267188471</v>
      </c>
      <c r="AB2709">
        <v>7.61660073443573</v>
      </c>
      <c r="AC2709">
        <v>7.7375315245673537</v>
      </c>
      <c r="AD2709">
        <v>7.8818786584199163</v>
      </c>
      <c r="AE2709">
        <v>8.061920348977992</v>
      </c>
      <c r="AF2709">
        <v>8.263713914579828</v>
      </c>
      <c r="AG2709">
        <v>8.3835648588795664</v>
      </c>
      <c r="AH2709">
        <v>8.4670556666237573</v>
      </c>
      <c r="AI2709">
        <v>8.5491475641685142</v>
      </c>
      <c r="AJ2709">
        <v>8.6294531460941357</v>
      </c>
      <c r="AK2709">
        <v>8.7041710745088263</v>
      </c>
    </row>
    <row r="2710" spans="2:37" x14ac:dyDescent="0.25">
      <c r="B2710" t="s">
        <v>204</v>
      </c>
      <c r="C2710" s="66" t="s">
        <v>90</v>
      </c>
      <c r="D2710" t="s">
        <v>200</v>
      </c>
      <c r="E2710" t="s">
        <v>234</v>
      </c>
      <c r="F2710" t="s">
        <v>360</v>
      </c>
      <c r="I2710">
        <v>0</v>
      </c>
      <c r="J2710">
        <v>1.142846455554825</v>
      </c>
      <c r="K2710">
        <v>0.1136991185707537</v>
      </c>
      <c r="L2710">
        <v>1.009659992291279</v>
      </c>
      <c r="M2710">
        <v>1.7857900095439081</v>
      </c>
      <c r="N2710">
        <v>2.4858338937420399</v>
      </c>
      <c r="O2710">
        <v>3.2440855922952978</v>
      </c>
      <c r="P2710">
        <v>3.9816931084175389</v>
      </c>
      <c r="Q2710">
        <v>4.6675912163136379</v>
      </c>
      <c r="R2710">
        <v>5.123210426096092</v>
      </c>
      <c r="S2710">
        <v>5.5647289314021187</v>
      </c>
      <c r="T2710">
        <v>6.0011920917307338</v>
      </c>
      <c r="U2710">
        <v>6.3704351185901453</v>
      </c>
      <c r="V2710">
        <v>6.6706123470148038</v>
      </c>
      <c r="W2710">
        <v>6.8011131259180901</v>
      </c>
      <c r="X2710">
        <v>6.8851201825409714</v>
      </c>
      <c r="Y2710">
        <v>6.9976426649911216</v>
      </c>
      <c r="Z2710">
        <v>7.1226101975710554</v>
      </c>
      <c r="AA2710">
        <v>7.2453593379737669</v>
      </c>
      <c r="AB2710">
        <v>7.2939387510670528</v>
      </c>
      <c r="AC2710">
        <v>7.255667050966319</v>
      </c>
      <c r="AD2710">
        <v>7.1743596760143191</v>
      </c>
      <c r="AE2710">
        <v>7.0785556154557838</v>
      </c>
      <c r="AF2710">
        <v>6.9811007430724992</v>
      </c>
      <c r="AG2710">
        <v>6.8467320195751302</v>
      </c>
      <c r="AH2710">
        <v>6.6659614977188308</v>
      </c>
      <c r="AI2710">
        <v>6.50979748117122</v>
      </c>
      <c r="AJ2710">
        <v>6.372017802599772</v>
      </c>
      <c r="AK2710">
        <v>6.2451681622122779</v>
      </c>
    </row>
    <row r="2711" spans="2:37" x14ac:dyDescent="0.25">
      <c r="B2711" t="s">
        <v>198</v>
      </c>
      <c r="C2711" s="66" t="s">
        <v>90</v>
      </c>
      <c r="D2711" t="s">
        <v>200</v>
      </c>
      <c r="E2711" t="s">
        <v>419</v>
      </c>
      <c r="F2711" t="s">
        <v>232</v>
      </c>
      <c r="I2711">
        <v>0</v>
      </c>
      <c r="J2711">
        <v>5.043710779591426</v>
      </c>
      <c r="K2711">
        <v>7.7967493418285683</v>
      </c>
      <c r="L2711">
        <v>9.4769577662455955</v>
      </c>
      <c r="M2711">
        <v>19.387577835294501</v>
      </c>
      <c r="N2711">
        <v>32.321028790584691</v>
      </c>
      <c r="O2711">
        <v>43.682939182391678</v>
      </c>
      <c r="P2711">
        <v>54.104245239848673</v>
      </c>
      <c r="Q2711">
        <v>63.915439897727211</v>
      </c>
      <c r="R2711">
        <v>77.152014032603674</v>
      </c>
      <c r="S2711">
        <v>91.796152145610137</v>
      </c>
      <c r="T2711">
        <v>105.69067854088451</v>
      </c>
      <c r="U2711">
        <v>119.1229359786701</v>
      </c>
      <c r="V2711">
        <v>132.24050834687191</v>
      </c>
      <c r="W2711">
        <v>149.90811880448331</v>
      </c>
      <c r="X2711">
        <v>169.89426355722469</v>
      </c>
      <c r="Y2711">
        <v>189.38015180543621</v>
      </c>
      <c r="Z2711">
        <v>208.4791403358883</v>
      </c>
      <c r="AA2711">
        <v>227.237545165016</v>
      </c>
      <c r="AB2711">
        <v>260.50509800357491</v>
      </c>
      <c r="AC2711">
        <v>302.04152083830962</v>
      </c>
      <c r="AD2711">
        <v>342.7845906477346</v>
      </c>
      <c r="AE2711">
        <v>382.64841852193962</v>
      </c>
      <c r="AF2711">
        <v>421.5987002002999</v>
      </c>
      <c r="AG2711">
        <v>491.98697573764912</v>
      </c>
      <c r="AH2711">
        <v>579.97750916578514</v>
      </c>
      <c r="AI2711">
        <v>665.883984480869</v>
      </c>
      <c r="AJ2711">
        <v>749.64873553439963</v>
      </c>
      <c r="AK2711">
        <v>831.26433962822762</v>
      </c>
    </row>
    <row r="2712" spans="2:37" x14ac:dyDescent="0.25">
      <c r="B2712" t="s">
        <v>203</v>
      </c>
      <c r="C2712" s="66" t="s">
        <v>90</v>
      </c>
      <c r="D2712" t="s">
        <v>200</v>
      </c>
      <c r="E2712" t="s">
        <v>419</v>
      </c>
      <c r="F2712" t="s">
        <v>232</v>
      </c>
      <c r="I2712">
        <v>0</v>
      </c>
      <c r="J2712">
        <v>1.2594622974683389</v>
      </c>
      <c r="K2712">
        <v>2.7734606456470079</v>
      </c>
      <c r="L2712">
        <v>3.7421111239440248</v>
      </c>
      <c r="M2712">
        <v>29.591483960255172</v>
      </c>
      <c r="N2712">
        <v>67.238862264787898</v>
      </c>
      <c r="O2712">
        <v>101.7637336401757</v>
      </c>
      <c r="P2712">
        <v>134.24895146313901</v>
      </c>
      <c r="Q2712">
        <v>165.28604585856201</v>
      </c>
      <c r="R2712">
        <v>171.82321389834809</v>
      </c>
      <c r="S2712">
        <v>163.5957108039517</v>
      </c>
      <c r="T2712">
        <v>155.3135871021185</v>
      </c>
      <c r="U2712">
        <v>147.41280708091799</v>
      </c>
      <c r="V2712">
        <v>140.04562690293031</v>
      </c>
      <c r="W2712">
        <v>142.31783764776119</v>
      </c>
      <c r="X2712">
        <v>150.57138638004881</v>
      </c>
      <c r="Y2712">
        <v>159.11497681687561</v>
      </c>
      <c r="Z2712">
        <v>167.7377580416279</v>
      </c>
      <c r="AA2712">
        <v>176.3379976556094</v>
      </c>
      <c r="AB2712">
        <v>186.17617593313039</v>
      </c>
      <c r="AC2712">
        <v>196.82804645084991</v>
      </c>
      <c r="AD2712">
        <v>207.4352135336089</v>
      </c>
      <c r="AE2712">
        <v>217.90457196973861</v>
      </c>
      <c r="AF2712">
        <v>228.19126855111409</v>
      </c>
      <c r="AG2712">
        <v>246.4100864569975</v>
      </c>
      <c r="AH2712">
        <v>269.03266672632918</v>
      </c>
      <c r="AI2712">
        <v>291.11757999328938</v>
      </c>
      <c r="AJ2712">
        <v>312.66623470533898</v>
      </c>
      <c r="AK2712">
        <v>333.68120469665831</v>
      </c>
    </row>
    <row r="2713" spans="2:37" x14ac:dyDescent="0.25">
      <c r="B2713" t="s">
        <v>204</v>
      </c>
      <c r="C2713" s="66" t="s">
        <v>90</v>
      </c>
      <c r="D2713" t="s">
        <v>200</v>
      </c>
      <c r="E2713" t="s">
        <v>419</v>
      </c>
      <c r="F2713" t="s">
        <v>232</v>
      </c>
      <c r="I2713">
        <v>0</v>
      </c>
      <c r="J2713">
        <v>27.702079134778181</v>
      </c>
      <c r="K2713">
        <v>47.849864880251133</v>
      </c>
      <c r="L2713">
        <v>62.607253858065917</v>
      </c>
      <c r="M2713">
        <v>78.203885498447406</v>
      </c>
      <c r="N2713">
        <v>89.333848565310319</v>
      </c>
      <c r="O2713">
        <v>97.321148675054744</v>
      </c>
      <c r="P2713">
        <v>103.7211878135786</v>
      </c>
      <c r="Q2713">
        <v>109.3433710836198</v>
      </c>
      <c r="R2713">
        <v>117.8402254040964</v>
      </c>
      <c r="S2713">
        <v>127.7401983691112</v>
      </c>
      <c r="T2713">
        <v>137.3014903487072</v>
      </c>
      <c r="U2713">
        <v>146.74171442547151</v>
      </c>
      <c r="V2713">
        <v>156.16837967975391</v>
      </c>
      <c r="W2713">
        <v>170.9920208865943</v>
      </c>
      <c r="X2713">
        <v>189.52808874735319</v>
      </c>
      <c r="Y2713">
        <v>208.32257811651311</v>
      </c>
      <c r="Z2713">
        <v>227.05384641635311</v>
      </c>
      <c r="AA2713">
        <v>245.5811190898917</v>
      </c>
      <c r="AB2713">
        <v>271.50857151823908</v>
      </c>
      <c r="AC2713">
        <v>302.12376344985961</v>
      </c>
      <c r="AD2713">
        <v>332.51655292654141</v>
      </c>
      <c r="AE2713">
        <v>362.35866625338122</v>
      </c>
      <c r="AF2713">
        <v>391.51740910004651</v>
      </c>
      <c r="AG2713">
        <v>418.80275251266238</v>
      </c>
      <c r="AH2713">
        <v>444.90351718208768</v>
      </c>
      <c r="AI2713">
        <v>470.45546284388018</v>
      </c>
      <c r="AJ2713">
        <v>495.37622501161331</v>
      </c>
      <c r="AK2713">
        <v>519.67359812900565</v>
      </c>
    </row>
    <row r="2714" spans="2:37" x14ac:dyDescent="0.25">
      <c r="B2714" t="s">
        <v>198</v>
      </c>
      <c r="C2714" s="66" t="s">
        <v>90</v>
      </c>
      <c r="D2714" t="s">
        <v>200</v>
      </c>
      <c r="E2714" t="s">
        <v>420</v>
      </c>
      <c r="F2714" t="s">
        <v>232</v>
      </c>
      <c r="I2714">
        <v>0</v>
      </c>
      <c r="J2714">
        <v>-0.76089851353896565</v>
      </c>
      <c r="K2714">
        <v>-1.2248144693558389</v>
      </c>
      <c r="L2714">
        <v>-1.506145551936533</v>
      </c>
      <c r="M2714">
        <v>-1.723674732273373</v>
      </c>
      <c r="N2714">
        <v>-1.881727156088719</v>
      </c>
      <c r="O2714">
        <v>-2.019823108683239</v>
      </c>
      <c r="P2714">
        <v>-2.1620253937946421</v>
      </c>
      <c r="Q2714">
        <v>-2.262481859653942</v>
      </c>
      <c r="R2714">
        <v>-2.3050287966748568</v>
      </c>
      <c r="S2714">
        <v>-2.293339184675447</v>
      </c>
      <c r="T2714">
        <v>-2.280409390490945</v>
      </c>
      <c r="U2714">
        <v>-2.3043643644400809</v>
      </c>
      <c r="V2714">
        <v>-2.3327966606840889</v>
      </c>
      <c r="W2714">
        <v>-2.372281318639136</v>
      </c>
      <c r="X2714">
        <v>-2.400520319695632</v>
      </c>
      <c r="Y2714">
        <v>-2.4192291953066269</v>
      </c>
      <c r="Z2714">
        <v>-2.4399739070657072</v>
      </c>
      <c r="AA2714">
        <v>-2.4185557750532332</v>
      </c>
      <c r="AB2714">
        <v>-2.3451849363575028</v>
      </c>
      <c r="AC2714">
        <v>-2.214455125640125</v>
      </c>
      <c r="AD2714">
        <v>-2.0713351852439832</v>
      </c>
      <c r="AE2714">
        <v>-1.917393732724848</v>
      </c>
      <c r="AF2714">
        <v>-1.749870119560482</v>
      </c>
      <c r="AG2714">
        <v>-1.6296768711376091</v>
      </c>
      <c r="AH2714">
        <v>-1.5279792692674989</v>
      </c>
      <c r="AI2714">
        <v>-1.416096895285035</v>
      </c>
      <c r="AJ2714">
        <v>-1.2736502676707231</v>
      </c>
      <c r="AK2714">
        <v>-1.091771608814573</v>
      </c>
    </row>
    <row r="2715" spans="2:37" x14ac:dyDescent="0.25">
      <c r="B2715" t="s">
        <v>203</v>
      </c>
      <c r="C2715" s="66" t="s">
        <v>90</v>
      </c>
      <c r="D2715" t="s">
        <v>200</v>
      </c>
      <c r="E2715" t="s">
        <v>420</v>
      </c>
      <c r="F2715" t="s">
        <v>232</v>
      </c>
      <c r="I2715">
        <v>0</v>
      </c>
      <c r="J2715">
        <v>-0.72723701552744879</v>
      </c>
      <c r="K2715">
        <v>-1.480183266629165</v>
      </c>
      <c r="L2715">
        <v>-1.756908863439655</v>
      </c>
      <c r="M2715">
        <v>-1.849863668466678</v>
      </c>
      <c r="N2715">
        <v>-1.8176888166390071</v>
      </c>
      <c r="O2715">
        <v>-1.731220849063797</v>
      </c>
      <c r="P2715">
        <v>-1.6229903925320199</v>
      </c>
      <c r="Q2715">
        <v>-1.471417206036207</v>
      </c>
      <c r="R2715">
        <v>-1.36699296948668</v>
      </c>
      <c r="S2715">
        <v>-1.296660733199773</v>
      </c>
      <c r="T2715">
        <v>-1.2723833888899969</v>
      </c>
      <c r="U2715">
        <v>-1.3255205157512879</v>
      </c>
      <c r="V2715">
        <v>-1.427599698510273</v>
      </c>
      <c r="W2715">
        <v>-1.5059673329780749</v>
      </c>
      <c r="X2715">
        <v>-1.5734456697648611</v>
      </c>
      <c r="Y2715">
        <v>-1.653823951198208</v>
      </c>
      <c r="Z2715">
        <v>-1.6853226651151849</v>
      </c>
      <c r="AA2715">
        <v>-1.6837060109536119</v>
      </c>
      <c r="AB2715">
        <v>-1.6457371730851711</v>
      </c>
      <c r="AC2715">
        <v>-1.5906509664548649</v>
      </c>
      <c r="AD2715">
        <v>-1.4800454736358051</v>
      </c>
      <c r="AE2715">
        <v>-1.3916032102066269</v>
      </c>
      <c r="AF2715">
        <v>-1.351937732144459</v>
      </c>
      <c r="AG2715">
        <v>-1.349647248285968</v>
      </c>
      <c r="AH2715">
        <v>-1.365760666026705</v>
      </c>
      <c r="AI2715">
        <v>-1.3648706019363741</v>
      </c>
      <c r="AJ2715">
        <v>-1.3223076781420211</v>
      </c>
      <c r="AK2715">
        <v>-1.226440896571779</v>
      </c>
    </row>
    <row r="2716" spans="2:37" x14ac:dyDescent="0.25">
      <c r="B2716" t="s">
        <v>204</v>
      </c>
      <c r="C2716" s="66" t="s">
        <v>90</v>
      </c>
      <c r="D2716" t="s">
        <v>200</v>
      </c>
      <c r="E2716" t="s">
        <v>420</v>
      </c>
      <c r="F2716" t="s">
        <v>232</v>
      </c>
      <c r="I2716">
        <v>0</v>
      </c>
      <c r="J2716">
        <v>-0.71254523424589822</v>
      </c>
      <c r="K2716">
        <v>-1.5797890165426649</v>
      </c>
      <c r="L2716">
        <v>-1.7204919285039419</v>
      </c>
      <c r="M2716">
        <v>-1.7869914429699869</v>
      </c>
      <c r="N2716">
        <v>-1.7903958354983149</v>
      </c>
      <c r="O2716">
        <v>-1.778123569800683</v>
      </c>
      <c r="P2716">
        <v>-1.7703627441923111</v>
      </c>
      <c r="Q2716">
        <v>-1.7551533382942801</v>
      </c>
      <c r="R2716">
        <v>-1.7437242527092109</v>
      </c>
      <c r="S2716">
        <v>-1.714187752316088</v>
      </c>
      <c r="T2716">
        <v>-1.683735035954592</v>
      </c>
      <c r="U2716">
        <v>-1.691293468001132</v>
      </c>
      <c r="V2716">
        <v>-1.7052831825801531</v>
      </c>
      <c r="W2716">
        <v>-1.6846448565209231</v>
      </c>
      <c r="X2716">
        <v>-1.6526964897370271</v>
      </c>
      <c r="Y2716">
        <v>-1.6271079523193399</v>
      </c>
      <c r="Z2716">
        <v>-1.5499006703623031</v>
      </c>
      <c r="AA2716">
        <v>-1.4161772093850939</v>
      </c>
      <c r="AB2716">
        <v>-1.28547261629014</v>
      </c>
      <c r="AC2716">
        <v>-1.146944507210534</v>
      </c>
      <c r="AD2716">
        <v>-1.0302062408581889</v>
      </c>
      <c r="AE2716">
        <v>-0.93607651409525205</v>
      </c>
      <c r="AF2716">
        <v>-0.88873471085476607</v>
      </c>
      <c r="AG2716">
        <v>-0.84163857855372726</v>
      </c>
      <c r="AH2716">
        <v>-0.83426987158606858</v>
      </c>
      <c r="AI2716">
        <v>-0.84366644429361148</v>
      </c>
      <c r="AJ2716">
        <v>-0.85590102686804448</v>
      </c>
      <c r="AK2716">
        <v>-0.86819633174294308</v>
      </c>
    </row>
    <row r="2717" spans="2:37" x14ac:dyDescent="0.25">
      <c r="B2717" t="s">
        <v>198</v>
      </c>
      <c r="C2717" s="66" t="s">
        <v>90</v>
      </c>
      <c r="D2717" t="s">
        <v>200</v>
      </c>
      <c r="E2717" t="s">
        <v>205</v>
      </c>
      <c r="F2717" t="s">
        <v>202</v>
      </c>
      <c r="I2717">
        <v>0</v>
      </c>
      <c r="J2717">
        <v>-0.84491349092938872</v>
      </c>
      <c r="K2717">
        <v>-1.2864020424856459</v>
      </c>
      <c r="L2717">
        <v>-1.5154676100889271</v>
      </c>
      <c r="M2717">
        <v>-1.683917172065019</v>
      </c>
      <c r="N2717">
        <v>-1.8227339076656299</v>
      </c>
      <c r="O2717">
        <v>-1.952235765250421</v>
      </c>
      <c r="P2717">
        <v>-2.0870203271501802</v>
      </c>
      <c r="Q2717">
        <v>-2.178589215613191</v>
      </c>
      <c r="R2717">
        <v>-2.2154365890797449</v>
      </c>
      <c r="S2717">
        <v>-2.2068102641544458</v>
      </c>
      <c r="T2717">
        <v>-2.2013959417717999</v>
      </c>
      <c r="U2717">
        <v>-2.2309234862414211</v>
      </c>
      <c r="V2717">
        <v>-2.2615824772383002</v>
      </c>
      <c r="W2717">
        <v>-2.2992586685255061</v>
      </c>
      <c r="X2717">
        <v>-2.3206678146468822</v>
      </c>
      <c r="Y2717">
        <v>-2.3296711942029091</v>
      </c>
      <c r="Z2717">
        <v>-2.34023640610177</v>
      </c>
      <c r="AA2717">
        <v>-2.3092539937638268</v>
      </c>
      <c r="AB2717">
        <v>-2.214918495856355</v>
      </c>
      <c r="AC2717">
        <v>-2.04908061786151</v>
      </c>
      <c r="AD2717">
        <v>-1.8584876388231919</v>
      </c>
      <c r="AE2717">
        <v>-1.6446979372562791</v>
      </c>
      <c r="AF2717">
        <v>-1.4083034675677839</v>
      </c>
      <c r="AG2717">
        <v>-1.2080464569758309</v>
      </c>
      <c r="AH2717">
        <v>-1.017725902154853</v>
      </c>
      <c r="AI2717">
        <v>-0.81717083670572732</v>
      </c>
      <c r="AJ2717">
        <v>-0.59580451979286408</v>
      </c>
      <c r="AK2717">
        <v>-0.34934614240520467</v>
      </c>
    </row>
    <row r="2718" spans="2:37" x14ac:dyDescent="0.25">
      <c r="B2718" t="s">
        <v>203</v>
      </c>
      <c r="C2718" s="66" t="s">
        <v>90</v>
      </c>
      <c r="D2718" t="s">
        <v>200</v>
      </c>
      <c r="E2718" t="s">
        <v>205</v>
      </c>
      <c r="F2718" t="s">
        <v>202</v>
      </c>
      <c r="I2718">
        <v>0</v>
      </c>
      <c r="J2718">
        <v>-0.84459391618907365</v>
      </c>
      <c r="K2718">
        <v>-1.550409663643459</v>
      </c>
      <c r="L2718">
        <v>-1.763757081102169</v>
      </c>
      <c r="M2718">
        <v>-1.795340980353521</v>
      </c>
      <c r="N2718">
        <v>-1.7498978940834851</v>
      </c>
      <c r="O2718">
        <v>-1.6617468298004809</v>
      </c>
      <c r="P2718">
        <v>-1.545739996704754</v>
      </c>
      <c r="Q2718">
        <v>-1.381448818940445</v>
      </c>
      <c r="R2718">
        <v>-1.266803512765702</v>
      </c>
      <c r="S2718">
        <v>-1.175195570111176</v>
      </c>
      <c r="T2718">
        <v>-1.124874576266865</v>
      </c>
      <c r="U2718">
        <v>-1.1655376333715159</v>
      </c>
      <c r="V2718">
        <v>-1.2591065075012291</v>
      </c>
      <c r="W2718">
        <v>-1.325000045856606</v>
      </c>
      <c r="X2718">
        <v>-1.371510507833229</v>
      </c>
      <c r="Y2718">
        <v>-1.4195635117073111</v>
      </c>
      <c r="Z2718">
        <v>-1.408022649856999</v>
      </c>
      <c r="AA2718">
        <v>-1.356627139709687</v>
      </c>
      <c r="AB2718">
        <v>-1.268816881203283</v>
      </c>
      <c r="AC2718">
        <v>-1.168985988225246</v>
      </c>
      <c r="AD2718">
        <v>-1.016655996558236</v>
      </c>
      <c r="AE2718">
        <v>-0.88446497589655948</v>
      </c>
      <c r="AF2718">
        <v>-0.79635523247207907</v>
      </c>
      <c r="AG2718">
        <v>-0.74241414462081767</v>
      </c>
      <c r="AH2718">
        <v>-0.70211443963557052</v>
      </c>
      <c r="AI2718">
        <v>-0.6425229810473887</v>
      </c>
      <c r="AJ2718">
        <v>-0.54622634325920405</v>
      </c>
      <c r="AK2718">
        <v>-0.40862553003804258</v>
      </c>
    </row>
    <row r="2719" spans="2:37" x14ac:dyDescent="0.25">
      <c r="B2719" t="s">
        <v>204</v>
      </c>
      <c r="C2719" s="66" t="s">
        <v>90</v>
      </c>
      <c r="D2719" t="s">
        <v>200</v>
      </c>
      <c r="E2719" t="s">
        <v>205</v>
      </c>
      <c r="F2719" t="s">
        <v>202</v>
      </c>
      <c r="I2719">
        <v>0</v>
      </c>
      <c r="J2719">
        <v>-0.88584934534731152</v>
      </c>
      <c r="K2719">
        <v>-1.7502590763186829</v>
      </c>
      <c r="L2719">
        <v>-1.8888063529707619</v>
      </c>
      <c r="M2719">
        <v>-1.919908634567302</v>
      </c>
      <c r="N2719">
        <v>-1.9164945088956391</v>
      </c>
      <c r="O2719">
        <v>-1.898162318476815</v>
      </c>
      <c r="P2719">
        <v>-1.883944834764506</v>
      </c>
      <c r="Q2719">
        <v>-1.861220614384862</v>
      </c>
      <c r="R2719">
        <v>-1.841351404351832</v>
      </c>
      <c r="S2719">
        <v>-1.7927186178443579</v>
      </c>
      <c r="T2719">
        <v>-1.7320121435290829</v>
      </c>
      <c r="U2719">
        <v>-1.706144080974215</v>
      </c>
      <c r="V2719">
        <v>-1.6817722227999601</v>
      </c>
      <c r="W2719">
        <v>-1.617115210042475</v>
      </c>
      <c r="X2719">
        <v>-1.530055633551364</v>
      </c>
      <c r="Y2719">
        <v>-1.4410888706714591</v>
      </c>
      <c r="Z2719">
        <v>-1.303180247344071</v>
      </c>
      <c r="AA2719">
        <v>-1.113484821804511</v>
      </c>
      <c r="AB2719">
        <v>-0.93330888372663556</v>
      </c>
      <c r="AC2719">
        <v>-0.75817315682095154</v>
      </c>
      <c r="AD2719">
        <v>-0.615570098689322</v>
      </c>
      <c r="AE2719">
        <v>-0.50146561885981988</v>
      </c>
      <c r="AF2719">
        <v>-0.43400759296388092</v>
      </c>
      <c r="AG2719">
        <v>-0.37464515448581981</v>
      </c>
      <c r="AH2719">
        <v>-0.35911975332412188</v>
      </c>
      <c r="AI2719">
        <v>-0.36182273642416662</v>
      </c>
      <c r="AJ2719">
        <v>-0.36539719304969909</v>
      </c>
      <c r="AK2719">
        <v>-0.3688809256701342</v>
      </c>
    </row>
    <row r="2720" spans="2:37" x14ac:dyDescent="0.25">
      <c r="B2720" t="s">
        <v>198</v>
      </c>
      <c r="C2720" s="66" t="s">
        <v>90</v>
      </c>
      <c r="D2720" t="s">
        <v>200</v>
      </c>
      <c r="E2720" t="s">
        <v>205</v>
      </c>
      <c r="F2720" t="s">
        <v>360</v>
      </c>
      <c r="I2720">
        <v>0</v>
      </c>
      <c r="J2720">
        <v>-0.84491385967987442</v>
      </c>
      <c r="K2720">
        <v>-1.2864031823429321</v>
      </c>
      <c r="L2720">
        <v>-1.5154699886834491</v>
      </c>
      <c r="M2720">
        <v>-1.683918550677854</v>
      </c>
      <c r="N2720">
        <v>-1.8227372941798441</v>
      </c>
      <c r="O2720">
        <v>-1.9522263096386721</v>
      </c>
      <c r="P2720">
        <v>-2.0870155837919402</v>
      </c>
      <c r="Q2720">
        <v>-2.1785919164427741</v>
      </c>
      <c r="R2720">
        <v>-2.2154338997673269</v>
      </c>
      <c r="S2720">
        <v>-2.2068119930626962</v>
      </c>
      <c r="T2720">
        <v>-2.2013950457939191</v>
      </c>
      <c r="U2720">
        <v>-2.2309230167238741</v>
      </c>
      <c r="V2720">
        <v>-2.2615821063790902</v>
      </c>
      <c r="W2720">
        <v>-2.2992576161117051</v>
      </c>
      <c r="X2720">
        <v>-2.3206667196456481</v>
      </c>
      <c r="Y2720">
        <v>-2.3296803145226752</v>
      </c>
      <c r="Z2720">
        <v>-2.3402339677136119</v>
      </c>
      <c r="AA2720">
        <v>-2.309253611269535</v>
      </c>
      <c r="AB2720">
        <v>-2.2149199068610681</v>
      </c>
      <c r="AC2720">
        <v>-2.0490819108496261</v>
      </c>
      <c r="AD2720">
        <v>-1.858485690009815</v>
      </c>
      <c r="AE2720">
        <v>-1.644694054868256</v>
      </c>
      <c r="AF2720">
        <v>-1.4083066984665551</v>
      </c>
      <c r="AG2720">
        <v>-1.208044445915013</v>
      </c>
      <c r="AH2720">
        <v>-1.017727130386314</v>
      </c>
      <c r="AI2720">
        <v>-0.81717185110820045</v>
      </c>
      <c r="AJ2720">
        <v>-0.59580803933462212</v>
      </c>
      <c r="AK2720">
        <v>-0.34934066836954658</v>
      </c>
    </row>
    <row r="2721" spans="2:37" x14ac:dyDescent="0.25">
      <c r="B2721" t="s">
        <v>203</v>
      </c>
      <c r="C2721" s="66" t="s">
        <v>90</v>
      </c>
      <c r="D2721" t="s">
        <v>200</v>
      </c>
      <c r="E2721" t="s">
        <v>205</v>
      </c>
      <c r="F2721" t="s">
        <v>360</v>
      </c>
      <c r="I2721">
        <v>0</v>
      </c>
      <c r="J2721">
        <v>-0.84459412981594539</v>
      </c>
      <c r="K2721">
        <v>-1.550408366309286</v>
      </c>
      <c r="L2721">
        <v>-1.763755932072586</v>
      </c>
      <c r="M2721">
        <v>-1.795346485453986</v>
      </c>
      <c r="N2721">
        <v>-1.749902211529319</v>
      </c>
      <c r="O2721">
        <v>-1.6617474414914899</v>
      </c>
      <c r="P2721">
        <v>-1.545735761740141</v>
      </c>
      <c r="Q2721">
        <v>-1.381454276515226</v>
      </c>
      <c r="R2721">
        <v>-1.266799632739035</v>
      </c>
      <c r="S2721">
        <v>-1.175194961460013</v>
      </c>
      <c r="T2721">
        <v>-1.124871126802063</v>
      </c>
      <c r="U2721">
        <v>-1.165534561208559</v>
      </c>
      <c r="V2721">
        <v>-1.259103427967589</v>
      </c>
      <c r="W2721">
        <v>-1.3249998937272189</v>
      </c>
      <c r="X2721">
        <v>-1.3715090510943659</v>
      </c>
      <c r="Y2721">
        <v>-1.4195647172649981</v>
      </c>
      <c r="Z2721">
        <v>-1.408025823380044</v>
      </c>
      <c r="AA2721">
        <v>-1.356628404703542</v>
      </c>
      <c r="AB2721">
        <v>-1.2688191357291601</v>
      </c>
      <c r="AC2721">
        <v>-1.1689824327269951</v>
      </c>
      <c r="AD2721">
        <v>-1.0166592927973059</v>
      </c>
      <c r="AE2721">
        <v>-0.88446670585590192</v>
      </c>
      <c r="AF2721">
        <v>-0.79635204528456516</v>
      </c>
      <c r="AG2721">
        <v>-0.74241757089922311</v>
      </c>
      <c r="AH2721">
        <v>-0.70211669130870735</v>
      </c>
      <c r="AI2721">
        <v>-0.64252597069933692</v>
      </c>
      <c r="AJ2721">
        <v>-0.54622590160992024</v>
      </c>
      <c r="AK2721">
        <v>-0.40862417940319418</v>
      </c>
    </row>
    <row r="2722" spans="2:37" x14ac:dyDescent="0.25">
      <c r="B2722" t="s">
        <v>204</v>
      </c>
      <c r="C2722" s="66" t="s">
        <v>90</v>
      </c>
      <c r="D2722" t="s">
        <v>200</v>
      </c>
      <c r="E2722" t="s">
        <v>205</v>
      </c>
      <c r="F2722" t="s">
        <v>360</v>
      </c>
      <c r="I2722">
        <v>0</v>
      </c>
      <c r="J2722">
        <v>-0.8858512800531404</v>
      </c>
      <c r="K2722">
        <v>-1.7502609276982111</v>
      </c>
      <c r="L2722">
        <v>-1.8888102968593889</v>
      </c>
      <c r="M2722">
        <v>-1.919907188609959</v>
      </c>
      <c r="N2722">
        <v>-1.916487466984085</v>
      </c>
      <c r="O2722">
        <v>-1.898160982213015</v>
      </c>
      <c r="P2722">
        <v>-1.883943578158864</v>
      </c>
      <c r="Q2722">
        <v>-1.8612214955459621</v>
      </c>
      <c r="R2722">
        <v>-1.8413554639835961</v>
      </c>
      <c r="S2722">
        <v>-1.792715956515623</v>
      </c>
      <c r="T2722">
        <v>-1.732012290469598</v>
      </c>
      <c r="U2722">
        <v>-1.706141509882086</v>
      </c>
      <c r="V2722">
        <v>-1.681768640072467</v>
      </c>
      <c r="W2722">
        <v>-1.617119469250627</v>
      </c>
      <c r="X2722">
        <v>-1.5300543775026101</v>
      </c>
      <c r="Y2722">
        <v>-1.441086409839609</v>
      </c>
      <c r="Z2722">
        <v>-1.303184081389841</v>
      </c>
      <c r="AA2722">
        <v>-1.1134891090873069</v>
      </c>
      <c r="AB2722">
        <v>-0.93331081494916202</v>
      </c>
      <c r="AC2722">
        <v>-0.75817343309180218</v>
      </c>
      <c r="AD2722">
        <v>-0.61556695188587085</v>
      </c>
      <c r="AE2722">
        <v>-0.50146018515456747</v>
      </c>
      <c r="AF2722">
        <v>-0.43401017701184541</v>
      </c>
      <c r="AG2722">
        <v>-0.37464785664180772</v>
      </c>
      <c r="AH2722">
        <v>-0.35911897408141819</v>
      </c>
      <c r="AI2722">
        <v>-0.36181498602587681</v>
      </c>
      <c r="AJ2722">
        <v>-0.36539972700470053</v>
      </c>
      <c r="AK2722">
        <v>-0.36889596406559638</v>
      </c>
    </row>
    <row r="2723" spans="2:37" x14ac:dyDescent="0.25">
      <c r="B2723" t="s">
        <v>198</v>
      </c>
      <c r="C2723" s="66" t="s">
        <v>90</v>
      </c>
      <c r="D2723" t="s">
        <v>200</v>
      </c>
      <c r="E2723" s="58" t="s">
        <v>421</v>
      </c>
      <c r="F2723" t="s">
        <v>202</v>
      </c>
      <c r="I2723">
        <v>0</v>
      </c>
      <c r="J2723">
        <v>0.26455631623429898</v>
      </c>
      <c r="K2723">
        <v>2.5362887570712301E-2</v>
      </c>
      <c r="L2723">
        <v>0.26449388922380468</v>
      </c>
      <c r="M2723">
        <v>0.51962433635877048</v>
      </c>
      <c r="N2723">
        <v>0.722940104866443</v>
      </c>
      <c r="O2723">
        <v>0.90426746705802863</v>
      </c>
      <c r="P2723">
        <v>1.101244640096688</v>
      </c>
      <c r="Q2723">
        <v>1.3295751591527289</v>
      </c>
      <c r="R2723">
        <v>1.609491634990756</v>
      </c>
      <c r="S2723">
        <v>1.9317587364680919</v>
      </c>
      <c r="T2723">
        <v>2.264768718914056</v>
      </c>
      <c r="U2723">
        <v>2.56895560134538</v>
      </c>
      <c r="V2723">
        <v>2.8260258160676792</v>
      </c>
      <c r="W2723">
        <v>3.0359696878568649</v>
      </c>
      <c r="X2723">
        <v>3.2391480078775459</v>
      </c>
      <c r="Y2723">
        <v>3.4330003200940822</v>
      </c>
      <c r="Z2723">
        <v>3.6193571927247929</v>
      </c>
      <c r="AA2723">
        <v>3.801097405254672</v>
      </c>
      <c r="AB2723">
        <v>4.0882963599493616</v>
      </c>
      <c r="AC2723">
        <v>4.45630616566286</v>
      </c>
      <c r="AD2723">
        <v>4.8313161068274102</v>
      </c>
      <c r="AE2723">
        <v>5.2280932516526546</v>
      </c>
      <c r="AF2723">
        <v>5.6558030952052363</v>
      </c>
      <c r="AG2723">
        <v>5.9646636710737333</v>
      </c>
      <c r="AH2723">
        <v>6.3253883746521744</v>
      </c>
      <c r="AI2723">
        <v>6.7074678786316566</v>
      </c>
      <c r="AJ2723">
        <v>7.0414574533966157</v>
      </c>
      <c r="AK2723">
        <v>7.3182192594874129</v>
      </c>
    </row>
    <row r="2724" spans="2:37" x14ac:dyDescent="0.25">
      <c r="B2724" t="s">
        <v>203</v>
      </c>
      <c r="C2724" s="66" t="s">
        <v>90</v>
      </c>
      <c r="D2724" t="s">
        <v>200</v>
      </c>
      <c r="E2724" s="58" t="s">
        <v>421</v>
      </c>
      <c r="F2724" t="s">
        <v>202</v>
      </c>
      <c r="I2724">
        <v>0</v>
      </c>
      <c r="J2724">
        <v>0.29138966264035121</v>
      </c>
      <c r="K2724">
        <v>-0.41860447379205018</v>
      </c>
      <c r="L2724">
        <v>9.0871663628844204E-2</v>
      </c>
      <c r="M2724">
        <v>0.75859930753241489</v>
      </c>
      <c r="N2724">
        <v>1.382398088007553</v>
      </c>
      <c r="O2724">
        <v>1.964520350616805</v>
      </c>
      <c r="P2724">
        <v>2.5406422247378209</v>
      </c>
      <c r="Q2724">
        <v>3.1443874321929188</v>
      </c>
      <c r="R2724">
        <v>3.448787874616666</v>
      </c>
      <c r="S2724">
        <v>3.6994152702246819</v>
      </c>
      <c r="T2724">
        <v>3.8960653681047841</v>
      </c>
      <c r="U2724">
        <v>4.0009985219570998</v>
      </c>
      <c r="V2724">
        <v>4.0672258321014843</v>
      </c>
      <c r="W2724">
        <v>4.1704809395386677</v>
      </c>
      <c r="X2724">
        <v>4.2891150947360179</v>
      </c>
      <c r="Y2724">
        <v>4.445866321361569</v>
      </c>
      <c r="Z2724">
        <v>4.6376497054843702</v>
      </c>
      <c r="AA2724">
        <v>4.8465764712133597</v>
      </c>
      <c r="AB2724">
        <v>5.1099922390324792</v>
      </c>
      <c r="AC2724">
        <v>5.3737199625000454</v>
      </c>
      <c r="AD2724">
        <v>5.660883183564569</v>
      </c>
      <c r="AE2724">
        <v>5.9797323805348856</v>
      </c>
      <c r="AF2724">
        <v>6.3063518859565404</v>
      </c>
      <c r="AG2724">
        <v>6.5570758332333279</v>
      </c>
      <c r="AH2724">
        <v>6.7632804707947969</v>
      </c>
      <c r="AI2724">
        <v>6.9471025384627128</v>
      </c>
      <c r="AJ2724">
        <v>7.1264916394087052</v>
      </c>
      <c r="AK2724">
        <v>7.3158807727168318</v>
      </c>
    </row>
    <row r="2725" spans="2:37" x14ac:dyDescent="0.25">
      <c r="B2725" t="s">
        <v>204</v>
      </c>
      <c r="C2725" s="66" t="s">
        <v>90</v>
      </c>
      <c r="D2725" t="s">
        <v>200</v>
      </c>
      <c r="E2725" s="58" t="s">
        <v>421</v>
      </c>
      <c r="F2725" t="s">
        <v>202</v>
      </c>
      <c r="I2725">
        <v>0</v>
      </c>
      <c r="J2725">
        <v>0.6355983637332363</v>
      </c>
      <c r="K2725">
        <v>-0.16643044823250189</v>
      </c>
      <c r="L2725">
        <v>0.77857801348786282</v>
      </c>
      <c r="M2725">
        <v>1.5668715682076511</v>
      </c>
      <c r="N2725">
        <v>2.1498681860940838</v>
      </c>
      <c r="O2725">
        <v>2.6052370007198178</v>
      </c>
      <c r="P2725">
        <v>2.9841984673834481</v>
      </c>
      <c r="Q2725">
        <v>3.3519998300219012</v>
      </c>
      <c r="R2725">
        <v>3.6119560082033648</v>
      </c>
      <c r="S2725">
        <v>3.9197626607696989</v>
      </c>
      <c r="T2725">
        <v>4.2155573933833956</v>
      </c>
      <c r="U2725">
        <v>4.4520075994386232</v>
      </c>
      <c r="V2725">
        <v>4.6569853004334796</v>
      </c>
      <c r="W2725">
        <v>4.7790258357813142</v>
      </c>
      <c r="X2725">
        <v>4.9008115880421421</v>
      </c>
      <c r="Y2725">
        <v>5.045069994944007</v>
      </c>
      <c r="Z2725">
        <v>5.2101267989048239</v>
      </c>
      <c r="AA2725">
        <v>5.4043365078822792</v>
      </c>
      <c r="AB2725">
        <v>5.5448270984590042</v>
      </c>
      <c r="AC2725">
        <v>5.6199391871303739</v>
      </c>
      <c r="AD2725">
        <v>5.6758068305828191</v>
      </c>
      <c r="AE2725">
        <v>5.7297046269016993</v>
      </c>
      <c r="AF2725">
        <v>5.7876856076872976</v>
      </c>
      <c r="AG2725">
        <v>5.8761059753492662</v>
      </c>
      <c r="AH2725">
        <v>5.9334650488495946</v>
      </c>
      <c r="AI2725">
        <v>6.0165610728899699</v>
      </c>
      <c r="AJ2725">
        <v>6.1243587210403572</v>
      </c>
      <c r="AK2725">
        <v>6.2264453448937376</v>
      </c>
    </row>
    <row r="2726" spans="2:37" x14ac:dyDescent="0.25">
      <c r="B2726" t="s">
        <v>198</v>
      </c>
      <c r="C2726" s="66" t="s">
        <v>90</v>
      </c>
      <c r="D2726" t="s">
        <v>200</v>
      </c>
      <c r="E2726" t="s">
        <v>421</v>
      </c>
      <c r="F2726" t="s">
        <v>360</v>
      </c>
      <c r="I2726">
        <v>0</v>
      </c>
      <c r="J2726">
        <v>0.26455581847675269</v>
      </c>
      <c r="K2726">
        <v>2.5366467786058701E-2</v>
      </c>
      <c r="L2726">
        <v>0.26449820188325651</v>
      </c>
      <c r="M2726">
        <v>0.5196216831376832</v>
      </c>
      <c r="N2726">
        <v>0.72294015005591739</v>
      </c>
      <c r="O2726">
        <v>0.9042697443438108</v>
      </c>
      <c r="P2726">
        <v>1.1012419001034559</v>
      </c>
      <c r="Q2726">
        <v>1.3295728925780901</v>
      </c>
      <c r="R2726">
        <v>1.6094925970093541</v>
      </c>
      <c r="S2726">
        <v>1.931761476942184</v>
      </c>
      <c r="T2726">
        <v>2.2647683758266979</v>
      </c>
      <c r="U2726">
        <v>2.5689554846742402</v>
      </c>
      <c r="V2726">
        <v>2.8260245521616318</v>
      </c>
      <c r="W2726">
        <v>3.0359697711273448</v>
      </c>
      <c r="X2726">
        <v>3.2391489945035712</v>
      </c>
      <c r="Y2726">
        <v>3.432998696309308</v>
      </c>
      <c r="Z2726">
        <v>3.6193546151768401</v>
      </c>
      <c r="AA2726">
        <v>3.8010979997738392</v>
      </c>
      <c r="AB2726">
        <v>4.0882983817871246</v>
      </c>
      <c r="AC2726">
        <v>4.4563067167365364</v>
      </c>
      <c r="AD2726">
        <v>4.8313141402707371</v>
      </c>
      <c r="AE2726">
        <v>5.2280924413217864</v>
      </c>
      <c r="AF2726">
        <v>5.6558013682934227</v>
      </c>
      <c r="AG2726">
        <v>5.9646614202402359</v>
      </c>
      <c r="AH2726">
        <v>6.325386686642287</v>
      </c>
      <c r="AI2726">
        <v>6.7074623934290756</v>
      </c>
      <c r="AJ2726">
        <v>7.0414625421254096</v>
      </c>
      <c r="AK2726">
        <v>7.3182175308464048</v>
      </c>
    </row>
    <row r="2727" spans="2:37" x14ac:dyDescent="0.25">
      <c r="B2727" t="s">
        <v>203</v>
      </c>
      <c r="C2727" s="66" t="s">
        <v>90</v>
      </c>
      <c r="D2727" t="s">
        <v>200</v>
      </c>
      <c r="E2727" t="s">
        <v>421</v>
      </c>
      <c r="F2727" t="s">
        <v>360</v>
      </c>
      <c r="I2727">
        <v>0</v>
      </c>
      <c r="J2727">
        <v>0.29138362782734628</v>
      </c>
      <c r="K2727">
        <v>-0.41860844571349748</v>
      </c>
      <c r="L2727">
        <v>9.0870527478181806E-2</v>
      </c>
      <c r="M2727">
        <v>0.75859887790301617</v>
      </c>
      <c r="N2727">
        <v>1.382403015883571</v>
      </c>
      <c r="O2727">
        <v>1.964521869885316</v>
      </c>
      <c r="P2727">
        <v>2.5406428169335138</v>
      </c>
      <c r="Q2727">
        <v>3.1443874151944269</v>
      </c>
      <c r="R2727">
        <v>3.4487852410397979</v>
      </c>
      <c r="S2727">
        <v>3.6994140166109362</v>
      </c>
      <c r="T2727">
        <v>3.8960631196477191</v>
      </c>
      <c r="U2727">
        <v>4.0009990660482719</v>
      </c>
      <c r="V2727">
        <v>4.0672245884272096</v>
      </c>
      <c r="W2727">
        <v>4.170480955310274</v>
      </c>
      <c r="X2727">
        <v>4.2891135309013784</v>
      </c>
      <c r="Y2727">
        <v>4.4458696501709971</v>
      </c>
      <c r="Z2727">
        <v>4.6376484310079569</v>
      </c>
      <c r="AA2727">
        <v>4.8465767312216412</v>
      </c>
      <c r="AB2727">
        <v>5.1099908867013211</v>
      </c>
      <c r="AC2727">
        <v>5.3737174308015936</v>
      </c>
      <c r="AD2727">
        <v>5.6608803322218506</v>
      </c>
      <c r="AE2727">
        <v>5.9797292643635647</v>
      </c>
      <c r="AF2727">
        <v>6.3063543877674988</v>
      </c>
      <c r="AG2727">
        <v>6.5570717940163448</v>
      </c>
      <c r="AH2727">
        <v>6.7632799578462466</v>
      </c>
      <c r="AI2727">
        <v>6.9471011851230502</v>
      </c>
      <c r="AJ2727">
        <v>7.126493253479782</v>
      </c>
      <c r="AK2727">
        <v>7.3158839696640277</v>
      </c>
    </row>
    <row r="2728" spans="2:37" x14ac:dyDescent="0.25">
      <c r="B2728" t="s">
        <v>204</v>
      </c>
      <c r="C2728" s="66" t="s">
        <v>90</v>
      </c>
      <c r="D2728" t="s">
        <v>200</v>
      </c>
      <c r="E2728" t="s">
        <v>421</v>
      </c>
      <c r="F2728" t="s">
        <v>360</v>
      </c>
      <c r="I2728">
        <v>0</v>
      </c>
      <c r="J2728">
        <v>0.63559824186243397</v>
      </c>
      <c r="K2728">
        <v>-0.16642865098812629</v>
      </c>
      <c r="L2728">
        <v>0.77858015640761558</v>
      </c>
      <c r="M2728">
        <v>1.5668725533281469</v>
      </c>
      <c r="N2728">
        <v>2.1498652655509209</v>
      </c>
      <c r="O2728">
        <v>2.6052357963721962</v>
      </c>
      <c r="P2728">
        <v>2.984194644389659</v>
      </c>
      <c r="Q2728">
        <v>3.352004239752882</v>
      </c>
      <c r="R2728">
        <v>3.6119569558653142</v>
      </c>
      <c r="S2728">
        <v>3.9197612412696041</v>
      </c>
      <c r="T2728">
        <v>4.2155580390324632</v>
      </c>
      <c r="U2728">
        <v>4.452006848507617</v>
      </c>
      <c r="V2728">
        <v>4.656990721785248</v>
      </c>
      <c r="W2728">
        <v>4.7790264305940688</v>
      </c>
      <c r="X2728">
        <v>4.9008144700904532</v>
      </c>
      <c r="Y2728">
        <v>5.0450640694286841</v>
      </c>
      <c r="Z2728">
        <v>5.2101230617392016</v>
      </c>
      <c r="AA2728">
        <v>5.4043347991134194</v>
      </c>
      <c r="AB2728">
        <v>5.5448274920704588</v>
      </c>
      <c r="AC2728">
        <v>5.6199398738459916</v>
      </c>
      <c r="AD2728">
        <v>5.6758030844844098</v>
      </c>
      <c r="AE2728">
        <v>5.7297033601146694</v>
      </c>
      <c r="AF2728">
        <v>5.7876868689582306</v>
      </c>
      <c r="AG2728">
        <v>5.8761063542801084</v>
      </c>
      <c r="AH2728">
        <v>5.9334677973584826</v>
      </c>
      <c r="AI2728">
        <v>6.0165557472464437</v>
      </c>
      <c r="AJ2728">
        <v>6.1243385293881403</v>
      </c>
      <c r="AK2728">
        <v>6.2264040804495444</v>
      </c>
    </row>
    <row r="2729" spans="2:37" x14ac:dyDescent="0.25">
      <c r="B2729" t="s">
        <v>198</v>
      </c>
      <c r="C2729" s="66" t="s">
        <v>90</v>
      </c>
      <c r="D2729" t="s">
        <v>200</v>
      </c>
      <c r="E2729" t="s">
        <v>236</v>
      </c>
      <c r="F2729" t="s">
        <v>237</v>
      </c>
      <c r="I2729">
        <v>0</v>
      </c>
      <c r="J2729">
        <v>-7.6928019523620605E-2</v>
      </c>
      <c r="K2729">
        <v>-0.19542932510375979</v>
      </c>
      <c r="L2729">
        <v>-6.1584711074829102E-2</v>
      </c>
      <c r="M2729">
        <v>1.4632940292350001E-4</v>
      </c>
      <c r="N2729">
        <v>1.33330821990966E-2</v>
      </c>
      <c r="O2729">
        <v>1.38354897499084E-2</v>
      </c>
      <c r="P2729">
        <v>1.7861545085906899E-2</v>
      </c>
      <c r="Q2729">
        <v>2.79315263032913E-2</v>
      </c>
      <c r="R2729">
        <v>4.9150049686431801E-2</v>
      </c>
      <c r="S2729">
        <v>6.5530836582183796E-2</v>
      </c>
      <c r="T2729">
        <v>6.9286093115806496E-2</v>
      </c>
      <c r="U2729">
        <v>6.3666254281997597E-2</v>
      </c>
      <c r="V2729">
        <v>5.0935253500938402E-2</v>
      </c>
      <c r="W2729">
        <v>2.7392134070396399E-2</v>
      </c>
      <c r="X2729">
        <v>5.1466673612593997E-3</v>
      </c>
      <c r="Y2729">
        <v>-1.68604105710983E-2</v>
      </c>
      <c r="Z2729">
        <v>-4.3843433260917601E-2</v>
      </c>
      <c r="AA2729">
        <v>-8.0197215080261203E-2</v>
      </c>
      <c r="AB2729">
        <v>-0.12641191482543951</v>
      </c>
      <c r="AC2729">
        <v>-0.1336037814617157</v>
      </c>
      <c r="AD2729">
        <v>-0.1272485554218292</v>
      </c>
      <c r="AE2729">
        <v>-0.1114076972007751</v>
      </c>
      <c r="AF2729">
        <v>-8.3603560924530002E-2</v>
      </c>
      <c r="AG2729">
        <v>-6.7135810852050698E-2</v>
      </c>
      <c r="AH2729">
        <v>-6.1150372028350802E-2</v>
      </c>
      <c r="AI2729">
        <v>-5.7503581047058099E-2</v>
      </c>
      <c r="AJ2729">
        <v>-6.3667178153991699E-2</v>
      </c>
      <c r="AK2729">
        <v>-8.2215309143066406E-2</v>
      </c>
    </row>
    <row r="2730" spans="2:37" hidden="1" x14ac:dyDescent="0.25">
      <c r="B2730" t="s">
        <v>204</v>
      </c>
      <c r="C2730" t="s">
        <v>296</v>
      </c>
      <c r="D2730" t="s">
        <v>200</v>
      </c>
      <c r="E2730" t="s">
        <v>414</v>
      </c>
      <c r="F2730" t="s">
        <v>237</v>
      </c>
      <c r="I2730">
        <v>0</v>
      </c>
      <c r="J2730">
        <v>160.7021484375</v>
      </c>
      <c r="K2730">
        <v>221.9219970703125</v>
      </c>
      <c r="L2730">
        <v>283.14186859130859</v>
      </c>
      <c r="M2730">
        <v>352.69219970703119</v>
      </c>
      <c r="N2730">
        <v>427.24078369140619</v>
      </c>
      <c r="O2730">
        <v>501.78936004638672</v>
      </c>
      <c r="P2730">
        <v>576.33792114257813</v>
      </c>
      <c r="Q2730">
        <v>650.88645935058594</v>
      </c>
      <c r="R2730">
        <v>688.2841796875</v>
      </c>
      <c r="S2730">
        <v>703.3916015625</v>
      </c>
      <c r="T2730">
        <v>718.4990234375</v>
      </c>
      <c r="U2730">
        <v>733.6064453125</v>
      </c>
      <c r="V2730">
        <v>748.71376037597656</v>
      </c>
      <c r="W2730">
        <v>765.19003295898438</v>
      </c>
      <c r="X2730">
        <v>782.48812866210938</v>
      </c>
      <c r="Y2730">
        <v>799.78622436523438</v>
      </c>
      <c r="Z2730">
        <v>817.08432006835938</v>
      </c>
      <c r="AA2730">
        <v>834.38229370117188</v>
      </c>
      <c r="AB2730">
        <v>853.27731323242188</v>
      </c>
      <c r="AC2730">
        <v>873.13107299804688</v>
      </c>
      <c r="AD2730">
        <v>892.98483276367188</v>
      </c>
      <c r="AE2730">
        <v>912.83859252929676</v>
      </c>
      <c r="AF2730">
        <v>932.69248962402344</v>
      </c>
      <c r="AG2730">
        <v>954.063232421875</v>
      </c>
      <c r="AH2730">
        <v>976.343505859375</v>
      </c>
      <c r="AI2730">
        <v>998.623779296875</v>
      </c>
      <c r="AJ2730">
        <v>1020.904052734375</v>
      </c>
      <c r="AK2730">
        <v>1043.184326171875</v>
      </c>
    </row>
    <row r="2731" spans="2:37" hidden="1" x14ac:dyDescent="0.25">
      <c r="B2731" t="s">
        <v>204</v>
      </c>
      <c r="C2731" t="s">
        <v>296</v>
      </c>
      <c r="D2731" t="s">
        <v>200</v>
      </c>
      <c r="E2731" t="s">
        <v>351</v>
      </c>
      <c r="F2731" t="s">
        <v>237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2:37" hidden="1" x14ac:dyDescent="0.25">
      <c r="B2732" t="s">
        <v>204</v>
      </c>
      <c r="C2732" t="s">
        <v>296</v>
      </c>
      <c r="D2732" t="s">
        <v>200</v>
      </c>
      <c r="E2732" t="s">
        <v>352</v>
      </c>
      <c r="F2732" t="s">
        <v>237</v>
      </c>
      <c r="I2732">
        <v>0</v>
      </c>
      <c r="J2732">
        <v>160.7021484375</v>
      </c>
      <c r="K2732">
        <v>221.9219970703125</v>
      </c>
      <c r="L2732">
        <v>283.14186859130859</v>
      </c>
      <c r="M2732">
        <v>352.69219970703119</v>
      </c>
      <c r="N2732">
        <v>427.24078369140619</v>
      </c>
      <c r="O2732">
        <v>501.78936004638672</v>
      </c>
      <c r="P2732">
        <v>576.33792114257813</v>
      </c>
      <c r="Q2732">
        <v>650.88645935058594</v>
      </c>
      <c r="R2732">
        <v>688.2841796875</v>
      </c>
      <c r="S2732">
        <v>703.3916015625</v>
      </c>
      <c r="T2732">
        <v>718.4990234375</v>
      </c>
      <c r="U2732">
        <v>733.6064453125</v>
      </c>
      <c r="V2732">
        <v>748.71376037597656</v>
      </c>
      <c r="W2732">
        <v>765.19003295898438</v>
      </c>
      <c r="X2732">
        <v>782.48812866210938</v>
      </c>
      <c r="Y2732">
        <v>799.78622436523438</v>
      </c>
      <c r="Z2732">
        <v>817.08432006835938</v>
      </c>
      <c r="AA2732">
        <v>834.38229370117188</v>
      </c>
      <c r="AB2732">
        <v>853.27731323242188</v>
      </c>
      <c r="AC2732">
        <v>873.13107299804688</v>
      </c>
      <c r="AD2732">
        <v>892.98483276367188</v>
      </c>
      <c r="AE2732">
        <v>912.83859252929676</v>
      </c>
      <c r="AF2732">
        <v>932.69248962402344</v>
      </c>
      <c r="AG2732">
        <v>954.063232421875</v>
      </c>
      <c r="AH2732">
        <v>976.343505859375</v>
      </c>
      <c r="AI2732">
        <v>998.623779296875</v>
      </c>
      <c r="AJ2732">
        <v>1020.904052734375</v>
      </c>
      <c r="AK2732">
        <v>1043.184326171875</v>
      </c>
    </row>
    <row r="2733" spans="2:37" hidden="1" x14ac:dyDescent="0.25">
      <c r="B2733" t="s">
        <v>204</v>
      </c>
      <c r="C2733" t="s">
        <v>296</v>
      </c>
      <c r="D2733" t="s">
        <v>200</v>
      </c>
      <c r="E2733" t="s">
        <v>415</v>
      </c>
      <c r="F2733" t="s">
        <v>237</v>
      </c>
      <c r="I2733">
        <v>0</v>
      </c>
      <c r="J2733">
        <v>0.7053062915802002</v>
      </c>
      <c r="K2733">
        <v>0.30134522914886469</v>
      </c>
      <c r="L2733">
        <v>0.24949395656585691</v>
      </c>
      <c r="M2733">
        <v>0.28583061695098883</v>
      </c>
      <c r="N2733">
        <v>0.33356964588165278</v>
      </c>
      <c r="O2733">
        <v>0.37768542766571039</v>
      </c>
      <c r="P2733">
        <v>0.42893409729003912</v>
      </c>
      <c r="Q2733">
        <v>0.50351011753082275</v>
      </c>
      <c r="R2733">
        <v>0.4812089204788208</v>
      </c>
      <c r="S2733">
        <v>0.42531788349151611</v>
      </c>
      <c r="T2733">
        <v>0.37192368507385248</v>
      </c>
      <c r="U2733">
        <v>0.31641077995300287</v>
      </c>
      <c r="V2733">
        <v>0.26501607894897461</v>
      </c>
      <c r="W2733">
        <v>0.23642385005950931</v>
      </c>
      <c r="X2733">
        <v>0.21799695491790769</v>
      </c>
      <c r="Y2733">
        <v>0.20658969879150391</v>
      </c>
      <c r="Z2733">
        <v>0.20308983325958249</v>
      </c>
      <c r="AA2733">
        <v>0.20537698268890381</v>
      </c>
      <c r="AB2733">
        <v>0.22385108470916751</v>
      </c>
      <c r="AC2733">
        <v>0.24265384674072271</v>
      </c>
      <c r="AD2733">
        <v>0.25986027717590332</v>
      </c>
      <c r="AE2733">
        <v>0.27536296844482422</v>
      </c>
      <c r="AF2733">
        <v>0.28748071193695068</v>
      </c>
      <c r="AG2733">
        <v>0.29780411720275879</v>
      </c>
      <c r="AH2733">
        <v>0.30108833312988281</v>
      </c>
      <c r="AI2733">
        <v>0.29861879348754877</v>
      </c>
      <c r="AJ2733">
        <v>0.29062163829803472</v>
      </c>
      <c r="AK2733">
        <v>0.27755045890808111</v>
      </c>
    </row>
    <row r="2734" spans="2:37" hidden="1" x14ac:dyDescent="0.25">
      <c r="B2734" t="s">
        <v>204</v>
      </c>
      <c r="C2734" t="s">
        <v>296</v>
      </c>
      <c r="D2734" t="s">
        <v>200</v>
      </c>
      <c r="E2734" t="s">
        <v>354</v>
      </c>
      <c r="F2734" t="s">
        <v>237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2:37" hidden="1" x14ac:dyDescent="0.25">
      <c r="B2735" t="s">
        <v>204</v>
      </c>
      <c r="C2735" t="s">
        <v>296</v>
      </c>
      <c r="D2735" t="s">
        <v>200</v>
      </c>
      <c r="E2735" t="s">
        <v>355</v>
      </c>
      <c r="F2735" t="s">
        <v>237</v>
      </c>
      <c r="I2735">
        <v>0</v>
      </c>
      <c r="J2735">
        <v>0.7053062915802002</v>
      </c>
      <c r="K2735">
        <v>0.30134522914886469</v>
      </c>
      <c r="L2735">
        <v>0.24949395656585691</v>
      </c>
      <c r="M2735">
        <v>0.28583061695098883</v>
      </c>
      <c r="N2735">
        <v>0.33356964588165278</v>
      </c>
      <c r="O2735">
        <v>0.37768542766571039</v>
      </c>
      <c r="P2735">
        <v>0.42893409729003912</v>
      </c>
      <c r="Q2735">
        <v>0.50351011753082275</v>
      </c>
      <c r="R2735">
        <v>0.4812089204788208</v>
      </c>
      <c r="S2735">
        <v>0.42531788349151611</v>
      </c>
      <c r="T2735">
        <v>0.37192368507385248</v>
      </c>
      <c r="U2735">
        <v>0.31641077995300287</v>
      </c>
      <c r="V2735">
        <v>0.26501607894897461</v>
      </c>
      <c r="W2735">
        <v>0.23642385005950931</v>
      </c>
      <c r="X2735">
        <v>0.21799695491790769</v>
      </c>
      <c r="Y2735">
        <v>0.20658969879150391</v>
      </c>
      <c r="Z2735">
        <v>0.20308983325958249</v>
      </c>
      <c r="AA2735">
        <v>0.20537698268890381</v>
      </c>
      <c r="AB2735">
        <v>0.22385108470916751</v>
      </c>
      <c r="AC2735">
        <v>0.24265384674072271</v>
      </c>
      <c r="AD2735">
        <v>0.25986027717590332</v>
      </c>
      <c r="AE2735">
        <v>0.27536296844482422</v>
      </c>
      <c r="AF2735">
        <v>0.28748071193695068</v>
      </c>
      <c r="AG2735">
        <v>0.29780411720275879</v>
      </c>
      <c r="AH2735">
        <v>0.30108833312988281</v>
      </c>
      <c r="AI2735">
        <v>0.29861879348754877</v>
      </c>
      <c r="AJ2735">
        <v>0.29062163829803472</v>
      </c>
      <c r="AK2735">
        <v>0.27755045890808111</v>
      </c>
    </row>
    <row r="2736" spans="2:37" hidden="1" x14ac:dyDescent="0.25">
      <c r="B2736" t="s">
        <v>204</v>
      </c>
      <c r="C2736" t="s">
        <v>296</v>
      </c>
      <c r="D2736" t="s">
        <v>200</v>
      </c>
      <c r="E2736" t="s">
        <v>416</v>
      </c>
      <c r="F2736" t="s">
        <v>232</v>
      </c>
      <c r="I2736">
        <v>0</v>
      </c>
      <c r="J2736">
        <v>83.188795840428824</v>
      </c>
      <c r="K2736">
        <v>131.7475917230224</v>
      </c>
      <c r="L2736">
        <v>170.54929472699899</v>
      </c>
      <c r="M2736">
        <v>213.24974635925699</v>
      </c>
      <c r="N2736">
        <v>248.78706405651849</v>
      </c>
      <c r="O2736">
        <v>279.93393500287613</v>
      </c>
      <c r="P2736">
        <v>308.99648314961718</v>
      </c>
      <c r="Q2736">
        <v>337.15319085424892</v>
      </c>
      <c r="R2736">
        <v>343.78021316641679</v>
      </c>
      <c r="S2736">
        <v>339.926817852184</v>
      </c>
      <c r="T2736">
        <v>337.90137726398291</v>
      </c>
      <c r="U2736">
        <v>336.81406605527451</v>
      </c>
      <c r="V2736">
        <v>336.25819672792471</v>
      </c>
      <c r="W2736">
        <v>336.85730604251739</v>
      </c>
      <c r="X2736">
        <v>338.45529494285807</v>
      </c>
      <c r="Y2736">
        <v>340.41930998001038</v>
      </c>
      <c r="Z2736">
        <v>342.56350291182127</v>
      </c>
      <c r="AA2736">
        <v>344.78789876630879</v>
      </c>
      <c r="AB2736">
        <v>347.82658781026419</v>
      </c>
      <c r="AC2736">
        <v>351.20507392090349</v>
      </c>
      <c r="AD2736">
        <v>354.46618456078062</v>
      </c>
      <c r="AE2736">
        <v>357.65147762303923</v>
      </c>
      <c r="AF2736">
        <v>360.76873225269162</v>
      </c>
      <c r="AG2736">
        <v>364.54340296952972</v>
      </c>
      <c r="AH2736">
        <v>368.67010191436628</v>
      </c>
      <c r="AI2736">
        <v>372.70273132771842</v>
      </c>
      <c r="AJ2736">
        <v>376.62759111503817</v>
      </c>
      <c r="AK2736">
        <v>380.43194564328411</v>
      </c>
    </row>
    <row r="2737" spans="2:37" hidden="1" x14ac:dyDescent="0.25">
      <c r="B2737" t="s">
        <v>204</v>
      </c>
      <c r="C2737" t="s">
        <v>296</v>
      </c>
      <c r="D2737" t="s">
        <v>200</v>
      </c>
      <c r="E2737" t="s">
        <v>357</v>
      </c>
      <c r="F2737" t="s">
        <v>232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2:37" hidden="1" x14ac:dyDescent="0.25">
      <c r="B2738" t="s">
        <v>204</v>
      </c>
      <c r="C2738" t="s">
        <v>296</v>
      </c>
      <c r="D2738" t="s">
        <v>200</v>
      </c>
      <c r="E2738" t="s">
        <v>358</v>
      </c>
      <c r="F2738" t="s">
        <v>232</v>
      </c>
      <c r="I2738">
        <v>0</v>
      </c>
      <c r="J2738">
        <v>83.188795840428824</v>
      </c>
      <c r="K2738">
        <v>131.7475917230224</v>
      </c>
      <c r="L2738">
        <v>170.54929472699899</v>
      </c>
      <c r="M2738">
        <v>213.24974635925699</v>
      </c>
      <c r="N2738">
        <v>248.78706405651849</v>
      </c>
      <c r="O2738">
        <v>279.93393500287613</v>
      </c>
      <c r="P2738">
        <v>308.99648314961718</v>
      </c>
      <c r="Q2738">
        <v>337.15319085424892</v>
      </c>
      <c r="R2738">
        <v>343.78021316641679</v>
      </c>
      <c r="S2738">
        <v>339.926817852184</v>
      </c>
      <c r="T2738">
        <v>337.90137726398291</v>
      </c>
      <c r="U2738">
        <v>336.81406605527451</v>
      </c>
      <c r="V2738">
        <v>336.25819672792471</v>
      </c>
      <c r="W2738">
        <v>336.85730604251739</v>
      </c>
      <c r="X2738">
        <v>338.45529494285807</v>
      </c>
      <c r="Y2738">
        <v>340.41930998001038</v>
      </c>
      <c r="Z2738">
        <v>342.56350291182127</v>
      </c>
      <c r="AA2738">
        <v>344.78789876630879</v>
      </c>
      <c r="AB2738">
        <v>347.82658781026419</v>
      </c>
      <c r="AC2738">
        <v>351.20507392090349</v>
      </c>
      <c r="AD2738">
        <v>354.46618456078062</v>
      </c>
      <c r="AE2738">
        <v>357.65147762303923</v>
      </c>
      <c r="AF2738">
        <v>360.76873225269162</v>
      </c>
      <c r="AG2738">
        <v>364.54340296952972</v>
      </c>
      <c r="AH2738">
        <v>368.67010191436628</v>
      </c>
      <c r="AI2738">
        <v>372.70273132771842</v>
      </c>
      <c r="AJ2738">
        <v>376.62759111503817</v>
      </c>
      <c r="AK2738">
        <v>380.43194564328411</v>
      </c>
    </row>
    <row r="2739" spans="2:37" hidden="1" x14ac:dyDescent="0.25">
      <c r="B2739" t="s">
        <v>204</v>
      </c>
      <c r="C2739" t="s">
        <v>296</v>
      </c>
      <c r="D2739" t="s">
        <v>200</v>
      </c>
      <c r="E2739" t="s">
        <v>417</v>
      </c>
      <c r="F2739" t="s">
        <v>202</v>
      </c>
      <c r="I2739">
        <v>0</v>
      </c>
      <c r="J2739">
        <v>-1.3325779195482499</v>
      </c>
      <c r="K2739">
        <v>-2.3544076493454358</v>
      </c>
      <c r="L2739">
        <v>-2.869276253892949</v>
      </c>
      <c r="M2739">
        <v>-3.1273964678632971</v>
      </c>
      <c r="N2739">
        <v>-3.267481265501992</v>
      </c>
      <c r="O2739">
        <v>-3.391364600074676</v>
      </c>
      <c r="P2739">
        <v>-3.5242457866365369</v>
      </c>
      <c r="Q2739">
        <v>-3.643282718122653</v>
      </c>
      <c r="R2739">
        <v>-3.725729646082554</v>
      </c>
      <c r="S2739">
        <v>-3.7892234454837692</v>
      </c>
      <c r="T2739">
        <v>-3.8857175763323042</v>
      </c>
      <c r="U2739">
        <v>-4.0224688881044131</v>
      </c>
      <c r="V2739">
        <v>-4.148123823180172</v>
      </c>
      <c r="W2739">
        <v>-4.2593507069369814</v>
      </c>
      <c r="X2739">
        <v>-4.3467738242543348</v>
      </c>
      <c r="Y2739">
        <v>-4.4017263405573992</v>
      </c>
      <c r="Z2739">
        <v>-4.4287690510724893</v>
      </c>
      <c r="AA2739">
        <v>-4.4269096483936954</v>
      </c>
      <c r="AB2739">
        <v>-4.4084490587846243</v>
      </c>
      <c r="AC2739">
        <v>-4.3933601497527119</v>
      </c>
      <c r="AD2739">
        <v>-4.4045717255175916</v>
      </c>
      <c r="AE2739">
        <v>-4.4575545308656261</v>
      </c>
      <c r="AF2739">
        <v>-4.5418905610442586</v>
      </c>
      <c r="AG2739">
        <v>-4.6753538845253466</v>
      </c>
      <c r="AH2739">
        <v>-4.8671352857379002</v>
      </c>
      <c r="AI2739">
        <v>-5.0469067359792508</v>
      </c>
      <c r="AJ2739">
        <v>-5.1870206604500364</v>
      </c>
      <c r="AK2739">
        <v>-5.2996824172069861</v>
      </c>
    </row>
    <row r="2740" spans="2:37" hidden="1" x14ac:dyDescent="0.25">
      <c r="B2740" t="s">
        <v>204</v>
      </c>
      <c r="C2740" t="s">
        <v>296</v>
      </c>
      <c r="D2740" t="s">
        <v>200</v>
      </c>
      <c r="E2740" t="s">
        <v>417</v>
      </c>
      <c r="F2740" t="s">
        <v>360</v>
      </c>
      <c r="I2740">
        <v>0</v>
      </c>
      <c r="J2740">
        <v>-1.3388786287407579</v>
      </c>
      <c r="K2740">
        <v>-2.4067142412776188</v>
      </c>
      <c r="L2740">
        <v>-2.928598032328555</v>
      </c>
      <c r="M2740">
        <v>-3.1630458834390751</v>
      </c>
      <c r="N2740">
        <v>-3.2657065805035361</v>
      </c>
      <c r="O2740">
        <v>-3.355338493655458</v>
      </c>
      <c r="P2740">
        <v>-3.4620330867159428</v>
      </c>
      <c r="Q2740">
        <v>-3.560827379433829</v>
      </c>
      <c r="R2740">
        <v>-3.620856254373928</v>
      </c>
      <c r="S2740">
        <v>-3.6649182579892141</v>
      </c>
      <c r="T2740">
        <v>-3.754617210733358</v>
      </c>
      <c r="U2740">
        <v>-3.8947585466503449</v>
      </c>
      <c r="V2740">
        <v>-4.0292786831647494</v>
      </c>
      <c r="W2740">
        <v>-4.1521229077867146</v>
      </c>
      <c r="X2740">
        <v>-4.2520699164646194</v>
      </c>
      <c r="Y2740">
        <v>-4.3184554910236654</v>
      </c>
      <c r="Z2740">
        <v>-4.3552682224109134</v>
      </c>
      <c r="AA2740">
        <v>-4.3613654598964153</v>
      </c>
      <c r="AB2740">
        <v>-4.3476686229488308</v>
      </c>
      <c r="AC2740">
        <v>-4.3344055734113596</v>
      </c>
      <c r="AD2740">
        <v>-4.3449464192129694</v>
      </c>
      <c r="AE2740">
        <v>-4.3961033661898634</v>
      </c>
      <c r="AF2740">
        <v>-4.4795570335824042</v>
      </c>
      <c r="AG2740">
        <v>-4.6146343126962419</v>
      </c>
      <c r="AH2740">
        <v>-4.8112035125647994</v>
      </c>
      <c r="AI2740">
        <v>-4.9977989146316677</v>
      </c>
      <c r="AJ2740">
        <v>-5.1464837120522189</v>
      </c>
      <c r="AK2740">
        <v>-5.2691990215637858</v>
      </c>
    </row>
    <row r="2741" spans="2:37" hidden="1" x14ac:dyDescent="0.25">
      <c r="B2741" t="s">
        <v>204</v>
      </c>
      <c r="C2741" t="s">
        <v>296</v>
      </c>
      <c r="D2741" t="s">
        <v>200</v>
      </c>
      <c r="E2741" t="s">
        <v>362</v>
      </c>
      <c r="F2741" t="s">
        <v>202</v>
      </c>
      <c r="I2741">
        <v>0</v>
      </c>
      <c r="J2741">
        <v>-1.042024152845644</v>
      </c>
      <c r="K2741">
        <v>-1.422786030533207</v>
      </c>
      <c r="L2741">
        <v>-1.7544079367797449</v>
      </c>
      <c r="M2741">
        <v>-2.0653389063294392</v>
      </c>
      <c r="N2741">
        <v>-2.3231667951486679</v>
      </c>
      <c r="O2741">
        <v>-2.562469935633704</v>
      </c>
      <c r="P2741">
        <v>-2.8189970102868722</v>
      </c>
      <c r="Q2741">
        <v>-3.0866102192296241</v>
      </c>
      <c r="R2741">
        <v>-3.355857167661191</v>
      </c>
      <c r="S2741">
        <v>-3.6119908523421511</v>
      </c>
      <c r="T2741">
        <v>-3.8716881173828881</v>
      </c>
      <c r="U2741">
        <v>-4.1570068149429096</v>
      </c>
      <c r="V2741">
        <v>-4.4317585090733802</v>
      </c>
      <c r="W2741">
        <v>-4.6952282965546432</v>
      </c>
      <c r="X2741">
        <v>-4.9368576916612454</v>
      </c>
      <c r="Y2741">
        <v>-5.1498603786537362</v>
      </c>
      <c r="Z2741">
        <v>-5.3348639020153188</v>
      </c>
      <c r="AA2741">
        <v>-5.4858398548881082</v>
      </c>
      <c r="AB2741">
        <v>-5.6092276302413318</v>
      </c>
      <c r="AC2741">
        <v>-5.716634881564076</v>
      </c>
      <c r="AD2741">
        <v>-5.8361897450270988</v>
      </c>
      <c r="AE2741">
        <v>-5.9815161484752633</v>
      </c>
      <c r="AF2741">
        <v>-6.1384685368513043</v>
      </c>
      <c r="AG2741">
        <v>-6.3218784868838469</v>
      </c>
      <c r="AH2741">
        <v>-6.5419138911381403</v>
      </c>
      <c r="AI2741">
        <v>-6.7338566280541361</v>
      </c>
      <c r="AJ2741">
        <v>-6.8712970215312863</v>
      </c>
      <c r="AK2741">
        <v>-6.9677647196031867</v>
      </c>
    </row>
    <row r="2742" spans="2:37" hidden="1" x14ac:dyDescent="0.25">
      <c r="B2742" t="s">
        <v>204</v>
      </c>
      <c r="C2742" t="s">
        <v>296</v>
      </c>
      <c r="D2742" t="s">
        <v>200</v>
      </c>
      <c r="E2742" t="s">
        <v>362</v>
      </c>
      <c r="F2742" t="s">
        <v>360</v>
      </c>
      <c r="I2742">
        <v>0</v>
      </c>
      <c r="J2742">
        <v>-1.030078616633423</v>
      </c>
      <c r="K2742">
        <v>-1.4078183194625169</v>
      </c>
      <c r="L2742">
        <v>-1.7374610262672401</v>
      </c>
      <c r="M2742">
        <v>-2.0491086678659731</v>
      </c>
      <c r="N2742">
        <v>-2.3045714391754291</v>
      </c>
      <c r="O2742">
        <v>-2.5412482426483751</v>
      </c>
      <c r="P2742">
        <v>-2.7990779849868201</v>
      </c>
      <c r="Q2742">
        <v>-3.071906435397576</v>
      </c>
      <c r="R2742">
        <v>-3.3479761132047541</v>
      </c>
      <c r="S2742">
        <v>-3.610952329623085</v>
      </c>
      <c r="T2742">
        <v>-3.8769783975020511</v>
      </c>
      <c r="U2742">
        <v>-4.1683887082444198</v>
      </c>
      <c r="V2742">
        <v>-4.4495794407934159</v>
      </c>
      <c r="W2742">
        <v>-4.7200998797757956</v>
      </c>
      <c r="X2742">
        <v>-4.9691404491968623</v>
      </c>
      <c r="Y2742">
        <v>-5.1894200206907382</v>
      </c>
      <c r="Z2742">
        <v>-5.3809870654083047</v>
      </c>
      <c r="AA2742">
        <v>-5.537527564907907</v>
      </c>
      <c r="AB2742">
        <v>-5.6653755916549979</v>
      </c>
      <c r="AC2742">
        <v>-5.7761258004407123</v>
      </c>
      <c r="AD2742">
        <v>-5.8982416773530559</v>
      </c>
      <c r="AE2742">
        <v>-6.0457085152376351</v>
      </c>
      <c r="AF2742">
        <v>-6.2046511123999721</v>
      </c>
      <c r="AG2742">
        <v>-6.3908042407713639</v>
      </c>
      <c r="AH2742">
        <v>-6.6148862606969061</v>
      </c>
      <c r="AI2742">
        <v>-6.8117828040808792</v>
      </c>
      <c r="AJ2742">
        <v>-6.9548989668290373</v>
      </c>
      <c r="AK2742">
        <v>-7.0568857185905776</v>
      </c>
    </row>
    <row r="2743" spans="2:37" hidden="1" x14ac:dyDescent="0.25">
      <c r="B2743" t="s">
        <v>204</v>
      </c>
      <c r="C2743" t="s">
        <v>296</v>
      </c>
      <c r="D2743" t="s">
        <v>200</v>
      </c>
      <c r="E2743" t="s">
        <v>363</v>
      </c>
      <c r="F2743" t="s">
        <v>202</v>
      </c>
      <c r="I2743">
        <v>0</v>
      </c>
      <c r="J2743">
        <v>-0.29055376670259481</v>
      </c>
      <c r="K2743">
        <v>-0.93162161881222838</v>
      </c>
      <c r="L2743">
        <v>-1.114868317113205</v>
      </c>
      <c r="M2743">
        <v>-1.0620575615338581</v>
      </c>
      <c r="N2743">
        <v>-0.94431447035331362</v>
      </c>
      <c r="O2743">
        <v>-0.82889466444097115</v>
      </c>
      <c r="P2743">
        <v>-0.7052487763496651</v>
      </c>
      <c r="Q2743">
        <v>-0.55667249889302939</v>
      </c>
      <c r="R2743">
        <v>-0.3698724784213625</v>
      </c>
      <c r="S2743">
        <v>-0.17723259314161849</v>
      </c>
      <c r="T2743">
        <v>-1.40294589494272E-2</v>
      </c>
      <c r="U2743">
        <v>0.13453792683848501</v>
      </c>
      <c r="V2743">
        <v>0.28363468589320823</v>
      </c>
      <c r="W2743">
        <v>0.43587758961765027</v>
      </c>
      <c r="X2743">
        <v>0.59008386740690977</v>
      </c>
      <c r="Y2743">
        <v>0.7481340380963486</v>
      </c>
      <c r="Z2743">
        <v>0.90609238440542139</v>
      </c>
      <c r="AA2743">
        <v>1.0589302064944131</v>
      </c>
      <c r="AB2743">
        <v>1.2007761848113141</v>
      </c>
      <c r="AC2743">
        <v>1.3232747318113749</v>
      </c>
      <c r="AD2743">
        <v>1.4316180195095061</v>
      </c>
      <c r="AE2743">
        <v>1.5239593513541649</v>
      </c>
      <c r="AF2743">
        <v>1.596577975807056</v>
      </c>
      <c r="AG2743">
        <v>1.646524602358501</v>
      </c>
      <c r="AH2743">
        <v>1.67477860540024</v>
      </c>
      <c r="AI2743">
        <v>1.686949892074874</v>
      </c>
      <c r="AJ2743">
        <v>1.6842763610812379</v>
      </c>
      <c r="AK2743">
        <v>1.6680823023961899</v>
      </c>
    </row>
    <row r="2744" spans="2:37" hidden="1" x14ac:dyDescent="0.25">
      <c r="B2744" t="s">
        <v>204</v>
      </c>
      <c r="C2744" t="s">
        <v>296</v>
      </c>
      <c r="D2744" t="s">
        <v>200</v>
      </c>
      <c r="E2744" t="s">
        <v>363</v>
      </c>
      <c r="F2744" t="s">
        <v>360</v>
      </c>
      <c r="I2744">
        <v>0</v>
      </c>
      <c r="J2744">
        <v>-0.30880001210733532</v>
      </c>
      <c r="K2744">
        <v>-0.99889592181510156</v>
      </c>
      <c r="L2744">
        <v>-1.191137006061316</v>
      </c>
      <c r="M2744">
        <v>-1.113937215573102</v>
      </c>
      <c r="N2744">
        <v>-0.96113514132810662</v>
      </c>
      <c r="O2744">
        <v>-0.81409025100708243</v>
      </c>
      <c r="P2744">
        <v>-0.66295510172912353</v>
      </c>
      <c r="Q2744">
        <v>-0.48892094403625302</v>
      </c>
      <c r="R2744">
        <v>-0.27288014116917392</v>
      </c>
      <c r="S2744">
        <v>-5.3965928366117501E-2</v>
      </c>
      <c r="T2744">
        <v>0.12236118676869361</v>
      </c>
      <c r="U2744">
        <v>0.27363016159407388</v>
      </c>
      <c r="V2744">
        <v>0.42030075762866659</v>
      </c>
      <c r="W2744">
        <v>0.56797697198907038</v>
      </c>
      <c r="X2744">
        <v>0.71707053273224464</v>
      </c>
      <c r="Y2744">
        <v>0.87096452966708426</v>
      </c>
      <c r="Z2744">
        <v>1.0257188429973809</v>
      </c>
      <c r="AA2744">
        <v>1.1761621050114801</v>
      </c>
      <c r="AB2744">
        <v>1.3177069687061671</v>
      </c>
      <c r="AC2744">
        <v>1.441720227029353</v>
      </c>
      <c r="AD2744">
        <v>1.5532952581400969</v>
      </c>
      <c r="AE2744">
        <v>1.649605149047773</v>
      </c>
      <c r="AF2744">
        <v>1.725092668139627</v>
      </c>
      <c r="AG2744">
        <v>1.776169928075122</v>
      </c>
      <c r="AH2744">
        <v>1.8036827481320961</v>
      </c>
      <c r="AI2744">
        <v>1.813983889449222</v>
      </c>
      <c r="AJ2744">
        <v>1.808415254776818</v>
      </c>
      <c r="AK2744">
        <v>1.78768669702678</v>
      </c>
    </row>
    <row r="2745" spans="2:37" hidden="1" x14ac:dyDescent="0.25">
      <c r="B2745" t="s">
        <v>204</v>
      </c>
      <c r="C2745" t="s">
        <v>296</v>
      </c>
      <c r="D2745" t="s">
        <v>200</v>
      </c>
      <c r="E2745" t="s">
        <v>418</v>
      </c>
      <c r="F2745" t="s">
        <v>365</v>
      </c>
      <c r="I2745">
        <v>0</v>
      </c>
      <c r="J2745">
        <v>-0.53067298635238735</v>
      </c>
      <c r="K2745">
        <v>-0.31387156474601552</v>
      </c>
      <c r="L2745">
        <v>-4.1001034101195703E-2</v>
      </c>
      <c r="M2745">
        <v>0.28584164157645642</v>
      </c>
      <c r="N2745">
        <v>0.58203489053707536</v>
      </c>
      <c r="O2745">
        <v>0.86610847963644044</v>
      </c>
      <c r="P2745">
        <v>1.164081663065319</v>
      </c>
      <c r="Q2745">
        <v>1.492666638853168</v>
      </c>
      <c r="R2745">
        <v>1.832259136142911</v>
      </c>
      <c r="S2745">
        <v>2.129076768801053</v>
      </c>
      <c r="T2745">
        <v>2.3960636195125011</v>
      </c>
      <c r="U2745">
        <v>2.644887887638725</v>
      </c>
      <c r="V2745">
        <v>2.8790885747075778</v>
      </c>
      <c r="W2745">
        <v>3.0969413890766129</v>
      </c>
      <c r="X2745">
        <v>3.2999048701951139</v>
      </c>
      <c r="Y2745">
        <v>3.4818213909967981</v>
      </c>
      <c r="Z2745">
        <v>3.6354554002326682</v>
      </c>
      <c r="AA2745">
        <v>3.7546548272827218</v>
      </c>
      <c r="AB2745">
        <v>3.8386624822822619</v>
      </c>
      <c r="AC2745">
        <v>3.8997378994025671</v>
      </c>
      <c r="AD2745">
        <v>3.9373381381829331</v>
      </c>
      <c r="AE2745">
        <v>3.9493594132587568</v>
      </c>
      <c r="AF2745">
        <v>3.9346311739518298</v>
      </c>
      <c r="AG2745">
        <v>3.8971968194921209</v>
      </c>
      <c r="AH2745">
        <v>3.849296461905483</v>
      </c>
      <c r="AI2745">
        <v>3.79323235984439</v>
      </c>
      <c r="AJ2745">
        <v>3.7302655641555882</v>
      </c>
      <c r="AK2745">
        <v>3.663706572849712</v>
      </c>
    </row>
    <row r="2746" spans="2:37" hidden="1" x14ac:dyDescent="0.25">
      <c r="B2746" t="s">
        <v>204</v>
      </c>
      <c r="C2746" t="s">
        <v>296</v>
      </c>
      <c r="D2746" t="s">
        <v>200</v>
      </c>
      <c r="E2746" t="s">
        <v>366</v>
      </c>
      <c r="F2746" t="s">
        <v>365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2:37" hidden="1" x14ac:dyDescent="0.25">
      <c r="B2747" t="s">
        <v>204</v>
      </c>
      <c r="C2747" t="s">
        <v>296</v>
      </c>
      <c r="D2747" t="s">
        <v>200</v>
      </c>
      <c r="E2747" t="s">
        <v>367</v>
      </c>
      <c r="F2747" t="s">
        <v>365</v>
      </c>
      <c r="I2747">
        <v>0</v>
      </c>
      <c r="J2747">
        <v>-0.53067298635238735</v>
      </c>
      <c r="K2747">
        <v>-0.31387156474601552</v>
      </c>
      <c r="L2747">
        <v>-4.1001034101195703E-2</v>
      </c>
      <c r="M2747">
        <v>0.28584164157645642</v>
      </c>
      <c r="N2747">
        <v>0.58203489053707536</v>
      </c>
      <c r="O2747">
        <v>0.86610847963644044</v>
      </c>
      <c r="P2747">
        <v>1.164081663065319</v>
      </c>
      <c r="Q2747">
        <v>1.492666638853168</v>
      </c>
      <c r="R2747">
        <v>1.832259136142911</v>
      </c>
      <c r="S2747">
        <v>2.129076768801053</v>
      </c>
      <c r="T2747">
        <v>2.3960636195125011</v>
      </c>
      <c r="U2747">
        <v>2.644887887638725</v>
      </c>
      <c r="V2747">
        <v>2.8790885747075778</v>
      </c>
      <c r="W2747">
        <v>3.0969413890766129</v>
      </c>
      <c r="X2747">
        <v>3.2999048701951139</v>
      </c>
      <c r="Y2747">
        <v>3.4818213909967981</v>
      </c>
      <c r="Z2747">
        <v>3.6354554002326682</v>
      </c>
      <c r="AA2747">
        <v>3.7546548272827218</v>
      </c>
      <c r="AB2747">
        <v>3.8386624822822619</v>
      </c>
      <c r="AC2747">
        <v>3.8997378994025671</v>
      </c>
      <c r="AD2747">
        <v>3.9373381381829331</v>
      </c>
      <c r="AE2747">
        <v>3.9493594132587568</v>
      </c>
      <c r="AF2747">
        <v>3.9346311739518298</v>
      </c>
      <c r="AG2747">
        <v>3.8971968194921209</v>
      </c>
      <c r="AH2747">
        <v>3.849296461905483</v>
      </c>
      <c r="AI2747">
        <v>3.79323235984439</v>
      </c>
      <c r="AJ2747">
        <v>3.7302655641555882</v>
      </c>
      <c r="AK2747">
        <v>3.663706572849712</v>
      </c>
    </row>
    <row r="2748" spans="2:37" hidden="1" x14ac:dyDescent="0.25">
      <c r="B2748" t="s">
        <v>204</v>
      </c>
      <c r="C2748" t="s">
        <v>296</v>
      </c>
      <c r="D2748" t="s">
        <v>200</v>
      </c>
      <c r="E2748" t="s">
        <v>231</v>
      </c>
      <c r="F2748" t="s">
        <v>232</v>
      </c>
      <c r="I2748">
        <v>0</v>
      </c>
      <c r="J2748">
        <v>0.65089982322226181</v>
      </c>
      <c r="K2748">
        <v>0.36062231011593232</v>
      </c>
      <c r="L2748">
        <v>3.8953634352845101E-2</v>
      </c>
      <c r="M2748">
        <v>-0.37209821438133339</v>
      </c>
      <c r="N2748">
        <v>-0.74932600663701887</v>
      </c>
      <c r="O2748">
        <v>-1.111496728248029</v>
      </c>
      <c r="P2748">
        <v>-1.4862239888847379</v>
      </c>
      <c r="Q2748">
        <v>-1.893317166411757</v>
      </c>
      <c r="R2748">
        <v>-2.3094903972875058</v>
      </c>
      <c r="S2748">
        <v>-2.6614129004573721</v>
      </c>
      <c r="T2748">
        <v>-2.9708514305557321</v>
      </c>
      <c r="U2748">
        <v>-3.2514779677473071</v>
      </c>
      <c r="V2748">
        <v>-3.5054574893683799</v>
      </c>
      <c r="W2748">
        <v>-3.7307156373775689</v>
      </c>
      <c r="X2748">
        <v>-3.931162222443807</v>
      </c>
      <c r="Y2748">
        <v>-4.0995674724578324</v>
      </c>
      <c r="Z2748">
        <v>-4.2288647300411704</v>
      </c>
      <c r="AA2748">
        <v>-4.313613542252881</v>
      </c>
      <c r="AB2748">
        <v>-4.3565522594224078</v>
      </c>
      <c r="AC2748">
        <v>-4.3784162238458713</v>
      </c>
      <c r="AD2748">
        <v>-4.37824322337379</v>
      </c>
      <c r="AE2748">
        <v>-4.3535848894204037</v>
      </c>
      <c r="AF2748">
        <v>-4.3022663589081684</v>
      </c>
      <c r="AG2748">
        <v>-4.2280112610455838</v>
      </c>
      <c r="AH2748">
        <v>-4.1443432898784716</v>
      </c>
      <c r="AI2748">
        <v>-4.0525838394887774</v>
      </c>
      <c r="AJ2748">
        <v>-3.9537214840026591</v>
      </c>
      <c r="AK2748">
        <v>-3.8511289088138612</v>
      </c>
    </row>
    <row r="2749" spans="2:37" hidden="1" x14ac:dyDescent="0.25">
      <c r="B2749" t="s">
        <v>204</v>
      </c>
      <c r="C2749" t="s">
        <v>296</v>
      </c>
      <c r="D2749" t="s">
        <v>200</v>
      </c>
      <c r="E2749" t="s">
        <v>233</v>
      </c>
      <c r="F2749" t="s">
        <v>232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2:37" hidden="1" x14ac:dyDescent="0.25">
      <c r="B2750" t="s">
        <v>204</v>
      </c>
      <c r="C2750" t="s">
        <v>296</v>
      </c>
      <c r="D2750" t="s">
        <v>200</v>
      </c>
      <c r="E2750" t="s">
        <v>371</v>
      </c>
      <c r="F2750" t="s">
        <v>232</v>
      </c>
      <c r="I2750">
        <v>0</v>
      </c>
      <c r="J2750">
        <v>0.65089982322226181</v>
      </c>
      <c r="K2750">
        <v>0.36062231011593232</v>
      </c>
      <c r="L2750">
        <v>3.8953634352845101E-2</v>
      </c>
      <c r="M2750">
        <v>-0.37209821438133339</v>
      </c>
      <c r="N2750">
        <v>-0.74932600663701887</v>
      </c>
      <c r="O2750">
        <v>-1.111496728248029</v>
      </c>
      <c r="P2750">
        <v>-1.4862239888847379</v>
      </c>
      <c r="Q2750">
        <v>-1.893317166411757</v>
      </c>
      <c r="R2750">
        <v>-2.3094903972875058</v>
      </c>
      <c r="S2750">
        <v>-2.6614129004573721</v>
      </c>
      <c r="T2750">
        <v>-2.9708514305557321</v>
      </c>
      <c r="U2750">
        <v>-3.2514779677473071</v>
      </c>
      <c r="V2750">
        <v>-3.5054574893683799</v>
      </c>
      <c r="W2750">
        <v>-3.7307156373775689</v>
      </c>
      <c r="X2750">
        <v>-3.931162222443807</v>
      </c>
      <c r="Y2750">
        <v>-4.0995674724578324</v>
      </c>
      <c r="Z2750">
        <v>-4.2288647300411704</v>
      </c>
      <c r="AA2750">
        <v>-4.313613542252881</v>
      </c>
      <c r="AB2750">
        <v>-4.3565522594224078</v>
      </c>
      <c r="AC2750">
        <v>-4.3784162238458713</v>
      </c>
      <c r="AD2750">
        <v>-4.37824322337379</v>
      </c>
      <c r="AE2750">
        <v>-4.3535848894204037</v>
      </c>
      <c r="AF2750">
        <v>-4.3022663589081684</v>
      </c>
      <c r="AG2750">
        <v>-4.2280112610455838</v>
      </c>
      <c r="AH2750">
        <v>-4.1443432898784716</v>
      </c>
      <c r="AI2750">
        <v>-4.0525838394887774</v>
      </c>
      <c r="AJ2750">
        <v>-3.9537214840026591</v>
      </c>
      <c r="AK2750">
        <v>-3.8511289088138612</v>
      </c>
    </row>
    <row r="2751" spans="2:37" hidden="1" x14ac:dyDescent="0.25">
      <c r="B2751" t="s">
        <v>204</v>
      </c>
      <c r="C2751" t="s">
        <v>296</v>
      </c>
      <c r="D2751" t="s">
        <v>200</v>
      </c>
      <c r="E2751" t="s">
        <v>234</v>
      </c>
      <c r="F2751" t="s">
        <v>202</v>
      </c>
      <c r="I2751">
        <v>0</v>
      </c>
      <c r="J2751">
        <v>-0.58994782605448215</v>
      </c>
      <c r="K2751">
        <v>-1.365415387324131</v>
      </c>
      <c r="L2751">
        <v>-1.2858193782585901</v>
      </c>
      <c r="M2751">
        <v>-1.1405407762413831</v>
      </c>
      <c r="N2751">
        <v>-1.078524048332608</v>
      </c>
      <c r="O2751">
        <v>-1.006127935682088</v>
      </c>
      <c r="P2751">
        <v>-0.87954362939320907</v>
      </c>
      <c r="Q2751">
        <v>-0.69608936678892119</v>
      </c>
      <c r="R2751">
        <v>-0.5097564557776546</v>
      </c>
      <c r="S2751">
        <v>-0.31648825172452272</v>
      </c>
      <c r="T2751">
        <v>-7.0989567854351496E-2</v>
      </c>
      <c r="U2751">
        <v>0.22426704049727239</v>
      </c>
      <c r="V2751">
        <v>0.54005089913431448</v>
      </c>
      <c r="W2751">
        <v>0.85141844610887585</v>
      </c>
      <c r="X2751">
        <v>1.148431280075735</v>
      </c>
      <c r="Y2751">
        <v>1.4277220095502361</v>
      </c>
      <c r="Z2751">
        <v>1.6871018061515031</v>
      </c>
      <c r="AA2751">
        <v>1.92182641971963</v>
      </c>
      <c r="AB2751">
        <v>2.1078717519653618</v>
      </c>
      <c r="AC2751">
        <v>2.2411760013916431</v>
      </c>
      <c r="AD2751">
        <v>2.3415857450586501</v>
      </c>
      <c r="AE2751">
        <v>2.4141392626440221</v>
      </c>
      <c r="AF2751">
        <v>2.462770883718135</v>
      </c>
      <c r="AG2751">
        <v>2.4823694842480259</v>
      </c>
      <c r="AH2751">
        <v>2.4778892105881578</v>
      </c>
      <c r="AI2751">
        <v>2.4581059588747678</v>
      </c>
      <c r="AJ2751">
        <v>2.426365974663458</v>
      </c>
      <c r="AK2751">
        <v>2.3878407291029409</v>
      </c>
    </row>
    <row r="2752" spans="2:37" hidden="1" x14ac:dyDescent="0.25">
      <c r="B2752" t="s">
        <v>204</v>
      </c>
      <c r="C2752" t="s">
        <v>296</v>
      </c>
      <c r="D2752" t="s">
        <v>200</v>
      </c>
      <c r="E2752" t="s">
        <v>234</v>
      </c>
      <c r="F2752" t="s">
        <v>360</v>
      </c>
      <c r="I2752">
        <v>0</v>
      </c>
      <c r="J2752">
        <v>-0.58994697819274577</v>
      </c>
      <c r="K2752">
        <v>-1.3654172280823329</v>
      </c>
      <c r="L2752">
        <v>-1.2858188111445119</v>
      </c>
      <c r="M2752">
        <v>-1.140541710720733</v>
      </c>
      <c r="N2752">
        <v>-1.0785256293359251</v>
      </c>
      <c r="O2752">
        <v>-1.006128858561717</v>
      </c>
      <c r="P2752">
        <v>-0.87954317267343596</v>
      </c>
      <c r="Q2752">
        <v>-0.69609060814076473</v>
      </c>
      <c r="R2752">
        <v>-0.50975811097435653</v>
      </c>
      <c r="S2752">
        <v>-0.31649105094131441</v>
      </c>
      <c r="T2752">
        <v>-7.0991463180269901E-2</v>
      </c>
      <c r="U2752">
        <v>0.22426837524558429</v>
      </c>
      <c r="V2752">
        <v>0.54005402248791246</v>
      </c>
      <c r="W2752">
        <v>0.85142202534855826</v>
      </c>
      <c r="X2752">
        <v>1.1484334090917649</v>
      </c>
      <c r="Y2752">
        <v>1.4277210239918461</v>
      </c>
      <c r="Z2752">
        <v>1.687102442566935</v>
      </c>
      <c r="AA2752">
        <v>1.921824668954164</v>
      </c>
      <c r="AB2752">
        <v>2.1078703592281478</v>
      </c>
      <c r="AC2752">
        <v>2.2411730102602561</v>
      </c>
      <c r="AD2752">
        <v>2.3415834988492761</v>
      </c>
      <c r="AE2752">
        <v>2.4141401220170828</v>
      </c>
      <c r="AF2752">
        <v>2.4627698639991809</v>
      </c>
      <c r="AG2752">
        <v>2.4823680753682802</v>
      </c>
      <c r="AH2752">
        <v>2.4778921465800519</v>
      </c>
      <c r="AI2752">
        <v>2.4581070644745791</v>
      </c>
      <c r="AJ2752">
        <v>2.4263667703503522</v>
      </c>
      <c r="AK2752">
        <v>2.387837097841583</v>
      </c>
    </row>
    <row r="2753" spans="2:37" hidden="1" x14ac:dyDescent="0.25">
      <c r="B2753" t="s">
        <v>204</v>
      </c>
      <c r="C2753" t="s">
        <v>296</v>
      </c>
      <c r="D2753" t="s">
        <v>200</v>
      </c>
      <c r="E2753" t="s">
        <v>235</v>
      </c>
      <c r="F2753" t="s">
        <v>202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2:37" hidden="1" x14ac:dyDescent="0.25">
      <c r="B2754" t="s">
        <v>204</v>
      </c>
      <c r="C2754" t="s">
        <v>296</v>
      </c>
      <c r="D2754" t="s">
        <v>200</v>
      </c>
      <c r="E2754" t="s">
        <v>235</v>
      </c>
      <c r="F2754" t="s">
        <v>360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2:37" hidden="1" x14ac:dyDescent="0.25">
      <c r="B2755" t="s">
        <v>204</v>
      </c>
      <c r="C2755" t="s">
        <v>296</v>
      </c>
      <c r="D2755" t="s">
        <v>200</v>
      </c>
      <c r="E2755" t="s">
        <v>373</v>
      </c>
      <c r="F2755" t="s">
        <v>202</v>
      </c>
      <c r="I2755">
        <v>0</v>
      </c>
      <c r="J2755">
        <v>-0.58994782605448215</v>
      </c>
      <c r="K2755">
        <v>-1.365415387324131</v>
      </c>
      <c r="L2755">
        <v>-1.2858193782585901</v>
      </c>
      <c r="M2755">
        <v>-1.1405407762413831</v>
      </c>
      <c r="N2755">
        <v>-1.078524048332608</v>
      </c>
      <c r="O2755">
        <v>-1.006127935682088</v>
      </c>
      <c r="P2755">
        <v>-0.87954362939320907</v>
      </c>
      <c r="Q2755">
        <v>-0.69608936678892119</v>
      </c>
      <c r="R2755">
        <v>-0.5097564557776546</v>
      </c>
      <c r="S2755">
        <v>-0.31648825172452272</v>
      </c>
      <c r="T2755">
        <v>-7.0989567854351496E-2</v>
      </c>
      <c r="U2755">
        <v>0.22426704049727239</v>
      </c>
      <c r="V2755">
        <v>0.54005089913431448</v>
      </c>
      <c r="W2755">
        <v>0.85141844610887585</v>
      </c>
      <c r="X2755">
        <v>1.148431280075735</v>
      </c>
      <c r="Y2755">
        <v>1.4277220095502361</v>
      </c>
      <c r="Z2755">
        <v>1.6871018061515031</v>
      </c>
      <c r="AA2755">
        <v>1.92182641971963</v>
      </c>
      <c r="AB2755">
        <v>2.1078717519653618</v>
      </c>
      <c r="AC2755">
        <v>2.2411760013916431</v>
      </c>
      <c r="AD2755">
        <v>2.3415857450586501</v>
      </c>
      <c r="AE2755">
        <v>2.4141392626440221</v>
      </c>
      <c r="AF2755">
        <v>2.462770883718135</v>
      </c>
      <c r="AG2755">
        <v>2.4823694842480259</v>
      </c>
      <c r="AH2755">
        <v>2.4778892105881578</v>
      </c>
      <c r="AI2755">
        <v>2.4581059588747678</v>
      </c>
      <c r="AJ2755">
        <v>2.426365974663458</v>
      </c>
      <c r="AK2755">
        <v>2.3878407291029409</v>
      </c>
    </row>
    <row r="2756" spans="2:37" hidden="1" x14ac:dyDescent="0.25">
      <c r="B2756" t="s">
        <v>204</v>
      </c>
      <c r="C2756" t="s">
        <v>296</v>
      </c>
      <c r="D2756" t="s">
        <v>200</v>
      </c>
      <c r="E2756" t="s">
        <v>373</v>
      </c>
      <c r="F2756" t="s">
        <v>360</v>
      </c>
      <c r="I2756">
        <v>0</v>
      </c>
      <c r="J2756">
        <v>-0.58994697819274577</v>
      </c>
      <c r="K2756">
        <v>-1.3654172280823329</v>
      </c>
      <c r="L2756">
        <v>-1.2858188111445119</v>
      </c>
      <c r="M2756">
        <v>-1.140541710720733</v>
      </c>
      <c r="N2756">
        <v>-1.0785256293359251</v>
      </c>
      <c r="O2756">
        <v>-1.006128858561717</v>
      </c>
      <c r="P2756">
        <v>-0.87954317267343596</v>
      </c>
      <c r="Q2756">
        <v>-0.69609060814076473</v>
      </c>
      <c r="R2756">
        <v>-0.50975811097435653</v>
      </c>
      <c r="S2756">
        <v>-0.31649105094131441</v>
      </c>
      <c r="T2756">
        <v>-7.0991463180269901E-2</v>
      </c>
      <c r="U2756">
        <v>0.22426837524558429</v>
      </c>
      <c r="V2756">
        <v>0.54005402248791246</v>
      </c>
      <c r="W2756">
        <v>0.85142202534855826</v>
      </c>
      <c r="X2756">
        <v>1.1484334090917649</v>
      </c>
      <c r="Y2756">
        <v>1.4277210239918461</v>
      </c>
      <c r="Z2756">
        <v>1.687102442566935</v>
      </c>
      <c r="AA2756">
        <v>1.921824668954164</v>
      </c>
      <c r="AB2756">
        <v>2.1078703592281478</v>
      </c>
      <c r="AC2756">
        <v>2.2411730102602561</v>
      </c>
      <c r="AD2756">
        <v>2.3415834988492761</v>
      </c>
      <c r="AE2756">
        <v>2.4141401220170828</v>
      </c>
      <c r="AF2756">
        <v>2.4627698639991809</v>
      </c>
      <c r="AG2756">
        <v>2.4823680753682802</v>
      </c>
      <c r="AH2756">
        <v>2.4778921465800519</v>
      </c>
      <c r="AI2756">
        <v>2.4581070644745791</v>
      </c>
      <c r="AJ2756">
        <v>2.4263667703503522</v>
      </c>
      <c r="AK2756">
        <v>2.387837097841583</v>
      </c>
    </row>
    <row r="2757" spans="2:37" hidden="1" x14ac:dyDescent="0.25">
      <c r="B2757" t="s">
        <v>204</v>
      </c>
      <c r="C2757" t="s">
        <v>296</v>
      </c>
      <c r="D2757" t="s">
        <v>200</v>
      </c>
      <c r="E2757" t="s">
        <v>419</v>
      </c>
      <c r="F2757" t="s">
        <v>232</v>
      </c>
      <c r="I2757">
        <v>0</v>
      </c>
      <c r="J2757">
        <v>16.483441838293089</v>
      </c>
      <c r="K2757">
        <v>28.910537481498011</v>
      </c>
      <c r="L2757">
        <v>38.118037121621207</v>
      </c>
      <c r="M2757">
        <v>47.793869239628307</v>
      </c>
      <c r="N2757">
        <v>55.157759699930153</v>
      </c>
      <c r="O2757">
        <v>60.927109972369173</v>
      </c>
      <c r="P2757">
        <v>65.794544019043727</v>
      </c>
      <c r="Q2757">
        <v>70.130489652251882</v>
      </c>
      <c r="R2757">
        <v>69.774192877932762</v>
      </c>
      <c r="S2757">
        <v>66.867662395040028</v>
      </c>
      <c r="T2757">
        <v>64.128677251508662</v>
      </c>
      <c r="U2757">
        <v>61.508540719116617</v>
      </c>
      <c r="V2757">
        <v>58.978469387632401</v>
      </c>
      <c r="W2757">
        <v>56.694911108867913</v>
      </c>
      <c r="X2757">
        <v>54.641264816442799</v>
      </c>
      <c r="Y2757">
        <v>52.696203238724458</v>
      </c>
      <c r="Z2757">
        <v>50.828520666283957</v>
      </c>
      <c r="AA2757">
        <v>49.021916735202858</v>
      </c>
      <c r="AB2757">
        <v>47.561677649592291</v>
      </c>
      <c r="AC2757">
        <v>46.863775900124203</v>
      </c>
      <c r="AD2757">
        <v>46.651985711847608</v>
      </c>
      <c r="AE2757">
        <v>46.677918398756702</v>
      </c>
      <c r="AF2757">
        <v>46.814972888072418</v>
      </c>
      <c r="AG2757">
        <v>47.204634165465563</v>
      </c>
      <c r="AH2757">
        <v>47.972120461670961</v>
      </c>
      <c r="AI2757">
        <v>48.933979190513341</v>
      </c>
      <c r="AJ2757">
        <v>49.969777082436771</v>
      </c>
      <c r="AK2757">
        <v>51.018457486089531</v>
      </c>
    </row>
    <row r="2758" spans="2:37" hidden="1" x14ac:dyDescent="0.25">
      <c r="B2758" t="s">
        <v>204</v>
      </c>
      <c r="C2758" t="s">
        <v>296</v>
      </c>
      <c r="D2758" t="s">
        <v>200</v>
      </c>
      <c r="E2758" t="s">
        <v>377</v>
      </c>
      <c r="F2758" t="s">
        <v>232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2:37" hidden="1" x14ac:dyDescent="0.25">
      <c r="B2759" t="s">
        <v>204</v>
      </c>
      <c r="C2759" t="s">
        <v>296</v>
      </c>
      <c r="D2759" t="s">
        <v>200</v>
      </c>
      <c r="E2759" t="s">
        <v>378</v>
      </c>
      <c r="F2759" t="s">
        <v>232</v>
      </c>
      <c r="I2759">
        <v>0</v>
      </c>
      <c r="J2759">
        <v>16.483441838293089</v>
      </c>
      <c r="K2759">
        <v>28.910537481498011</v>
      </c>
      <c r="L2759">
        <v>38.118037121621207</v>
      </c>
      <c r="M2759">
        <v>47.793869239628307</v>
      </c>
      <c r="N2759">
        <v>55.157759699930153</v>
      </c>
      <c r="O2759">
        <v>60.927109972369173</v>
      </c>
      <c r="P2759">
        <v>65.794544019043727</v>
      </c>
      <c r="Q2759">
        <v>70.130489652251882</v>
      </c>
      <c r="R2759">
        <v>69.774192877932762</v>
      </c>
      <c r="S2759">
        <v>66.867662395040028</v>
      </c>
      <c r="T2759">
        <v>64.128677251508662</v>
      </c>
      <c r="U2759">
        <v>61.508540719116617</v>
      </c>
      <c r="V2759">
        <v>58.978469387632401</v>
      </c>
      <c r="W2759">
        <v>56.694911108867913</v>
      </c>
      <c r="X2759">
        <v>54.641264816442799</v>
      </c>
      <c r="Y2759">
        <v>52.696203238724458</v>
      </c>
      <c r="Z2759">
        <v>50.828520666283957</v>
      </c>
      <c r="AA2759">
        <v>49.021916735202858</v>
      </c>
      <c r="AB2759">
        <v>47.561677649592291</v>
      </c>
      <c r="AC2759">
        <v>46.863775900124203</v>
      </c>
      <c r="AD2759">
        <v>46.651985711847608</v>
      </c>
      <c r="AE2759">
        <v>46.677918398756702</v>
      </c>
      <c r="AF2759">
        <v>46.814972888072418</v>
      </c>
      <c r="AG2759">
        <v>47.204634165465563</v>
      </c>
      <c r="AH2759">
        <v>47.972120461670961</v>
      </c>
      <c r="AI2759">
        <v>48.933979190513341</v>
      </c>
      <c r="AJ2759">
        <v>49.969777082436771</v>
      </c>
      <c r="AK2759">
        <v>51.018457486089531</v>
      </c>
    </row>
    <row r="2760" spans="2:37" hidden="1" x14ac:dyDescent="0.25">
      <c r="B2760" t="s">
        <v>204</v>
      </c>
      <c r="C2760" t="s">
        <v>296</v>
      </c>
      <c r="D2760" t="s">
        <v>200</v>
      </c>
      <c r="E2760" t="s">
        <v>205</v>
      </c>
      <c r="F2760" t="s">
        <v>202</v>
      </c>
      <c r="I2760">
        <v>0</v>
      </c>
      <c r="J2760">
        <v>-1.3149721502891181</v>
      </c>
      <c r="K2760">
        <v>-2.2576691221286032</v>
      </c>
      <c r="L2760">
        <v>-2.7549103925302192</v>
      </c>
      <c r="M2760">
        <v>-3.0481400708815332</v>
      </c>
      <c r="N2760">
        <v>-3.2474272017945061</v>
      </c>
      <c r="O2760">
        <v>-3.4253288548506071</v>
      </c>
      <c r="P2760">
        <v>-3.597796296859523</v>
      </c>
      <c r="Q2760">
        <v>-3.7452757363976019</v>
      </c>
      <c r="R2760">
        <v>-3.8593477878508202</v>
      </c>
      <c r="S2760">
        <v>-3.9493305443838782</v>
      </c>
      <c r="T2760">
        <v>-4.0506182178152272</v>
      </c>
      <c r="U2760">
        <v>-4.1746857782251956</v>
      </c>
      <c r="V2760">
        <v>-4.27863483182509</v>
      </c>
      <c r="W2760">
        <v>-4.3639496505466386</v>
      </c>
      <c r="X2760">
        <v>-4.424410542294277</v>
      </c>
      <c r="Y2760">
        <v>-4.4546782656123103</v>
      </c>
      <c r="Z2760">
        <v>-4.4601684241019406</v>
      </c>
      <c r="AA2760">
        <v>-4.4401263504343031</v>
      </c>
      <c r="AB2760">
        <v>-4.4091708799074203</v>
      </c>
      <c r="AC2760">
        <v>-4.3866247343266167</v>
      </c>
      <c r="AD2760">
        <v>-4.3942848137907156</v>
      </c>
      <c r="AE2760">
        <v>-4.44507257238077</v>
      </c>
      <c r="AF2760">
        <v>-4.5255501983859752</v>
      </c>
      <c r="AG2760">
        <v>-4.6507882109803278</v>
      </c>
      <c r="AH2760">
        <v>-4.828768560908026</v>
      </c>
      <c r="AI2760">
        <v>-4.9919952219677928</v>
      </c>
      <c r="AJ2760">
        <v>-5.1134095282672547</v>
      </c>
      <c r="AK2760">
        <v>-5.2058081491863746</v>
      </c>
    </row>
    <row r="2761" spans="2:37" hidden="1" x14ac:dyDescent="0.25">
      <c r="B2761" t="s">
        <v>204</v>
      </c>
      <c r="C2761" t="s">
        <v>296</v>
      </c>
      <c r="D2761" t="s">
        <v>200</v>
      </c>
      <c r="E2761" t="s">
        <v>205</v>
      </c>
      <c r="F2761" t="s">
        <v>360</v>
      </c>
      <c r="I2761">
        <v>0</v>
      </c>
      <c r="J2761">
        <v>-1.314974190505769</v>
      </c>
      <c r="K2761">
        <v>-2.2576713128372168</v>
      </c>
      <c r="L2761">
        <v>-2.754910519560072</v>
      </c>
      <c r="M2761">
        <v>-3.0481393379548689</v>
      </c>
      <c r="N2761">
        <v>-3.2474292918071801</v>
      </c>
      <c r="O2761">
        <v>-3.4253271268353309</v>
      </c>
      <c r="P2761">
        <v>-3.5977994901571049</v>
      </c>
      <c r="Q2761">
        <v>-3.7452728683737608</v>
      </c>
      <c r="R2761">
        <v>-3.859350289933738</v>
      </c>
      <c r="S2761">
        <v>-3.9493312750453762</v>
      </c>
      <c r="T2761">
        <v>-4.0506168426062814</v>
      </c>
      <c r="U2761">
        <v>-4.1746856671849741</v>
      </c>
      <c r="V2761">
        <v>-4.2786327928508561</v>
      </c>
      <c r="W2761">
        <v>-4.3639440228083419</v>
      </c>
      <c r="X2761">
        <v>-4.4244107597946281</v>
      </c>
      <c r="Y2761">
        <v>-4.4546806139705852</v>
      </c>
      <c r="Z2761">
        <v>-4.4601708091402852</v>
      </c>
      <c r="AA2761">
        <v>-4.4401276952715563</v>
      </c>
      <c r="AB2761">
        <v>-4.4091676090509901</v>
      </c>
      <c r="AC2761">
        <v>-4.3866165887205044</v>
      </c>
      <c r="AD2761">
        <v>-4.3942825559185934</v>
      </c>
      <c r="AE2761">
        <v>-4.4450745378617924</v>
      </c>
      <c r="AF2761">
        <v>-4.5255470946085063</v>
      </c>
      <c r="AG2761">
        <v>-4.65078745404589</v>
      </c>
      <c r="AH2761">
        <v>-4.8287690146113231</v>
      </c>
      <c r="AI2761">
        <v>-4.9919952527199163</v>
      </c>
      <c r="AJ2761">
        <v>-5.1134102166628503</v>
      </c>
      <c r="AK2761">
        <v>-5.2058068299623343</v>
      </c>
    </row>
    <row r="2762" spans="2:37" hidden="1" x14ac:dyDescent="0.25">
      <c r="B2762" t="s">
        <v>204</v>
      </c>
      <c r="C2762" t="s">
        <v>296</v>
      </c>
      <c r="D2762" t="s">
        <v>200</v>
      </c>
      <c r="E2762" t="s">
        <v>201</v>
      </c>
      <c r="F2762" t="s">
        <v>202</v>
      </c>
      <c r="I2762">
        <v>0</v>
      </c>
      <c r="J2762">
        <v>-1.0520322084576319</v>
      </c>
      <c r="K2762">
        <v>-1.433814953377166</v>
      </c>
      <c r="L2762">
        <v>-1.76501555329589</v>
      </c>
      <c r="M2762">
        <v>-2.0710200882629199</v>
      </c>
      <c r="N2762">
        <v>-2.3295233810873062</v>
      </c>
      <c r="O2762">
        <v>-2.5700691477930748</v>
      </c>
      <c r="P2762">
        <v>-2.8209439099368789</v>
      </c>
      <c r="Q2762">
        <v>-3.0761058257259499</v>
      </c>
      <c r="R2762">
        <v>-3.330141486637594</v>
      </c>
      <c r="S2762">
        <v>-3.5711086649263701</v>
      </c>
      <c r="T2762">
        <v>-3.8163583552941471</v>
      </c>
      <c r="U2762">
        <v>-4.0872809526013469</v>
      </c>
      <c r="V2762">
        <v>-4.3471851411779561</v>
      </c>
      <c r="W2762">
        <v>-4.5949455113701534</v>
      </c>
      <c r="X2762">
        <v>-4.82048500144926</v>
      </c>
      <c r="Y2762">
        <v>-5.0178173456154829</v>
      </c>
      <c r="Z2762">
        <v>-5.1884447132639524</v>
      </c>
      <c r="AA2762">
        <v>-5.3268429024915243</v>
      </c>
      <c r="AB2762">
        <v>-5.439495914099024</v>
      </c>
      <c r="AC2762">
        <v>-5.5378902796904486</v>
      </c>
      <c r="AD2762">
        <v>-5.6492337849916137</v>
      </c>
      <c r="AE2762">
        <v>-5.7864080402870277</v>
      </c>
      <c r="AF2762">
        <v>-5.935129237264003</v>
      </c>
      <c r="AG2762">
        <v>-6.1086269056473297</v>
      </c>
      <c r="AH2762">
        <v>-6.3160245524897292</v>
      </c>
      <c r="AI2762">
        <v>-6.4943301035154661</v>
      </c>
      <c r="AJ2762">
        <v>-6.6178356769894586</v>
      </c>
      <c r="AK2762">
        <v>-6.7012918995615456</v>
      </c>
    </row>
    <row r="2763" spans="2:37" hidden="1" x14ac:dyDescent="0.25">
      <c r="B2763" t="s">
        <v>204</v>
      </c>
      <c r="C2763" t="s">
        <v>296</v>
      </c>
      <c r="D2763" t="s">
        <v>200</v>
      </c>
      <c r="E2763" t="s">
        <v>201</v>
      </c>
      <c r="F2763" t="s">
        <v>360</v>
      </c>
      <c r="I2763">
        <v>0</v>
      </c>
      <c r="J2763">
        <v>-1.0520324360729689</v>
      </c>
      <c r="K2763">
        <v>-1.4338146700430769</v>
      </c>
      <c r="L2763">
        <v>-1.7650141362560601</v>
      </c>
      <c r="M2763">
        <v>-2.071020447527927</v>
      </c>
      <c r="N2763">
        <v>-2.3295223489609329</v>
      </c>
      <c r="O2763">
        <v>-2.570066903229884</v>
      </c>
      <c r="P2763">
        <v>-2.8209437830237878</v>
      </c>
      <c r="Q2763">
        <v>-3.0761058097808598</v>
      </c>
      <c r="R2763">
        <v>-3.3301447364526342</v>
      </c>
      <c r="S2763">
        <v>-3.5711071523413351</v>
      </c>
      <c r="T2763">
        <v>-3.8163550662208112</v>
      </c>
      <c r="U2763">
        <v>-4.0872811389809804</v>
      </c>
      <c r="V2763">
        <v>-4.3471824698435579</v>
      </c>
      <c r="W2763">
        <v>-4.5949441021792321</v>
      </c>
      <c r="X2763">
        <v>-4.8204844178016621</v>
      </c>
      <c r="Y2763">
        <v>-5.017817381686851</v>
      </c>
      <c r="Z2763">
        <v>-5.1884458557458828</v>
      </c>
      <c r="AA2763">
        <v>-5.3268449465071583</v>
      </c>
      <c r="AB2763">
        <v>-5.4394939363563992</v>
      </c>
      <c r="AC2763">
        <v>-5.5378880692705126</v>
      </c>
      <c r="AD2763">
        <v>-5.6492363448097382</v>
      </c>
      <c r="AE2763">
        <v>-5.7864094896136091</v>
      </c>
      <c r="AF2763">
        <v>-5.935127493593118</v>
      </c>
      <c r="AG2763">
        <v>-6.1086273661856598</v>
      </c>
      <c r="AH2763">
        <v>-6.3160237602644891</v>
      </c>
      <c r="AI2763">
        <v>-6.4943327248086158</v>
      </c>
      <c r="AJ2763">
        <v>-6.617834942103018</v>
      </c>
      <c r="AK2763">
        <v>-6.7012909138341676</v>
      </c>
    </row>
    <row r="2764" spans="2:37" hidden="1" x14ac:dyDescent="0.25">
      <c r="B2764" t="s">
        <v>204</v>
      </c>
      <c r="C2764" t="s">
        <v>296</v>
      </c>
      <c r="D2764" t="s">
        <v>200</v>
      </c>
      <c r="E2764" t="s">
        <v>206</v>
      </c>
      <c r="F2764" t="s">
        <v>202</v>
      </c>
      <c r="I2764">
        <v>0</v>
      </c>
      <c r="J2764">
        <v>-0.26293994183148589</v>
      </c>
      <c r="K2764">
        <v>-0.82385416875142559</v>
      </c>
      <c r="L2764">
        <v>-0.98989483923431765</v>
      </c>
      <c r="M2764">
        <v>-0.97711998261860156</v>
      </c>
      <c r="N2764">
        <v>-0.91790527486524942</v>
      </c>
      <c r="O2764">
        <v>-0.85525970705753185</v>
      </c>
      <c r="P2764">
        <v>-0.77685238692264402</v>
      </c>
      <c r="Q2764">
        <v>-0.66916991067165199</v>
      </c>
      <c r="R2764">
        <v>-0.52920630121323642</v>
      </c>
      <c r="S2764">
        <v>-0.37822187945750763</v>
      </c>
      <c r="T2764">
        <v>-0.23425986252109121</v>
      </c>
      <c r="U2764">
        <v>-8.7404825623849103E-2</v>
      </c>
      <c r="V2764">
        <v>6.8550309352866101E-2</v>
      </c>
      <c r="W2764">
        <v>0.23099586082351301</v>
      </c>
      <c r="X2764">
        <v>0.39607445915497141</v>
      </c>
      <c r="Y2764">
        <v>0.56313908000316104</v>
      </c>
      <c r="Z2764">
        <v>0.72827389032050771</v>
      </c>
      <c r="AA2764">
        <v>0.88671655205723177</v>
      </c>
      <c r="AB2764">
        <v>1.0303227197646201</v>
      </c>
      <c r="AC2764">
        <v>1.1512655453638441</v>
      </c>
      <c r="AD2764">
        <v>1.254948971200887</v>
      </c>
      <c r="AE2764">
        <v>1.341333275572643</v>
      </c>
      <c r="AF2764">
        <v>1.4095790388780389</v>
      </c>
      <c r="AG2764">
        <v>1.4578386946670021</v>
      </c>
      <c r="AH2764">
        <v>1.4872559915817041</v>
      </c>
      <c r="AI2764">
        <v>1.5023348815476729</v>
      </c>
      <c r="AJ2764">
        <v>1.504426148722215</v>
      </c>
      <c r="AK2764">
        <v>1.495483750375159</v>
      </c>
    </row>
    <row r="2765" spans="2:37" hidden="1" x14ac:dyDescent="0.25">
      <c r="B2765" t="s">
        <v>204</v>
      </c>
      <c r="C2765" t="s">
        <v>296</v>
      </c>
      <c r="D2765" t="s">
        <v>200</v>
      </c>
      <c r="E2765" t="s">
        <v>206</v>
      </c>
      <c r="F2765" t="s">
        <v>360</v>
      </c>
      <c r="I2765">
        <v>0</v>
      </c>
      <c r="J2765">
        <v>-0.26294175443279938</v>
      </c>
      <c r="K2765">
        <v>-0.82385664279414073</v>
      </c>
      <c r="L2765">
        <v>-0.98989638330401197</v>
      </c>
      <c r="M2765">
        <v>-0.97711889042694244</v>
      </c>
      <c r="N2765">
        <v>-0.91790694284624719</v>
      </c>
      <c r="O2765">
        <v>-0.8552602236054474</v>
      </c>
      <c r="P2765">
        <v>-0.77685570713331709</v>
      </c>
      <c r="Q2765">
        <v>-0.66916705859290104</v>
      </c>
      <c r="R2765">
        <v>-0.52920555348110465</v>
      </c>
      <c r="S2765">
        <v>-0.3782241227040406</v>
      </c>
      <c r="T2765">
        <v>-0.2342617763854693</v>
      </c>
      <c r="U2765">
        <v>-8.7404528203993595E-2</v>
      </c>
      <c r="V2765">
        <v>6.85496769927018E-2</v>
      </c>
      <c r="W2765">
        <v>0.23100007937089109</v>
      </c>
      <c r="X2765">
        <v>0.39607365800704558</v>
      </c>
      <c r="Y2765">
        <v>0.56313676771626575</v>
      </c>
      <c r="Z2765">
        <v>0.72827504660559761</v>
      </c>
      <c r="AA2765">
        <v>0.88671725123559142</v>
      </c>
      <c r="AB2765">
        <v>1.03032632730542</v>
      </c>
      <c r="AC2765">
        <v>1.1512686309809841</v>
      </c>
      <c r="AD2765">
        <v>1.254952389614572</v>
      </c>
      <c r="AE2765">
        <v>1.3413349517518161</v>
      </c>
      <c r="AF2765">
        <v>1.4095803989846221</v>
      </c>
      <c r="AG2765">
        <v>1.4578399121397689</v>
      </c>
      <c r="AH2765">
        <v>1.487254745653166</v>
      </c>
      <c r="AI2765">
        <v>1.5023374720886991</v>
      </c>
      <c r="AJ2765">
        <v>1.5044247254401679</v>
      </c>
      <c r="AK2765">
        <v>1.495484083871834</v>
      </c>
    </row>
    <row r="2766" spans="2:37" hidden="1" x14ac:dyDescent="0.25">
      <c r="B2766" t="s">
        <v>204</v>
      </c>
      <c r="C2766" t="s">
        <v>296</v>
      </c>
      <c r="D2766" t="s">
        <v>200</v>
      </c>
      <c r="E2766" t="s">
        <v>420</v>
      </c>
      <c r="F2766" t="s">
        <v>232</v>
      </c>
      <c r="I2766">
        <v>0</v>
      </c>
      <c r="J2766">
        <v>-1.2896161746942969</v>
      </c>
      <c r="K2766">
        <v>-2.1804020263589741</v>
      </c>
      <c r="L2766">
        <v>-2.6390620473885962</v>
      </c>
      <c r="M2766">
        <v>-2.8896976610313319</v>
      </c>
      <c r="N2766">
        <v>-3.0521956977443749</v>
      </c>
      <c r="O2766">
        <v>-3.212175384931748</v>
      </c>
      <c r="P2766">
        <v>-3.3690368944152671</v>
      </c>
      <c r="Q2766">
        <v>-3.4953658377303909</v>
      </c>
      <c r="R2766">
        <v>-3.5886418489695981</v>
      </c>
      <c r="S2766">
        <v>-3.6810534229737679</v>
      </c>
      <c r="T2766">
        <v>-3.805930814404324</v>
      </c>
      <c r="U2766">
        <v>-3.960491641493002</v>
      </c>
      <c r="V2766">
        <v>-4.0978440540992533</v>
      </c>
      <c r="W2766">
        <v>-4.2191985329870008</v>
      </c>
      <c r="X2766">
        <v>-4.320458575306974</v>
      </c>
      <c r="Y2766">
        <v>-4.3945877038700782</v>
      </c>
      <c r="Z2766">
        <v>-4.4460249817388391</v>
      </c>
      <c r="AA2766">
        <v>-4.4718250191179703</v>
      </c>
      <c r="AB2766">
        <v>-4.4840580349128629</v>
      </c>
      <c r="AC2766">
        <v>-4.5011825270362849</v>
      </c>
      <c r="AD2766">
        <v>-4.5454464656860871</v>
      </c>
      <c r="AE2766">
        <v>-4.6339718830808678</v>
      </c>
      <c r="AF2766">
        <v>-4.7562483401506261</v>
      </c>
      <c r="AG2766">
        <v>-4.9301076358224014</v>
      </c>
      <c r="AH2766">
        <v>-5.1641861570366316</v>
      </c>
      <c r="AI2766">
        <v>-5.3885716660491241</v>
      </c>
      <c r="AJ2766">
        <v>-5.573262264680146</v>
      </c>
      <c r="AK2766">
        <v>-5.7263147727317234</v>
      </c>
    </row>
    <row r="2767" spans="2:37" hidden="1" x14ac:dyDescent="0.25">
      <c r="B2767" t="s">
        <v>204</v>
      </c>
      <c r="C2767" t="s">
        <v>296</v>
      </c>
      <c r="D2767" t="s">
        <v>200</v>
      </c>
      <c r="E2767" t="s">
        <v>382</v>
      </c>
      <c r="F2767" t="s">
        <v>232</v>
      </c>
      <c r="I2767">
        <v>0</v>
      </c>
      <c r="J2767">
        <v>-1.0223641390001541</v>
      </c>
      <c r="K2767">
        <v>-1.4327123231426711</v>
      </c>
      <c r="L2767">
        <v>-1.802141977887828</v>
      </c>
      <c r="M2767">
        <v>-2.137541428799572</v>
      </c>
      <c r="N2767">
        <v>-2.4238625588844491</v>
      </c>
      <c r="O2767">
        <v>-2.6932247833213458</v>
      </c>
      <c r="P2767">
        <v>-2.9714225767432989</v>
      </c>
      <c r="Q2767">
        <v>-3.2535661593129821</v>
      </c>
      <c r="R2767">
        <v>-3.5351045771745748</v>
      </c>
      <c r="S2767">
        <v>-3.8063351631937858</v>
      </c>
      <c r="T2767">
        <v>-4.0850510075247648</v>
      </c>
      <c r="U2767">
        <v>-4.3931227994719046</v>
      </c>
      <c r="V2767">
        <v>-4.6930078243300306</v>
      </c>
      <c r="W2767">
        <v>-4.9824103880492299</v>
      </c>
      <c r="X2767">
        <v>-5.2505027639612836</v>
      </c>
      <c r="Y2767">
        <v>-5.4905025102684579</v>
      </c>
      <c r="Z2767">
        <v>-5.7032688788451358</v>
      </c>
      <c r="AA2767">
        <v>-5.8822803219906961</v>
      </c>
      <c r="AB2767">
        <v>-6.0331135445824016</v>
      </c>
      <c r="AC2767">
        <v>-6.1671227910746307</v>
      </c>
      <c r="AD2767">
        <v>-6.3128168717963113</v>
      </c>
      <c r="AE2767">
        <v>-6.4852474168116574</v>
      </c>
      <c r="AF2767">
        <v>-6.6713498950473964</v>
      </c>
      <c r="AG2767">
        <v>-6.8862830361751222</v>
      </c>
      <c r="AH2767">
        <v>-7.1416980210325391</v>
      </c>
      <c r="AI2767">
        <v>-7.3728047708299211</v>
      </c>
      <c r="AJ2767">
        <v>-7.5495118352036261</v>
      </c>
      <c r="AK2767">
        <v>-7.682107656623427</v>
      </c>
    </row>
    <row r="2768" spans="2:37" hidden="1" x14ac:dyDescent="0.25">
      <c r="B2768" t="s">
        <v>204</v>
      </c>
      <c r="C2768" t="s">
        <v>296</v>
      </c>
      <c r="D2768" t="s">
        <v>200</v>
      </c>
      <c r="E2768" t="s">
        <v>383</v>
      </c>
      <c r="F2768" t="s">
        <v>232</v>
      </c>
      <c r="I2768">
        <v>0</v>
      </c>
      <c r="J2768">
        <v>-0.26731232604115812</v>
      </c>
      <c r="K2768">
        <v>-0.74839539661478716</v>
      </c>
      <c r="L2768">
        <v>-0.83842314314510613</v>
      </c>
      <c r="M2768">
        <v>-0.75450944106453255</v>
      </c>
      <c r="N2768">
        <v>-0.63122364590291191</v>
      </c>
      <c r="O2768">
        <v>-0.52205794928164018</v>
      </c>
      <c r="P2768">
        <v>-0.40032107550705959</v>
      </c>
      <c r="Q2768">
        <v>-0.24359102292721421</v>
      </c>
      <c r="R2768">
        <v>-5.3505812181142698E-2</v>
      </c>
      <c r="S2768">
        <v>0.1275981285170591</v>
      </c>
      <c r="T2768">
        <v>0.2840001550005411</v>
      </c>
      <c r="U2768">
        <v>0.44030170877937808</v>
      </c>
      <c r="V2768">
        <v>0.60621241009308768</v>
      </c>
      <c r="W2768">
        <v>0.777719994281445</v>
      </c>
      <c r="X2768">
        <v>0.94827943757003197</v>
      </c>
      <c r="Y2768">
        <v>1.118038388161313</v>
      </c>
      <c r="Z2768">
        <v>1.283419432888544</v>
      </c>
      <c r="AA2768">
        <v>1.4407088331400919</v>
      </c>
      <c r="AB2768">
        <v>1.5832717824380449</v>
      </c>
      <c r="AC2768">
        <v>1.7038791735723759</v>
      </c>
      <c r="AD2768">
        <v>1.8086823946732891</v>
      </c>
      <c r="AE2768">
        <v>1.895477417782665</v>
      </c>
      <c r="AF2768">
        <v>1.9618759513469359</v>
      </c>
      <c r="AG2768">
        <v>2.0052192843514889</v>
      </c>
      <c r="AH2768">
        <v>2.028777842546936</v>
      </c>
      <c r="AI2768">
        <v>2.0376505802218499</v>
      </c>
      <c r="AJ2768">
        <v>2.0320052877250032</v>
      </c>
      <c r="AK2768">
        <v>2.0139951783073369</v>
      </c>
    </row>
    <row r="2769" spans="2:37" hidden="1" x14ac:dyDescent="0.25">
      <c r="B2769" t="s">
        <v>204</v>
      </c>
      <c r="C2769" t="s">
        <v>296</v>
      </c>
      <c r="D2769" t="s">
        <v>200</v>
      </c>
      <c r="E2769" t="s">
        <v>421</v>
      </c>
      <c r="F2769" t="s">
        <v>202</v>
      </c>
      <c r="I2769">
        <v>0</v>
      </c>
      <c r="J2769">
        <v>-0.73361659304882476</v>
      </c>
      <c r="K2769">
        <v>-1.96475969391452</v>
      </c>
      <c r="L2769">
        <v>-1.9883399112546221</v>
      </c>
      <c r="M2769">
        <v>-1.618645997058521</v>
      </c>
      <c r="N2769">
        <v>-1.221918712288472</v>
      </c>
      <c r="O2769">
        <v>-0.86136984196899524</v>
      </c>
      <c r="P2769">
        <v>-0.49673136105663479</v>
      </c>
      <c r="Q2769">
        <v>-9.8733137577200397E-2</v>
      </c>
      <c r="R2769">
        <v>0.33182042070085682</v>
      </c>
      <c r="S2769">
        <v>0.735868899795733</v>
      </c>
      <c r="T2769">
        <v>1.0732064224165061</v>
      </c>
      <c r="U2769">
        <v>1.3744161912413679</v>
      </c>
      <c r="V2769">
        <v>1.6586042242540791</v>
      </c>
      <c r="W2769">
        <v>1.9258853583146831</v>
      </c>
      <c r="X2769">
        <v>2.1771081668942038</v>
      </c>
      <c r="Y2769">
        <v>2.418228481328466</v>
      </c>
      <c r="Z2769">
        <v>2.6449785193517261</v>
      </c>
      <c r="AA2769">
        <v>2.850282965004225</v>
      </c>
      <c r="AB2769">
        <v>3.017250937152105</v>
      </c>
      <c r="AC2769">
        <v>3.138884621574745</v>
      </c>
      <c r="AD2769">
        <v>3.2358705691542871</v>
      </c>
      <c r="AE2769">
        <v>3.306940757124655</v>
      </c>
      <c r="AF2769">
        <v>3.346635092613726</v>
      </c>
      <c r="AG2769">
        <v>3.347252433102565</v>
      </c>
      <c r="AH2769">
        <v>3.314938492045516</v>
      </c>
      <c r="AI2769">
        <v>3.2636935025041498</v>
      </c>
      <c r="AJ2769">
        <v>3.1962623424893528</v>
      </c>
      <c r="AK2769">
        <v>3.1153810624085181</v>
      </c>
    </row>
    <row r="2770" spans="2:37" hidden="1" x14ac:dyDescent="0.25">
      <c r="B2770" t="s">
        <v>204</v>
      </c>
      <c r="C2770" t="s">
        <v>296</v>
      </c>
      <c r="D2770" t="s">
        <v>200</v>
      </c>
      <c r="E2770" t="s">
        <v>421</v>
      </c>
      <c r="F2770" t="s">
        <v>360</v>
      </c>
      <c r="I2770">
        <v>0</v>
      </c>
      <c r="J2770">
        <v>-0.73362049533510776</v>
      </c>
      <c r="K2770">
        <v>-1.964762728706293</v>
      </c>
      <c r="L2770">
        <v>-1.988338753563867</v>
      </c>
      <c r="M2770">
        <v>-1.6186483456883669</v>
      </c>
      <c r="N2770">
        <v>-1.2219225354405121</v>
      </c>
      <c r="O2770">
        <v>-0.86137028639736712</v>
      </c>
      <c r="P2770">
        <v>-0.49673198105776312</v>
      </c>
      <c r="Q2770">
        <v>-9.8735036348351901E-2</v>
      </c>
      <c r="R2770">
        <v>0.33182167106191601</v>
      </c>
      <c r="S2770">
        <v>0.73586716845197575</v>
      </c>
      <c r="T2770">
        <v>1.0732110691954231</v>
      </c>
      <c r="U2770">
        <v>1.374415435130238</v>
      </c>
      <c r="V2770">
        <v>1.658600324893533</v>
      </c>
      <c r="W2770">
        <v>1.9258878369558201</v>
      </c>
      <c r="X2770">
        <v>2.1771128658358401</v>
      </c>
      <c r="Y2770">
        <v>2.418224697012628</v>
      </c>
      <c r="Z2770">
        <v>2.644979143607995</v>
      </c>
      <c r="AA2770">
        <v>2.850280967191376</v>
      </c>
      <c r="AB2770">
        <v>3.0172515685100709</v>
      </c>
      <c r="AC2770">
        <v>3.1388814115361541</v>
      </c>
      <c r="AD2770">
        <v>3.235873670177813</v>
      </c>
      <c r="AE2770">
        <v>3.306941270527064</v>
      </c>
      <c r="AF2770">
        <v>3.3466342512119551</v>
      </c>
      <c r="AG2770">
        <v>3.3472523067704429</v>
      </c>
      <c r="AH2770">
        <v>3.314942272274557</v>
      </c>
      <c r="AI2770">
        <v>3.263696804882898</v>
      </c>
      <c r="AJ2770">
        <v>3.1962623064331508</v>
      </c>
      <c r="AK2770">
        <v>3.1153792751730909</v>
      </c>
    </row>
    <row r="2771" spans="2:37" hidden="1" x14ac:dyDescent="0.25">
      <c r="B2771" t="s">
        <v>204</v>
      </c>
      <c r="C2771" t="s">
        <v>296</v>
      </c>
      <c r="D2771" t="s">
        <v>200</v>
      </c>
      <c r="E2771" t="s">
        <v>385</v>
      </c>
      <c r="F2771" t="s">
        <v>202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2:37" hidden="1" x14ac:dyDescent="0.25">
      <c r="B2772" t="s">
        <v>204</v>
      </c>
      <c r="C2772" t="s">
        <v>296</v>
      </c>
      <c r="D2772" t="s">
        <v>200</v>
      </c>
      <c r="E2772" t="s">
        <v>385</v>
      </c>
      <c r="F2772" t="s">
        <v>360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2:37" hidden="1" x14ac:dyDescent="0.25">
      <c r="B2773" t="s">
        <v>204</v>
      </c>
      <c r="C2773" t="s">
        <v>296</v>
      </c>
      <c r="D2773" t="s">
        <v>200</v>
      </c>
      <c r="E2773" t="s">
        <v>386</v>
      </c>
      <c r="F2773" t="s">
        <v>202</v>
      </c>
      <c r="I2773">
        <v>0</v>
      </c>
      <c r="J2773">
        <v>-0.73361659304882476</v>
      </c>
      <c r="K2773">
        <v>-1.96475969391452</v>
      </c>
      <c r="L2773">
        <v>-1.9883399112546221</v>
      </c>
      <c r="M2773">
        <v>-1.618645997058521</v>
      </c>
      <c r="N2773">
        <v>-1.221918712288472</v>
      </c>
      <c r="O2773">
        <v>-0.86136984196899524</v>
      </c>
      <c r="P2773">
        <v>-0.49673136105663479</v>
      </c>
      <c r="Q2773">
        <v>-9.8733137577200397E-2</v>
      </c>
      <c r="R2773">
        <v>0.33182042070085682</v>
      </c>
      <c r="S2773">
        <v>0.735868899795733</v>
      </c>
      <c r="T2773">
        <v>1.0732064224165061</v>
      </c>
      <c r="U2773">
        <v>1.3744161912413679</v>
      </c>
      <c r="V2773">
        <v>1.6586042242540791</v>
      </c>
      <c r="W2773">
        <v>1.9258853583146831</v>
      </c>
      <c r="X2773">
        <v>2.1771081668942038</v>
      </c>
      <c r="Y2773">
        <v>2.418228481328466</v>
      </c>
      <c r="Z2773">
        <v>2.6449785193517261</v>
      </c>
      <c r="AA2773">
        <v>2.850282965004225</v>
      </c>
      <c r="AB2773">
        <v>3.017250937152105</v>
      </c>
      <c r="AC2773">
        <v>3.138884621574745</v>
      </c>
      <c r="AD2773">
        <v>3.2358705691542871</v>
      </c>
      <c r="AE2773">
        <v>3.306940757124655</v>
      </c>
      <c r="AF2773">
        <v>3.346635092613726</v>
      </c>
      <c r="AG2773">
        <v>3.347252433102565</v>
      </c>
      <c r="AH2773">
        <v>3.314938492045516</v>
      </c>
      <c r="AI2773">
        <v>3.2636935025041498</v>
      </c>
      <c r="AJ2773">
        <v>3.1962623424893528</v>
      </c>
      <c r="AK2773">
        <v>3.1153810624085181</v>
      </c>
    </row>
    <row r="2774" spans="2:37" hidden="1" x14ac:dyDescent="0.25">
      <c r="B2774" t="s">
        <v>204</v>
      </c>
      <c r="C2774" t="s">
        <v>296</v>
      </c>
      <c r="D2774" t="s">
        <v>200</v>
      </c>
      <c r="E2774" t="s">
        <v>386</v>
      </c>
      <c r="F2774" t="s">
        <v>360</v>
      </c>
      <c r="I2774">
        <v>0</v>
      </c>
      <c r="J2774">
        <v>-0.73362049533510776</v>
      </c>
      <c r="K2774">
        <v>-1.964762728706293</v>
      </c>
      <c r="L2774">
        <v>-1.988338753563867</v>
      </c>
      <c r="M2774">
        <v>-1.6186483456883669</v>
      </c>
      <c r="N2774">
        <v>-1.2219225354405121</v>
      </c>
      <c r="O2774">
        <v>-0.86137028639736712</v>
      </c>
      <c r="P2774">
        <v>-0.49673198105776312</v>
      </c>
      <c r="Q2774">
        <v>-9.8735036348351901E-2</v>
      </c>
      <c r="R2774">
        <v>0.33182167106191601</v>
      </c>
      <c r="S2774">
        <v>0.73586716845197575</v>
      </c>
      <c r="T2774">
        <v>1.0732110691954231</v>
      </c>
      <c r="U2774">
        <v>1.374415435130238</v>
      </c>
      <c r="V2774">
        <v>1.658600324893533</v>
      </c>
      <c r="W2774">
        <v>1.9258878369558201</v>
      </c>
      <c r="X2774">
        <v>2.1771128658358401</v>
      </c>
      <c r="Y2774">
        <v>2.418224697012628</v>
      </c>
      <c r="Z2774">
        <v>2.644979143607995</v>
      </c>
      <c r="AA2774">
        <v>2.850280967191376</v>
      </c>
      <c r="AB2774">
        <v>3.0172515685100709</v>
      </c>
      <c r="AC2774">
        <v>3.1388814115361541</v>
      </c>
      <c r="AD2774">
        <v>3.235873670177813</v>
      </c>
      <c r="AE2774">
        <v>3.306941270527064</v>
      </c>
      <c r="AF2774">
        <v>3.3466342512119551</v>
      </c>
      <c r="AG2774">
        <v>3.3472523067704429</v>
      </c>
      <c r="AH2774">
        <v>3.314942272274557</v>
      </c>
      <c r="AI2774">
        <v>3.263696804882898</v>
      </c>
      <c r="AJ2774">
        <v>3.1962623064331508</v>
      </c>
      <c r="AK2774">
        <v>3.1153792751730909</v>
      </c>
    </row>
    <row r="2775" spans="2:37" hidden="1" x14ac:dyDescent="0.25">
      <c r="B2775" t="s">
        <v>204</v>
      </c>
      <c r="C2775" t="s">
        <v>296</v>
      </c>
      <c r="D2775" t="s">
        <v>200</v>
      </c>
      <c r="E2775" t="s">
        <v>236</v>
      </c>
      <c r="F2775" t="s">
        <v>237</v>
      </c>
      <c r="I2775">
        <v>0</v>
      </c>
      <c r="J2775">
        <v>0.82032060623168945</v>
      </c>
      <c r="K2775">
        <v>0.19717222452163699</v>
      </c>
      <c r="L2775">
        <v>0.27293050289154053</v>
      </c>
      <c r="M2775">
        <v>0.25081676244735718</v>
      </c>
      <c r="N2775">
        <v>0.18926692008972171</v>
      </c>
      <c r="O2775">
        <v>0.1500282883644104</v>
      </c>
      <c r="P2775">
        <v>0.13171160221099851</v>
      </c>
      <c r="Q2775">
        <v>0.13537618517875671</v>
      </c>
      <c r="R2775">
        <v>3.6393284797668402E-2</v>
      </c>
      <c r="S2775">
        <v>-5.8978274464607197E-2</v>
      </c>
      <c r="T2775">
        <v>-8.9354723691940294E-2</v>
      </c>
      <c r="U2775">
        <v>-0.10483925044536591</v>
      </c>
      <c r="V2775">
        <v>-0.10707377642393109</v>
      </c>
      <c r="W2775">
        <v>-8.7236210703849695E-2</v>
      </c>
      <c r="X2775">
        <v>-6.6194713115692097E-2</v>
      </c>
      <c r="Y2775">
        <v>-5.0998911261558498E-2</v>
      </c>
      <c r="Z2775">
        <v>-3.6566019058227497E-2</v>
      </c>
      <c r="AA2775">
        <v>-2.4717569351196199E-2</v>
      </c>
      <c r="AB2775">
        <v>-3.3035278320312001E-3</v>
      </c>
      <c r="AC2775">
        <v>1.18203163146972E-2</v>
      </c>
      <c r="AD2775">
        <v>2.0216703414916899E-2</v>
      </c>
      <c r="AE2775">
        <v>2.7536720037460299E-2</v>
      </c>
      <c r="AF2775">
        <v>3.5472929477691602E-2</v>
      </c>
      <c r="AG2775">
        <v>4.7928094863891602E-2</v>
      </c>
      <c r="AH2775">
        <v>6.0870528221130302E-2</v>
      </c>
      <c r="AI2775">
        <v>7.48028755187988E-2</v>
      </c>
      <c r="AJ2775">
        <v>8.6632370948791504E-2</v>
      </c>
      <c r="AK2775">
        <v>9.2391908168792697E-2</v>
      </c>
    </row>
    <row r="2776" spans="2:37" hidden="1" x14ac:dyDescent="0.25">
      <c r="B2776" t="s">
        <v>204</v>
      </c>
      <c r="C2776" t="s">
        <v>296</v>
      </c>
      <c r="D2776" t="s">
        <v>200</v>
      </c>
      <c r="E2776" t="s">
        <v>238</v>
      </c>
      <c r="F2776" t="s">
        <v>237</v>
      </c>
      <c r="I2776">
        <v>0</v>
      </c>
      <c r="J2776">
        <v>7.3564052581786997E-3</v>
      </c>
      <c r="K2776">
        <v>3.8100421428680399E-2</v>
      </c>
      <c r="L2776">
        <v>5.34873008728027E-2</v>
      </c>
      <c r="M2776">
        <v>6.5897345542907701E-2</v>
      </c>
      <c r="N2776">
        <v>7.4886620044708196E-2</v>
      </c>
      <c r="O2776">
        <v>8.1043839454650796E-2</v>
      </c>
      <c r="P2776">
        <v>8.5029929876327501E-2</v>
      </c>
      <c r="Q2776">
        <v>8.8603198528289795E-2</v>
      </c>
      <c r="R2776">
        <v>9.2198818922042805E-2</v>
      </c>
      <c r="S2776">
        <v>9.6570312976837103E-2</v>
      </c>
      <c r="T2776">
        <v>0.1015166938304901</v>
      </c>
      <c r="U2776">
        <v>0.1070704609155655</v>
      </c>
      <c r="V2776">
        <v>0.1137987375259399</v>
      </c>
      <c r="W2776">
        <v>0.12025180459022521</v>
      </c>
      <c r="X2776">
        <v>0.12582841515541079</v>
      </c>
      <c r="Y2776">
        <v>0.12927402555942541</v>
      </c>
      <c r="Z2776">
        <v>0.1297357231378555</v>
      </c>
      <c r="AA2776">
        <v>0.1270769536495209</v>
      </c>
      <c r="AB2776">
        <v>0.12097263336181641</v>
      </c>
      <c r="AC2776">
        <v>0.1120316982269287</v>
      </c>
      <c r="AD2776">
        <v>0.1017513275146484</v>
      </c>
      <c r="AE2776">
        <v>9.2769682407379095E-2</v>
      </c>
      <c r="AF2776">
        <v>8.7306618690490695E-2</v>
      </c>
      <c r="AG2776">
        <v>8.5800230503082206E-2</v>
      </c>
      <c r="AH2776">
        <v>8.89103412628173E-2</v>
      </c>
      <c r="AI2776">
        <v>9.6822500228881794E-2</v>
      </c>
      <c r="AJ2776">
        <v>0.10492944717407229</v>
      </c>
      <c r="AK2776">
        <v>0.1083142161369324</v>
      </c>
    </row>
    <row r="2777" spans="2:37" hidden="1" x14ac:dyDescent="0.25">
      <c r="B2777" t="s">
        <v>204</v>
      </c>
      <c r="C2777" t="s">
        <v>296</v>
      </c>
      <c r="D2777" t="s">
        <v>200</v>
      </c>
      <c r="E2777" t="s">
        <v>390</v>
      </c>
      <c r="F2777" t="s">
        <v>237</v>
      </c>
      <c r="I2777">
        <v>0</v>
      </c>
      <c r="J2777">
        <v>0.81398963928222656</v>
      </c>
      <c r="K2777">
        <v>0.16380041837692261</v>
      </c>
      <c r="L2777">
        <v>0.22415769100189209</v>
      </c>
      <c r="M2777">
        <v>0.18900966644287109</v>
      </c>
      <c r="N2777">
        <v>0.1175862550735474</v>
      </c>
      <c r="O2777">
        <v>7.1426510810851995E-2</v>
      </c>
      <c r="P2777">
        <v>4.7579675912857E-2</v>
      </c>
      <c r="Q2777">
        <v>4.5235008001327501E-2</v>
      </c>
      <c r="R2777">
        <v>-6.0476183891296303E-2</v>
      </c>
      <c r="S2777">
        <v>-0.16258309036493299</v>
      </c>
      <c r="T2777">
        <v>-0.1997945457696915</v>
      </c>
      <c r="U2777">
        <v>-0.22285878658294681</v>
      </c>
      <c r="V2777">
        <v>-0.23417630046606061</v>
      </c>
      <c r="W2777">
        <v>-0.2229332625865936</v>
      </c>
      <c r="X2777">
        <v>-0.2092856094241142</v>
      </c>
      <c r="Y2777">
        <v>-0.19892536103725431</v>
      </c>
      <c r="Z2777">
        <v>-0.18603569269180301</v>
      </c>
      <c r="AA2777">
        <v>-0.1720951646566391</v>
      </c>
      <c r="AB2777">
        <v>-0.14469003677368161</v>
      </c>
      <c r="AC2777">
        <v>-0.1202051639556885</v>
      </c>
      <c r="AD2777">
        <v>-0.10100665688514709</v>
      </c>
      <c r="AE2777">
        <v>-8.39357674121856E-2</v>
      </c>
      <c r="AF2777">
        <v>-6.9483280181884696E-2</v>
      </c>
      <c r="AG2777">
        <v>-5.4344356060028E-2</v>
      </c>
      <c r="AH2777">
        <v>-4.3353736400604199E-2</v>
      </c>
      <c r="AI2777">
        <v>-3.5342097282409599E-2</v>
      </c>
      <c r="AJ2777">
        <v>-2.9320120811462399E-2</v>
      </c>
      <c r="AK2777">
        <v>-2.5055587291717502E-2</v>
      </c>
    </row>
    <row r="2778" spans="2:37" hidden="1" x14ac:dyDescent="0.25">
      <c r="B2778" t="s">
        <v>204</v>
      </c>
      <c r="C2778" t="s">
        <v>296</v>
      </c>
      <c r="D2778" t="s">
        <v>200</v>
      </c>
      <c r="E2778" t="s">
        <v>422</v>
      </c>
      <c r="F2778" t="s">
        <v>237</v>
      </c>
      <c r="I2778">
        <v>0</v>
      </c>
      <c r="J2778">
        <v>0.39346957206726069</v>
      </c>
      <c r="K2778">
        <v>0.37613856792449951</v>
      </c>
      <c r="L2778">
        <v>0.37931692600250239</v>
      </c>
      <c r="M2778">
        <v>0.37757587432861328</v>
      </c>
      <c r="N2778">
        <v>0.36985647678375239</v>
      </c>
      <c r="O2778">
        <v>0.35586071014404302</v>
      </c>
      <c r="P2778">
        <v>0.33653748035430908</v>
      </c>
      <c r="Q2778">
        <v>0.31139171123504639</v>
      </c>
      <c r="R2778">
        <v>0.28169965744018549</v>
      </c>
      <c r="S2778">
        <v>0.25896692276000982</v>
      </c>
      <c r="T2778">
        <v>0.2432973384857178</v>
      </c>
      <c r="U2778">
        <v>0.23476231098175049</v>
      </c>
      <c r="V2778">
        <v>0.23305690288543701</v>
      </c>
      <c r="W2778">
        <v>0.23692464828491211</v>
      </c>
      <c r="X2778">
        <v>0.24389052391052249</v>
      </c>
      <c r="Y2778">
        <v>0.25257718563079828</v>
      </c>
      <c r="Z2778">
        <v>0.26164829730987549</v>
      </c>
      <c r="AA2778">
        <v>0.26987969875335688</v>
      </c>
      <c r="AB2778">
        <v>0.27618014812469482</v>
      </c>
      <c r="AC2778">
        <v>0.28021788597106928</v>
      </c>
      <c r="AD2778">
        <v>0.28247404098510742</v>
      </c>
      <c r="AE2778">
        <v>0.28306996822357178</v>
      </c>
      <c r="AF2778">
        <v>0.28226268291473389</v>
      </c>
      <c r="AG2778">
        <v>0.28034543991088873</v>
      </c>
      <c r="AH2778">
        <v>0.27762317657470698</v>
      </c>
      <c r="AI2778">
        <v>0.27481567859649658</v>
      </c>
      <c r="AJ2778">
        <v>0.27243053913116461</v>
      </c>
      <c r="AK2778">
        <v>0.27099478244781489</v>
      </c>
    </row>
    <row r="2779" spans="2:37" hidden="1" x14ac:dyDescent="0.25">
      <c r="B2779" t="s">
        <v>204</v>
      </c>
      <c r="C2779" t="s">
        <v>296</v>
      </c>
      <c r="D2779" t="s">
        <v>200</v>
      </c>
      <c r="E2779" t="s">
        <v>392</v>
      </c>
      <c r="F2779" t="s">
        <v>237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</row>
    <row r="2780" spans="2:37" hidden="1" x14ac:dyDescent="0.25">
      <c r="B2780" t="s">
        <v>204</v>
      </c>
      <c r="C2780" t="s">
        <v>296</v>
      </c>
      <c r="D2780" t="s">
        <v>200</v>
      </c>
      <c r="E2780" t="s">
        <v>393</v>
      </c>
      <c r="F2780" t="s">
        <v>237</v>
      </c>
      <c r="I2780">
        <v>0</v>
      </c>
      <c r="J2780">
        <v>0.39346957206726069</v>
      </c>
      <c r="K2780">
        <v>0.37613856792449951</v>
      </c>
      <c r="L2780">
        <v>0.37931692600250239</v>
      </c>
      <c r="M2780">
        <v>0.37757587432861328</v>
      </c>
      <c r="N2780">
        <v>0.36985647678375239</v>
      </c>
      <c r="O2780">
        <v>0.35586071014404302</v>
      </c>
      <c r="P2780">
        <v>0.33653748035430908</v>
      </c>
      <c r="Q2780">
        <v>0.31139171123504639</v>
      </c>
      <c r="R2780">
        <v>0.28169965744018549</v>
      </c>
      <c r="S2780">
        <v>0.25896692276000982</v>
      </c>
      <c r="T2780">
        <v>0.2432973384857178</v>
      </c>
      <c r="U2780">
        <v>0.23476231098175049</v>
      </c>
      <c r="V2780">
        <v>0.23305690288543701</v>
      </c>
      <c r="W2780">
        <v>0.23692464828491211</v>
      </c>
      <c r="X2780">
        <v>0.24389052391052249</v>
      </c>
      <c r="Y2780">
        <v>0.25257718563079828</v>
      </c>
      <c r="Z2780">
        <v>0.26164829730987549</v>
      </c>
      <c r="AA2780">
        <v>0.26987969875335688</v>
      </c>
      <c r="AB2780">
        <v>0.27618014812469482</v>
      </c>
      <c r="AC2780">
        <v>0.28021788597106928</v>
      </c>
      <c r="AD2780">
        <v>0.28247404098510742</v>
      </c>
      <c r="AE2780">
        <v>0.28306996822357178</v>
      </c>
      <c r="AF2780">
        <v>0.28226268291473389</v>
      </c>
      <c r="AG2780">
        <v>0.28034543991088873</v>
      </c>
      <c r="AH2780">
        <v>0.27762317657470698</v>
      </c>
      <c r="AI2780">
        <v>0.27481567859649658</v>
      </c>
      <c r="AJ2780">
        <v>0.27243053913116461</v>
      </c>
      <c r="AK2780">
        <v>0.27099478244781489</v>
      </c>
    </row>
    <row r="2781" spans="2:37" hidden="1" x14ac:dyDescent="0.25">
      <c r="B2781" t="s">
        <v>204</v>
      </c>
      <c r="C2781" t="s">
        <v>296</v>
      </c>
      <c r="D2781" t="s">
        <v>200</v>
      </c>
      <c r="E2781" t="s">
        <v>239</v>
      </c>
      <c r="F2781" t="s">
        <v>237</v>
      </c>
      <c r="I2781">
        <v>0</v>
      </c>
      <c r="J2781">
        <v>0.33203542232513428</v>
      </c>
      <c r="K2781">
        <v>0.31035569310188288</v>
      </c>
      <c r="L2781">
        <v>0.30859953165054321</v>
      </c>
      <c r="M2781">
        <v>0.30885745212435722</v>
      </c>
      <c r="N2781">
        <v>0.30578000843524927</v>
      </c>
      <c r="O2781">
        <v>0.29988360684365029</v>
      </c>
      <c r="P2781">
        <v>0.29236105328891432</v>
      </c>
      <c r="Q2781">
        <v>0.28584881499409681</v>
      </c>
      <c r="R2781">
        <v>0.27660705149173742</v>
      </c>
      <c r="S2781">
        <v>0.26729775220155721</v>
      </c>
      <c r="T2781">
        <v>0.26084386557340622</v>
      </c>
      <c r="U2781">
        <v>0.25716792047023768</v>
      </c>
      <c r="V2781">
        <v>0.25597342848777771</v>
      </c>
      <c r="W2781">
        <v>0.25734797120094299</v>
      </c>
      <c r="X2781">
        <v>0.26014743745327001</v>
      </c>
      <c r="Y2781">
        <v>0.26339711248874659</v>
      </c>
      <c r="Z2781">
        <v>0.26651638746261602</v>
      </c>
      <c r="AA2781">
        <v>0.26879402995109558</v>
      </c>
      <c r="AB2781">
        <v>0.27052439749240881</v>
      </c>
      <c r="AC2781">
        <v>0.2714841365814209</v>
      </c>
      <c r="AD2781">
        <v>0.27166521549224848</v>
      </c>
      <c r="AE2781">
        <v>0.2711530327796936</v>
      </c>
      <c r="AF2781">
        <v>0.26999402046203608</v>
      </c>
      <c r="AG2781">
        <v>0.26848337054252619</v>
      </c>
      <c r="AH2781">
        <v>0.26669463515281677</v>
      </c>
      <c r="AI2781">
        <v>0.26492926478385931</v>
      </c>
      <c r="AJ2781">
        <v>0.26349237561225891</v>
      </c>
      <c r="AK2781">
        <v>0.26281127333641052</v>
      </c>
    </row>
    <row r="2782" spans="2:37" hidden="1" x14ac:dyDescent="0.25">
      <c r="B2782" t="s">
        <v>204</v>
      </c>
      <c r="C2782" t="s">
        <v>296</v>
      </c>
      <c r="D2782" t="s">
        <v>200</v>
      </c>
      <c r="E2782" t="s">
        <v>240</v>
      </c>
      <c r="F2782" t="s">
        <v>237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2:37" hidden="1" x14ac:dyDescent="0.25">
      <c r="B2783" t="s">
        <v>204</v>
      </c>
      <c r="C2783" t="s">
        <v>296</v>
      </c>
      <c r="D2783" t="s">
        <v>200</v>
      </c>
      <c r="E2783" t="s">
        <v>395</v>
      </c>
      <c r="F2783" t="s">
        <v>237</v>
      </c>
      <c r="I2783">
        <v>0</v>
      </c>
      <c r="J2783">
        <v>0.33203542232513428</v>
      </c>
      <c r="K2783">
        <v>0.31035569310188288</v>
      </c>
      <c r="L2783">
        <v>0.30859953165054321</v>
      </c>
      <c r="M2783">
        <v>0.30885745212435722</v>
      </c>
      <c r="N2783">
        <v>0.30578000843524927</v>
      </c>
      <c r="O2783">
        <v>0.29988360684365029</v>
      </c>
      <c r="P2783">
        <v>0.29236105328891432</v>
      </c>
      <c r="Q2783">
        <v>0.28584881499409681</v>
      </c>
      <c r="R2783">
        <v>0.27660705149173742</v>
      </c>
      <c r="S2783">
        <v>0.26729775220155721</v>
      </c>
      <c r="T2783">
        <v>0.26084386557340622</v>
      </c>
      <c r="U2783">
        <v>0.25716792047023768</v>
      </c>
      <c r="V2783">
        <v>0.25597342848777771</v>
      </c>
      <c r="W2783">
        <v>0.25734797120094299</v>
      </c>
      <c r="X2783">
        <v>0.26014743745327001</v>
      </c>
      <c r="Y2783">
        <v>0.26339711248874659</v>
      </c>
      <c r="Z2783">
        <v>0.26651638746261602</v>
      </c>
      <c r="AA2783">
        <v>0.26879402995109558</v>
      </c>
      <c r="AB2783">
        <v>0.27052439749240881</v>
      </c>
      <c r="AC2783">
        <v>0.2714841365814209</v>
      </c>
      <c r="AD2783">
        <v>0.27166521549224848</v>
      </c>
      <c r="AE2783">
        <v>0.2711530327796936</v>
      </c>
      <c r="AF2783">
        <v>0.26999402046203608</v>
      </c>
      <c r="AG2783">
        <v>0.26848337054252619</v>
      </c>
      <c r="AH2783">
        <v>0.26669463515281677</v>
      </c>
      <c r="AI2783">
        <v>0.26492926478385931</v>
      </c>
      <c r="AJ2783">
        <v>0.26349237561225891</v>
      </c>
      <c r="AK2783">
        <v>0.26281127333641052</v>
      </c>
    </row>
    <row r="2784" spans="2:37" hidden="1" x14ac:dyDescent="0.25">
      <c r="B2784" t="s">
        <v>204</v>
      </c>
      <c r="C2784" t="s">
        <v>296</v>
      </c>
      <c r="D2784" t="s">
        <v>200</v>
      </c>
      <c r="E2784" t="s">
        <v>423</v>
      </c>
      <c r="F2784" t="s">
        <v>232</v>
      </c>
      <c r="I2784">
        <v>0</v>
      </c>
      <c r="J2784">
        <v>21.602217139607411</v>
      </c>
      <c r="K2784">
        <v>31.07056361819016</v>
      </c>
      <c r="L2784">
        <v>40.362665602052637</v>
      </c>
      <c r="M2784">
        <v>50.49170489507879</v>
      </c>
      <c r="N2784">
        <v>59.19539078898999</v>
      </c>
      <c r="O2784">
        <v>67.000694448432526</v>
      </c>
      <c r="P2784">
        <v>74.231207568585617</v>
      </c>
      <c r="Q2784">
        <v>81.059858829822872</v>
      </c>
      <c r="R2784">
        <v>82.564126482043832</v>
      </c>
      <c r="S2784">
        <v>80.754817121908332</v>
      </c>
      <c r="T2784">
        <v>78.779843755061307</v>
      </c>
      <c r="U2784">
        <v>76.740189863744575</v>
      </c>
      <c r="V2784">
        <v>74.68411822020424</v>
      </c>
      <c r="W2784">
        <v>72.912895662683582</v>
      </c>
      <c r="X2784">
        <v>71.757605150110962</v>
      </c>
      <c r="Y2784">
        <v>70.977455893808866</v>
      </c>
      <c r="Z2784">
        <v>70.375650151739791</v>
      </c>
      <c r="AA2784">
        <v>69.852755414399169</v>
      </c>
      <c r="AB2784">
        <v>69.661163715070856</v>
      </c>
      <c r="AC2784">
        <v>70.139713484670025</v>
      </c>
      <c r="AD2784">
        <v>71.031927048009891</v>
      </c>
      <c r="AE2784">
        <v>72.124909133332963</v>
      </c>
      <c r="AF2784">
        <v>73.308143746004404</v>
      </c>
      <c r="AG2784">
        <v>74.717153157671646</v>
      </c>
      <c r="AH2784">
        <v>76.341674110643964</v>
      </c>
      <c r="AI2784">
        <v>78.041670313555358</v>
      </c>
      <c r="AJ2784">
        <v>79.771727257305372</v>
      </c>
      <c r="AK2784">
        <v>81.509690189460031</v>
      </c>
    </row>
    <row r="2785" spans="2:37" hidden="1" x14ac:dyDescent="0.25">
      <c r="B2785" t="s">
        <v>204</v>
      </c>
      <c r="C2785" t="s">
        <v>296</v>
      </c>
      <c r="D2785" t="s">
        <v>200</v>
      </c>
      <c r="E2785" t="s">
        <v>399</v>
      </c>
      <c r="F2785" t="s">
        <v>232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2:37" hidden="1" x14ac:dyDescent="0.25">
      <c r="B2786" t="s">
        <v>204</v>
      </c>
      <c r="C2786" t="s">
        <v>296</v>
      </c>
      <c r="D2786" t="s">
        <v>200</v>
      </c>
      <c r="E2786" t="s">
        <v>400</v>
      </c>
      <c r="F2786" t="s">
        <v>232</v>
      </c>
      <c r="I2786">
        <v>0</v>
      </c>
      <c r="J2786">
        <v>21.602217139607411</v>
      </c>
      <c r="K2786">
        <v>31.07056361819016</v>
      </c>
      <c r="L2786">
        <v>40.362665602052637</v>
      </c>
      <c r="M2786">
        <v>50.49170489507879</v>
      </c>
      <c r="N2786">
        <v>59.19539078898999</v>
      </c>
      <c r="O2786">
        <v>67.000694448432526</v>
      </c>
      <c r="P2786">
        <v>74.231207568585617</v>
      </c>
      <c r="Q2786">
        <v>81.059858829822872</v>
      </c>
      <c r="R2786">
        <v>82.564126482043832</v>
      </c>
      <c r="S2786">
        <v>80.754817121908332</v>
      </c>
      <c r="T2786">
        <v>78.779843755061307</v>
      </c>
      <c r="U2786">
        <v>76.740189863744575</v>
      </c>
      <c r="V2786">
        <v>74.68411822020424</v>
      </c>
      <c r="W2786">
        <v>72.912895662683582</v>
      </c>
      <c r="X2786">
        <v>71.757605150110962</v>
      </c>
      <c r="Y2786">
        <v>70.977455893808866</v>
      </c>
      <c r="Z2786">
        <v>70.375650151739791</v>
      </c>
      <c r="AA2786">
        <v>69.852755414399169</v>
      </c>
      <c r="AB2786">
        <v>69.661163715070856</v>
      </c>
      <c r="AC2786">
        <v>70.139713484670025</v>
      </c>
      <c r="AD2786">
        <v>71.031927048009891</v>
      </c>
      <c r="AE2786">
        <v>72.124909133332963</v>
      </c>
      <c r="AF2786">
        <v>73.308143746004404</v>
      </c>
      <c r="AG2786">
        <v>74.717153157671646</v>
      </c>
      <c r="AH2786">
        <v>76.341674110643964</v>
      </c>
      <c r="AI2786">
        <v>78.041670313555358</v>
      </c>
      <c r="AJ2786">
        <v>79.771727257305372</v>
      </c>
      <c r="AK2786">
        <v>81.509690189460031</v>
      </c>
    </row>
    <row r="2787" spans="2:37" hidden="1" x14ac:dyDescent="0.25">
      <c r="B2787" t="s">
        <v>204</v>
      </c>
      <c r="C2787" t="s">
        <v>296</v>
      </c>
      <c r="D2787" t="s">
        <v>200</v>
      </c>
      <c r="E2787" t="s">
        <v>424</v>
      </c>
      <c r="F2787" t="s">
        <v>237</v>
      </c>
      <c r="I2787">
        <v>0</v>
      </c>
      <c r="J2787">
        <v>1651636.75</v>
      </c>
      <c r="K2787">
        <v>2280831.65625</v>
      </c>
      <c r="L2787">
        <v>2910026.5</v>
      </c>
      <c r="M2787">
        <v>3355351.75</v>
      </c>
      <c r="N2787">
        <v>3690355.75</v>
      </c>
      <c r="O2787">
        <v>4025359.75</v>
      </c>
      <c r="P2787">
        <v>4360364</v>
      </c>
      <c r="Q2787">
        <v>4695368.25</v>
      </c>
      <c r="R2787">
        <v>4666458</v>
      </c>
      <c r="S2787">
        <v>4419198</v>
      </c>
      <c r="T2787">
        <v>4171938</v>
      </c>
      <c r="U2787">
        <v>3924678</v>
      </c>
      <c r="V2787">
        <v>3677417.9375</v>
      </c>
      <c r="W2787">
        <v>3495367.125</v>
      </c>
      <c r="X2787">
        <v>3352442.125</v>
      </c>
      <c r="Y2787">
        <v>3209517.125</v>
      </c>
      <c r="Z2787">
        <v>3066592.125</v>
      </c>
      <c r="AA2787">
        <v>2923667.6875</v>
      </c>
      <c r="AB2787">
        <v>2838765.625</v>
      </c>
      <c r="AC2787">
        <v>2788674.625</v>
      </c>
      <c r="AD2787">
        <v>2738583.625</v>
      </c>
      <c r="AE2787">
        <v>2688492.625</v>
      </c>
      <c r="AF2787">
        <v>2638401.0625</v>
      </c>
      <c r="AG2787">
        <v>2609394.625</v>
      </c>
      <c r="AH2787">
        <v>2593041.625</v>
      </c>
      <c r="AI2787">
        <v>2576688.625</v>
      </c>
      <c r="AJ2787">
        <v>2560335.625</v>
      </c>
      <c r="AK2787">
        <v>2543982.625</v>
      </c>
    </row>
    <row r="2788" spans="2:37" hidden="1" x14ac:dyDescent="0.25">
      <c r="B2788" t="s">
        <v>204</v>
      </c>
      <c r="C2788" t="s">
        <v>296</v>
      </c>
      <c r="D2788" t="s">
        <v>200</v>
      </c>
      <c r="E2788" t="s">
        <v>402</v>
      </c>
      <c r="F2788" t="s">
        <v>237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2:37" hidden="1" x14ac:dyDescent="0.25">
      <c r="B2789" t="s">
        <v>204</v>
      </c>
      <c r="C2789" t="s">
        <v>296</v>
      </c>
      <c r="D2789" t="s">
        <v>200</v>
      </c>
      <c r="E2789" t="s">
        <v>403</v>
      </c>
      <c r="F2789" t="s">
        <v>237</v>
      </c>
      <c r="I2789">
        <v>0</v>
      </c>
      <c r="J2789">
        <v>1651636.75</v>
      </c>
      <c r="K2789">
        <v>2280831.65625</v>
      </c>
      <c r="L2789">
        <v>2910026.5</v>
      </c>
      <c r="M2789">
        <v>3355351.75</v>
      </c>
      <c r="N2789">
        <v>3690355.75</v>
      </c>
      <c r="O2789">
        <v>4025359.75</v>
      </c>
      <c r="P2789">
        <v>4360364</v>
      </c>
      <c r="Q2789">
        <v>4695368.25</v>
      </c>
      <c r="R2789">
        <v>4666458</v>
      </c>
      <c r="S2789">
        <v>4419198</v>
      </c>
      <c r="T2789">
        <v>4171938</v>
      </c>
      <c r="U2789">
        <v>3924678</v>
      </c>
      <c r="V2789">
        <v>3677417.9375</v>
      </c>
      <c r="W2789">
        <v>3495367.125</v>
      </c>
      <c r="X2789">
        <v>3352442.125</v>
      </c>
      <c r="Y2789">
        <v>3209517.125</v>
      </c>
      <c r="Z2789">
        <v>3066592.125</v>
      </c>
      <c r="AA2789">
        <v>2923667.6875</v>
      </c>
      <c r="AB2789">
        <v>2838765.625</v>
      </c>
      <c r="AC2789">
        <v>2788674.625</v>
      </c>
      <c r="AD2789">
        <v>2738583.625</v>
      </c>
      <c r="AE2789">
        <v>2688492.625</v>
      </c>
      <c r="AF2789">
        <v>2638401.0625</v>
      </c>
      <c r="AG2789">
        <v>2609394.625</v>
      </c>
      <c r="AH2789">
        <v>2593041.625</v>
      </c>
      <c r="AI2789">
        <v>2576688.625</v>
      </c>
      <c r="AJ2789">
        <v>2560335.625</v>
      </c>
      <c r="AK2789">
        <v>2543982.625</v>
      </c>
    </row>
    <row r="2790" spans="2:37" hidden="1" x14ac:dyDescent="0.25">
      <c r="B2790" t="s">
        <v>204</v>
      </c>
      <c r="C2790" t="s">
        <v>296</v>
      </c>
      <c r="D2790" t="s">
        <v>200</v>
      </c>
      <c r="E2790" t="s">
        <v>425</v>
      </c>
      <c r="F2790" t="s">
        <v>360</v>
      </c>
      <c r="I2790">
        <v>0</v>
      </c>
      <c r="J2790">
        <v>-1.152678182723188</v>
      </c>
      <c r="K2790">
        <v>-1.688569639491422</v>
      </c>
      <c r="L2790">
        <v>-2.0931323320424911</v>
      </c>
      <c r="M2790">
        <v>-2.4543115475720629</v>
      </c>
      <c r="N2790">
        <v>-2.7739761065715181</v>
      </c>
      <c r="O2790">
        <v>-3.0755738516545779</v>
      </c>
      <c r="P2790">
        <v>-3.3836328689136441</v>
      </c>
      <c r="Q2790">
        <v>-3.6931840459341281</v>
      </c>
      <c r="R2790">
        <v>-3.9865423968043601</v>
      </c>
      <c r="S2790">
        <v>-4.2345661062675886</v>
      </c>
      <c r="T2790">
        <v>-4.4733478840634717</v>
      </c>
      <c r="U2790">
        <v>-4.7339725433062094</v>
      </c>
      <c r="V2790">
        <v>-4.983691078044961</v>
      </c>
      <c r="W2790">
        <v>-5.2198218184751566</v>
      </c>
      <c r="X2790">
        <v>-5.430065351830649</v>
      </c>
      <c r="Y2790">
        <v>-5.6109608014942687</v>
      </c>
      <c r="Z2790">
        <v>-5.7649914312435264</v>
      </c>
      <c r="AA2790">
        <v>-5.8865788683607363</v>
      </c>
      <c r="AB2790">
        <v>-5.984072068340474</v>
      </c>
      <c r="AC2790">
        <v>-6.0712552041361612</v>
      </c>
      <c r="AD2790">
        <v>-6.1728114776338661</v>
      </c>
      <c r="AE2790">
        <v>-6.3004291640363359</v>
      </c>
      <c r="AF2790">
        <v>-6.4393424936832417</v>
      </c>
      <c r="AG2790">
        <v>-6.6011325070780664</v>
      </c>
      <c r="AH2790">
        <v>-6.7936340624059071</v>
      </c>
      <c r="AI2790">
        <v>-6.9556995573539666</v>
      </c>
      <c r="AJ2790">
        <v>-7.0626826737318238</v>
      </c>
      <c r="AK2790">
        <v>-7.1300552028813797</v>
      </c>
    </row>
    <row r="2791" spans="2:37" hidden="1" x14ac:dyDescent="0.25">
      <c r="B2791" t="s">
        <v>204</v>
      </c>
      <c r="C2791" t="s">
        <v>296</v>
      </c>
      <c r="D2791" t="s">
        <v>200</v>
      </c>
      <c r="E2791" t="s">
        <v>405</v>
      </c>
      <c r="F2791" t="s">
        <v>360</v>
      </c>
      <c r="I2791">
        <v>0</v>
      </c>
      <c r="J2791">
        <v>-1.0524277467637619</v>
      </c>
      <c r="K2791">
        <v>-1.4338650250253271</v>
      </c>
      <c r="L2791">
        <v>-1.7650130036540701</v>
      </c>
      <c r="M2791">
        <v>-2.070944639120154</v>
      </c>
      <c r="N2791">
        <v>-2.329438156426233</v>
      </c>
      <c r="O2791">
        <v>-2.5699732791535812</v>
      </c>
      <c r="P2791">
        <v>-2.8208420252140098</v>
      </c>
      <c r="Q2791">
        <v>-3.0759950379998569</v>
      </c>
      <c r="R2791">
        <v>-3.330023713962293</v>
      </c>
      <c r="S2791">
        <v>-3.570978005986325</v>
      </c>
      <c r="T2791">
        <v>-3.8162190921776968</v>
      </c>
      <c r="U2791">
        <v>-4.0871315676749393</v>
      </c>
      <c r="V2791">
        <v>-4.3470248692486724</v>
      </c>
      <c r="W2791">
        <v>-4.5947791363418862</v>
      </c>
      <c r="X2791">
        <v>-4.8203109438070264</v>
      </c>
      <c r="Y2791">
        <v>-5.0176375853250077</v>
      </c>
      <c r="Z2791">
        <v>-5.1882606639670481</v>
      </c>
      <c r="AA2791">
        <v>-5.3266540756826242</v>
      </c>
      <c r="AB2791">
        <v>-5.439295889460416</v>
      </c>
      <c r="AC2791">
        <v>-5.5376894057781794</v>
      </c>
      <c r="AD2791">
        <v>-5.6490303916472921</v>
      </c>
      <c r="AE2791">
        <v>-5.786200304467104</v>
      </c>
      <c r="AF2791">
        <v>-5.9349194114831194</v>
      </c>
      <c r="AG2791">
        <v>-6.108406009524991</v>
      </c>
      <c r="AH2791">
        <v>-6.3157981090185222</v>
      </c>
      <c r="AI2791">
        <v>-6.4940983854238414</v>
      </c>
      <c r="AJ2791">
        <v>-6.6175988494337918</v>
      </c>
      <c r="AK2791">
        <v>-6.701050886229365</v>
      </c>
    </row>
    <row r="2792" spans="2:37" hidden="1" x14ac:dyDescent="0.25">
      <c r="B2792" t="s">
        <v>204</v>
      </c>
      <c r="C2792" t="s">
        <v>296</v>
      </c>
      <c r="D2792" t="s">
        <v>200</v>
      </c>
      <c r="E2792" t="s">
        <v>406</v>
      </c>
      <c r="F2792" t="s">
        <v>360</v>
      </c>
      <c r="I2792">
        <v>0</v>
      </c>
      <c r="J2792">
        <v>-0.1002504359594258</v>
      </c>
      <c r="K2792">
        <v>-0.25470461446609471</v>
      </c>
      <c r="L2792">
        <v>-0.32811932838842089</v>
      </c>
      <c r="M2792">
        <v>-0.38336690845190979</v>
      </c>
      <c r="N2792">
        <v>-0.44453795014528508</v>
      </c>
      <c r="O2792">
        <v>-0.5056005725009971</v>
      </c>
      <c r="P2792">
        <v>-0.56279084369963428</v>
      </c>
      <c r="Q2792">
        <v>-0.61718900793427123</v>
      </c>
      <c r="R2792">
        <v>-0.6565186828420666</v>
      </c>
      <c r="S2792">
        <v>-0.66358810028126491</v>
      </c>
      <c r="T2792">
        <v>-0.65712879188577489</v>
      </c>
      <c r="U2792">
        <v>-0.64684097563126874</v>
      </c>
      <c r="V2792">
        <v>-0.63666620879628821</v>
      </c>
      <c r="W2792">
        <v>-0.62504268213326997</v>
      </c>
      <c r="X2792">
        <v>-0.60975440802362169</v>
      </c>
      <c r="Y2792">
        <v>-0.59332321616926142</v>
      </c>
      <c r="Z2792">
        <v>-0.57673076727646766</v>
      </c>
      <c r="AA2792">
        <v>-0.55992479267812367</v>
      </c>
      <c r="AB2792">
        <v>-0.54477617888006868</v>
      </c>
      <c r="AC2792">
        <v>-0.53356579835799334</v>
      </c>
      <c r="AD2792">
        <v>-0.52378108598657436</v>
      </c>
      <c r="AE2792">
        <v>-0.51422885956923237</v>
      </c>
      <c r="AF2792">
        <v>-0.50442308220013388</v>
      </c>
      <c r="AG2792">
        <v>-0.4927264975530754</v>
      </c>
      <c r="AH2792">
        <v>-0.47783595338738438</v>
      </c>
      <c r="AI2792">
        <v>-0.46160117193012612</v>
      </c>
      <c r="AJ2792">
        <v>-0.4450838242980204</v>
      </c>
      <c r="AK2792">
        <v>-0.42900431665201522</v>
      </c>
    </row>
    <row r="2793" spans="2:37" hidden="1" x14ac:dyDescent="0.25">
      <c r="B2793" t="s">
        <v>204</v>
      </c>
      <c r="C2793" t="s">
        <v>296</v>
      </c>
      <c r="D2793" t="s">
        <v>200</v>
      </c>
      <c r="E2793" t="s">
        <v>241</v>
      </c>
      <c r="F2793" t="s">
        <v>237</v>
      </c>
      <c r="I2793">
        <v>0</v>
      </c>
      <c r="J2793">
        <v>0.2313187122344971</v>
      </c>
      <c r="K2793">
        <v>0.27779662609100342</v>
      </c>
      <c r="L2793">
        <v>0.12171816825866701</v>
      </c>
      <c r="M2793">
        <v>5.13291358947753E-2</v>
      </c>
      <c r="N2793">
        <v>4.1283369064330999E-2</v>
      </c>
      <c r="O2793">
        <v>3.6498188972473103E-2</v>
      </c>
      <c r="P2793">
        <v>3.6940574645995997E-2</v>
      </c>
      <c r="Q2793">
        <v>3.1360268592834403E-2</v>
      </c>
      <c r="R2793">
        <v>2.5656819343566801E-2</v>
      </c>
      <c r="S2793">
        <v>2.9270291328430099E-2</v>
      </c>
      <c r="T2793">
        <v>3.1419634819030699E-2</v>
      </c>
      <c r="U2793">
        <v>3.8573622703552198E-2</v>
      </c>
      <c r="V2793">
        <v>3.5617589950561503E-2</v>
      </c>
      <c r="W2793">
        <v>2.7619004249572698E-2</v>
      </c>
      <c r="X2793">
        <v>2.02687978744506E-2</v>
      </c>
      <c r="Y2793">
        <v>1.13217830657959E-2</v>
      </c>
      <c r="Z2793">
        <v>3.6724805831909002E-3</v>
      </c>
      <c r="AA2793">
        <v>-3.4636259078979002E-3</v>
      </c>
      <c r="AB2793">
        <v>-8.3616971969604006E-3</v>
      </c>
      <c r="AC2793">
        <v>-7.4102878570555999E-3</v>
      </c>
      <c r="AD2793">
        <v>-4.2510032653800001E-4</v>
      </c>
      <c r="AE2793">
        <v>1.0811567306518499E-2</v>
      </c>
      <c r="AF2793">
        <v>1.9005656242370599E-2</v>
      </c>
      <c r="AG2793">
        <v>2.8680920600891099E-2</v>
      </c>
      <c r="AH2793">
        <v>4.2279839515686E-2</v>
      </c>
      <c r="AI2793">
        <v>4.0722846984863198E-2</v>
      </c>
      <c r="AJ2793">
        <v>2.7269721031188899E-2</v>
      </c>
      <c r="AK2793">
        <v>1.84788703918457E-2</v>
      </c>
    </row>
    <row r="2794" spans="2:37" hidden="1" x14ac:dyDescent="0.25">
      <c r="B2794" t="s">
        <v>204</v>
      </c>
      <c r="C2794" t="s">
        <v>296</v>
      </c>
      <c r="D2794" t="s">
        <v>200</v>
      </c>
      <c r="E2794" t="s">
        <v>242</v>
      </c>
      <c r="F2794" t="s">
        <v>237</v>
      </c>
      <c r="I2794">
        <v>0</v>
      </c>
      <c r="J2794">
        <v>0.22393298149108889</v>
      </c>
      <c r="K2794">
        <v>0.14114511013031009</v>
      </c>
      <c r="L2794">
        <v>7.1623802185058594E-2</v>
      </c>
      <c r="M2794">
        <v>7.2314739227294894E-2</v>
      </c>
      <c r="N2794">
        <v>6.3840985298156697E-2</v>
      </c>
      <c r="O2794">
        <v>5.5512785911560003E-2</v>
      </c>
      <c r="P2794">
        <v>5.8575272560119601E-2</v>
      </c>
      <c r="Q2794">
        <v>6.0557126998901298E-2</v>
      </c>
      <c r="R2794">
        <v>5.9946298599243102E-2</v>
      </c>
      <c r="S2794">
        <v>5.69061040878295E-2</v>
      </c>
      <c r="T2794">
        <v>5.6600809097289997E-2</v>
      </c>
      <c r="U2794">
        <v>6.3052892684936496E-2</v>
      </c>
      <c r="V2794">
        <v>6.22771978378295E-2</v>
      </c>
      <c r="W2794">
        <v>5.7085633277892997E-2</v>
      </c>
      <c r="X2794">
        <v>5.2065253257751402E-2</v>
      </c>
      <c r="Y2794">
        <v>4.42774295806884E-2</v>
      </c>
      <c r="Z2794">
        <v>3.7204027175903299E-2</v>
      </c>
      <c r="AA2794">
        <v>2.9318928718566801E-2</v>
      </c>
      <c r="AB2794">
        <v>2.2412657737731899E-2</v>
      </c>
      <c r="AC2794">
        <v>1.9120216369628899E-2</v>
      </c>
      <c r="AD2794">
        <v>2.24181413650512E-2</v>
      </c>
      <c r="AE2794">
        <v>3.0396103858947698E-2</v>
      </c>
      <c r="AF2794">
        <v>3.4732937812805099E-2</v>
      </c>
      <c r="AG2794">
        <v>4.0123224258422803E-2</v>
      </c>
      <c r="AH2794">
        <v>4.9460530281066797E-2</v>
      </c>
      <c r="AI2794">
        <v>4.4338226318359299E-2</v>
      </c>
      <c r="AJ2794">
        <v>2.7439236640930099E-2</v>
      </c>
      <c r="AK2794">
        <v>1.5604972839355399E-2</v>
      </c>
    </row>
    <row r="2795" spans="2:37" hidden="1" x14ac:dyDescent="0.25">
      <c r="B2795" t="s">
        <v>204</v>
      </c>
      <c r="C2795" t="s">
        <v>296</v>
      </c>
      <c r="D2795" t="s">
        <v>200</v>
      </c>
      <c r="E2795" t="s">
        <v>409</v>
      </c>
      <c r="F2795" t="s">
        <v>237</v>
      </c>
      <c r="I2795">
        <v>0</v>
      </c>
      <c r="J2795">
        <v>6.7927837371825998E-3</v>
      </c>
      <c r="K2795">
        <v>0.13415837287902829</v>
      </c>
      <c r="L2795">
        <v>4.7990918159484801E-2</v>
      </c>
      <c r="M2795">
        <v>-2.1972298622131299E-2</v>
      </c>
      <c r="N2795">
        <v>-2.3039221763610802E-2</v>
      </c>
      <c r="O2795">
        <v>-1.9312739372253401E-2</v>
      </c>
      <c r="P2795">
        <v>-2.17101573944091E-2</v>
      </c>
      <c r="Q2795">
        <v>-2.8824567794799801E-2</v>
      </c>
      <c r="R2795">
        <v>-3.3221602439880302E-2</v>
      </c>
      <c r="S2795">
        <v>-2.6070356369018499E-2</v>
      </c>
      <c r="T2795">
        <v>-2.33881473541259E-2</v>
      </c>
      <c r="U2795">
        <v>-2.2403717041015601E-2</v>
      </c>
      <c r="V2795">
        <v>-2.4107694625854399E-2</v>
      </c>
      <c r="W2795">
        <v>-2.64813899993896E-2</v>
      </c>
      <c r="X2795">
        <v>-2.8460144996643E-2</v>
      </c>
      <c r="Y2795">
        <v>-2.9355168342590301E-2</v>
      </c>
      <c r="Z2795">
        <v>-2.9776573181152299E-2</v>
      </c>
      <c r="AA2795">
        <v>-2.9015421867370599E-2</v>
      </c>
      <c r="AB2795">
        <v>-2.7167797088622998E-2</v>
      </c>
      <c r="AC2795">
        <v>-2.3263812065124501E-2</v>
      </c>
      <c r="AD2795">
        <v>-1.9786834716796799E-2</v>
      </c>
      <c r="AE2795">
        <v>-1.6669750213622998E-2</v>
      </c>
      <c r="AF2795">
        <v>-1.30335092544555E-2</v>
      </c>
      <c r="AG2795">
        <v>-9.0023279190063008E-3</v>
      </c>
      <c r="AH2795">
        <v>-4.9355030059814002E-3</v>
      </c>
      <c r="AI2795">
        <v>-1.7590522766112999E-3</v>
      </c>
      <c r="AJ2795">
        <v>1.0609626770019E-3</v>
      </c>
      <c r="AK2795">
        <v>3.609299659729E-3</v>
      </c>
    </row>
    <row r="2796" spans="2:37" hidden="1" x14ac:dyDescent="0.25">
      <c r="B2796" t="s">
        <v>204</v>
      </c>
      <c r="C2796" t="s">
        <v>296</v>
      </c>
      <c r="D2796" t="s">
        <v>200</v>
      </c>
      <c r="E2796" t="s">
        <v>426</v>
      </c>
      <c r="F2796" t="s">
        <v>411</v>
      </c>
      <c r="I2796">
        <v>0</v>
      </c>
      <c r="J2796">
        <v>-0.66209710942195521</v>
      </c>
      <c r="K2796">
        <v>-0.91397561693685736</v>
      </c>
      <c r="L2796">
        <v>-1.166126186521488</v>
      </c>
      <c r="M2796">
        <v>-2.2227966815157041</v>
      </c>
      <c r="N2796">
        <v>-3.7610410858363141</v>
      </c>
      <c r="O2796">
        <v>-5.2992884815282189</v>
      </c>
      <c r="P2796">
        <v>-6.8375405913914777</v>
      </c>
      <c r="Q2796">
        <v>-8.3757926480499183</v>
      </c>
      <c r="R2796">
        <v>-8.8698185868095631</v>
      </c>
      <c r="S2796">
        <v>-8.7390649660971533</v>
      </c>
      <c r="T2796">
        <v>-8.6083096632062031</v>
      </c>
      <c r="U2796">
        <v>-8.4775524555562694</v>
      </c>
      <c r="V2796">
        <v>-8.3467965695468429</v>
      </c>
      <c r="W2796">
        <v>-8.0174867534206999</v>
      </c>
      <c r="X2796">
        <v>-7.5688144032487692</v>
      </c>
      <c r="Y2796">
        <v>-7.120145277788092</v>
      </c>
      <c r="Z2796">
        <v>-6.6714727401442353</v>
      </c>
      <c r="AA2796">
        <v>-6.2228023028440882</v>
      </c>
      <c r="AB2796">
        <v>-5.9470304391626696</v>
      </c>
      <c r="AC2796">
        <v>-5.7751038515455928</v>
      </c>
      <c r="AD2796">
        <v>-5.6031759264177357</v>
      </c>
      <c r="AE2796">
        <v>-5.4312508288122734</v>
      </c>
      <c r="AF2796">
        <v>-5.259322489420204</v>
      </c>
      <c r="AG2796">
        <v>-4.973600094258801</v>
      </c>
      <c r="AH2796">
        <v>-4.6193313115466257</v>
      </c>
      <c r="AI2796">
        <v>-4.2650692691008523</v>
      </c>
      <c r="AJ2796">
        <v>-3.91080177691705</v>
      </c>
      <c r="AK2796">
        <v>-3.5565356130316421</v>
      </c>
    </row>
    <row r="2797" spans="2:37" hidden="1" x14ac:dyDescent="0.25">
      <c r="B2797" t="s">
        <v>204</v>
      </c>
      <c r="C2797" t="s">
        <v>296</v>
      </c>
      <c r="D2797" t="s">
        <v>200</v>
      </c>
      <c r="E2797" t="s">
        <v>412</v>
      </c>
      <c r="F2797" t="s">
        <v>411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2:37" hidden="1" x14ac:dyDescent="0.25">
      <c r="B2798" t="s">
        <v>204</v>
      </c>
      <c r="C2798" t="s">
        <v>296</v>
      </c>
      <c r="D2798" t="s">
        <v>200</v>
      </c>
      <c r="E2798" t="s">
        <v>413</v>
      </c>
      <c r="F2798" t="s">
        <v>411</v>
      </c>
      <c r="I2798">
        <v>0</v>
      </c>
      <c r="J2798">
        <v>-0.66209710942195521</v>
      </c>
      <c r="K2798">
        <v>-0.91397561693685736</v>
      </c>
      <c r="L2798">
        <v>-1.166126186521488</v>
      </c>
      <c r="M2798">
        <v>-2.2227966815157041</v>
      </c>
      <c r="N2798">
        <v>-3.7610410858363141</v>
      </c>
      <c r="O2798">
        <v>-5.2992884815282189</v>
      </c>
      <c r="P2798">
        <v>-6.8375405913914777</v>
      </c>
      <c r="Q2798">
        <v>-8.3757926480499183</v>
      </c>
      <c r="R2798">
        <v>-8.8698185868095631</v>
      </c>
      <c r="S2798">
        <v>-8.7390649660971533</v>
      </c>
      <c r="T2798">
        <v>-8.6083096632062031</v>
      </c>
      <c r="U2798">
        <v>-8.4775524555562694</v>
      </c>
      <c r="V2798">
        <v>-8.3467965695468429</v>
      </c>
      <c r="W2798">
        <v>-8.0174867534206999</v>
      </c>
      <c r="X2798">
        <v>-7.5688144032487692</v>
      </c>
      <c r="Y2798">
        <v>-7.120145277788092</v>
      </c>
      <c r="Z2798">
        <v>-6.6714727401442353</v>
      </c>
      <c r="AA2798">
        <v>-6.2228023028440882</v>
      </c>
      <c r="AB2798">
        <v>-5.9470304391626696</v>
      </c>
      <c r="AC2798">
        <v>-5.7751038515455928</v>
      </c>
      <c r="AD2798">
        <v>-5.6031759264177357</v>
      </c>
      <c r="AE2798">
        <v>-5.4312508288122734</v>
      </c>
      <c r="AF2798">
        <v>-5.259322489420204</v>
      </c>
      <c r="AG2798">
        <v>-4.973600094258801</v>
      </c>
      <c r="AH2798">
        <v>-4.6193313115466257</v>
      </c>
      <c r="AI2798">
        <v>-4.2650692691008523</v>
      </c>
      <c r="AJ2798">
        <v>-3.91080177691705</v>
      </c>
      <c r="AK2798">
        <v>-3.5565356130316421</v>
      </c>
    </row>
    <row r="2799" spans="2:37" x14ac:dyDescent="0.25">
      <c r="B2799" t="s">
        <v>203</v>
      </c>
      <c r="C2799" s="66" t="s">
        <v>90</v>
      </c>
      <c r="D2799" t="s">
        <v>200</v>
      </c>
      <c r="E2799" t="s">
        <v>236</v>
      </c>
      <c r="F2799" t="s">
        <v>237</v>
      </c>
      <c r="I2799">
        <v>0</v>
      </c>
      <c r="J2799">
        <v>-0.15759813785552981</v>
      </c>
      <c r="K2799">
        <v>-0.35419726371765142</v>
      </c>
      <c r="L2799">
        <v>-5.20916581153869E-2</v>
      </c>
      <c r="M2799">
        <v>0.1092997193336487</v>
      </c>
      <c r="N2799">
        <v>0.18284136056900019</v>
      </c>
      <c r="O2799">
        <v>0.2234184741973877</v>
      </c>
      <c r="P2799">
        <v>0.26532694697380071</v>
      </c>
      <c r="Q2799">
        <v>0.3247864842414856</v>
      </c>
      <c r="R2799">
        <v>0.1891728192567825</v>
      </c>
      <c r="S2799">
        <v>3.01233530044555E-2</v>
      </c>
      <c r="T2799">
        <v>-3.8679108023643403E-2</v>
      </c>
      <c r="U2799">
        <v>-0.10335145890712739</v>
      </c>
      <c r="V2799">
        <v>-0.1540248841047287</v>
      </c>
      <c r="W2799">
        <v>-0.16406622529029849</v>
      </c>
      <c r="X2799">
        <v>-0.16464883089065549</v>
      </c>
      <c r="Y2799">
        <v>-0.1658964604139328</v>
      </c>
      <c r="Z2799">
        <v>-0.1626286506652832</v>
      </c>
      <c r="AA2799">
        <v>-0.16097958385944369</v>
      </c>
      <c r="AB2799">
        <v>-0.13251212239265439</v>
      </c>
      <c r="AC2799">
        <v>-0.1113713383674622</v>
      </c>
      <c r="AD2799">
        <v>-9.9996536970138494E-2</v>
      </c>
      <c r="AE2799">
        <v>-8.3331167697906494E-2</v>
      </c>
      <c r="AF2799">
        <v>-6.2289416790008503E-2</v>
      </c>
      <c r="AG2799">
        <v>-6.2943100929260198E-2</v>
      </c>
      <c r="AH2799">
        <v>-6.32829070091247E-2</v>
      </c>
      <c r="AI2799">
        <v>-5.2335739135742097E-2</v>
      </c>
      <c r="AJ2799">
        <v>-4.3220400810241699E-2</v>
      </c>
      <c r="AK2799">
        <v>-3.8238227367401102E-2</v>
      </c>
    </row>
    <row r="2800" spans="2:37" x14ac:dyDescent="0.25">
      <c r="B2800" t="s">
        <v>204</v>
      </c>
      <c r="C2800" t="s">
        <v>90</v>
      </c>
      <c r="D2800" t="s">
        <v>200</v>
      </c>
      <c r="E2800" t="s">
        <v>351</v>
      </c>
      <c r="F2800" t="s">
        <v>237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2:37" x14ac:dyDescent="0.25">
      <c r="B2801" t="s">
        <v>204</v>
      </c>
      <c r="C2801" t="s">
        <v>90</v>
      </c>
      <c r="D2801" t="s">
        <v>200</v>
      </c>
      <c r="E2801" t="s">
        <v>352</v>
      </c>
      <c r="F2801" t="s">
        <v>237</v>
      </c>
      <c r="I2801">
        <v>0</v>
      </c>
      <c r="J2801">
        <v>267.71382141113281</v>
      </c>
      <c r="K2801">
        <v>369.70002746582031</v>
      </c>
      <c r="L2801">
        <v>471.68625640869141</v>
      </c>
      <c r="M2801">
        <v>589.96975708007813</v>
      </c>
      <c r="N2801">
        <v>718.03152465820313</v>
      </c>
      <c r="O2801">
        <v>846.09329223632813</v>
      </c>
      <c r="P2801">
        <v>974.15505981445324</v>
      </c>
      <c r="Q2801">
        <v>1102.2167053222661</v>
      </c>
      <c r="R2801">
        <v>1259.156188964844</v>
      </c>
      <c r="S2801">
        <v>1433.422302246094</v>
      </c>
      <c r="T2801">
        <v>1607.688415527344</v>
      </c>
      <c r="U2801">
        <v>1781.954528808594</v>
      </c>
      <c r="V2801">
        <v>1956.2204284667971</v>
      </c>
      <c r="W2801">
        <v>2178.194946289062</v>
      </c>
      <c r="X2801">
        <v>2428.795532226562</v>
      </c>
      <c r="Y2801">
        <v>2679.396118164062</v>
      </c>
      <c r="Z2801">
        <v>2929.996704101562</v>
      </c>
      <c r="AA2801">
        <v>3180.596801757812</v>
      </c>
      <c r="AB2801">
        <v>3504.334350585938</v>
      </c>
      <c r="AC2801">
        <v>3871.956420898438</v>
      </c>
      <c r="AD2801">
        <v>4239.578125</v>
      </c>
      <c r="AE2801">
        <v>4607.19921875</v>
      </c>
      <c r="AF2801">
        <v>4974.8209228515616</v>
      </c>
      <c r="AG2801">
        <v>5330.06103515625</v>
      </c>
      <c r="AH2801">
        <v>5677.86962890625</v>
      </c>
      <c r="AI2801">
        <v>6025.67822265625</v>
      </c>
      <c r="AJ2801">
        <v>6373.48681640625</v>
      </c>
      <c r="AK2801">
        <v>6721.29541015625</v>
      </c>
    </row>
    <row r="2802" spans="2:37" x14ac:dyDescent="0.25">
      <c r="B2802" t="s">
        <v>204</v>
      </c>
      <c r="C2802" s="66" t="s">
        <v>90</v>
      </c>
      <c r="D2802" t="s">
        <v>200</v>
      </c>
      <c r="E2802" t="s">
        <v>236</v>
      </c>
      <c r="F2802" t="s">
        <v>237</v>
      </c>
      <c r="I2802">
        <v>0</v>
      </c>
      <c r="J2802">
        <v>0.49146246910095209</v>
      </c>
      <c r="K2802">
        <v>-0.1257206201553345</v>
      </c>
      <c r="L2802">
        <v>0.27061182260513311</v>
      </c>
      <c r="M2802">
        <v>0.25125330686569208</v>
      </c>
      <c r="N2802">
        <v>0.14879083633422849</v>
      </c>
      <c r="O2802">
        <v>0.13165634870529169</v>
      </c>
      <c r="P2802">
        <v>0.12187859416008</v>
      </c>
      <c r="Q2802">
        <v>0.13084074854850769</v>
      </c>
      <c r="R2802">
        <v>2.2072032094001701E-2</v>
      </c>
      <c r="S2802">
        <v>-6.9434836506843498E-2</v>
      </c>
      <c r="T2802">
        <v>-9.0566433966159807E-2</v>
      </c>
      <c r="U2802">
        <v>-0.1060841158032417</v>
      </c>
      <c r="V2802">
        <v>-0.1082349494099617</v>
      </c>
      <c r="W2802">
        <v>-0.1506276726722717</v>
      </c>
      <c r="X2802">
        <v>-0.18695080280303961</v>
      </c>
      <c r="Y2802">
        <v>-0.18763335049152369</v>
      </c>
      <c r="Z2802">
        <v>-0.1766930669546127</v>
      </c>
      <c r="AA2802">
        <v>-0.1522791385650635</v>
      </c>
      <c r="AB2802">
        <v>-0.18006035685539251</v>
      </c>
      <c r="AC2802">
        <v>-0.2118847668170929</v>
      </c>
      <c r="AD2802">
        <v>-0.2124749422073364</v>
      </c>
      <c r="AE2802">
        <v>-0.2117673456668854</v>
      </c>
      <c r="AF2802">
        <v>-0.2092263996601105</v>
      </c>
      <c r="AG2802">
        <v>-0.11763077974319459</v>
      </c>
      <c r="AH2802">
        <v>-6.5084755420684801E-2</v>
      </c>
      <c r="AI2802">
        <v>-5.3470253944396903E-2</v>
      </c>
      <c r="AJ2802">
        <v>-3.4928321838378899E-2</v>
      </c>
      <c r="AK2802">
        <v>-1.6057014465332E-2</v>
      </c>
    </row>
    <row r="2803" spans="2:37" x14ac:dyDescent="0.25">
      <c r="B2803" t="s">
        <v>204</v>
      </c>
      <c r="C2803" t="s">
        <v>90</v>
      </c>
      <c r="D2803" t="s">
        <v>200</v>
      </c>
      <c r="E2803" t="s">
        <v>354</v>
      </c>
      <c r="F2803" t="s">
        <v>237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2:37" x14ac:dyDescent="0.25">
      <c r="B2804" t="s">
        <v>204</v>
      </c>
      <c r="C2804" t="s">
        <v>90</v>
      </c>
      <c r="D2804" t="s">
        <v>200</v>
      </c>
      <c r="E2804" t="s">
        <v>355</v>
      </c>
      <c r="F2804" t="s">
        <v>237</v>
      </c>
      <c r="I2804">
        <v>0</v>
      </c>
      <c r="J2804">
        <v>0.50342965126037598</v>
      </c>
      <c r="K2804">
        <v>3.40476036071777E-2</v>
      </c>
      <c r="L2804">
        <v>0.25626683235168463</v>
      </c>
      <c r="M2804">
        <v>0.45174825191497803</v>
      </c>
      <c r="N2804">
        <v>0.58989357948303223</v>
      </c>
      <c r="O2804">
        <v>0.73784494400024414</v>
      </c>
      <c r="P2804">
        <v>0.88625895977020264</v>
      </c>
      <c r="Q2804">
        <v>1.0516971349716191</v>
      </c>
      <c r="R2804">
        <v>1.086802124977112</v>
      </c>
      <c r="S2804">
        <v>1.085277676582336</v>
      </c>
      <c r="T2804">
        <v>1.0974515676498411</v>
      </c>
      <c r="U2804">
        <v>1.1001307964324949</v>
      </c>
      <c r="V2804">
        <v>1.0990922451019289</v>
      </c>
      <c r="W2804">
        <v>1.0408908128738401</v>
      </c>
      <c r="X2804">
        <v>0.9588090181350708</v>
      </c>
      <c r="Y2804">
        <v>0.88856601715087891</v>
      </c>
      <c r="Z2804">
        <v>0.83725976943969727</v>
      </c>
      <c r="AA2804">
        <v>0.81764543056488037</v>
      </c>
      <c r="AB2804">
        <v>0.7608339786529541</v>
      </c>
      <c r="AC2804">
        <v>0.68710422515869141</v>
      </c>
      <c r="AD2804">
        <v>0.61936438083648682</v>
      </c>
      <c r="AE2804">
        <v>0.54958856105804443</v>
      </c>
      <c r="AF2804">
        <v>0.4767836332321167</v>
      </c>
      <c r="AG2804">
        <v>0.49482512474060059</v>
      </c>
      <c r="AH2804">
        <v>0.50180661678314209</v>
      </c>
      <c r="AI2804">
        <v>0.4868004322052002</v>
      </c>
      <c r="AJ2804">
        <v>0.47407698631286621</v>
      </c>
      <c r="AK2804">
        <v>0.4617764949798584</v>
      </c>
    </row>
    <row r="2805" spans="2:37" x14ac:dyDescent="0.25">
      <c r="B2805" t="s">
        <v>198</v>
      </c>
      <c r="C2805" s="66" t="s">
        <v>90</v>
      </c>
      <c r="D2805" t="s">
        <v>200</v>
      </c>
      <c r="E2805" t="s">
        <v>422</v>
      </c>
      <c r="F2805" t="s">
        <v>237</v>
      </c>
      <c r="I2805">
        <v>0</v>
      </c>
      <c r="J2805">
        <v>-0.18068432807922361</v>
      </c>
      <c r="K2805">
        <v>-0.15037012100219729</v>
      </c>
      <c r="L2805">
        <v>-0.10073864459991461</v>
      </c>
      <c r="M2805">
        <v>-4.7053933143615702E-2</v>
      </c>
      <c r="N2805">
        <v>4.8602819442748997E-3</v>
      </c>
      <c r="O2805">
        <v>5.3770303726196199E-2</v>
      </c>
      <c r="P2805">
        <v>9.7951769828796303E-2</v>
      </c>
      <c r="Q2805">
        <v>0.13433647155761719</v>
      </c>
      <c r="R2805">
        <v>0.15854597091674799</v>
      </c>
      <c r="S2805">
        <v>0.16896271705627439</v>
      </c>
      <c r="T2805">
        <v>0.16923558712005621</v>
      </c>
      <c r="U2805">
        <v>0.16313755512237549</v>
      </c>
      <c r="V2805">
        <v>0.15595006942749021</v>
      </c>
      <c r="W2805">
        <v>0.15349793434143069</v>
      </c>
      <c r="X2805">
        <v>0.15812599658966059</v>
      </c>
      <c r="Y2805">
        <v>0.1713874340057373</v>
      </c>
      <c r="Z2805">
        <v>0.19457781314849851</v>
      </c>
      <c r="AA2805">
        <v>0.22819721698760989</v>
      </c>
      <c r="AB2805">
        <v>0.27211225032806402</v>
      </c>
      <c r="AC2805">
        <v>0.32258462905883789</v>
      </c>
      <c r="AD2805">
        <v>0.37438225746154791</v>
      </c>
      <c r="AE2805">
        <v>0.42386853694915771</v>
      </c>
      <c r="AF2805">
        <v>0.46726059913635248</v>
      </c>
      <c r="AG2805">
        <v>0.50128579139709473</v>
      </c>
      <c r="AH2805">
        <v>0.52669358253479004</v>
      </c>
      <c r="AI2805">
        <v>0.5438530445098877</v>
      </c>
      <c r="AJ2805">
        <v>0.55337977409362793</v>
      </c>
      <c r="AK2805">
        <v>0.55698120594024658</v>
      </c>
    </row>
    <row r="2806" spans="2:37" x14ac:dyDescent="0.25">
      <c r="B2806" t="s">
        <v>204</v>
      </c>
      <c r="C2806" t="s">
        <v>90</v>
      </c>
      <c r="D2806" t="s">
        <v>200</v>
      </c>
      <c r="E2806" t="s">
        <v>357</v>
      </c>
      <c r="F2806" t="s">
        <v>232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2:37" x14ac:dyDescent="0.25">
      <c r="B2807" t="s">
        <v>204</v>
      </c>
      <c r="C2807" t="s">
        <v>90</v>
      </c>
      <c r="D2807" t="s">
        <v>200</v>
      </c>
      <c r="E2807" t="s">
        <v>358</v>
      </c>
      <c r="F2807" t="s">
        <v>232</v>
      </c>
      <c r="I2807">
        <v>0</v>
      </c>
      <c r="J2807">
        <v>139.42709934246071</v>
      </c>
      <c r="K2807">
        <v>221.7800182428112</v>
      </c>
      <c r="L2807">
        <v>287.64395749926382</v>
      </c>
      <c r="M2807">
        <v>361.38632416036421</v>
      </c>
      <c r="N2807">
        <v>424.39122997400472</v>
      </c>
      <c r="O2807">
        <v>480.53458812853711</v>
      </c>
      <c r="P2807">
        <v>533.74716399472197</v>
      </c>
      <c r="Q2807">
        <v>586.02694745650376</v>
      </c>
      <c r="R2807">
        <v>655.77973222499429</v>
      </c>
      <c r="S2807">
        <v>738.27091398277457</v>
      </c>
      <c r="T2807">
        <v>821.34107697348463</v>
      </c>
      <c r="U2807">
        <v>903.48872638859063</v>
      </c>
      <c r="V2807">
        <v>984.16761519954684</v>
      </c>
      <c r="W2807">
        <v>1089.2810482131581</v>
      </c>
      <c r="X2807">
        <v>1207.8382312936619</v>
      </c>
      <c r="Y2807">
        <v>1323.6613311464571</v>
      </c>
      <c r="Z2807">
        <v>1436.5302343248079</v>
      </c>
      <c r="AA2807">
        <v>1546.403062497641</v>
      </c>
      <c r="AB2807">
        <v>1690.671294686937</v>
      </c>
      <c r="AC2807">
        <v>1853.22558845454</v>
      </c>
      <c r="AD2807">
        <v>2011.4073138793919</v>
      </c>
      <c r="AE2807">
        <v>2165.2765611841</v>
      </c>
      <c r="AF2807">
        <v>2314.9072974316468</v>
      </c>
      <c r="AG2807">
        <v>2454.4422807939759</v>
      </c>
      <c r="AH2807">
        <v>2586.525647711992</v>
      </c>
      <c r="AI2807">
        <v>2714.8413477707868</v>
      </c>
      <c r="AJ2807">
        <v>2839.6143221129869</v>
      </c>
      <c r="AK2807">
        <v>2961.2398697663398</v>
      </c>
    </row>
    <row r="2808" spans="2:37" x14ac:dyDescent="0.25">
      <c r="B2808" t="s">
        <v>203</v>
      </c>
      <c r="C2808" s="66" t="s">
        <v>90</v>
      </c>
      <c r="D2808" t="s">
        <v>200</v>
      </c>
      <c r="E2808" t="s">
        <v>422</v>
      </c>
      <c r="F2808" t="s">
        <v>237</v>
      </c>
      <c r="I2808">
        <v>0</v>
      </c>
      <c r="J2808">
        <v>0.23242413997650149</v>
      </c>
      <c r="K2808">
        <v>0.37735652923583979</v>
      </c>
      <c r="L2808">
        <v>0.53888452053070068</v>
      </c>
      <c r="M2808">
        <v>0.68181371688842773</v>
      </c>
      <c r="N2808">
        <v>0.79454970359802246</v>
      </c>
      <c r="O2808">
        <v>0.8721773624420166</v>
      </c>
      <c r="P2808">
        <v>0.91150820255279541</v>
      </c>
      <c r="Q2808">
        <v>0.90861451625823964</v>
      </c>
      <c r="R2808">
        <v>0.86517155170440674</v>
      </c>
      <c r="S2808">
        <v>0.80828416347503662</v>
      </c>
      <c r="T2808">
        <v>0.74508678913116455</v>
      </c>
      <c r="U2808">
        <v>0.682503342628479</v>
      </c>
      <c r="V2808">
        <v>0.62834668159484863</v>
      </c>
      <c r="W2808">
        <v>0.58701837062835693</v>
      </c>
      <c r="X2808">
        <v>0.55571019649505615</v>
      </c>
      <c r="Y2808">
        <v>0.53477084636688232</v>
      </c>
      <c r="Z2808">
        <v>0.52387166023254395</v>
      </c>
      <c r="AA2808">
        <v>0.52257752418518066</v>
      </c>
      <c r="AB2808">
        <v>0.5295642614364624</v>
      </c>
      <c r="AC2808">
        <v>0.5400015115737915</v>
      </c>
      <c r="AD2808">
        <v>0.55234241485595703</v>
      </c>
      <c r="AE2808">
        <v>0.5644223690032959</v>
      </c>
      <c r="AF2808">
        <v>0.57381570339202881</v>
      </c>
      <c r="AG2808">
        <v>0.57931530475616455</v>
      </c>
      <c r="AH2808">
        <v>0.58317899703979492</v>
      </c>
      <c r="AI2808">
        <v>0.5859832763671875</v>
      </c>
      <c r="AJ2808">
        <v>0.5879971981048584</v>
      </c>
      <c r="AK2808">
        <v>0.58916747570037842</v>
      </c>
    </row>
    <row r="2809" spans="2:37" x14ac:dyDescent="0.25">
      <c r="B2809" t="s">
        <v>204</v>
      </c>
      <c r="C2809" s="66" t="s">
        <v>90</v>
      </c>
      <c r="D2809" t="s">
        <v>200</v>
      </c>
      <c r="E2809" t="s">
        <v>422</v>
      </c>
      <c r="F2809" t="s">
        <v>237</v>
      </c>
      <c r="I2809">
        <v>0</v>
      </c>
      <c r="J2809">
        <v>0.68594443798065186</v>
      </c>
      <c r="K2809">
        <v>0.77101993560791016</v>
      </c>
      <c r="L2809">
        <v>0.87146282196044922</v>
      </c>
      <c r="M2809">
        <v>0.94383132457733165</v>
      </c>
      <c r="N2809">
        <v>0.99416327476501465</v>
      </c>
      <c r="O2809">
        <v>1.0222117900848391</v>
      </c>
      <c r="P2809">
        <v>1.0292667150497441</v>
      </c>
      <c r="Q2809">
        <v>1.017078042030334</v>
      </c>
      <c r="R2809">
        <v>0.98912549018859863</v>
      </c>
      <c r="S2809">
        <v>0.95396137237548839</v>
      </c>
      <c r="T2809">
        <v>0.9110701084136964</v>
      </c>
      <c r="U2809">
        <v>0.86049079895019531</v>
      </c>
      <c r="V2809">
        <v>0.80276203155517578</v>
      </c>
      <c r="W2809">
        <v>0.74176239967346191</v>
      </c>
      <c r="X2809">
        <v>0.69100987911224365</v>
      </c>
      <c r="Y2809">
        <v>0.64748549461364746</v>
      </c>
      <c r="Z2809">
        <v>0.60910940170288086</v>
      </c>
      <c r="AA2809">
        <v>0.57459414005279541</v>
      </c>
      <c r="AB2809">
        <v>0.5424654483795166</v>
      </c>
      <c r="AC2809">
        <v>0.51742494106292725</v>
      </c>
      <c r="AD2809">
        <v>0.49938666820526117</v>
      </c>
      <c r="AE2809">
        <v>0.4881972074508667</v>
      </c>
      <c r="AF2809">
        <v>0.4841456413269043</v>
      </c>
      <c r="AG2809">
        <v>0.48490393161773682</v>
      </c>
      <c r="AH2809">
        <v>0.48295283317565918</v>
      </c>
      <c r="AI2809">
        <v>0.48151659965515142</v>
      </c>
      <c r="AJ2809">
        <v>0.48112225532531738</v>
      </c>
      <c r="AK2809">
        <v>0.48081517219543463</v>
      </c>
    </row>
    <row r="2810" spans="2:37" x14ac:dyDescent="0.25">
      <c r="B2810" t="s">
        <v>204</v>
      </c>
      <c r="C2810" t="s">
        <v>90</v>
      </c>
      <c r="D2810" t="s">
        <v>200</v>
      </c>
      <c r="E2810" t="s">
        <v>362</v>
      </c>
      <c r="F2810" t="s">
        <v>202</v>
      </c>
      <c r="I2810">
        <v>0</v>
      </c>
      <c r="J2810">
        <v>-1.030240215909106</v>
      </c>
      <c r="K2810">
        <v>-1.4002970827346031</v>
      </c>
      <c r="L2810">
        <v>-1.721544154121613</v>
      </c>
      <c r="M2810">
        <v>-2.02874662870276</v>
      </c>
      <c r="N2810">
        <v>-2.2867075664740328</v>
      </c>
      <c r="O2810">
        <v>-2.5188895256425088</v>
      </c>
      <c r="P2810">
        <v>-2.760979082364412</v>
      </c>
      <c r="Q2810">
        <v>-3.0121530053536461</v>
      </c>
      <c r="R2810">
        <v>-3.2384772493079028</v>
      </c>
      <c r="S2810">
        <v>-3.4434685714235802</v>
      </c>
      <c r="T2810">
        <v>-3.633362717210709</v>
      </c>
      <c r="U2810">
        <v>-3.8404571669681138</v>
      </c>
      <c r="V2810">
        <v>-4.0369592638125562</v>
      </c>
      <c r="W2810">
        <v>-4.158697759030261</v>
      </c>
      <c r="X2810">
        <v>-4.2381828145595426</v>
      </c>
      <c r="Y2810">
        <v>-4.3114456222572928</v>
      </c>
      <c r="Z2810">
        <v>-4.3368560009560353</v>
      </c>
      <c r="AA2810">
        <v>-4.3178155872592772</v>
      </c>
      <c r="AB2810">
        <v>-4.2928256365809769</v>
      </c>
      <c r="AC2810">
        <v>-4.2424623550385228</v>
      </c>
      <c r="AD2810">
        <v>-4.2013681393852753</v>
      </c>
      <c r="AE2810">
        <v>-4.1701185514493977</v>
      </c>
      <c r="AF2810">
        <v>-4.1720448447088003</v>
      </c>
      <c r="AG2810">
        <v>-4.1737742577723331</v>
      </c>
      <c r="AH2810">
        <v>-4.1849380969018473</v>
      </c>
      <c r="AI2810">
        <v>-4.2028546219832101</v>
      </c>
      <c r="AJ2810">
        <v>-4.2218642406060098</v>
      </c>
      <c r="AK2810">
        <v>-4.2404594592847289</v>
      </c>
    </row>
    <row r="2811" spans="2:37" x14ac:dyDescent="0.25">
      <c r="B2811" t="s">
        <v>204</v>
      </c>
      <c r="C2811" t="s">
        <v>90</v>
      </c>
      <c r="D2811" t="s">
        <v>200</v>
      </c>
      <c r="E2811" t="s">
        <v>362</v>
      </c>
      <c r="F2811" t="s">
        <v>360</v>
      </c>
      <c r="I2811">
        <v>0</v>
      </c>
      <c r="J2811">
        <v>-1.0184298961811611</v>
      </c>
      <c r="K2811">
        <v>-1.385566225700241</v>
      </c>
      <c r="L2811">
        <v>-1.704917510184345</v>
      </c>
      <c r="M2811">
        <v>-2.0128034720174441</v>
      </c>
      <c r="N2811">
        <v>-2.268406037230819</v>
      </c>
      <c r="O2811">
        <v>-2.498029897905651</v>
      </c>
      <c r="P2811">
        <v>-2.741469999351076</v>
      </c>
      <c r="Q2811">
        <v>-2.9978062801636951</v>
      </c>
      <c r="R2811">
        <v>-3.2308713889883429</v>
      </c>
      <c r="S2811">
        <v>-3.442478885751366</v>
      </c>
      <c r="T2811">
        <v>-3.6383280140893199</v>
      </c>
      <c r="U2811">
        <v>-3.850969688598771</v>
      </c>
      <c r="V2811">
        <v>-4.0531930559372871</v>
      </c>
      <c r="W2811">
        <v>-4.1807310444912922</v>
      </c>
      <c r="X2811">
        <v>-4.2658967938426269</v>
      </c>
      <c r="Y2811">
        <v>-4.3445638650258189</v>
      </c>
      <c r="Z2811">
        <v>-4.3743504280444157</v>
      </c>
      <c r="AA2811">
        <v>-4.3584973859840046</v>
      </c>
      <c r="AB2811">
        <v>-4.3357988454677194</v>
      </c>
      <c r="AC2811">
        <v>-4.2866132993207744</v>
      </c>
      <c r="AD2811">
        <v>-4.2460383597481606</v>
      </c>
      <c r="AE2811">
        <v>-4.2148685910050059</v>
      </c>
      <c r="AF2811">
        <v>-4.2170270464486297</v>
      </c>
      <c r="AG2811">
        <v>-4.2192783280347026</v>
      </c>
      <c r="AH2811">
        <v>-4.2316190906906854</v>
      </c>
      <c r="AI2811">
        <v>-4.2514888827762558</v>
      </c>
      <c r="AJ2811">
        <v>-4.2731554980249609</v>
      </c>
      <c r="AK2811">
        <v>-4.2944443945160842</v>
      </c>
    </row>
    <row r="2812" spans="2:37" x14ac:dyDescent="0.25">
      <c r="B2812" t="s">
        <v>204</v>
      </c>
      <c r="C2812" t="s">
        <v>90</v>
      </c>
      <c r="D2812" t="s">
        <v>200</v>
      </c>
      <c r="E2812" t="s">
        <v>363</v>
      </c>
      <c r="F2812" t="s">
        <v>202</v>
      </c>
      <c r="I2812">
        <v>0</v>
      </c>
      <c r="J2812">
        <v>7.7181548741766998E-2</v>
      </c>
      <c r="K2812">
        <v>-0.38404812826873252</v>
      </c>
      <c r="L2812">
        <v>-0.19036875935912739</v>
      </c>
      <c r="M2812">
        <v>8.0322279006384001E-2</v>
      </c>
      <c r="N2812">
        <v>0.32139982555372543</v>
      </c>
      <c r="O2812">
        <v>0.51759257857242336</v>
      </c>
      <c r="P2812">
        <v>0.69432116604102312</v>
      </c>
      <c r="Q2812">
        <v>0.88109421151369993</v>
      </c>
      <c r="R2812">
        <v>1.056954780175245</v>
      </c>
      <c r="S2812">
        <v>1.2512449546288049</v>
      </c>
      <c r="T2812">
        <v>1.441852749939909</v>
      </c>
      <c r="U2812">
        <v>1.617466330707007</v>
      </c>
      <c r="V2812">
        <v>1.788985251159025</v>
      </c>
      <c r="W2812">
        <v>1.9467961766819639</v>
      </c>
      <c r="X2812">
        <v>2.0956988150035549</v>
      </c>
      <c r="Y2812">
        <v>2.2387683408396919</v>
      </c>
      <c r="Z2812">
        <v>2.3868386550316871</v>
      </c>
      <c r="AA2812">
        <v>2.5520914677844342</v>
      </c>
      <c r="AB2812">
        <v>2.7102792697294649</v>
      </c>
      <c r="AC2812">
        <v>2.84811022850664</v>
      </c>
      <c r="AD2812">
        <v>2.971699078155265</v>
      </c>
      <c r="AE2812">
        <v>3.082504027362587</v>
      </c>
      <c r="AF2812">
        <v>3.182784427037832</v>
      </c>
      <c r="AG2812">
        <v>3.2951342245170379</v>
      </c>
      <c r="AH2812">
        <v>3.379464125206844</v>
      </c>
      <c r="AI2812">
        <v>3.4529760228150912</v>
      </c>
      <c r="AJ2812">
        <v>3.529407703639809</v>
      </c>
      <c r="AK2812">
        <v>3.6039187499033338</v>
      </c>
    </row>
    <row r="2813" spans="2:37" x14ac:dyDescent="0.25">
      <c r="B2813" t="s">
        <v>204</v>
      </c>
      <c r="C2813" t="s">
        <v>90</v>
      </c>
      <c r="D2813" t="s">
        <v>200</v>
      </c>
      <c r="E2813" t="s">
        <v>363</v>
      </c>
      <c r="F2813" t="s">
        <v>360</v>
      </c>
      <c r="I2813">
        <v>0</v>
      </c>
      <c r="J2813">
        <v>3.7086346216796899E-2</v>
      </c>
      <c r="K2813">
        <v>-0.40813402695082379</v>
      </c>
      <c r="L2813">
        <v>-0.20332947523435951</v>
      </c>
      <c r="M2813">
        <v>7.02358346515774E-2</v>
      </c>
      <c r="N2813">
        <v>0.30183160430166112</v>
      </c>
      <c r="O2813">
        <v>0.46839844215433862</v>
      </c>
      <c r="P2813">
        <v>0.60415435703411458</v>
      </c>
      <c r="Q2813">
        <v>0.74847483002682402</v>
      </c>
      <c r="R2813">
        <v>0.89180973093963001</v>
      </c>
      <c r="S2813">
        <v>1.0597473392971011</v>
      </c>
      <c r="T2813">
        <v>1.2228615492419379</v>
      </c>
      <c r="U2813">
        <v>1.3720045889277439</v>
      </c>
      <c r="V2813">
        <v>1.521473318249944</v>
      </c>
      <c r="W2813">
        <v>1.6683535667970211</v>
      </c>
      <c r="X2813">
        <v>1.8124450728902011</v>
      </c>
      <c r="Y2813">
        <v>1.9497988235339441</v>
      </c>
      <c r="Z2813">
        <v>2.0935021214743892</v>
      </c>
      <c r="AA2813">
        <v>2.259207000900854</v>
      </c>
      <c r="AB2813">
        <v>2.4218924145186671</v>
      </c>
      <c r="AC2813">
        <v>2.5689194388253789</v>
      </c>
      <c r="AD2813">
        <v>2.7066864483759501</v>
      </c>
      <c r="AE2813">
        <v>2.835183115291295</v>
      </c>
      <c r="AF2813">
        <v>2.9555085436158151</v>
      </c>
      <c r="AG2813">
        <v>3.1006228738646779</v>
      </c>
      <c r="AH2813">
        <v>3.222152486076046</v>
      </c>
      <c r="AI2813">
        <v>3.3342984864790148</v>
      </c>
      <c r="AJ2813">
        <v>3.4520447032382768</v>
      </c>
      <c r="AK2813">
        <v>3.5670238876755129</v>
      </c>
    </row>
    <row r="2814" spans="2:37" x14ac:dyDescent="0.25">
      <c r="B2814" t="s">
        <v>198</v>
      </c>
      <c r="C2814" s="66" t="s">
        <v>90</v>
      </c>
      <c r="D2814" t="s">
        <v>200</v>
      </c>
      <c r="E2814" t="s">
        <v>239</v>
      </c>
      <c r="F2814" t="s">
        <v>237</v>
      </c>
      <c r="I2814">
        <v>0</v>
      </c>
      <c r="J2814">
        <v>-1.9703567028045599E-2</v>
      </c>
      <c r="K2814">
        <v>-1.2131929397582999E-3</v>
      </c>
      <c r="L2814">
        <v>3.1157061457633899E-2</v>
      </c>
      <c r="M2814">
        <v>6.6109228879213305E-2</v>
      </c>
      <c r="N2814">
        <v>9.9142428487539194E-2</v>
      </c>
      <c r="O2814">
        <v>0.12948691099882129</v>
      </c>
      <c r="P2814">
        <v>0.1568502640584484</v>
      </c>
      <c r="Q2814">
        <v>0.18029346689581871</v>
      </c>
      <c r="R2814">
        <v>0.1994828134775162</v>
      </c>
      <c r="S2814">
        <v>0.21491206437349319</v>
      </c>
      <c r="T2814">
        <v>0.2277923449873924</v>
      </c>
      <c r="U2814">
        <v>0.23949174582958219</v>
      </c>
      <c r="V2814">
        <v>0.25189247727394098</v>
      </c>
      <c r="W2814">
        <v>0.26617752015590668</v>
      </c>
      <c r="X2814">
        <v>0.28310899436473852</v>
      </c>
      <c r="Y2814">
        <v>0.30330245196819311</v>
      </c>
      <c r="Z2814">
        <v>0.32679334282875061</v>
      </c>
      <c r="AA2814">
        <v>0.35310405492782593</v>
      </c>
      <c r="AB2814">
        <v>0.38092447817325592</v>
      </c>
      <c r="AC2814">
        <v>0.4105437695980072</v>
      </c>
      <c r="AD2814">
        <v>0.43985545635223389</v>
      </c>
      <c r="AE2814">
        <v>0.4673132598400116</v>
      </c>
      <c r="AF2814">
        <v>0.49189004302024841</v>
      </c>
      <c r="AG2814">
        <v>0.51168555021286011</v>
      </c>
      <c r="AH2814">
        <v>0.52673050761222839</v>
      </c>
      <c r="AI2814">
        <v>0.53754666447639465</v>
      </c>
      <c r="AJ2814">
        <v>0.54426231980323792</v>
      </c>
      <c r="AK2814">
        <v>0.54734700918197632</v>
      </c>
    </row>
    <row r="2815" spans="2:37" x14ac:dyDescent="0.25">
      <c r="B2815" t="s">
        <v>204</v>
      </c>
      <c r="C2815" t="s">
        <v>90</v>
      </c>
      <c r="D2815" t="s">
        <v>200</v>
      </c>
      <c r="E2815" t="s">
        <v>366</v>
      </c>
      <c r="F2815" t="s">
        <v>365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2:37" x14ac:dyDescent="0.25">
      <c r="B2816" t="s">
        <v>204</v>
      </c>
      <c r="C2816" t="s">
        <v>90</v>
      </c>
      <c r="D2816" t="s">
        <v>200</v>
      </c>
      <c r="E2816" t="s">
        <v>367</v>
      </c>
      <c r="F2816" t="s">
        <v>365</v>
      </c>
      <c r="I2816">
        <v>0</v>
      </c>
      <c r="J2816">
        <v>3.5066752239191201</v>
      </c>
      <c r="K2816">
        <v>4.6724244344647392</v>
      </c>
      <c r="L2816">
        <v>5.712532647944335</v>
      </c>
      <c r="M2816">
        <v>6.6134493183660048</v>
      </c>
      <c r="N2816">
        <v>7.3361210771402563</v>
      </c>
      <c r="O2816">
        <v>7.9111993198895716</v>
      </c>
      <c r="P2816">
        <v>8.3893470789693012</v>
      </c>
      <c r="Q2816">
        <v>8.7964984373490864</v>
      </c>
      <c r="R2816">
        <v>9.1277306768474897</v>
      </c>
      <c r="S2816">
        <v>9.3463345131073119</v>
      </c>
      <c r="T2816">
        <v>9.4730228910517624</v>
      </c>
      <c r="U2816">
        <v>9.5407480380169432</v>
      </c>
      <c r="V2816">
        <v>9.5721502146230097</v>
      </c>
      <c r="W2816">
        <v>9.5708343534670153</v>
      </c>
      <c r="X2816">
        <v>9.5339405543606954</v>
      </c>
      <c r="Y2816">
        <v>9.4634515747593646</v>
      </c>
      <c r="Z2816">
        <v>9.3598132484576944</v>
      </c>
      <c r="AA2816">
        <v>9.2107068762329103</v>
      </c>
      <c r="AB2816">
        <v>9.0199348092075091</v>
      </c>
      <c r="AC2816">
        <v>8.8631004005017999</v>
      </c>
      <c r="AD2816">
        <v>8.732718300013854</v>
      </c>
      <c r="AE2816">
        <v>8.6251325735532838</v>
      </c>
      <c r="AF2816">
        <v>8.542343766224425</v>
      </c>
      <c r="AG2816">
        <v>8.4722973881489203</v>
      </c>
      <c r="AH2816">
        <v>8.3650661286123196</v>
      </c>
      <c r="AI2816">
        <v>8.2484312115405967</v>
      </c>
      <c r="AJ2816">
        <v>8.1278336405135718</v>
      </c>
      <c r="AK2816">
        <v>8.0067283334467341</v>
      </c>
    </row>
    <row r="2817" spans="2:37" x14ac:dyDescent="0.25">
      <c r="B2817" t="s">
        <v>203</v>
      </c>
      <c r="C2817" s="66" t="s">
        <v>90</v>
      </c>
      <c r="D2817" t="s">
        <v>200</v>
      </c>
      <c r="E2817" t="s">
        <v>239</v>
      </c>
      <c r="F2817" t="s">
        <v>237</v>
      </c>
      <c r="I2817">
        <v>0</v>
      </c>
      <c r="J2817">
        <v>0.45071029663085938</v>
      </c>
      <c r="K2817">
        <v>0.50240519642829895</v>
      </c>
      <c r="L2817">
        <v>0.57203929126262665</v>
      </c>
      <c r="M2817">
        <v>0.63583781197667122</v>
      </c>
      <c r="N2817">
        <v>0.68494471162557602</v>
      </c>
      <c r="O2817">
        <v>0.71714825835078955</v>
      </c>
      <c r="P2817">
        <v>0.7324699634918943</v>
      </c>
      <c r="Q2817">
        <v>0.73428450152277946</v>
      </c>
      <c r="R2817">
        <v>0.71650311350822449</v>
      </c>
      <c r="S2817">
        <v>0.68749972432851791</v>
      </c>
      <c r="T2817">
        <v>0.6563095822930336</v>
      </c>
      <c r="U2817">
        <v>0.62559005618095398</v>
      </c>
      <c r="V2817">
        <v>0.59823040664196014</v>
      </c>
      <c r="W2817">
        <v>0.5770019143819809</v>
      </c>
      <c r="X2817">
        <v>0.56107981503009796</v>
      </c>
      <c r="Y2817">
        <v>0.55018903315067291</v>
      </c>
      <c r="Z2817">
        <v>0.54419806599617004</v>
      </c>
      <c r="AA2817">
        <v>0.5422016978263855</v>
      </c>
      <c r="AB2817">
        <v>0.54471100866794586</v>
      </c>
      <c r="AC2817">
        <v>0.54946088790893555</v>
      </c>
      <c r="AD2817">
        <v>0.55518761277198792</v>
      </c>
      <c r="AE2817">
        <v>0.56126120686531067</v>
      </c>
      <c r="AF2817">
        <v>0.56699240207672119</v>
      </c>
      <c r="AG2817">
        <v>0.57065203785896301</v>
      </c>
      <c r="AH2817">
        <v>0.57273843884468079</v>
      </c>
      <c r="AI2817">
        <v>0.57415899634361267</v>
      </c>
      <c r="AJ2817">
        <v>0.57514452934265137</v>
      </c>
      <c r="AK2817">
        <v>0.57612022757530212</v>
      </c>
    </row>
    <row r="2818" spans="2:37" x14ac:dyDescent="0.25">
      <c r="B2818" t="s">
        <v>204</v>
      </c>
      <c r="C2818" t="s">
        <v>90</v>
      </c>
      <c r="D2818" t="s">
        <v>200</v>
      </c>
      <c r="E2818" t="s">
        <v>233</v>
      </c>
      <c r="F2818" t="s">
        <v>232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2:37" x14ac:dyDescent="0.25">
      <c r="B2819" t="s">
        <v>204</v>
      </c>
      <c r="C2819" t="s">
        <v>90</v>
      </c>
      <c r="D2819" t="s">
        <v>200</v>
      </c>
      <c r="E2819" t="s">
        <v>371</v>
      </c>
      <c r="F2819" t="s">
        <v>232</v>
      </c>
      <c r="I2819">
        <v>0</v>
      </c>
      <c r="J2819">
        <v>-4.3585837079381129</v>
      </c>
      <c r="K2819">
        <v>-5.8199578292269072</v>
      </c>
      <c r="L2819">
        <v>-7.0425298145282866</v>
      </c>
      <c r="M2819">
        <v>-8.1141073730578768</v>
      </c>
      <c r="N2819">
        <v>-8.9768791624325495</v>
      </c>
      <c r="O2819">
        <v>-9.6636778555902794</v>
      </c>
      <c r="P2819">
        <v>-10.227460032112839</v>
      </c>
      <c r="Q2819">
        <v>-10.69566027162459</v>
      </c>
      <c r="R2819">
        <v>-11.06643653100376</v>
      </c>
      <c r="S2819">
        <v>-11.29443797221302</v>
      </c>
      <c r="T2819">
        <v>-11.41148679637331</v>
      </c>
      <c r="U2819">
        <v>-11.4565822527614</v>
      </c>
      <c r="V2819">
        <v>-11.45368408294822</v>
      </c>
      <c r="W2819">
        <v>-11.403695184635669</v>
      </c>
      <c r="X2819">
        <v>-11.28991359796232</v>
      </c>
      <c r="Y2819">
        <v>-11.121094794438861</v>
      </c>
      <c r="Z2819">
        <v>-10.90246668356909</v>
      </c>
      <c r="AA2819">
        <v>-10.62265736765513</v>
      </c>
      <c r="AB2819">
        <v>-10.28686674660058</v>
      </c>
      <c r="AC2819">
        <v>-9.9766933764017693</v>
      </c>
      <c r="AD2819">
        <v>-9.684157816237116</v>
      </c>
      <c r="AE2819">
        <v>-9.402671219555792</v>
      </c>
      <c r="AF2819">
        <v>-9.1311807549134283</v>
      </c>
      <c r="AG2819">
        <v>-8.8639279780251883</v>
      </c>
      <c r="AH2819">
        <v>-8.5805268427861954</v>
      </c>
      <c r="AI2819">
        <v>-8.2967319255202945</v>
      </c>
      <c r="AJ2819">
        <v>-8.0101129815006828</v>
      </c>
      <c r="AK2819">
        <v>-7.7221347480575968</v>
      </c>
    </row>
    <row r="2820" spans="2:37" x14ac:dyDescent="0.25">
      <c r="B2820" t="s">
        <v>204</v>
      </c>
      <c r="C2820" s="66" t="s">
        <v>90</v>
      </c>
      <c r="D2820" t="s">
        <v>200</v>
      </c>
      <c r="E2820" t="s">
        <v>239</v>
      </c>
      <c r="F2820" t="s">
        <v>237</v>
      </c>
      <c r="I2820">
        <v>0</v>
      </c>
      <c r="J2820">
        <v>0.73888760805130005</v>
      </c>
      <c r="K2820">
        <v>0.75330716371536255</v>
      </c>
      <c r="L2820">
        <v>0.79928071796894073</v>
      </c>
      <c r="M2820">
        <v>0.83233215287327766</v>
      </c>
      <c r="N2820">
        <v>0.84787938743829727</v>
      </c>
      <c r="O2820">
        <v>0.85243163909763098</v>
      </c>
      <c r="P2820">
        <v>0.84696735686156899</v>
      </c>
      <c r="Q2820">
        <v>0.83520872518420219</v>
      </c>
      <c r="R2820">
        <v>0.81275127828121185</v>
      </c>
      <c r="S2820">
        <v>0.783220075070858</v>
      </c>
      <c r="T2820">
        <v>0.75068423897027969</v>
      </c>
      <c r="U2820">
        <v>0.71515777707099915</v>
      </c>
      <c r="V2820">
        <v>0.67874942719936371</v>
      </c>
      <c r="W2820">
        <v>0.64226610958576202</v>
      </c>
      <c r="X2820">
        <v>0.60941897332668304</v>
      </c>
      <c r="Y2820">
        <v>0.58074565231800079</v>
      </c>
      <c r="Z2820">
        <v>0.55600228905677795</v>
      </c>
      <c r="AA2820">
        <v>0.53596982359886169</v>
      </c>
      <c r="AB2820">
        <v>0.5175962895154953</v>
      </c>
      <c r="AC2820">
        <v>0.50160712003707886</v>
      </c>
      <c r="AD2820">
        <v>0.48954170942306519</v>
      </c>
      <c r="AE2820">
        <v>0.48076289892196661</v>
      </c>
      <c r="AF2820">
        <v>0.47367662191390991</v>
      </c>
      <c r="AG2820">
        <v>0.47152042388916021</v>
      </c>
      <c r="AH2820">
        <v>0.47013217210769648</v>
      </c>
      <c r="AI2820">
        <v>0.46902337670326227</v>
      </c>
      <c r="AJ2820">
        <v>0.4693109393119812</v>
      </c>
      <c r="AK2820">
        <v>0.46974629163742071</v>
      </c>
    </row>
    <row r="2821" spans="2:37" x14ac:dyDescent="0.25">
      <c r="B2821" t="s">
        <v>198</v>
      </c>
      <c r="C2821" s="66" t="s">
        <v>90</v>
      </c>
      <c r="D2821" t="s">
        <v>200</v>
      </c>
      <c r="E2821" t="s">
        <v>423</v>
      </c>
      <c r="F2821" t="s">
        <v>232</v>
      </c>
      <c r="I2821">
        <v>0</v>
      </c>
      <c r="J2821">
        <v>6.8622459820051551</v>
      </c>
      <c r="K2821">
        <v>9.7741169556050167</v>
      </c>
      <c r="L2821">
        <v>12.46458146009868</v>
      </c>
      <c r="M2821">
        <v>24.719273207616151</v>
      </c>
      <c r="N2821">
        <v>41.540361815141779</v>
      </c>
      <c r="O2821">
        <v>57.423012580253577</v>
      </c>
      <c r="P2821">
        <v>72.604461382015103</v>
      </c>
      <c r="Q2821">
        <v>87.209491696992487</v>
      </c>
      <c r="R2821">
        <v>105.70360848903699</v>
      </c>
      <c r="S2821">
        <v>125.76252044634251</v>
      </c>
      <c r="T2821">
        <v>144.80569742219151</v>
      </c>
      <c r="U2821">
        <v>163.07431735946139</v>
      </c>
      <c r="V2821">
        <v>180.7090485952487</v>
      </c>
      <c r="W2821">
        <v>203.22602182909651</v>
      </c>
      <c r="X2821">
        <v>228.10709853895921</v>
      </c>
      <c r="Y2821">
        <v>252.13832584203121</v>
      </c>
      <c r="Z2821">
        <v>275.44493784317137</v>
      </c>
      <c r="AA2821">
        <v>298.09186960967651</v>
      </c>
      <c r="AB2821">
        <v>336.80402079929269</v>
      </c>
      <c r="AC2821">
        <v>384.04724968608508</v>
      </c>
      <c r="AD2821">
        <v>429.7765059228812</v>
      </c>
      <c r="AE2821">
        <v>474.18055873811358</v>
      </c>
      <c r="AF2821">
        <v>517.36573426389339</v>
      </c>
      <c r="AG2821">
        <v>595.84983926611267</v>
      </c>
      <c r="AH2821">
        <v>693.17426373051717</v>
      </c>
      <c r="AI2821">
        <v>787.47622140995657</v>
      </c>
      <c r="AJ2821">
        <v>879.20523084181423</v>
      </c>
      <c r="AK2821">
        <v>968.59447961933722</v>
      </c>
    </row>
    <row r="2822" spans="2:37" x14ac:dyDescent="0.25">
      <c r="B2822" t="s">
        <v>204</v>
      </c>
      <c r="C2822" t="s">
        <v>90</v>
      </c>
      <c r="D2822" t="s">
        <v>200</v>
      </c>
      <c r="E2822" t="s">
        <v>235</v>
      </c>
      <c r="F2822" t="s">
        <v>202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2:37" x14ac:dyDescent="0.25">
      <c r="B2823" t="s">
        <v>204</v>
      </c>
      <c r="C2823" t="s">
        <v>90</v>
      </c>
      <c r="D2823" t="s">
        <v>200</v>
      </c>
      <c r="E2823" t="s">
        <v>235</v>
      </c>
      <c r="F2823" t="s">
        <v>360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2:37" x14ac:dyDescent="0.25">
      <c r="B2824" t="s">
        <v>204</v>
      </c>
      <c r="C2824" t="s">
        <v>90</v>
      </c>
      <c r="D2824" t="s">
        <v>200</v>
      </c>
      <c r="E2824" t="s">
        <v>373</v>
      </c>
      <c r="F2824" t="s">
        <v>202</v>
      </c>
      <c r="I2824">
        <v>0</v>
      </c>
      <c r="J2824">
        <v>1.1428445164905821</v>
      </c>
      <c r="K2824">
        <v>0.1136992575393458</v>
      </c>
      <c r="L2824">
        <v>1.009658629525223</v>
      </c>
      <c r="M2824">
        <v>1.7857920753895811</v>
      </c>
      <c r="N2824">
        <v>2.4858331079102181</v>
      </c>
      <c r="O2824">
        <v>3.244082654850744</v>
      </c>
      <c r="P2824">
        <v>3.9816922979586828</v>
      </c>
      <c r="Q2824">
        <v>4.6675903600440938</v>
      </c>
      <c r="R2824">
        <v>5.1232031857329163</v>
      </c>
      <c r="S2824">
        <v>5.5647297371169246</v>
      </c>
      <c r="T2824">
        <v>6.0011922064898249</v>
      </c>
      <c r="U2824">
        <v>6.3704370187800397</v>
      </c>
      <c r="V2824">
        <v>6.6706130666564389</v>
      </c>
      <c r="W2824">
        <v>6.8011169411272832</v>
      </c>
      <c r="X2824">
        <v>6.885118894310871</v>
      </c>
      <c r="Y2824">
        <v>6.9976429664882156</v>
      </c>
      <c r="Z2824">
        <v>7.1226081371385641</v>
      </c>
      <c r="AA2824">
        <v>7.2453609826309773</v>
      </c>
      <c r="AB2824">
        <v>7.2939384398827078</v>
      </c>
      <c r="AC2824">
        <v>7.2556662077612577</v>
      </c>
      <c r="AD2824">
        <v>7.174360243738076</v>
      </c>
      <c r="AE2824">
        <v>7.0785548529610054</v>
      </c>
      <c r="AF2824">
        <v>6.9811012142959594</v>
      </c>
      <c r="AG2824">
        <v>6.8467298910633412</v>
      </c>
      <c r="AH2824">
        <v>6.6659666602644663</v>
      </c>
      <c r="AI2824">
        <v>6.5097973409625309</v>
      </c>
      <c r="AJ2824">
        <v>6.3720445583322682</v>
      </c>
      <c r="AK2824">
        <v>6.2452242736431574</v>
      </c>
    </row>
    <row r="2825" spans="2:37" x14ac:dyDescent="0.25">
      <c r="B2825" t="s">
        <v>204</v>
      </c>
      <c r="C2825" t="s">
        <v>90</v>
      </c>
      <c r="D2825" t="s">
        <v>200</v>
      </c>
      <c r="E2825" t="s">
        <v>373</v>
      </c>
      <c r="F2825" t="s">
        <v>360</v>
      </c>
      <c r="I2825">
        <v>0</v>
      </c>
      <c r="J2825">
        <v>1.142846455554825</v>
      </c>
      <c r="K2825">
        <v>0.1136991185707537</v>
      </c>
      <c r="L2825">
        <v>1.009659992291279</v>
      </c>
      <c r="M2825">
        <v>1.7857900095439081</v>
      </c>
      <c r="N2825">
        <v>2.4858338937420399</v>
      </c>
      <c r="O2825">
        <v>3.2440855922952978</v>
      </c>
      <c r="P2825">
        <v>3.9816931084175389</v>
      </c>
      <c r="Q2825">
        <v>4.6675912163136379</v>
      </c>
      <c r="R2825">
        <v>5.123210426096092</v>
      </c>
      <c r="S2825">
        <v>5.5647289314021187</v>
      </c>
      <c r="T2825">
        <v>6.0011920917307338</v>
      </c>
      <c r="U2825">
        <v>6.3704351185901453</v>
      </c>
      <c r="V2825">
        <v>6.6706123470148038</v>
      </c>
      <c r="W2825">
        <v>6.8011131259180901</v>
      </c>
      <c r="X2825">
        <v>6.8851201825409714</v>
      </c>
      <c r="Y2825">
        <v>6.9976426649911216</v>
      </c>
      <c r="Z2825">
        <v>7.1226101975710554</v>
      </c>
      <c r="AA2825">
        <v>7.2453593379737669</v>
      </c>
      <c r="AB2825">
        <v>7.2939387510670528</v>
      </c>
      <c r="AC2825">
        <v>7.255667050966319</v>
      </c>
      <c r="AD2825">
        <v>7.1743596760143191</v>
      </c>
      <c r="AE2825">
        <v>7.0785556154557838</v>
      </c>
      <c r="AF2825">
        <v>6.9811007430724992</v>
      </c>
      <c r="AG2825">
        <v>6.8467320195751302</v>
      </c>
      <c r="AH2825">
        <v>6.6659614977188308</v>
      </c>
      <c r="AI2825">
        <v>6.50979748117122</v>
      </c>
      <c r="AJ2825">
        <v>6.372017802599772</v>
      </c>
      <c r="AK2825">
        <v>6.2451681622122779</v>
      </c>
    </row>
    <row r="2826" spans="2:37" x14ac:dyDescent="0.25">
      <c r="B2826" t="s">
        <v>203</v>
      </c>
      <c r="C2826" s="66" t="s">
        <v>90</v>
      </c>
      <c r="D2826" t="s">
        <v>200</v>
      </c>
      <c r="E2826" t="s">
        <v>423</v>
      </c>
      <c r="F2826" t="s">
        <v>232</v>
      </c>
      <c r="I2826">
        <v>0</v>
      </c>
      <c r="J2826">
        <v>1.6692265712704659</v>
      </c>
      <c r="K2826">
        <v>3.9631556842443021</v>
      </c>
      <c r="L2826">
        <v>5.8427549757707364</v>
      </c>
      <c r="M2826">
        <v>36.162540349795961</v>
      </c>
      <c r="N2826">
        <v>80.835789728002254</v>
      </c>
      <c r="O2826">
        <v>122.6437488749046</v>
      </c>
      <c r="P2826">
        <v>162.35761497131281</v>
      </c>
      <c r="Q2826">
        <v>200.4046353733622</v>
      </c>
      <c r="R2826">
        <v>210.44697430090159</v>
      </c>
      <c r="S2826">
        <v>203.11200216534829</v>
      </c>
      <c r="T2826">
        <v>195.13603038746399</v>
      </c>
      <c r="U2826">
        <v>187.18852197686061</v>
      </c>
      <c r="V2826">
        <v>179.55568809890039</v>
      </c>
      <c r="W2826">
        <v>182.66314478657969</v>
      </c>
      <c r="X2826">
        <v>192.53194645021219</v>
      </c>
      <c r="Y2826">
        <v>202.6991227370772</v>
      </c>
      <c r="Z2826">
        <v>212.88547977359269</v>
      </c>
      <c r="AA2826">
        <v>222.9599609317757</v>
      </c>
      <c r="AB2826">
        <v>234.29411190322261</v>
      </c>
      <c r="AC2826">
        <v>246.207317771953</v>
      </c>
      <c r="AD2826">
        <v>257.83745005469308</v>
      </c>
      <c r="AE2826">
        <v>269.20725713551451</v>
      </c>
      <c r="AF2826">
        <v>280.32802037396539</v>
      </c>
      <c r="AG2826">
        <v>300.44580674080271</v>
      </c>
      <c r="AH2826">
        <v>325.64470647109403</v>
      </c>
      <c r="AI2826">
        <v>350.30055867582439</v>
      </c>
      <c r="AJ2826">
        <v>374.3803935033651</v>
      </c>
      <c r="AK2826">
        <v>397.87115592295902</v>
      </c>
    </row>
    <row r="2827" spans="2:37" x14ac:dyDescent="0.25">
      <c r="B2827" t="s">
        <v>204</v>
      </c>
      <c r="C2827" t="s">
        <v>90</v>
      </c>
      <c r="D2827" t="s">
        <v>200</v>
      </c>
      <c r="E2827" t="s">
        <v>377</v>
      </c>
      <c r="F2827" t="s">
        <v>232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2:37" x14ac:dyDescent="0.25">
      <c r="B2828" t="s">
        <v>204</v>
      </c>
      <c r="C2828" t="s">
        <v>90</v>
      </c>
      <c r="D2828" t="s">
        <v>200</v>
      </c>
      <c r="E2828" t="s">
        <v>378</v>
      </c>
      <c r="F2828" t="s">
        <v>232</v>
      </c>
      <c r="I2828">
        <v>0</v>
      </c>
      <c r="J2828">
        <v>27.702079134778181</v>
      </c>
      <c r="K2828">
        <v>47.849864880251133</v>
      </c>
      <c r="L2828">
        <v>62.607253858065917</v>
      </c>
      <c r="M2828">
        <v>78.203885498447406</v>
      </c>
      <c r="N2828">
        <v>89.333848565310319</v>
      </c>
      <c r="O2828">
        <v>97.321148675054744</v>
      </c>
      <c r="P2828">
        <v>103.7211878135786</v>
      </c>
      <c r="Q2828">
        <v>109.3433710836198</v>
      </c>
      <c r="R2828">
        <v>117.8402254040964</v>
      </c>
      <c r="S2828">
        <v>127.7401983691112</v>
      </c>
      <c r="T2828">
        <v>137.3014903487072</v>
      </c>
      <c r="U2828">
        <v>146.74171442547151</v>
      </c>
      <c r="V2828">
        <v>156.16837967975391</v>
      </c>
      <c r="W2828">
        <v>170.9920208865943</v>
      </c>
      <c r="X2828">
        <v>189.52808874735319</v>
      </c>
      <c r="Y2828">
        <v>208.32257811651311</v>
      </c>
      <c r="Z2828">
        <v>227.05384641635311</v>
      </c>
      <c r="AA2828">
        <v>245.5811190898917</v>
      </c>
      <c r="AB2828">
        <v>271.50857151823908</v>
      </c>
      <c r="AC2828">
        <v>302.12376344985961</v>
      </c>
      <c r="AD2828">
        <v>332.51655292654141</v>
      </c>
      <c r="AE2828">
        <v>362.35866625338122</v>
      </c>
      <c r="AF2828">
        <v>391.51740910004651</v>
      </c>
      <c r="AG2828">
        <v>418.80275251266238</v>
      </c>
      <c r="AH2828">
        <v>444.90351718208768</v>
      </c>
      <c r="AI2828">
        <v>470.45546284388018</v>
      </c>
      <c r="AJ2828">
        <v>495.37622501161331</v>
      </c>
      <c r="AK2828">
        <v>519.67359812900565</v>
      </c>
    </row>
    <row r="2829" spans="2:37" x14ac:dyDescent="0.25">
      <c r="B2829" t="s">
        <v>204</v>
      </c>
      <c r="C2829" s="66" t="s">
        <v>90</v>
      </c>
      <c r="D2829" t="s">
        <v>200</v>
      </c>
      <c r="E2829" t="s">
        <v>423</v>
      </c>
      <c r="F2829" t="s">
        <v>232</v>
      </c>
      <c r="I2829">
        <v>0</v>
      </c>
      <c r="J2829">
        <v>36.312277025381547</v>
      </c>
      <c r="K2829">
        <v>51.870255097874107</v>
      </c>
      <c r="L2829">
        <v>67.076243789731066</v>
      </c>
      <c r="M2829">
        <v>84.021002265651632</v>
      </c>
      <c r="N2829">
        <v>99.25595183311566</v>
      </c>
      <c r="O2829">
        <v>113.4117161803141</v>
      </c>
      <c r="P2829">
        <v>126.85057534401</v>
      </c>
      <c r="Q2829">
        <v>139.74819832492659</v>
      </c>
      <c r="R2829">
        <v>155.78131070485611</v>
      </c>
      <c r="S2829">
        <v>172.7100349695657</v>
      </c>
      <c r="T2829">
        <v>188.53847277306639</v>
      </c>
      <c r="U2829">
        <v>203.63316834702951</v>
      </c>
      <c r="V2829">
        <v>218.1878316213328</v>
      </c>
      <c r="W2829">
        <v>238.21879635557951</v>
      </c>
      <c r="X2829">
        <v>261.31803717474622</v>
      </c>
      <c r="Y2829">
        <v>283.89729548218622</v>
      </c>
      <c r="Z2829">
        <v>305.9124895958247</v>
      </c>
      <c r="AA2829">
        <v>327.34202002957392</v>
      </c>
      <c r="AB2829">
        <v>356.83853688475148</v>
      </c>
      <c r="AC2829">
        <v>391.34366578468752</v>
      </c>
      <c r="AD2829">
        <v>425.47587384895269</v>
      </c>
      <c r="AE2829">
        <v>458.93196772199519</v>
      </c>
      <c r="AF2829">
        <v>491.56913208923908</v>
      </c>
      <c r="AG2829">
        <v>522.0232696086747</v>
      </c>
      <c r="AH2829">
        <v>551.03062179442975</v>
      </c>
      <c r="AI2829">
        <v>579.3498174203628</v>
      </c>
      <c r="AJ2829">
        <v>606.93010403729329</v>
      </c>
      <c r="AK2829">
        <v>633.81704957585873</v>
      </c>
    </row>
    <row r="2830" spans="2:37" x14ac:dyDescent="0.25">
      <c r="B2830" t="s">
        <v>198</v>
      </c>
      <c r="C2830" s="66" t="s">
        <v>90</v>
      </c>
      <c r="D2830" t="s">
        <v>200</v>
      </c>
      <c r="E2830" t="s">
        <v>424</v>
      </c>
      <c r="F2830" t="s">
        <v>237</v>
      </c>
      <c r="I2830">
        <v>0</v>
      </c>
      <c r="J2830">
        <v>614834.46875</v>
      </c>
      <c r="K2830">
        <v>849057.21875</v>
      </c>
      <c r="L2830">
        <v>1083279.890625</v>
      </c>
      <c r="M2830">
        <v>1317502.3125</v>
      </c>
      <c r="N2830">
        <v>1551724.8125</v>
      </c>
      <c r="O2830">
        <v>1785947.3125</v>
      </c>
      <c r="P2830">
        <v>2020169.8125</v>
      </c>
      <c r="Q2830">
        <v>2254392.6875</v>
      </c>
      <c r="R2830">
        <v>2505638.375</v>
      </c>
      <c r="S2830">
        <v>2767097.375</v>
      </c>
      <c r="T2830">
        <v>3028556.375</v>
      </c>
      <c r="U2830">
        <v>3290015.375</v>
      </c>
      <c r="V2830">
        <v>3551474.0625</v>
      </c>
      <c r="W2830">
        <v>3796802.75</v>
      </c>
      <c r="X2830">
        <v>4032454.75</v>
      </c>
      <c r="Y2830">
        <v>4268106.9375</v>
      </c>
      <c r="Z2830">
        <v>4503759</v>
      </c>
      <c r="AA2830">
        <v>4739411.375</v>
      </c>
      <c r="AB2830">
        <v>4841389.5</v>
      </c>
      <c r="AC2830">
        <v>4863161.5</v>
      </c>
      <c r="AD2830">
        <v>4884933.5</v>
      </c>
      <c r="AE2830">
        <v>4906705.5</v>
      </c>
      <c r="AF2830">
        <v>4928478.375</v>
      </c>
      <c r="AG2830">
        <v>5012038</v>
      </c>
      <c r="AH2830">
        <v>5132666</v>
      </c>
      <c r="AI2830">
        <v>5253294</v>
      </c>
      <c r="AJ2830">
        <v>5373922</v>
      </c>
      <c r="AK2830">
        <v>5494550</v>
      </c>
    </row>
    <row r="2831" spans="2:37" x14ac:dyDescent="0.25">
      <c r="B2831" t="s">
        <v>204</v>
      </c>
      <c r="C2831" t="s">
        <v>90</v>
      </c>
      <c r="D2831" t="s">
        <v>200</v>
      </c>
      <c r="E2831" t="s">
        <v>201</v>
      </c>
      <c r="F2831" t="s">
        <v>202</v>
      </c>
      <c r="I2831">
        <v>0</v>
      </c>
      <c r="J2831">
        <v>-1.0401350934379661</v>
      </c>
      <c r="K2831">
        <v>-1.411151679387002</v>
      </c>
      <c r="L2831">
        <v>-1.7319530674762</v>
      </c>
      <c r="M2831">
        <v>-2.034327155297821</v>
      </c>
      <c r="N2831">
        <v>-2.2929658478186399</v>
      </c>
      <c r="O2831">
        <v>-2.5263594965659442</v>
      </c>
      <c r="P2831">
        <v>-2.7628859127688199</v>
      </c>
      <c r="Q2831">
        <v>-3.001902005643875</v>
      </c>
      <c r="R2831">
        <v>-3.213661041768467</v>
      </c>
      <c r="S2831">
        <v>-3.4044937973302209</v>
      </c>
      <c r="T2831">
        <v>-3.581438830619033</v>
      </c>
      <c r="U2831">
        <v>-3.776040821344107</v>
      </c>
      <c r="V2831">
        <v>-3.9599200387965272</v>
      </c>
      <c r="W2831">
        <v>-4.0698744329478949</v>
      </c>
      <c r="X2831">
        <v>-4.1382794414941966</v>
      </c>
      <c r="Y2831">
        <v>-4.2008996433600672</v>
      </c>
      <c r="Z2831">
        <v>-4.2178278590850438</v>
      </c>
      <c r="AA2831">
        <v>-4.1926716644426261</v>
      </c>
      <c r="AB2831">
        <v>-4.162927420564877</v>
      </c>
      <c r="AC2831">
        <v>-4.1098113706174662</v>
      </c>
      <c r="AD2831">
        <v>-4.0667819027690788</v>
      </c>
      <c r="AE2831">
        <v>-4.0340955229566262</v>
      </c>
      <c r="AF2831">
        <v>-4.0338441401719827</v>
      </c>
      <c r="AG2831">
        <v>-4.0329831998548453</v>
      </c>
      <c r="AH2831">
        <v>-4.0404340702936192</v>
      </c>
      <c r="AI2831">
        <v>-4.0533570582021667</v>
      </c>
      <c r="AJ2831">
        <v>-4.0662469625339366</v>
      </c>
      <c r="AK2831">
        <v>-4.078719051785729</v>
      </c>
    </row>
    <row r="2832" spans="2:37" x14ac:dyDescent="0.25">
      <c r="B2832" t="s">
        <v>204</v>
      </c>
      <c r="C2832" t="s">
        <v>90</v>
      </c>
      <c r="D2832" t="s">
        <v>200</v>
      </c>
      <c r="E2832" t="s">
        <v>201</v>
      </c>
      <c r="F2832" t="s">
        <v>360</v>
      </c>
      <c r="I2832">
        <v>0</v>
      </c>
      <c r="J2832">
        <v>-1.0401354492249331</v>
      </c>
      <c r="K2832">
        <v>-1.4111516757955631</v>
      </c>
      <c r="L2832">
        <v>-1.7319545366095701</v>
      </c>
      <c r="M2832">
        <v>-2.034327028514626</v>
      </c>
      <c r="N2832">
        <v>-2.2929653949620321</v>
      </c>
      <c r="O2832">
        <v>-2.5263584470580192</v>
      </c>
      <c r="P2832">
        <v>-2.7628857761360481</v>
      </c>
      <c r="Q2832">
        <v>-3.001904357746366</v>
      </c>
      <c r="R2832">
        <v>-3.2136637139552171</v>
      </c>
      <c r="S2832">
        <v>-3.404492734462083</v>
      </c>
      <c r="T2832">
        <v>-3.581436398533755</v>
      </c>
      <c r="U2832">
        <v>-3.7760383871748742</v>
      </c>
      <c r="V2832">
        <v>-3.9599180178970679</v>
      </c>
      <c r="W2832">
        <v>-4.0698768977311168</v>
      </c>
      <c r="X2832">
        <v>-4.1382788900627743</v>
      </c>
      <c r="Y2832">
        <v>-4.2008987499287942</v>
      </c>
      <c r="Z2832">
        <v>-4.2178284530489112</v>
      </c>
      <c r="AA2832">
        <v>-4.1926725425302074</v>
      </c>
      <c r="AB2832">
        <v>-4.1629281497103872</v>
      </c>
      <c r="AC2832">
        <v>-4.1098108780929898</v>
      </c>
      <c r="AD2832">
        <v>-4.0667846723244079</v>
      </c>
      <c r="AE2832">
        <v>-4.0340938619511153</v>
      </c>
      <c r="AF2832">
        <v>-4.0338446758173436</v>
      </c>
      <c r="AG2832">
        <v>-4.0329820925755548</v>
      </c>
      <c r="AH2832">
        <v>-4.0404332996612169</v>
      </c>
      <c r="AI2832">
        <v>-4.053356393576224</v>
      </c>
      <c r="AJ2832">
        <v>-4.0662369356717631</v>
      </c>
      <c r="AK2832">
        <v>-4.0786962926123387</v>
      </c>
    </row>
    <row r="2833" spans="2:37" x14ac:dyDescent="0.25">
      <c r="B2833" t="s">
        <v>204</v>
      </c>
      <c r="C2833" t="s">
        <v>90</v>
      </c>
      <c r="D2833" t="s">
        <v>200</v>
      </c>
      <c r="E2833" t="s">
        <v>206</v>
      </c>
      <c r="F2833" t="s">
        <v>202</v>
      </c>
      <c r="I2833">
        <v>0</v>
      </c>
      <c r="J2833">
        <v>0.15428574809066559</v>
      </c>
      <c r="K2833">
        <v>-0.33910739693168163</v>
      </c>
      <c r="L2833">
        <v>-0.15685328549456259</v>
      </c>
      <c r="M2833">
        <v>0.1144185207305304</v>
      </c>
      <c r="N2833">
        <v>0.37646988476496279</v>
      </c>
      <c r="O2833">
        <v>0.62819717808912934</v>
      </c>
      <c r="P2833">
        <v>0.87894107800430277</v>
      </c>
      <c r="Q2833">
        <v>1.1406813912590239</v>
      </c>
      <c r="R2833">
        <v>1.372309637416635</v>
      </c>
      <c r="S2833">
        <v>1.611775179485875</v>
      </c>
      <c r="T2833">
        <v>1.849426687089939</v>
      </c>
      <c r="U2833">
        <v>2.0698967403699031</v>
      </c>
      <c r="V2833">
        <v>2.2781478159965558</v>
      </c>
      <c r="W2833">
        <v>2.4527592229054211</v>
      </c>
      <c r="X2833">
        <v>2.6082238079428328</v>
      </c>
      <c r="Y2833">
        <v>2.759810772688609</v>
      </c>
      <c r="Z2833">
        <v>2.9146476117409841</v>
      </c>
      <c r="AA2833">
        <v>3.0791868426381042</v>
      </c>
      <c r="AB2833">
        <v>3.2296185368382302</v>
      </c>
      <c r="AC2833">
        <v>3.3516382137965151</v>
      </c>
      <c r="AD2833">
        <v>3.4512118040797461</v>
      </c>
      <c r="AE2833">
        <v>3.5326299040967961</v>
      </c>
      <c r="AF2833">
        <v>3.5998365472081022</v>
      </c>
      <c r="AG2833">
        <v>3.658338045369014</v>
      </c>
      <c r="AH2833">
        <v>3.6813143169694968</v>
      </c>
      <c r="AI2833">
        <v>3.691534321778001</v>
      </c>
      <c r="AJ2833">
        <v>3.7008497694842379</v>
      </c>
      <c r="AK2833">
        <v>3.709838126115605</v>
      </c>
    </row>
    <row r="2834" spans="2:37" x14ac:dyDescent="0.25">
      <c r="B2834" t="s">
        <v>204</v>
      </c>
      <c r="C2834" t="s">
        <v>90</v>
      </c>
      <c r="D2834" t="s">
        <v>200</v>
      </c>
      <c r="E2834" t="s">
        <v>206</v>
      </c>
      <c r="F2834" t="s">
        <v>360</v>
      </c>
      <c r="I2834">
        <v>0</v>
      </c>
      <c r="J2834">
        <v>0.15428416917180329</v>
      </c>
      <c r="K2834">
        <v>-0.33910925190264729</v>
      </c>
      <c r="L2834">
        <v>-0.15685576024981879</v>
      </c>
      <c r="M2834">
        <v>0.1144198399046559</v>
      </c>
      <c r="N2834">
        <v>0.37647792797794732</v>
      </c>
      <c r="O2834">
        <v>0.62819746484501504</v>
      </c>
      <c r="P2834">
        <v>0.87894219797719497</v>
      </c>
      <c r="Q2834">
        <v>1.140682862200415</v>
      </c>
      <c r="R2834">
        <v>1.3723082499716099</v>
      </c>
      <c r="S2834">
        <v>1.6117767779464609</v>
      </c>
      <c r="T2834">
        <v>1.849424108064146</v>
      </c>
      <c r="U2834">
        <v>2.0698968772927762</v>
      </c>
      <c r="V2834">
        <v>2.2781493778246009</v>
      </c>
      <c r="W2834">
        <v>2.4527574284805009</v>
      </c>
      <c r="X2834">
        <v>2.608224512560176</v>
      </c>
      <c r="Y2834">
        <v>2.7598123400891961</v>
      </c>
      <c r="Z2834">
        <v>2.9146443716590702</v>
      </c>
      <c r="AA2834">
        <v>3.0791819564866869</v>
      </c>
      <c r="AB2834">
        <v>3.229617334761214</v>
      </c>
      <c r="AC2834">
        <v>3.351637445001177</v>
      </c>
      <c r="AD2834">
        <v>3.4512121233322368</v>
      </c>
      <c r="AE2834">
        <v>3.5326336767965478</v>
      </c>
      <c r="AF2834">
        <v>3.5998344988054991</v>
      </c>
      <c r="AG2834">
        <v>3.6583342359337578</v>
      </c>
      <c r="AH2834">
        <v>3.681314325579788</v>
      </c>
      <c r="AI2834">
        <v>3.6915414075503472</v>
      </c>
      <c r="AJ2834">
        <v>3.700837208667052</v>
      </c>
      <c r="AK2834">
        <v>3.7098003285467311</v>
      </c>
    </row>
    <row r="2835" spans="2:37" x14ac:dyDescent="0.25">
      <c r="B2835" t="s">
        <v>203</v>
      </c>
      <c r="C2835" s="66" t="s">
        <v>90</v>
      </c>
      <c r="D2835" t="s">
        <v>200</v>
      </c>
      <c r="E2835" t="s">
        <v>424</v>
      </c>
      <c r="F2835" t="s">
        <v>237</v>
      </c>
      <c r="I2835">
        <v>0</v>
      </c>
      <c r="J2835">
        <v>1004114.421875</v>
      </c>
      <c r="K2835">
        <v>1386634.375</v>
      </c>
      <c r="L2835">
        <v>1769154.28125</v>
      </c>
      <c r="M2835">
        <v>2151674</v>
      </c>
      <c r="N2835">
        <v>2534194</v>
      </c>
      <c r="O2835">
        <v>2916714</v>
      </c>
      <c r="P2835">
        <v>3299234</v>
      </c>
      <c r="Q2835">
        <v>3681753.75</v>
      </c>
      <c r="R2835">
        <v>3654174.875</v>
      </c>
      <c r="S2835">
        <v>3380537.875</v>
      </c>
      <c r="T2835">
        <v>3106900.875</v>
      </c>
      <c r="U2835">
        <v>2833263.875</v>
      </c>
      <c r="V2835">
        <v>2559627.1875</v>
      </c>
      <c r="W2835">
        <v>2367669.25</v>
      </c>
      <c r="X2835">
        <v>2224717.25</v>
      </c>
      <c r="Y2835">
        <v>2081765.34375</v>
      </c>
      <c r="Z2835">
        <v>1938813.8125</v>
      </c>
      <c r="AA2835">
        <v>1795862.5625</v>
      </c>
      <c r="AB2835">
        <v>1743731.8125</v>
      </c>
      <c r="AC2835">
        <v>1746092.3125</v>
      </c>
      <c r="AD2835">
        <v>1748452.8125</v>
      </c>
      <c r="AE2835">
        <v>1750813.3125</v>
      </c>
      <c r="AF2835">
        <v>1753173.5625</v>
      </c>
      <c r="AG2835">
        <v>1690123.3125</v>
      </c>
      <c r="AH2835">
        <v>1587827.8125</v>
      </c>
      <c r="AI2835">
        <v>1485532.3125</v>
      </c>
      <c r="AJ2835">
        <v>1383236.8125</v>
      </c>
      <c r="AK2835">
        <v>1280941.3125</v>
      </c>
    </row>
    <row r="2836" spans="2:37" x14ac:dyDescent="0.25">
      <c r="B2836" t="s">
        <v>204</v>
      </c>
      <c r="C2836" t="s">
        <v>90</v>
      </c>
      <c r="D2836" t="s">
        <v>200</v>
      </c>
      <c r="E2836" t="s">
        <v>382</v>
      </c>
      <c r="F2836" t="s">
        <v>232</v>
      </c>
      <c r="I2836">
        <v>0</v>
      </c>
      <c r="J2836">
        <v>-1.0108110012549849</v>
      </c>
      <c r="K2836">
        <v>-1.4101546638408791</v>
      </c>
      <c r="L2836">
        <v>-1.768533778594727</v>
      </c>
      <c r="M2836">
        <v>-2.0997282462353111</v>
      </c>
      <c r="N2836">
        <v>-2.3857614209967348</v>
      </c>
      <c r="O2836">
        <v>-2.6475471347158002</v>
      </c>
      <c r="P2836">
        <v>-2.9107182100147839</v>
      </c>
      <c r="Q2836">
        <v>-3.175721364973394</v>
      </c>
      <c r="R2836">
        <v>-3.4130570051349451</v>
      </c>
      <c r="S2836">
        <v>-3.6307884873568401</v>
      </c>
      <c r="T2836">
        <v>-3.8361388855887362</v>
      </c>
      <c r="U2836">
        <v>-4.0608806259236676</v>
      </c>
      <c r="V2836">
        <v>-4.2761462992814909</v>
      </c>
      <c r="W2836">
        <v>-4.4156839598820774</v>
      </c>
      <c r="X2836">
        <v>-4.5101683316765673</v>
      </c>
      <c r="Y2836">
        <v>-4.5962226244143478</v>
      </c>
      <c r="Z2836">
        <v>-4.632723620854728</v>
      </c>
      <c r="AA2836">
        <v>-4.6219773188515116</v>
      </c>
      <c r="AB2836">
        <v>-4.602487180476567</v>
      </c>
      <c r="AC2836">
        <v>-4.5552090617156482</v>
      </c>
      <c r="AD2836">
        <v>-4.5146613557774611</v>
      </c>
      <c r="AE2836">
        <v>-4.4831335633261808</v>
      </c>
      <c r="AF2836">
        <v>-4.4851152544339907</v>
      </c>
      <c r="AG2836">
        <v>-4.488791897192657</v>
      </c>
      <c r="AH2836">
        <v>-4.5034249597214471</v>
      </c>
      <c r="AI2836">
        <v>-4.5268623806331671</v>
      </c>
      <c r="AJ2836">
        <v>-4.5522738352958392</v>
      </c>
      <c r="AK2836">
        <v>-4.5771666563351632</v>
      </c>
    </row>
    <row r="2837" spans="2:37" x14ac:dyDescent="0.25">
      <c r="B2837" t="s">
        <v>204</v>
      </c>
      <c r="C2837" t="s">
        <v>90</v>
      </c>
      <c r="D2837" t="s">
        <v>200</v>
      </c>
      <c r="E2837" t="s">
        <v>383</v>
      </c>
      <c r="F2837" t="s">
        <v>232</v>
      </c>
      <c r="I2837">
        <v>0</v>
      </c>
      <c r="J2837">
        <v>0.29809431633478489</v>
      </c>
      <c r="K2837">
        <v>-0.17028155279719129</v>
      </c>
      <c r="L2837">
        <v>4.66762756645255E-2</v>
      </c>
      <c r="M2837">
        <v>0.3101175795210187</v>
      </c>
      <c r="N2837">
        <v>0.59084825120472306</v>
      </c>
      <c r="O2837">
        <v>0.86241573537682026</v>
      </c>
      <c r="P2837">
        <v>1.1307145418480551</v>
      </c>
      <c r="Q2837">
        <v>1.4081700835811619</v>
      </c>
      <c r="R2837">
        <v>1.654298552504718</v>
      </c>
      <c r="S2837">
        <v>1.8991190802923441</v>
      </c>
      <c r="T2837">
        <v>2.1328124634055978</v>
      </c>
      <c r="U2837">
        <v>2.3485607455137059</v>
      </c>
      <c r="V2837">
        <v>2.54961305932353</v>
      </c>
      <c r="W2837">
        <v>2.7103113284425051</v>
      </c>
      <c r="X2837">
        <v>2.8378513938798871</v>
      </c>
      <c r="Y2837">
        <v>2.9512665596737042</v>
      </c>
      <c r="Z2837">
        <v>3.06762375148244</v>
      </c>
      <c r="AA2837">
        <v>3.1939727988356652</v>
      </c>
      <c r="AB2837">
        <v>3.3089123721465001</v>
      </c>
      <c r="AC2837">
        <v>3.403608038845229</v>
      </c>
      <c r="AD2837">
        <v>3.482961682307395</v>
      </c>
      <c r="AE2837">
        <v>3.548700743147593</v>
      </c>
      <c r="AF2837">
        <v>3.6010821264878201</v>
      </c>
      <c r="AG2837">
        <v>3.6546803575387981</v>
      </c>
      <c r="AH2837">
        <v>3.6799106285999139</v>
      </c>
      <c r="AI2837">
        <v>3.6977993524561992</v>
      </c>
      <c r="AJ2837">
        <v>3.714966094299998</v>
      </c>
      <c r="AK2837">
        <v>3.7314576681502181</v>
      </c>
    </row>
    <row r="2838" spans="2:37" x14ac:dyDescent="0.25">
      <c r="B2838" t="s">
        <v>204</v>
      </c>
      <c r="C2838" s="66" t="s">
        <v>90</v>
      </c>
      <c r="D2838" t="s">
        <v>200</v>
      </c>
      <c r="E2838" t="s">
        <v>424</v>
      </c>
      <c r="F2838" t="s">
        <v>237</v>
      </c>
      <c r="I2838">
        <v>0</v>
      </c>
      <c r="J2838">
        <v>2752544</v>
      </c>
      <c r="K2838">
        <v>3801113.9375</v>
      </c>
      <c r="L2838">
        <v>4849683.5</v>
      </c>
      <c r="M2838">
        <v>5435586.5</v>
      </c>
      <c r="N2838">
        <v>5743890.5</v>
      </c>
      <c r="O2838">
        <v>6052194.5</v>
      </c>
      <c r="P2838">
        <v>6360498.5</v>
      </c>
      <c r="Q2838">
        <v>6668802</v>
      </c>
      <c r="R2838">
        <v>6654015.75</v>
      </c>
      <c r="S2838">
        <v>6445377.75</v>
      </c>
      <c r="T2838">
        <v>6236739.75</v>
      </c>
      <c r="U2838">
        <v>6028101.75</v>
      </c>
      <c r="V2838">
        <v>5819464.125</v>
      </c>
      <c r="W2838">
        <v>5495747.25</v>
      </c>
      <c r="X2838">
        <v>5102981.25</v>
      </c>
      <c r="Y2838">
        <v>4710215.25</v>
      </c>
      <c r="Z2838">
        <v>4317449.3125</v>
      </c>
      <c r="AA2838">
        <v>3924685</v>
      </c>
      <c r="AB2838">
        <v>3305225.75</v>
      </c>
      <c r="AC2838">
        <v>2549745.75</v>
      </c>
      <c r="AD2838">
        <v>1794265.75</v>
      </c>
      <c r="AE2838">
        <v>1038785.75</v>
      </c>
      <c r="AF2838">
        <v>283305.5390625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2:37" x14ac:dyDescent="0.25">
      <c r="B2839" t="s">
        <v>198</v>
      </c>
      <c r="C2839" s="66" t="s">
        <v>90</v>
      </c>
      <c r="D2839" t="s">
        <v>200</v>
      </c>
      <c r="E2839" t="s">
        <v>425</v>
      </c>
      <c r="F2839" t="s">
        <v>360</v>
      </c>
      <c r="I2839">
        <v>0</v>
      </c>
      <c r="J2839">
        <v>-0.94647154685109081</v>
      </c>
      <c r="K2839">
        <v>-1.2889516131108449</v>
      </c>
      <c r="L2839">
        <v>-1.617834750033742</v>
      </c>
      <c r="M2839">
        <v>-1.945796063250915</v>
      </c>
      <c r="N2839">
        <v>-2.2576569610393782</v>
      </c>
      <c r="O2839">
        <v>-2.5643101325677491</v>
      </c>
      <c r="P2839">
        <v>-2.8860448157424941</v>
      </c>
      <c r="Q2839">
        <v>-3.1771613669429599</v>
      </c>
      <c r="R2839">
        <v>-3.4320507562563551</v>
      </c>
      <c r="S2839">
        <v>-3.657408471073631</v>
      </c>
      <c r="T2839">
        <v>-3.8898121528261891</v>
      </c>
      <c r="U2839">
        <v>-4.144265655814106</v>
      </c>
      <c r="V2839">
        <v>-4.3770480508990683</v>
      </c>
      <c r="W2839">
        <v>-4.5909561926404603</v>
      </c>
      <c r="X2839">
        <v>-4.7751730175840663</v>
      </c>
      <c r="Y2839">
        <v>-4.937348327822888</v>
      </c>
      <c r="Z2839">
        <v>-5.0949948800312228</v>
      </c>
      <c r="AA2839">
        <v>-5.2069151298002492</v>
      </c>
      <c r="AB2839">
        <v>-5.286653719269041</v>
      </c>
      <c r="AC2839">
        <v>-5.3420852664289527</v>
      </c>
      <c r="AD2839">
        <v>-5.3997903624619648</v>
      </c>
      <c r="AE2839">
        <v>-5.4610361438667159</v>
      </c>
      <c r="AF2839">
        <v>-5.52825153989982</v>
      </c>
      <c r="AG2839">
        <v>-5.6047149311156064</v>
      </c>
      <c r="AH2839">
        <v>-5.6774969970794338</v>
      </c>
      <c r="AI2839">
        <v>-5.7331595509658602</v>
      </c>
      <c r="AJ2839">
        <v>-5.7451121830792378</v>
      </c>
      <c r="AK2839">
        <v>-5.6991866786209151</v>
      </c>
    </row>
    <row r="2840" spans="2:37" x14ac:dyDescent="0.25">
      <c r="B2840" t="s">
        <v>204</v>
      </c>
      <c r="C2840" t="s">
        <v>90</v>
      </c>
      <c r="D2840" t="s">
        <v>200</v>
      </c>
      <c r="E2840" t="s">
        <v>385</v>
      </c>
      <c r="F2840" t="s">
        <v>202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2:37" x14ac:dyDescent="0.25">
      <c r="B2841" t="s">
        <v>204</v>
      </c>
      <c r="C2841" t="s">
        <v>90</v>
      </c>
      <c r="D2841" t="s">
        <v>200</v>
      </c>
      <c r="E2841" t="s">
        <v>385</v>
      </c>
      <c r="F2841" t="s">
        <v>360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2:37" x14ac:dyDescent="0.25">
      <c r="B2842" t="s">
        <v>204</v>
      </c>
      <c r="C2842" t="s">
        <v>90</v>
      </c>
      <c r="D2842" t="s">
        <v>200</v>
      </c>
      <c r="E2842" t="s">
        <v>386</v>
      </c>
      <c r="F2842" t="s">
        <v>202</v>
      </c>
      <c r="I2842">
        <v>0</v>
      </c>
      <c r="J2842">
        <v>0.6355983637332363</v>
      </c>
      <c r="K2842">
        <v>-0.16643044823250189</v>
      </c>
      <c r="L2842">
        <v>0.77857801348786282</v>
      </c>
      <c r="M2842">
        <v>1.5668715682076511</v>
      </c>
      <c r="N2842">
        <v>2.1498681860940838</v>
      </c>
      <c r="O2842">
        <v>2.6052370007198178</v>
      </c>
      <c r="P2842">
        <v>2.9841984673834481</v>
      </c>
      <c r="Q2842">
        <v>3.3519998300219012</v>
      </c>
      <c r="R2842">
        <v>3.6119560082033648</v>
      </c>
      <c r="S2842">
        <v>3.9197626607696989</v>
      </c>
      <c r="T2842">
        <v>4.2155573933833956</v>
      </c>
      <c r="U2842">
        <v>4.4520075994386232</v>
      </c>
      <c r="V2842">
        <v>4.6569853004334796</v>
      </c>
      <c r="W2842">
        <v>4.7790258357813142</v>
      </c>
      <c r="X2842">
        <v>4.9008115880421421</v>
      </c>
      <c r="Y2842">
        <v>5.045069994944007</v>
      </c>
      <c r="Z2842">
        <v>5.2101267989048239</v>
      </c>
      <c r="AA2842">
        <v>5.4043365078822792</v>
      </c>
      <c r="AB2842">
        <v>5.5448270984590042</v>
      </c>
      <c r="AC2842">
        <v>5.6199391871303739</v>
      </c>
      <c r="AD2842">
        <v>5.6758068305828191</v>
      </c>
      <c r="AE2842">
        <v>5.7297046269016993</v>
      </c>
      <c r="AF2842">
        <v>5.7876856076872976</v>
      </c>
      <c r="AG2842">
        <v>5.8761059753492662</v>
      </c>
      <c r="AH2842">
        <v>5.9334650488495946</v>
      </c>
      <c r="AI2842">
        <v>6.0165610728899699</v>
      </c>
      <c r="AJ2842">
        <v>6.1243587210403572</v>
      </c>
      <c r="AK2842">
        <v>6.2264453448937376</v>
      </c>
    </row>
    <row r="2843" spans="2:37" x14ac:dyDescent="0.25">
      <c r="B2843" t="s">
        <v>204</v>
      </c>
      <c r="C2843" t="s">
        <v>90</v>
      </c>
      <c r="D2843" t="s">
        <v>200</v>
      </c>
      <c r="E2843" t="s">
        <v>386</v>
      </c>
      <c r="F2843" t="s">
        <v>360</v>
      </c>
      <c r="I2843">
        <v>0</v>
      </c>
      <c r="J2843">
        <v>0.63559824186243397</v>
      </c>
      <c r="K2843">
        <v>-0.16642865098812629</v>
      </c>
      <c r="L2843">
        <v>0.77858015640761558</v>
      </c>
      <c r="M2843">
        <v>1.5668725533281469</v>
      </c>
      <c r="N2843">
        <v>2.1498652655509209</v>
      </c>
      <c r="O2843">
        <v>2.6052357963721962</v>
      </c>
      <c r="P2843">
        <v>2.984194644389659</v>
      </c>
      <c r="Q2843">
        <v>3.352004239752882</v>
      </c>
      <c r="R2843">
        <v>3.6119569558653142</v>
      </c>
      <c r="S2843">
        <v>3.9197612412696041</v>
      </c>
      <c r="T2843">
        <v>4.2155580390324632</v>
      </c>
      <c r="U2843">
        <v>4.452006848507617</v>
      </c>
      <c r="V2843">
        <v>4.656990721785248</v>
      </c>
      <c r="W2843">
        <v>4.7790264305940688</v>
      </c>
      <c r="X2843">
        <v>4.9008144700904532</v>
      </c>
      <c r="Y2843">
        <v>5.0450640694286841</v>
      </c>
      <c r="Z2843">
        <v>5.2101230617392016</v>
      </c>
      <c r="AA2843">
        <v>5.4043347991134194</v>
      </c>
      <c r="AB2843">
        <v>5.5448274920704588</v>
      </c>
      <c r="AC2843">
        <v>5.6199398738459916</v>
      </c>
      <c r="AD2843">
        <v>5.6758030844844098</v>
      </c>
      <c r="AE2843">
        <v>5.7297033601146694</v>
      </c>
      <c r="AF2843">
        <v>5.7876868689582306</v>
      </c>
      <c r="AG2843">
        <v>5.8761063542801084</v>
      </c>
      <c r="AH2843">
        <v>5.9334677973584826</v>
      </c>
      <c r="AI2843">
        <v>6.0165557472464437</v>
      </c>
      <c r="AJ2843">
        <v>6.1243385293881403</v>
      </c>
      <c r="AK2843">
        <v>6.2264040804495444</v>
      </c>
    </row>
    <row r="2844" spans="2:37" x14ac:dyDescent="0.25">
      <c r="B2844" t="s">
        <v>203</v>
      </c>
      <c r="C2844" s="66" t="s">
        <v>90</v>
      </c>
      <c r="D2844" t="s">
        <v>200</v>
      </c>
      <c r="E2844" t="s">
        <v>425</v>
      </c>
      <c r="F2844" t="s">
        <v>360</v>
      </c>
      <c r="I2844">
        <v>0</v>
      </c>
      <c r="J2844">
        <v>-1.035430989657804</v>
      </c>
      <c r="K2844">
        <v>-1.5776370835061999</v>
      </c>
      <c r="L2844">
        <v>-2.0224971017295261</v>
      </c>
      <c r="M2844">
        <v>-2.4331859219303249</v>
      </c>
      <c r="N2844">
        <v>-2.8317842955823962</v>
      </c>
      <c r="O2844">
        <v>-3.2086827187221889</v>
      </c>
      <c r="P2844">
        <v>-3.5699541695004888</v>
      </c>
      <c r="Q2844">
        <v>-3.9004324071058361</v>
      </c>
      <c r="R2844">
        <v>-4.172672474069417</v>
      </c>
      <c r="S2844">
        <v>-4.3815047954520958</v>
      </c>
      <c r="T2844">
        <v>-4.5702067037985517</v>
      </c>
      <c r="U2844">
        <v>-4.7894333274129952</v>
      </c>
      <c r="V2844">
        <v>-5.0200597528832986</v>
      </c>
      <c r="W2844">
        <v>-5.2075506073370743</v>
      </c>
      <c r="X2844">
        <v>-5.3608630181089296</v>
      </c>
      <c r="Y2844">
        <v>-5.5154805449259436</v>
      </c>
      <c r="Z2844">
        <v>-5.6161664806223976</v>
      </c>
      <c r="AA2844">
        <v>-5.6815064862183462</v>
      </c>
      <c r="AB2844">
        <v>-5.7294061549445718</v>
      </c>
      <c r="AC2844">
        <v>-5.77289661135032</v>
      </c>
      <c r="AD2844">
        <v>-5.7783765950575656</v>
      </c>
      <c r="AE2844">
        <v>-5.8223595722624477</v>
      </c>
      <c r="AF2844">
        <v>-5.9221483145952876</v>
      </c>
      <c r="AG2844">
        <v>-6.0376989630170126</v>
      </c>
      <c r="AH2844">
        <v>-6.1427445364794604</v>
      </c>
      <c r="AI2844">
        <v>-6.2126093478172777</v>
      </c>
      <c r="AJ2844">
        <v>-6.2368429768992932</v>
      </c>
      <c r="AK2844">
        <v>-6.2166198482656698</v>
      </c>
    </row>
    <row r="2845" spans="2:37" x14ac:dyDescent="0.25">
      <c r="B2845" t="s">
        <v>204</v>
      </c>
      <c r="C2845" t="s">
        <v>90</v>
      </c>
      <c r="D2845" t="s">
        <v>200</v>
      </c>
      <c r="E2845" t="s">
        <v>238</v>
      </c>
      <c r="F2845" t="s">
        <v>237</v>
      </c>
      <c r="I2845">
        <v>0</v>
      </c>
      <c r="J2845">
        <v>7.28440284729E-3</v>
      </c>
      <c r="K2845">
        <v>3.7640094757080002E-2</v>
      </c>
      <c r="L2845">
        <v>5.2633166313171303E-2</v>
      </c>
      <c r="M2845">
        <v>6.4724624156951904E-2</v>
      </c>
      <c r="N2845">
        <v>7.3615014553069999E-2</v>
      </c>
      <c r="O2845">
        <v>7.9810500144958496E-2</v>
      </c>
      <c r="P2845">
        <v>8.3607137203216497E-2</v>
      </c>
      <c r="Q2845">
        <v>8.6684852838516194E-2</v>
      </c>
      <c r="R2845">
        <v>8.9407905936241094E-2</v>
      </c>
      <c r="S2845">
        <v>9.1620504856109605E-2</v>
      </c>
      <c r="T2845">
        <v>9.3544721603393499E-2</v>
      </c>
      <c r="U2845">
        <v>9.5015838742256095E-2</v>
      </c>
      <c r="V2845">
        <v>9.6981123089790303E-2</v>
      </c>
      <c r="W2845">
        <v>9.8238319158553994E-2</v>
      </c>
      <c r="X2845">
        <v>9.5765501260757405E-2</v>
      </c>
      <c r="Y2845">
        <v>8.9556038379669106E-2</v>
      </c>
      <c r="Z2845">
        <v>8.0617889761924702E-2</v>
      </c>
      <c r="AA2845">
        <v>6.8275868892669594E-2</v>
      </c>
      <c r="AB2845">
        <v>5.3233832120895302E-2</v>
      </c>
      <c r="AC2845">
        <v>3.7301778793334898E-2</v>
      </c>
      <c r="AD2845">
        <v>2.0885586738586401E-2</v>
      </c>
      <c r="AE2845">
        <v>6.7300498485565003E-3</v>
      </c>
      <c r="AF2845">
        <v>-3.9797425270080003E-3</v>
      </c>
      <c r="AG2845">
        <v>-9.2977881431579E-3</v>
      </c>
      <c r="AH2845">
        <v>-1.08779668807983E-2</v>
      </c>
      <c r="AI2845">
        <v>-9.2461705207823996E-3</v>
      </c>
      <c r="AJ2845">
        <v>-6.2193870544433004E-3</v>
      </c>
      <c r="AK2845">
        <v>-3.1180381774902001E-3</v>
      </c>
    </row>
    <row r="2846" spans="2:37" x14ac:dyDescent="0.25">
      <c r="B2846" t="s">
        <v>204</v>
      </c>
      <c r="C2846" t="s">
        <v>90</v>
      </c>
      <c r="D2846" t="s">
        <v>200</v>
      </c>
      <c r="E2846" t="s">
        <v>390</v>
      </c>
      <c r="F2846" t="s">
        <v>237</v>
      </c>
      <c r="I2846">
        <v>0</v>
      </c>
      <c r="J2846">
        <v>0.48130834102630621</v>
      </c>
      <c r="K2846">
        <v>-0.16393762826919561</v>
      </c>
      <c r="L2846">
        <v>0.21339255571365359</v>
      </c>
      <c r="M2846">
        <v>0.18079870939254761</v>
      </c>
      <c r="N2846">
        <v>6.9999158382415702E-2</v>
      </c>
      <c r="O2846">
        <v>4.7698140144348103E-2</v>
      </c>
      <c r="P2846">
        <v>3.48778069019317E-2</v>
      </c>
      <c r="Q2846">
        <v>4.14091050624847E-2</v>
      </c>
      <c r="R2846">
        <v>-6.8323582410812295E-2</v>
      </c>
      <c r="S2846">
        <v>-0.1605089008808136</v>
      </c>
      <c r="T2846">
        <v>-0.18284860253334051</v>
      </c>
      <c r="U2846">
        <v>-0.20049801468849179</v>
      </c>
      <c r="V2846">
        <v>-0.20606925338506701</v>
      </c>
      <c r="W2846">
        <v>-0.24928569048643109</v>
      </c>
      <c r="X2846">
        <v>-0.28325805068016052</v>
      </c>
      <c r="Y2846">
        <v>-0.2798716127872467</v>
      </c>
      <c r="Z2846">
        <v>-0.26194670796394348</v>
      </c>
      <c r="AA2846">
        <v>-0.22732985019683841</v>
      </c>
      <c r="AB2846">
        <v>-0.2424634397029877</v>
      </c>
      <c r="AC2846">
        <v>-0.25922954082489008</v>
      </c>
      <c r="AD2846">
        <v>-0.2446766793727875</v>
      </c>
      <c r="AE2846">
        <v>-0.2311437726020813</v>
      </c>
      <c r="AF2846">
        <v>-0.2197739779949188</v>
      </c>
      <c r="AG2846">
        <v>-0.1240541934967041</v>
      </c>
      <c r="AH2846">
        <v>-7.0416569709777804E-2</v>
      </c>
      <c r="AI2846">
        <v>-6.1193108558654702E-2</v>
      </c>
      <c r="AJ2846">
        <v>-4.6510219573974602E-2</v>
      </c>
      <c r="AK2846">
        <v>-3.1583309173583901E-2</v>
      </c>
    </row>
    <row r="2847" spans="2:37" x14ac:dyDescent="0.25">
      <c r="B2847" t="s">
        <v>204</v>
      </c>
      <c r="C2847" s="66" t="s">
        <v>90</v>
      </c>
      <c r="D2847" t="s">
        <v>200</v>
      </c>
      <c r="E2847" t="s">
        <v>425</v>
      </c>
      <c r="F2847" t="s">
        <v>360</v>
      </c>
      <c r="I2847">
        <v>0</v>
      </c>
      <c r="J2847">
        <v>-1.259863018306639</v>
      </c>
      <c r="K2847">
        <v>-1.9885989253785039</v>
      </c>
      <c r="L2847">
        <v>-2.516534734913078</v>
      </c>
      <c r="M2847">
        <v>-2.9782770734366641</v>
      </c>
      <c r="N2847">
        <v>-3.3808044884657722</v>
      </c>
      <c r="O2847">
        <v>-3.7400576220838029</v>
      </c>
      <c r="P2847">
        <v>-4.0814833290309993</v>
      </c>
      <c r="Q2847">
        <v>-4.4083253689755084</v>
      </c>
      <c r="R2847">
        <v>-4.6808363435973943</v>
      </c>
      <c r="S2847">
        <v>-4.8882846550585057</v>
      </c>
      <c r="T2847">
        <v>-5.0596422771428067</v>
      </c>
      <c r="U2847">
        <v>-5.2374987475319434</v>
      </c>
      <c r="V2847">
        <v>-5.3985659601816014</v>
      </c>
      <c r="W2847">
        <v>-5.4765326718325351</v>
      </c>
      <c r="X2847">
        <v>-5.4997627852003799</v>
      </c>
      <c r="Y2847">
        <v>-5.5141856263676399</v>
      </c>
      <c r="Z2847">
        <v>-5.4845107774019741</v>
      </c>
      <c r="AA2847">
        <v>-5.4162529004981641</v>
      </c>
      <c r="AB2847">
        <v>-5.350408246709093</v>
      </c>
      <c r="AC2847">
        <v>-5.2690945971591736</v>
      </c>
      <c r="AD2847">
        <v>-5.2037810727131317</v>
      </c>
      <c r="AE2847">
        <v>-5.1535503701123586</v>
      </c>
      <c r="AF2847">
        <v>-5.139443832177526</v>
      </c>
      <c r="AG2847">
        <v>-5.1275068831109882</v>
      </c>
      <c r="AH2847">
        <v>-5.1277569355442143</v>
      </c>
      <c r="AI2847">
        <v>-5.1348899883458143</v>
      </c>
      <c r="AJ2847">
        <v>-5.1428493457906788</v>
      </c>
      <c r="AK2847">
        <v>-5.1506394086827454</v>
      </c>
    </row>
    <row r="2848" spans="2:37" x14ac:dyDescent="0.25">
      <c r="B2848" t="s">
        <v>204</v>
      </c>
      <c r="C2848" t="s">
        <v>90</v>
      </c>
      <c r="D2848" t="s">
        <v>200</v>
      </c>
      <c r="E2848" t="s">
        <v>392</v>
      </c>
      <c r="F2848" t="s">
        <v>237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2:37" x14ac:dyDescent="0.25">
      <c r="B2849" t="s">
        <v>204</v>
      </c>
      <c r="C2849" t="s">
        <v>90</v>
      </c>
      <c r="D2849" t="s">
        <v>200</v>
      </c>
      <c r="E2849" t="s">
        <v>393</v>
      </c>
      <c r="F2849" t="s">
        <v>237</v>
      </c>
      <c r="I2849">
        <v>0</v>
      </c>
      <c r="J2849">
        <v>0.68594443798065186</v>
      </c>
      <c r="K2849">
        <v>0.77101993560791016</v>
      </c>
      <c r="L2849">
        <v>0.87146282196044922</v>
      </c>
      <c r="M2849">
        <v>0.94383132457733165</v>
      </c>
      <c r="N2849">
        <v>0.99416327476501465</v>
      </c>
      <c r="O2849">
        <v>1.0222117900848391</v>
      </c>
      <c r="P2849">
        <v>1.0292667150497441</v>
      </c>
      <c r="Q2849">
        <v>1.017078042030334</v>
      </c>
      <c r="R2849">
        <v>0.98912549018859863</v>
      </c>
      <c r="S2849">
        <v>0.95396137237548839</v>
      </c>
      <c r="T2849">
        <v>0.9110701084136964</v>
      </c>
      <c r="U2849">
        <v>0.86049079895019531</v>
      </c>
      <c r="V2849">
        <v>0.80276203155517578</v>
      </c>
      <c r="W2849">
        <v>0.74176239967346191</v>
      </c>
      <c r="X2849">
        <v>0.69100987911224365</v>
      </c>
      <c r="Y2849">
        <v>0.64748549461364746</v>
      </c>
      <c r="Z2849">
        <v>0.60910940170288086</v>
      </c>
      <c r="AA2849">
        <v>0.57459414005279541</v>
      </c>
      <c r="AB2849">
        <v>0.5424654483795166</v>
      </c>
      <c r="AC2849">
        <v>0.51742494106292725</v>
      </c>
      <c r="AD2849">
        <v>0.49938666820526117</v>
      </c>
      <c r="AE2849">
        <v>0.4881972074508667</v>
      </c>
      <c r="AF2849">
        <v>0.4841456413269043</v>
      </c>
      <c r="AG2849">
        <v>0.48490393161773682</v>
      </c>
      <c r="AH2849">
        <v>0.48295283317565918</v>
      </c>
      <c r="AI2849">
        <v>0.48151659965515142</v>
      </c>
      <c r="AJ2849">
        <v>0.48112225532531738</v>
      </c>
      <c r="AK2849">
        <v>0.48081517219543463</v>
      </c>
    </row>
    <row r="2850" spans="2:37" x14ac:dyDescent="0.25">
      <c r="B2850" t="s">
        <v>198</v>
      </c>
      <c r="C2850" s="66" t="s">
        <v>90</v>
      </c>
      <c r="D2850" t="s">
        <v>200</v>
      </c>
      <c r="E2850" t="s">
        <v>241</v>
      </c>
      <c r="F2850" t="s">
        <v>237</v>
      </c>
      <c r="I2850">
        <v>0</v>
      </c>
      <c r="J2850">
        <v>0.17975568771362299</v>
      </c>
      <c r="K2850">
        <v>0.16837537288665769</v>
      </c>
      <c r="L2850">
        <v>5.6452870368957499E-2</v>
      </c>
      <c r="M2850">
        <v>3.8000702857971101E-2</v>
      </c>
      <c r="N2850">
        <v>3.4957528114318799E-2</v>
      </c>
      <c r="O2850">
        <v>3.1825065612792899E-2</v>
      </c>
      <c r="P2850">
        <v>3.28956842422485E-2</v>
      </c>
      <c r="Q2850">
        <v>2.39405632019043E-2</v>
      </c>
      <c r="R2850">
        <v>6.9171190261839996E-3</v>
      </c>
      <c r="S2850">
        <v>-6.3568353652953997E-3</v>
      </c>
      <c r="T2850">
        <v>-7.3761940002440999E-3</v>
      </c>
      <c r="U2850">
        <v>2.617597579956E-3</v>
      </c>
      <c r="V2850">
        <v>5.9646368026732999E-3</v>
      </c>
      <c r="W2850">
        <v>7.2335004806518E-3</v>
      </c>
      <c r="X2850">
        <v>6.3687562942503998E-3</v>
      </c>
      <c r="Y2850">
        <v>3.1498670578002002E-3</v>
      </c>
      <c r="Z2850">
        <v>5.0383806228637001E-3</v>
      </c>
      <c r="AA2850">
        <v>-1.0049343109130001E-3</v>
      </c>
      <c r="AB2850">
        <v>-1.49084329605102E-2</v>
      </c>
      <c r="AC2850">
        <v>-3.3341169357299798E-2</v>
      </c>
      <c r="AD2850">
        <v>-4.1804194450378397E-2</v>
      </c>
      <c r="AE2850">
        <v>-4.7159194946289E-2</v>
      </c>
      <c r="AF2850">
        <v>-5.4994463920593199E-2</v>
      </c>
      <c r="AG2850">
        <v>-4.9655795097350998E-2</v>
      </c>
      <c r="AH2850">
        <v>-4.3077111244201598E-2</v>
      </c>
      <c r="AI2850">
        <v>-4.7215700149536098E-2</v>
      </c>
      <c r="AJ2850">
        <v>-5.1566958427429199E-2</v>
      </c>
      <c r="AK2850">
        <v>-5.6807875633239698E-2</v>
      </c>
    </row>
    <row r="2851" spans="2:37" x14ac:dyDescent="0.25">
      <c r="B2851" t="s">
        <v>204</v>
      </c>
      <c r="C2851" t="s">
        <v>90</v>
      </c>
      <c r="D2851" t="s">
        <v>200</v>
      </c>
      <c r="E2851" t="s">
        <v>240</v>
      </c>
      <c r="F2851" t="s">
        <v>237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2:37" x14ac:dyDescent="0.25">
      <c r="B2852" t="s">
        <v>204</v>
      </c>
      <c r="C2852" t="s">
        <v>90</v>
      </c>
      <c r="D2852" t="s">
        <v>200</v>
      </c>
      <c r="E2852" t="s">
        <v>395</v>
      </c>
      <c r="F2852" t="s">
        <v>237</v>
      </c>
      <c r="I2852">
        <v>0</v>
      </c>
      <c r="J2852">
        <v>0.73888760805130005</v>
      </c>
      <c r="K2852">
        <v>0.75330716371536255</v>
      </c>
      <c r="L2852">
        <v>0.79928071796894073</v>
      </c>
      <c r="M2852">
        <v>0.83233215287327766</v>
      </c>
      <c r="N2852">
        <v>0.84787938743829727</v>
      </c>
      <c r="O2852">
        <v>0.85243163909763098</v>
      </c>
      <c r="P2852">
        <v>0.84696735686156899</v>
      </c>
      <c r="Q2852">
        <v>0.83520872518420219</v>
      </c>
      <c r="R2852">
        <v>0.81275127828121185</v>
      </c>
      <c r="S2852">
        <v>0.783220075070858</v>
      </c>
      <c r="T2852">
        <v>0.75068423897027969</v>
      </c>
      <c r="U2852">
        <v>0.71515777707099915</v>
      </c>
      <c r="V2852">
        <v>0.67874942719936371</v>
      </c>
      <c r="W2852">
        <v>0.64226610958576202</v>
      </c>
      <c r="X2852">
        <v>0.60941897332668304</v>
      </c>
      <c r="Y2852">
        <v>0.58074565231800079</v>
      </c>
      <c r="Z2852">
        <v>0.55600228905677795</v>
      </c>
      <c r="AA2852">
        <v>0.53596982359886169</v>
      </c>
      <c r="AB2852">
        <v>0.5175962895154953</v>
      </c>
      <c r="AC2852">
        <v>0.50160712003707886</v>
      </c>
      <c r="AD2852">
        <v>0.48954170942306519</v>
      </c>
      <c r="AE2852">
        <v>0.48076289892196661</v>
      </c>
      <c r="AF2852">
        <v>0.47367662191390991</v>
      </c>
      <c r="AG2852">
        <v>0.47152042388916021</v>
      </c>
      <c r="AH2852">
        <v>0.47013217210769648</v>
      </c>
      <c r="AI2852">
        <v>0.46902337670326227</v>
      </c>
      <c r="AJ2852">
        <v>0.4693109393119812</v>
      </c>
      <c r="AK2852">
        <v>0.46974629163742071</v>
      </c>
    </row>
    <row r="2853" spans="2:37" x14ac:dyDescent="0.25">
      <c r="B2853" t="s">
        <v>203</v>
      </c>
      <c r="C2853" s="66" t="s">
        <v>90</v>
      </c>
      <c r="D2853" t="s">
        <v>200</v>
      </c>
      <c r="E2853" t="s">
        <v>241</v>
      </c>
      <c r="F2853" t="s">
        <v>237</v>
      </c>
      <c r="I2853">
        <v>0</v>
      </c>
      <c r="J2853">
        <v>0.17887115478515619</v>
      </c>
      <c r="K2853">
        <v>0.251426100730896</v>
      </c>
      <c r="L2853">
        <v>5.86425065994262E-2</v>
      </c>
      <c r="M2853">
        <v>-7.0636272430419002E-3</v>
      </c>
      <c r="N2853">
        <v>-2.39436626434326E-2</v>
      </c>
      <c r="O2853">
        <v>-3.5595059394836398E-2</v>
      </c>
      <c r="P2853">
        <v>-4.5723199844360303E-2</v>
      </c>
      <c r="Q2853">
        <v>-6.0202598571777302E-2</v>
      </c>
      <c r="R2853">
        <v>-4.87082004547119E-2</v>
      </c>
      <c r="S2853">
        <v>-1.9759058952331501E-2</v>
      </c>
      <c r="T2853">
        <v>-1.1536836624145499E-2</v>
      </c>
      <c r="U2853">
        <v>1.46868228912353E-2</v>
      </c>
      <c r="V2853">
        <v>3.4569740295410101E-2</v>
      </c>
      <c r="W2853">
        <v>2.9924154281616201E-2</v>
      </c>
      <c r="X2853">
        <v>2.1019339561462399E-2</v>
      </c>
      <c r="Y2853">
        <v>2.19390392303466E-2</v>
      </c>
      <c r="Z2853">
        <v>9.8673105239868008E-3</v>
      </c>
      <c r="AA2853">
        <v>-4.0918588638304996E-3</v>
      </c>
      <c r="AB2853">
        <v>-1.31726264953613E-2</v>
      </c>
      <c r="AC2853">
        <v>-1.9771933555603E-2</v>
      </c>
      <c r="AD2853">
        <v>-3.04412841796875E-2</v>
      </c>
      <c r="AE2853">
        <v>-3.1508326530456501E-2</v>
      </c>
      <c r="AF2853">
        <v>-1.89365148544311E-2</v>
      </c>
      <c r="AG2853">
        <v>-1.04764699935913E-2</v>
      </c>
      <c r="AH2853">
        <v>-5.5091381072998004E-3</v>
      </c>
      <c r="AI2853">
        <v>-1.09636783599853E-2</v>
      </c>
      <c r="AJ2853">
        <v>-2.1112799644470201E-2</v>
      </c>
      <c r="AK2853">
        <v>-3.1916856765747001E-2</v>
      </c>
    </row>
    <row r="2854" spans="2:37" x14ac:dyDescent="0.25">
      <c r="B2854" t="s">
        <v>204</v>
      </c>
      <c r="C2854" t="s">
        <v>90</v>
      </c>
      <c r="D2854" t="s">
        <v>200</v>
      </c>
      <c r="E2854" t="s">
        <v>399</v>
      </c>
      <c r="F2854" t="s">
        <v>232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2:37" x14ac:dyDescent="0.25">
      <c r="B2855" t="s">
        <v>204</v>
      </c>
      <c r="C2855" t="s">
        <v>90</v>
      </c>
      <c r="D2855" t="s">
        <v>200</v>
      </c>
      <c r="E2855" t="s">
        <v>400</v>
      </c>
      <c r="F2855" t="s">
        <v>232</v>
      </c>
      <c r="I2855">
        <v>0</v>
      </c>
      <c r="J2855">
        <v>36.312277025381547</v>
      </c>
      <c r="K2855">
        <v>51.870255097874107</v>
      </c>
      <c r="L2855">
        <v>67.076243789731066</v>
      </c>
      <c r="M2855">
        <v>84.021002265651632</v>
      </c>
      <c r="N2855">
        <v>99.25595183311566</v>
      </c>
      <c r="O2855">
        <v>113.4117161803141</v>
      </c>
      <c r="P2855">
        <v>126.85057534401</v>
      </c>
      <c r="Q2855">
        <v>139.74819832492659</v>
      </c>
      <c r="R2855">
        <v>155.78131070485611</v>
      </c>
      <c r="S2855">
        <v>172.7100349695657</v>
      </c>
      <c r="T2855">
        <v>188.53847277306639</v>
      </c>
      <c r="U2855">
        <v>203.63316834702951</v>
      </c>
      <c r="V2855">
        <v>218.1878316213328</v>
      </c>
      <c r="W2855">
        <v>238.21879635557951</v>
      </c>
      <c r="X2855">
        <v>261.31803717474622</v>
      </c>
      <c r="Y2855">
        <v>283.89729548218622</v>
      </c>
      <c r="Z2855">
        <v>305.9124895958247</v>
      </c>
      <c r="AA2855">
        <v>327.34202002957392</v>
      </c>
      <c r="AB2855">
        <v>356.83853688475148</v>
      </c>
      <c r="AC2855">
        <v>391.34366578468752</v>
      </c>
      <c r="AD2855">
        <v>425.47587384895269</v>
      </c>
      <c r="AE2855">
        <v>458.93196772199519</v>
      </c>
      <c r="AF2855">
        <v>491.56913208923908</v>
      </c>
      <c r="AG2855">
        <v>522.0232696086747</v>
      </c>
      <c r="AH2855">
        <v>551.03062179442975</v>
      </c>
      <c r="AI2855">
        <v>579.3498174203628</v>
      </c>
      <c r="AJ2855">
        <v>606.93010403729329</v>
      </c>
      <c r="AK2855">
        <v>633.81704957585873</v>
      </c>
    </row>
    <row r="2856" spans="2:37" x14ac:dyDescent="0.25">
      <c r="B2856" t="s">
        <v>204</v>
      </c>
      <c r="C2856" s="66" t="s">
        <v>90</v>
      </c>
      <c r="D2856" t="s">
        <v>200</v>
      </c>
      <c r="E2856" t="s">
        <v>241</v>
      </c>
      <c r="F2856" t="s">
        <v>237</v>
      </c>
      <c r="I2856">
        <v>0</v>
      </c>
      <c r="J2856">
        <v>0.15097236633300781</v>
      </c>
      <c r="K2856">
        <v>0.27663087844848627</v>
      </c>
      <c r="L2856">
        <v>3.0349969863891602E-2</v>
      </c>
      <c r="M2856">
        <v>-3.02180051803588E-2</v>
      </c>
      <c r="N2856">
        <v>-3.3257007598875999E-3</v>
      </c>
      <c r="O2856">
        <v>-1.2603163719177199E-2</v>
      </c>
      <c r="P2856">
        <v>-1.15143060684204E-2</v>
      </c>
      <c r="Q2856">
        <v>-1.28753185272216E-2</v>
      </c>
      <c r="R2856">
        <v>-9.1538429260253004E-3</v>
      </c>
      <c r="S2856">
        <v>-4.2086839675902999E-3</v>
      </c>
      <c r="T2856">
        <v>-1.01221799850463E-2</v>
      </c>
      <c r="U2856">
        <v>-1.5833377838134E-3</v>
      </c>
      <c r="V2856">
        <v>2.1575689315795001E-3</v>
      </c>
      <c r="W2856">
        <v>-6.6592693328856997E-3</v>
      </c>
      <c r="X2856">
        <v>-1.01041793823242E-2</v>
      </c>
      <c r="Y2856">
        <v>-1.1243581771850499E-2</v>
      </c>
      <c r="Z2856">
        <v>-2.1879196166992101E-2</v>
      </c>
      <c r="AA2856">
        <v>-3.8545250892639098E-2</v>
      </c>
      <c r="AB2856">
        <v>-3.79385948181152E-2</v>
      </c>
      <c r="AC2856">
        <v>-2.9369950294494601E-2</v>
      </c>
      <c r="AD2856">
        <v>-2.4538040161132799E-2</v>
      </c>
      <c r="AE2856">
        <v>-1.5851020812988201E-2</v>
      </c>
      <c r="AF2856">
        <v>-5.6190490722655998E-3</v>
      </c>
      <c r="AG2856">
        <v>-5.5266618728637001E-3</v>
      </c>
      <c r="AH2856">
        <v>-3.6998987197875001E-3</v>
      </c>
      <c r="AI2856">
        <v>4.6967267990112001E-3</v>
      </c>
      <c r="AJ2856">
        <v>3.7670135498045999E-3</v>
      </c>
      <c r="AK2856">
        <v>2.2029876708984002E-3</v>
      </c>
    </row>
    <row r="2857" spans="2:37" x14ac:dyDescent="0.25">
      <c r="B2857" t="s">
        <v>204</v>
      </c>
      <c r="C2857" t="s">
        <v>90</v>
      </c>
      <c r="D2857" t="s">
        <v>200</v>
      </c>
      <c r="E2857" t="s">
        <v>402</v>
      </c>
      <c r="F2857" t="s">
        <v>237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2:37" x14ac:dyDescent="0.25">
      <c r="B2858" t="s">
        <v>204</v>
      </c>
      <c r="C2858" t="s">
        <v>90</v>
      </c>
      <c r="D2858" t="s">
        <v>200</v>
      </c>
      <c r="E2858" t="s">
        <v>403</v>
      </c>
      <c r="F2858" t="s">
        <v>237</v>
      </c>
      <c r="I2858">
        <v>0</v>
      </c>
      <c r="J2858">
        <v>2752544</v>
      </c>
      <c r="K2858">
        <v>3801113.9375</v>
      </c>
      <c r="L2858">
        <v>4849683.5</v>
      </c>
      <c r="M2858">
        <v>5435586.5</v>
      </c>
      <c r="N2858">
        <v>5743890.5</v>
      </c>
      <c r="O2858">
        <v>6052194.5</v>
      </c>
      <c r="P2858">
        <v>6360498.5</v>
      </c>
      <c r="Q2858">
        <v>6668802</v>
      </c>
      <c r="R2858">
        <v>6654015.75</v>
      </c>
      <c r="S2858">
        <v>6445377.75</v>
      </c>
      <c r="T2858">
        <v>6236739.75</v>
      </c>
      <c r="U2858">
        <v>6028101.75</v>
      </c>
      <c r="V2858">
        <v>5819464.125</v>
      </c>
      <c r="W2858">
        <v>5495747.25</v>
      </c>
      <c r="X2858">
        <v>5102981.25</v>
      </c>
      <c r="Y2858">
        <v>4710215.25</v>
      </c>
      <c r="Z2858">
        <v>4317449.3125</v>
      </c>
      <c r="AA2858">
        <v>3924685</v>
      </c>
      <c r="AB2858">
        <v>3305225.75</v>
      </c>
      <c r="AC2858">
        <v>2549745.75</v>
      </c>
      <c r="AD2858">
        <v>1794265.75</v>
      </c>
      <c r="AE2858">
        <v>1038785.75</v>
      </c>
      <c r="AF2858">
        <v>283305.5390625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2:37" x14ac:dyDescent="0.25">
      <c r="B2859" t="s">
        <v>198</v>
      </c>
      <c r="C2859" s="66" t="s">
        <v>90</v>
      </c>
      <c r="D2859" t="s">
        <v>200</v>
      </c>
      <c r="E2859" t="s">
        <v>426</v>
      </c>
      <c r="F2859" t="s">
        <v>411</v>
      </c>
      <c r="I2859">
        <v>0</v>
      </c>
      <c r="J2859">
        <v>-2.4553431318398822</v>
      </c>
      <c r="K2859">
        <v>-3.389162617735852</v>
      </c>
      <c r="L2859">
        <v>-4.3238843931129871</v>
      </c>
      <c r="M2859">
        <v>-5.2974885703539591</v>
      </c>
      <c r="N2859">
        <v>-6.2943479864492344</v>
      </c>
      <c r="O2859">
        <v>-7.2912099764420146</v>
      </c>
      <c r="P2859">
        <v>-8.2880690162859487</v>
      </c>
      <c r="Q2859">
        <v>-9.2849330620101487</v>
      </c>
      <c r="R2859">
        <v>-10.13821188890965</v>
      </c>
      <c r="S2859">
        <v>-10.904560304633099</v>
      </c>
      <c r="T2859">
        <v>-11.670906898468269</v>
      </c>
      <c r="U2859">
        <v>-12.437257549623631</v>
      </c>
      <c r="V2859">
        <v>-13.203616936028149</v>
      </c>
      <c r="W2859">
        <v>-13.89306288146148</v>
      </c>
      <c r="X2859">
        <v>-14.535754246582821</v>
      </c>
      <c r="Y2859">
        <v>-15.178447399071599</v>
      </c>
      <c r="Z2859">
        <v>-15.821140865345839</v>
      </c>
      <c r="AA2859">
        <v>-16.463838883935651</v>
      </c>
      <c r="AB2859">
        <v>-16.659697136511451</v>
      </c>
      <c r="AC2859">
        <v>-16.587540873546931</v>
      </c>
      <c r="AD2859">
        <v>-16.515383588871199</v>
      </c>
      <c r="AE2859">
        <v>-16.443226549471209</v>
      </c>
      <c r="AF2859">
        <v>-16.371068593606779</v>
      </c>
      <c r="AG2859">
        <v>-16.249607649691288</v>
      </c>
      <c r="AH2859">
        <v>-16.098502228038349</v>
      </c>
      <c r="AI2859">
        <v>-15.947398959513009</v>
      </c>
      <c r="AJ2859">
        <v>-15.796295337850511</v>
      </c>
      <c r="AK2859">
        <v>-15.645190279814081</v>
      </c>
    </row>
    <row r="2860" spans="2:37" x14ac:dyDescent="0.25">
      <c r="B2860" t="s">
        <v>204</v>
      </c>
      <c r="C2860" t="s">
        <v>90</v>
      </c>
      <c r="D2860" t="s">
        <v>200</v>
      </c>
      <c r="E2860" t="s">
        <v>405</v>
      </c>
      <c r="F2860" t="s">
        <v>360</v>
      </c>
      <c r="I2860">
        <v>0</v>
      </c>
      <c r="J2860">
        <v>-1.040520703989767</v>
      </c>
      <c r="K2860">
        <v>-1.4112007772041579</v>
      </c>
      <c r="L2860">
        <v>-1.731952137096904</v>
      </c>
      <c r="M2860">
        <v>-2.0342525449385969</v>
      </c>
      <c r="N2860">
        <v>-2.292885072767525</v>
      </c>
      <c r="O2860">
        <v>-2.5262687087994622</v>
      </c>
      <c r="P2860">
        <v>-2.7627866576433902</v>
      </c>
      <c r="Q2860">
        <v>-3.001796503239929</v>
      </c>
      <c r="R2860">
        <v>-3.213547438629782</v>
      </c>
      <c r="S2860">
        <v>-3.404373086039159</v>
      </c>
      <c r="T2860">
        <v>-3.581307600003647</v>
      </c>
      <c r="U2860">
        <v>-3.775905011525948</v>
      </c>
      <c r="V2860">
        <v>-3.9597752583428352</v>
      </c>
      <c r="W2860">
        <v>-4.0697295592668992</v>
      </c>
      <c r="X2860">
        <v>-4.138129823765258</v>
      </c>
      <c r="Y2860">
        <v>-4.2007464584481244</v>
      </c>
      <c r="Z2860">
        <v>-4.2176782090077687</v>
      </c>
      <c r="AA2860">
        <v>-4.192522734786019</v>
      </c>
      <c r="AB2860">
        <v>-4.1627770259860419</v>
      </c>
      <c r="AC2860">
        <v>-4.109666839551263</v>
      </c>
      <c r="AD2860">
        <v>-4.0666342278490308</v>
      </c>
      <c r="AE2860">
        <v>-4.0339475015018884</v>
      </c>
      <c r="AF2860">
        <v>-4.0337019495173214</v>
      </c>
      <c r="AG2860">
        <v>-4.0328422181912682</v>
      </c>
      <c r="AH2860">
        <v>-4.0402904721271398</v>
      </c>
      <c r="AI2860">
        <v>-4.053209559440929</v>
      </c>
      <c r="AJ2860">
        <v>-4.066110617690688</v>
      </c>
      <c r="AK2860">
        <v>-4.0785960680904898</v>
      </c>
    </row>
    <row r="2861" spans="2:37" x14ac:dyDescent="0.25">
      <c r="B2861" t="s">
        <v>204</v>
      </c>
      <c r="C2861" t="s">
        <v>90</v>
      </c>
      <c r="D2861" t="s">
        <v>200</v>
      </c>
      <c r="E2861" t="s">
        <v>406</v>
      </c>
      <c r="F2861" t="s">
        <v>360</v>
      </c>
      <c r="I2861">
        <v>0</v>
      </c>
      <c r="J2861">
        <v>-0.21934231431687271</v>
      </c>
      <c r="K2861">
        <v>-0.5773981481743462</v>
      </c>
      <c r="L2861">
        <v>-0.78458259781617468</v>
      </c>
      <c r="M2861">
        <v>-0.9440245284980664</v>
      </c>
      <c r="N2861">
        <v>-1.0879194156982459</v>
      </c>
      <c r="O2861">
        <v>-1.213788913284342</v>
      </c>
      <c r="P2861">
        <v>-1.3186966713876089</v>
      </c>
      <c r="Q2861">
        <v>-1.406528865735579</v>
      </c>
      <c r="R2861">
        <v>-1.4672889049676121</v>
      </c>
      <c r="S2861">
        <v>-1.483911569019347</v>
      </c>
      <c r="T2861">
        <v>-1.478334677139159</v>
      </c>
      <c r="U2861">
        <v>-1.461593736005995</v>
      </c>
      <c r="V2861">
        <v>-1.438790701838766</v>
      </c>
      <c r="W2861">
        <v>-1.4068031125656359</v>
      </c>
      <c r="X2861">
        <v>-1.3616329614351219</v>
      </c>
      <c r="Y2861">
        <v>-1.313439167919517</v>
      </c>
      <c r="Z2861">
        <v>-1.266832568394205</v>
      </c>
      <c r="AA2861">
        <v>-1.2237301657121451</v>
      </c>
      <c r="AB2861">
        <v>-1.1876312207230511</v>
      </c>
      <c r="AC2861">
        <v>-1.1594277576079119</v>
      </c>
      <c r="AD2861">
        <v>-1.1371468448641009</v>
      </c>
      <c r="AE2861">
        <v>-1.1196028686104811</v>
      </c>
      <c r="AF2861">
        <v>-1.105741882660205</v>
      </c>
      <c r="AG2861">
        <v>-1.09466466491972</v>
      </c>
      <c r="AH2861">
        <v>-1.0874664634170641</v>
      </c>
      <c r="AI2861">
        <v>-1.0816804289048849</v>
      </c>
      <c r="AJ2861">
        <v>-1.0767387280999909</v>
      </c>
      <c r="AK2861">
        <v>-1.0720433405922549</v>
      </c>
    </row>
    <row r="2862" spans="2:37" x14ac:dyDescent="0.25">
      <c r="B2862" t="s">
        <v>203</v>
      </c>
      <c r="C2862" s="66" t="s">
        <v>90</v>
      </c>
      <c r="D2862" t="s">
        <v>200</v>
      </c>
      <c r="E2862" t="s">
        <v>426</v>
      </c>
      <c r="F2862" t="s">
        <v>411</v>
      </c>
      <c r="I2862">
        <v>0</v>
      </c>
      <c r="J2862">
        <v>-0.52728442425844513</v>
      </c>
      <c r="K2862">
        <v>-0.72786161800784122</v>
      </c>
      <c r="L2862">
        <v>-0.92863260532867198</v>
      </c>
      <c r="M2862">
        <v>-1.9238632544114289</v>
      </c>
      <c r="N2862">
        <v>-3.3983755929177462</v>
      </c>
      <c r="O2862">
        <v>-4.8728941319387769</v>
      </c>
      <c r="P2862">
        <v>-6.347409230907564</v>
      </c>
      <c r="Q2862">
        <v>-7.8219268464227554</v>
      </c>
      <c r="R2862">
        <v>-9.1190990671555223</v>
      </c>
      <c r="S2862">
        <v>-10.3103408160393</v>
      </c>
      <c r="T2862">
        <v>-11.50159047696094</v>
      </c>
      <c r="U2862">
        <v>-12.692833513765111</v>
      </c>
      <c r="V2862">
        <v>-13.8840817583089</v>
      </c>
      <c r="W2862">
        <v>-14.77620102022221</v>
      </c>
      <c r="X2862">
        <v>-15.48711174281557</v>
      </c>
      <c r="Y2862">
        <v>-16.198023271433961</v>
      </c>
      <c r="Z2862">
        <v>-16.908934598653801</v>
      </c>
      <c r="AA2862">
        <v>-17.619846234788952</v>
      </c>
      <c r="AB2862">
        <v>-18.18211041993462</v>
      </c>
      <c r="AC2862">
        <v>-18.655565670020611</v>
      </c>
      <c r="AD2862">
        <v>-19.12902071803633</v>
      </c>
      <c r="AE2862">
        <v>-19.602476955440981</v>
      </c>
      <c r="AF2862">
        <v>-20.075934337628031</v>
      </c>
      <c r="AG2862">
        <v>-20.418471402197831</v>
      </c>
      <c r="AH2862">
        <v>-20.6820678983226</v>
      </c>
      <c r="AI2862">
        <v>-20.945667601439691</v>
      </c>
      <c r="AJ2862">
        <v>-21.209265927437851</v>
      </c>
      <c r="AK2862">
        <v>-21.47286425167297</v>
      </c>
    </row>
    <row r="2863" spans="2:37" x14ac:dyDescent="0.25">
      <c r="B2863" t="s">
        <v>204</v>
      </c>
      <c r="C2863" t="s">
        <v>90</v>
      </c>
      <c r="D2863" t="s">
        <v>200</v>
      </c>
      <c r="E2863" t="s">
        <v>242</v>
      </c>
      <c r="F2863" t="s">
        <v>237</v>
      </c>
      <c r="I2863">
        <v>0</v>
      </c>
      <c r="J2863">
        <v>0.22142338752746579</v>
      </c>
      <c r="K2863">
        <v>0.13806378841400149</v>
      </c>
      <c r="L2863">
        <v>6.8971753120422294E-2</v>
      </c>
      <c r="M2863">
        <v>7.1190834045410101E-2</v>
      </c>
      <c r="N2863">
        <v>6.4037561416625893E-2</v>
      </c>
      <c r="O2863">
        <v>5.4128766059875398E-2</v>
      </c>
      <c r="P2863">
        <v>5.4920792579650803E-2</v>
      </c>
      <c r="Q2863">
        <v>5.6350231170654297E-2</v>
      </c>
      <c r="R2863">
        <v>5.0323247909545898E-2</v>
      </c>
      <c r="S2863">
        <v>4.3380141258239698E-2</v>
      </c>
      <c r="T2863">
        <v>4.0115594863891602E-2</v>
      </c>
      <c r="U2863">
        <v>4.3382763862609801E-2</v>
      </c>
      <c r="V2863">
        <v>4.32102680206298E-2</v>
      </c>
      <c r="W2863">
        <v>2.5120615959167401E-2</v>
      </c>
      <c r="X2863">
        <v>1.0725021362304601E-2</v>
      </c>
      <c r="Y2863">
        <v>1.02043151855468E-2</v>
      </c>
      <c r="Z2863">
        <v>1.6297101974486999E-3</v>
      </c>
      <c r="AA2863">
        <v>-1.0837078094482399E-2</v>
      </c>
      <c r="AB2863">
        <v>-1.1973023414611801E-2</v>
      </c>
      <c r="AC2863">
        <v>-1.4768123626708899E-2</v>
      </c>
      <c r="AD2863">
        <v>-1.3910651206970199E-2</v>
      </c>
      <c r="AE2863">
        <v>-8.4772109985351007E-3</v>
      </c>
      <c r="AF2863">
        <v>-9.3841552734370002E-4</v>
      </c>
      <c r="AG2863">
        <v>1.8242597579956E-3</v>
      </c>
      <c r="AH2863">
        <v>1.7951726913452001E-3</v>
      </c>
      <c r="AI2863">
        <v>4.2060613632202001E-3</v>
      </c>
      <c r="AJ2863">
        <v>3.9243698120116997E-3</v>
      </c>
      <c r="AK2863">
        <v>3.4780502319335001E-3</v>
      </c>
    </row>
    <row r="2864" spans="2:37" x14ac:dyDescent="0.25">
      <c r="B2864" t="s">
        <v>204</v>
      </c>
      <c r="C2864" t="s">
        <v>90</v>
      </c>
      <c r="D2864" t="s">
        <v>200</v>
      </c>
      <c r="E2864" t="s">
        <v>409</v>
      </c>
      <c r="F2864" t="s">
        <v>237</v>
      </c>
      <c r="I2864">
        <v>0</v>
      </c>
      <c r="J2864">
        <v>-7.0104122161865207E-2</v>
      </c>
      <c r="K2864">
        <v>0.13738834857940671</v>
      </c>
      <c r="L2864">
        <v>-3.82816791534423E-2</v>
      </c>
      <c r="M2864">
        <v>-9.9648952484130804E-2</v>
      </c>
      <c r="N2864">
        <v>-6.5444827079772894E-2</v>
      </c>
      <c r="O2864">
        <v>-6.46557807922363E-2</v>
      </c>
      <c r="P2864">
        <v>-6.4119338989257799E-2</v>
      </c>
      <c r="Q2864">
        <v>-6.6567897796630804E-2</v>
      </c>
      <c r="R2864">
        <v>-5.6815981864929199E-2</v>
      </c>
      <c r="S2864">
        <v>-4.4948220252990702E-2</v>
      </c>
      <c r="T2864">
        <v>-4.7405719757080002E-2</v>
      </c>
      <c r="U2864">
        <v>-4.2000651359558099E-2</v>
      </c>
      <c r="V2864">
        <v>-3.78774404525756E-2</v>
      </c>
      <c r="W2864">
        <v>-2.9150485992431599E-2</v>
      </c>
      <c r="X2864">
        <v>-1.8804788589477501E-2</v>
      </c>
      <c r="Y2864">
        <v>-1.9275546073913501E-2</v>
      </c>
      <c r="Z2864">
        <v>-2.13818550109863E-2</v>
      </c>
      <c r="AA2864">
        <v>-2.57750749588012E-2</v>
      </c>
      <c r="AB2864">
        <v>-2.4057388305664E-2</v>
      </c>
      <c r="AC2864">
        <v>-1.31213665008544E-2</v>
      </c>
      <c r="AD2864">
        <v>-9.3787908554076992E-3</v>
      </c>
      <c r="AE2864">
        <v>-6.0631036758422002E-3</v>
      </c>
      <c r="AF2864">
        <v>-3.1855106353758998E-3</v>
      </c>
      <c r="AG2864">
        <v>-5.7474374771117999E-3</v>
      </c>
      <c r="AH2864">
        <v>-4.2147636413574002E-3</v>
      </c>
      <c r="AI2864">
        <v>1.7286539077758E-3</v>
      </c>
      <c r="AJ2864">
        <v>1.1334419250487999E-3</v>
      </c>
      <c r="AK2864">
        <v>7.2956085205078125E-5</v>
      </c>
    </row>
    <row r="2865" spans="2:37" x14ac:dyDescent="0.25">
      <c r="B2865" t="s">
        <v>204</v>
      </c>
      <c r="C2865" s="66" t="s">
        <v>90</v>
      </c>
      <c r="D2865" t="s">
        <v>200</v>
      </c>
      <c r="E2865" t="s">
        <v>426</v>
      </c>
      <c r="F2865" t="s">
        <v>411</v>
      </c>
      <c r="I2865">
        <v>0</v>
      </c>
      <c r="J2865">
        <v>-1.524585952652346</v>
      </c>
      <c r="K2865">
        <v>-2.1045702898152552</v>
      </c>
      <c r="L2865">
        <v>-2.6851926296334261</v>
      </c>
      <c r="M2865">
        <v>-4.3086496202899731</v>
      </c>
      <c r="N2865">
        <v>-6.5560066281909908</v>
      </c>
      <c r="O2865">
        <v>-8.8033697456314961</v>
      </c>
      <c r="P2865">
        <v>-11.050738375493641</v>
      </c>
      <c r="Q2865">
        <v>-13.298111275481331</v>
      </c>
      <c r="R2865">
        <v>-14.4106804184245</v>
      </c>
      <c r="S2865">
        <v>-14.8446794154217</v>
      </c>
      <c r="T2865">
        <v>-15.278682108883389</v>
      </c>
      <c r="U2865">
        <v>-15.71269005176484</v>
      </c>
      <c r="V2865">
        <v>-16.146688622009801</v>
      </c>
      <c r="W2865">
        <v>-16.133353016143062</v>
      </c>
      <c r="X2865">
        <v>-15.85133635689089</v>
      </c>
      <c r="Y2865">
        <v>-15.569326566802379</v>
      </c>
      <c r="Z2865">
        <v>-15.287307677359809</v>
      </c>
      <c r="AA2865">
        <v>-15.00529670695027</v>
      </c>
      <c r="AB2865">
        <v>-14.962381671188099</v>
      </c>
      <c r="AC2865">
        <v>-15.06325351342069</v>
      </c>
      <c r="AD2865">
        <v>-15.164126676496959</v>
      </c>
      <c r="AE2865">
        <v>-15.26500086646333</v>
      </c>
      <c r="AF2865">
        <v>-15.36587775425299</v>
      </c>
      <c r="AG2865">
        <v>-15.46817259649178</v>
      </c>
      <c r="AH2865">
        <v>-15.571324591806761</v>
      </c>
      <c r="AI2865">
        <v>-15.67447637918862</v>
      </c>
      <c r="AJ2865">
        <v>-15.77835368636331</v>
      </c>
      <c r="AK2865">
        <v>-15.88441710492082</v>
      </c>
    </row>
    <row r="2866" spans="2:37" x14ac:dyDescent="0.25">
      <c r="B2866" t="s">
        <v>204</v>
      </c>
      <c r="C2866" t="s">
        <v>90</v>
      </c>
      <c r="D2866" t="s">
        <v>200</v>
      </c>
      <c r="E2866" t="s">
        <v>412</v>
      </c>
      <c r="F2866" t="s">
        <v>411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2:37" x14ac:dyDescent="0.25">
      <c r="B2867" t="s">
        <v>204</v>
      </c>
      <c r="C2867" t="s">
        <v>90</v>
      </c>
      <c r="D2867" t="s">
        <v>200</v>
      </c>
      <c r="E2867" t="s">
        <v>413</v>
      </c>
      <c r="F2867" t="s">
        <v>411</v>
      </c>
      <c r="I2867">
        <v>0</v>
      </c>
      <c r="J2867">
        <v>-1.524585952652346</v>
      </c>
      <c r="K2867">
        <v>-2.1045702898152552</v>
      </c>
      <c r="L2867">
        <v>-2.6851926296334261</v>
      </c>
      <c r="M2867">
        <v>-4.3086496202899731</v>
      </c>
      <c r="N2867">
        <v>-6.5560066281909908</v>
      </c>
      <c r="O2867">
        <v>-8.8033697456314961</v>
      </c>
      <c r="P2867">
        <v>-11.050738375493641</v>
      </c>
      <c r="Q2867">
        <v>-13.298111275481331</v>
      </c>
      <c r="R2867">
        <v>-14.4106804184245</v>
      </c>
      <c r="S2867">
        <v>-14.8446794154217</v>
      </c>
      <c r="T2867">
        <v>-15.278682108883389</v>
      </c>
      <c r="U2867">
        <v>-15.71269005176484</v>
      </c>
      <c r="V2867">
        <v>-16.146688622009801</v>
      </c>
      <c r="W2867">
        <v>-16.133353016143062</v>
      </c>
      <c r="X2867">
        <v>-15.85133635689089</v>
      </c>
      <c r="Y2867">
        <v>-15.569326566802379</v>
      </c>
      <c r="Z2867">
        <v>-15.287307677359809</v>
      </c>
      <c r="AA2867">
        <v>-15.00529670695027</v>
      </c>
      <c r="AB2867">
        <v>-14.962381671188099</v>
      </c>
      <c r="AC2867">
        <v>-15.06325351342069</v>
      </c>
      <c r="AD2867">
        <v>-15.164126676496959</v>
      </c>
      <c r="AE2867">
        <v>-15.26500086646333</v>
      </c>
      <c r="AF2867">
        <v>-15.36587775425299</v>
      </c>
      <c r="AG2867">
        <v>-15.46817259649178</v>
      </c>
      <c r="AH2867">
        <v>-15.571324591806761</v>
      </c>
      <c r="AI2867">
        <v>-15.67447637918862</v>
      </c>
      <c r="AJ2867">
        <v>-15.77835368636331</v>
      </c>
      <c r="AK2867">
        <v>-15.88441710492082</v>
      </c>
    </row>
    <row r="2868" spans="2:37" hidden="1" x14ac:dyDescent="0.25">
      <c r="B2868" t="s">
        <v>204</v>
      </c>
      <c r="C2868" t="s">
        <v>297</v>
      </c>
      <c r="D2868" t="s">
        <v>200</v>
      </c>
      <c r="E2868" t="s">
        <v>414</v>
      </c>
      <c r="F2868" t="s">
        <v>237</v>
      </c>
      <c r="I2868">
        <v>0</v>
      </c>
      <c r="J2868">
        <v>22.357242584228519</v>
      </c>
      <c r="K2868">
        <v>30.87428712844849</v>
      </c>
      <c r="L2868">
        <v>39.391334533691413</v>
      </c>
      <c r="M2868">
        <v>54.850917816162109</v>
      </c>
      <c r="N2868">
        <v>74.476009368896484</v>
      </c>
      <c r="O2868">
        <v>94.101100921630859</v>
      </c>
      <c r="P2868">
        <v>113.72619247436521</v>
      </c>
      <c r="Q2868">
        <v>133.3512935638428</v>
      </c>
      <c r="R2868">
        <v>157.57183837890619</v>
      </c>
      <c r="S2868">
        <v>184.54962158203119</v>
      </c>
      <c r="T2868">
        <v>211.52740478515619</v>
      </c>
      <c r="U2868">
        <v>238.50518798828119</v>
      </c>
      <c r="V2868">
        <v>265.48297119140619</v>
      </c>
      <c r="W2868">
        <v>299.98638916015619</v>
      </c>
      <c r="X2868">
        <v>339.00518798828119</v>
      </c>
      <c r="Y2868">
        <v>378.02398681640619</v>
      </c>
      <c r="Z2868">
        <v>417.04278564453119</v>
      </c>
      <c r="AA2868">
        <v>456.06163787841803</v>
      </c>
      <c r="AB2868">
        <v>506.65667724609381</v>
      </c>
      <c r="AC2868">
        <v>564.19720458984375</v>
      </c>
      <c r="AD2868">
        <v>621.73773193359375</v>
      </c>
      <c r="AE2868">
        <v>679.27825927734375</v>
      </c>
      <c r="AF2868">
        <v>736.81875610351563</v>
      </c>
      <c r="AG2868">
        <v>811.35122680664063</v>
      </c>
      <c r="AH2868">
        <v>896.07901000976563</v>
      </c>
      <c r="AI2868">
        <v>980.80679321289063</v>
      </c>
      <c r="AJ2868">
        <v>1065.534729003906</v>
      </c>
      <c r="AK2868">
        <v>1150.262756347656</v>
      </c>
    </row>
    <row r="2869" spans="2:37" hidden="1" x14ac:dyDescent="0.25">
      <c r="B2869" t="s">
        <v>204</v>
      </c>
      <c r="C2869" t="s">
        <v>297</v>
      </c>
      <c r="D2869" t="s">
        <v>200</v>
      </c>
      <c r="E2869" t="s">
        <v>351</v>
      </c>
      <c r="F2869" t="s">
        <v>237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2:37" hidden="1" x14ac:dyDescent="0.25">
      <c r="B2870" t="s">
        <v>204</v>
      </c>
      <c r="C2870" t="s">
        <v>297</v>
      </c>
      <c r="D2870" t="s">
        <v>200</v>
      </c>
      <c r="E2870" t="s">
        <v>352</v>
      </c>
      <c r="F2870" t="s">
        <v>237</v>
      </c>
      <c r="I2870">
        <v>0</v>
      </c>
      <c r="J2870">
        <v>22.357242584228519</v>
      </c>
      <c r="K2870">
        <v>30.87428712844849</v>
      </c>
      <c r="L2870">
        <v>39.391334533691413</v>
      </c>
      <c r="M2870">
        <v>54.850917816162109</v>
      </c>
      <c r="N2870">
        <v>74.476009368896484</v>
      </c>
      <c r="O2870">
        <v>94.101100921630859</v>
      </c>
      <c r="P2870">
        <v>113.72619247436521</v>
      </c>
      <c r="Q2870">
        <v>133.3512935638428</v>
      </c>
      <c r="R2870">
        <v>157.57183837890619</v>
      </c>
      <c r="S2870">
        <v>184.54962158203119</v>
      </c>
      <c r="T2870">
        <v>211.52740478515619</v>
      </c>
      <c r="U2870">
        <v>238.50518798828119</v>
      </c>
      <c r="V2870">
        <v>265.48297119140619</v>
      </c>
      <c r="W2870">
        <v>299.98638916015619</v>
      </c>
      <c r="X2870">
        <v>339.00518798828119</v>
      </c>
      <c r="Y2870">
        <v>378.02398681640619</v>
      </c>
      <c r="Z2870">
        <v>417.04278564453119</v>
      </c>
      <c r="AA2870">
        <v>456.06163787841803</v>
      </c>
      <c r="AB2870">
        <v>506.65667724609381</v>
      </c>
      <c r="AC2870">
        <v>564.19720458984375</v>
      </c>
      <c r="AD2870">
        <v>621.73773193359375</v>
      </c>
      <c r="AE2870">
        <v>679.27825927734375</v>
      </c>
      <c r="AF2870">
        <v>736.81875610351563</v>
      </c>
      <c r="AG2870">
        <v>811.35122680664063</v>
      </c>
      <c r="AH2870">
        <v>896.07901000976563</v>
      </c>
      <c r="AI2870">
        <v>980.80679321289063</v>
      </c>
      <c r="AJ2870">
        <v>1065.534729003906</v>
      </c>
      <c r="AK2870">
        <v>1150.262756347656</v>
      </c>
    </row>
    <row r="2871" spans="2:37" hidden="1" x14ac:dyDescent="0.25">
      <c r="B2871" t="s">
        <v>204</v>
      </c>
      <c r="C2871" t="s">
        <v>297</v>
      </c>
      <c r="D2871" t="s">
        <v>200</v>
      </c>
      <c r="E2871" t="s">
        <v>415</v>
      </c>
      <c r="F2871" t="s">
        <v>237</v>
      </c>
      <c r="I2871">
        <v>0</v>
      </c>
      <c r="J2871">
        <v>-7.5232744216918904E-2</v>
      </c>
      <c r="K2871">
        <v>-0.17109441757202151</v>
      </c>
      <c r="L2871">
        <v>-0.19804346561431879</v>
      </c>
      <c r="M2871">
        <v>-0.18822455406188959</v>
      </c>
      <c r="N2871">
        <v>-0.17424094676971441</v>
      </c>
      <c r="O2871">
        <v>-0.16612029075622561</v>
      </c>
      <c r="P2871">
        <v>-0.15487504005432129</v>
      </c>
      <c r="Q2871">
        <v>-0.13872408866882319</v>
      </c>
      <c r="R2871">
        <v>-0.1182947158813477</v>
      </c>
      <c r="S2871">
        <v>-9.7097396850585896E-2</v>
      </c>
      <c r="T2871">
        <v>-7.4272871017455999E-2</v>
      </c>
      <c r="U2871">
        <v>-5.2071928977966302E-2</v>
      </c>
      <c r="V2871">
        <v>-3.2393932342529297E-2</v>
      </c>
      <c r="W2871">
        <v>-1.38628482818603E-2</v>
      </c>
      <c r="X2871">
        <v>3.915786743164E-3</v>
      </c>
      <c r="Y2871">
        <v>2.3265480995178198E-2</v>
      </c>
      <c r="Z2871">
        <v>4.3577194213867097E-2</v>
      </c>
      <c r="AA2871">
        <v>6.2929511070251395E-2</v>
      </c>
      <c r="AB2871">
        <v>8.1932306289672796E-2</v>
      </c>
      <c r="AC2871">
        <v>9.7095012664794894E-2</v>
      </c>
      <c r="AD2871">
        <v>0.10922741889953611</v>
      </c>
      <c r="AE2871">
        <v>0.12182605266571039</v>
      </c>
      <c r="AF2871">
        <v>0.1374771595001221</v>
      </c>
      <c r="AG2871">
        <v>0.1291319131851196</v>
      </c>
      <c r="AH2871">
        <v>0.1207289695739746</v>
      </c>
      <c r="AI2871">
        <v>0.124085545539856</v>
      </c>
      <c r="AJ2871">
        <v>0.13576245307922361</v>
      </c>
      <c r="AK2871">
        <v>0.15534722805023191</v>
      </c>
    </row>
    <row r="2872" spans="2:37" hidden="1" x14ac:dyDescent="0.25">
      <c r="B2872" t="s">
        <v>204</v>
      </c>
      <c r="C2872" t="s">
        <v>297</v>
      </c>
      <c r="D2872" t="s">
        <v>200</v>
      </c>
      <c r="E2872" t="s">
        <v>354</v>
      </c>
      <c r="F2872" t="s">
        <v>237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2:37" hidden="1" x14ac:dyDescent="0.25">
      <c r="B2873" t="s">
        <v>204</v>
      </c>
      <c r="C2873" t="s">
        <v>297</v>
      </c>
      <c r="D2873" t="s">
        <v>200</v>
      </c>
      <c r="E2873" t="s">
        <v>355</v>
      </c>
      <c r="F2873" t="s">
        <v>237</v>
      </c>
      <c r="I2873">
        <v>0</v>
      </c>
      <c r="J2873">
        <v>-7.5232744216918904E-2</v>
      </c>
      <c r="K2873">
        <v>-0.17109441757202151</v>
      </c>
      <c r="L2873">
        <v>-0.19804346561431879</v>
      </c>
      <c r="M2873">
        <v>-0.18822455406188959</v>
      </c>
      <c r="N2873">
        <v>-0.17424094676971441</v>
      </c>
      <c r="O2873">
        <v>-0.16612029075622561</v>
      </c>
      <c r="P2873">
        <v>-0.15487504005432129</v>
      </c>
      <c r="Q2873">
        <v>-0.13872408866882319</v>
      </c>
      <c r="R2873">
        <v>-0.1182947158813477</v>
      </c>
      <c r="S2873">
        <v>-9.7097396850585896E-2</v>
      </c>
      <c r="T2873">
        <v>-7.4272871017455999E-2</v>
      </c>
      <c r="U2873">
        <v>-5.2071928977966302E-2</v>
      </c>
      <c r="V2873">
        <v>-3.2393932342529297E-2</v>
      </c>
      <c r="W2873">
        <v>-1.38628482818603E-2</v>
      </c>
      <c r="X2873">
        <v>3.915786743164E-3</v>
      </c>
      <c r="Y2873">
        <v>2.3265480995178198E-2</v>
      </c>
      <c r="Z2873">
        <v>4.3577194213867097E-2</v>
      </c>
      <c r="AA2873">
        <v>6.2929511070251395E-2</v>
      </c>
      <c r="AB2873">
        <v>8.1932306289672796E-2</v>
      </c>
      <c r="AC2873">
        <v>9.7095012664794894E-2</v>
      </c>
      <c r="AD2873">
        <v>0.10922741889953611</v>
      </c>
      <c r="AE2873">
        <v>0.12182605266571039</v>
      </c>
      <c r="AF2873">
        <v>0.1374771595001221</v>
      </c>
      <c r="AG2873">
        <v>0.1291319131851196</v>
      </c>
      <c r="AH2873">
        <v>0.1207289695739746</v>
      </c>
      <c r="AI2873">
        <v>0.124085545539856</v>
      </c>
      <c r="AJ2873">
        <v>0.13576245307922361</v>
      </c>
      <c r="AK2873">
        <v>0.15534722805023191</v>
      </c>
    </row>
    <row r="2874" spans="2:37" hidden="1" x14ac:dyDescent="0.25">
      <c r="B2874" t="s">
        <v>204</v>
      </c>
      <c r="C2874" t="s">
        <v>297</v>
      </c>
      <c r="D2874" t="s">
        <v>200</v>
      </c>
      <c r="E2874" t="s">
        <v>416</v>
      </c>
      <c r="F2874" t="s">
        <v>232</v>
      </c>
      <c r="I2874">
        <v>0</v>
      </c>
      <c r="J2874">
        <v>11.4440689656573</v>
      </c>
      <c r="K2874">
        <v>17.371642278142961</v>
      </c>
      <c r="L2874">
        <v>21.993016079250658</v>
      </c>
      <c r="M2874">
        <v>30.127531094208091</v>
      </c>
      <c r="N2874">
        <v>36.049072218516137</v>
      </c>
      <c r="O2874">
        <v>38.922724168772817</v>
      </c>
      <c r="P2874">
        <v>40.559719677779817</v>
      </c>
      <c r="Q2874">
        <v>41.880779163382108</v>
      </c>
      <c r="R2874">
        <v>46.201488303120811</v>
      </c>
      <c r="S2874">
        <v>53.37460255269</v>
      </c>
      <c r="T2874">
        <v>61.451189095738769</v>
      </c>
      <c r="U2874">
        <v>69.98244645718357</v>
      </c>
      <c r="V2874">
        <v>78.745125692036353</v>
      </c>
      <c r="W2874">
        <v>91.742196002895085</v>
      </c>
      <c r="X2874">
        <v>107.24797201643381</v>
      </c>
      <c r="Y2874">
        <v>122.74137820536561</v>
      </c>
      <c r="Z2874">
        <v>138.15105618211189</v>
      </c>
      <c r="AA2874">
        <v>153.41606087733399</v>
      </c>
      <c r="AB2874">
        <v>174.27791997816351</v>
      </c>
      <c r="AC2874">
        <v>197.71818751102961</v>
      </c>
      <c r="AD2874">
        <v>220.42688348038789</v>
      </c>
      <c r="AE2874">
        <v>242.6744504243114</v>
      </c>
      <c r="AF2874">
        <v>264.54560116960158</v>
      </c>
      <c r="AG2874">
        <v>294.21433004333028</v>
      </c>
      <c r="AH2874">
        <v>328.22392629638261</v>
      </c>
      <c r="AI2874">
        <v>361.56140803298229</v>
      </c>
      <c r="AJ2874">
        <v>394.15568411962028</v>
      </c>
      <c r="AK2874">
        <v>425.96798282686882</v>
      </c>
    </row>
    <row r="2875" spans="2:37" hidden="1" x14ac:dyDescent="0.25">
      <c r="B2875" t="s">
        <v>204</v>
      </c>
      <c r="C2875" t="s">
        <v>297</v>
      </c>
      <c r="D2875" t="s">
        <v>200</v>
      </c>
      <c r="E2875" t="s">
        <v>357</v>
      </c>
      <c r="F2875" t="s">
        <v>232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2:37" hidden="1" x14ac:dyDescent="0.25">
      <c r="B2876" t="s">
        <v>204</v>
      </c>
      <c r="C2876" t="s">
        <v>297</v>
      </c>
      <c r="D2876" t="s">
        <v>200</v>
      </c>
      <c r="E2876" t="s">
        <v>358</v>
      </c>
      <c r="F2876" t="s">
        <v>232</v>
      </c>
      <c r="I2876">
        <v>0</v>
      </c>
      <c r="J2876">
        <v>11.4440689656573</v>
      </c>
      <c r="K2876">
        <v>17.371642278142961</v>
      </c>
      <c r="L2876">
        <v>21.993016079250658</v>
      </c>
      <c r="M2876">
        <v>30.127531094208091</v>
      </c>
      <c r="N2876">
        <v>36.049072218516137</v>
      </c>
      <c r="O2876">
        <v>38.922724168772817</v>
      </c>
      <c r="P2876">
        <v>40.559719677779817</v>
      </c>
      <c r="Q2876">
        <v>41.880779163382108</v>
      </c>
      <c r="R2876">
        <v>46.201488303120811</v>
      </c>
      <c r="S2876">
        <v>53.37460255269</v>
      </c>
      <c r="T2876">
        <v>61.451189095738769</v>
      </c>
      <c r="U2876">
        <v>69.98244645718357</v>
      </c>
      <c r="V2876">
        <v>78.745125692036353</v>
      </c>
      <c r="W2876">
        <v>91.742196002895085</v>
      </c>
      <c r="X2876">
        <v>107.24797201643381</v>
      </c>
      <c r="Y2876">
        <v>122.74137820536561</v>
      </c>
      <c r="Z2876">
        <v>138.15105618211189</v>
      </c>
      <c r="AA2876">
        <v>153.41606087733399</v>
      </c>
      <c r="AB2876">
        <v>174.27791997816351</v>
      </c>
      <c r="AC2876">
        <v>197.71818751102961</v>
      </c>
      <c r="AD2876">
        <v>220.42688348038789</v>
      </c>
      <c r="AE2876">
        <v>242.6744504243114</v>
      </c>
      <c r="AF2876">
        <v>264.54560116960158</v>
      </c>
      <c r="AG2876">
        <v>294.21433004333028</v>
      </c>
      <c r="AH2876">
        <v>328.22392629638261</v>
      </c>
      <c r="AI2876">
        <v>361.56140803298229</v>
      </c>
      <c r="AJ2876">
        <v>394.15568411962028</v>
      </c>
      <c r="AK2876">
        <v>425.96798282686882</v>
      </c>
    </row>
    <row r="2877" spans="2:37" hidden="1" x14ac:dyDescent="0.25">
      <c r="B2877" t="s">
        <v>204</v>
      </c>
      <c r="C2877" t="s">
        <v>297</v>
      </c>
      <c r="D2877" t="s">
        <v>200</v>
      </c>
      <c r="E2877" t="s">
        <v>417</v>
      </c>
      <c r="F2877" t="s">
        <v>202</v>
      </c>
      <c r="I2877">
        <v>0</v>
      </c>
      <c r="J2877">
        <v>-1.0194847906104481</v>
      </c>
      <c r="K2877">
        <v>-1.4117267418021551</v>
      </c>
      <c r="L2877">
        <v>-1.70506951632704</v>
      </c>
      <c r="M2877">
        <v>-1.970546273003726</v>
      </c>
      <c r="N2877">
        <v>-2.179218027927698</v>
      </c>
      <c r="O2877">
        <v>-2.3631714710197649</v>
      </c>
      <c r="P2877">
        <v>-2.5505684102175912</v>
      </c>
      <c r="Q2877">
        <v>-2.7372812103675481</v>
      </c>
      <c r="R2877">
        <v>-2.918468393987772</v>
      </c>
      <c r="S2877">
        <v>-3.0840295756206948</v>
      </c>
      <c r="T2877">
        <v>-3.2377341336304428</v>
      </c>
      <c r="U2877">
        <v>-3.4158820728691701</v>
      </c>
      <c r="V2877">
        <v>-3.5783247635784998</v>
      </c>
      <c r="W2877">
        <v>-3.7234508496542311</v>
      </c>
      <c r="X2877">
        <v>-3.8320757036213071</v>
      </c>
      <c r="Y2877">
        <v>-3.9054956557792448</v>
      </c>
      <c r="Z2877">
        <v>-3.947483472041124</v>
      </c>
      <c r="AA2877">
        <v>-3.951711293569804</v>
      </c>
      <c r="AB2877">
        <v>-3.926029267670994</v>
      </c>
      <c r="AC2877">
        <v>-3.9116055416949962</v>
      </c>
      <c r="AD2877">
        <v>-3.8945747285523802</v>
      </c>
      <c r="AE2877">
        <v>-3.908202874826638</v>
      </c>
      <c r="AF2877">
        <v>-3.9505577978701689</v>
      </c>
      <c r="AG2877">
        <v>-4.0293478023059937</v>
      </c>
      <c r="AH2877">
        <v>-4.0844678091675686</v>
      </c>
      <c r="AI2877">
        <v>-4.10942106607658</v>
      </c>
      <c r="AJ2877">
        <v>-4.0679833015648477</v>
      </c>
      <c r="AK2877">
        <v>-3.9823363350455998</v>
      </c>
    </row>
    <row r="2878" spans="2:37" hidden="1" x14ac:dyDescent="0.25">
      <c r="B2878" t="s">
        <v>204</v>
      </c>
      <c r="C2878" t="s">
        <v>297</v>
      </c>
      <c r="D2878" t="s">
        <v>200</v>
      </c>
      <c r="E2878" t="s">
        <v>417</v>
      </c>
      <c r="F2878" t="s">
        <v>360</v>
      </c>
      <c r="I2878">
        <v>0</v>
      </c>
      <c r="J2878">
        <v>-1.0120341830325841</v>
      </c>
      <c r="K2878">
        <v>-1.3963614215696249</v>
      </c>
      <c r="L2878">
        <v>-1.6851515650438851</v>
      </c>
      <c r="M2878">
        <v>-1.9538656071599989</v>
      </c>
      <c r="N2878">
        <v>-2.164632938392741</v>
      </c>
      <c r="O2878">
        <v>-2.3502345741156732</v>
      </c>
      <c r="P2878">
        <v>-2.5430253676732351</v>
      </c>
      <c r="Q2878">
        <v>-2.738412287556224</v>
      </c>
      <c r="R2878">
        <v>-2.9271606785666542</v>
      </c>
      <c r="S2878">
        <v>-3.098193001438398</v>
      </c>
      <c r="T2878">
        <v>-3.2556402013373731</v>
      </c>
      <c r="U2878">
        <v>-3.435915973451853</v>
      </c>
      <c r="V2878">
        <v>-3.5995086199993249</v>
      </c>
      <c r="W2878">
        <v>-3.7439019798100941</v>
      </c>
      <c r="X2878">
        <v>-3.8510021475019469</v>
      </c>
      <c r="Y2878">
        <v>-3.9222252211166708</v>
      </c>
      <c r="Z2878">
        <v>-3.960693681603678</v>
      </c>
      <c r="AA2878">
        <v>-3.960185176854369</v>
      </c>
      <c r="AB2878">
        <v>-3.9276891221874939</v>
      </c>
      <c r="AC2878">
        <v>-3.9057180885034182</v>
      </c>
      <c r="AD2878">
        <v>-3.8810773941065362</v>
      </c>
      <c r="AE2878">
        <v>-3.887146521694163</v>
      </c>
      <c r="AF2878">
        <v>-3.9219498977413609</v>
      </c>
      <c r="AG2878">
        <v>-3.9968259509012172</v>
      </c>
      <c r="AH2878">
        <v>-4.0504347339722857</v>
      </c>
      <c r="AI2878">
        <v>-4.0740106241913487</v>
      </c>
      <c r="AJ2878">
        <v>-4.030728413611584</v>
      </c>
      <c r="AK2878">
        <v>-3.941879264603299</v>
      </c>
    </row>
    <row r="2879" spans="2:37" hidden="1" x14ac:dyDescent="0.25">
      <c r="B2879" t="s">
        <v>204</v>
      </c>
      <c r="C2879" t="s">
        <v>297</v>
      </c>
      <c r="D2879" t="s">
        <v>200</v>
      </c>
      <c r="E2879" t="s">
        <v>362</v>
      </c>
      <c r="F2879" t="s">
        <v>202</v>
      </c>
      <c r="I2879">
        <v>0</v>
      </c>
      <c r="J2879">
        <v>-1.0413225444569909</v>
      </c>
      <c r="K2879">
        <v>-1.423799595445852</v>
      </c>
      <c r="L2879">
        <v>-1.7528000697262349</v>
      </c>
      <c r="M2879">
        <v>-2.062542288872216</v>
      </c>
      <c r="N2879">
        <v>-2.3184304743638422</v>
      </c>
      <c r="O2879">
        <v>-2.5552098607899199</v>
      </c>
      <c r="P2879">
        <v>-2.8053114658802452</v>
      </c>
      <c r="Q2879">
        <v>-3.0644945461240081</v>
      </c>
      <c r="R2879">
        <v>-3.3278226815996241</v>
      </c>
      <c r="S2879">
        <v>-3.585007730845946</v>
      </c>
      <c r="T2879">
        <v>-3.836081517875745</v>
      </c>
      <c r="U2879">
        <v>-4.1136491378558233</v>
      </c>
      <c r="V2879">
        <v>-4.3753076332621266</v>
      </c>
      <c r="W2879">
        <v>-4.618998699480481</v>
      </c>
      <c r="X2879">
        <v>-4.825408153008226</v>
      </c>
      <c r="Y2879">
        <v>-4.997420192887569</v>
      </c>
      <c r="Z2879">
        <v>-5.1374644464047936</v>
      </c>
      <c r="AA2879">
        <v>-5.2359009830890146</v>
      </c>
      <c r="AB2879">
        <v>-5.2970496409113004</v>
      </c>
      <c r="AC2879">
        <v>-5.3570218874308786</v>
      </c>
      <c r="AD2879">
        <v>-5.405319635933747</v>
      </c>
      <c r="AE2879">
        <v>-5.4803972075018859</v>
      </c>
      <c r="AF2879">
        <v>-5.5834606023455464</v>
      </c>
      <c r="AG2879">
        <v>-5.7148861224757708</v>
      </c>
      <c r="AH2879">
        <v>-5.8234168301354314</v>
      </c>
      <c r="AI2879">
        <v>-5.9103732579015027</v>
      </c>
      <c r="AJ2879">
        <v>-5.9398804267481342</v>
      </c>
      <c r="AK2879">
        <v>-5.9338969054612667</v>
      </c>
    </row>
    <row r="2880" spans="2:37" hidden="1" x14ac:dyDescent="0.25">
      <c r="B2880" t="s">
        <v>204</v>
      </c>
      <c r="C2880" t="s">
        <v>297</v>
      </c>
      <c r="D2880" t="s">
        <v>200</v>
      </c>
      <c r="E2880" t="s">
        <v>362</v>
      </c>
      <c r="F2880" t="s">
        <v>360</v>
      </c>
      <c r="I2880">
        <v>0</v>
      </c>
      <c r="J2880">
        <v>-1.029383056553923</v>
      </c>
      <c r="K2880">
        <v>-1.4088203253838421</v>
      </c>
      <c r="L2880">
        <v>-1.735868950610608</v>
      </c>
      <c r="M2880">
        <v>-2.046333760135322</v>
      </c>
      <c r="N2880">
        <v>-2.2998771865943008</v>
      </c>
      <c r="O2880">
        <v>-2.534053457097118</v>
      </c>
      <c r="P2880">
        <v>-2.785489989712675</v>
      </c>
      <c r="Q2880">
        <v>-3.0498967636206298</v>
      </c>
      <c r="R2880">
        <v>-3.3200074824674801</v>
      </c>
      <c r="S2880">
        <v>-3.5839804903182282</v>
      </c>
      <c r="T2880">
        <v>-3.8413289558998698</v>
      </c>
      <c r="U2880">
        <v>-4.1249127711824318</v>
      </c>
      <c r="V2880">
        <v>-4.3929023277795682</v>
      </c>
      <c r="W2880">
        <v>-4.6434711166779437</v>
      </c>
      <c r="X2880">
        <v>-4.8569644865246184</v>
      </c>
      <c r="Y2880">
        <v>-5.0358073642678409</v>
      </c>
      <c r="Z2880">
        <v>-5.1818768728517428</v>
      </c>
      <c r="AA2880">
        <v>-5.2852322536468099</v>
      </c>
      <c r="AB2880">
        <v>-5.350077072719472</v>
      </c>
      <c r="AC2880">
        <v>-5.4127722563946712</v>
      </c>
      <c r="AD2880">
        <v>-5.4627911331067143</v>
      </c>
      <c r="AE2880">
        <v>-5.5392096365122327</v>
      </c>
      <c r="AF2880">
        <v>-5.6436597601661296</v>
      </c>
      <c r="AG2880">
        <v>-5.7771935644546417</v>
      </c>
      <c r="AH2880">
        <v>-5.8883743871958156</v>
      </c>
      <c r="AI2880">
        <v>-5.9787671669913394</v>
      </c>
      <c r="AJ2880">
        <v>-6.0121510134898637</v>
      </c>
      <c r="AK2880">
        <v>-6.0097962037892527</v>
      </c>
    </row>
    <row r="2881" spans="2:37" hidden="1" x14ac:dyDescent="0.25">
      <c r="B2881" t="s">
        <v>204</v>
      </c>
      <c r="C2881" t="s">
        <v>297</v>
      </c>
      <c r="D2881" t="s">
        <v>200</v>
      </c>
      <c r="E2881" t="s">
        <v>363</v>
      </c>
      <c r="F2881" t="s">
        <v>202</v>
      </c>
      <c r="I2881">
        <v>0</v>
      </c>
      <c r="J2881">
        <v>2.1837753846543E-2</v>
      </c>
      <c r="K2881">
        <v>1.2072853643685299E-2</v>
      </c>
      <c r="L2881">
        <v>4.7730553399194499E-2</v>
      </c>
      <c r="M2881">
        <v>9.19960158684896E-2</v>
      </c>
      <c r="N2881">
        <v>0.1392124464361322</v>
      </c>
      <c r="O2881">
        <v>0.192038389770155</v>
      </c>
      <c r="P2881">
        <v>0.25474305566264288</v>
      </c>
      <c r="Q2881">
        <v>0.32721333575644879</v>
      </c>
      <c r="R2881">
        <v>0.40935428761186282</v>
      </c>
      <c r="S2881">
        <v>0.50097815522525124</v>
      </c>
      <c r="T2881">
        <v>0.59834738424529021</v>
      </c>
      <c r="U2881">
        <v>0.69776706498665408</v>
      </c>
      <c r="V2881">
        <v>0.79698286968363785</v>
      </c>
      <c r="W2881">
        <v>0.89554784982623925</v>
      </c>
      <c r="X2881">
        <v>0.99333244938692999</v>
      </c>
      <c r="Y2881">
        <v>1.0919245371083131</v>
      </c>
      <c r="Z2881">
        <v>1.189976041288854</v>
      </c>
      <c r="AA2881">
        <v>1.284189689519222</v>
      </c>
      <c r="AB2881">
        <v>1.3710227598856981</v>
      </c>
      <c r="AC2881">
        <v>1.4454163457358731</v>
      </c>
      <c r="AD2881">
        <v>1.510744907381367</v>
      </c>
      <c r="AE2881">
        <v>1.5721943326752359</v>
      </c>
      <c r="AF2881">
        <v>1.632902804475389</v>
      </c>
      <c r="AG2881">
        <v>1.6855405080184569</v>
      </c>
      <c r="AH2881">
        <v>1.7389468706288991</v>
      </c>
      <c r="AI2881">
        <v>1.800950077656571</v>
      </c>
      <c r="AJ2881">
        <v>1.871897125183275</v>
      </c>
      <c r="AK2881">
        <v>1.951560570415678</v>
      </c>
    </row>
    <row r="2882" spans="2:37" hidden="1" x14ac:dyDescent="0.25">
      <c r="B2882" t="s">
        <v>204</v>
      </c>
      <c r="C2882" t="s">
        <v>297</v>
      </c>
      <c r="D2882" t="s">
        <v>200</v>
      </c>
      <c r="E2882" t="s">
        <v>363</v>
      </c>
      <c r="F2882" t="s">
        <v>360</v>
      </c>
      <c r="I2882">
        <v>0</v>
      </c>
      <c r="J2882">
        <v>1.73488735213389E-2</v>
      </c>
      <c r="K2882">
        <v>1.24589038142275E-2</v>
      </c>
      <c r="L2882">
        <v>5.0717385566723103E-2</v>
      </c>
      <c r="M2882">
        <v>9.2468152975322404E-2</v>
      </c>
      <c r="N2882">
        <v>0.13524424820157141</v>
      </c>
      <c r="O2882">
        <v>0.1838188829814458</v>
      </c>
      <c r="P2882">
        <v>0.2424646220394289</v>
      </c>
      <c r="Q2882">
        <v>0.31148447606439422</v>
      </c>
      <c r="R2882">
        <v>0.39284680390081478</v>
      </c>
      <c r="S2882">
        <v>0.4857874888798186</v>
      </c>
      <c r="T2882">
        <v>0.5856887545625078</v>
      </c>
      <c r="U2882">
        <v>0.68899679773057887</v>
      </c>
      <c r="V2882">
        <v>0.79339370778024332</v>
      </c>
      <c r="W2882">
        <v>0.89956913686783935</v>
      </c>
      <c r="X2882">
        <v>1.0059623390226591</v>
      </c>
      <c r="Y2882">
        <v>1.113582143151159</v>
      </c>
      <c r="Z2882">
        <v>1.2211831912480651</v>
      </c>
      <c r="AA2882">
        <v>1.32504707679244</v>
      </c>
      <c r="AB2882">
        <v>1.4223879505319781</v>
      </c>
      <c r="AC2882">
        <v>1.507054167891253</v>
      </c>
      <c r="AD2882">
        <v>1.581713739000179</v>
      </c>
      <c r="AE2882">
        <v>1.65206311481807</v>
      </c>
      <c r="AF2882">
        <v>1.72170986242477</v>
      </c>
      <c r="AG2882">
        <v>1.7803676135534241</v>
      </c>
      <c r="AH2882">
        <v>1.837939653223519</v>
      </c>
      <c r="AI2882">
        <v>1.9047565427999791</v>
      </c>
      <c r="AJ2882">
        <v>1.98142259987828</v>
      </c>
      <c r="AK2882">
        <v>2.0679169391859542</v>
      </c>
    </row>
    <row r="2883" spans="2:37" hidden="1" x14ac:dyDescent="0.25">
      <c r="B2883" t="s">
        <v>204</v>
      </c>
      <c r="C2883" t="s">
        <v>297</v>
      </c>
      <c r="D2883" t="s">
        <v>200</v>
      </c>
      <c r="E2883" t="s">
        <v>418</v>
      </c>
      <c r="F2883" t="s">
        <v>365</v>
      </c>
      <c r="I2883">
        <v>0</v>
      </c>
      <c r="J2883">
        <v>0.59387563782591357</v>
      </c>
      <c r="K2883">
        <v>0.75508669665795836</v>
      </c>
      <c r="L2883">
        <v>0.91758175288452204</v>
      </c>
      <c r="M2883">
        <v>1.083220235105453</v>
      </c>
      <c r="N2883">
        <v>1.2598528431127629</v>
      </c>
      <c r="O2883">
        <v>1.446611550370158</v>
      </c>
      <c r="P2883">
        <v>1.639439612921789</v>
      </c>
      <c r="Q2883">
        <v>1.8375377500720269</v>
      </c>
      <c r="R2883">
        <v>2.0348949254798798</v>
      </c>
      <c r="S2883">
        <v>2.2161442646315699</v>
      </c>
      <c r="T2883">
        <v>2.3874491180565731</v>
      </c>
      <c r="U2883">
        <v>2.5531491447387422</v>
      </c>
      <c r="V2883">
        <v>2.716768509806688</v>
      </c>
      <c r="W2883">
        <v>2.8778346845306451</v>
      </c>
      <c r="X2883">
        <v>3.0290364819189448</v>
      </c>
      <c r="Y2883">
        <v>3.173756015058649</v>
      </c>
      <c r="Z2883">
        <v>3.3120496119165121</v>
      </c>
      <c r="AA2883">
        <v>3.4431639989367819</v>
      </c>
      <c r="AB2883">
        <v>3.56395969529073</v>
      </c>
      <c r="AC2883">
        <v>3.6678236500449879</v>
      </c>
      <c r="AD2883">
        <v>3.7592330701017529</v>
      </c>
      <c r="AE2883">
        <v>3.840780444242053</v>
      </c>
      <c r="AF2883">
        <v>3.9129630058022169</v>
      </c>
      <c r="AG2883">
        <v>3.9816327447589779</v>
      </c>
      <c r="AH2883">
        <v>4.0695471202120581</v>
      </c>
      <c r="AI2883">
        <v>4.1695832944865119</v>
      </c>
      <c r="AJ2883">
        <v>4.2755465860959676</v>
      </c>
      <c r="AK2883">
        <v>4.3843694691290569</v>
      </c>
    </row>
    <row r="2884" spans="2:37" hidden="1" x14ac:dyDescent="0.25">
      <c r="B2884" t="s">
        <v>204</v>
      </c>
      <c r="C2884" t="s">
        <v>297</v>
      </c>
      <c r="D2884" t="s">
        <v>200</v>
      </c>
      <c r="E2884" t="s">
        <v>366</v>
      </c>
      <c r="F2884" t="s">
        <v>365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2:37" hidden="1" x14ac:dyDescent="0.25">
      <c r="B2885" t="s">
        <v>204</v>
      </c>
      <c r="C2885" t="s">
        <v>297</v>
      </c>
      <c r="D2885" t="s">
        <v>200</v>
      </c>
      <c r="E2885" t="s">
        <v>367</v>
      </c>
      <c r="F2885" t="s">
        <v>365</v>
      </c>
      <c r="I2885">
        <v>0</v>
      </c>
      <c r="J2885">
        <v>0.59387563782591357</v>
      </c>
      <c r="K2885">
        <v>0.75508669665795836</v>
      </c>
      <c r="L2885">
        <v>0.91758175288452204</v>
      </c>
      <c r="M2885">
        <v>1.083220235105453</v>
      </c>
      <c r="N2885">
        <v>1.2598528431127629</v>
      </c>
      <c r="O2885">
        <v>1.446611550370158</v>
      </c>
      <c r="P2885">
        <v>1.639439612921789</v>
      </c>
      <c r="Q2885">
        <v>1.8375377500720269</v>
      </c>
      <c r="R2885">
        <v>2.0348949254798798</v>
      </c>
      <c r="S2885">
        <v>2.2161442646315699</v>
      </c>
      <c r="T2885">
        <v>2.3874491180565731</v>
      </c>
      <c r="U2885">
        <v>2.5531491447387422</v>
      </c>
      <c r="V2885">
        <v>2.716768509806688</v>
      </c>
      <c r="W2885">
        <v>2.8778346845306451</v>
      </c>
      <c r="X2885">
        <v>3.0290364819189448</v>
      </c>
      <c r="Y2885">
        <v>3.173756015058649</v>
      </c>
      <c r="Z2885">
        <v>3.3120496119165121</v>
      </c>
      <c r="AA2885">
        <v>3.4431639989367819</v>
      </c>
      <c r="AB2885">
        <v>3.56395969529073</v>
      </c>
      <c r="AC2885">
        <v>3.6678236500449879</v>
      </c>
      <c r="AD2885">
        <v>3.7592330701017529</v>
      </c>
      <c r="AE2885">
        <v>3.840780444242053</v>
      </c>
      <c r="AF2885">
        <v>3.9129630058022169</v>
      </c>
      <c r="AG2885">
        <v>3.9816327447589779</v>
      </c>
      <c r="AH2885">
        <v>4.0695471202120581</v>
      </c>
      <c r="AI2885">
        <v>4.1695832944865119</v>
      </c>
      <c r="AJ2885">
        <v>4.2755465860959676</v>
      </c>
      <c r="AK2885">
        <v>4.3843694691290569</v>
      </c>
    </row>
    <row r="2886" spans="2:37" hidden="1" x14ac:dyDescent="0.25">
      <c r="B2886" t="s">
        <v>204</v>
      </c>
      <c r="C2886" t="s">
        <v>297</v>
      </c>
      <c r="D2886" t="s">
        <v>200</v>
      </c>
      <c r="E2886" t="s">
        <v>231</v>
      </c>
      <c r="F2886" t="s">
        <v>232</v>
      </c>
      <c r="I2886">
        <v>0</v>
      </c>
      <c r="J2886">
        <v>-0.84057044642962264</v>
      </c>
      <c r="K2886">
        <v>-1.0664372714862089</v>
      </c>
      <c r="L2886">
        <v>-1.2735440070233861</v>
      </c>
      <c r="M2886">
        <v>-1.4788004637433021</v>
      </c>
      <c r="N2886">
        <v>-1.693043581817588</v>
      </c>
      <c r="O2886">
        <v>-1.9128398577797689</v>
      </c>
      <c r="P2886">
        <v>-2.1336164697503879</v>
      </c>
      <c r="Q2886">
        <v>-2.3553042175406098</v>
      </c>
      <c r="R2886">
        <v>-2.5716635507908592</v>
      </c>
      <c r="S2886">
        <v>-2.764045018611228</v>
      </c>
      <c r="T2886">
        <v>-2.9394872687799278</v>
      </c>
      <c r="U2886">
        <v>-3.1033566111784432</v>
      </c>
      <c r="V2886">
        <v>-3.260175772433926</v>
      </c>
      <c r="W2886">
        <v>-3.410768564318178</v>
      </c>
      <c r="X2886">
        <v>-3.5503931262727439</v>
      </c>
      <c r="Y2886">
        <v>-3.6838423951859318</v>
      </c>
      <c r="Z2886">
        <v>-3.8113832860718011</v>
      </c>
      <c r="AA2886">
        <v>-3.9319168340267718</v>
      </c>
      <c r="AB2886">
        <v>-4.0415875999588513</v>
      </c>
      <c r="AC2886">
        <v>-4.1320108276546863</v>
      </c>
      <c r="AD2886">
        <v>-4.2076054434582062</v>
      </c>
      <c r="AE2886">
        <v>-4.2709812830624472</v>
      </c>
      <c r="AF2886">
        <v>-4.3224365663288129</v>
      </c>
      <c r="AG2886">
        <v>-4.3675320227169028</v>
      </c>
      <c r="AH2886">
        <v>-4.4289010568450582</v>
      </c>
      <c r="AI2886">
        <v>-4.5002019656939733</v>
      </c>
      <c r="AJ2886">
        <v>-4.576007477311073</v>
      </c>
      <c r="AK2886">
        <v>-4.6540405759591064</v>
      </c>
    </row>
    <row r="2887" spans="2:37" hidden="1" x14ac:dyDescent="0.25">
      <c r="B2887" t="s">
        <v>204</v>
      </c>
      <c r="C2887" t="s">
        <v>297</v>
      </c>
      <c r="D2887" t="s">
        <v>200</v>
      </c>
      <c r="E2887" t="s">
        <v>233</v>
      </c>
      <c r="F2887" t="s">
        <v>232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2:37" hidden="1" x14ac:dyDescent="0.25">
      <c r="B2888" t="s">
        <v>204</v>
      </c>
      <c r="C2888" t="s">
        <v>297</v>
      </c>
      <c r="D2888" t="s">
        <v>200</v>
      </c>
      <c r="E2888" t="s">
        <v>371</v>
      </c>
      <c r="F2888" t="s">
        <v>232</v>
      </c>
      <c r="I2888">
        <v>0</v>
      </c>
      <c r="J2888">
        <v>-0.84057044642962264</v>
      </c>
      <c r="K2888">
        <v>-1.0664372714862089</v>
      </c>
      <c r="L2888">
        <v>-1.2735440070233861</v>
      </c>
      <c r="M2888">
        <v>-1.4788004637433021</v>
      </c>
      <c r="N2888">
        <v>-1.693043581817588</v>
      </c>
      <c r="O2888">
        <v>-1.9128398577797689</v>
      </c>
      <c r="P2888">
        <v>-2.1336164697503879</v>
      </c>
      <c r="Q2888">
        <v>-2.3553042175406098</v>
      </c>
      <c r="R2888">
        <v>-2.5716635507908592</v>
      </c>
      <c r="S2888">
        <v>-2.764045018611228</v>
      </c>
      <c r="T2888">
        <v>-2.9394872687799278</v>
      </c>
      <c r="U2888">
        <v>-3.1033566111784432</v>
      </c>
      <c r="V2888">
        <v>-3.260175772433926</v>
      </c>
      <c r="W2888">
        <v>-3.410768564318178</v>
      </c>
      <c r="X2888">
        <v>-3.5503931262727439</v>
      </c>
      <c r="Y2888">
        <v>-3.6838423951859318</v>
      </c>
      <c r="Z2888">
        <v>-3.8113832860718011</v>
      </c>
      <c r="AA2888">
        <v>-3.9319168340267718</v>
      </c>
      <c r="AB2888">
        <v>-4.0415875999588513</v>
      </c>
      <c r="AC2888">
        <v>-4.1320108276546863</v>
      </c>
      <c r="AD2888">
        <v>-4.2076054434582062</v>
      </c>
      <c r="AE2888">
        <v>-4.2709812830624472</v>
      </c>
      <c r="AF2888">
        <v>-4.3224365663288129</v>
      </c>
      <c r="AG2888">
        <v>-4.3675320227169028</v>
      </c>
      <c r="AH2888">
        <v>-4.4289010568450582</v>
      </c>
      <c r="AI2888">
        <v>-4.5002019656939733</v>
      </c>
      <c r="AJ2888">
        <v>-4.576007477311073</v>
      </c>
      <c r="AK2888">
        <v>-4.6540405759591064</v>
      </c>
    </row>
    <row r="2889" spans="2:37" hidden="1" x14ac:dyDescent="0.25">
      <c r="B2889" t="s">
        <v>204</v>
      </c>
      <c r="C2889" t="s">
        <v>297</v>
      </c>
      <c r="D2889" t="s">
        <v>200</v>
      </c>
      <c r="E2889" t="s">
        <v>234</v>
      </c>
      <c r="F2889" t="s">
        <v>202</v>
      </c>
      <c r="I2889">
        <v>0</v>
      </c>
      <c r="J2889">
        <v>0.19017045365723459</v>
      </c>
      <c r="K2889">
        <v>0.1527586494313837</v>
      </c>
      <c r="L2889">
        <v>0.25241188970708262</v>
      </c>
      <c r="M2889">
        <v>0.40883555517268189</v>
      </c>
      <c r="N2889">
        <v>0.57734270654350439</v>
      </c>
      <c r="O2889">
        <v>0.74645028902902144</v>
      </c>
      <c r="P2889">
        <v>0.92350723311882543</v>
      </c>
      <c r="Q2889">
        <v>1.1015861543428369</v>
      </c>
      <c r="R2889">
        <v>1.260243095480762</v>
      </c>
      <c r="S2889">
        <v>1.4183515547270931</v>
      </c>
      <c r="T2889">
        <v>1.573382097339127</v>
      </c>
      <c r="U2889">
        <v>1.7139086109212891</v>
      </c>
      <c r="V2889">
        <v>1.838351073739553</v>
      </c>
      <c r="W2889">
        <v>1.935974067712509</v>
      </c>
      <c r="X2889">
        <v>2.0315242377016101</v>
      </c>
      <c r="Y2889">
        <v>2.1328042562285709</v>
      </c>
      <c r="Z2889">
        <v>2.231072431834491</v>
      </c>
      <c r="AA2889">
        <v>2.3244044987756229</v>
      </c>
      <c r="AB2889">
        <v>2.396326844406738</v>
      </c>
      <c r="AC2889">
        <v>2.451241235472756</v>
      </c>
      <c r="AD2889">
        <v>2.5051213027974528</v>
      </c>
      <c r="AE2889">
        <v>2.5626568133759959</v>
      </c>
      <c r="AF2889">
        <v>2.6221600813211232</v>
      </c>
      <c r="AG2889">
        <v>2.6840487221727378</v>
      </c>
      <c r="AH2889">
        <v>2.7600697273281178</v>
      </c>
      <c r="AI2889">
        <v>2.8495092833471962</v>
      </c>
      <c r="AJ2889">
        <v>2.9524771901997089</v>
      </c>
      <c r="AK2889">
        <v>3.064418230901333</v>
      </c>
    </row>
    <row r="2890" spans="2:37" hidden="1" x14ac:dyDescent="0.25">
      <c r="B2890" t="s">
        <v>204</v>
      </c>
      <c r="C2890" t="s">
        <v>297</v>
      </c>
      <c r="D2890" t="s">
        <v>200</v>
      </c>
      <c r="E2890" t="s">
        <v>234</v>
      </c>
      <c r="F2890" t="s">
        <v>360</v>
      </c>
      <c r="I2890">
        <v>0</v>
      </c>
      <c r="J2890">
        <v>0.19017221907482451</v>
      </c>
      <c r="K2890">
        <v>0.1527575528038172</v>
      </c>
      <c r="L2890">
        <v>0.25241543845007097</v>
      </c>
      <c r="M2890">
        <v>0.40883512653471232</v>
      </c>
      <c r="N2890">
        <v>0.57734321938562871</v>
      </c>
      <c r="O2890">
        <v>0.74645279280189936</v>
      </c>
      <c r="P2890">
        <v>0.92350615357208443</v>
      </c>
      <c r="Q2890">
        <v>1.1015835402588441</v>
      </c>
      <c r="R2890">
        <v>1.2602347113138901</v>
      </c>
      <c r="S2890">
        <v>1.418350864147166</v>
      </c>
      <c r="T2890">
        <v>1.5733864943427101</v>
      </c>
      <c r="U2890">
        <v>1.7139084211482249</v>
      </c>
      <c r="V2890">
        <v>1.8383507078292729</v>
      </c>
      <c r="W2890">
        <v>1.9359762134124381</v>
      </c>
      <c r="X2890">
        <v>2.031526286518015</v>
      </c>
      <c r="Y2890">
        <v>2.1328014729558702</v>
      </c>
      <c r="Z2890">
        <v>2.2310752935684079</v>
      </c>
      <c r="AA2890">
        <v>2.3244036298134318</v>
      </c>
      <c r="AB2890">
        <v>2.3963220125404971</v>
      </c>
      <c r="AC2890">
        <v>2.4512448379931939</v>
      </c>
      <c r="AD2890">
        <v>2.5051222176083909</v>
      </c>
      <c r="AE2890">
        <v>2.562656699143862</v>
      </c>
      <c r="AF2890">
        <v>2.6221575951173688</v>
      </c>
      <c r="AG2890">
        <v>2.6840459606487288</v>
      </c>
      <c r="AH2890">
        <v>2.7600739192972008</v>
      </c>
      <c r="AI2890">
        <v>2.8495095491000599</v>
      </c>
      <c r="AJ2890">
        <v>2.9524769123363099</v>
      </c>
      <c r="AK2890">
        <v>3.0644216195961032</v>
      </c>
    </row>
    <row r="2891" spans="2:37" hidden="1" x14ac:dyDescent="0.25">
      <c r="B2891" t="s">
        <v>204</v>
      </c>
      <c r="C2891" t="s">
        <v>297</v>
      </c>
      <c r="D2891" t="s">
        <v>200</v>
      </c>
      <c r="E2891" t="s">
        <v>235</v>
      </c>
      <c r="F2891" t="s">
        <v>202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2:37" hidden="1" x14ac:dyDescent="0.25">
      <c r="B2892" t="s">
        <v>204</v>
      </c>
      <c r="C2892" t="s">
        <v>297</v>
      </c>
      <c r="D2892" t="s">
        <v>200</v>
      </c>
      <c r="E2892" t="s">
        <v>235</v>
      </c>
      <c r="F2892" t="s">
        <v>360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2:37" hidden="1" x14ac:dyDescent="0.25">
      <c r="B2893" t="s">
        <v>204</v>
      </c>
      <c r="C2893" t="s">
        <v>297</v>
      </c>
      <c r="D2893" t="s">
        <v>200</v>
      </c>
      <c r="E2893" t="s">
        <v>373</v>
      </c>
      <c r="F2893" t="s">
        <v>202</v>
      </c>
      <c r="I2893">
        <v>0</v>
      </c>
      <c r="J2893">
        <v>0.19017045365723459</v>
      </c>
      <c r="K2893">
        <v>0.1527586494313837</v>
      </c>
      <c r="L2893">
        <v>0.25241188970708262</v>
      </c>
      <c r="M2893">
        <v>0.40883555517268189</v>
      </c>
      <c r="N2893">
        <v>0.57734270654350439</v>
      </c>
      <c r="O2893">
        <v>0.74645028902902144</v>
      </c>
      <c r="P2893">
        <v>0.92350723311882543</v>
      </c>
      <c r="Q2893">
        <v>1.1015861543428369</v>
      </c>
      <c r="R2893">
        <v>1.260243095480762</v>
      </c>
      <c r="S2893">
        <v>1.4183515547270931</v>
      </c>
      <c r="T2893">
        <v>1.573382097339127</v>
      </c>
      <c r="U2893">
        <v>1.7139086109212891</v>
      </c>
      <c r="V2893">
        <v>1.838351073739553</v>
      </c>
      <c r="W2893">
        <v>1.935974067712509</v>
      </c>
      <c r="X2893">
        <v>2.0315242377016101</v>
      </c>
      <c r="Y2893">
        <v>2.1328042562285709</v>
      </c>
      <c r="Z2893">
        <v>2.231072431834491</v>
      </c>
      <c r="AA2893">
        <v>2.3244044987756229</v>
      </c>
      <c r="AB2893">
        <v>2.396326844406738</v>
      </c>
      <c r="AC2893">
        <v>2.451241235472756</v>
      </c>
      <c r="AD2893">
        <v>2.5051213027974528</v>
      </c>
      <c r="AE2893">
        <v>2.5626568133759959</v>
      </c>
      <c r="AF2893">
        <v>2.6221600813211232</v>
      </c>
      <c r="AG2893">
        <v>2.6840487221727378</v>
      </c>
      <c r="AH2893">
        <v>2.7600697273281178</v>
      </c>
      <c r="AI2893">
        <v>2.8495092833471962</v>
      </c>
      <c r="AJ2893">
        <v>2.9524771901997089</v>
      </c>
      <c r="AK2893">
        <v>3.064418230901333</v>
      </c>
    </row>
    <row r="2894" spans="2:37" hidden="1" x14ac:dyDescent="0.25">
      <c r="B2894" t="s">
        <v>204</v>
      </c>
      <c r="C2894" t="s">
        <v>297</v>
      </c>
      <c r="D2894" t="s">
        <v>200</v>
      </c>
      <c r="E2894" t="s">
        <v>373</v>
      </c>
      <c r="F2894" t="s">
        <v>360</v>
      </c>
      <c r="I2894">
        <v>0</v>
      </c>
      <c r="J2894">
        <v>0.19017221907482451</v>
      </c>
      <c r="K2894">
        <v>0.1527575528038172</v>
      </c>
      <c r="L2894">
        <v>0.25241543845007097</v>
      </c>
      <c r="M2894">
        <v>0.40883512653471232</v>
      </c>
      <c r="N2894">
        <v>0.57734321938562871</v>
      </c>
      <c r="O2894">
        <v>0.74645279280189936</v>
      </c>
      <c r="P2894">
        <v>0.92350615357208443</v>
      </c>
      <c r="Q2894">
        <v>1.1015835402588441</v>
      </c>
      <c r="R2894">
        <v>1.2602347113138901</v>
      </c>
      <c r="S2894">
        <v>1.418350864147166</v>
      </c>
      <c r="T2894">
        <v>1.5733864943427101</v>
      </c>
      <c r="U2894">
        <v>1.7139084211482249</v>
      </c>
      <c r="V2894">
        <v>1.8383507078292729</v>
      </c>
      <c r="W2894">
        <v>1.9359762134124381</v>
      </c>
      <c r="X2894">
        <v>2.031526286518015</v>
      </c>
      <c r="Y2894">
        <v>2.1328014729558702</v>
      </c>
      <c r="Z2894">
        <v>2.2310752935684079</v>
      </c>
      <c r="AA2894">
        <v>2.3244036298134318</v>
      </c>
      <c r="AB2894">
        <v>2.3963220125404971</v>
      </c>
      <c r="AC2894">
        <v>2.4512448379931939</v>
      </c>
      <c r="AD2894">
        <v>2.5051222176083909</v>
      </c>
      <c r="AE2894">
        <v>2.562656699143862</v>
      </c>
      <c r="AF2894">
        <v>2.6221575951173688</v>
      </c>
      <c r="AG2894">
        <v>2.6840459606487288</v>
      </c>
      <c r="AH2894">
        <v>2.7600739192972008</v>
      </c>
      <c r="AI2894">
        <v>2.8495095491000599</v>
      </c>
      <c r="AJ2894">
        <v>2.9524769123363099</v>
      </c>
      <c r="AK2894">
        <v>3.0644216195961032</v>
      </c>
    </row>
    <row r="2895" spans="2:37" hidden="1" x14ac:dyDescent="0.25">
      <c r="B2895" t="s">
        <v>204</v>
      </c>
      <c r="C2895" t="s">
        <v>297</v>
      </c>
      <c r="D2895" t="s">
        <v>200</v>
      </c>
      <c r="E2895" t="s">
        <v>419</v>
      </c>
      <c r="F2895" t="s">
        <v>232</v>
      </c>
      <c r="I2895">
        <v>0</v>
      </c>
      <c r="J2895">
        <v>2.6747211006331151</v>
      </c>
      <c r="K2895">
        <v>5.3487088686422268</v>
      </c>
      <c r="L2895">
        <v>7.4609496514333351</v>
      </c>
      <c r="M2895">
        <v>10.23535406256941</v>
      </c>
      <c r="N2895">
        <v>12.64283960503947</v>
      </c>
      <c r="O2895">
        <v>14.4372022293451</v>
      </c>
      <c r="P2895">
        <v>15.890167718579301</v>
      </c>
      <c r="Q2895">
        <v>17.143534629389599</v>
      </c>
      <c r="R2895">
        <v>18.621560722727001</v>
      </c>
      <c r="S2895">
        <v>19.417383583302069</v>
      </c>
      <c r="T2895">
        <v>19.448800056935191</v>
      </c>
      <c r="U2895">
        <v>19.082920515985101</v>
      </c>
      <c r="V2895">
        <v>18.514252928944401</v>
      </c>
      <c r="W2895">
        <v>18.585108212434911</v>
      </c>
      <c r="X2895">
        <v>18.699504192492071</v>
      </c>
      <c r="Y2895">
        <v>18.497810482689619</v>
      </c>
      <c r="Z2895">
        <v>18.14877209703296</v>
      </c>
      <c r="AA2895">
        <v>17.73694487839354</v>
      </c>
      <c r="AB2895">
        <v>18.500984415356129</v>
      </c>
      <c r="AC2895">
        <v>19.999262025532222</v>
      </c>
      <c r="AD2895">
        <v>21.527825191947159</v>
      </c>
      <c r="AE2895">
        <v>23.082356871686581</v>
      </c>
      <c r="AF2895">
        <v>24.658543420239059</v>
      </c>
      <c r="AG2895">
        <v>27.962934124761251</v>
      </c>
      <c r="AH2895">
        <v>32.595000575841638</v>
      </c>
      <c r="AI2895">
        <v>37.459506712527727</v>
      </c>
      <c r="AJ2895">
        <v>42.402200299009252</v>
      </c>
      <c r="AK2895">
        <v>47.343188627229523</v>
      </c>
    </row>
    <row r="2896" spans="2:37" hidden="1" x14ac:dyDescent="0.25">
      <c r="B2896" t="s">
        <v>204</v>
      </c>
      <c r="C2896" t="s">
        <v>297</v>
      </c>
      <c r="D2896" t="s">
        <v>200</v>
      </c>
      <c r="E2896" t="s">
        <v>377</v>
      </c>
      <c r="F2896" t="s">
        <v>232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2:37" hidden="1" x14ac:dyDescent="0.25">
      <c r="B2897" t="s">
        <v>204</v>
      </c>
      <c r="C2897" t="s">
        <v>297</v>
      </c>
      <c r="D2897" t="s">
        <v>200</v>
      </c>
      <c r="E2897" t="s">
        <v>378</v>
      </c>
      <c r="F2897" t="s">
        <v>232</v>
      </c>
      <c r="I2897">
        <v>0</v>
      </c>
      <c r="J2897">
        <v>2.6747211006331151</v>
      </c>
      <c r="K2897">
        <v>5.3487088686422268</v>
      </c>
      <c r="L2897">
        <v>7.4609496514333351</v>
      </c>
      <c r="M2897">
        <v>10.23535406256941</v>
      </c>
      <c r="N2897">
        <v>12.64283960503947</v>
      </c>
      <c r="O2897">
        <v>14.4372022293451</v>
      </c>
      <c r="P2897">
        <v>15.890167718579301</v>
      </c>
      <c r="Q2897">
        <v>17.143534629389599</v>
      </c>
      <c r="R2897">
        <v>18.621560722727001</v>
      </c>
      <c r="S2897">
        <v>19.417383583302069</v>
      </c>
      <c r="T2897">
        <v>19.448800056935191</v>
      </c>
      <c r="U2897">
        <v>19.082920515985101</v>
      </c>
      <c r="V2897">
        <v>18.514252928944401</v>
      </c>
      <c r="W2897">
        <v>18.585108212434911</v>
      </c>
      <c r="X2897">
        <v>18.699504192492071</v>
      </c>
      <c r="Y2897">
        <v>18.497810482689619</v>
      </c>
      <c r="Z2897">
        <v>18.14877209703296</v>
      </c>
      <c r="AA2897">
        <v>17.73694487839354</v>
      </c>
      <c r="AB2897">
        <v>18.500984415356129</v>
      </c>
      <c r="AC2897">
        <v>19.999262025532222</v>
      </c>
      <c r="AD2897">
        <v>21.527825191947159</v>
      </c>
      <c r="AE2897">
        <v>23.082356871686581</v>
      </c>
      <c r="AF2897">
        <v>24.658543420239059</v>
      </c>
      <c r="AG2897">
        <v>27.962934124761251</v>
      </c>
      <c r="AH2897">
        <v>32.595000575841638</v>
      </c>
      <c r="AI2897">
        <v>37.459506712527727</v>
      </c>
      <c r="AJ2897">
        <v>42.402200299009252</v>
      </c>
      <c r="AK2897">
        <v>47.343188627229523</v>
      </c>
    </row>
    <row r="2898" spans="2:37" hidden="1" x14ac:dyDescent="0.25">
      <c r="B2898" t="s">
        <v>204</v>
      </c>
      <c r="C2898" t="s">
        <v>297</v>
      </c>
      <c r="D2898" t="s">
        <v>200</v>
      </c>
      <c r="E2898" t="s">
        <v>205</v>
      </c>
      <c r="F2898" t="s">
        <v>202</v>
      </c>
      <c r="I2898">
        <v>0</v>
      </c>
      <c r="J2898">
        <v>-1.0204087986965149</v>
      </c>
      <c r="K2898">
        <v>-1.4220801236052401</v>
      </c>
      <c r="L2898">
        <v>-1.7186200327127139</v>
      </c>
      <c r="M2898">
        <v>-1.9737975857495149</v>
      </c>
      <c r="N2898">
        <v>-2.1744083423534728</v>
      </c>
      <c r="O2898">
        <v>-2.3511891295987848</v>
      </c>
      <c r="P2898">
        <v>-2.5248976888321168</v>
      </c>
      <c r="Q2898">
        <v>-2.6923672604027389</v>
      </c>
      <c r="R2898">
        <v>-2.8563471488149421</v>
      </c>
      <c r="S2898">
        <v>-3.0080682059411501</v>
      </c>
      <c r="T2898">
        <v>-3.1507273227435961</v>
      </c>
      <c r="U2898">
        <v>-3.3202106113631058</v>
      </c>
      <c r="V2898">
        <v>-3.4758463830580228</v>
      </c>
      <c r="W2898">
        <v>-3.6176594171570602</v>
      </c>
      <c r="X2898">
        <v>-3.7245857110070668</v>
      </c>
      <c r="Y2898">
        <v>-3.7974002293599258</v>
      </c>
      <c r="Z2898">
        <v>-3.8411737589095658</v>
      </c>
      <c r="AA2898">
        <v>-3.8493982712904611</v>
      </c>
      <c r="AB2898">
        <v>-3.8313926978763901</v>
      </c>
      <c r="AC2898">
        <v>-3.8256171961479679</v>
      </c>
      <c r="AD2898">
        <v>-3.817268632017512</v>
      </c>
      <c r="AE2898">
        <v>-3.8388112149965399</v>
      </c>
      <c r="AF2898">
        <v>-3.8884214459001591</v>
      </c>
      <c r="AG2898">
        <v>-3.968111538498698</v>
      </c>
      <c r="AH2898">
        <v>-4.020522303234431</v>
      </c>
      <c r="AI2898">
        <v>-4.0427197707027407</v>
      </c>
      <c r="AJ2898">
        <v>-3.9999065959426039</v>
      </c>
      <c r="AK2898">
        <v>-3.9155098469678018</v>
      </c>
    </row>
    <row r="2899" spans="2:37" hidden="1" x14ac:dyDescent="0.25">
      <c r="B2899" t="s">
        <v>204</v>
      </c>
      <c r="C2899" t="s">
        <v>297</v>
      </c>
      <c r="D2899" t="s">
        <v>200</v>
      </c>
      <c r="E2899" t="s">
        <v>205</v>
      </c>
      <c r="F2899" t="s">
        <v>360</v>
      </c>
      <c r="I2899">
        <v>0</v>
      </c>
      <c r="J2899">
        <v>-1.0204066696897001</v>
      </c>
      <c r="K2899">
        <v>-1.422078820430617</v>
      </c>
      <c r="L2899">
        <v>-1.7186187136704061</v>
      </c>
      <c r="M2899">
        <v>-1.9737937453803811</v>
      </c>
      <c r="N2899">
        <v>-2.1744114155405341</v>
      </c>
      <c r="O2899">
        <v>-2.3511947742885448</v>
      </c>
      <c r="P2899">
        <v>-2.5248993141667402</v>
      </c>
      <c r="Q2899">
        <v>-2.692369648675375</v>
      </c>
      <c r="R2899">
        <v>-2.8563501678932401</v>
      </c>
      <c r="S2899">
        <v>-3.00806771943869</v>
      </c>
      <c r="T2899">
        <v>-3.150730778235133</v>
      </c>
      <c r="U2899">
        <v>-3.3202169386001619</v>
      </c>
      <c r="V2899">
        <v>-3.475843099958797</v>
      </c>
      <c r="W2899">
        <v>-3.6176641254977331</v>
      </c>
      <c r="X2899">
        <v>-3.7245857565499811</v>
      </c>
      <c r="Y2899">
        <v>-3.797396146954291</v>
      </c>
      <c r="Z2899">
        <v>-3.8411720531341009</v>
      </c>
      <c r="AA2899">
        <v>-3.8493983781307421</v>
      </c>
      <c r="AB2899">
        <v>-3.831391751325552</v>
      </c>
      <c r="AC2899">
        <v>-3.8256219341130659</v>
      </c>
      <c r="AD2899">
        <v>-3.8172684721998751</v>
      </c>
      <c r="AE2899">
        <v>-3.8388052109623372</v>
      </c>
      <c r="AF2899">
        <v>-3.8884225512892718</v>
      </c>
      <c r="AG2899">
        <v>-3.968111469557067</v>
      </c>
      <c r="AH2899">
        <v>-4.0205209950020642</v>
      </c>
      <c r="AI2899">
        <v>-4.0427232714109076</v>
      </c>
      <c r="AJ2899">
        <v>-3.9999043991984169</v>
      </c>
      <c r="AK2899">
        <v>-3.915511964077345</v>
      </c>
    </row>
    <row r="2900" spans="2:37" hidden="1" x14ac:dyDescent="0.25">
      <c r="B2900" t="s">
        <v>204</v>
      </c>
      <c r="C2900" t="s">
        <v>297</v>
      </c>
      <c r="D2900" t="s">
        <v>200</v>
      </c>
      <c r="E2900" t="s">
        <v>201</v>
      </c>
      <c r="F2900" t="s">
        <v>202</v>
      </c>
      <c r="I2900">
        <v>0</v>
      </c>
      <c r="J2900">
        <v>-1.0513238615152189</v>
      </c>
      <c r="K2900">
        <v>-1.4348363750785189</v>
      </c>
      <c r="L2900">
        <v>-1.763397964650981</v>
      </c>
      <c r="M2900">
        <v>-2.0682157780766648</v>
      </c>
      <c r="N2900">
        <v>-2.3247755550681259</v>
      </c>
      <c r="O2900">
        <v>-2.5627875426092568</v>
      </c>
      <c r="P2900">
        <v>-2.8072489138062928</v>
      </c>
      <c r="Q2900">
        <v>-3.0540654169771591</v>
      </c>
      <c r="R2900">
        <v>-3.3023218267337562</v>
      </c>
      <c r="S2900">
        <v>-3.5444309509118481</v>
      </c>
      <c r="T2900">
        <v>-3.781260604800607</v>
      </c>
      <c r="U2900">
        <v>-4.0446505178688197</v>
      </c>
      <c r="V2900">
        <v>-4.2918115444373628</v>
      </c>
      <c r="W2900">
        <v>-4.5203440601124019</v>
      </c>
      <c r="X2900">
        <v>-4.7116625757182558</v>
      </c>
      <c r="Y2900">
        <v>-4.8692857443555893</v>
      </c>
      <c r="Z2900">
        <v>-4.996463028131048</v>
      </c>
      <c r="AA2900">
        <v>-5.0841480480084194</v>
      </c>
      <c r="AB2900">
        <v>-5.136764235270852</v>
      </c>
      <c r="AC2900">
        <v>-5.189521467282443</v>
      </c>
      <c r="AD2900">
        <v>-5.2321661289396086</v>
      </c>
      <c r="AE2900">
        <v>-5.3016348494752563</v>
      </c>
      <c r="AF2900">
        <v>-5.3985061692750858</v>
      </c>
      <c r="AG2900">
        <v>-5.522109797411467</v>
      </c>
      <c r="AH2900">
        <v>-5.6223368712238324</v>
      </c>
      <c r="AI2900">
        <v>-5.700138433582036</v>
      </c>
      <c r="AJ2900">
        <v>-5.7207762205606194</v>
      </c>
      <c r="AK2900">
        <v>-5.706962973868257</v>
      </c>
    </row>
    <row r="2901" spans="2:37" hidden="1" x14ac:dyDescent="0.25">
      <c r="B2901" t="s">
        <v>204</v>
      </c>
      <c r="C2901" t="s">
        <v>297</v>
      </c>
      <c r="D2901" t="s">
        <v>200</v>
      </c>
      <c r="E2901" t="s">
        <v>201</v>
      </c>
      <c r="F2901" t="s">
        <v>360</v>
      </c>
      <c r="I2901">
        <v>0</v>
      </c>
      <c r="J2901">
        <v>-1.051322051687686</v>
      </c>
      <c r="K2901">
        <v>-1.43483517870503</v>
      </c>
      <c r="L2901">
        <v>-1.763396813048546</v>
      </c>
      <c r="M2901">
        <v>-2.068215866814227</v>
      </c>
      <c r="N2901">
        <v>-2.324777273102796</v>
      </c>
      <c r="O2901">
        <v>-2.5627905262468049</v>
      </c>
      <c r="P2901">
        <v>-2.8072496412392511</v>
      </c>
      <c r="Q2901">
        <v>-3.0540660502216932</v>
      </c>
      <c r="R2901">
        <v>-3.3023250671102571</v>
      </c>
      <c r="S2901">
        <v>-3.5444329347219972</v>
      </c>
      <c r="T2901">
        <v>-3.781263065926443</v>
      </c>
      <c r="U2901">
        <v>-4.0446511469167774</v>
      </c>
      <c r="V2901">
        <v>-4.2918096519371502</v>
      </c>
      <c r="W2901">
        <v>-4.5203471885498336</v>
      </c>
      <c r="X2901">
        <v>-4.7116642937496511</v>
      </c>
      <c r="Y2901">
        <v>-4.8692843559589916</v>
      </c>
      <c r="Z2901">
        <v>-4.9964601771242068</v>
      </c>
      <c r="AA2901">
        <v>-5.0841485467031378</v>
      </c>
      <c r="AB2901">
        <v>-5.1367665435921523</v>
      </c>
      <c r="AC2901">
        <v>-5.1895211316345344</v>
      </c>
      <c r="AD2901">
        <v>-5.2321665698833666</v>
      </c>
      <c r="AE2901">
        <v>-5.3016314811527572</v>
      </c>
      <c r="AF2901">
        <v>-5.398506252133906</v>
      </c>
      <c r="AG2901">
        <v>-5.5221097968289108</v>
      </c>
      <c r="AH2901">
        <v>-5.6223359061873586</v>
      </c>
      <c r="AI2901">
        <v>-5.7001381845794512</v>
      </c>
      <c r="AJ2901">
        <v>-5.7207765697297681</v>
      </c>
      <c r="AK2901">
        <v>-5.7069639923957194</v>
      </c>
    </row>
    <row r="2902" spans="2:37" hidden="1" x14ac:dyDescent="0.25">
      <c r="B2902" t="s">
        <v>204</v>
      </c>
      <c r="C2902" t="s">
        <v>297</v>
      </c>
      <c r="D2902" t="s">
        <v>200</v>
      </c>
      <c r="E2902" t="s">
        <v>206</v>
      </c>
      <c r="F2902" t="s">
        <v>202</v>
      </c>
      <c r="I2902">
        <v>0</v>
      </c>
      <c r="J2902">
        <v>3.0915062818692701E-2</v>
      </c>
      <c r="K2902">
        <v>1.27562514732781E-2</v>
      </c>
      <c r="L2902">
        <v>4.4777931938266798E-2</v>
      </c>
      <c r="M2902">
        <v>9.4418192327139203E-2</v>
      </c>
      <c r="N2902">
        <v>0.1503657585566032</v>
      </c>
      <c r="O2902">
        <v>0.2115984130104831</v>
      </c>
      <c r="P2902">
        <v>0.28235122497417547</v>
      </c>
      <c r="Q2902">
        <v>0.36169815657443039</v>
      </c>
      <c r="R2902">
        <v>0.44597467791882561</v>
      </c>
      <c r="S2902">
        <v>0.53636274497068648</v>
      </c>
      <c r="T2902">
        <v>0.63053328205702197</v>
      </c>
      <c r="U2902">
        <v>0.72443990650570278</v>
      </c>
      <c r="V2902">
        <v>0.8159651613793395</v>
      </c>
      <c r="W2902">
        <v>0.90268464295533157</v>
      </c>
      <c r="X2902">
        <v>0.98707686471117839</v>
      </c>
      <c r="Y2902">
        <v>1.071885514995663</v>
      </c>
      <c r="Z2902">
        <v>1.155284471538454</v>
      </c>
      <c r="AA2902">
        <v>1.234749776717958</v>
      </c>
      <c r="AB2902">
        <v>1.3053738518214559</v>
      </c>
      <c r="AC2902">
        <v>1.363904271134486</v>
      </c>
      <c r="AD2902">
        <v>1.414897496922096</v>
      </c>
      <c r="AE2902">
        <v>1.462823634478716</v>
      </c>
      <c r="AF2902">
        <v>1.5100847233749271</v>
      </c>
      <c r="AG2902">
        <v>1.554000372960251</v>
      </c>
      <c r="AH2902">
        <v>1.601812491900656</v>
      </c>
      <c r="AI2902">
        <v>1.657416623912944</v>
      </c>
      <c r="AJ2902">
        <v>1.720869624618016</v>
      </c>
      <c r="AK2902">
        <v>1.791453126900455</v>
      </c>
    </row>
    <row r="2903" spans="2:37" hidden="1" x14ac:dyDescent="0.25">
      <c r="B2903" t="s">
        <v>204</v>
      </c>
      <c r="C2903" t="s">
        <v>297</v>
      </c>
      <c r="D2903" t="s">
        <v>200</v>
      </c>
      <c r="E2903" t="s">
        <v>206</v>
      </c>
      <c r="F2903" t="s">
        <v>360</v>
      </c>
      <c r="I2903">
        <v>0</v>
      </c>
      <c r="J2903">
        <v>3.0915381997975701E-2</v>
      </c>
      <c r="K2903">
        <v>1.2756358274401599E-2</v>
      </c>
      <c r="L2903">
        <v>4.4778099378128801E-2</v>
      </c>
      <c r="M2903">
        <v>9.4422121433845804E-2</v>
      </c>
      <c r="N2903">
        <v>0.1503658575622735</v>
      </c>
      <c r="O2903">
        <v>0.21159575195826011</v>
      </c>
      <c r="P2903">
        <v>0.2823503270725114</v>
      </c>
      <c r="Q2903">
        <v>0.36169640154632982</v>
      </c>
      <c r="R2903">
        <v>0.44597489921700539</v>
      </c>
      <c r="S2903">
        <v>0.53636521528330761</v>
      </c>
      <c r="T2903">
        <v>0.63053228769132108</v>
      </c>
      <c r="U2903">
        <v>0.72443420831660443</v>
      </c>
      <c r="V2903">
        <v>0.81596655197835322</v>
      </c>
      <c r="W2903">
        <v>0.902683063052101</v>
      </c>
      <c r="X2903">
        <v>0.98707853719968164</v>
      </c>
      <c r="Y2903">
        <v>1.0718882090047011</v>
      </c>
      <c r="Z2903">
        <v>1.1552881239901061</v>
      </c>
      <c r="AA2903">
        <v>1.2347501685723961</v>
      </c>
      <c r="AB2903">
        <v>1.3053747922665999</v>
      </c>
      <c r="AC2903">
        <v>1.36390062230598</v>
      </c>
      <c r="AD2903">
        <v>1.414898097683492</v>
      </c>
      <c r="AE2903">
        <v>1.4628262701904089</v>
      </c>
      <c r="AF2903">
        <v>1.5100837008446439</v>
      </c>
      <c r="AG2903">
        <v>1.553998327271833</v>
      </c>
      <c r="AH2903">
        <v>1.6018149111852951</v>
      </c>
      <c r="AI2903">
        <v>1.6574149131685529</v>
      </c>
      <c r="AJ2903">
        <v>1.7208721705313399</v>
      </c>
      <c r="AK2903">
        <v>1.791452028318363</v>
      </c>
    </row>
    <row r="2904" spans="2:37" hidden="1" x14ac:dyDescent="0.25">
      <c r="B2904" t="s">
        <v>204</v>
      </c>
      <c r="C2904" t="s">
        <v>297</v>
      </c>
      <c r="D2904" t="s">
        <v>200</v>
      </c>
      <c r="E2904" t="s">
        <v>420</v>
      </c>
      <c r="F2904" t="s">
        <v>232</v>
      </c>
      <c r="I2904">
        <v>0</v>
      </c>
      <c r="J2904">
        <v>-0.9672549936892928</v>
      </c>
      <c r="K2904">
        <v>-1.3934199185169469</v>
      </c>
      <c r="L2904">
        <v>-1.7310285124217619</v>
      </c>
      <c r="M2904">
        <v>-2.019696822991357</v>
      </c>
      <c r="N2904">
        <v>-2.2358016955171478</v>
      </c>
      <c r="O2904">
        <v>-2.4206672953070001</v>
      </c>
      <c r="P2904">
        <v>-2.6001602372014321</v>
      </c>
      <c r="Q2904">
        <v>-2.7737227903743329</v>
      </c>
      <c r="R2904">
        <v>-2.9441654423342341</v>
      </c>
      <c r="S2904">
        <v>-3.1076144119327909</v>
      </c>
      <c r="T2904">
        <v>-3.2664454928271751</v>
      </c>
      <c r="U2904">
        <v>-3.455965235525293</v>
      </c>
      <c r="V2904">
        <v>-3.6353284967306938</v>
      </c>
      <c r="W2904">
        <v>-3.8035678749593238</v>
      </c>
      <c r="X2904">
        <v>-3.9412025930222532</v>
      </c>
      <c r="Y2904">
        <v>-4.0459239678930281</v>
      </c>
      <c r="Z2904">
        <v>-4.1205866878397668</v>
      </c>
      <c r="AA2904">
        <v>-4.1570284882036956</v>
      </c>
      <c r="AB2904">
        <v>-4.1632876205092044</v>
      </c>
      <c r="AC2904">
        <v>-4.1796609257324864</v>
      </c>
      <c r="AD2904">
        <v>-4.1914985656490433</v>
      </c>
      <c r="AE2904">
        <v>-4.2328962245383401</v>
      </c>
      <c r="AF2904">
        <v>-4.3052493526146263</v>
      </c>
      <c r="AG2904">
        <v>-4.4144276436007157</v>
      </c>
      <c r="AH2904">
        <v>-4.4996026524131372</v>
      </c>
      <c r="AI2904">
        <v>-4.5556113410959114</v>
      </c>
      <c r="AJ2904">
        <v>-4.5449208710555471</v>
      </c>
      <c r="AK2904">
        <v>-4.4855577643740379</v>
      </c>
    </row>
    <row r="2905" spans="2:37" hidden="1" x14ac:dyDescent="0.25">
      <c r="B2905" t="s">
        <v>204</v>
      </c>
      <c r="C2905" t="s">
        <v>297</v>
      </c>
      <c r="D2905" t="s">
        <v>200</v>
      </c>
      <c r="E2905" t="s">
        <v>382</v>
      </c>
      <c r="F2905" t="s">
        <v>232</v>
      </c>
      <c r="I2905">
        <v>0</v>
      </c>
      <c r="J2905">
        <v>-1.0216764522296029</v>
      </c>
      <c r="K2905">
        <v>-1.4336991617720951</v>
      </c>
      <c r="L2905">
        <v>-1.8005447266968511</v>
      </c>
      <c r="M2905">
        <v>-2.1346840938057832</v>
      </c>
      <c r="N2905">
        <v>-2.4189949156788071</v>
      </c>
      <c r="O2905">
        <v>-2.6856881976525142</v>
      </c>
      <c r="P2905">
        <v>-2.9572161233603178</v>
      </c>
      <c r="Q2905">
        <v>-3.2305545442033572</v>
      </c>
      <c r="R2905">
        <v>-3.50575974845172</v>
      </c>
      <c r="S2905">
        <v>-3.7776996327557928</v>
      </c>
      <c r="T2905">
        <v>-4.0474574163710368</v>
      </c>
      <c r="U2905">
        <v>-4.3472775280355984</v>
      </c>
      <c r="V2905">
        <v>-4.6334639787699361</v>
      </c>
      <c r="W2905">
        <v>-4.9020764134863342</v>
      </c>
      <c r="X2905">
        <v>-5.1332754766860607</v>
      </c>
      <c r="Y2905">
        <v>-5.3295113687569557</v>
      </c>
      <c r="Z2905">
        <v>-5.4934221235659493</v>
      </c>
      <c r="AA2905">
        <v>-5.6146356620718763</v>
      </c>
      <c r="AB2905">
        <v>-5.6965703216585233</v>
      </c>
      <c r="AC2905">
        <v>-5.7752975722206168</v>
      </c>
      <c r="AD2905">
        <v>-5.841069921349284</v>
      </c>
      <c r="AE2905">
        <v>-5.9329261007549983</v>
      </c>
      <c r="AF2905">
        <v>-6.0543836189509648</v>
      </c>
      <c r="AG2905">
        <v>-6.2067051073766324</v>
      </c>
      <c r="AH2905">
        <v>-6.3389040429860488</v>
      </c>
      <c r="AI2905">
        <v>-6.4496248535382712</v>
      </c>
      <c r="AJ2905">
        <v>-6.5001016319497946</v>
      </c>
      <c r="AK2905">
        <v>-6.5089483253950693</v>
      </c>
    </row>
    <row r="2906" spans="2:37" hidden="1" x14ac:dyDescent="0.25">
      <c r="B2906" t="s">
        <v>204</v>
      </c>
      <c r="C2906" t="s">
        <v>297</v>
      </c>
      <c r="D2906" t="s">
        <v>200</v>
      </c>
      <c r="E2906" t="s">
        <v>383</v>
      </c>
      <c r="F2906" t="s">
        <v>232</v>
      </c>
      <c r="I2906">
        <v>0</v>
      </c>
      <c r="J2906">
        <v>5.4417690393626601E-2</v>
      </c>
      <c r="K2906">
        <v>4.0288677658883998E-2</v>
      </c>
      <c r="L2906">
        <v>6.9599090516136997E-2</v>
      </c>
      <c r="M2906">
        <v>0.1151565530308707</v>
      </c>
      <c r="N2906">
        <v>0.18347016595068319</v>
      </c>
      <c r="O2906">
        <v>0.26541203701742072</v>
      </c>
      <c r="P2906">
        <v>0.35760332032777059</v>
      </c>
      <c r="Q2906">
        <v>0.45754970631763919</v>
      </c>
      <c r="R2906">
        <v>0.56257130190404681</v>
      </c>
      <c r="S2906">
        <v>0.67158517717929023</v>
      </c>
      <c r="T2906">
        <v>0.78316489799985511</v>
      </c>
      <c r="U2906">
        <v>0.89435061666138793</v>
      </c>
      <c r="V2906">
        <v>1.002391450546924</v>
      </c>
      <c r="W2906">
        <v>1.104091223582504</v>
      </c>
      <c r="X2906">
        <v>1.1993403694502409</v>
      </c>
      <c r="Y2906">
        <v>1.2927725604605871</v>
      </c>
      <c r="Z2906">
        <v>1.3841610901467849</v>
      </c>
      <c r="AA2906">
        <v>1.47122363070078</v>
      </c>
      <c r="AB2906">
        <v>1.549290094294298</v>
      </c>
      <c r="AC2906">
        <v>1.6139785225393939</v>
      </c>
      <c r="AD2906">
        <v>1.670129730484216</v>
      </c>
      <c r="AE2906">
        <v>1.722743259169657</v>
      </c>
      <c r="AF2906">
        <v>1.774032889337307</v>
      </c>
      <c r="AG2906">
        <v>1.8197922931960651</v>
      </c>
      <c r="AH2906">
        <v>1.869888057287006</v>
      </c>
      <c r="AI2906">
        <v>1.927850236284723</v>
      </c>
      <c r="AJ2906">
        <v>1.9926703027200341</v>
      </c>
      <c r="AK2906">
        <v>2.0646660253406561</v>
      </c>
    </row>
    <row r="2907" spans="2:37" hidden="1" x14ac:dyDescent="0.25">
      <c r="B2907" t="s">
        <v>204</v>
      </c>
      <c r="C2907" t="s">
        <v>297</v>
      </c>
      <c r="D2907" t="s">
        <v>200</v>
      </c>
      <c r="E2907" t="s">
        <v>421</v>
      </c>
      <c r="F2907" t="s">
        <v>202</v>
      </c>
      <c r="I2907">
        <v>0</v>
      </c>
      <c r="J2907">
        <v>0.1280455373484424</v>
      </c>
      <c r="K2907">
        <v>0.14258192740619349</v>
      </c>
      <c r="L2907">
        <v>0.2621247000078375</v>
      </c>
      <c r="M2907">
        <v>0.39022690965964107</v>
      </c>
      <c r="N2907">
        <v>0.5093166781534153</v>
      </c>
      <c r="O2907">
        <v>0.63234262729923163</v>
      </c>
      <c r="P2907">
        <v>0.77370905807572221</v>
      </c>
      <c r="Q2907">
        <v>0.93176460432748964</v>
      </c>
      <c r="R2907">
        <v>1.1001882018742299</v>
      </c>
      <c r="S2907">
        <v>1.286403368027544</v>
      </c>
      <c r="T2907">
        <v>1.478214775694275</v>
      </c>
      <c r="U2907">
        <v>1.664368884907796</v>
      </c>
      <c r="V2907">
        <v>1.842857224662287</v>
      </c>
      <c r="W2907">
        <v>2.0118110978966102</v>
      </c>
      <c r="X2907">
        <v>2.1840901864660371</v>
      </c>
      <c r="Y2907">
        <v>2.36145364200393</v>
      </c>
      <c r="Z2907">
        <v>2.5352083358799899</v>
      </c>
      <c r="AA2907">
        <v>2.6990552894660351</v>
      </c>
      <c r="AB2907">
        <v>2.8405406993485149</v>
      </c>
      <c r="AC2907">
        <v>2.9564963393222681</v>
      </c>
      <c r="AD2907">
        <v>3.0600023973866408</v>
      </c>
      <c r="AE2907">
        <v>3.1602545409266991</v>
      </c>
      <c r="AF2907">
        <v>3.259728667576844</v>
      </c>
      <c r="AG2907">
        <v>3.3429339334467119</v>
      </c>
      <c r="AH2907">
        <v>3.430439669611784</v>
      </c>
      <c r="AI2907">
        <v>3.5365037577931751</v>
      </c>
      <c r="AJ2907">
        <v>3.6616652403777872</v>
      </c>
      <c r="AK2907">
        <v>3.801203094232775</v>
      </c>
    </row>
    <row r="2908" spans="2:37" hidden="1" x14ac:dyDescent="0.25">
      <c r="B2908" t="s">
        <v>204</v>
      </c>
      <c r="C2908" t="s">
        <v>297</v>
      </c>
      <c r="D2908" t="s">
        <v>200</v>
      </c>
      <c r="E2908" t="s">
        <v>421</v>
      </c>
      <c r="F2908" t="s">
        <v>360</v>
      </c>
      <c r="I2908">
        <v>0</v>
      </c>
      <c r="J2908">
        <v>0.12804485438115959</v>
      </c>
      <c r="K2908">
        <v>0.14258135925036</v>
      </c>
      <c r="L2908">
        <v>0.26212473036897332</v>
      </c>
      <c r="M2908">
        <v>0.39022444961978042</v>
      </c>
      <c r="N2908">
        <v>0.50931506367120072</v>
      </c>
      <c r="O2908">
        <v>0.63233968647533612</v>
      </c>
      <c r="P2908">
        <v>0.77370780688688079</v>
      </c>
      <c r="Q2908">
        <v>0.93176493649957959</v>
      </c>
      <c r="R2908">
        <v>1.100191766775338</v>
      </c>
      <c r="S2908">
        <v>1.286402672345432</v>
      </c>
      <c r="T2908">
        <v>1.4782112395369751</v>
      </c>
      <c r="U2908">
        <v>1.664366790141081</v>
      </c>
      <c r="V2908">
        <v>1.8428578577256221</v>
      </c>
      <c r="W2908">
        <v>2.01180808074588</v>
      </c>
      <c r="X2908">
        <v>2.1840870302764599</v>
      </c>
      <c r="Y2908">
        <v>2.361453993632634</v>
      </c>
      <c r="Z2908">
        <v>2.535207951139951</v>
      </c>
      <c r="AA2908">
        <v>2.6990534994994602</v>
      </c>
      <c r="AB2908">
        <v>2.8405406431095459</v>
      </c>
      <c r="AC2908">
        <v>2.9564981512458122</v>
      </c>
      <c r="AD2908">
        <v>3.0600036304296641</v>
      </c>
      <c r="AE2908">
        <v>3.1602536282222982</v>
      </c>
      <c r="AF2908">
        <v>3.2597267551054632</v>
      </c>
      <c r="AG2908">
        <v>3.3429324274975469</v>
      </c>
      <c r="AH2908">
        <v>3.4304386988119662</v>
      </c>
      <c r="AI2908">
        <v>3.536503188859585</v>
      </c>
      <c r="AJ2908">
        <v>3.6616596047923888</v>
      </c>
      <c r="AK2908">
        <v>3.801201503091534</v>
      </c>
    </row>
    <row r="2909" spans="2:37" hidden="1" x14ac:dyDescent="0.25">
      <c r="B2909" t="s">
        <v>204</v>
      </c>
      <c r="C2909" t="s">
        <v>297</v>
      </c>
      <c r="D2909" t="s">
        <v>200</v>
      </c>
      <c r="E2909" t="s">
        <v>385</v>
      </c>
      <c r="F2909" t="s">
        <v>202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2:37" hidden="1" x14ac:dyDescent="0.25">
      <c r="B2910" t="s">
        <v>204</v>
      </c>
      <c r="C2910" t="s">
        <v>297</v>
      </c>
      <c r="D2910" t="s">
        <v>200</v>
      </c>
      <c r="E2910" t="s">
        <v>385</v>
      </c>
      <c r="F2910" t="s">
        <v>360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2:37" hidden="1" x14ac:dyDescent="0.25">
      <c r="B2911" t="s">
        <v>204</v>
      </c>
      <c r="C2911" t="s">
        <v>297</v>
      </c>
      <c r="D2911" t="s">
        <v>200</v>
      </c>
      <c r="E2911" t="s">
        <v>386</v>
      </c>
      <c r="F2911" t="s">
        <v>202</v>
      </c>
      <c r="I2911">
        <v>0</v>
      </c>
      <c r="J2911">
        <v>0.1280455373484424</v>
      </c>
      <c r="K2911">
        <v>0.14258192740619349</v>
      </c>
      <c r="L2911">
        <v>0.2621247000078375</v>
      </c>
      <c r="M2911">
        <v>0.39022690965964107</v>
      </c>
      <c r="N2911">
        <v>0.5093166781534153</v>
      </c>
      <c r="O2911">
        <v>0.63234262729923163</v>
      </c>
      <c r="P2911">
        <v>0.77370905807572221</v>
      </c>
      <c r="Q2911">
        <v>0.93176460432748964</v>
      </c>
      <c r="R2911">
        <v>1.1001882018742299</v>
      </c>
      <c r="S2911">
        <v>1.286403368027544</v>
      </c>
      <c r="T2911">
        <v>1.478214775694275</v>
      </c>
      <c r="U2911">
        <v>1.664368884907796</v>
      </c>
      <c r="V2911">
        <v>1.842857224662287</v>
      </c>
      <c r="W2911">
        <v>2.0118110978966102</v>
      </c>
      <c r="X2911">
        <v>2.1840901864660371</v>
      </c>
      <c r="Y2911">
        <v>2.36145364200393</v>
      </c>
      <c r="Z2911">
        <v>2.5352083358799899</v>
      </c>
      <c r="AA2911">
        <v>2.6990552894660351</v>
      </c>
      <c r="AB2911">
        <v>2.8405406993485149</v>
      </c>
      <c r="AC2911">
        <v>2.9564963393222681</v>
      </c>
      <c r="AD2911">
        <v>3.0600023973866408</v>
      </c>
      <c r="AE2911">
        <v>3.1602545409266991</v>
      </c>
      <c r="AF2911">
        <v>3.259728667576844</v>
      </c>
      <c r="AG2911">
        <v>3.3429339334467119</v>
      </c>
      <c r="AH2911">
        <v>3.430439669611784</v>
      </c>
      <c r="AI2911">
        <v>3.5365037577931751</v>
      </c>
      <c r="AJ2911">
        <v>3.6616652403777872</v>
      </c>
      <c r="AK2911">
        <v>3.801203094232775</v>
      </c>
    </row>
    <row r="2912" spans="2:37" hidden="1" x14ac:dyDescent="0.25">
      <c r="B2912" t="s">
        <v>204</v>
      </c>
      <c r="C2912" t="s">
        <v>297</v>
      </c>
      <c r="D2912" t="s">
        <v>200</v>
      </c>
      <c r="E2912" t="s">
        <v>386</v>
      </c>
      <c r="F2912" t="s">
        <v>360</v>
      </c>
      <c r="I2912">
        <v>0</v>
      </c>
      <c r="J2912">
        <v>0.12804485438115959</v>
      </c>
      <c r="K2912">
        <v>0.14258135925036</v>
      </c>
      <c r="L2912">
        <v>0.26212473036897332</v>
      </c>
      <c r="M2912">
        <v>0.39022444961978042</v>
      </c>
      <c r="N2912">
        <v>0.50931506367120072</v>
      </c>
      <c r="O2912">
        <v>0.63233968647533612</v>
      </c>
      <c r="P2912">
        <v>0.77370780688688079</v>
      </c>
      <c r="Q2912">
        <v>0.93176493649957959</v>
      </c>
      <c r="R2912">
        <v>1.100191766775338</v>
      </c>
      <c r="S2912">
        <v>1.286402672345432</v>
      </c>
      <c r="T2912">
        <v>1.4782112395369751</v>
      </c>
      <c r="U2912">
        <v>1.664366790141081</v>
      </c>
      <c r="V2912">
        <v>1.8428578577256221</v>
      </c>
      <c r="W2912">
        <v>2.01180808074588</v>
      </c>
      <c r="X2912">
        <v>2.1840870302764599</v>
      </c>
      <c r="Y2912">
        <v>2.361453993632634</v>
      </c>
      <c r="Z2912">
        <v>2.535207951139951</v>
      </c>
      <c r="AA2912">
        <v>2.6990534994994602</v>
      </c>
      <c r="AB2912">
        <v>2.8405406431095459</v>
      </c>
      <c r="AC2912">
        <v>2.9564981512458122</v>
      </c>
      <c r="AD2912">
        <v>3.0600036304296641</v>
      </c>
      <c r="AE2912">
        <v>3.1602536282222982</v>
      </c>
      <c r="AF2912">
        <v>3.2597267551054632</v>
      </c>
      <c r="AG2912">
        <v>3.3429324274975469</v>
      </c>
      <c r="AH2912">
        <v>3.4304386988119662</v>
      </c>
      <c r="AI2912">
        <v>3.536503188859585</v>
      </c>
      <c r="AJ2912">
        <v>3.6616596047923888</v>
      </c>
      <c r="AK2912">
        <v>3.801201503091534</v>
      </c>
    </row>
    <row r="2913" spans="2:37" hidden="1" x14ac:dyDescent="0.25">
      <c r="B2913" t="s">
        <v>204</v>
      </c>
      <c r="C2913" t="s">
        <v>297</v>
      </c>
      <c r="D2913" t="s">
        <v>200</v>
      </c>
      <c r="E2913" t="s">
        <v>236</v>
      </c>
      <c r="F2913" t="s">
        <v>237</v>
      </c>
      <c r="I2913">
        <v>0</v>
      </c>
      <c r="J2913">
        <v>-7.3631882667541504E-2</v>
      </c>
      <c r="K2913">
        <v>-9.9139034748077295E-2</v>
      </c>
      <c r="L2913">
        <v>-3.9382517337799003E-2</v>
      </c>
      <c r="M2913">
        <v>9.4553232192993008E-3</v>
      </c>
      <c r="N2913">
        <v>3.4373998641967697E-2</v>
      </c>
      <c r="O2913">
        <v>3.8589298725128098E-2</v>
      </c>
      <c r="P2913">
        <v>4.2035847902297897E-2</v>
      </c>
      <c r="Q2913">
        <v>4.5913621783256503E-2</v>
      </c>
      <c r="R2913">
        <v>5.0557389855384799E-2</v>
      </c>
      <c r="S2913">
        <v>5.3311407566070501E-2</v>
      </c>
      <c r="T2913">
        <v>5.7097554206848103E-2</v>
      </c>
      <c r="U2913">
        <v>6.1216458678245503E-2</v>
      </c>
      <c r="V2913">
        <v>6.5879881381988498E-2</v>
      </c>
      <c r="W2913">
        <v>7.1923285722732502E-2</v>
      </c>
      <c r="X2913">
        <v>7.7973127365112305E-2</v>
      </c>
      <c r="Y2913">
        <v>8.1937372684478704E-2</v>
      </c>
      <c r="Z2913">
        <v>8.2281306385993902E-2</v>
      </c>
      <c r="AA2913">
        <v>7.7875763177871704E-2</v>
      </c>
      <c r="AB2913">
        <v>7.1610182523727403E-2</v>
      </c>
      <c r="AC2913">
        <v>6.2862873077392495E-2</v>
      </c>
      <c r="AD2913">
        <v>5.2737385034561102E-2</v>
      </c>
      <c r="AE2913">
        <v>4.50498163700103E-2</v>
      </c>
      <c r="AF2913">
        <v>4.3112695217132499E-2</v>
      </c>
      <c r="AG2913">
        <v>2.2075176239013599E-2</v>
      </c>
      <c r="AH2913">
        <v>1.3277173042297301E-2</v>
      </c>
      <c r="AI2913">
        <v>2.16038227081298E-2</v>
      </c>
      <c r="AJ2913">
        <v>2.8742969036102201E-2</v>
      </c>
      <c r="AK2913">
        <v>3.0975878238677899E-2</v>
      </c>
    </row>
    <row r="2914" spans="2:37" hidden="1" x14ac:dyDescent="0.25">
      <c r="B2914" t="s">
        <v>204</v>
      </c>
      <c r="C2914" t="s">
        <v>297</v>
      </c>
      <c r="D2914" t="s">
        <v>200</v>
      </c>
      <c r="E2914" t="s">
        <v>238</v>
      </c>
      <c r="F2914" t="s">
        <v>237</v>
      </c>
      <c r="I2914">
        <v>0</v>
      </c>
      <c r="J2914">
        <v>7.3583126068115E-3</v>
      </c>
      <c r="K2914">
        <v>3.8077592849731397E-2</v>
      </c>
      <c r="L2914">
        <v>5.3516268730163498E-2</v>
      </c>
      <c r="M2914">
        <v>6.5831065177917397E-2</v>
      </c>
      <c r="N2914">
        <v>7.4773907661437905E-2</v>
      </c>
      <c r="O2914">
        <v>8.0834031105041504E-2</v>
      </c>
      <c r="P2914">
        <v>8.4679633378982502E-2</v>
      </c>
      <c r="Q2914">
        <v>8.7948292493820093E-2</v>
      </c>
      <c r="R2914">
        <v>9.1140300035476601E-2</v>
      </c>
      <c r="S2914">
        <v>9.5199108123779297E-2</v>
      </c>
      <c r="T2914">
        <v>0.1000981628894806</v>
      </c>
      <c r="U2914">
        <v>0.1054064929485321</v>
      </c>
      <c r="V2914">
        <v>0.1118459850549698</v>
      </c>
      <c r="W2914">
        <v>0.1176185756921768</v>
      </c>
      <c r="X2914">
        <v>0.1219939440488815</v>
      </c>
      <c r="Y2914">
        <v>0.12322798371315</v>
      </c>
      <c r="Z2914">
        <v>0.12078921496868129</v>
      </c>
      <c r="AA2914">
        <v>0.11458307504653931</v>
      </c>
      <c r="AB2914">
        <v>0.10456883907318119</v>
      </c>
      <c r="AC2914">
        <v>9.1563552618026706E-2</v>
      </c>
      <c r="AD2914">
        <v>7.8042089939117404E-2</v>
      </c>
      <c r="AE2914">
        <v>6.5236061811447102E-2</v>
      </c>
      <c r="AF2914">
        <v>5.6403517723083503E-2</v>
      </c>
      <c r="AG2914">
        <v>5.2608668804168701E-2</v>
      </c>
      <c r="AH2914">
        <v>5.4042994976043701E-2</v>
      </c>
      <c r="AI2914">
        <v>5.6898355484008699E-2</v>
      </c>
      <c r="AJ2914">
        <v>5.8133602142333901E-2</v>
      </c>
      <c r="AK2914">
        <v>5.3586304187774603E-2</v>
      </c>
    </row>
    <row r="2915" spans="2:37" hidden="1" x14ac:dyDescent="0.25">
      <c r="B2915" t="s">
        <v>204</v>
      </c>
      <c r="C2915" t="s">
        <v>297</v>
      </c>
      <c r="D2915" t="s">
        <v>200</v>
      </c>
      <c r="E2915" t="s">
        <v>390</v>
      </c>
      <c r="F2915" t="s">
        <v>237</v>
      </c>
      <c r="I2915">
        <v>0</v>
      </c>
      <c r="J2915">
        <v>-8.1156730651855399E-2</v>
      </c>
      <c r="K2915">
        <v>-0.13699483871459961</v>
      </c>
      <c r="L2915">
        <v>-9.3323230743408203E-2</v>
      </c>
      <c r="M2915">
        <v>-5.7537913322448703E-2</v>
      </c>
      <c r="N2915">
        <v>-4.2310595512390102E-2</v>
      </c>
      <c r="O2915">
        <v>-4.4752746820449801E-2</v>
      </c>
      <c r="P2915">
        <v>-4.58753108978271E-2</v>
      </c>
      <c r="Q2915">
        <v>-4.6052381396293599E-2</v>
      </c>
      <c r="R2915">
        <v>-4.5269072055816602E-2</v>
      </c>
      <c r="S2915">
        <v>-4.7210380434989901E-2</v>
      </c>
      <c r="T2915">
        <v>-4.9027100205421399E-2</v>
      </c>
      <c r="U2915">
        <v>-5.1179632544517503E-2</v>
      </c>
      <c r="V2915">
        <v>-5.3859785199165303E-2</v>
      </c>
      <c r="W2915">
        <v>-5.4368227720260599E-2</v>
      </c>
      <c r="X2915">
        <v>-5.3416073322296101E-2</v>
      </c>
      <c r="Y2915">
        <v>-5.1309287548065102E-2</v>
      </c>
      <c r="Z2915">
        <v>-4.9059942364692598E-2</v>
      </c>
      <c r="AA2915">
        <v>-4.7531783580780002E-2</v>
      </c>
      <c r="AB2915">
        <v>-4.3880879878997803E-2</v>
      </c>
      <c r="AC2915">
        <v>-3.9822280406951897E-2</v>
      </c>
      <c r="AD2915">
        <v>-3.6393672227859497E-2</v>
      </c>
      <c r="AE2915">
        <v>-3.1601995229721E-2</v>
      </c>
      <c r="AF2915">
        <v>-2.5300830602645801E-2</v>
      </c>
      <c r="AG2915">
        <v>-4.3330013751983601E-2</v>
      </c>
      <c r="AH2915">
        <v>-5.4195106029510498E-2</v>
      </c>
      <c r="AI2915">
        <v>-4.93237972259521E-2</v>
      </c>
      <c r="AJ2915">
        <v>-4.3703019618988002E-2</v>
      </c>
      <c r="AK2915">
        <v>-3.72662544250488E-2</v>
      </c>
    </row>
    <row r="2916" spans="2:37" hidden="1" x14ac:dyDescent="0.25">
      <c r="B2916" t="s">
        <v>204</v>
      </c>
      <c r="C2916" t="s">
        <v>297</v>
      </c>
      <c r="D2916" t="s">
        <v>200</v>
      </c>
      <c r="E2916" t="s">
        <v>422</v>
      </c>
      <c r="F2916" t="s">
        <v>237</v>
      </c>
      <c r="I2916">
        <v>0</v>
      </c>
      <c r="J2916">
        <v>-0.14889442920684809</v>
      </c>
      <c r="K2916">
        <v>-0.14294552803039551</v>
      </c>
      <c r="L2916">
        <v>-0.1289632320404053</v>
      </c>
      <c r="M2916">
        <v>-0.11172926425933841</v>
      </c>
      <c r="N2916">
        <v>-9.4121217727661105E-2</v>
      </c>
      <c r="O2916">
        <v>-7.5771570205688393E-2</v>
      </c>
      <c r="P2916">
        <v>-5.6300282478332499E-2</v>
      </c>
      <c r="Q2916">
        <v>-3.6123394966125398E-2</v>
      </c>
      <c r="R2916">
        <v>-1.58041715621948E-2</v>
      </c>
      <c r="S2916">
        <v>4.2635202407836003E-3</v>
      </c>
      <c r="T2916">
        <v>2.3508906364440901E-2</v>
      </c>
      <c r="U2916">
        <v>4.1662454605102497E-2</v>
      </c>
      <c r="V2916">
        <v>5.8989882469177198E-2</v>
      </c>
      <c r="W2916">
        <v>7.5328111648559501E-2</v>
      </c>
      <c r="X2916">
        <v>8.8578701019287095E-2</v>
      </c>
      <c r="Y2916">
        <v>9.95970964431762E-2</v>
      </c>
      <c r="Z2916">
        <v>0.1092350482940674</v>
      </c>
      <c r="AA2916">
        <v>0.1183069944381714</v>
      </c>
      <c r="AB2916">
        <v>0.12727916240692139</v>
      </c>
      <c r="AC2916">
        <v>0.13484275341033941</v>
      </c>
      <c r="AD2916">
        <v>0.14102864265441889</v>
      </c>
      <c r="AE2916">
        <v>0.14600515365600589</v>
      </c>
      <c r="AF2916">
        <v>0.1496384143829346</v>
      </c>
      <c r="AG2916">
        <v>0.15231466293334961</v>
      </c>
      <c r="AH2916">
        <v>0.1562504768371582</v>
      </c>
      <c r="AI2916">
        <v>0.16056311130523679</v>
      </c>
      <c r="AJ2916">
        <v>0.16424357891082761</v>
      </c>
      <c r="AK2916">
        <v>0.16645979881286621</v>
      </c>
    </row>
    <row r="2917" spans="2:37" hidden="1" x14ac:dyDescent="0.25">
      <c r="B2917" t="s">
        <v>204</v>
      </c>
      <c r="C2917" t="s">
        <v>297</v>
      </c>
      <c r="D2917" t="s">
        <v>200</v>
      </c>
      <c r="E2917" t="s">
        <v>392</v>
      </c>
      <c r="F2917" t="s">
        <v>237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2:37" hidden="1" x14ac:dyDescent="0.25">
      <c r="B2918" t="s">
        <v>204</v>
      </c>
      <c r="C2918" t="s">
        <v>297</v>
      </c>
      <c r="D2918" t="s">
        <v>200</v>
      </c>
      <c r="E2918" t="s">
        <v>393</v>
      </c>
      <c r="F2918" t="s">
        <v>237</v>
      </c>
      <c r="I2918">
        <v>0</v>
      </c>
      <c r="J2918">
        <v>-0.14889442920684809</v>
      </c>
      <c r="K2918">
        <v>-0.14294552803039551</v>
      </c>
      <c r="L2918">
        <v>-0.1289632320404053</v>
      </c>
      <c r="M2918">
        <v>-0.11172926425933841</v>
      </c>
      <c r="N2918">
        <v>-9.4121217727661105E-2</v>
      </c>
      <c r="O2918">
        <v>-7.5771570205688393E-2</v>
      </c>
      <c r="P2918">
        <v>-5.6300282478332499E-2</v>
      </c>
      <c r="Q2918">
        <v>-3.6123394966125398E-2</v>
      </c>
      <c r="R2918">
        <v>-1.58041715621948E-2</v>
      </c>
      <c r="S2918">
        <v>4.2635202407836003E-3</v>
      </c>
      <c r="T2918">
        <v>2.3508906364440901E-2</v>
      </c>
      <c r="U2918">
        <v>4.1662454605102497E-2</v>
      </c>
      <c r="V2918">
        <v>5.8989882469177198E-2</v>
      </c>
      <c r="W2918">
        <v>7.5328111648559501E-2</v>
      </c>
      <c r="X2918">
        <v>8.8578701019287095E-2</v>
      </c>
      <c r="Y2918">
        <v>9.95970964431762E-2</v>
      </c>
      <c r="Z2918">
        <v>0.1092350482940674</v>
      </c>
      <c r="AA2918">
        <v>0.1183069944381714</v>
      </c>
      <c r="AB2918">
        <v>0.12727916240692139</v>
      </c>
      <c r="AC2918">
        <v>0.13484275341033941</v>
      </c>
      <c r="AD2918">
        <v>0.14102864265441889</v>
      </c>
      <c r="AE2918">
        <v>0.14600515365600589</v>
      </c>
      <c r="AF2918">
        <v>0.1496384143829346</v>
      </c>
      <c r="AG2918">
        <v>0.15231466293334961</v>
      </c>
      <c r="AH2918">
        <v>0.1562504768371582</v>
      </c>
      <c r="AI2918">
        <v>0.16056311130523679</v>
      </c>
      <c r="AJ2918">
        <v>0.16424357891082761</v>
      </c>
      <c r="AK2918">
        <v>0.16645979881286621</v>
      </c>
    </row>
    <row r="2919" spans="2:37" hidden="1" x14ac:dyDescent="0.25">
      <c r="B2919" t="s">
        <v>204</v>
      </c>
      <c r="C2919" t="s">
        <v>297</v>
      </c>
      <c r="D2919" t="s">
        <v>200</v>
      </c>
      <c r="E2919" t="s">
        <v>239</v>
      </c>
      <c r="F2919" t="s">
        <v>237</v>
      </c>
      <c r="I2919">
        <v>0</v>
      </c>
      <c r="J2919">
        <v>-7.0171952247619601E-2</v>
      </c>
      <c r="K2919">
        <v>-6.3644856214523302E-2</v>
      </c>
      <c r="L2919">
        <v>-5.1592677831649697E-2</v>
      </c>
      <c r="M2919">
        <v>-3.6974210292100899E-2</v>
      </c>
      <c r="N2919">
        <v>-2.1688413806259601E-2</v>
      </c>
      <c r="O2919">
        <v>-6.4522372558711997E-3</v>
      </c>
      <c r="P2919">
        <v>8.9698199881239997E-3</v>
      </c>
      <c r="Q2919">
        <v>2.4417528882622701E-2</v>
      </c>
      <c r="R2919">
        <v>3.96731346845626E-2</v>
      </c>
      <c r="S2919">
        <v>5.43438717722892E-2</v>
      </c>
      <c r="T2919">
        <v>6.8184092640876701E-2</v>
      </c>
      <c r="U2919">
        <v>8.1048741936683599E-2</v>
      </c>
      <c r="V2919">
        <v>9.2862591147422693E-2</v>
      </c>
      <c r="W2919">
        <v>0.1033344566822052</v>
      </c>
      <c r="X2919">
        <v>0.1121177524328232</v>
      </c>
      <c r="Y2919">
        <v>0.1198178231716156</v>
      </c>
      <c r="Z2919">
        <v>0.12680688500404361</v>
      </c>
      <c r="AA2919">
        <v>0.13325831294059751</v>
      </c>
      <c r="AB2919">
        <v>0.13907478749752039</v>
      </c>
      <c r="AC2919">
        <v>0.14383196830749509</v>
      </c>
      <c r="AD2919">
        <v>0.14766943454742429</v>
      </c>
      <c r="AE2919">
        <v>0.15087693929672241</v>
      </c>
      <c r="AF2919">
        <v>0.15395227074623111</v>
      </c>
      <c r="AG2919">
        <v>0.15594515204429629</v>
      </c>
      <c r="AH2919">
        <v>0.15779557824134829</v>
      </c>
      <c r="AI2919">
        <v>0.15994662046432501</v>
      </c>
      <c r="AJ2919">
        <v>0.1618820130825043</v>
      </c>
      <c r="AK2919">
        <v>0.1633390486240387</v>
      </c>
    </row>
    <row r="2920" spans="2:37" hidden="1" x14ac:dyDescent="0.25">
      <c r="B2920" t="s">
        <v>204</v>
      </c>
      <c r="C2920" t="s">
        <v>297</v>
      </c>
      <c r="D2920" t="s">
        <v>200</v>
      </c>
      <c r="E2920" t="s">
        <v>240</v>
      </c>
      <c r="F2920" t="s">
        <v>237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2:37" hidden="1" x14ac:dyDescent="0.25">
      <c r="B2921" t="s">
        <v>204</v>
      </c>
      <c r="C2921" t="s">
        <v>297</v>
      </c>
      <c r="D2921" t="s">
        <v>200</v>
      </c>
      <c r="E2921" t="s">
        <v>395</v>
      </c>
      <c r="F2921" t="s">
        <v>237</v>
      </c>
      <c r="I2921">
        <v>0</v>
      </c>
      <c r="J2921">
        <v>-7.0171952247619601E-2</v>
      </c>
      <c r="K2921">
        <v>-6.3644856214523302E-2</v>
      </c>
      <c r="L2921">
        <v>-5.1592677831649697E-2</v>
      </c>
      <c r="M2921">
        <v>-3.6974210292100899E-2</v>
      </c>
      <c r="N2921">
        <v>-2.1688413806259601E-2</v>
      </c>
      <c r="O2921">
        <v>-6.4522372558711997E-3</v>
      </c>
      <c r="P2921">
        <v>8.9698199881239997E-3</v>
      </c>
      <c r="Q2921">
        <v>2.4417528882622701E-2</v>
      </c>
      <c r="R2921">
        <v>3.96731346845626E-2</v>
      </c>
      <c r="S2921">
        <v>5.43438717722892E-2</v>
      </c>
      <c r="T2921">
        <v>6.8184092640876701E-2</v>
      </c>
      <c r="U2921">
        <v>8.1048741936683599E-2</v>
      </c>
      <c r="V2921">
        <v>9.2862591147422693E-2</v>
      </c>
      <c r="W2921">
        <v>0.1033344566822052</v>
      </c>
      <c r="X2921">
        <v>0.1121177524328232</v>
      </c>
      <c r="Y2921">
        <v>0.1198178231716156</v>
      </c>
      <c r="Z2921">
        <v>0.12680688500404361</v>
      </c>
      <c r="AA2921">
        <v>0.13325831294059751</v>
      </c>
      <c r="AB2921">
        <v>0.13907478749752039</v>
      </c>
      <c r="AC2921">
        <v>0.14383196830749509</v>
      </c>
      <c r="AD2921">
        <v>0.14766943454742429</v>
      </c>
      <c r="AE2921">
        <v>0.15087693929672241</v>
      </c>
      <c r="AF2921">
        <v>0.15395227074623111</v>
      </c>
      <c r="AG2921">
        <v>0.15594515204429629</v>
      </c>
      <c r="AH2921">
        <v>0.15779557824134829</v>
      </c>
      <c r="AI2921">
        <v>0.15994662046432501</v>
      </c>
      <c r="AJ2921">
        <v>0.1618820130825043</v>
      </c>
      <c r="AK2921">
        <v>0.1633390486240387</v>
      </c>
    </row>
    <row r="2922" spans="2:37" hidden="1" x14ac:dyDescent="0.25">
      <c r="B2922" t="s">
        <v>204</v>
      </c>
      <c r="C2922" t="s">
        <v>297</v>
      </c>
      <c r="D2922" t="s">
        <v>200</v>
      </c>
      <c r="E2922" t="s">
        <v>423</v>
      </c>
      <c r="F2922" t="s">
        <v>232</v>
      </c>
      <c r="I2922">
        <v>0</v>
      </c>
      <c r="J2922">
        <v>2.7689534062957271</v>
      </c>
      <c r="K2922">
        <v>3.0668297960050772</v>
      </c>
      <c r="L2922">
        <v>3.391796191675533</v>
      </c>
      <c r="M2922">
        <v>4.6841522639401001</v>
      </c>
      <c r="N2922">
        <v>6.0798670275285627</v>
      </c>
      <c r="O2922">
        <v>7.1697178514585902</v>
      </c>
      <c r="P2922">
        <v>8.0802087794609179</v>
      </c>
      <c r="Q2922">
        <v>8.8752900556861025</v>
      </c>
      <c r="R2922">
        <v>10.21604807276584</v>
      </c>
      <c r="S2922">
        <v>11.970065477106511</v>
      </c>
      <c r="T2922">
        <v>13.747349649622411</v>
      </c>
      <c r="U2922">
        <v>15.49815095674505</v>
      </c>
      <c r="V2922">
        <v>17.200025729697391</v>
      </c>
      <c r="W2922">
        <v>19.82501177884426</v>
      </c>
      <c r="X2922">
        <v>23.183838552089941</v>
      </c>
      <c r="Y2922">
        <v>26.648049316203881</v>
      </c>
      <c r="Z2922">
        <v>30.112019182042221</v>
      </c>
      <c r="AA2922">
        <v>33.521144279589407</v>
      </c>
      <c r="AB2922">
        <v>38.218501424639193</v>
      </c>
      <c r="AC2922">
        <v>43.710749499717828</v>
      </c>
      <c r="AD2922">
        <v>49.146674090710214</v>
      </c>
      <c r="AE2922">
        <v>54.477844965576807</v>
      </c>
      <c r="AF2922">
        <v>59.681446683356377</v>
      </c>
      <c r="AG2922">
        <v>66.583253577158999</v>
      </c>
      <c r="AH2922">
        <v>74.317673850925274</v>
      </c>
      <c r="AI2922">
        <v>81.773998792060382</v>
      </c>
      <c r="AJ2922">
        <v>88.981035708280046</v>
      </c>
      <c r="AK2922">
        <v>95.956675208262325</v>
      </c>
    </row>
    <row r="2923" spans="2:37" hidden="1" x14ac:dyDescent="0.25">
      <c r="B2923" t="s">
        <v>204</v>
      </c>
      <c r="C2923" t="s">
        <v>297</v>
      </c>
      <c r="D2923" t="s">
        <v>200</v>
      </c>
      <c r="E2923" t="s">
        <v>399</v>
      </c>
      <c r="F2923" t="s">
        <v>232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2:37" hidden="1" x14ac:dyDescent="0.25">
      <c r="B2924" t="s">
        <v>204</v>
      </c>
      <c r="C2924" t="s">
        <v>297</v>
      </c>
      <c r="D2924" t="s">
        <v>200</v>
      </c>
      <c r="E2924" t="s">
        <v>400</v>
      </c>
      <c r="F2924" t="s">
        <v>232</v>
      </c>
      <c r="I2924">
        <v>0</v>
      </c>
      <c r="J2924">
        <v>2.7689534062957271</v>
      </c>
      <c r="K2924">
        <v>3.0668297960050772</v>
      </c>
      <c r="L2924">
        <v>3.391796191675533</v>
      </c>
      <c r="M2924">
        <v>4.6841522639401001</v>
      </c>
      <c r="N2924">
        <v>6.0798670275285627</v>
      </c>
      <c r="O2924">
        <v>7.1697178514585902</v>
      </c>
      <c r="P2924">
        <v>8.0802087794609179</v>
      </c>
      <c r="Q2924">
        <v>8.8752900556861025</v>
      </c>
      <c r="R2924">
        <v>10.21604807276584</v>
      </c>
      <c r="S2924">
        <v>11.970065477106511</v>
      </c>
      <c r="T2924">
        <v>13.747349649622411</v>
      </c>
      <c r="U2924">
        <v>15.49815095674505</v>
      </c>
      <c r="V2924">
        <v>17.200025729697391</v>
      </c>
      <c r="W2924">
        <v>19.82501177884426</v>
      </c>
      <c r="X2924">
        <v>23.183838552089941</v>
      </c>
      <c r="Y2924">
        <v>26.648049316203881</v>
      </c>
      <c r="Z2924">
        <v>30.112019182042221</v>
      </c>
      <c r="AA2924">
        <v>33.521144279589407</v>
      </c>
      <c r="AB2924">
        <v>38.218501424639193</v>
      </c>
      <c r="AC2924">
        <v>43.710749499717828</v>
      </c>
      <c r="AD2924">
        <v>49.146674090710214</v>
      </c>
      <c r="AE2924">
        <v>54.477844965576807</v>
      </c>
      <c r="AF2924">
        <v>59.681446683356377</v>
      </c>
      <c r="AG2924">
        <v>66.583253577158999</v>
      </c>
      <c r="AH2924">
        <v>74.317673850925274</v>
      </c>
      <c r="AI2924">
        <v>81.773998792060382</v>
      </c>
      <c r="AJ2924">
        <v>88.981035708280046</v>
      </c>
      <c r="AK2924">
        <v>95.956675208262325</v>
      </c>
    </row>
    <row r="2925" spans="2:37" hidden="1" x14ac:dyDescent="0.25">
      <c r="B2925" t="s">
        <v>204</v>
      </c>
      <c r="C2925" t="s">
        <v>297</v>
      </c>
      <c r="D2925" t="s">
        <v>200</v>
      </c>
      <c r="E2925" t="s">
        <v>424</v>
      </c>
      <c r="F2925" t="s">
        <v>237</v>
      </c>
      <c r="I2925">
        <v>0</v>
      </c>
      <c r="J2925">
        <v>229275.9140625</v>
      </c>
      <c r="K2925">
        <v>316619.125</v>
      </c>
      <c r="L2925">
        <v>403962.3671875</v>
      </c>
      <c r="M2925">
        <v>525195.5390625</v>
      </c>
      <c r="N2925">
        <v>666762.78125</v>
      </c>
      <c r="O2925">
        <v>808330.03125</v>
      </c>
      <c r="P2925">
        <v>949897.28125</v>
      </c>
      <c r="Q2925">
        <v>1091464.421875</v>
      </c>
      <c r="R2925">
        <v>1251341.25</v>
      </c>
      <c r="S2925">
        <v>1422204.25</v>
      </c>
      <c r="T2925">
        <v>1593067.25</v>
      </c>
      <c r="U2925">
        <v>1763930.25</v>
      </c>
      <c r="V2925">
        <v>1934793.09375</v>
      </c>
      <c r="W2925">
        <v>2122652.09375</v>
      </c>
      <c r="X2925">
        <v>2320709.125</v>
      </c>
      <c r="Y2925">
        <v>2518766.125</v>
      </c>
      <c r="Z2925">
        <v>2716823.125</v>
      </c>
      <c r="AA2925">
        <v>2914880.625</v>
      </c>
      <c r="AB2925">
        <v>3127049.75</v>
      </c>
      <c r="AC2925">
        <v>3347683.75</v>
      </c>
      <c r="AD2925">
        <v>3568317.75</v>
      </c>
      <c r="AE2925">
        <v>3788951.75</v>
      </c>
      <c r="AF2925">
        <v>4009585.4375</v>
      </c>
      <c r="AG2925">
        <v>4102872.875</v>
      </c>
      <c r="AH2925">
        <v>4119753.875</v>
      </c>
      <c r="AI2925">
        <v>4136634.875</v>
      </c>
      <c r="AJ2925">
        <v>4153515.875</v>
      </c>
      <c r="AK2925">
        <v>4170396.875</v>
      </c>
    </row>
    <row r="2926" spans="2:37" hidden="1" x14ac:dyDescent="0.25">
      <c r="B2926" t="s">
        <v>204</v>
      </c>
      <c r="C2926" t="s">
        <v>297</v>
      </c>
      <c r="D2926" t="s">
        <v>200</v>
      </c>
      <c r="E2926" t="s">
        <v>402</v>
      </c>
      <c r="F2926" t="s">
        <v>237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2:37" hidden="1" x14ac:dyDescent="0.25">
      <c r="B2927" t="s">
        <v>204</v>
      </c>
      <c r="C2927" t="s">
        <v>297</v>
      </c>
      <c r="D2927" t="s">
        <v>200</v>
      </c>
      <c r="E2927" t="s">
        <v>403</v>
      </c>
      <c r="F2927" t="s">
        <v>237</v>
      </c>
      <c r="I2927">
        <v>0</v>
      </c>
      <c r="J2927">
        <v>229275.9140625</v>
      </c>
      <c r="K2927">
        <v>316619.125</v>
      </c>
      <c r="L2927">
        <v>403962.3671875</v>
      </c>
      <c r="M2927">
        <v>525195.5390625</v>
      </c>
      <c r="N2927">
        <v>666762.78125</v>
      </c>
      <c r="O2927">
        <v>808330.03125</v>
      </c>
      <c r="P2927">
        <v>949897.28125</v>
      </c>
      <c r="Q2927">
        <v>1091464.421875</v>
      </c>
      <c r="R2927">
        <v>1251341.25</v>
      </c>
      <c r="S2927">
        <v>1422204.25</v>
      </c>
      <c r="T2927">
        <v>1593067.25</v>
      </c>
      <c r="U2927">
        <v>1763930.25</v>
      </c>
      <c r="V2927">
        <v>1934793.09375</v>
      </c>
      <c r="W2927">
        <v>2122652.09375</v>
      </c>
      <c r="X2927">
        <v>2320709.125</v>
      </c>
      <c r="Y2927">
        <v>2518766.125</v>
      </c>
      <c r="Z2927">
        <v>2716823.125</v>
      </c>
      <c r="AA2927">
        <v>2914880.625</v>
      </c>
      <c r="AB2927">
        <v>3127049.75</v>
      </c>
      <c r="AC2927">
        <v>3347683.75</v>
      </c>
      <c r="AD2927">
        <v>3568317.75</v>
      </c>
      <c r="AE2927">
        <v>3788951.75</v>
      </c>
      <c r="AF2927">
        <v>4009585.4375</v>
      </c>
      <c r="AG2927">
        <v>4102872.875</v>
      </c>
      <c r="AH2927">
        <v>4119753.875</v>
      </c>
      <c r="AI2927">
        <v>4136634.875</v>
      </c>
      <c r="AJ2927">
        <v>4153515.875</v>
      </c>
      <c r="AK2927">
        <v>4170396.875</v>
      </c>
    </row>
    <row r="2928" spans="2:37" hidden="1" x14ac:dyDescent="0.25">
      <c r="B2928" t="s">
        <v>204</v>
      </c>
      <c r="C2928" t="s">
        <v>297</v>
      </c>
      <c r="D2928" t="s">
        <v>200</v>
      </c>
      <c r="E2928" t="s">
        <v>425</v>
      </c>
      <c r="F2928" t="s">
        <v>360</v>
      </c>
      <c r="I2928">
        <v>0</v>
      </c>
      <c r="J2928">
        <v>-1.037792575453766</v>
      </c>
      <c r="K2928">
        <v>-1.3967299236218871</v>
      </c>
      <c r="L2928">
        <v>-1.7218769609842479</v>
      </c>
      <c r="M2928">
        <v>-2.0399399479205549</v>
      </c>
      <c r="N2928">
        <v>-2.3264372478678408</v>
      </c>
      <c r="O2928">
        <v>-2.6026175269976188</v>
      </c>
      <c r="P2928">
        <v>-2.889165439919628</v>
      </c>
      <c r="Q2928">
        <v>-3.179978230373115</v>
      </c>
      <c r="R2928">
        <v>-3.467250427334156</v>
      </c>
      <c r="S2928">
        <v>-3.7366095182115089</v>
      </c>
      <c r="T2928">
        <v>-3.994460758909435</v>
      </c>
      <c r="U2928">
        <v>-4.2754752001597947</v>
      </c>
      <c r="V2928">
        <v>-4.5379992237885469</v>
      </c>
      <c r="W2928">
        <v>-4.7788917837408462</v>
      </c>
      <c r="X2928">
        <v>-4.9783997529641022</v>
      </c>
      <c r="Y2928">
        <v>-5.1414146510376906</v>
      </c>
      <c r="Z2928">
        <v>-5.2722708479416962</v>
      </c>
      <c r="AA2928">
        <v>-5.3625394309842704</v>
      </c>
      <c r="AB2928">
        <v>-5.4182243147394837</v>
      </c>
      <c r="AC2928">
        <v>-5.4757071796665224</v>
      </c>
      <c r="AD2928">
        <v>-5.5232230483588047</v>
      </c>
      <c r="AE2928">
        <v>-5.597088308551001</v>
      </c>
      <c r="AF2928">
        <v>-5.697844242939631</v>
      </c>
      <c r="AG2928">
        <v>-5.8254088642167083</v>
      </c>
      <c r="AH2928">
        <v>-5.9296955285747632</v>
      </c>
      <c r="AI2928">
        <v>-6.0118801862538707</v>
      </c>
      <c r="AJ2928">
        <v>-6.0370244231621184</v>
      </c>
      <c r="AK2928">
        <v>-6.0275107707961846</v>
      </c>
    </row>
    <row r="2929" spans="2:37" hidden="1" x14ac:dyDescent="0.25">
      <c r="B2929" t="s">
        <v>204</v>
      </c>
      <c r="C2929" t="s">
        <v>297</v>
      </c>
      <c r="D2929" t="s">
        <v>200</v>
      </c>
      <c r="E2929" t="s">
        <v>405</v>
      </c>
      <c r="F2929" t="s">
        <v>360</v>
      </c>
      <c r="I2929">
        <v>0</v>
      </c>
      <c r="J2929">
        <v>-1.051715976273671</v>
      </c>
      <c r="K2929">
        <v>-1.434886092125343</v>
      </c>
      <c r="L2929">
        <v>-1.7633914744746291</v>
      </c>
      <c r="M2929">
        <v>-2.0681422038552721</v>
      </c>
      <c r="N2929">
        <v>-2.3246936227270698</v>
      </c>
      <c r="O2929">
        <v>-2.5627001074325029</v>
      </c>
      <c r="P2929">
        <v>-2.807146644527081</v>
      </c>
      <c r="Q2929">
        <v>-3.0539557671007578</v>
      </c>
      <c r="R2929">
        <v>-3.302208863855582</v>
      </c>
      <c r="S2929">
        <v>-3.5443046273779371</v>
      </c>
      <c r="T2929">
        <v>-3.781127259515515</v>
      </c>
      <c r="U2929">
        <v>-4.0445054996723346</v>
      </c>
      <c r="V2929">
        <v>-4.291654757572938</v>
      </c>
      <c r="W2929">
        <v>-4.5201849849726754</v>
      </c>
      <c r="X2929">
        <v>-4.711498467878716</v>
      </c>
      <c r="Y2929">
        <v>-4.8691090386371094</v>
      </c>
      <c r="Z2929">
        <v>-4.9962830192188949</v>
      </c>
      <c r="AA2929">
        <v>-5.0839649305698842</v>
      </c>
      <c r="AB2929">
        <v>-5.1365848005886514</v>
      </c>
      <c r="AC2929">
        <v>-5.1893353854228437</v>
      </c>
      <c r="AD2929">
        <v>-5.2319816065488522</v>
      </c>
      <c r="AE2929">
        <v>-5.3014416103202233</v>
      </c>
      <c r="AF2929">
        <v>-5.3983088703756676</v>
      </c>
      <c r="AG2929">
        <v>-5.5219101444456298</v>
      </c>
      <c r="AH2929">
        <v>-5.6221337499888442</v>
      </c>
      <c r="AI2929">
        <v>-5.6999324156520981</v>
      </c>
      <c r="AJ2929">
        <v>-5.7205720790380221</v>
      </c>
      <c r="AK2929">
        <v>-5.7067620660464229</v>
      </c>
    </row>
    <row r="2930" spans="2:37" hidden="1" x14ac:dyDescent="0.25">
      <c r="B2930" t="s">
        <v>204</v>
      </c>
      <c r="C2930" t="s">
        <v>297</v>
      </c>
      <c r="D2930" t="s">
        <v>200</v>
      </c>
      <c r="E2930" t="s">
        <v>406</v>
      </c>
      <c r="F2930" t="s">
        <v>360</v>
      </c>
      <c r="I2930">
        <v>0</v>
      </c>
      <c r="J2930">
        <v>1.3923400819892901E-2</v>
      </c>
      <c r="K2930">
        <v>3.8156168503444797E-2</v>
      </c>
      <c r="L2930">
        <v>4.1514513490370497E-2</v>
      </c>
      <c r="M2930">
        <v>2.8202255934717198E-2</v>
      </c>
      <c r="N2930">
        <v>-1.7436251407709001E-3</v>
      </c>
      <c r="O2930">
        <v>-3.9917419565116401E-2</v>
      </c>
      <c r="P2930">
        <v>-8.2018795392546598E-2</v>
      </c>
      <c r="Q2930">
        <v>-0.12602246327235719</v>
      </c>
      <c r="R2930">
        <v>-0.16504156347857399</v>
      </c>
      <c r="S2930">
        <v>-0.1923048908335834</v>
      </c>
      <c r="T2930">
        <v>-0.21333349939393059</v>
      </c>
      <c r="U2930">
        <v>-0.23096970048745999</v>
      </c>
      <c r="V2930">
        <v>-0.2463444662156089</v>
      </c>
      <c r="W2930">
        <v>-0.25870679876817132</v>
      </c>
      <c r="X2930">
        <v>-0.2669012850853969</v>
      </c>
      <c r="Y2930">
        <v>-0.27230561240058071</v>
      </c>
      <c r="Z2930">
        <v>-0.27598782872281241</v>
      </c>
      <c r="AA2930">
        <v>-0.27857450041438581</v>
      </c>
      <c r="AB2930">
        <v>-0.28163951415083321</v>
      </c>
      <c r="AC2930">
        <v>-0.28637179424367831</v>
      </c>
      <c r="AD2930">
        <v>-0.29124144180995287</v>
      </c>
      <c r="AE2930">
        <v>-0.29564669823077822</v>
      </c>
      <c r="AF2930">
        <v>-0.29953537256397489</v>
      </c>
      <c r="AG2930">
        <v>-0.30349871977107812</v>
      </c>
      <c r="AH2930">
        <v>-0.3075617785859186</v>
      </c>
      <c r="AI2930">
        <v>-0.31194777060176149</v>
      </c>
      <c r="AJ2930">
        <v>-0.31645234412409629</v>
      </c>
      <c r="AK2930">
        <v>-0.32074870474976258</v>
      </c>
    </row>
    <row r="2931" spans="2:37" hidden="1" x14ac:dyDescent="0.25">
      <c r="B2931" t="s">
        <v>204</v>
      </c>
      <c r="C2931" t="s">
        <v>297</v>
      </c>
      <c r="D2931" t="s">
        <v>200</v>
      </c>
      <c r="E2931" t="s">
        <v>241</v>
      </c>
      <c r="F2931" t="s">
        <v>237</v>
      </c>
      <c r="I2931">
        <v>0</v>
      </c>
      <c r="J2931">
        <v>0.2198486328125</v>
      </c>
      <c r="K2931">
        <v>0.1562995910644531</v>
      </c>
      <c r="L2931">
        <v>6.9426059722900293E-2</v>
      </c>
      <c r="M2931">
        <v>6.1821937561035101E-2</v>
      </c>
      <c r="N2931">
        <v>5.0870299339294399E-2</v>
      </c>
      <c r="O2931">
        <v>4.1747331619262702E-2</v>
      </c>
      <c r="P2931">
        <v>4.1687250137329102E-2</v>
      </c>
      <c r="Q2931">
        <v>4.0429472923278802E-2</v>
      </c>
      <c r="R2931">
        <v>3.8904547691345201E-2</v>
      </c>
      <c r="S2931">
        <v>3.6184906959533601E-2</v>
      </c>
      <c r="T2931">
        <v>3.3152461051940897E-2</v>
      </c>
      <c r="U2931">
        <v>3.8521528244018499E-2</v>
      </c>
      <c r="V2931">
        <v>3.8020610809326102E-2</v>
      </c>
      <c r="W2931">
        <v>3.1902790069580002E-2</v>
      </c>
      <c r="X2931">
        <v>2.4134039878845201E-2</v>
      </c>
      <c r="Y2931">
        <v>1.38649940490722E-2</v>
      </c>
      <c r="Z2931">
        <v>6.5436363220214002E-3</v>
      </c>
      <c r="AA2931">
        <v>-2.0097494125365998E-3</v>
      </c>
      <c r="AB2931">
        <v>-9.1519355773925001E-3</v>
      </c>
      <c r="AC2931">
        <v>-6.5671205520628998E-3</v>
      </c>
      <c r="AD2931">
        <v>-4.4679641723631997E-3</v>
      </c>
      <c r="AE2931">
        <v>1.2333393096923E-3</v>
      </c>
      <c r="AF2931">
        <v>1.05035305023193E-2</v>
      </c>
      <c r="AG2931">
        <v>1.8507719039916899E-2</v>
      </c>
      <c r="AH2931">
        <v>1.5622258186340301E-2</v>
      </c>
      <c r="AI2931">
        <v>4.1881799697874996E-3</v>
      </c>
      <c r="AJ2931">
        <v>-1.10000371932983E-2</v>
      </c>
      <c r="AK2931">
        <v>-2.4668931961059501E-2</v>
      </c>
    </row>
    <row r="2932" spans="2:37" hidden="1" x14ac:dyDescent="0.25">
      <c r="B2932" t="s">
        <v>204</v>
      </c>
      <c r="C2932" t="s">
        <v>297</v>
      </c>
      <c r="D2932" t="s">
        <v>200</v>
      </c>
      <c r="E2932" t="s">
        <v>242</v>
      </c>
      <c r="F2932" t="s">
        <v>237</v>
      </c>
      <c r="I2932">
        <v>0</v>
      </c>
      <c r="J2932">
        <v>0.22379899024963379</v>
      </c>
      <c r="K2932">
        <v>0.1413989067077637</v>
      </c>
      <c r="L2932">
        <v>7.1308851242065402E-2</v>
      </c>
      <c r="M2932">
        <v>7.1703553199767997E-2</v>
      </c>
      <c r="N2932">
        <v>6.3523650169372503E-2</v>
      </c>
      <c r="O2932">
        <v>5.4824948310852002E-2</v>
      </c>
      <c r="P2932">
        <v>5.7114005088806097E-2</v>
      </c>
      <c r="Q2932">
        <v>5.83548545837402E-2</v>
      </c>
      <c r="R2932">
        <v>5.8360099792480399E-2</v>
      </c>
      <c r="S2932">
        <v>5.70831298828125E-2</v>
      </c>
      <c r="T2932">
        <v>5.51866292953491E-2</v>
      </c>
      <c r="U2932">
        <v>6.0618519783019999E-2</v>
      </c>
      <c r="V2932">
        <v>5.9470534324646003E-2</v>
      </c>
      <c r="W2932">
        <v>5.2185416221618597E-2</v>
      </c>
      <c r="X2932">
        <v>4.3763399124145501E-2</v>
      </c>
      <c r="Y2932">
        <v>3.3798336982727002E-2</v>
      </c>
      <c r="Z2932">
        <v>2.6376485824584898E-2</v>
      </c>
      <c r="AA2932">
        <v>1.68486833572387E-2</v>
      </c>
      <c r="AB2932">
        <v>7.6774358749388998E-3</v>
      </c>
      <c r="AC2932">
        <v>7.2835683822631003E-3</v>
      </c>
      <c r="AD2932">
        <v>7.4471235275268E-3</v>
      </c>
      <c r="AE2932">
        <v>1.27198696136474E-2</v>
      </c>
      <c r="AF2932">
        <v>2.2437214851379301E-2</v>
      </c>
      <c r="AG2932">
        <v>2.9185771942138599E-2</v>
      </c>
      <c r="AH2932">
        <v>2.5321006774902299E-2</v>
      </c>
      <c r="AI2932">
        <v>1.6812682151794399E-2</v>
      </c>
      <c r="AJ2932">
        <v>3.9340257644652999E-3</v>
      </c>
      <c r="AK2932">
        <v>-7.7580213546752002E-3</v>
      </c>
    </row>
    <row r="2933" spans="2:37" hidden="1" x14ac:dyDescent="0.25">
      <c r="B2933" t="s">
        <v>204</v>
      </c>
      <c r="C2933" t="s">
        <v>297</v>
      </c>
      <c r="D2933" t="s">
        <v>200</v>
      </c>
      <c r="E2933" t="s">
        <v>409</v>
      </c>
      <c r="F2933" t="s">
        <v>237</v>
      </c>
      <c r="I2933">
        <v>0</v>
      </c>
      <c r="J2933">
        <v>-3.8759708404540998E-3</v>
      </c>
      <c r="K2933">
        <v>1.48839950561523E-2</v>
      </c>
      <c r="L2933">
        <v>-1.7362833023071001E-3</v>
      </c>
      <c r="M2933">
        <v>-9.5176696777343004E-3</v>
      </c>
      <c r="N2933">
        <v>-1.2133836746215799E-2</v>
      </c>
      <c r="O2933">
        <v>-1.24285221099853E-2</v>
      </c>
      <c r="P2933">
        <v>-1.45982503890991E-2</v>
      </c>
      <c r="Q2933">
        <v>-1.6876816749572698E-2</v>
      </c>
      <c r="R2933">
        <v>-1.8207311630248999E-2</v>
      </c>
      <c r="S2933">
        <v>-1.9458889961242599E-2</v>
      </c>
      <c r="T2933">
        <v>-2.0404696464538501E-2</v>
      </c>
      <c r="U2933">
        <v>-2.0248293876647901E-2</v>
      </c>
      <c r="V2933">
        <v>-1.9439816474914499E-2</v>
      </c>
      <c r="W2933">
        <v>-1.8217802047729399E-2</v>
      </c>
      <c r="X2933">
        <v>-1.7522931098937902E-2</v>
      </c>
      <c r="Y2933">
        <v>-1.78104639053344E-2</v>
      </c>
      <c r="Z2933">
        <v>-1.77197456359863E-2</v>
      </c>
      <c r="AA2933">
        <v>-1.6851544380187902E-2</v>
      </c>
      <c r="AB2933">
        <v>-1.5025019645690901E-2</v>
      </c>
      <c r="AC2933">
        <v>-1.22125148773193E-2</v>
      </c>
      <c r="AD2933">
        <v>-1.03778839111328E-2</v>
      </c>
      <c r="AE2933">
        <v>-9.9087953567503998E-3</v>
      </c>
      <c r="AF2933">
        <v>-1.0158896446228E-2</v>
      </c>
      <c r="AG2933">
        <v>-8.7684392929076992E-3</v>
      </c>
      <c r="AH2933">
        <v>-7.7402591705321997E-3</v>
      </c>
      <c r="AI2933">
        <v>-1.06301307678222E-2</v>
      </c>
      <c r="AJ2933">
        <v>-1.3000369071960401E-2</v>
      </c>
      <c r="AK2933">
        <v>-1.50758028030395E-2</v>
      </c>
    </row>
    <row r="2934" spans="2:37" hidden="1" x14ac:dyDescent="0.25">
      <c r="B2934" t="s">
        <v>204</v>
      </c>
      <c r="C2934" t="s">
        <v>297</v>
      </c>
      <c r="D2934" t="s">
        <v>200</v>
      </c>
      <c r="E2934" t="s">
        <v>426</v>
      </c>
      <c r="F2934" t="s">
        <v>411</v>
      </c>
      <c r="I2934">
        <v>0</v>
      </c>
      <c r="J2934">
        <v>-0.31919454246861489</v>
      </c>
      <c r="K2934">
        <v>-0.44062506758651981</v>
      </c>
      <c r="L2934">
        <v>-0.56219187955783845</v>
      </c>
      <c r="M2934">
        <v>-1.015567390598515</v>
      </c>
      <c r="N2934">
        <v>-1.667541156720509</v>
      </c>
      <c r="O2934">
        <v>-2.319511868548918</v>
      </c>
      <c r="P2934">
        <v>-2.971491014008254</v>
      </c>
      <c r="Q2934">
        <v>-3.6234643740456152</v>
      </c>
      <c r="R2934">
        <v>-3.8734576718784441</v>
      </c>
      <c r="S2934">
        <v>-3.8829767946167659</v>
      </c>
      <c r="T2934">
        <v>-3.8924993680051978</v>
      </c>
      <c r="U2934">
        <v>-3.9020170135143579</v>
      </c>
      <c r="V2934">
        <v>-3.9115370690956719</v>
      </c>
      <c r="W2934">
        <v>-3.844961353834675</v>
      </c>
      <c r="X2934">
        <v>-3.73266350834689</v>
      </c>
      <c r="Y2934">
        <v>-3.620364325760661</v>
      </c>
      <c r="Z2934">
        <v>-3.5080696248189991</v>
      </c>
      <c r="AA2934">
        <v>-3.3957715377330171</v>
      </c>
      <c r="AB2934">
        <v>-3.3839883968109108</v>
      </c>
      <c r="AC2934">
        <v>-3.432654118031564</v>
      </c>
      <c r="AD2934">
        <v>-3.4813205246700951</v>
      </c>
      <c r="AE2934">
        <v>-3.529987259272815</v>
      </c>
      <c r="AF2934">
        <v>-3.5786553689687528</v>
      </c>
      <c r="AG2934">
        <v>-3.667889470470032</v>
      </c>
      <c r="AH2934">
        <v>-3.7815706801100468</v>
      </c>
      <c r="AI2934">
        <v>-3.8952444877693342</v>
      </c>
      <c r="AJ2934">
        <v>-4.0089194299822273</v>
      </c>
      <c r="AK2934">
        <v>-4.1225955246813832</v>
      </c>
    </row>
    <row r="2935" spans="2:37" hidden="1" x14ac:dyDescent="0.25">
      <c r="B2935" t="s">
        <v>204</v>
      </c>
      <c r="C2935" t="s">
        <v>297</v>
      </c>
      <c r="D2935" t="s">
        <v>200</v>
      </c>
      <c r="E2935" t="s">
        <v>412</v>
      </c>
      <c r="F2935" t="s">
        <v>411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2:37" hidden="1" x14ac:dyDescent="0.25">
      <c r="B2936" t="s">
        <v>204</v>
      </c>
      <c r="C2936" t="s">
        <v>297</v>
      </c>
      <c r="D2936" t="s">
        <v>200</v>
      </c>
      <c r="E2936" t="s">
        <v>413</v>
      </c>
      <c r="F2936" t="s">
        <v>411</v>
      </c>
      <c r="I2936">
        <v>0</v>
      </c>
      <c r="J2936">
        <v>-0.31919454246861489</v>
      </c>
      <c r="K2936">
        <v>-0.44062506758651981</v>
      </c>
      <c r="L2936">
        <v>-0.56219187955783845</v>
      </c>
      <c r="M2936">
        <v>-1.015567390598515</v>
      </c>
      <c r="N2936">
        <v>-1.667541156720509</v>
      </c>
      <c r="O2936">
        <v>-2.319511868548918</v>
      </c>
      <c r="P2936">
        <v>-2.971491014008254</v>
      </c>
      <c r="Q2936">
        <v>-3.6234643740456152</v>
      </c>
      <c r="R2936">
        <v>-3.8734576718784441</v>
      </c>
      <c r="S2936">
        <v>-3.8829767946167659</v>
      </c>
      <c r="T2936">
        <v>-3.8924993680051978</v>
      </c>
      <c r="U2936">
        <v>-3.9020170135143579</v>
      </c>
      <c r="V2936">
        <v>-3.9115370690956719</v>
      </c>
      <c r="W2936">
        <v>-3.844961353834675</v>
      </c>
      <c r="X2936">
        <v>-3.73266350834689</v>
      </c>
      <c r="Y2936">
        <v>-3.620364325760661</v>
      </c>
      <c r="Z2936">
        <v>-3.5080696248189991</v>
      </c>
      <c r="AA2936">
        <v>-3.3957715377330171</v>
      </c>
      <c r="AB2936">
        <v>-3.3839883968109108</v>
      </c>
      <c r="AC2936">
        <v>-3.432654118031564</v>
      </c>
      <c r="AD2936">
        <v>-3.4813205246700951</v>
      </c>
      <c r="AE2936">
        <v>-3.529987259272815</v>
      </c>
      <c r="AF2936">
        <v>-3.5786553689687528</v>
      </c>
      <c r="AG2936">
        <v>-3.667889470470032</v>
      </c>
      <c r="AH2936">
        <v>-3.7815706801100468</v>
      </c>
      <c r="AI2936">
        <v>-3.8952444877693342</v>
      </c>
      <c r="AJ2936">
        <v>-4.0089194299822273</v>
      </c>
      <c r="AK2936">
        <v>-4.1225955246813832</v>
      </c>
    </row>
    <row r="2938" spans="2:37" x14ac:dyDescent="0.25">
      <c r="B2938" t="s">
        <v>67</v>
      </c>
      <c r="C2938" t="s">
        <v>68</v>
      </c>
      <c r="D2938" t="s">
        <v>69</v>
      </c>
      <c r="E2938" t="s">
        <v>70</v>
      </c>
      <c r="F2938" t="s">
        <v>71</v>
      </c>
      <c r="G2938" t="s">
        <v>72</v>
      </c>
      <c r="H2938" t="s">
        <v>98</v>
      </c>
      <c r="I2938" t="s">
        <v>99</v>
      </c>
      <c r="J2938" t="s">
        <v>100</v>
      </c>
      <c r="K2938" t="s">
        <v>101</v>
      </c>
      <c r="L2938" t="s">
        <v>73</v>
      </c>
      <c r="M2938" t="s">
        <v>102</v>
      </c>
      <c r="N2938" t="s">
        <v>103</v>
      </c>
      <c r="O2938" t="s">
        <v>104</v>
      </c>
      <c r="P2938" t="s">
        <v>105</v>
      </c>
      <c r="Q2938" t="s">
        <v>74</v>
      </c>
      <c r="R2938" t="s">
        <v>106</v>
      </c>
      <c r="S2938" t="s">
        <v>107</v>
      </c>
      <c r="T2938" t="s">
        <v>108</v>
      </c>
      <c r="U2938" t="s">
        <v>109</v>
      </c>
      <c r="V2938" t="s">
        <v>75</v>
      </c>
      <c r="W2938" t="s">
        <v>110</v>
      </c>
      <c r="X2938" t="s">
        <v>111</v>
      </c>
      <c r="Y2938" t="s">
        <v>112</v>
      </c>
      <c r="Z2938" t="s">
        <v>113</v>
      </c>
      <c r="AA2938" t="s">
        <v>76</v>
      </c>
      <c r="AB2938" t="s">
        <v>114</v>
      </c>
      <c r="AC2938" t="s">
        <v>115</v>
      </c>
      <c r="AD2938" t="s">
        <v>116</v>
      </c>
      <c r="AE2938" t="s">
        <v>117</v>
      </c>
      <c r="AF2938" t="s">
        <v>77</v>
      </c>
      <c r="AG2938" t="s">
        <v>118</v>
      </c>
      <c r="AH2938" t="s">
        <v>119</v>
      </c>
      <c r="AI2938" t="s">
        <v>120</v>
      </c>
      <c r="AJ2938" t="s">
        <v>121</v>
      </c>
      <c r="AK2938" t="s">
        <v>78</v>
      </c>
    </row>
    <row r="2939" spans="2:37" x14ac:dyDescent="0.25">
      <c r="B2939" t="s">
        <v>442</v>
      </c>
      <c r="C2939" t="s">
        <v>251</v>
      </c>
      <c r="D2939" t="s">
        <v>443</v>
      </c>
      <c r="E2939" t="s">
        <v>444</v>
      </c>
      <c r="F2939" t="s">
        <v>445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2:37" x14ac:dyDescent="0.25">
      <c r="B2940" t="s">
        <v>442</v>
      </c>
      <c r="C2940" t="s">
        <v>251</v>
      </c>
      <c r="D2940" t="s">
        <v>443</v>
      </c>
      <c r="E2940" t="s">
        <v>446</v>
      </c>
      <c r="F2940" t="s">
        <v>445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</row>
    <row r="2941" spans="2:37" x14ac:dyDescent="0.25">
      <c r="B2941" t="s">
        <v>442</v>
      </c>
      <c r="C2941" t="s">
        <v>251</v>
      </c>
      <c r="D2941" t="s">
        <v>443</v>
      </c>
      <c r="E2941" t="s">
        <v>447</v>
      </c>
      <c r="F2941" t="s">
        <v>445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2:37" x14ac:dyDescent="0.25">
      <c r="B2942" t="s">
        <v>442</v>
      </c>
      <c r="C2942" t="s">
        <v>251</v>
      </c>
      <c r="D2942" t="s">
        <v>443</v>
      </c>
      <c r="E2942" t="s">
        <v>448</v>
      </c>
      <c r="F2942" t="s">
        <v>445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2:37" x14ac:dyDescent="0.25">
      <c r="B2943" t="s">
        <v>442</v>
      </c>
      <c r="C2943" t="s">
        <v>251</v>
      </c>
      <c r="D2943" t="s">
        <v>443</v>
      </c>
      <c r="E2943" t="s">
        <v>449</v>
      </c>
      <c r="F2943" t="s">
        <v>445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2:37" x14ac:dyDescent="0.25">
      <c r="B2944" t="s">
        <v>442</v>
      </c>
      <c r="C2944" t="s">
        <v>251</v>
      </c>
      <c r="D2944" t="s">
        <v>443</v>
      </c>
      <c r="E2944" t="s">
        <v>450</v>
      </c>
      <c r="F2944" t="s">
        <v>445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2:37" x14ac:dyDescent="0.25">
      <c r="B2945" t="s">
        <v>442</v>
      </c>
      <c r="C2945" t="s">
        <v>251</v>
      </c>
      <c r="D2945" t="s">
        <v>443</v>
      </c>
      <c r="E2945" t="s">
        <v>451</v>
      </c>
      <c r="F2945" t="s">
        <v>445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2:37" x14ac:dyDescent="0.25">
      <c r="B2946" t="s">
        <v>442</v>
      </c>
      <c r="C2946" t="s">
        <v>251</v>
      </c>
      <c r="D2946" t="s">
        <v>443</v>
      </c>
      <c r="E2946" t="s">
        <v>452</v>
      </c>
      <c r="F2946" t="s">
        <v>445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2:37" x14ac:dyDescent="0.25">
      <c r="B2947" t="s">
        <v>442</v>
      </c>
      <c r="C2947" t="s">
        <v>251</v>
      </c>
      <c r="D2947" t="s">
        <v>443</v>
      </c>
      <c r="E2947" t="s">
        <v>453</v>
      </c>
      <c r="F2947" t="s">
        <v>445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2:37" x14ac:dyDescent="0.25">
      <c r="B2948" t="s">
        <v>442</v>
      </c>
      <c r="C2948" t="s">
        <v>251</v>
      </c>
      <c r="D2948" t="s">
        <v>443</v>
      </c>
      <c r="E2948" t="s">
        <v>454</v>
      </c>
      <c r="F2948" t="s">
        <v>445</v>
      </c>
      <c r="J2948">
        <v>-0.1048644464143877</v>
      </c>
      <c r="K2948">
        <v>-0.21072149654675079</v>
      </c>
      <c r="L2948">
        <v>-0.20617925191440681</v>
      </c>
      <c r="M2948">
        <v>-0.20502235123213139</v>
      </c>
      <c r="N2948">
        <v>-0.20526702486771689</v>
      </c>
      <c r="O2948">
        <v>-0.2199446547889061</v>
      </c>
      <c r="P2948">
        <v>-0.2200698196677453</v>
      </c>
      <c r="Q2948">
        <v>-0.23106750094074041</v>
      </c>
      <c r="R2948">
        <v>-0.23607971761387961</v>
      </c>
      <c r="S2948">
        <v>-0.43907768342891229</v>
      </c>
      <c r="T2948">
        <v>-0.45632374328921088</v>
      </c>
      <c r="U2948">
        <v>-0.4349562210764657</v>
      </c>
      <c r="V2948">
        <v>-0.42914970457048618</v>
      </c>
      <c r="W2948">
        <v>-1.290429557815387</v>
      </c>
      <c r="X2948">
        <v>-0.7995316467501179</v>
      </c>
      <c r="Y2948">
        <v>-0.89943913207729542</v>
      </c>
      <c r="Z2948">
        <v>-0.83315174531951586</v>
      </c>
      <c r="AA2948">
        <v>-1.031102193017241</v>
      </c>
      <c r="AB2948">
        <v>-1.0290639807017941</v>
      </c>
      <c r="AC2948">
        <v>-1.169545045046716</v>
      </c>
      <c r="AD2948">
        <v>-1.269328593959451</v>
      </c>
      <c r="AE2948">
        <v>-1.1670549128287131</v>
      </c>
      <c r="AF2948">
        <v>-2.866680722690595</v>
      </c>
      <c r="AG2948">
        <v>-2.6999108120246751</v>
      </c>
      <c r="AH2948">
        <v>-2.8622830034291669</v>
      </c>
      <c r="AI2948">
        <v>-2.8589301381182208</v>
      </c>
      <c r="AJ2948">
        <v>-2.6761428741636779</v>
      </c>
      <c r="AK2948">
        <v>-2.6850253546010561</v>
      </c>
    </row>
    <row r="2949" spans="2:37" x14ac:dyDescent="0.25">
      <c r="B2949" t="s">
        <v>442</v>
      </c>
      <c r="C2949" t="s">
        <v>251</v>
      </c>
      <c r="D2949" t="s">
        <v>443</v>
      </c>
      <c r="E2949" t="s">
        <v>455</v>
      </c>
      <c r="F2949" t="s">
        <v>445</v>
      </c>
      <c r="J2949">
        <v>-0.19798736684698559</v>
      </c>
      <c r="K2949">
        <v>-0.22237293686158119</v>
      </c>
      <c r="L2949">
        <v>-0.22030818072016339</v>
      </c>
      <c r="M2949">
        <v>-0.21719341524629729</v>
      </c>
      <c r="N2949">
        <v>-0.2193342423107314</v>
      </c>
      <c r="O2949">
        <v>-0.25642521643435279</v>
      </c>
      <c r="P2949">
        <v>-0.26011677266813971</v>
      </c>
      <c r="Q2949">
        <v>-0.25948991671463922</v>
      </c>
      <c r="R2949">
        <v>-0.42095598051538058</v>
      </c>
      <c r="S2949">
        <v>-0.59259199526894291</v>
      </c>
      <c r="T2949">
        <v>-0.59161126092162064</v>
      </c>
      <c r="U2949">
        <v>-0.60619789032021476</v>
      </c>
      <c r="V2949">
        <v>-0.58464848654411483</v>
      </c>
      <c r="W2949">
        <v>-2.05378143511793</v>
      </c>
      <c r="X2949">
        <v>-1.285955410885586</v>
      </c>
      <c r="Y2949">
        <v>-2.0353551311687701</v>
      </c>
      <c r="Z2949">
        <v>-1.7084387308937801</v>
      </c>
      <c r="AA2949">
        <v>-2.0300298572185178</v>
      </c>
      <c r="AB2949">
        <v>-2.0260140651374159</v>
      </c>
      <c r="AC2949">
        <v>-2.0227005306988839</v>
      </c>
      <c r="AD2949">
        <v>-2.240717329376019</v>
      </c>
      <c r="AE2949">
        <v>-2.0183999783738078</v>
      </c>
      <c r="AF2949">
        <v>-3.090187777208286</v>
      </c>
      <c r="AG2949">
        <v>-3.0881350163335042</v>
      </c>
      <c r="AH2949">
        <v>-3.08544843454851</v>
      </c>
      <c r="AI2949">
        <v>-3.1147923984099708</v>
      </c>
      <c r="AJ2949">
        <v>-2.9446353750896548</v>
      </c>
      <c r="AK2949">
        <v>-2.9659487975164822</v>
      </c>
    </row>
    <row r="2950" spans="2:37" x14ac:dyDescent="0.25">
      <c r="B2950" t="s">
        <v>442</v>
      </c>
      <c r="C2950" t="s">
        <v>251</v>
      </c>
      <c r="D2950" t="s">
        <v>443</v>
      </c>
      <c r="E2950" t="s">
        <v>456</v>
      </c>
      <c r="F2950" t="s">
        <v>445</v>
      </c>
      <c r="J2950">
        <v>-0.2181940784498182</v>
      </c>
      <c r="K2950">
        <v>-0.26283838523850628</v>
      </c>
      <c r="L2950">
        <v>-0.25685087540575641</v>
      </c>
      <c r="M2950">
        <v>-0.25541051876100118</v>
      </c>
      <c r="N2950">
        <v>-0.2592488986342345</v>
      </c>
      <c r="O2950">
        <v>-0.46360433228904713</v>
      </c>
      <c r="P2950">
        <v>-0.60139087319737161</v>
      </c>
      <c r="Q2950">
        <v>-0.59993526918026285</v>
      </c>
      <c r="R2950">
        <v>-0.82027351661653203</v>
      </c>
      <c r="S2950">
        <v>-0.85558293271182917</v>
      </c>
      <c r="T2950">
        <v>-0.91663241669518436</v>
      </c>
      <c r="U2950">
        <v>-1.300570296761294</v>
      </c>
      <c r="V2950">
        <v>-0.90879707362027118</v>
      </c>
      <c r="W2950">
        <v>-2.667889985492089</v>
      </c>
      <c r="X2950">
        <v>-2.618273755786404</v>
      </c>
      <c r="Y2950">
        <v>-2.6321682231711829</v>
      </c>
      <c r="Z2950">
        <v>-2.2568484439646102</v>
      </c>
      <c r="AA2950">
        <v>-2.6370377987297471</v>
      </c>
      <c r="AB2950">
        <v>-2.6137572282703299</v>
      </c>
      <c r="AC2950">
        <v>-2.62751581953985</v>
      </c>
      <c r="AD2950">
        <v>-2.6918350765352539</v>
      </c>
      <c r="AE2950">
        <v>-2.603936247463345</v>
      </c>
      <c r="AF2950">
        <v>-3.2005308801111299</v>
      </c>
      <c r="AG2950">
        <v>-3.198403227515489</v>
      </c>
      <c r="AH2950">
        <v>-3.251962393119423</v>
      </c>
      <c r="AI2950">
        <v>-3.248157224947656</v>
      </c>
      <c r="AJ2950">
        <v>-3.1836813003917608</v>
      </c>
      <c r="AK2950">
        <v>-3.1807704092819971</v>
      </c>
    </row>
    <row r="2951" spans="2:37" x14ac:dyDescent="0.25">
      <c r="B2951" t="s">
        <v>442</v>
      </c>
      <c r="C2951" t="s">
        <v>251</v>
      </c>
      <c r="D2951" t="s">
        <v>443</v>
      </c>
      <c r="E2951" t="s">
        <v>457</v>
      </c>
      <c r="F2951" t="s">
        <v>445</v>
      </c>
      <c r="J2951">
        <v>-0.23394872946675971</v>
      </c>
      <c r="K2951">
        <v>-0.62548706722734826</v>
      </c>
      <c r="L2951">
        <v>-0.46437130071561578</v>
      </c>
      <c r="M2951">
        <v>-0.46176750692183971</v>
      </c>
      <c r="N2951">
        <v>-0.48196248807775838</v>
      </c>
      <c r="O2951">
        <v>-0.82523849632263335</v>
      </c>
      <c r="P2951">
        <v>-0.92640907354205604</v>
      </c>
      <c r="Q2951">
        <v>-0.92416606429273085</v>
      </c>
      <c r="R2951">
        <v>-0.92565657159622283</v>
      </c>
      <c r="S2951">
        <v>-2.0844782147770968</v>
      </c>
      <c r="T2951">
        <v>-2.0792908856722141</v>
      </c>
      <c r="U2951">
        <v>-2.6703998549301282</v>
      </c>
      <c r="V2951">
        <v>-2.061510767429986</v>
      </c>
      <c r="W2951">
        <v>-3.011144259498943</v>
      </c>
      <c r="X2951">
        <v>-2.908748836779762</v>
      </c>
      <c r="Y2951">
        <v>-2.8996866351885702</v>
      </c>
      <c r="Z2951">
        <v>-2.7253899461800351</v>
      </c>
      <c r="AA2951">
        <v>-2.9763194891403888</v>
      </c>
      <c r="AB2951">
        <v>-2.8794058855295401</v>
      </c>
      <c r="AC2951">
        <v>-2.9655744386286491</v>
      </c>
      <c r="AD2951">
        <v>-2.9890157485791491</v>
      </c>
      <c r="AE2951">
        <v>-2.868586830578324</v>
      </c>
      <c r="AF2951">
        <v>-3.5092714154630111</v>
      </c>
      <c r="AG2951">
        <v>-3.6263883844500739</v>
      </c>
      <c r="AH2951">
        <v>-4.0584869521388516</v>
      </c>
      <c r="AI2951">
        <v>-4.038309486111114</v>
      </c>
      <c r="AJ2951">
        <v>-3.6132535690635348</v>
      </c>
      <c r="AK2951">
        <v>-4.0242603688977248</v>
      </c>
    </row>
    <row r="2952" spans="2:37" x14ac:dyDescent="0.25">
      <c r="B2952" t="s">
        <v>442</v>
      </c>
      <c r="C2952" t="s">
        <v>251</v>
      </c>
      <c r="D2952" t="s">
        <v>443</v>
      </c>
      <c r="E2952" t="s">
        <v>458</v>
      </c>
      <c r="F2952" t="s">
        <v>445</v>
      </c>
      <c r="J2952">
        <v>-0.48834323364878029</v>
      </c>
      <c r="K2952">
        <v>-0.9415395791984692</v>
      </c>
      <c r="L2952">
        <v>-0.8664037205862174</v>
      </c>
      <c r="M2952">
        <v>-0.86154750177148687</v>
      </c>
      <c r="N2952">
        <v>-0.9286719922011244</v>
      </c>
      <c r="O2952">
        <v>-1.221446807026882</v>
      </c>
      <c r="P2952">
        <v>-2.108562500744227</v>
      </c>
      <c r="Q2952">
        <v>-2.1034632933234598</v>
      </c>
      <c r="R2952">
        <v>-2.0997574523224931</v>
      </c>
      <c r="S2952">
        <v>-2.784215673432366</v>
      </c>
      <c r="T2952">
        <v>-2.785058122292805</v>
      </c>
      <c r="U2952">
        <v>-2.9418044530221792</v>
      </c>
      <c r="V2952">
        <v>-2.7612441136024901</v>
      </c>
      <c r="W2952">
        <v>-3.1800955137524789</v>
      </c>
      <c r="X2952">
        <v>-3.182023895894559</v>
      </c>
      <c r="Y2952">
        <v>-3.1591972684103742</v>
      </c>
      <c r="Z2952">
        <v>-3.150614192007295</v>
      </c>
      <c r="AA2952">
        <v>-3.156169811806786</v>
      </c>
      <c r="AB2952">
        <v>-3.1499239909966952</v>
      </c>
      <c r="AC2952">
        <v>-3.1447761266073071</v>
      </c>
      <c r="AD2952">
        <v>-3.140881878244695</v>
      </c>
      <c r="AE2952">
        <v>-3.1253093618127998</v>
      </c>
      <c r="AF2952">
        <v>-4.6596126161012048</v>
      </c>
      <c r="AG2952">
        <v>-4.656516847113501</v>
      </c>
      <c r="AH2952">
        <v>-5.8355788630976342</v>
      </c>
      <c r="AI2952">
        <v>-5.710651254717769</v>
      </c>
      <c r="AJ2952">
        <v>-4.9043121433026577</v>
      </c>
      <c r="AK2952">
        <v>-4.8950019237345437</v>
      </c>
    </row>
    <row r="2953" spans="2:37" x14ac:dyDescent="0.25">
      <c r="B2953" t="s">
        <v>442</v>
      </c>
      <c r="C2953" t="s">
        <v>251</v>
      </c>
      <c r="D2953" t="s">
        <v>443</v>
      </c>
      <c r="E2953" t="s">
        <v>459</v>
      </c>
      <c r="F2953" t="s">
        <v>445</v>
      </c>
      <c r="J2953">
        <v>-1.234175075205435</v>
      </c>
      <c r="K2953">
        <v>-2.1306252680032718</v>
      </c>
      <c r="L2953">
        <v>-1.3955603546100479</v>
      </c>
      <c r="M2953">
        <v>-1.387735608874296</v>
      </c>
      <c r="N2953">
        <v>-2.1015045547571281</v>
      </c>
      <c r="O2953">
        <v>-2.7441213541563259</v>
      </c>
      <c r="P2953">
        <v>-2.8311060323826802</v>
      </c>
      <c r="Q2953">
        <v>-2.8095710548826869</v>
      </c>
      <c r="R2953">
        <v>-2.8124706457590909</v>
      </c>
      <c r="S2953">
        <v>-3.2354451599048479</v>
      </c>
      <c r="T2953">
        <v>-3.219595288058541</v>
      </c>
      <c r="U2953">
        <v>-3.2811678124397998</v>
      </c>
      <c r="V2953">
        <v>-3.2051164690092842</v>
      </c>
      <c r="W2953">
        <v>-3.6417223522082098</v>
      </c>
      <c r="X2953">
        <v>-3.6290940326557108</v>
      </c>
      <c r="Y2953">
        <v>-3.617788414029421</v>
      </c>
      <c r="Z2953">
        <v>-3.2855121197983839</v>
      </c>
      <c r="AA2953">
        <v>-3.5996059917368761</v>
      </c>
      <c r="AB2953">
        <v>-3.644910663462186</v>
      </c>
      <c r="AC2953">
        <v>-3.586608105253108</v>
      </c>
      <c r="AD2953">
        <v>-3.582166238250839</v>
      </c>
      <c r="AE2953">
        <v>-3.25912378480816</v>
      </c>
      <c r="AF2953">
        <v>-6.5211942026857539</v>
      </c>
      <c r="AG2953">
        <v>-6.7632266197296786</v>
      </c>
      <c r="AH2953">
        <v>-6.7744364730416118</v>
      </c>
      <c r="AI2953">
        <v>-6.7494277528435838</v>
      </c>
      <c r="AJ2953">
        <v>-6.4932593684192579</v>
      </c>
      <c r="AK2953">
        <v>-6.7259434085430234</v>
      </c>
    </row>
    <row r="2954" spans="2:37" x14ac:dyDescent="0.25">
      <c r="B2954" t="s">
        <v>442</v>
      </c>
      <c r="C2954" t="s">
        <v>251</v>
      </c>
      <c r="D2954" t="s">
        <v>443</v>
      </c>
      <c r="E2954" t="s">
        <v>460</v>
      </c>
      <c r="F2954" t="s">
        <v>445</v>
      </c>
      <c r="J2954">
        <v>-1.4077760450492141</v>
      </c>
      <c r="K2954">
        <v>-3.2720789326958428</v>
      </c>
      <c r="L2954">
        <v>-3.2417055083798552</v>
      </c>
      <c r="M2954">
        <v>-3.1131493566318951</v>
      </c>
      <c r="N2954">
        <v>-3.11684492753237</v>
      </c>
      <c r="O2954">
        <v>-3.2363555745283601</v>
      </c>
      <c r="P2954">
        <v>-3.272828759277147</v>
      </c>
      <c r="Q2954">
        <v>-3.2303683235948228</v>
      </c>
      <c r="R2954">
        <v>-3.3284668387810861</v>
      </c>
      <c r="S2954">
        <v>-3.3155174620929762</v>
      </c>
      <c r="T2954">
        <v>-3.3574435414819641</v>
      </c>
      <c r="U2954">
        <v>-4.1712441114974297</v>
      </c>
      <c r="V2954">
        <v>-3.6554287737801561</v>
      </c>
      <c r="W2954">
        <v>-4.7444476741084651</v>
      </c>
      <c r="X2954">
        <v>-4.1243715831933976</v>
      </c>
      <c r="Y2954">
        <v>-4.1115258859811146</v>
      </c>
      <c r="Z2954">
        <v>-4.700463514567998</v>
      </c>
      <c r="AA2954">
        <v>-5.9242353524592843</v>
      </c>
      <c r="AB2954">
        <v>-5.912511533725084</v>
      </c>
      <c r="AC2954">
        <v>-4.6726453369750454</v>
      </c>
      <c r="AD2954">
        <v>-4.6668611561531019</v>
      </c>
      <c r="AE2954">
        <v>-4.6627105641174786</v>
      </c>
      <c r="AF2954">
        <v>-7.1998004430359863</v>
      </c>
      <c r="AG2954">
        <v>-7.1974803558017442</v>
      </c>
      <c r="AH2954">
        <v>-7.1912134722838523</v>
      </c>
      <c r="AI2954">
        <v>-7.1827935240116769</v>
      </c>
      <c r="AJ2954">
        <v>-7.1689593438175816</v>
      </c>
      <c r="AK2954">
        <v>-7.2371860875769523</v>
      </c>
    </row>
    <row r="2955" spans="2:37" x14ac:dyDescent="0.25">
      <c r="B2955" t="s">
        <v>442</v>
      </c>
      <c r="C2955" t="s">
        <v>251</v>
      </c>
      <c r="D2955" t="s">
        <v>443</v>
      </c>
      <c r="E2955" t="s">
        <v>461</v>
      </c>
      <c r="F2955" t="s">
        <v>445</v>
      </c>
      <c r="J2955">
        <v>-2.342142462842689</v>
      </c>
      <c r="K2955">
        <v>-3.3889136833141542</v>
      </c>
      <c r="L2955">
        <v>-3.7519696700770488</v>
      </c>
      <c r="M2955">
        <v>-3.7309400443976681</v>
      </c>
      <c r="N2955">
        <v>-3.7353677465830182</v>
      </c>
      <c r="O2955">
        <v>-3.7457776496125139</v>
      </c>
      <c r="P2955">
        <v>-3.7479116149826459</v>
      </c>
      <c r="Q2955">
        <v>-3.4047033146732959</v>
      </c>
      <c r="R2955">
        <v>-4.2313717762065606</v>
      </c>
      <c r="S2955">
        <v>-6.7554841071135963</v>
      </c>
      <c r="T2955">
        <v>-6.9765245562524729</v>
      </c>
      <c r="U2955">
        <v>-6.945084094426079</v>
      </c>
      <c r="V2955">
        <v>-7.3584726531639504</v>
      </c>
      <c r="W2955">
        <v>-7.4788262964884504</v>
      </c>
      <c r="X2955">
        <v>-7.3054611884171621</v>
      </c>
      <c r="Y2955">
        <v>-6.8456474792233823</v>
      </c>
      <c r="Z2955">
        <v>-7.2629210181935466</v>
      </c>
      <c r="AA2955">
        <v>-7.3923325304375958</v>
      </c>
      <c r="AB2955">
        <v>-7.3777083693838508</v>
      </c>
      <c r="AC2955">
        <v>-7.2199356339320069</v>
      </c>
      <c r="AD2955">
        <v>-7.2110032262783452</v>
      </c>
      <c r="AE2955">
        <v>-7.2045856858813604</v>
      </c>
      <c r="AF2955">
        <v>-7.3659660624776357</v>
      </c>
      <c r="AG2955">
        <v>-7.4885591302370607</v>
      </c>
      <c r="AH2955">
        <v>-7.5102878247585654</v>
      </c>
      <c r="AI2955">
        <v>-7.5014902787587712</v>
      </c>
      <c r="AJ2955">
        <v>-7.4614363115387601</v>
      </c>
      <c r="AK2955">
        <v>-7.4753878377821437</v>
      </c>
    </row>
    <row r="2956" spans="2:37" x14ac:dyDescent="0.25">
      <c r="B2956" t="s">
        <v>442</v>
      </c>
      <c r="C2956" t="s">
        <v>251</v>
      </c>
      <c r="D2956" t="s">
        <v>443</v>
      </c>
      <c r="E2956" t="s">
        <v>462</v>
      </c>
      <c r="F2956" t="s">
        <v>445</v>
      </c>
      <c r="J2956">
        <v>-4.9481322204775644</v>
      </c>
      <c r="K2956">
        <v>-7.9645593647406088</v>
      </c>
      <c r="L2956">
        <v>-7.5528151229570684</v>
      </c>
      <c r="M2956">
        <v>-7.8463923620378129</v>
      </c>
      <c r="N2956">
        <v>-7.8557143718811169</v>
      </c>
      <c r="O2956">
        <v>-7.8776043316157844</v>
      </c>
      <c r="P2956">
        <v>-7.8820965943588011</v>
      </c>
      <c r="Q2956">
        <v>-7.5264012121890378</v>
      </c>
      <c r="R2956">
        <v>-7.8302127623211204</v>
      </c>
      <c r="S2956">
        <v>-7.7627605811764973</v>
      </c>
      <c r="T2956">
        <v>-7.7247299697855043</v>
      </c>
      <c r="U2956">
        <v>-7.7189442259475438</v>
      </c>
      <c r="V2956">
        <v>-7.6875923508179289</v>
      </c>
      <c r="W2956">
        <v>-7.8756418303177593</v>
      </c>
      <c r="X2956">
        <v>-7.848332271304292</v>
      </c>
      <c r="Y2956">
        <v>-7.8238818278511086</v>
      </c>
      <c r="Z2956">
        <v>-7.8026285077035578</v>
      </c>
      <c r="AA2956">
        <v>-7.7845614724141976</v>
      </c>
      <c r="AB2956">
        <v>-7.7691625718667279</v>
      </c>
      <c r="AC2956">
        <v>-7.7564515516187811</v>
      </c>
      <c r="AD2956">
        <v>-7.7468543551874713</v>
      </c>
      <c r="AE2956">
        <v>-7.7399598983195927</v>
      </c>
      <c r="AF2956">
        <v>-7.7348191551178331</v>
      </c>
      <c r="AG2956">
        <v>-7.7403375544325081</v>
      </c>
      <c r="AH2956">
        <v>-7.7229550624917316</v>
      </c>
      <c r="AI2956">
        <v>-7.7245432049088958</v>
      </c>
      <c r="AJ2956">
        <v>-7.701688418923414</v>
      </c>
      <c r="AK2956">
        <v>-7.6976672634490706</v>
      </c>
    </row>
    <row r="2957" spans="2:37" x14ac:dyDescent="0.25">
      <c r="B2957" t="s">
        <v>442</v>
      </c>
      <c r="C2957" t="s">
        <v>251</v>
      </c>
      <c r="D2957" t="s">
        <v>443</v>
      </c>
      <c r="E2957" t="s">
        <v>463</v>
      </c>
      <c r="F2957" t="s">
        <v>445</v>
      </c>
      <c r="I2957">
        <v>0</v>
      </c>
      <c r="J2957">
        <v>-1.1831468579004301</v>
      </c>
      <c r="K2957">
        <v>-1.1432126984049049</v>
      </c>
      <c r="L2957">
        <v>-1.1326009575407301</v>
      </c>
      <c r="M2957">
        <v>-1.126249867801588</v>
      </c>
      <c r="N2957">
        <v>-1.1275876711333339</v>
      </c>
      <c r="O2957">
        <v>-1.055911164747436</v>
      </c>
      <c r="P2957">
        <v>-1.056511338933475</v>
      </c>
      <c r="Q2957">
        <v>-1.0539562866128891</v>
      </c>
      <c r="R2957">
        <v>-1.049557865584372</v>
      </c>
      <c r="S2957">
        <v>-1.064446747447112</v>
      </c>
      <c r="T2957">
        <v>-1.0592347589711391</v>
      </c>
      <c r="U2957">
        <v>-1.0544598147001041</v>
      </c>
      <c r="V2957">
        <v>-1.050176531033908</v>
      </c>
      <c r="W2957">
        <v>-1.172338971233688</v>
      </c>
      <c r="X2957">
        <v>-1.1682716476070001</v>
      </c>
      <c r="Y2957">
        <v>-1.1646328834225781</v>
      </c>
      <c r="Z2957">
        <v>-1.161469515844304</v>
      </c>
      <c r="AA2957">
        <v>-1.1587809328365011</v>
      </c>
      <c r="AB2957">
        <v>-1.156487579097643</v>
      </c>
      <c r="AC2957">
        <v>-1.154596512776485</v>
      </c>
      <c r="AD2957">
        <v>-1.1531682546357609</v>
      </c>
      <c r="AE2957">
        <v>-1.1521426247677711</v>
      </c>
      <c r="AF2957">
        <v>-1.2010599700682629</v>
      </c>
      <c r="AG2957">
        <v>-1.200259630598199</v>
      </c>
      <c r="AH2957">
        <v>-1.199216214425602</v>
      </c>
      <c r="AI2957">
        <v>-1.197809998697408</v>
      </c>
      <c r="AJ2957">
        <v>-1.1959133986275901</v>
      </c>
      <c r="AK2957">
        <v>-1.1936414989336841</v>
      </c>
    </row>
    <row r="2958" spans="2:37" x14ac:dyDescent="0.25">
      <c r="B2958" t="s">
        <v>442</v>
      </c>
      <c r="C2958" t="s">
        <v>251</v>
      </c>
      <c r="D2958" t="s">
        <v>443</v>
      </c>
      <c r="E2958" t="s">
        <v>464</v>
      </c>
      <c r="F2958" t="s">
        <v>445</v>
      </c>
      <c r="I2958">
        <v>-1.6546459023647399E-2</v>
      </c>
      <c r="J2958">
        <v>-1.7649520113138799E-2</v>
      </c>
      <c r="K2958">
        <v>-1.9454874493418602E-2</v>
      </c>
      <c r="L2958">
        <v>-1.87555014266815E-2</v>
      </c>
      <c r="M2958">
        <v>-1.8737402723811799E-2</v>
      </c>
      <c r="N2958">
        <v>-1.8668609565974902E-2</v>
      </c>
      <c r="O2958">
        <v>-2.2060197816775599E-2</v>
      </c>
      <c r="P2958">
        <v>-2.3663717512201199E-2</v>
      </c>
      <c r="Q2958">
        <v>-2.2415720261470502E-2</v>
      </c>
      <c r="R2958">
        <v>-2.21622984172942E-2</v>
      </c>
      <c r="S2958">
        <v>-2.4500402897464899E-2</v>
      </c>
      <c r="T2958">
        <v>-2.2030457122601502E-2</v>
      </c>
      <c r="U2958">
        <v>-2.5652822039390299E-2</v>
      </c>
      <c r="V2958">
        <v>-2.2574830595289901E-2</v>
      </c>
      <c r="W2958">
        <v>-3.03634930174046E-2</v>
      </c>
      <c r="X2958">
        <v>-2.9837756384454201E-2</v>
      </c>
      <c r="Y2958">
        <v>-3.3189299274571898E-2</v>
      </c>
      <c r="Z2958">
        <v>-3.1666723792955702E-2</v>
      </c>
      <c r="AA2958">
        <v>-2.9622159450704E-2</v>
      </c>
      <c r="AB2958">
        <v>-2.9586165956252401E-2</v>
      </c>
      <c r="AC2958">
        <v>-2.75776780961467E-2</v>
      </c>
      <c r="AD2958">
        <v>-3.1479812330059698E-2</v>
      </c>
      <c r="AE2958">
        <v>-2.6972155339477499E-2</v>
      </c>
      <c r="AF2958">
        <v>-3.67026773922862E-2</v>
      </c>
      <c r="AG2958">
        <v>-3.64709355836767E-2</v>
      </c>
      <c r="AH2958">
        <v>-3.4519627765761098E-2</v>
      </c>
      <c r="AI2958">
        <v>-3.4961682807688098E-2</v>
      </c>
      <c r="AJ2958">
        <v>-3.2030387074921597E-2</v>
      </c>
      <c r="AK2958">
        <v>-3.1589042483548498E-2</v>
      </c>
    </row>
    <row r="2959" spans="2:37" x14ac:dyDescent="0.25">
      <c r="B2959" t="s">
        <v>442</v>
      </c>
      <c r="C2959" t="s">
        <v>251</v>
      </c>
      <c r="D2959" t="s">
        <v>443</v>
      </c>
      <c r="E2959" t="s">
        <v>465</v>
      </c>
      <c r="F2959" t="s">
        <v>445</v>
      </c>
      <c r="I2959">
        <v>-2.12820957584791E-2</v>
      </c>
      <c r="J2959">
        <v>-2.0518277462489E-2</v>
      </c>
      <c r="K2959">
        <v>-2.3281779898121E-2</v>
      </c>
      <c r="L2959">
        <v>-2.2335768561787501E-2</v>
      </c>
      <c r="M2959">
        <v>-2.1939031760642699E-2</v>
      </c>
      <c r="N2959">
        <v>-2.2864480033013501E-2</v>
      </c>
      <c r="O2959">
        <v>-2.6656146185321999E-2</v>
      </c>
      <c r="P2959">
        <v>-2.6707719568563801E-2</v>
      </c>
      <c r="Q2959">
        <v>-2.6729208275289001E-2</v>
      </c>
      <c r="R2959">
        <v>-2.55837198748332E-2</v>
      </c>
      <c r="S2959">
        <v>-2.8965930520197199E-2</v>
      </c>
      <c r="T2959">
        <v>-2.6820502582702799E-2</v>
      </c>
      <c r="U2959">
        <v>-3.0598385731372899E-2</v>
      </c>
      <c r="V2959">
        <v>-2.5941540186513699E-2</v>
      </c>
      <c r="W2959">
        <v>-3.4308276169592297E-2</v>
      </c>
      <c r="X2959">
        <v>-3.46807562803697E-2</v>
      </c>
      <c r="Y2959">
        <v>-3.9347853350013499E-2</v>
      </c>
      <c r="Z2959">
        <v>-3.6486333995266997E-2</v>
      </c>
      <c r="AA2959">
        <v>-3.3817583838591202E-2</v>
      </c>
      <c r="AB2959">
        <v>-3.79771094145109E-2</v>
      </c>
      <c r="AC2959">
        <v>-3.1780792485092101E-2</v>
      </c>
      <c r="AD2959">
        <v>-3.6959889558541001E-2</v>
      </c>
      <c r="AE2959">
        <v>-3.2329765943028797E-2</v>
      </c>
      <c r="AF2959">
        <v>-4.1883274546061701E-2</v>
      </c>
      <c r="AG2959">
        <v>-4.2202145270964199E-2</v>
      </c>
      <c r="AH2959">
        <v>-4.0684760001885499E-2</v>
      </c>
      <c r="AI2959">
        <v>-4.0341518693909298E-2</v>
      </c>
      <c r="AJ2959">
        <v>-3.82609831501401E-2</v>
      </c>
      <c r="AK2959">
        <v>-3.8063754104256102E-2</v>
      </c>
    </row>
    <row r="2960" spans="2:37" x14ac:dyDescent="0.25">
      <c r="B2960" t="s">
        <v>442</v>
      </c>
      <c r="C2960" t="s">
        <v>251</v>
      </c>
      <c r="D2960" t="s">
        <v>443</v>
      </c>
      <c r="E2960" t="s">
        <v>466</v>
      </c>
      <c r="F2960" t="s">
        <v>445</v>
      </c>
      <c r="I2960">
        <v>-2.5768180619256599E-2</v>
      </c>
      <c r="J2960">
        <v>-2.50487193967141E-2</v>
      </c>
      <c r="K2960">
        <v>-2.7108685302812401E-2</v>
      </c>
      <c r="L2960">
        <v>-2.62508534523586E-2</v>
      </c>
      <c r="M2960">
        <v>-2.54780690097988E-2</v>
      </c>
      <c r="N2960">
        <v>-2.8068674617498499E-2</v>
      </c>
      <c r="O2960">
        <v>-3.1204257003380999E-2</v>
      </c>
      <c r="P2960">
        <v>-3.0574238856662099E-2</v>
      </c>
      <c r="Q2960">
        <v>-3.1434983967004698E-2</v>
      </c>
      <c r="R2960">
        <v>-3.0259116852215901E-2</v>
      </c>
      <c r="S2960">
        <v>-3.4361043076214202E-2</v>
      </c>
      <c r="T2960">
        <v>-3.11212255137416E-2</v>
      </c>
      <c r="U2960">
        <v>-3.5382150117391202E-2</v>
      </c>
      <c r="V2960">
        <v>-3.02259015955153E-2</v>
      </c>
      <c r="W2960">
        <v>-4.0046671116100697E-2</v>
      </c>
      <c r="X2960">
        <v>-4.2319539488555602E-2</v>
      </c>
      <c r="Y2960">
        <v>-4.5970786727367298E-2</v>
      </c>
      <c r="Z2960">
        <v>-4.32230181998449E-2</v>
      </c>
      <c r="AA2960">
        <v>-4.0405526943598703E-2</v>
      </c>
      <c r="AB2960">
        <v>-4.3804648949607998E-2</v>
      </c>
      <c r="AC2960">
        <v>-3.7394846333227399E-2</v>
      </c>
      <c r="AD2960">
        <v>-4.1675975310195797E-2</v>
      </c>
      <c r="AE2960">
        <v>-3.8540306290335502E-2</v>
      </c>
      <c r="AF2960">
        <v>-4.9082315529824699E-2</v>
      </c>
      <c r="AG2960">
        <v>-5.0881210227948698E-2</v>
      </c>
      <c r="AH2960">
        <v>-4.7866052596201497E-2</v>
      </c>
      <c r="AI2960">
        <v>-4.7482178801627702E-2</v>
      </c>
      <c r="AJ2960">
        <v>-4.5328645386322197E-2</v>
      </c>
      <c r="AK2960">
        <v>-4.5554993483210002E-2</v>
      </c>
    </row>
    <row r="2961" spans="2:37" x14ac:dyDescent="0.25">
      <c r="B2961" t="s">
        <v>442</v>
      </c>
      <c r="C2961" t="s">
        <v>251</v>
      </c>
      <c r="D2961" t="s">
        <v>443</v>
      </c>
      <c r="E2961" t="s">
        <v>467</v>
      </c>
      <c r="F2961" t="s">
        <v>445</v>
      </c>
      <c r="I2961">
        <v>-3.1860755669199603E-2</v>
      </c>
      <c r="J2961">
        <v>-2.97594384321309E-2</v>
      </c>
      <c r="K2961">
        <v>-3.1748927996511002E-2</v>
      </c>
      <c r="L2961">
        <v>-3.1075272928782201E-2</v>
      </c>
      <c r="M2961">
        <v>-3.2871057839600697E-2</v>
      </c>
      <c r="N2961">
        <v>-3.3102988508282298E-2</v>
      </c>
      <c r="O2961">
        <v>-3.6395517111253897E-2</v>
      </c>
      <c r="P2961">
        <v>-3.6796461262433799E-2</v>
      </c>
      <c r="Q2961">
        <v>-3.6895159039296299E-2</v>
      </c>
      <c r="R2961">
        <v>-3.4888676604327699E-2</v>
      </c>
      <c r="S2961">
        <v>-4.08745375054975E-2</v>
      </c>
      <c r="T2961">
        <v>-3.7927967659068203E-2</v>
      </c>
      <c r="U2961">
        <v>-4.1483205079395603E-2</v>
      </c>
      <c r="V2961">
        <v>-3.5807786922203898E-2</v>
      </c>
      <c r="W2961">
        <v>-4.8942055379697001E-2</v>
      </c>
      <c r="X2961">
        <v>-4.9802371294938003E-2</v>
      </c>
      <c r="Y2961">
        <v>-5.3826536584811097E-2</v>
      </c>
      <c r="Z2961">
        <v>-4.9265032330569801E-2</v>
      </c>
      <c r="AA2961">
        <v>-4.6930577990333899E-2</v>
      </c>
      <c r="AB2961">
        <v>-5.1209471813173903E-2</v>
      </c>
      <c r="AC2961">
        <v>-4.6966956664229398E-2</v>
      </c>
      <c r="AD2961">
        <v>-4.9217388032784998E-2</v>
      </c>
      <c r="AE2961">
        <v>-4.6808597904679498E-2</v>
      </c>
      <c r="AF2961">
        <v>-5.6921020123767901E-2</v>
      </c>
      <c r="AG2961">
        <v>-5.9930950438324901E-2</v>
      </c>
      <c r="AH2961">
        <v>-5.55969665163469E-2</v>
      </c>
      <c r="AI2961">
        <v>-5.7643170338739197E-2</v>
      </c>
      <c r="AJ2961">
        <v>-5.2555652747121602E-2</v>
      </c>
      <c r="AK2961">
        <v>-5.3626263207784401E-2</v>
      </c>
    </row>
    <row r="2962" spans="2:37" x14ac:dyDescent="0.25">
      <c r="B2962" t="s">
        <v>442</v>
      </c>
      <c r="C2962" t="s">
        <v>251</v>
      </c>
      <c r="D2962" t="s">
        <v>443</v>
      </c>
      <c r="E2962" t="s">
        <v>468</v>
      </c>
      <c r="F2962" t="s">
        <v>445</v>
      </c>
      <c r="I2962">
        <v>-3.8259421689657E-2</v>
      </c>
      <c r="J2962">
        <v>-3.82677337947612E-2</v>
      </c>
      <c r="K2962">
        <v>-3.8717924154529897E-2</v>
      </c>
      <c r="L2962">
        <v>-3.7328374986755897E-2</v>
      </c>
      <c r="M2962">
        <v>-3.9413028178347798E-2</v>
      </c>
      <c r="N2962">
        <v>-3.9856202751475903E-2</v>
      </c>
      <c r="O2962">
        <v>-4.4047753427267598E-2</v>
      </c>
      <c r="P2962">
        <v>-4.3347346411426402E-2</v>
      </c>
      <c r="Q2962">
        <v>-4.2502861101556502E-2</v>
      </c>
      <c r="R2962">
        <v>-4.5017066344898903E-2</v>
      </c>
      <c r="S2962">
        <v>-4.8612012096505001E-2</v>
      </c>
      <c r="T2962">
        <v>-4.5669581601093197E-2</v>
      </c>
      <c r="U2962">
        <v>-5.2045952224022397E-2</v>
      </c>
      <c r="V2962">
        <v>-4.2952361789239099E-2</v>
      </c>
      <c r="W2962">
        <v>-5.7779299876858897E-2</v>
      </c>
      <c r="X2962">
        <v>-6.0412737577431E-2</v>
      </c>
      <c r="Y2962">
        <v>-6.2318043819886697E-2</v>
      </c>
      <c r="Z2962">
        <v>-5.9052341316823097E-2</v>
      </c>
      <c r="AA2962">
        <v>-5.8164671900906503E-2</v>
      </c>
      <c r="AB2962">
        <v>-6.0757259586663399E-2</v>
      </c>
      <c r="AC2962">
        <v>-5.7823764502817898E-2</v>
      </c>
      <c r="AD2962">
        <v>-5.9247779277382603E-2</v>
      </c>
      <c r="AE2962">
        <v>-5.5111845656074999E-2</v>
      </c>
      <c r="AF2962">
        <v>-7.2270686472519705E-2</v>
      </c>
      <c r="AG2962">
        <v>-7.2011893016810102E-2</v>
      </c>
      <c r="AH2962">
        <v>-6.6465834750173397E-2</v>
      </c>
      <c r="AI2962">
        <v>-6.8131468025256395E-2</v>
      </c>
      <c r="AJ2962">
        <v>-6.123693649841E-2</v>
      </c>
      <c r="AK2962">
        <v>-6.4772676866386894E-2</v>
      </c>
    </row>
    <row r="2963" spans="2:37" x14ac:dyDescent="0.25">
      <c r="B2963" t="s">
        <v>442</v>
      </c>
      <c r="C2963" t="s">
        <v>251</v>
      </c>
      <c r="D2963" t="s">
        <v>443</v>
      </c>
      <c r="E2963" t="s">
        <v>469</v>
      </c>
      <c r="F2963" t="s">
        <v>445</v>
      </c>
      <c r="I2963">
        <v>-5.0173574051326497E-2</v>
      </c>
      <c r="J2963">
        <v>-4.9448833135889901E-2</v>
      </c>
      <c r="K2963">
        <v>-4.9254862193615002E-2</v>
      </c>
      <c r="L2963">
        <v>-4.6501620536965001E-2</v>
      </c>
      <c r="M2963">
        <v>-5.0545624694619998E-2</v>
      </c>
      <c r="N2963">
        <v>-4.7124539098153402E-2</v>
      </c>
      <c r="O2963">
        <v>-5.5029128904604499E-2</v>
      </c>
      <c r="P2963">
        <v>-5.4000493235017898E-2</v>
      </c>
      <c r="Q2963">
        <v>-5.1847354762279897E-2</v>
      </c>
      <c r="R2963">
        <v>-5.6306120111015899E-2</v>
      </c>
      <c r="S2963">
        <v>-6.1731799450992497E-2</v>
      </c>
      <c r="T2963">
        <v>-5.8063667896013298E-2</v>
      </c>
      <c r="U2963">
        <v>-6.2770498674624697E-2</v>
      </c>
      <c r="V2963">
        <v>-5.3694548896443497E-2</v>
      </c>
      <c r="W2963">
        <v>-7.0154349161211105E-2</v>
      </c>
      <c r="X2963">
        <v>-7.1848228549442603E-2</v>
      </c>
      <c r="Y2963">
        <v>-7.5779515250473606E-2</v>
      </c>
      <c r="Z2963">
        <v>-6.9345844000312504E-2</v>
      </c>
      <c r="AA2963">
        <v>-7.3408134526953203E-2</v>
      </c>
      <c r="AB2963">
        <v>-7.2519359496581101E-2</v>
      </c>
      <c r="AC2963">
        <v>-7.1314325998550407E-2</v>
      </c>
      <c r="AD2963">
        <v>-7.3434476355071998E-2</v>
      </c>
      <c r="AE2963">
        <v>-6.6663683742973406E-2</v>
      </c>
      <c r="AF2963">
        <v>-9.0332707352047598E-2</v>
      </c>
      <c r="AG2963">
        <v>-8.6558155032134806E-2</v>
      </c>
      <c r="AH2963">
        <v>-7.9688701298064005E-2</v>
      </c>
      <c r="AI2963">
        <v>-8.6311460222943101E-2</v>
      </c>
      <c r="AJ2963">
        <v>-7.4321389959053297E-2</v>
      </c>
      <c r="AK2963">
        <v>-8.0956506611318202E-2</v>
      </c>
    </row>
    <row r="2964" spans="2:37" x14ac:dyDescent="0.25">
      <c r="B2964" t="s">
        <v>442</v>
      </c>
      <c r="C2964" t="s">
        <v>251</v>
      </c>
      <c r="D2964" t="s">
        <v>443</v>
      </c>
      <c r="E2964" t="s">
        <v>470</v>
      </c>
      <c r="F2964" t="s">
        <v>445</v>
      </c>
      <c r="I2964">
        <v>-6.6977383445088107E-2</v>
      </c>
      <c r="J2964">
        <v>-6.4878201557205806E-2</v>
      </c>
      <c r="K2964">
        <v>-6.5684659081421903E-2</v>
      </c>
      <c r="L2964">
        <v>-6.1313501468918098E-2</v>
      </c>
      <c r="M2964">
        <v>-6.6563142329167893E-2</v>
      </c>
      <c r="N2964">
        <v>-5.9286535427927001E-2</v>
      </c>
      <c r="O2964">
        <v>-6.8159650631383004E-2</v>
      </c>
      <c r="P2964">
        <v>-7.0786383602350303E-2</v>
      </c>
      <c r="Q2964">
        <v>-6.6325117097032399E-2</v>
      </c>
      <c r="R2964">
        <v>-7.3172581966041095E-2</v>
      </c>
      <c r="S2964">
        <v>-8.3425847833862296E-2</v>
      </c>
      <c r="T2964">
        <v>-7.3376492726839798E-2</v>
      </c>
      <c r="U2964">
        <v>-8.1018712852942695E-2</v>
      </c>
      <c r="V2964">
        <v>-7.59818684514246E-2</v>
      </c>
      <c r="W2964">
        <v>-8.9474193545480099E-2</v>
      </c>
      <c r="X2964">
        <v>-9.1333647334390602E-2</v>
      </c>
      <c r="Y2964">
        <v>-9.57671743705312E-2</v>
      </c>
      <c r="Z2964">
        <v>-8.2813827370120593E-2</v>
      </c>
      <c r="AA2964">
        <v>-9.0449261818881202E-2</v>
      </c>
      <c r="AB2964">
        <v>-8.8516426921725302E-2</v>
      </c>
      <c r="AC2964">
        <v>-9.4285410527072899E-2</v>
      </c>
      <c r="AD2964">
        <v>-9.1155234635353896E-2</v>
      </c>
      <c r="AE2964">
        <v>-8.3202597380804794E-2</v>
      </c>
      <c r="AF2964">
        <v>-0.1111070827623406</v>
      </c>
      <c r="AG2964">
        <v>-0.1049515436419957</v>
      </c>
      <c r="AH2964">
        <v>-0.1021890906131695</v>
      </c>
      <c r="AI2964">
        <v>-0.1046178174529899</v>
      </c>
      <c r="AJ2964">
        <v>-9.7704782739882395E-2</v>
      </c>
      <c r="AK2964">
        <v>-0.1011631908888866</v>
      </c>
    </row>
    <row r="2965" spans="2:37" x14ac:dyDescent="0.25">
      <c r="B2965" t="s">
        <v>442</v>
      </c>
      <c r="C2965" t="s">
        <v>251</v>
      </c>
      <c r="D2965" t="s">
        <v>443</v>
      </c>
      <c r="E2965" t="s">
        <v>471</v>
      </c>
      <c r="F2965" t="s">
        <v>445</v>
      </c>
      <c r="I2965">
        <v>-0.1053128404713721</v>
      </c>
      <c r="J2965">
        <v>-9.4735616674756995E-2</v>
      </c>
      <c r="K2965">
        <v>-9.37352043109074E-2</v>
      </c>
      <c r="L2965">
        <v>-8.4956200701180595E-2</v>
      </c>
      <c r="M2965">
        <v>-9.4378700454278402E-2</v>
      </c>
      <c r="N2965">
        <v>-8.8975469995034001E-2</v>
      </c>
      <c r="O2965">
        <v>-9.8942228486065195E-2</v>
      </c>
      <c r="P2965">
        <v>-0.1009717335586524</v>
      </c>
      <c r="Q2965">
        <v>-9.2372013043662202E-2</v>
      </c>
      <c r="R2965">
        <v>-0.10293240047158921</v>
      </c>
      <c r="S2965">
        <v>-0.11709890206099691</v>
      </c>
      <c r="T2965">
        <v>-9.6019775508826496E-2</v>
      </c>
      <c r="U2965">
        <v>-0.11635049148829291</v>
      </c>
      <c r="V2965">
        <v>-0.1035903767939494</v>
      </c>
      <c r="W2965">
        <v>-0.12271269801278351</v>
      </c>
      <c r="X2965">
        <v>-0.13366452874307161</v>
      </c>
      <c r="Y2965">
        <v>-0.1472607577957086</v>
      </c>
      <c r="Z2965">
        <v>-0.1185785660948846</v>
      </c>
      <c r="AA2965">
        <v>-0.12516567799041309</v>
      </c>
      <c r="AB2965">
        <v>-0.1139568093958543</v>
      </c>
      <c r="AC2965">
        <v>-0.1367868675695938</v>
      </c>
      <c r="AD2965">
        <v>-0.13145698628281849</v>
      </c>
      <c r="AE2965">
        <v>-0.1190862372561607</v>
      </c>
      <c r="AF2965">
        <v>-0.1524139819706227</v>
      </c>
      <c r="AG2965">
        <v>-0.143260502079845</v>
      </c>
      <c r="AH2965">
        <v>-0.1411120799311272</v>
      </c>
      <c r="AI2965">
        <v>-0.1433310916314712</v>
      </c>
      <c r="AJ2965">
        <v>-0.14347919106975079</v>
      </c>
      <c r="AK2965">
        <v>-0.14433907685280631</v>
      </c>
    </row>
    <row r="2966" spans="2:37" x14ac:dyDescent="0.25">
      <c r="B2966" t="s">
        <v>442</v>
      </c>
      <c r="C2966" t="s">
        <v>251</v>
      </c>
      <c r="D2966" t="s">
        <v>443</v>
      </c>
      <c r="E2966" t="s">
        <v>472</v>
      </c>
      <c r="F2966" t="s">
        <v>445</v>
      </c>
      <c r="I2966">
        <v>-0.19301082795832869</v>
      </c>
      <c r="J2966">
        <v>-0.15549683791025171</v>
      </c>
      <c r="K2966">
        <v>-0.17376068785622811</v>
      </c>
      <c r="L2966">
        <v>-0.16188438476572031</v>
      </c>
      <c r="M2966">
        <v>-0.14613899471322969</v>
      </c>
      <c r="N2966">
        <v>-0.15720722861714001</v>
      </c>
      <c r="O2966">
        <v>-0.1655303269960551</v>
      </c>
      <c r="P2966">
        <v>-0.1810725225488419</v>
      </c>
      <c r="Q2966">
        <v>-0.16229477696450001</v>
      </c>
      <c r="R2966">
        <v>-0.20327008658422849</v>
      </c>
      <c r="S2966">
        <v>-0.21643169207513641</v>
      </c>
      <c r="T2966">
        <v>-0.18211396399867569</v>
      </c>
      <c r="U2966">
        <v>-0.1673737499858774</v>
      </c>
      <c r="V2966">
        <v>-0.18672426858494789</v>
      </c>
      <c r="W2966">
        <v>-0.2314195262928864</v>
      </c>
      <c r="X2966">
        <v>-0.2025014774977629</v>
      </c>
      <c r="Y2966">
        <v>-0.239954183453539</v>
      </c>
      <c r="Z2966">
        <v>-0.2077898201916506</v>
      </c>
      <c r="AA2966">
        <v>-0.20859461380358099</v>
      </c>
      <c r="AB2966">
        <v>-0.2128568058871072</v>
      </c>
      <c r="AC2966">
        <v>-0.24227563246907999</v>
      </c>
      <c r="AD2966">
        <v>-0.2119571825541566</v>
      </c>
      <c r="AE2966">
        <v>-0.1988491507523005</v>
      </c>
      <c r="AF2966">
        <v>-0.2291916975551089</v>
      </c>
      <c r="AG2966">
        <v>-0.23280599258618251</v>
      </c>
      <c r="AH2966">
        <v>-0.23339094415782971</v>
      </c>
      <c r="AI2966">
        <v>-0.24145664660183419</v>
      </c>
      <c r="AJ2966">
        <v>-0.2394533647346764</v>
      </c>
      <c r="AK2966">
        <v>-0.25995976988171238</v>
      </c>
    </row>
    <row r="2967" spans="2:37" x14ac:dyDescent="0.25">
      <c r="B2967" t="s">
        <v>442</v>
      </c>
      <c r="C2967" t="s">
        <v>199</v>
      </c>
      <c r="D2967" t="s">
        <v>443</v>
      </c>
      <c r="E2967" t="s">
        <v>444</v>
      </c>
      <c r="F2967" t="s">
        <v>445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2:37" x14ac:dyDescent="0.25">
      <c r="B2968" t="s">
        <v>442</v>
      </c>
      <c r="C2968" t="s">
        <v>199</v>
      </c>
      <c r="D2968" t="s">
        <v>443</v>
      </c>
      <c r="E2968" t="s">
        <v>446</v>
      </c>
      <c r="F2968" t="s">
        <v>445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2:37" x14ac:dyDescent="0.25">
      <c r="B2969" t="s">
        <v>442</v>
      </c>
      <c r="C2969" t="s">
        <v>199</v>
      </c>
      <c r="D2969" t="s">
        <v>443</v>
      </c>
      <c r="E2969" t="s">
        <v>447</v>
      </c>
      <c r="F2969" t="s">
        <v>445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2:37" x14ac:dyDescent="0.25">
      <c r="B2970" t="s">
        <v>442</v>
      </c>
      <c r="C2970" t="s">
        <v>199</v>
      </c>
      <c r="D2970" t="s">
        <v>443</v>
      </c>
      <c r="E2970" t="s">
        <v>448</v>
      </c>
      <c r="F2970" t="s">
        <v>445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2:37" x14ac:dyDescent="0.25">
      <c r="B2971" t="s">
        <v>442</v>
      </c>
      <c r="C2971" t="s">
        <v>199</v>
      </c>
      <c r="D2971" t="s">
        <v>443</v>
      </c>
      <c r="E2971" t="s">
        <v>449</v>
      </c>
      <c r="F2971" t="s">
        <v>445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2:37" x14ac:dyDescent="0.25">
      <c r="B2972" t="s">
        <v>442</v>
      </c>
      <c r="C2972" t="s">
        <v>199</v>
      </c>
      <c r="D2972" t="s">
        <v>443</v>
      </c>
      <c r="E2972" t="s">
        <v>450</v>
      </c>
      <c r="F2972" t="s">
        <v>445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2:37" x14ac:dyDescent="0.25">
      <c r="B2973" t="s">
        <v>442</v>
      </c>
      <c r="C2973" t="s">
        <v>199</v>
      </c>
      <c r="D2973" t="s">
        <v>443</v>
      </c>
      <c r="E2973" t="s">
        <v>451</v>
      </c>
      <c r="F2973" t="s">
        <v>445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2:37" x14ac:dyDescent="0.25">
      <c r="B2974" t="s">
        <v>442</v>
      </c>
      <c r="C2974" t="s">
        <v>199</v>
      </c>
      <c r="D2974" t="s">
        <v>443</v>
      </c>
      <c r="E2974" t="s">
        <v>452</v>
      </c>
      <c r="F2974" t="s">
        <v>445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2:37" x14ac:dyDescent="0.25">
      <c r="B2975" t="s">
        <v>442</v>
      </c>
      <c r="C2975" t="s">
        <v>199</v>
      </c>
      <c r="D2975" t="s">
        <v>443</v>
      </c>
      <c r="E2975" t="s">
        <v>453</v>
      </c>
      <c r="F2975" t="s">
        <v>445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2:37" x14ac:dyDescent="0.25">
      <c r="B2976" t="s">
        <v>442</v>
      </c>
      <c r="C2976" t="s">
        <v>199</v>
      </c>
      <c r="D2976" t="s">
        <v>443</v>
      </c>
      <c r="E2976" t="s">
        <v>454</v>
      </c>
      <c r="F2976" t="s">
        <v>445</v>
      </c>
      <c r="J2976">
        <v>-0.60534699138778958</v>
      </c>
      <c r="K2976">
        <v>-0.48864115010189829</v>
      </c>
      <c r="L2976">
        <v>-1.3294985286091301</v>
      </c>
      <c r="M2976">
        <v>-0.92757079096095196</v>
      </c>
      <c r="N2976">
        <v>-0.86257013560973039</v>
      </c>
      <c r="O2976">
        <v>-2.8147774162184169</v>
      </c>
      <c r="P2976">
        <v>-2.8163833180840698</v>
      </c>
      <c r="Q2976">
        <v>-2.8095710548826869</v>
      </c>
      <c r="R2976">
        <v>-3.3284668387810861</v>
      </c>
      <c r="S2976">
        <v>-3.3155174620929762</v>
      </c>
      <c r="T2976">
        <v>-3.2960202757746688</v>
      </c>
      <c r="U2976">
        <v>-3.3423142124205052</v>
      </c>
      <c r="V2976">
        <v>-3.5866108462243922</v>
      </c>
      <c r="W2976">
        <v>-5.1599318869380406</v>
      </c>
      <c r="X2976">
        <v>-4.7279928257818344</v>
      </c>
      <c r="Y2976">
        <v>-5.911844278804157</v>
      </c>
      <c r="Z2976">
        <v>-5.7763297526681079</v>
      </c>
      <c r="AA2976">
        <v>-5.1002576713832788</v>
      </c>
      <c r="AB2976">
        <v>-6.2683303446914422</v>
      </c>
      <c r="AC2976">
        <v>-5.9028434514401091</v>
      </c>
      <c r="AD2976">
        <v>-5.8955372350826476</v>
      </c>
      <c r="AE2976">
        <v>-6.4817929795026537</v>
      </c>
      <c r="AF2976">
        <v>-6.4774868697177412</v>
      </c>
      <c r="AG2976">
        <v>-6.7803369016931292</v>
      </c>
      <c r="AH2976">
        <v>-6.9248729426747087</v>
      </c>
      <c r="AI2976">
        <v>-7.1960784248735434</v>
      </c>
      <c r="AJ2976">
        <v>-7.0388590921349863</v>
      </c>
      <c r="AK2976">
        <v>-7.364932364136056</v>
      </c>
    </row>
    <row r="2977" spans="2:37" x14ac:dyDescent="0.25">
      <c r="B2977" t="s">
        <v>442</v>
      </c>
      <c r="C2977" t="s">
        <v>199</v>
      </c>
      <c r="D2977" t="s">
        <v>443</v>
      </c>
      <c r="E2977" t="s">
        <v>455</v>
      </c>
      <c r="F2977" t="s">
        <v>445</v>
      </c>
      <c r="J2977">
        <v>-0.94096612732395002</v>
      </c>
      <c r="K2977">
        <v>-0.83434978114896863</v>
      </c>
      <c r="L2977">
        <v>-2.3469297877654949</v>
      </c>
      <c r="M2977">
        <v>-1.7666693996731819</v>
      </c>
      <c r="N2977">
        <v>-1.768768556040778</v>
      </c>
      <c r="O2977">
        <v>-3.1255319159114392</v>
      </c>
      <c r="P2977">
        <v>-3.098950681384971</v>
      </c>
      <c r="Q2977">
        <v>-3.119749904199665</v>
      </c>
      <c r="R2977">
        <v>-3.6531499128388818</v>
      </c>
      <c r="S2977">
        <v>-3.7436097235736039</v>
      </c>
      <c r="T2977">
        <v>-3.6175411339682269</v>
      </c>
      <c r="U2977">
        <v>-3.7238995586542312</v>
      </c>
      <c r="V2977">
        <v>-4.7623045675359474</v>
      </c>
      <c r="W2977">
        <v>-6.354243329399301</v>
      </c>
      <c r="X2977">
        <v>-5.8101637044548511</v>
      </c>
      <c r="Y2977">
        <v>-6.5520671609671011</v>
      </c>
      <c r="Z2977">
        <v>-6.416128968245582</v>
      </c>
      <c r="AA2977">
        <v>-6.2807573283464091</v>
      </c>
      <c r="AB2977">
        <v>-6.5501467930963342</v>
      </c>
      <c r="AC2977">
        <v>-6.5461551095254089</v>
      </c>
      <c r="AD2977">
        <v>-6.487565762428293</v>
      </c>
      <c r="AE2977">
        <v>-6.7893557164469982</v>
      </c>
      <c r="AF2977">
        <v>-6.784846364554376</v>
      </c>
      <c r="AG2977">
        <v>-7.0336068002809888</v>
      </c>
      <c r="AH2977">
        <v>-7.1567790571267498</v>
      </c>
      <c r="AI2977">
        <v>-7.2624532117930958</v>
      </c>
      <c r="AJ2977">
        <v>-7.1915641642173789</v>
      </c>
      <c r="AK2977">
        <v>-7.4389029459406952</v>
      </c>
    </row>
    <row r="2978" spans="2:37" x14ac:dyDescent="0.25">
      <c r="B2978" t="s">
        <v>442</v>
      </c>
      <c r="C2978" t="s">
        <v>199</v>
      </c>
      <c r="D2978" t="s">
        <v>443</v>
      </c>
      <c r="E2978" t="s">
        <v>456</v>
      </c>
      <c r="F2978" t="s">
        <v>445</v>
      </c>
      <c r="J2978">
        <v>-1.792185610795183</v>
      </c>
      <c r="K2978">
        <v>-1.341954734173556</v>
      </c>
      <c r="L2978">
        <v>-2.7486578278583922</v>
      </c>
      <c r="M2978">
        <v>-2.6917508678232949</v>
      </c>
      <c r="N2978">
        <v>-2.717714804364479</v>
      </c>
      <c r="O2978">
        <v>-3.3486108161374868</v>
      </c>
      <c r="P2978">
        <v>-3.3538260576349899</v>
      </c>
      <c r="Q2978">
        <v>-3.3457126359985101</v>
      </c>
      <c r="R2978">
        <v>-4.2313717762065606</v>
      </c>
      <c r="S2978">
        <v>-4.8270209636442241</v>
      </c>
      <c r="T2978">
        <v>-4.0360869893516842</v>
      </c>
      <c r="U2978">
        <v>-5.0436430731732766</v>
      </c>
      <c r="V2978">
        <v>-5.8523244679179909</v>
      </c>
      <c r="W2978">
        <v>-6.8909387807736362</v>
      </c>
      <c r="X2978">
        <v>-6.5725477272961186</v>
      </c>
      <c r="Y2978">
        <v>-6.8456474792233823</v>
      </c>
      <c r="Z2978">
        <v>-6.827053242126202</v>
      </c>
      <c r="AA2978">
        <v>-6.8111968094020314</v>
      </c>
      <c r="AB2978">
        <v>-6.9663049727513471</v>
      </c>
      <c r="AC2978">
        <v>-6.9549092215166253</v>
      </c>
      <c r="AD2978">
        <v>-6.9463018019555793</v>
      </c>
      <c r="AE2978">
        <v>-7.0301149451002187</v>
      </c>
      <c r="AF2978">
        <v>-7.0254435129113997</v>
      </c>
      <c r="AG2978">
        <v>-7.2177029938869994</v>
      </c>
      <c r="AH2978">
        <v>-7.2709703436688367</v>
      </c>
      <c r="AI2978">
        <v>-7.4471035974508881</v>
      </c>
      <c r="AJ2978">
        <v>-7.3789399115787857</v>
      </c>
      <c r="AK2978">
        <v>-7.5408683482906413</v>
      </c>
    </row>
    <row r="2979" spans="2:37" x14ac:dyDescent="0.25">
      <c r="B2979" t="s">
        <v>442</v>
      </c>
      <c r="C2979" t="s">
        <v>199</v>
      </c>
      <c r="D2979" t="s">
        <v>443</v>
      </c>
      <c r="E2979" t="s">
        <v>457</v>
      </c>
      <c r="F2979" t="s">
        <v>445</v>
      </c>
      <c r="J2979">
        <v>-2.7727264808975138</v>
      </c>
      <c r="K2979">
        <v>-2.7553718913778891</v>
      </c>
      <c r="L2979">
        <v>-3.0072360585025488</v>
      </c>
      <c r="M2979">
        <v>-2.8036260585760919</v>
      </c>
      <c r="N2979">
        <v>-2.8216306420346671</v>
      </c>
      <c r="O2979">
        <v>-3.7457776496125139</v>
      </c>
      <c r="P2979">
        <v>-3.8026090108930881</v>
      </c>
      <c r="Q2979">
        <v>-4.2329399537321848</v>
      </c>
      <c r="R2979">
        <v>-5.2754373599775084</v>
      </c>
      <c r="S2979">
        <v>-6.0545274682187964</v>
      </c>
      <c r="T2979">
        <v>-5.9027961577707178</v>
      </c>
      <c r="U2979">
        <v>-6.040644290942021</v>
      </c>
      <c r="V2979">
        <v>-6.6649096216493291</v>
      </c>
      <c r="W2979">
        <v>-7.1533526165496681</v>
      </c>
      <c r="X2979">
        <v>-6.8844150873964436</v>
      </c>
      <c r="Y2979">
        <v>-7.1193258273974607</v>
      </c>
      <c r="Z2979">
        <v>-7.0870348635254654</v>
      </c>
      <c r="AA2979">
        <v>-7.0405562844483072</v>
      </c>
      <c r="AB2979">
        <v>-7.0695316689061594</v>
      </c>
      <c r="AC2979">
        <v>-7.0889063894888471</v>
      </c>
      <c r="AD2979">
        <v>-7.0492340372810052</v>
      </c>
      <c r="AE2979">
        <v>-7.2273025141385894</v>
      </c>
      <c r="AF2979">
        <v>-7.2022641650681063</v>
      </c>
      <c r="AG2979">
        <v>-7.3697763549501971</v>
      </c>
      <c r="AH2979">
        <v>-7.363364244917225</v>
      </c>
      <c r="AI2979">
        <v>-7.5423434722558742</v>
      </c>
      <c r="AJ2979">
        <v>-7.5063514664118314</v>
      </c>
      <c r="AK2979">
        <v>-7.6730130244536117</v>
      </c>
    </row>
    <row r="2980" spans="2:37" x14ac:dyDescent="0.25">
      <c r="B2980" t="s">
        <v>442</v>
      </c>
      <c r="C2980" t="s">
        <v>199</v>
      </c>
      <c r="D2980" t="s">
        <v>443</v>
      </c>
      <c r="E2980" t="s">
        <v>458</v>
      </c>
      <c r="F2980" t="s">
        <v>445</v>
      </c>
      <c r="J2980">
        <v>-3.1581118944303599</v>
      </c>
      <c r="K2980">
        <v>-3.0354112093301189</v>
      </c>
      <c r="L2980">
        <v>-3.2763705603118032</v>
      </c>
      <c r="M2980">
        <v>-3.2235324532902339</v>
      </c>
      <c r="N2980">
        <v>-3.261873719752606</v>
      </c>
      <c r="O2980">
        <v>-5.9969755683176302</v>
      </c>
      <c r="P2980">
        <v>-5.1613214403536283</v>
      </c>
      <c r="Q2980">
        <v>-5.9858807953086179</v>
      </c>
      <c r="R2980">
        <v>-6.7430601867978224</v>
      </c>
      <c r="S2980">
        <v>-6.7554841071135963</v>
      </c>
      <c r="T2980">
        <v>-6.6773343146881654</v>
      </c>
      <c r="U2980">
        <v>-6.945084094426079</v>
      </c>
      <c r="V2980">
        <v>-7.1802768856452541</v>
      </c>
      <c r="W2980">
        <v>-7.4147213900241384</v>
      </c>
      <c r="X2980">
        <v>-7.1728798130465954</v>
      </c>
      <c r="Y2980">
        <v>-7.4337437847460386</v>
      </c>
      <c r="Z2980">
        <v>-7.3459825573729542</v>
      </c>
      <c r="AA2980">
        <v>-7.3289714022211516</v>
      </c>
      <c r="AB2980">
        <v>-7.3817522282566994</v>
      </c>
      <c r="AC2980">
        <v>-7.3696808665346563</v>
      </c>
      <c r="AD2980">
        <v>-7.2934710609758646</v>
      </c>
      <c r="AE2980">
        <v>-7.4722564792365169</v>
      </c>
      <c r="AF2980">
        <v>-7.4672883262702161</v>
      </c>
      <c r="AG2980">
        <v>-7.4801366866093622</v>
      </c>
      <c r="AH2980">
        <v>-7.4820398449897407</v>
      </c>
      <c r="AI2980">
        <v>-7.6682051160519844</v>
      </c>
      <c r="AJ2980">
        <v>-7.6560552024761197</v>
      </c>
      <c r="AK2980">
        <v>-7.6835794077666053</v>
      </c>
    </row>
    <row r="2981" spans="2:37" x14ac:dyDescent="0.25">
      <c r="B2981" t="s">
        <v>442</v>
      </c>
      <c r="C2981" t="s">
        <v>199</v>
      </c>
      <c r="D2981" t="s">
        <v>443</v>
      </c>
      <c r="E2981" t="s">
        <v>459</v>
      </c>
      <c r="F2981" t="s">
        <v>445</v>
      </c>
      <c r="J2981">
        <v>-3.3868541428334291</v>
      </c>
      <c r="K2981">
        <v>-3.3205895145400728</v>
      </c>
      <c r="L2981">
        <v>-3.4166534927294161</v>
      </c>
      <c r="M2981">
        <v>-3.338635515940835</v>
      </c>
      <c r="N2981">
        <v>-3.4015339167170371</v>
      </c>
      <c r="O2981">
        <v>-7.0878364930950788</v>
      </c>
      <c r="P2981">
        <v>-6.8335402704092552</v>
      </c>
      <c r="Q2981">
        <v>-7.0747238621653992</v>
      </c>
      <c r="R2981">
        <v>-7.3134831736948236</v>
      </c>
      <c r="S2981">
        <v>-7.4584727130742712</v>
      </c>
      <c r="T2981">
        <v>-7.2422001129037517</v>
      </c>
      <c r="U2981">
        <v>-7.3884844075840501</v>
      </c>
      <c r="V2981">
        <v>-7.4426269856938791</v>
      </c>
      <c r="W2981">
        <v>-7.5456041787143153</v>
      </c>
      <c r="X2981">
        <v>-7.4593568671938009</v>
      </c>
      <c r="Y2981">
        <v>-7.5532703179834506</v>
      </c>
      <c r="Z2981">
        <v>-7.4756516119724781</v>
      </c>
      <c r="AA2981">
        <v>-7.4583403661067296</v>
      </c>
      <c r="AB2981">
        <v>-7.5183439452565004</v>
      </c>
      <c r="AC2981">
        <v>-7.4881775031149012</v>
      </c>
      <c r="AD2981">
        <v>-7.4789071683326158</v>
      </c>
      <c r="AE2981">
        <v>-7.5678149058561299</v>
      </c>
      <c r="AF2981">
        <v>-7.5386390724977108</v>
      </c>
      <c r="AG2981">
        <v>-7.5793153470148811</v>
      </c>
      <c r="AH2981">
        <v>-7.6551513897856971</v>
      </c>
      <c r="AI2981">
        <v>-7.7078423050572891</v>
      </c>
      <c r="AJ2981">
        <v>-7.6956272531072836</v>
      </c>
      <c r="AK2981">
        <v>-7.7041183806150437</v>
      </c>
    </row>
    <row r="2982" spans="2:37" x14ac:dyDescent="0.25">
      <c r="B2982" t="s">
        <v>442</v>
      </c>
      <c r="C2982" t="s">
        <v>199</v>
      </c>
      <c r="D2982" t="s">
        <v>443</v>
      </c>
      <c r="E2982" t="s">
        <v>460</v>
      </c>
      <c r="F2982" t="s">
        <v>445</v>
      </c>
      <c r="J2982">
        <v>-6.2290656890370064</v>
      </c>
      <c r="K2982">
        <v>-3.7871247709659439</v>
      </c>
      <c r="L2982">
        <v>-4.26401825822097</v>
      </c>
      <c r="M2982">
        <v>-4.8606783382165624</v>
      </c>
      <c r="N2982">
        <v>-4.866448018644931</v>
      </c>
      <c r="O2982">
        <v>-7.5403496007167998</v>
      </c>
      <c r="P2982">
        <v>-7.5472288362014357</v>
      </c>
      <c r="Q2982">
        <v>-7.5289762287414019</v>
      </c>
      <c r="R2982">
        <v>-7.5807027377035823</v>
      </c>
      <c r="S2982">
        <v>-7.6089886735115853</v>
      </c>
      <c r="T2982">
        <v>-7.506812604635682</v>
      </c>
      <c r="U2982">
        <v>-7.5441277078869273</v>
      </c>
      <c r="V2982">
        <v>-7.6500714152099363</v>
      </c>
      <c r="W2982">
        <v>-7.6758924882927566</v>
      </c>
      <c r="X2982">
        <v>-7.6035070010979311</v>
      </c>
      <c r="Y2982">
        <v>-7.6498667411074024</v>
      </c>
      <c r="Z2982">
        <v>-7.6047310047651422</v>
      </c>
      <c r="AA2982">
        <v>-7.5417247533786202</v>
      </c>
      <c r="AB2982">
        <v>-7.5963646855385036</v>
      </c>
      <c r="AC2982">
        <v>-7.5839382117431464</v>
      </c>
      <c r="AD2982">
        <v>-7.6788398938378633</v>
      </c>
      <c r="AE2982">
        <v>-7.728070150907973</v>
      </c>
      <c r="AF2982">
        <v>-7.7229367819775963</v>
      </c>
      <c r="AG2982">
        <v>-7.717807517728426</v>
      </c>
      <c r="AH2982">
        <v>-7.7168772731794792</v>
      </c>
      <c r="AI2982">
        <v>-7.7310168233703518</v>
      </c>
      <c r="AJ2982">
        <v>-7.7187665856339516</v>
      </c>
      <c r="AK2982">
        <v>-7.712455087955405</v>
      </c>
    </row>
    <row r="2983" spans="2:37" x14ac:dyDescent="0.25">
      <c r="B2983" t="s">
        <v>442</v>
      </c>
      <c r="C2983" t="s">
        <v>199</v>
      </c>
      <c r="D2983" t="s">
        <v>443</v>
      </c>
      <c r="E2983" t="s">
        <v>461</v>
      </c>
      <c r="F2983" t="s">
        <v>445</v>
      </c>
      <c r="J2983">
        <v>-7.6189453127258124</v>
      </c>
      <c r="K2983">
        <v>-7.1660731542413263</v>
      </c>
      <c r="L2983">
        <v>-7.0995536841272244</v>
      </c>
      <c r="M2983">
        <v>-7.5104743693287563</v>
      </c>
      <c r="N2983">
        <v>-7.519394438529881</v>
      </c>
      <c r="O2983">
        <v>-7.8479787137783141</v>
      </c>
      <c r="P2983">
        <v>-7.8524532798167179</v>
      </c>
      <c r="Q2983">
        <v>-7.863030980232022</v>
      </c>
      <c r="R2983">
        <v>-7.8302127623211204</v>
      </c>
      <c r="S2983">
        <v>-7.7920641062249718</v>
      </c>
      <c r="T2983">
        <v>-7.7538907785215212</v>
      </c>
      <c r="U2983">
        <v>-7.8678362212474262</v>
      </c>
      <c r="V2983">
        <v>-7.8931374198345061</v>
      </c>
      <c r="W2983">
        <v>-7.8694455847106104</v>
      </c>
      <c r="X2983">
        <v>-7.8421565957929928</v>
      </c>
      <c r="Y2983">
        <v>-7.8238818278511086</v>
      </c>
      <c r="Z2983">
        <v>-7.8026285077035578</v>
      </c>
      <c r="AA2983">
        <v>-7.7784373582390103</v>
      </c>
      <c r="AB2983">
        <v>-7.7691625718667279</v>
      </c>
      <c r="AC2983">
        <v>-7.7564515516187811</v>
      </c>
      <c r="AD2983">
        <v>-7.7640297484827148</v>
      </c>
      <c r="AE2983">
        <v>-7.7571256920149878</v>
      </c>
      <c r="AF2983">
        <v>-7.7519702769341059</v>
      </c>
      <c r="AG2983">
        <v>-7.7517166267086823</v>
      </c>
      <c r="AH2983">
        <v>-7.7449676096222886</v>
      </c>
      <c r="AI2983">
        <v>-7.7393859173173318</v>
      </c>
      <c r="AJ2983">
        <v>-7.7295133049245841</v>
      </c>
      <c r="AK2983">
        <v>-7.7212558195722591</v>
      </c>
    </row>
    <row r="2984" spans="2:37" x14ac:dyDescent="0.25">
      <c r="B2984" t="s">
        <v>442</v>
      </c>
      <c r="C2984" t="s">
        <v>199</v>
      </c>
      <c r="D2984" t="s">
        <v>443</v>
      </c>
      <c r="E2984" t="s">
        <v>462</v>
      </c>
      <c r="F2984" t="s">
        <v>445</v>
      </c>
      <c r="J2984">
        <v>-7.9597180223155206</v>
      </c>
      <c r="K2984">
        <v>-7.9645593647406088</v>
      </c>
      <c r="L2984">
        <v>-8.1140667021649566</v>
      </c>
      <c r="M2984">
        <v>-8.0685812933164236</v>
      </c>
      <c r="N2984">
        <v>-8.0781630935763857</v>
      </c>
      <c r="O2984">
        <v>-8.1006761447973261</v>
      </c>
      <c r="P2984">
        <v>-8.1164658244778476</v>
      </c>
      <c r="Q2984">
        <v>-8.0968361127027109</v>
      </c>
      <c r="R2984">
        <v>-8.0630429480722192</v>
      </c>
      <c r="S2984">
        <v>-8.023757950931131</v>
      </c>
      <c r="T2984">
        <v>-7.9844507995577079</v>
      </c>
      <c r="U2984">
        <v>-7.948465699920904</v>
      </c>
      <c r="V2984">
        <v>-7.9228121344615543</v>
      </c>
      <c r="W2984">
        <v>-7.8980910476300403</v>
      </c>
      <c r="X2984">
        <v>-7.8657350300051938</v>
      </c>
      <c r="Y2984">
        <v>-7.84618309099322</v>
      </c>
      <c r="Z2984">
        <v>-7.8199306390778878</v>
      </c>
      <c r="AA2984">
        <v>-7.80674926647551</v>
      </c>
      <c r="AB2984">
        <v>-7.7913031451157018</v>
      </c>
      <c r="AC2984">
        <v>-7.7785587451451033</v>
      </c>
      <c r="AD2984">
        <v>-7.7758836288182476</v>
      </c>
      <c r="AE2984">
        <v>-7.7689688312438836</v>
      </c>
      <c r="AF2984">
        <v>-7.7638074441655043</v>
      </c>
      <c r="AG2984">
        <v>-7.7640541906164318</v>
      </c>
      <c r="AH2984">
        <v>-7.7572978740945384</v>
      </c>
      <c r="AI2984">
        <v>-7.7504521796600834</v>
      </c>
      <c r="AJ2984">
        <v>-7.738172401380039</v>
      </c>
      <c r="AK2984">
        <v>-7.7234874617494569</v>
      </c>
    </row>
    <row r="2985" spans="2:37" x14ac:dyDescent="0.25">
      <c r="B2985" t="s">
        <v>442</v>
      </c>
      <c r="C2985" t="s">
        <v>199</v>
      </c>
      <c r="D2985" t="s">
        <v>443</v>
      </c>
      <c r="E2985" t="s">
        <v>463</v>
      </c>
      <c r="F2985" t="s">
        <v>445</v>
      </c>
      <c r="I2985">
        <v>0</v>
      </c>
      <c r="J2985">
        <v>-1.0873491739556209</v>
      </c>
      <c r="K2985">
        <v>-1.088013184657832</v>
      </c>
      <c r="L2985">
        <v>-1.207830321971026</v>
      </c>
      <c r="M2985">
        <v>-1.201058891941686</v>
      </c>
      <c r="N2985">
        <v>-1.2024849636406041</v>
      </c>
      <c r="O2985">
        <v>-1.257867128793944</v>
      </c>
      <c r="P2985">
        <v>-1.2585838621017811</v>
      </c>
      <c r="Q2985">
        <v>-1.2555401833177049</v>
      </c>
      <c r="R2985">
        <v>-1.221038199401159</v>
      </c>
      <c r="S2985">
        <v>-1.215087505861701</v>
      </c>
      <c r="T2985">
        <v>-1.2091362925829801</v>
      </c>
      <c r="U2985">
        <v>-1.1474119895728001</v>
      </c>
      <c r="V2985">
        <v>-1.1427506169309101</v>
      </c>
      <c r="W2985">
        <v>-1.195998949181865</v>
      </c>
      <c r="X2985">
        <v>-1.191851499559216</v>
      </c>
      <c r="Y2985">
        <v>-1.1881365572571581</v>
      </c>
      <c r="Z2985">
        <v>-1.2176327835594081</v>
      </c>
      <c r="AA2985">
        <v>-1.2148098952582509</v>
      </c>
      <c r="AB2985">
        <v>-1.2682606537398611</v>
      </c>
      <c r="AC2985">
        <v>-1.266189447336252</v>
      </c>
      <c r="AD2985">
        <v>-1.2646221181634829</v>
      </c>
      <c r="AE2985">
        <v>-1.3938992685311851</v>
      </c>
      <c r="AF2985">
        <v>-1.392977135484186</v>
      </c>
      <c r="AG2985">
        <v>-1.3951097932423879</v>
      </c>
      <c r="AH2985">
        <v>-1.393895070471896</v>
      </c>
      <c r="AI2985">
        <v>-1.5248344162333229</v>
      </c>
      <c r="AJ2985">
        <v>-1.522419627075533</v>
      </c>
      <c r="AK2985">
        <v>-1.5638483247779831</v>
      </c>
    </row>
    <row r="2986" spans="2:37" x14ac:dyDescent="0.25">
      <c r="B2986" t="s">
        <v>442</v>
      </c>
      <c r="C2986" t="s">
        <v>199</v>
      </c>
      <c r="D2986" t="s">
        <v>443</v>
      </c>
      <c r="E2986" t="s">
        <v>464</v>
      </c>
      <c r="F2986" t="s">
        <v>445</v>
      </c>
      <c r="I2986">
        <v>-2.3551458113080199E-2</v>
      </c>
      <c r="J2986">
        <v>-2.5299539711409701E-2</v>
      </c>
      <c r="K2986">
        <v>-2.5345815093824602E-2</v>
      </c>
      <c r="L2986">
        <v>-3.09002545566095E-2</v>
      </c>
      <c r="M2986">
        <v>-3.1960055666357901E-2</v>
      </c>
      <c r="N2986">
        <v>-2.9946495618848799E-2</v>
      </c>
      <c r="O2986">
        <v>-3.2802385541708098E-2</v>
      </c>
      <c r="P2986">
        <v>-3.6908309839966902E-2</v>
      </c>
      <c r="Q2986">
        <v>-3.4896838902298499E-2</v>
      </c>
      <c r="R2986">
        <v>-3.9352894936728298E-2</v>
      </c>
      <c r="S2986">
        <v>-4.1437728377302599E-2</v>
      </c>
      <c r="T2986">
        <v>-4.0069730805381003E-2</v>
      </c>
      <c r="U2986">
        <v>-4.8513842846475898E-2</v>
      </c>
      <c r="V2986">
        <v>-5.0290596942492702E-2</v>
      </c>
      <c r="W2986">
        <v>-5.6363596564323798E-2</v>
      </c>
      <c r="X2986">
        <v>-5.1523507674811002E-2</v>
      </c>
      <c r="Y2986">
        <v>-5.7198814848735603E-2</v>
      </c>
      <c r="Z2986">
        <v>-6.6906421182832895E-2</v>
      </c>
      <c r="AA2986">
        <v>-6.3104318978457405E-2</v>
      </c>
      <c r="AB2986">
        <v>-9.0636458794568497E-2</v>
      </c>
      <c r="AC2986">
        <v>-8.9404055064756793E-2</v>
      </c>
      <c r="AD2986">
        <v>-8.3231826174356899E-2</v>
      </c>
      <c r="AE2986">
        <v>-0.1049639578923012</v>
      </c>
      <c r="AF2986">
        <v>-0.10213823044724619</v>
      </c>
      <c r="AG2986">
        <v>-0.1089982646037435</v>
      </c>
      <c r="AH2986">
        <v>-0.1021251811566759</v>
      </c>
      <c r="AI2986">
        <v>-0.1140972664384732</v>
      </c>
      <c r="AJ2986">
        <v>-0.12028338179005391</v>
      </c>
      <c r="AK2986">
        <v>-0.13843653075945589</v>
      </c>
    </row>
    <row r="2987" spans="2:37" x14ac:dyDescent="0.25">
      <c r="B2987" t="s">
        <v>442</v>
      </c>
      <c r="C2987" t="s">
        <v>199</v>
      </c>
      <c r="D2987" t="s">
        <v>443</v>
      </c>
      <c r="E2987" t="s">
        <v>465</v>
      </c>
      <c r="F2987" t="s">
        <v>445</v>
      </c>
      <c r="I2987">
        <v>-2.7889371548639401E-2</v>
      </c>
      <c r="J2987">
        <v>-3.1005701870778699E-2</v>
      </c>
      <c r="K2987">
        <v>-2.93875643107122E-2</v>
      </c>
      <c r="L2987">
        <v>-3.5701845549707102E-2</v>
      </c>
      <c r="M2987">
        <v>-3.8640738270168097E-2</v>
      </c>
      <c r="N2987">
        <v>-3.5404597906829503E-2</v>
      </c>
      <c r="O2987">
        <v>-3.9756547972902199E-2</v>
      </c>
      <c r="P2987">
        <v>-4.1759096610394203E-2</v>
      </c>
      <c r="Q2987">
        <v>-4.2237983096826602E-2</v>
      </c>
      <c r="R2987">
        <v>-4.6025485300804601E-2</v>
      </c>
      <c r="S2987">
        <v>-4.8024821613690198E-2</v>
      </c>
      <c r="T2987">
        <v>-4.76894049478482E-2</v>
      </c>
      <c r="U2987">
        <v>-5.5541427796446101E-2</v>
      </c>
      <c r="V2987">
        <v>-5.7925281303106098E-2</v>
      </c>
      <c r="W2987">
        <v>-6.5020607785559695E-2</v>
      </c>
      <c r="X2987">
        <v>-6.1025201264497397E-2</v>
      </c>
      <c r="Y2987">
        <v>-6.5203829481796899E-2</v>
      </c>
      <c r="Z2987">
        <v>-7.5603259704315404E-2</v>
      </c>
      <c r="AA2987">
        <v>-7.2821141982992693E-2</v>
      </c>
      <c r="AB2987">
        <v>-0.1050256655084514</v>
      </c>
      <c r="AC2987">
        <v>-0.1028550112423421</v>
      </c>
      <c r="AD2987">
        <v>-9.5292320557083199E-2</v>
      </c>
      <c r="AE2987">
        <v>-0.1192190705769036</v>
      </c>
      <c r="AF2987">
        <v>-0.1147778025606616</v>
      </c>
      <c r="AG2987">
        <v>-0.1219960252646146</v>
      </c>
      <c r="AH2987">
        <v>-0.1160084454216448</v>
      </c>
      <c r="AI2987">
        <v>-0.1246497824201276</v>
      </c>
      <c r="AJ2987">
        <v>-0.13639942667220681</v>
      </c>
      <c r="AK2987">
        <v>-0.1528173509215858</v>
      </c>
    </row>
    <row r="2988" spans="2:37" x14ac:dyDescent="0.25">
      <c r="B2988" t="s">
        <v>442</v>
      </c>
      <c r="C2988" t="s">
        <v>199</v>
      </c>
      <c r="D2988" t="s">
        <v>443</v>
      </c>
      <c r="E2988" t="s">
        <v>466</v>
      </c>
      <c r="F2988" t="s">
        <v>445</v>
      </c>
      <c r="I2988">
        <v>-3.2946696246105502E-2</v>
      </c>
      <c r="J2988">
        <v>-3.5022745973356501E-2</v>
      </c>
      <c r="K2988">
        <v>-3.4292525273016398E-2</v>
      </c>
      <c r="L2988">
        <v>-4.1260581239821403E-2</v>
      </c>
      <c r="M2988">
        <v>-4.48602963171396E-2</v>
      </c>
      <c r="N2988">
        <v>-4.2859255014338002E-2</v>
      </c>
      <c r="O2988">
        <v>-4.9286851085616999E-2</v>
      </c>
      <c r="P2988">
        <v>-5.00100801379521E-2</v>
      </c>
      <c r="Q2988">
        <v>-5.2353640568791798E-2</v>
      </c>
      <c r="R2988">
        <v>-5.2840498471962101E-2</v>
      </c>
      <c r="S2988">
        <v>-5.5746296464032001E-2</v>
      </c>
      <c r="T2988">
        <v>-5.6420607263329897E-2</v>
      </c>
      <c r="U2988">
        <v>-6.7813752513612394E-2</v>
      </c>
      <c r="V2988">
        <v>-6.7195650235041204E-2</v>
      </c>
      <c r="W2988">
        <v>-7.5654371065370096E-2</v>
      </c>
      <c r="X2988">
        <v>-6.9959798847640794E-2</v>
      </c>
      <c r="Y2988">
        <v>-7.47512467962341E-2</v>
      </c>
      <c r="Z2988">
        <v>-8.6505271832337804E-2</v>
      </c>
      <c r="AA2988">
        <v>-8.2886491810496496E-2</v>
      </c>
      <c r="AB2988">
        <v>-0.11848990639320429</v>
      </c>
      <c r="AC2988">
        <v>-0.1180263234271783</v>
      </c>
      <c r="AD2988">
        <v>-0.10707652871391191</v>
      </c>
      <c r="AE2988">
        <v>-0.13610521517599669</v>
      </c>
      <c r="AF2988">
        <v>-0.13107905329062811</v>
      </c>
      <c r="AG2988">
        <v>-0.1392905481824247</v>
      </c>
      <c r="AH2988">
        <v>-0.13052654362107899</v>
      </c>
      <c r="AI2988">
        <v>-0.14167798842115159</v>
      </c>
      <c r="AJ2988">
        <v>-0.1523016667036137</v>
      </c>
      <c r="AK2988">
        <v>-0.1673476026303744</v>
      </c>
    </row>
    <row r="2989" spans="2:37" x14ac:dyDescent="0.25">
      <c r="B2989" t="s">
        <v>442</v>
      </c>
      <c r="C2989" t="s">
        <v>199</v>
      </c>
      <c r="D2989" t="s">
        <v>443</v>
      </c>
      <c r="E2989" t="s">
        <v>467</v>
      </c>
      <c r="F2989" t="s">
        <v>445</v>
      </c>
      <c r="I2989">
        <v>-3.8957387087379301E-2</v>
      </c>
      <c r="J2989">
        <v>-4.0719110464182397E-2</v>
      </c>
      <c r="K2989">
        <v>-4.13938805653324E-2</v>
      </c>
      <c r="L2989">
        <v>-4.9608196643036097E-2</v>
      </c>
      <c r="M2989">
        <v>-5.2631932140756399E-2</v>
      </c>
      <c r="N2989">
        <v>-5.0244498505069797E-2</v>
      </c>
      <c r="O2989">
        <v>-5.8269680009481697E-2</v>
      </c>
      <c r="P2989">
        <v>-5.8613816871599903E-2</v>
      </c>
      <c r="Q2989">
        <v>-6.01641888223425E-2</v>
      </c>
      <c r="R2989">
        <v>-6.4037877787548297E-2</v>
      </c>
      <c r="S2989">
        <v>-6.8170095099095995E-2</v>
      </c>
      <c r="T2989">
        <v>-6.5203399494007094E-2</v>
      </c>
      <c r="U2989">
        <v>-7.6708135116465501E-2</v>
      </c>
      <c r="V2989">
        <v>-7.9053618529789593E-2</v>
      </c>
      <c r="W2989">
        <v>-8.9273611351303697E-2</v>
      </c>
      <c r="X2989">
        <v>-8.4137199011313696E-2</v>
      </c>
      <c r="Y2989">
        <v>-9.0971352413227097E-2</v>
      </c>
      <c r="Z2989">
        <v>-0.1039662618669723</v>
      </c>
      <c r="AA2989">
        <v>-9.5973280937955402E-2</v>
      </c>
      <c r="AB2989">
        <v>-0.14209819401568291</v>
      </c>
      <c r="AC2989">
        <v>-0.1328956450611041</v>
      </c>
      <c r="AD2989">
        <v>-0.12261822954297009</v>
      </c>
      <c r="AE2989">
        <v>-0.15005504426378599</v>
      </c>
      <c r="AF2989">
        <v>-0.14597892084635691</v>
      </c>
      <c r="AG2989">
        <v>-0.1562911629111374</v>
      </c>
      <c r="AH2989">
        <v>-0.148625701699201</v>
      </c>
      <c r="AI2989">
        <v>-0.16144893709192359</v>
      </c>
      <c r="AJ2989">
        <v>-0.17530585842838731</v>
      </c>
      <c r="AK2989">
        <v>-0.18957554519706271</v>
      </c>
    </row>
    <row r="2990" spans="2:37" x14ac:dyDescent="0.25">
      <c r="B2990" t="s">
        <v>442</v>
      </c>
      <c r="C2990" t="s">
        <v>199</v>
      </c>
      <c r="D2990" t="s">
        <v>443</v>
      </c>
      <c r="E2990" t="s">
        <v>468</v>
      </c>
      <c r="F2990" t="s">
        <v>445</v>
      </c>
      <c r="I2990">
        <v>-4.6040371137445697E-2</v>
      </c>
      <c r="J2990">
        <v>-4.85023783546423E-2</v>
      </c>
      <c r="K2990">
        <v>-5.1011977657622297E-2</v>
      </c>
      <c r="L2990">
        <v>-6.0061739633154802E-2</v>
      </c>
      <c r="M2990">
        <v>-6.3601448021088899E-2</v>
      </c>
      <c r="N2990">
        <v>-5.9849151058677302E-2</v>
      </c>
      <c r="O2990">
        <v>-6.9405198705052504E-2</v>
      </c>
      <c r="P2990">
        <v>-7.0913718906007103E-2</v>
      </c>
      <c r="Q2990">
        <v>-7.0532989197569201E-2</v>
      </c>
      <c r="R2990">
        <v>-7.8013320363146094E-2</v>
      </c>
      <c r="S2990">
        <v>-8.0742691322455096E-2</v>
      </c>
      <c r="T2990">
        <v>-8.4549617695273097E-2</v>
      </c>
      <c r="U2990">
        <v>-8.8621753825102095E-2</v>
      </c>
      <c r="V2990">
        <v>-0.10100575682014951</v>
      </c>
      <c r="W2990">
        <v>-0.10930566787431539</v>
      </c>
      <c r="X2990">
        <v>-0.10115858564782031</v>
      </c>
      <c r="Y2990">
        <v>-0.1063539167892591</v>
      </c>
      <c r="Z2990">
        <v>-0.1204202495464934</v>
      </c>
      <c r="AA2990">
        <v>-0.10939811487868931</v>
      </c>
      <c r="AB2990">
        <v>-0.1601668791242683</v>
      </c>
      <c r="AC2990">
        <v>-0.1588618817749077</v>
      </c>
      <c r="AD2990">
        <v>-0.15108051578842649</v>
      </c>
      <c r="AE2990">
        <v>-0.16709732627498969</v>
      </c>
      <c r="AF2990">
        <v>-0.16362504736449071</v>
      </c>
      <c r="AG2990">
        <v>-0.17095805888468479</v>
      </c>
      <c r="AH2990">
        <v>-0.17236380415500691</v>
      </c>
      <c r="AI2990">
        <v>-0.18289784766790659</v>
      </c>
      <c r="AJ2990">
        <v>-0.1942901155536525</v>
      </c>
      <c r="AK2990">
        <v>-0.21096195221147471</v>
      </c>
    </row>
    <row r="2991" spans="2:37" x14ac:dyDescent="0.25">
      <c r="B2991" t="s">
        <v>442</v>
      </c>
      <c r="C2991" t="s">
        <v>199</v>
      </c>
      <c r="D2991" t="s">
        <v>443</v>
      </c>
      <c r="E2991" t="s">
        <v>469</v>
      </c>
      <c r="F2991" t="s">
        <v>445</v>
      </c>
      <c r="I2991">
        <v>-5.6775000969455598E-2</v>
      </c>
      <c r="J2991">
        <v>-6.2054513483145099E-2</v>
      </c>
      <c r="K2991">
        <v>-6.3981254570466495E-2</v>
      </c>
      <c r="L2991">
        <v>-7.53206783635995E-2</v>
      </c>
      <c r="M2991">
        <v>-7.8147490951929702E-2</v>
      </c>
      <c r="N2991">
        <v>-7.0485874493386697E-2</v>
      </c>
      <c r="O2991">
        <v>-8.3825562533712497E-2</v>
      </c>
      <c r="P2991">
        <v>-8.5309491208740401E-2</v>
      </c>
      <c r="Q2991">
        <v>-8.6226172756587102E-2</v>
      </c>
      <c r="R2991">
        <v>-9.6074824162672906E-2</v>
      </c>
      <c r="S2991">
        <v>-9.9030394915355896E-2</v>
      </c>
      <c r="T2991">
        <v>-0.109863069421734</v>
      </c>
      <c r="U2991">
        <v>-0.1132778310833582</v>
      </c>
      <c r="V2991">
        <v>-0.12804520186008311</v>
      </c>
      <c r="W2991">
        <v>-0.1271865530394711</v>
      </c>
      <c r="X2991">
        <v>-0.12028673394863799</v>
      </c>
      <c r="Y2991">
        <v>-0.13132536091738919</v>
      </c>
      <c r="Z2991">
        <v>-0.14034758759526869</v>
      </c>
      <c r="AA2991">
        <v>-0.13323944597233289</v>
      </c>
      <c r="AB2991">
        <v>-0.1911443159970716</v>
      </c>
      <c r="AC2991">
        <v>-0.19620227079566449</v>
      </c>
      <c r="AD2991">
        <v>-0.19045250422351501</v>
      </c>
      <c r="AE2991">
        <v>-0.19183461925309511</v>
      </c>
      <c r="AF2991">
        <v>-0.19386780038264109</v>
      </c>
      <c r="AG2991">
        <v>-0.19524057799984451</v>
      </c>
      <c r="AH2991">
        <v>-0.19842395019663561</v>
      </c>
      <c r="AI2991">
        <v>-0.21439381409606989</v>
      </c>
      <c r="AJ2991">
        <v>-0.22775259172324039</v>
      </c>
      <c r="AK2991">
        <v>-0.24100359170519109</v>
      </c>
    </row>
    <row r="2992" spans="2:37" x14ac:dyDescent="0.25">
      <c r="B2992" t="s">
        <v>442</v>
      </c>
      <c r="C2992" t="s">
        <v>199</v>
      </c>
      <c r="D2992" t="s">
        <v>443</v>
      </c>
      <c r="E2992" t="s">
        <v>470</v>
      </c>
      <c r="F2992" t="s">
        <v>445</v>
      </c>
      <c r="I2992">
        <v>-7.2247217160292795E-2</v>
      </c>
      <c r="J2992">
        <v>-8.1297134501356894E-2</v>
      </c>
      <c r="K2992">
        <v>-8.1508289499121395E-2</v>
      </c>
      <c r="L2992">
        <v>-9.6895497481164203E-2</v>
      </c>
      <c r="M2992">
        <v>-9.95166777317813E-2</v>
      </c>
      <c r="N2992">
        <v>-9.0559196462125499E-2</v>
      </c>
      <c r="O2992">
        <v>-0.10761499921236869</v>
      </c>
      <c r="P2992">
        <v>-0.1038023629440277</v>
      </c>
      <c r="Q2992">
        <v>-0.10986904934379151</v>
      </c>
      <c r="R2992">
        <v>-0.1288566254484147</v>
      </c>
      <c r="S2992">
        <v>-0.1246011804640679</v>
      </c>
      <c r="T2992">
        <v>-0.13618486949080741</v>
      </c>
      <c r="U2992">
        <v>-0.14549115705736471</v>
      </c>
      <c r="V2992">
        <v>-0.16104640432659251</v>
      </c>
      <c r="W2992">
        <v>-0.15471282545515</v>
      </c>
      <c r="X2992">
        <v>-0.15256300316124349</v>
      </c>
      <c r="Y2992">
        <v>-0.15839204022918271</v>
      </c>
      <c r="Z2992">
        <v>-0.17766052512803171</v>
      </c>
      <c r="AA2992">
        <v>-0.17243954179886331</v>
      </c>
      <c r="AB2992">
        <v>-0.24296788358110219</v>
      </c>
      <c r="AC2992">
        <v>-0.24033992254437481</v>
      </c>
      <c r="AD2992">
        <v>-0.24482563348047209</v>
      </c>
      <c r="AE2992">
        <v>-0.23103210091977019</v>
      </c>
      <c r="AF2992">
        <v>-0.2286153222173182</v>
      </c>
      <c r="AG2992">
        <v>-0.22659224706607081</v>
      </c>
      <c r="AH2992">
        <v>-0.23142679352835541</v>
      </c>
      <c r="AI2992">
        <v>-0.26611854349261049</v>
      </c>
      <c r="AJ2992">
        <v>-0.26632621404193418</v>
      </c>
      <c r="AK2992">
        <v>-0.27171374074979049</v>
      </c>
    </row>
    <row r="2993" spans="2:37" x14ac:dyDescent="0.25">
      <c r="B2993" t="s">
        <v>442</v>
      </c>
      <c r="C2993" t="s">
        <v>199</v>
      </c>
      <c r="D2993" t="s">
        <v>443</v>
      </c>
      <c r="E2993" t="s">
        <v>471</v>
      </c>
      <c r="F2993" t="s">
        <v>445</v>
      </c>
      <c r="I2993">
        <v>-0.1016611946894397</v>
      </c>
      <c r="J2993">
        <v>-0.1072570370725501</v>
      </c>
      <c r="K2993">
        <v>-0.1183424938003164</v>
      </c>
      <c r="L2993">
        <v>-0.1368149053255219</v>
      </c>
      <c r="M2993">
        <v>-0.15044844738049121</v>
      </c>
      <c r="N2993">
        <v>-0.1267748376808209</v>
      </c>
      <c r="O2993">
        <v>-0.14733434020155481</v>
      </c>
      <c r="P2993">
        <v>-0.1489134753858479</v>
      </c>
      <c r="Q2993">
        <v>-0.14366278870738819</v>
      </c>
      <c r="R2993">
        <v>-0.1791777135743744</v>
      </c>
      <c r="S2993">
        <v>-0.18961932664995909</v>
      </c>
      <c r="T2993">
        <v>-0.19329646895170921</v>
      </c>
      <c r="U2993">
        <v>-0.2032336659784639</v>
      </c>
      <c r="V2993">
        <v>-0.20234371551589581</v>
      </c>
      <c r="W2993">
        <v>-0.2161810935119135</v>
      </c>
      <c r="X2993">
        <v>-0.20521219640905469</v>
      </c>
      <c r="Y2993">
        <v>-0.21421706630974091</v>
      </c>
      <c r="Z2993">
        <v>-0.2401054412241366</v>
      </c>
      <c r="AA2993">
        <v>-0.23227871475152151</v>
      </c>
      <c r="AB2993">
        <v>-0.30492530544193869</v>
      </c>
      <c r="AC2993">
        <v>-0.31165919920769231</v>
      </c>
      <c r="AD2993">
        <v>-0.31376265057568847</v>
      </c>
      <c r="AE2993">
        <v>-0.29834363840253181</v>
      </c>
      <c r="AF2993">
        <v>-0.28896747082252089</v>
      </c>
      <c r="AG2993">
        <v>-0.31256697240941161</v>
      </c>
      <c r="AH2993">
        <v>-0.30024023564694252</v>
      </c>
      <c r="AI2993">
        <v>-0.33449238379306129</v>
      </c>
      <c r="AJ2993">
        <v>-0.35492412035591497</v>
      </c>
      <c r="AK2993">
        <v>-0.33872592461162698</v>
      </c>
    </row>
    <row r="2994" spans="2:37" x14ac:dyDescent="0.25">
      <c r="B2994" t="s">
        <v>442</v>
      </c>
      <c r="C2994" t="s">
        <v>199</v>
      </c>
      <c r="D2994" t="s">
        <v>443</v>
      </c>
      <c r="E2994" t="s">
        <v>472</v>
      </c>
      <c r="F2994" t="s">
        <v>445</v>
      </c>
      <c r="I2994">
        <v>-0.1913497482967208</v>
      </c>
      <c r="J2994">
        <v>-0.20125782860660471</v>
      </c>
      <c r="K2994">
        <v>-0.22171305943842201</v>
      </c>
      <c r="L2994">
        <v>-0.2305505602395175</v>
      </c>
      <c r="M2994">
        <v>-0.24329006597867411</v>
      </c>
      <c r="N2994">
        <v>-0.20719233939634479</v>
      </c>
      <c r="O2994">
        <v>-0.26225076702639522</v>
      </c>
      <c r="P2994">
        <v>-0.25702975192811728</v>
      </c>
      <c r="Q2994">
        <v>-0.2161823629404647</v>
      </c>
      <c r="R2994">
        <v>-0.35916576380975451</v>
      </c>
      <c r="S2994">
        <v>-0.31020937212650201</v>
      </c>
      <c r="T2994">
        <v>-0.33754187186034729</v>
      </c>
      <c r="U2994">
        <v>-0.33071014936517651</v>
      </c>
      <c r="V2994">
        <v>-0.38489981886357111</v>
      </c>
      <c r="W2994">
        <v>-0.36834158322084359</v>
      </c>
      <c r="X2994">
        <v>-0.31471559979320268</v>
      </c>
      <c r="Y2994">
        <v>-0.32353140114872447</v>
      </c>
      <c r="Z2994">
        <v>-0.40087848300641721</v>
      </c>
      <c r="AA2994">
        <v>-0.42573992703106578</v>
      </c>
      <c r="AB2994">
        <v>-0.43701705094240101</v>
      </c>
      <c r="AC2994">
        <v>-0.47366227777858588</v>
      </c>
      <c r="AD2994">
        <v>-0.47285066193735181</v>
      </c>
      <c r="AE2994">
        <v>-0.47219915117178157</v>
      </c>
      <c r="AF2994">
        <v>-0.44954790022622149</v>
      </c>
      <c r="AG2994">
        <v>-0.41603362169309038</v>
      </c>
      <c r="AH2994">
        <v>-0.42422884186904541</v>
      </c>
      <c r="AI2994">
        <v>-0.50741153701973074</v>
      </c>
      <c r="AJ2994">
        <v>-0.51358143880216867</v>
      </c>
      <c r="AK2994">
        <v>-0.49049922091110032</v>
      </c>
    </row>
    <row r="2995" spans="2:37" x14ac:dyDescent="0.25">
      <c r="B2995" t="s">
        <v>442</v>
      </c>
      <c r="C2995" t="s">
        <v>90</v>
      </c>
      <c r="D2995" t="s">
        <v>443</v>
      </c>
      <c r="E2995" t="s">
        <v>444</v>
      </c>
      <c r="F2995" t="s">
        <v>445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2:37" x14ac:dyDescent="0.25">
      <c r="B2996" t="s">
        <v>442</v>
      </c>
      <c r="C2996" t="s">
        <v>90</v>
      </c>
      <c r="D2996" t="s">
        <v>443</v>
      </c>
      <c r="E2996" t="s">
        <v>446</v>
      </c>
      <c r="F2996" t="s">
        <v>445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2:37" x14ac:dyDescent="0.25">
      <c r="B2997" t="s">
        <v>442</v>
      </c>
      <c r="C2997" t="s">
        <v>90</v>
      </c>
      <c r="D2997" t="s">
        <v>443</v>
      </c>
      <c r="E2997" t="s">
        <v>447</v>
      </c>
      <c r="F2997" t="s">
        <v>445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</row>
    <row r="2998" spans="2:37" x14ac:dyDescent="0.25">
      <c r="B2998" t="s">
        <v>442</v>
      </c>
      <c r="C2998" t="s">
        <v>90</v>
      </c>
      <c r="D2998" t="s">
        <v>443</v>
      </c>
      <c r="E2998" t="s">
        <v>448</v>
      </c>
      <c r="F2998" t="s">
        <v>445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</row>
    <row r="2999" spans="2:37" x14ac:dyDescent="0.25">
      <c r="B2999" t="s">
        <v>442</v>
      </c>
      <c r="C2999" t="s">
        <v>90</v>
      </c>
      <c r="D2999" t="s">
        <v>443</v>
      </c>
      <c r="E2999" t="s">
        <v>449</v>
      </c>
      <c r="F2999" t="s">
        <v>445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2:37" x14ac:dyDescent="0.25">
      <c r="B3000" t="s">
        <v>442</v>
      </c>
      <c r="C3000" t="s">
        <v>90</v>
      </c>
      <c r="D3000" t="s">
        <v>443</v>
      </c>
      <c r="E3000" t="s">
        <v>450</v>
      </c>
      <c r="F3000" t="s">
        <v>445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2:37" x14ac:dyDescent="0.25">
      <c r="B3001" t="s">
        <v>442</v>
      </c>
      <c r="C3001" t="s">
        <v>90</v>
      </c>
      <c r="D3001" t="s">
        <v>443</v>
      </c>
      <c r="E3001" t="s">
        <v>451</v>
      </c>
      <c r="F3001" t="s">
        <v>445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2:37" x14ac:dyDescent="0.25">
      <c r="B3002" t="s">
        <v>442</v>
      </c>
      <c r="C3002" t="s">
        <v>90</v>
      </c>
      <c r="D3002" t="s">
        <v>443</v>
      </c>
      <c r="E3002" t="s">
        <v>452</v>
      </c>
      <c r="F3002" t="s">
        <v>445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2:37" x14ac:dyDescent="0.25">
      <c r="B3003" t="s">
        <v>442</v>
      </c>
      <c r="C3003" t="s">
        <v>90</v>
      </c>
      <c r="D3003" t="s">
        <v>443</v>
      </c>
      <c r="E3003" t="s">
        <v>453</v>
      </c>
      <c r="F3003" t="s">
        <v>445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2:37" x14ac:dyDescent="0.25">
      <c r="B3004" t="s">
        <v>442</v>
      </c>
      <c r="C3004" t="s">
        <v>90</v>
      </c>
      <c r="D3004" t="s">
        <v>443</v>
      </c>
      <c r="E3004" t="s">
        <v>454</v>
      </c>
      <c r="F3004" t="s">
        <v>445</v>
      </c>
      <c r="J3004">
        <v>-0.1048644464143877</v>
      </c>
      <c r="K3004">
        <v>-0.21072149654675079</v>
      </c>
      <c r="L3004">
        <v>-0.20617925191440681</v>
      </c>
      <c r="M3004">
        <v>-0.20502235123213139</v>
      </c>
      <c r="N3004">
        <v>-0.20526702486771689</v>
      </c>
      <c r="O3004">
        <v>-0.2199446547889061</v>
      </c>
      <c r="P3004">
        <v>-0.2200698196677453</v>
      </c>
      <c r="Q3004">
        <v>-0.23106750094074041</v>
      </c>
      <c r="R3004">
        <v>-0.23607971761387961</v>
      </c>
      <c r="S3004">
        <v>-0.22901868806510789</v>
      </c>
      <c r="T3004">
        <v>-0.23378048240948471</v>
      </c>
      <c r="U3004">
        <v>-0.22683194211370331</v>
      </c>
      <c r="V3004">
        <v>-0.2146396539964068</v>
      </c>
      <c r="W3004">
        <v>-0.43156567222375491</v>
      </c>
      <c r="X3004">
        <v>-0.44916272102530908</v>
      </c>
      <c r="Y3004">
        <v>-0.42873266217071659</v>
      </c>
      <c r="Z3004">
        <v>-0.42756404541709481</v>
      </c>
      <c r="AA3004">
        <v>-0.44551161785338911</v>
      </c>
      <c r="AB3004">
        <v>-0.44463336737020631</v>
      </c>
      <c r="AC3004">
        <v>-0.46276833995423372</v>
      </c>
      <c r="AD3004">
        <v>-0.46219322108440603</v>
      </c>
      <c r="AE3004">
        <v>-0.44295950774301263</v>
      </c>
      <c r="AF3004">
        <v>-0.41989508431851119</v>
      </c>
      <c r="AG3004">
        <v>-0.42356776071943442</v>
      </c>
      <c r="AH3004">
        <v>-0.57116520360168677</v>
      </c>
      <c r="AI3004">
        <v>-0.42270346261732428</v>
      </c>
      <c r="AJ3004">
        <v>-0.4180974026724571</v>
      </c>
      <c r="AK3004">
        <v>-0.24669575391046419</v>
      </c>
    </row>
    <row r="3005" spans="2:37" x14ac:dyDescent="0.25">
      <c r="B3005" t="s">
        <v>442</v>
      </c>
      <c r="C3005" t="s">
        <v>90</v>
      </c>
      <c r="D3005" t="s">
        <v>443</v>
      </c>
      <c r="E3005" t="s">
        <v>455</v>
      </c>
      <c r="F3005" t="s">
        <v>445</v>
      </c>
      <c r="J3005">
        <v>-0.19798736684698559</v>
      </c>
      <c r="K3005">
        <v>-0.22237293686158119</v>
      </c>
      <c r="L3005">
        <v>-0.22030818072016339</v>
      </c>
      <c r="M3005">
        <v>-0.21719341524629729</v>
      </c>
      <c r="N3005">
        <v>-0.2193342423107314</v>
      </c>
      <c r="O3005">
        <v>-0.25642521643435279</v>
      </c>
      <c r="P3005">
        <v>-0.26011677266813971</v>
      </c>
      <c r="Q3005">
        <v>-0.25948991671463922</v>
      </c>
      <c r="R3005">
        <v>-0.42095598051538058</v>
      </c>
      <c r="S3005">
        <v>-0.41890361041028168</v>
      </c>
      <c r="T3005">
        <v>-0.43285033187167032</v>
      </c>
      <c r="U3005">
        <v>-0.25473316394268858</v>
      </c>
      <c r="V3005">
        <v>-0.25023888368729258</v>
      </c>
      <c r="W3005">
        <v>-0.58435116442179247</v>
      </c>
      <c r="X3005">
        <v>-0.59938928863958463</v>
      </c>
      <c r="Y3005">
        <v>-0.58051006151007556</v>
      </c>
      <c r="Z3005">
        <v>-0.59589498990211265</v>
      </c>
      <c r="AA3005">
        <v>-0.59451600643500857</v>
      </c>
      <c r="AB3005">
        <v>-0.59333882418191042</v>
      </c>
      <c r="AC3005">
        <v>-0.79017312845997001</v>
      </c>
      <c r="AD3005">
        <v>-0.78919598810297531</v>
      </c>
      <c r="AE3005">
        <v>-0.78849160073939384</v>
      </c>
      <c r="AF3005">
        <v>-0.57204235142693793</v>
      </c>
      <c r="AG3005">
        <v>-0.57352235080754266</v>
      </c>
      <c r="AH3005">
        <v>-0.8246407596192773</v>
      </c>
      <c r="AI3005">
        <v>-0.58911999557184069</v>
      </c>
      <c r="AJ3005">
        <v>-0.5714459063339894</v>
      </c>
      <c r="AK3005">
        <v>-0.56851035308944642</v>
      </c>
    </row>
    <row r="3006" spans="2:37" x14ac:dyDescent="0.25">
      <c r="B3006" t="s">
        <v>442</v>
      </c>
      <c r="C3006" t="s">
        <v>90</v>
      </c>
      <c r="D3006" t="s">
        <v>443</v>
      </c>
      <c r="E3006" t="s">
        <v>456</v>
      </c>
      <c r="F3006" t="s">
        <v>445</v>
      </c>
      <c r="J3006">
        <v>-0.2181940784498182</v>
      </c>
      <c r="K3006">
        <v>-0.26283838523850628</v>
      </c>
      <c r="L3006">
        <v>-0.25685087540575641</v>
      </c>
      <c r="M3006">
        <v>-0.25541051876100118</v>
      </c>
      <c r="N3006">
        <v>-0.2592488986342345</v>
      </c>
      <c r="O3006">
        <v>-0.46360433228904713</v>
      </c>
      <c r="P3006">
        <v>-0.60139087319737161</v>
      </c>
      <c r="Q3006">
        <v>-0.59993526918026285</v>
      </c>
      <c r="R3006">
        <v>-0.82027351661653203</v>
      </c>
      <c r="S3006">
        <v>-0.59452156399448786</v>
      </c>
      <c r="T3006">
        <v>-0.59161126092162064</v>
      </c>
      <c r="U3006">
        <v>-0.58894336810594305</v>
      </c>
      <c r="V3006">
        <v>-0.47164919922887399</v>
      </c>
      <c r="W3006">
        <v>-0.90539023367621763</v>
      </c>
      <c r="X3006">
        <v>-1.183396098101597</v>
      </c>
      <c r="Y3006">
        <v>-1.179711389922355</v>
      </c>
      <c r="Z3006">
        <v>-1.176504545659784</v>
      </c>
      <c r="AA3006">
        <v>-1.275508593007435</v>
      </c>
      <c r="AB3006">
        <v>-1.1714577560843711</v>
      </c>
      <c r="AC3006">
        <v>-1.2709024801964119</v>
      </c>
      <c r="AD3006">
        <v>-1.1680973207900069</v>
      </c>
      <c r="AE3006">
        <v>-1.268201660556334</v>
      </c>
      <c r="AF3006">
        <v>-0.88919796671055318</v>
      </c>
      <c r="AG3006">
        <v>-0.88860947627118492</v>
      </c>
      <c r="AH3006">
        <v>-2.0090981502259959</v>
      </c>
      <c r="AI3006">
        <v>-1.163127976207246</v>
      </c>
      <c r="AJ3006">
        <v>-0.88539009128680846</v>
      </c>
      <c r="AK3006">
        <v>-0.82081175620447588</v>
      </c>
    </row>
    <row r="3007" spans="2:37" x14ac:dyDescent="0.25">
      <c r="B3007" t="s">
        <v>442</v>
      </c>
      <c r="C3007" t="s">
        <v>90</v>
      </c>
      <c r="D3007" t="s">
        <v>443</v>
      </c>
      <c r="E3007" t="s">
        <v>457</v>
      </c>
      <c r="F3007" t="s">
        <v>445</v>
      </c>
      <c r="J3007">
        <v>-0.23394872946675971</v>
      </c>
      <c r="K3007">
        <v>-0.62548706722734826</v>
      </c>
      <c r="L3007">
        <v>-0.46437130071561578</v>
      </c>
      <c r="M3007">
        <v>-0.46176750692183971</v>
      </c>
      <c r="N3007">
        <v>-0.48196248807775838</v>
      </c>
      <c r="O3007">
        <v>-0.82523849632263335</v>
      </c>
      <c r="P3007">
        <v>-0.92640907354205604</v>
      </c>
      <c r="Q3007">
        <v>-0.92416606429273085</v>
      </c>
      <c r="R3007">
        <v>-0.92565657159622283</v>
      </c>
      <c r="S3007">
        <v>-1.2081836177599281</v>
      </c>
      <c r="T3007">
        <v>-0.91134054205992399</v>
      </c>
      <c r="U3007">
        <v>-0.90723313112490722</v>
      </c>
      <c r="V3007">
        <v>-0.90879707362027118</v>
      </c>
      <c r="W3007">
        <v>-2.0488177525590729</v>
      </c>
      <c r="X3007">
        <v>-2.0466608295474749</v>
      </c>
      <c r="Y3007">
        <v>-2.0402836329266321</v>
      </c>
      <c r="Z3007">
        <v>-2.034742496708331</v>
      </c>
      <c r="AA3007">
        <v>-2.0300298572185178</v>
      </c>
      <c r="AB3007">
        <v>-2.6137572282703299</v>
      </c>
      <c r="AC3007">
        <v>-2.62751581953985</v>
      </c>
      <c r="AD3007">
        <v>-2.6062512137073668</v>
      </c>
      <c r="AE3007">
        <v>-2.603936247463345</v>
      </c>
      <c r="AF3007">
        <v>-2.0170582688795009</v>
      </c>
      <c r="AG3007">
        <v>-2.010849642733759</v>
      </c>
      <c r="AH3007">
        <v>-2.6161676864840611</v>
      </c>
      <c r="AI3007">
        <v>-2.011607021818973</v>
      </c>
      <c r="AJ3007">
        <v>-2.0084182231037921</v>
      </c>
      <c r="AK3007">
        <v>-1.999763740859906</v>
      </c>
    </row>
    <row r="3008" spans="2:37" x14ac:dyDescent="0.25">
      <c r="B3008" t="s">
        <v>442</v>
      </c>
      <c r="C3008" t="s">
        <v>90</v>
      </c>
      <c r="D3008" t="s">
        <v>443</v>
      </c>
      <c r="E3008" t="s">
        <v>458</v>
      </c>
      <c r="F3008" t="s">
        <v>445</v>
      </c>
      <c r="J3008">
        <v>-0.48834323364878029</v>
      </c>
      <c r="K3008">
        <v>-0.9415395791984692</v>
      </c>
      <c r="L3008">
        <v>-0.8664037205862174</v>
      </c>
      <c r="M3008">
        <v>-0.86154750177148687</v>
      </c>
      <c r="N3008">
        <v>-0.9286719922011244</v>
      </c>
      <c r="O3008">
        <v>-1.221446807026882</v>
      </c>
      <c r="P3008">
        <v>-2.108562500744227</v>
      </c>
      <c r="Q3008">
        <v>-2.1034632933234598</v>
      </c>
      <c r="R3008">
        <v>-2.0997574523224931</v>
      </c>
      <c r="S3008">
        <v>-2.6956955081672058</v>
      </c>
      <c r="T3008">
        <v>-2.0742694672590818</v>
      </c>
      <c r="U3008">
        <v>-1.300570296761294</v>
      </c>
      <c r="V3008">
        <v>-2.659553097308021</v>
      </c>
      <c r="W3008">
        <v>-2.667889985492089</v>
      </c>
      <c r="X3008">
        <v>-2.7413534375672839</v>
      </c>
      <c r="Y3008">
        <v>-2.8996866351885702</v>
      </c>
      <c r="Z3008">
        <v>-2.8918092017021109</v>
      </c>
      <c r="AA3008">
        <v>-2.8851129021197019</v>
      </c>
      <c r="AB3008">
        <v>-2.8794058855295401</v>
      </c>
      <c r="AC3008">
        <v>-2.9927189335575028</v>
      </c>
      <c r="AD3008">
        <v>-2.8711400321659641</v>
      </c>
      <c r="AE3008">
        <v>-2.7035006473876582</v>
      </c>
      <c r="AF3008">
        <v>-2.7017040186515962</v>
      </c>
      <c r="AG3008">
        <v>-2.6999108120246751</v>
      </c>
      <c r="AH3008">
        <v>-2.8622830034291669</v>
      </c>
      <c r="AI3008">
        <v>-2.8589301381182208</v>
      </c>
      <c r="AJ3008">
        <v>-2.9715889054726552</v>
      </c>
      <c r="AK3008">
        <v>-2.6850253546010561</v>
      </c>
    </row>
    <row r="3009" spans="2:37" x14ac:dyDescent="0.25">
      <c r="B3009" t="s">
        <v>442</v>
      </c>
      <c r="C3009" t="s">
        <v>90</v>
      </c>
      <c r="D3009" t="s">
        <v>443</v>
      </c>
      <c r="E3009" t="s">
        <v>459</v>
      </c>
      <c r="F3009" t="s">
        <v>445</v>
      </c>
      <c r="J3009">
        <v>-1.234175075205435</v>
      </c>
      <c r="K3009">
        <v>-2.1306252680032718</v>
      </c>
      <c r="L3009">
        <v>-1.3955603546100479</v>
      </c>
      <c r="M3009">
        <v>-1.387735608874296</v>
      </c>
      <c r="N3009">
        <v>-2.1015045547571281</v>
      </c>
      <c r="O3009">
        <v>-2.7441213541563259</v>
      </c>
      <c r="P3009">
        <v>-2.8311060323826802</v>
      </c>
      <c r="Q3009">
        <v>-2.8095710548826869</v>
      </c>
      <c r="R3009">
        <v>-2.8124706457590909</v>
      </c>
      <c r="S3009">
        <v>-2.969671867558366</v>
      </c>
      <c r="T3009">
        <v>-2.770573862766756</v>
      </c>
      <c r="U3009">
        <v>-2.6888541342622858</v>
      </c>
      <c r="V3009">
        <v>-2.92985667634228</v>
      </c>
      <c r="W3009">
        <v>-3.0387054157744791</v>
      </c>
      <c r="X3009">
        <v>-3.1690685876249902</v>
      </c>
      <c r="Y3009">
        <v>-3.1591972684103742</v>
      </c>
      <c r="Z3009">
        <v>-3.225404310772451</v>
      </c>
      <c r="AA3009">
        <v>-3.217940295049182</v>
      </c>
      <c r="AB3009">
        <v>-3.1371018751503499</v>
      </c>
      <c r="AC3009">
        <v>-3.2063178403517019</v>
      </c>
      <c r="AD3009">
        <v>-3.140881878244695</v>
      </c>
      <c r="AE3009">
        <v>-3.1253093618127998</v>
      </c>
      <c r="AF3009">
        <v>-3.1360017055285239</v>
      </c>
      <c r="AG3009">
        <v>-3.133918893490939</v>
      </c>
      <c r="AH3009">
        <v>-3.1924690800723692</v>
      </c>
      <c r="AI3009">
        <v>-3.18873044325042</v>
      </c>
      <c r="AJ3009">
        <v>-3.1836813003917608</v>
      </c>
      <c r="AK3009">
        <v>-3.103954729476988</v>
      </c>
    </row>
    <row r="3010" spans="2:37" x14ac:dyDescent="0.25">
      <c r="B3010" t="s">
        <v>442</v>
      </c>
      <c r="C3010" t="s">
        <v>90</v>
      </c>
      <c r="D3010" t="s">
        <v>443</v>
      </c>
      <c r="E3010" t="s">
        <v>460</v>
      </c>
      <c r="F3010" t="s">
        <v>445</v>
      </c>
      <c r="J3010">
        <v>-1.4077760450492141</v>
      </c>
      <c r="K3010">
        <v>-3.2720789326958428</v>
      </c>
      <c r="L3010">
        <v>-3.2417055083798552</v>
      </c>
      <c r="M3010">
        <v>-3.1131493566318951</v>
      </c>
      <c r="N3010">
        <v>-3.11684492753237</v>
      </c>
      <c r="O3010">
        <v>-3.2363555745283601</v>
      </c>
      <c r="P3010">
        <v>-3.272828759277147</v>
      </c>
      <c r="Q3010">
        <v>-3.2303683235948228</v>
      </c>
      <c r="R3010">
        <v>-3.3284668387810861</v>
      </c>
      <c r="S3010">
        <v>-3.2354451599048479</v>
      </c>
      <c r="T3010">
        <v>-3.1855287473859129</v>
      </c>
      <c r="U3010">
        <v>-3.1711732861408488</v>
      </c>
      <c r="V3010">
        <v>-3.267840056327143</v>
      </c>
      <c r="W3010">
        <v>-3.2588022225553681</v>
      </c>
      <c r="X3010">
        <v>-3.6290940326557108</v>
      </c>
      <c r="Y3010">
        <v>-4.1115258859811146</v>
      </c>
      <c r="Z3010">
        <v>-4.1003547313884443</v>
      </c>
      <c r="AA3010">
        <v>-4.0908610999805246</v>
      </c>
      <c r="AB3010">
        <v>-3.271420673363401</v>
      </c>
      <c r="AC3010">
        <v>-4.076092707633661</v>
      </c>
      <c r="AD3010">
        <v>-4.0710487087571066</v>
      </c>
      <c r="AE3010">
        <v>-3.25912378480816</v>
      </c>
      <c r="AF3010">
        <v>-3.5766033563940698</v>
      </c>
      <c r="AG3010">
        <v>-3.5742284542651159</v>
      </c>
      <c r="AH3010">
        <v>-3.5711176975723569</v>
      </c>
      <c r="AI3010">
        <v>-4.0537343062915996</v>
      </c>
      <c r="AJ3010">
        <v>-4.0473117055473189</v>
      </c>
      <c r="AK3010">
        <v>-3.2368544281915379</v>
      </c>
    </row>
    <row r="3011" spans="2:37" x14ac:dyDescent="0.25">
      <c r="B3011" t="s">
        <v>442</v>
      </c>
      <c r="C3011" t="s">
        <v>90</v>
      </c>
      <c r="D3011" t="s">
        <v>443</v>
      </c>
      <c r="E3011" t="s">
        <v>461</v>
      </c>
      <c r="F3011" t="s">
        <v>445</v>
      </c>
      <c r="J3011">
        <v>-2.342142462842689</v>
      </c>
      <c r="K3011">
        <v>-3.3889136833141542</v>
      </c>
      <c r="L3011">
        <v>-3.7519696700770488</v>
      </c>
      <c r="M3011">
        <v>-3.7309400443976681</v>
      </c>
      <c r="N3011">
        <v>-3.7353677465830182</v>
      </c>
      <c r="O3011">
        <v>-3.7457776496125139</v>
      </c>
      <c r="P3011">
        <v>-3.7479116149826459</v>
      </c>
      <c r="Q3011">
        <v>-3.4047033146732959</v>
      </c>
      <c r="R3011">
        <v>-4.2313717762065606</v>
      </c>
      <c r="S3011">
        <v>-4.210757352044836</v>
      </c>
      <c r="T3011">
        <v>-3.6869530198782141</v>
      </c>
      <c r="U3011">
        <v>-3.3423142124205052</v>
      </c>
      <c r="V3011">
        <v>-3.6554287737801561</v>
      </c>
      <c r="W3011">
        <v>-6.8909387807736362</v>
      </c>
      <c r="X3011">
        <v>-6.8670421012358762</v>
      </c>
      <c r="Y3011">
        <v>-6.8456474792233823</v>
      </c>
      <c r="Z3011">
        <v>-7.2629210181935466</v>
      </c>
      <c r="AA3011">
        <v>-6.8112465989481619</v>
      </c>
      <c r="AB3011">
        <v>-6.5501467930963342</v>
      </c>
      <c r="AC3011">
        <v>-7.2199356339320069</v>
      </c>
      <c r="AD3011">
        <v>-7.2110032262783452</v>
      </c>
      <c r="AE3011">
        <v>-6.7722225484795011</v>
      </c>
      <c r="AF3011">
        <v>-6.7677246265788522</v>
      </c>
      <c r="AG3011">
        <v>-6.7632266197296786</v>
      </c>
      <c r="AH3011">
        <v>-7.1887572188394033</v>
      </c>
      <c r="AI3011">
        <v>-7.1803387278910886</v>
      </c>
      <c r="AJ3011">
        <v>-6.7387355754590867</v>
      </c>
      <c r="AK3011">
        <v>-6.7259434085430234</v>
      </c>
    </row>
    <row r="3012" spans="2:37" x14ac:dyDescent="0.25">
      <c r="B3012" t="s">
        <v>442</v>
      </c>
      <c r="C3012" t="s">
        <v>90</v>
      </c>
      <c r="D3012" t="s">
        <v>443</v>
      </c>
      <c r="E3012" t="s">
        <v>462</v>
      </c>
      <c r="F3012" t="s">
        <v>445</v>
      </c>
      <c r="J3012">
        <v>-4.9481322204775644</v>
      </c>
      <c r="K3012">
        <v>-7.9645593647406088</v>
      </c>
      <c r="L3012">
        <v>-7.5528151229570684</v>
      </c>
      <c r="M3012">
        <v>-7.8463923620378129</v>
      </c>
      <c r="N3012">
        <v>-7.8557143718811169</v>
      </c>
      <c r="O3012">
        <v>-7.8776043316157844</v>
      </c>
      <c r="P3012">
        <v>-7.8820965943588011</v>
      </c>
      <c r="Q3012">
        <v>-7.5264012121890378</v>
      </c>
      <c r="R3012">
        <v>-7.8302127623211204</v>
      </c>
      <c r="S3012">
        <v>-7.7920641062249718</v>
      </c>
      <c r="T3012">
        <v>-7.7538907785215212</v>
      </c>
      <c r="U3012">
        <v>-7.3884844075840501</v>
      </c>
      <c r="V3012">
        <v>-7.6875923508179289</v>
      </c>
      <c r="W3012">
        <v>-7.629964979802395</v>
      </c>
      <c r="X3012">
        <v>-7.6322091477292737</v>
      </c>
      <c r="Y3012">
        <v>-7.6084347092237881</v>
      </c>
      <c r="Z3012">
        <v>-7.58776543834907</v>
      </c>
      <c r="AA3012">
        <v>-7.5701912712583974</v>
      </c>
      <c r="AB3012">
        <v>-7.5552177207756426</v>
      </c>
      <c r="AC3012">
        <v>-7.5428600708217326</v>
      </c>
      <c r="AD3012">
        <v>-7.5335229489705826</v>
      </c>
      <c r="AE3012">
        <v>-7.5268253395639144</v>
      </c>
      <c r="AF3012">
        <v>-7.5218224744069033</v>
      </c>
      <c r="AG3012">
        <v>-7.5168291500072097</v>
      </c>
      <c r="AH3012">
        <v>-7.5102878247585654</v>
      </c>
      <c r="AI3012">
        <v>-7.5014902787587712</v>
      </c>
      <c r="AJ3012">
        <v>-7.4896040921118896</v>
      </c>
      <c r="AK3012">
        <v>-7.4753878377821437</v>
      </c>
    </row>
    <row r="3013" spans="2:37" x14ac:dyDescent="0.25">
      <c r="B3013" t="s">
        <v>442</v>
      </c>
      <c r="C3013" t="s">
        <v>90</v>
      </c>
      <c r="D3013" t="s">
        <v>443</v>
      </c>
      <c r="E3013" t="s">
        <v>463</v>
      </c>
      <c r="F3013" t="s">
        <v>445</v>
      </c>
      <c r="I3013">
        <v>0</v>
      </c>
      <c r="J3013">
        <v>-1.1831468579004301</v>
      </c>
      <c r="K3013">
        <v>-1.1432126984049049</v>
      </c>
      <c r="L3013">
        <v>-1.1326009575407301</v>
      </c>
      <c r="M3013">
        <v>-1.126249867801588</v>
      </c>
      <c r="N3013">
        <v>-1.1275876711333339</v>
      </c>
      <c r="O3013">
        <v>-1.055911164747436</v>
      </c>
      <c r="P3013">
        <v>-1.056511338933475</v>
      </c>
      <c r="Q3013">
        <v>-1.0539562866128891</v>
      </c>
      <c r="R3013">
        <v>-1.049557865584372</v>
      </c>
      <c r="S3013">
        <v>-1.044443871653733</v>
      </c>
      <c r="T3013">
        <v>-1.0393288683564481</v>
      </c>
      <c r="U3013">
        <v>-1.0346439789441051</v>
      </c>
      <c r="V3013">
        <v>-1.030439568479002</v>
      </c>
      <c r="W3013">
        <v>-1.046236724838123</v>
      </c>
      <c r="X3013">
        <v>-1.042608843516291</v>
      </c>
      <c r="Y3013">
        <v>-1.039361038405195</v>
      </c>
      <c r="Z3013">
        <v>-1.036539295857108</v>
      </c>
      <c r="AA3013">
        <v>-1.0341419758342021</v>
      </c>
      <c r="AB3013">
        <v>-1.0320911415971581</v>
      </c>
      <c r="AC3013">
        <v>-1.0304041363794261</v>
      </c>
      <c r="AD3013">
        <v>-1.029132556629486</v>
      </c>
      <c r="AE3013">
        <v>-1.028213797327115</v>
      </c>
      <c r="AF3013">
        <v>-1.0275303080755529</v>
      </c>
      <c r="AG3013">
        <v>-1.0268516056895269</v>
      </c>
      <c r="AH3013">
        <v>-1.0259534172492919</v>
      </c>
      <c r="AI3013">
        <v>-1.024754122648819</v>
      </c>
      <c r="AJ3013">
        <v>-1.023130840843445</v>
      </c>
      <c r="AK3013">
        <v>-1.021187663057344</v>
      </c>
    </row>
    <row r="3014" spans="2:37" x14ac:dyDescent="0.25">
      <c r="B3014" t="s">
        <v>442</v>
      </c>
      <c r="C3014" t="s">
        <v>90</v>
      </c>
      <c r="D3014" t="s">
        <v>443</v>
      </c>
      <c r="E3014" t="s">
        <v>464</v>
      </c>
      <c r="F3014" t="s">
        <v>445</v>
      </c>
      <c r="I3014">
        <v>-1.7998928915563501E-2</v>
      </c>
      <c r="J3014">
        <v>-1.6722660668977402E-2</v>
      </c>
      <c r="K3014">
        <v>-2.0893560735790701E-2</v>
      </c>
      <c r="L3014">
        <v>-1.95411817278556E-2</v>
      </c>
      <c r="M3014">
        <v>-1.8026970987883299E-2</v>
      </c>
      <c r="N3014">
        <v>-1.87946500806557E-2</v>
      </c>
      <c r="O3014">
        <v>-2.2109807128389801E-2</v>
      </c>
      <c r="P3014">
        <v>-2.3350541495103998E-2</v>
      </c>
      <c r="Q3014">
        <v>-2.1889317138135099E-2</v>
      </c>
      <c r="R3014">
        <v>-2.2170483636096899E-2</v>
      </c>
      <c r="S3014">
        <v>-2.2956427922215999E-2</v>
      </c>
      <c r="T3014">
        <v>-2.1025235441518499E-2</v>
      </c>
      <c r="U3014">
        <v>-2.4088253278797801E-2</v>
      </c>
      <c r="V3014">
        <v>-1.9170878641339099E-2</v>
      </c>
      <c r="W3014">
        <v>-2.2314042355342501E-2</v>
      </c>
      <c r="X3014">
        <v>-2.3599700312448801E-2</v>
      </c>
      <c r="Y3014">
        <v>-2.6624413309961299E-2</v>
      </c>
      <c r="Z3014">
        <v>-2.2816411650494701E-2</v>
      </c>
      <c r="AA3014">
        <v>-2.3684100947940399E-2</v>
      </c>
      <c r="AB3014">
        <v>-2.3236262798642601E-2</v>
      </c>
      <c r="AC3014">
        <v>-2.2755730611056998E-2</v>
      </c>
      <c r="AD3014">
        <v>-2.5579299540423501E-2</v>
      </c>
      <c r="AE3014">
        <v>-2.1493363460867099E-2</v>
      </c>
      <c r="AF3014">
        <v>-2.3179329760924999E-2</v>
      </c>
      <c r="AG3014">
        <v>-2.46334542663206E-2</v>
      </c>
      <c r="AH3014">
        <v>-2.3531461879822101E-2</v>
      </c>
      <c r="AI3014">
        <v>-2.3841559959336601E-2</v>
      </c>
      <c r="AJ3014">
        <v>-2.2251840693354698E-2</v>
      </c>
      <c r="AK3014">
        <v>-2.1832735449844799E-2</v>
      </c>
    </row>
    <row r="3015" spans="2:37" x14ac:dyDescent="0.25">
      <c r="B3015" t="s">
        <v>442</v>
      </c>
      <c r="C3015" t="s">
        <v>90</v>
      </c>
      <c r="D3015" t="s">
        <v>443</v>
      </c>
      <c r="E3015" t="s">
        <v>465</v>
      </c>
      <c r="F3015" t="s">
        <v>445</v>
      </c>
      <c r="I3015">
        <v>-2.2038549876679501E-2</v>
      </c>
      <c r="J3015">
        <v>-2.0069544243228599E-2</v>
      </c>
      <c r="K3015">
        <v>-2.41756836167006E-2</v>
      </c>
      <c r="L3015">
        <v>-2.2678195811698301E-2</v>
      </c>
      <c r="M3015">
        <v>-2.15266439456018E-2</v>
      </c>
      <c r="N3015">
        <v>-2.2924760279163701E-2</v>
      </c>
      <c r="O3015">
        <v>-2.6966204382883299E-2</v>
      </c>
      <c r="P3015">
        <v>-2.69469034497649E-2</v>
      </c>
      <c r="Q3015">
        <v>-2.52572912616266E-2</v>
      </c>
      <c r="R3015">
        <v>-2.5077873353118701E-2</v>
      </c>
      <c r="S3015">
        <v>-2.7460354922570401E-2</v>
      </c>
      <c r="T3015">
        <v>-2.54713481335988E-2</v>
      </c>
      <c r="U3015">
        <v>-2.8320984179386301E-2</v>
      </c>
      <c r="V3015">
        <v>-2.3012800781052601E-2</v>
      </c>
      <c r="W3015">
        <v>-2.6383826005349501E-2</v>
      </c>
      <c r="X3015">
        <v>-2.7385066156149201E-2</v>
      </c>
      <c r="Y3015">
        <v>-3.1986888582113897E-2</v>
      </c>
      <c r="Z3015">
        <v>-2.6642482096028701E-2</v>
      </c>
      <c r="AA3015">
        <v>-2.6634786682322401E-2</v>
      </c>
      <c r="AB3015">
        <v>-3.01951654966492E-2</v>
      </c>
      <c r="AC3015">
        <v>-2.6976172326698099E-2</v>
      </c>
      <c r="AD3015">
        <v>-3.0487584405747201E-2</v>
      </c>
      <c r="AE3015">
        <v>-2.5774325043603701E-2</v>
      </c>
      <c r="AF3015">
        <v>-2.7584645577993699E-2</v>
      </c>
      <c r="AG3015">
        <v>-2.8052878645379298E-2</v>
      </c>
      <c r="AH3015">
        <v>-2.8028557301540399E-2</v>
      </c>
      <c r="AI3015">
        <v>-2.8009534469564099E-2</v>
      </c>
      <c r="AJ3015">
        <v>-2.6211264486064499E-2</v>
      </c>
      <c r="AK3015">
        <v>-2.69940224235432E-2</v>
      </c>
    </row>
    <row r="3016" spans="2:37" x14ac:dyDescent="0.25">
      <c r="B3016" t="s">
        <v>442</v>
      </c>
      <c r="C3016" t="s">
        <v>90</v>
      </c>
      <c r="D3016" t="s">
        <v>443</v>
      </c>
      <c r="E3016" t="s">
        <v>466</v>
      </c>
      <c r="F3016" t="s">
        <v>445</v>
      </c>
      <c r="I3016">
        <v>-2.6491491129176901E-2</v>
      </c>
      <c r="J3016">
        <v>-2.4319772857117599E-2</v>
      </c>
      <c r="K3016">
        <v>-2.8077400705994699E-2</v>
      </c>
      <c r="L3016">
        <v>-2.6444895560639999E-2</v>
      </c>
      <c r="M3016">
        <v>-2.5909201725538001E-2</v>
      </c>
      <c r="N3016">
        <v>-2.80157010678516E-2</v>
      </c>
      <c r="O3016">
        <v>-3.1214887570152301E-2</v>
      </c>
      <c r="P3016">
        <v>-3.1443216266757702E-2</v>
      </c>
      <c r="Q3016">
        <v>-3.0246385831833499E-2</v>
      </c>
      <c r="R3016">
        <v>-3.0020108463313301E-2</v>
      </c>
      <c r="S3016">
        <v>-3.3373859076490903E-2</v>
      </c>
      <c r="T3016">
        <v>-2.94781648810582E-2</v>
      </c>
      <c r="U3016">
        <v>-3.31139070166908E-2</v>
      </c>
      <c r="V3016">
        <v>-2.6509113794592701E-2</v>
      </c>
      <c r="W3016">
        <v>-3.1851871037979998E-2</v>
      </c>
      <c r="X3016">
        <v>-3.2355662653526997E-2</v>
      </c>
      <c r="Y3016">
        <v>-3.7202863241148E-2</v>
      </c>
      <c r="Z3016">
        <v>-3.1130912379406701E-2</v>
      </c>
      <c r="AA3016">
        <v>-3.22348003718331E-2</v>
      </c>
      <c r="AB3016">
        <v>-3.4858216370814397E-2</v>
      </c>
      <c r="AC3016">
        <v>-3.1577815229555301E-2</v>
      </c>
      <c r="AD3016">
        <v>-3.4713562417543198E-2</v>
      </c>
      <c r="AE3016">
        <v>-3.2231888759315298E-2</v>
      </c>
      <c r="AF3016">
        <v>-3.1815918645994298E-2</v>
      </c>
      <c r="AG3016">
        <v>-3.3698547889560101E-2</v>
      </c>
      <c r="AH3016">
        <v>-3.2489437364580098E-2</v>
      </c>
      <c r="AI3016">
        <v>-3.3318937386916901E-2</v>
      </c>
      <c r="AJ3016">
        <v>-3.1592692238946403E-2</v>
      </c>
      <c r="AK3016">
        <v>-3.15339887558274E-2</v>
      </c>
    </row>
    <row r="3017" spans="2:37" x14ac:dyDescent="0.25">
      <c r="B3017" t="s">
        <v>442</v>
      </c>
      <c r="C3017" t="s">
        <v>90</v>
      </c>
      <c r="D3017" t="s">
        <v>443</v>
      </c>
      <c r="E3017" t="s">
        <v>467</v>
      </c>
      <c r="F3017" t="s">
        <v>445</v>
      </c>
      <c r="I3017">
        <v>-3.40306871989937E-2</v>
      </c>
      <c r="J3017">
        <v>-2.8926636605985899E-2</v>
      </c>
      <c r="K3017">
        <v>-3.3897366118451601E-2</v>
      </c>
      <c r="L3017">
        <v>-3.0411344538694401E-2</v>
      </c>
      <c r="M3017">
        <v>-3.34484007806779E-2</v>
      </c>
      <c r="N3017">
        <v>-3.4089392536229501E-2</v>
      </c>
      <c r="O3017">
        <v>-3.6395517111253897E-2</v>
      </c>
      <c r="P3017">
        <v>-3.7006392438732001E-2</v>
      </c>
      <c r="Q3017">
        <v>-3.6038496631574102E-2</v>
      </c>
      <c r="R3017">
        <v>-3.5283204150393599E-2</v>
      </c>
      <c r="S3017">
        <v>-3.9000967872315703E-2</v>
      </c>
      <c r="T3017">
        <v>-3.5658011390116102E-2</v>
      </c>
      <c r="U3017">
        <v>-3.7651919626657801E-2</v>
      </c>
      <c r="V3017">
        <v>-3.2056736147556497E-2</v>
      </c>
      <c r="W3017">
        <v>-3.9145504736459703E-2</v>
      </c>
      <c r="X3017">
        <v>-3.9815810619647701E-2</v>
      </c>
      <c r="Y3017">
        <v>-4.3952948094028103E-2</v>
      </c>
      <c r="Z3017">
        <v>-3.7067918243149901E-2</v>
      </c>
      <c r="AA3017">
        <v>-3.79710801876154E-2</v>
      </c>
      <c r="AB3017">
        <v>-4.1730483150936797E-2</v>
      </c>
      <c r="AC3017">
        <v>-3.9268672948322703E-2</v>
      </c>
      <c r="AD3017">
        <v>-4.0731797164295001E-2</v>
      </c>
      <c r="AE3017">
        <v>-3.9700850040036401E-2</v>
      </c>
      <c r="AF3017">
        <v>-3.7123092344548601E-2</v>
      </c>
      <c r="AG3017">
        <v>-4.0239101769201598E-2</v>
      </c>
      <c r="AH3017">
        <v>-3.8646048339829799E-2</v>
      </c>
      <c r="AI3017">
        <v>-4.1509877353829099E-2</v>
      </c>
      <c r="AJ3017">
        <v>-3.6508186779349298E-2</v>
      </c>
      <c r="AK3017">
        <v>-3.8262340764960698E-2</v>
      </c>
    </row>
    <row r="3018" spans="2:37" x14ac:dyDescent="0.25">
      <c r="B3018" t="s">
        <v>442</v>
      </c>
      <c r="C3018" t="s">
        <v>90</v>
      </c>
      <c r="D3018" t="s">
        <v>443</v>
      </c>
      <c r="E3018" t="s">
        <v>468</v>
      </c>
      <c r="F3018" t="s">
        <v>445</v>
      </c>
      <c r="I3018">
        <v>-4.0678905093494103E-2</v>
      </c>
      <c r="J3018">
        <v>-3.5101127321701599E-2</v>
      </c>
      <c r="K3018">
        <v>-4.0900890746287097E-2</v>
      </c>
      <c r="L3018">
        <v>-3.6380992928686198E-2</v>
      </c>
      <c r="M3018">
        <v>-3.9988496629350598E-2</v>
      </c>
      <c r="N3018">
        <v>-4.1920344513657302E-2</v>
      </c>
      <c r="O3018">
        <v>-4.4565107676919298E-2</v>
      </c>
      <c r="P3018">
        <v>-4.4180188127240699E-2</v>
      </c>
      <c r="Q3018">
        <v>-4.2569918824275597E-2</v>
      </c>
      <c r="R3018">
        <v>-4.6716317767347901E-2</v>
      </c>
      <c r="S3018">
        <v>-4.4799273893369997E-2</v>
      </c>
      <c r="T3018">
        <v>-4.1553331700172599E-2</v>
      </c>
      <c r="U3018">
        <v>-4.6028849732104797E-2</v>
      </c>
      <c r="V3018">
        <v>-3.7009970391277403E-2</v>
      </c>
      <c r="W3018">
        <v>-4.4840294858150498E-2</v>
      </c>
      <c r="X3018">
        <v>-4.8608634201152599E-2</v>
      </c>
      <c r="Y3018">
        <v>-5.0841241072485603E-2</v>
      </c>
      <c r="Z3018">
        <v>-4.3441112292796902E-2</v>
      </c>
      <c r="AA3018">
        <v>-4.8985051894201402E-2</v>
      </c>
      <c r="AB3018">
        <v>-5.0248832370791703E-2</v>
      </c>
      <c r="AC3018">
        <v>-4.80660042429637E-2</v>
      </c>
      <c r="AD3018">
        <v>-4.7341044185589203E-2</v>
      </c>
      <c r="AE3018">
        <v>-4.7123203138032997E-2</v>
      </c>
      <c r="AF3018">
        <v>-4.9229234733583198E-2</v>
      </c>
      <c r="AG3018">
        <v>-4.8216296423864102E-2</v>
      </c>
      <c r="AH3018">
        <v>-4.6289619336103899E-2</v>
      </c>
      <c r="AI3018">
        <v>-4.9833397026832697E-2</v>
      </c>
      <c r="AJ3018">
        <v>-4.2888042844713099E-2</v>
      </c>
      <c r="AK3018">
        <v>-4.7916405161463303E-2</v>
      </c>
    </row>
    <row r="3019" spans="2:37" x14ac:dyDescent="0.25">
      <c r="B3019" t="s">
        <v>442</v>
      </c>
      <c r="C3019" t="s">
        <v>90</v>
      </c>
      <c r="D3019" t="s">
        <v>443</v>
      </c>
      <c r="E3019" t="s">
        <v>469</v>
      </c>
      <c r="F3019" t="s">
        <v>445</v>
      </c>
      <c r="I3019">
        <v>-5.2158291299597703E-2</v>
      </c>
      <c r="J3019">
        <v>-4.7218883775523801E-2</v>
      </c>
      <c r="K3019">
        <v>-5.0847008301835299E-2</v>
      </c>
      <c r="L3019">
        <v>-4.3581477044718403E-2</v>
      </c>
      <c r="M3019">
        <v>-5.1807156510663699E-2</v>
      </c>
      <c r="N3019">
        <v>-5.0186044933042601E-2</v>
      </c>
      <c r="O3019">
        <v>-5.4961801981701003E-2</v>
      </c>
      <c r="P3019">
        <v>-5.5903639800503002E-2</v>
      </c>
      <c r="Q3019">
        <v>-5.4496134809622898E-2</v>
      </c>
      <c r="R3019">
        <v>-5.75355399744625E-2</v>
      </c>
      <c r="S3019">
        <v>-5.5088707122230497E-2</v>
      </c>
      <c r="T3019">
        <v>-5.2810876529851801E-2</v>
      </c>
      <c r="U3019">
        <v>-5.5304834471681101E-2</v>
      </c>
      <c r="V3019">
        <v>-4.5717234798658898E-2</v>
      </c>
      <c r="W3019">
        <v>-5.7325809698716097E-2</v>
      </c>
      <c r="X3019">
        <v>-6.0528992258768101E-2</v>
      </c>
      <c r="Y3019">
        <v>-6.2738196521616704E-2</v>
      </c>
      <c r="Z3019">
        <v>-5.3936553951239301E-2</v>
      </c>
      <c r="AA3019">
        <v>-6.0772071817172202E-2</v>
      </c>
      <c r="AB3019">
        <v>-6.2449208100567803E-2</v>
      </c>
      <c r="AC3019">
        <v>-5.8021791093576497E-2</v>
      </c>
      <c r="AD3019">
        <v>-5.9627372526882501E-2</v>
      </c>
      <c r="AE3019">
        <v>-5.5158453838788299E-2</v>
      </c>
      <c r="AF3019">
        <v>-6.3984443381004397E-2</v>
      </c>
      <c r="AG3019">
        <v>-5.9156699761098101E-2</v>
      </c>
      <c r="AH3019">
        <v>-5.5158121581777499E-2</v>
      </c>
      <c r="AI3019">
        <v>-6.2994004414240704E-2</v>
      </c>
      <c r="AJ3019">
        <v>-5.4284244795177398E-2</v>
      </c>
      <c r="AK3019">
        <v>-5.99830025548087E-2</v>
      </c>
    </row>
    <row r="3020" spans="2:37" x14ac:dyDescent="0.25">
      <c r="B3020" t="s">
        <v>442</v>
      </c>
      <c r="C3020" t="s">
        <v>90</v>
      </c>
      <c r="D3020" t="s">
        <v>443</v>
      </c>
      <c r="E3020" t="s">
        <v>470</v>
      </c>
      <c r="F3020" t="s">
        <v>445</v>
      </c>
      <c r="I3020">
        <v>-7.1898234461431607E-2</v>
      </c>
      <c r="J3020">
        <v>-6.8407321766350504E-2</v>
      </c>
      <c r="K3020">
        <v>-6.5684659081421903E-2</v>
      </c>
      <c r="L3020">
        <v>-5.8387650855851098E-2</v>
      </c>
      <c r="M3020">
        <v>-6.8420761986964701E-2</v>
      </c>
      <c r="N3020">
        <v>-6.3871487483757594E-2</v>
      </c>
      <c r="O3020">
        <v>-6.7920462878978599E-2</v>
      </c>
      <c r="P3020">
        <v>-7.3068094584116602E-2</v>
      </c>
      <c r="Q3020">
        <v>-6.8529639731373895E-2</v>
      </c>
      <c r="R3020">
        <v>-7.3704621187908798E-2</v>
      </c>
      <c r="S3020">
        <v>-7.4619590565672106E-2</v>
      </c>
      <c r="T3020">
        <v>-6.9533825709566704E-2</v>
      </c>
      <c r="U3020">
        <v>-7.0025518498084693E-2</v>
      </c>
      <c r="V3020">
        <v>-6.2875536157813702E-2</v>
      </c>
      <c r="W3020">
        <v>-7.1625285251863902E-2</v>
      </c>
      <c r="X3020">
        <v>-7.4794292303459395E-2</v>
      </c>
      <c r="Y3020">
        <v>-8.00031555679203E-2</v>
      </c>
      <c r="Z3020">
        <v>-6.4052350336762903E-2</v>
      </c>
      <c r="AA3020">
        <v>-7.5853063292652401E-2</v>
      </c>
      <c r="AB3020">
        <v>-7.6326243652868803E-2</v>
      </c>
      <c r="AC3020">
        <v>-7.7166011755602698E-2</v>
      </c>
      <c r="AD3020">
        <v>-7.6026761900682693E-2</v>
      </c>
      <c r="AE3020">
        <v>-7.0604405591867495E-2</v>
      </c>
      <c r="AF3020">
        <v>-8.03037764744996E-2</v>
      </c>
      <c r="AG3020">
        <v>-7.5387450501962494E-2</v>
      </c>
      <c r="AH3020">
        <v>-7.0159801335323194E-2</v>
      </c>
      <c r="AI3020">
        <v>-8.0138217658087804E-2</v>
      </c>
      <c r="AJ3020">
        <v>-7.5565895552576201E-2</v>
      </c>
      <c r="AK3020">
        <v>-7.4985143358330397E-2</v>
      </c>
    </row>
    <row r="3021" spans="2:37" x14ac:dyDescent="0.25">
      <c r="B3021" t="s">
        <v>442</v>
      </c>
      <c r="C3021" t="s">
        <v>90</v>
      </c>
      <c r="D3021" t="s">
        <v>443</v>
      </c>
      <c r="E3021" t="s">
        <v>471</v>
      </c>
      <c r="F3021" t="s">
        <v>445</v>
      </c>
      <c r="I3021">
        <v>-0.1091984411352276</v>
      </c>
      <c r="J3021">
        <v>-0.10174878781774591</v>
      </c>
      <c r="K3021">
        <v>-9.2377084498107498E-2</v>
      </c>
      <c r="L3021">
        <v>-8.4956200701180595E-2</v>
      </c>
      <c r="M3021">
        <v>-9.5882041489136996E-2</v>
      </c>
      <c r="N3021">
        <v>-9.5038201418662302E-2</v>
      </c>
      <c r="O3021">
        <v>-0.1005368135021389</v>
      </c>
      <c r="P3021">
        <v>-0.1036836313770939</v>
      </c>
      <c r="Q3021">
        <v>-9.3532111646687996E-2</v>
      </c>
      <c r="R3021">
        <v>-0.1020745895415676</v>
      </c>
      <c r="S3021">
        <v>-0.10037917305436569</v>
      </c>
      <c r="T3021">
        <v>-8.75699727308165E-2</v>
      </c>
      <c r="U3021">
        <v>-0.1004468408380199</v>
      </c>
      <c r="V3021">
        <v>-8.5687228180097996E-2</v>
      </c>
      <c r="W3021">
        <v>-9.8340507925864795E-2</v>
      </c>
      <c r="X3021">
        <v>-0.1139749553957681</v>
      </c>
      <c r="Y3021">
        <v>-0.11898890362893599</v>
      </c>
      <c r="Z3021">
        <v>-9.9119726467999894E-2</v>
      </c>
      <c r="AA3021">
        <v>-0.10320062663550229</v>
      </c>
      <c r="AB3021">
        <v>-0.1016774420938948</v>
      </c>
      <c r="AC3021">
        <v>-0.1091448308314535</v>
      </c>
      <c r="AD3021">
        <v>-0.105241027178371</v>
      </c>
      <c r="AE3021">
        <v>-0.1118153607519989</v>
      </c>
      <c r="AF3021">
        <v>-0.1198318231696693</v>
      </c>
      <c r="AG3021">
        <v>-0.1068531734923162</v>
      </c>
      <c r="AH3021">
        <v>-9.38808612694019E-2</v>
      </c>
      <c r="AI3021">
        <v>-0.1128170436515363</v>
      </c>
      <c r="AJ3021">
        <v>-0.1086290003971757</v>
      </c>
      <c r="AK3021">
        <v>-0.1126202648682018</v>
      </c>
    </row>
    <row r="3022" spans="2:37" x14ac:dyDescent="0.25">
      <c r="B3022" t="s">
        <v>442</v>
      </c>
      <c r="C3022" t="s">
        <v>90</v>
      </c>
      <c r="D3022" t="s">
        <v>443</v>
      </c>
      <c r="E3022" t="s">
        <v>472</v>
      </c>
      <c r="F3022" t="s">
        <v>445</v>
      </c>
      <c r="I3022">
        <v>-0.19301082795832869</v>
      </c>
      <c r="J3022">
        <v>-0.1712652056631514</v>
      </c>
      <c r="K3022">
        <v>-0.17376068785622811</v>
      </c>
      <c r="L3022">
        <v>-0.15656154340332179</v>
      </c>
      <c r="M3022">
        <v>-0.15551894301554239</v>
      </c>
      <c r="N3022">
        <v>-0.16618715861972391</v>
      </c>
      <c r="O3022">
        <v>-0.16591479916103771</v>
      </c>
      <c r="P3022">
        <v>-0.18474631813411019</v>
      </c>
      <c r="Q3022">
        <v>-0.17579852587679129</v>
      </c>
      <c r="R3022">
        <v>-0.18306078137211301</v>
      </c>
      <c r="S3022">
        <v>-0.19206888694748289</v>
      </c>
      <c r="T3022">
        <v>-0.1652096684503723</v>
      </c>
      <c r="U3022">
        <v>-0.14441503903179781</v>
      </c>
      <c r="V3022">
        <v>-0.15504144575925191</v>
      </c>
      <c r="W3022">
        <v>-0.1775297767900974</v>
      </c>
      <c r="X3022">
        <v>-0.17622508403440931</v>
      </c>
      <c r="Y3022">
        <v>-0.2113368089728507</v>
      </c>
      <c r="Z3022">
        <v>-0.19073270810693321</v>
      </c>
      <c r="AA3022">
        <v>-0.17898555686501891</v>
      </c>
      <c r="AB3022">
        <v>-0.17277750140637371</v>
      </c>
      <c r="AC3022">
        <v>-0.19596216355436399</v>
      </c>
      <c r="AD3022">
        <v>-0.17243623980597311</v>
      </c>
      <c r="AE3022">
        <v>-0.19031286208731621</v>
      </c>
      <c r="AF3022">
        <v>-0.20003388634927119</v>
      </c>
      <c r="AG3022">
        <v>-0.2053782171788088</v>
      </c>
      <c r="AH3022">
        <v>-0.1745282044148255</v>
      </c>
      <c r="AI3022">
        <v>-0.19055846881045341</v>
      </c>
      <c r="AJ3022">
        <v>-0.2089296967494825</v>
      </c>
      <c r="AK3022">
        <v>-0.20095593719847701</v>
      </c>
    </row>
    <row r="3023" spans="2:37" x14ac:dyDescent="0.25">
      <c r="B3023" t="s">
        <v>473</v>
      </c>
      <c r="C3023" t="s">
        <v>251</v>
      </c>
      <c r="D3023" t="s">
        <v>443</v>
      </c>
      <c r="E3023" t="s">
        <v>474</v>
      </c>
      <c r="F3023" t="s">
        <v>237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2:37" x14ac:dyDescent="0.25">
      <c r="B3024" t="s">
        <v>473</v>
      </c>
      <c r="C3024" t="s">
        <v>251</v>
      </c>
      <c r="D3024" t="s">
        <v>443</v>
      </c>
      <c r="E3024" t="s">
        <v>414</v>
      </c>
      <c r="F3024" t="s">
        <v>237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65.684117317199707</v>
      </c>
      <c r="S3024">
        <v>170.7787170410156</v>
      </c>
      <c r="T3024">
        <v>275.87331008911133</v>
      </c>
      <c r="U3024">
        <v>380.96791076660162</v>
      </c>
      <c r="V3024">
        <v>486.06250762939447</v>
      </c>
      <c r="W3024">
        <v>602.00448608398438</v>
      </c>
      <c r="X3024">
        <v>724.45492553710938</v>
      </c>
      <c r="Y3024">
        <v>846.90536499023438</v>
      </c>
      <c r="Z3024">
        <v>969.35580444335938</v>
      </c>
      <c r="AA3024">
        <v>1091.80615234375</v>
      </c>
      <c r="AB3024">
        <v>1244.057678222656</v>
      </c>
      <c r="AC3024">
        <v>1414.190002441406</v>
      </c>
      <c r="AD3024">
        <v>1584.322326660156</v>
      </c>
      <c r="AE3024">
        <v>1754.454650878906</v>
      </c>
      <c r="AF3024">
        <v>1924.5867614746089</v>
      </c>
      <c r="AG3024">
        <v>2138.606079101562</v>
      </c>
      <c r="AH3024">
        <v>2378.958618164062</v>
      </c>
      <c r="AI3024">
        <v>2619.311157226562</v>
      </c>
      <c r="AJ3024">
        <v>2859.663696289062</v>
      </c>
      <c r="AK3024">
        <v>3100.016235351562</v>
      </c>
    </row>
    <row r="3025" spans="2:37" x14ac:dyDescent="0.25">
      <c r="B3025" t="s">
        <v>473</v>
      </c>
      <c r="C3025" t="s">
        <v>251</v>
      </c>
      <c r="D3025" t="s">
        <v>443</v>
      </c>
      <c r="E3025" t="s">
        <v>352</v>
      </c>
      <c r="F3025" t="s">
        <v>237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65.684117317199707</v>
      </c>
      <c r="S3025">
        <v>170.7787170410156</v>
      </c>
      <c r="T3025">
        <v>275.87331008911133</v>
      </c>
      <c r="U3025">
        <v>380.96791076660162</v>
      </c>
      <c r="V3025">
        <v>486.06250762939447</v>
      </c>
      <c r="W3025">
        <v>602.00448608398438</v>
      </c>
      <c r="X3025">
        <v>724.45492553710938</v>
      </c>
      <c r="Y3025">
        <v>846.90536499023438</v>
      </c>
      <c r="Z3025">
        <v>969.35580444335938</v>
      </c>
      <c r="AA3025">
        <v>1091.80615234375</v>
      </c>
      <c r="AB3025">
        <v>1244.057678222656</v>
      </c>
      <c r="AC3025">
        <v>1414.190002441406</v>
      </c>
      <c r="AD3025">
        <v>1584.322326660156</v>
      </c>
      <c r="AE3025">
        <v>1754.454650878906</v>
      </c>
      <c r="AF3025">
        <v>1924.5867614746089</v>
      </c>
      <c r="AG3025">
        <v>2138.606079101562</v>
      </c>
      <c r="AH3025">
        <v>2378.958618164062</v>
      </c>
      <c r="AI3025">
        <v>2619.311157226562</v>
      </c>
      <c r="AJ3025">
        <v>2859.663696289062</v>
      </c>
      <c r="AK3025">
        <v>3100.016235351562</v>
      </c>
    </row>
    <row r="3026" spans="2:37" x14ac:dyDescent="0.25">
      <c r="B3026" t="s">
        <v>473</v>
      </c>
      <c r="C3026" t="s">
        <v>251</v>
      </c>
      <c r="D3026" t="s">
        <v>443</v>
      </c>
      <c r="E3026" t="s">
        <v>475</v>
      </c>
      <c r="F3026" t="s">
        <v>237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2:37" x14ac:dyDescent="0.25">
      <c r="B3027" t="s">
        <v>473</v>
      </c>
      <c r="C3027" t="s">
        <v>251</v>
      </c>
      <c r="D3027" t="s">
        <v>443</v>
      </c>
      <c r="E3027" t="s">
        <v>415</v>
      </c>
      <c r="F3027" t="s">
        <v>237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-0.34428560733795172</v>
      </c>
      <c r="S3027">
        <v>-0.98742270469665516</v>
      </c>
      <c r="T3027">
        <v>-1.228934586048126</v>
      </c>
      <c r="U3027">
        <v>-0.90461170673370361</v>
      </c>
      <c r="V3027">
        <v>-0.66152703762054443</v>
      </c>
      <c r="W3027">
        <v>-0.55956935882568359</v>
      </c>
      <c r="X3027">
        <v>-0.50089442729949951</v>
      </c>
      <c r="Y3027">
        <v>-0.41571676731109619</v>
      </c>
      <c r="Z3027">
        <v>-0.29955971240997309</v>
      </c>
      <c r="AA3027">
        <v>-0.17212057113647461</v>
      </c>
      <c r="AB3027">
        <v>-2.9849290847778299E-2</v>
      </c>
      <c r="AC3027">
        <v>8.2924723625183105E-2</v>
      </c>
      <c r="AD3027">
        <v>0.1620818376541138</v>
      </c>
      <c r="AE3027">
        <v>0.2121816873550415</v>
      </c>
      <c r="AF3027">
        <v>0.22472548484802249</v>
      </c>
      <c r="AG3027">
        <v>0.2152860164642334</v>
      </c>
      <c r="AH3027">
        <v>0.22281599044799799</v>
      </c>
      <c r="AI3027">
        <v>0.22960412502288821</v>
      </c>
      <c r="AJ3027">
        <v>0.23680269718170169</v>
      </c>
      <c r="AK3027">
        <v>0.2588423490524292</v>
      </c>
    </row>
    <row r="3028" spans="2:37" x14ac:dyDescent="0.25">
      <c r="B3028" t="s">
        <v>473</v>
      </c>
      <c r="C3028" t="s">
        <v>251</v>
      </c>
      <c r="D3028" t="s">
        <v>443</v>
      </c>
      <c r="E3028" t="s">
        <v>355</v>
      </c>
      <c r="F3028" t="s">
        <v>237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-0.25485658645629877</v>
      </c>
      <c r="S3028">
        <v>-0.43903970718383789</v>
      </c>
      <c r="T3028">
        <v>-0.49926531314849848</v>
      </c>
      <c r="U3028">
        <v>-0.49654173851013178</v>
      </c>
      <c r="V3028">
        <v>-0.46537697315216059</v>
      </c>
      <c r="W3028">
        <v>-0.44059312343597412</v>
      </c>
      <c r="X3028">
        <v>-0.4124293327331543</v>
      </c>
      <c r="Y3028">
        <v>-0.35945475101470947</v>
      </c>
      <c r="Z3028">
        <v>-0.28197813034057623</v>
      </c>
      <c r="AA3028">
        <v>-0.18957674503326419</v>
      </c>
      <c r="AB3028">
        <v>-7.1028709411621094E-2</v>
      </c>
      <c r="AC3028">
        <v>2.8849720954894999E-2</v>
      </c>
      <c r="AD3028">
        <v>0.1009132862091064</v>
      </c>
      <c r="AE3028">
        <v>0.14606213569641111</v>
      </c>
      <c r="AF3028">
        <v>0.154353141784668</v>
      </c>
      <c r="AG3028">
        <v>0.142147421836853</v>
      </c>
      <c r="AH3028">
        <v>0.14938557147979739</v>
      </c>
      <c r="AI3028">
        <v>0.15858256816864011</v>
      </c>
      <c r="AJ3028">
        <v>0.17068696022033689</v>
      </c>
      <c r="AK3028">
        <v>0.199642539024353</v>
      </c>
    </row>
    <row r="3029" spans="2:37" x14ac:dyDescent="0.25">
      <c r="B3029" t="s">
        <v>473</v>
      </c>
      <c r="C3029" t="s">
        <v>251</v>
      </c>
      <c r="D3029" t="s">
        <v>443</v>
      </c>
      <c r="E3029" t="s">
        <v>476</v>
      </c>
      <c r="F3029" t="s">
        <v>232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2:37" x14ac:dyDescent="0.25">
      <c r="B3030" t="s">
        <v>473</v>
      </c>
      <c r="C3030" t="s">
        <v>251</v>
      </c>
      <c r="D3030" t="s">
        <v>443</v>
      </c>
      <c r="E3030" t="s">
        <v>416</v>
      </c>
      <c r="F3030" t="s">
        <v>232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40.210789963404167</v>
      </c>
      <c r="S3030">
        <v>97.48542002956404</v>
      </c>
      <c r="T3030">
        <v>149.30217993071901</v>
      </c>
      <c r="U3030">
        <v>198.7961907828128</v>
      </c>
      <c r="V3030">
        <v>247.09752751638359</v>
      </c>
      <c r="W3030">
        <v>301.11964861829227</v>
      </c>
      <c r="X3030">
        <v>359.31302954391077</v>
      </c>
      <c r="Y3030">
        <v>417.23840092442481</v>
      </c>
      <c r="Z3030">
        <v>474.23959018214538</v>
      </c>
      <c r="AA3030">
        <v>530.01360117133584</v>
      </c>
      <c r="AB3030">
        <v>600.80703832163101</v>
      </c>
      <c r="AC3030">
        <v>679.88415151598542</v>
      </c>
      <c r="AD3030">
        <v>757.11681171773114</v>
      </c>
      <c r="AE3030">
        <v>832.27381641692307</v>
      </c>
      <c r="AF3030">
        <v>905.26800330106914</v>
      </c>
      <c r="AG3030">
        <v>998.39558616967224</v>
      </c>
      <c r="AH3030">
        <v>1102.0671180216791</v>
      </c>
      <c r="AI3030">
        <v>1202.721237031682</v>
      </c>
      <c r="AJ3030">
        <v>1300.34745865584</v>
      </c>
      <c r="AK3030">
        <v>1394.974348686872</v>
      </c>
    </row>
    <row r="3031" spans="2:37" x14ac:dyDescent="0.25">
      <c r="B3031" t="s">
        <v>473</v>
      </c>
      <c r="C3031" t="s">
        <v>251</v>
      </c>
      <c r="D3031" t="s">
        <v>443</v>
      </c>
      <c r="E3031" t="s">
        <v>358</v>
      </c>
      <c r="F3031" t="s">
        <v>232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40.328254859386739</v>
      </c>
      <c r="S3031">
        <v>97.877171781746355</v>
      </c>
      <c r="T3031">
        <v>150.03609593216501</v>
      </c>
      <c r="U3031">
        <v>199.56676791254159</v>
      </c>
      <c r="V3031">
        <v>247.69750251394561</v>
      </c>
      <c r="W3031">
        <v>301.5519091205378</v>
      </c>
      <c r="X3031">
        <v>359.62282825353151</v>
      </c>
      <c r="Y3031">
        <v>417.45246912258381</v>
      </c>
      <c r="Z3031">
        <v>474.37676121843111</v>
      </c>
      <c r="AA3031">
        <v>530.09598835154077</v>
      </c>
      <c r="AB3031">
        <v>600.85456486936425</v>
      </c>
      <c r="AC3031">
        <v>679.90421496538545</v>
      </c>
      <c r="AD3031">
        <v>757.10589335924499</v>
      </c>
      <c r="AE3031">
        <v>832.22592311893493</v>
      </c>
      <c r="AF3031">
        <v>905.18137163627944</v>
      </c>
      <c r="AG3031">
        <v>998.27465898580203</v>
      </c>
      <c r="AH3031">
        <v>1101.9191002543921</v>
      </c>
      <c r="AI3031">
        <v>1202.5539931934511</v>
      </c>
      <c r="AJ3031">
        <v>1300.168487911764</v>
      </c>
      <c r="AK3031">
        <v>1394.790055956506</v>
      </c>
    </row>
    <row r="3032" spans="2:37" x14ac:dyDescent="0.25">
      <c r="B3032" t="s">
        <v>473</v>
      </c>
      <c r="C3032" t="s">
        <v>251</v>
      </c>
      <c r="D3032" t="s">
        <v>443</v>
      </c>
      <c r="E3032" t="s">
        <v>477</v>
      </c>
      <c r="F3032" t="s">
        <v>202</v>
      </c>
      <c r="I3032">
        <v>0</v>
      </c>
      <c r="J3032">
        <v>-0.13793314371348669</v>
      </c>
      <c r="K3032">
        <v>-0.17910759833684731</v>
      </c>
      <c r="L3032">
        <v>-0.22228524568373989</v>
      </c>
      <c r="M3032">
        <v>-0.26492373897833987</v>
      </c>
      <c r="N3032">
        <v>-0.30281742438674758</v>
      </c>
      <c r="O3032">
        <v>-0.33890530638258642</v>
      </c>
      <c r="P3032">
        <v>-0.37208424669770152</v>
      </c>
      <c r="Q3032">
        <v>-0.41202072438436538</v>
      </c>
      <c r="R3032">
        <v>-0.46451747974001201</v>
      </c>
      <c r="S3032">
        <v>-0.51987962623006867</v>
      </c>
      <c r="T3032">
        <v>-0.56654124581404508</v>
      </c>
      <c r="U3032">
        <v>-0.62370523429194913</v>
      </c>
      <c r="V3032">
        <v>-0.68645388368148152</v>
      </c>
      <c r="W3032">
        <v>-0.73740777409557756</v>
      </c>
      <c r="X3032">
        <v>-0.78091758340190776</v>
      </c>
      <c r="Y3032">
        <v>-0.82201666208977509</v>
      </c>
      <c r="Z3032">
        <v>-0.85982893930176552</v>
      </c>
      <c r="AA3032">
        <v>-0.89676504777889132</v>
      </c>
      <c r="AB3032">
        <v>-0.93550148728305238</v>
      </c>
      <c r="AC3032">
        <v>-0.97264143690120042</v>
      </c>
      <c r="AD3032">
        <v>-1.0090261814181489</v>
      </c>
      <c r="AE3032">
        <v>-1.0403237887222081</v>
      </c>
      <c r="AF3032">
        <v>-1.074901635604919</v>
      </c>
      <c r="AG3032">
        <v>-1.1059757498510181</v>
      </c>
      <c r="AH3032">
        <v>-1.13069328579315</v>
      </c>
      <c r="AI3032">
        <v>-1.155765070057813</v>
      </c>
      <c r="AJ3032">
        <v>-1.1728518746030201</v>
      </c>
      <c r="AK3032">
        <v>-1.181174421008524</v>
      </c>
    </row>
    <row r="3033" spans="2:37" x14ac:dyDescent="0.25">
      <c r="B3033" t="s">
        <v>473</v>
      </c>
      <c r="C3033" t="s">
        <v>251</v>
      </c>
      <c r="D3033" t="s">
        <v>443</v>
      </c>
      <c r="E3033" t="s">
        <v>477</v>
      </c>
      <c r="F3033" t="s">
        <v>445</v>
      </c>
      <c r="I3033">
        <v>0</v>
      </c>
      <c r="J3033">
        <v>-0.13602400650378771</v>
      </c>
      <c r="K3033">
        <v>-0.17655179800900589</v>
      </c>
      <c r="L3033">
        <v>-0.2198805528089709</v>
      </c>
      <c r="M3033">
        <v>-0.26261343052641489</v>
      </c>
      <c r="N3033">
        <v>-0.30003052842321187</v>
      </c>
      <c r="O3033">
        <v>-0.33541429384990051</v>
      </c>
      <c r="P3033">
        <v>-0.36815570328069258</v>
      </c>
      <c r="Q3033">
        <v>-0.40802785235590783</v>
      </c>
      <c r="R3033">
        <v>-0.46071916560923581</v>
      </c>
      <c r="S3033">
        <v>-0.51654245081337313</v>
      </c>
      <c r="T3033">
        <v>-0.56388934564931548</v>
      </c>
      <c r="U3033">
        <v>-0.62178476387151349</v>
      </c>
      <c r="V3033">
        <v>-0.68531228196193616</v>
      </c>
      <c r="W3033">
        <v>-0.73713881569222872</v>
      </c>
      <c r="X3033">
        <v>-0.78156401758681104</v>
      </c>
      <c r="Y3033">
        <v>-0.82356562607123207</v>
      </c>
      <c r="Z3033">
        <v>-0.86223140547877497</v>
      </c>
      <c r="AA3033">
        <v>-0.89995859362798081</v>
      </c>
      <c r="AB3033">
        <v>-0.9394367114399228</v>
      </c>
      <c r="AC3033">
        <v>-0.97724545613776514</v>
      </c>
      <c r="AD3033">
        <v>-1.0141971011443209</v>
      </c>
      <c r="AE3033">
        <v>-1.0459453204261451</v>
      </c>
      <c r="AF3033">
        <v>-1.0809218695257861</v>
      </c>
      <c r="AG3033">
        <v>-1.1124044277371681</v>
      </c>
      <c r="AH3033">
        <v>-1.1375936659759891</v>
      </c>
      <c r="AI3033">
        <v>-1.163284826800093</v>
      </c>
      <c r="AJ3033">
        <v>-1.1811357580712609</v>
      </c>
      <c r="AK3033">
        <v>-1.1903117732891539</v>
      </c>
    </row>
    <row r="3034" spans="2:37" x14ac:dyDescent="0.25">
      <c r="B3034" t="s">
        <v>473</v>
      </c>
      <c r="C3034" t="s">
        <v>251</v>
      </c>
      <c r="D3034" t="s">
        <v>443</v>
      </c>
      <c r="E3034" t="s">
        <v>417</v>
      </c>
      <c r="F3034" t="s">
        <v>202</v>
      </c>
      <c r="I3034">
        <v>0</v>
      </c>
      <c r="J3034">
        <v>-0.13793314371348669</v>
      </c>
      <c r="K3034">
        <v>-0.17910759833684731</v>
      </c>
      <c r="L3034">
        <v>-0.22228524568373989</v>
      </c>
      <c r="M3034">
        <v>-0.26492373897833987</v>
      </c>
      <c r="N3034">
        <v>-0.30281742438674758</v>
      </c>
      <c r="O3034">
        <v>-0.33890530638258642</v>
      </c>
      <c r="P3034">
        <v>-0.37208424669770152</v>
      </c>
      <c r="Q3034">
        <v>-0.41202072438436538</v>
      </c>
      <c r="R3034">
        <v>-1.0743968573682869</v>
      </c>
      <c r="S3034">
        <v>-1.9886008998679541</v>
      </c>
      <c r="T3034">
        <v>-1.8757915757181109</v>
      </c>
      <c r="U3034">
        <v>-1.2514241164081059</v>
      </c>
      <c r="V3034">
        <v>-0.917765539048776</v>
      </c>
      <c r="W3034">
        <v>-0.79446565691082549</v>
      </c>
      <c r="X3034">
        <v>-0.72847291472220022</v>
      </c>
      <c r="Y3034">
        <v>-0.63021234920358493</v>
      </c>
      <c r="Z3034">
        <v>-0.48469038623355498</v>
      </c>
      <c r="AA3034">
        <v>-0.31937536643528158</v>
      </c>
      <c r="AB3034">
        <v>-0.16869249299892311</v>
      </c>
      <c r="AC3034">
        <v>-5.0431040979181899E-2</v>
      </c>
      <c r="AD3034">
        <v>4.4112881769953198E-2</v>
      </c>
      <c r="AE3034">
        <v>0.12777329862478931</v>
      </c>
      <c r="AF3034">
        <v>0.19027119531529471</v>
      </c>
      <c r="AG3034">
        <v>0.25724810889302668</v>
      </c>
      <c r="AH3034">
        <v>0.35714356617497778</v>
      </c>
      <c r="AI3034">
        <v>0.45131132692535209</v>
      </c>
      <c r="AJ3034">
        <v>0.54604693059294718</v>
      </c>
      <c r="AK3034">
        <v>0.66103245158994905</v>
      </c>
    </row>
    <row r="3035" spans="2:37" x14ac:dyDescent="0.25">
      <c r="B3035" t="s">
        <v>473</v>
      </c>
      <c r="C3035" t="s">
        <v>251</v>
      </c>
      <c r="D3035" t="s">
        <v>443</v>
      </c>
      <c r="E3035" t="s">
        <v>417</v>
      </c>
      <c r="F3035" t="s">
        <v>445</v>
      </c>
      <c r="I3035">
        <v>0</v>
      </c>
      <c r="J3035">
        <v>-0.13602400650378771</v>
      </c>
      <c r="K3035">
        <v>-0.17655179800900589</v>
      </c>
      <c r="L3035">
        <v>-0.2198805528089709</v>
      </c>
      <c r="M3035">
        <v>-0.26261343052641489</v>
      </c>
      <c r="N3035">
        <v>-0.30003052842321187</v>
      </c>
      <c r="O3035">
        <v>-0.33541429384990051</v>
      </c>
      <c r="P3035">
        <v>-0.36815570328069258</v>
      </c>
      <c r="Q3035">
        <v>-0.40802785235590783</v>
      </c>
      <c r="R3035">
        <v>-1.124660723330384</v>
      </c>
      <c r="S3035">
        <v>-2.1194682990729459</v>
      </c>
      <c r="T3035">
        <v>-2.0038720125400871</v>
      </c>
      <c r="U3035">
        <v>-1.311229445096129</v>
      </c>
      <c r="V3035">
        <v>-0.92463221810903384</v>
      </c>
      <c r="W3035">
        <v>-0.78632453149881654</v>
      </c>
      <c r="X3035">
        <v>-0.72369109231323892</v>
      </c>
      <c r="Y3035">
        <v>-0.62795340547340261</v>
      </c>
      <c r="Z3035">
        <v>-0.47724941402216281</v>
      </c>
      <c r="AA3035">
        <v>-0.30161638329764262</v>
      </c>
      <c r="AB3035">
        <v>-0.1400500455363107</v>
      </c>
      <c r="AC3035">
        <v>-1.45160567775803E-2</v>
      </c>
      <c r="AD3035">
        <v>8.4494564639725406E-2</v>
      </c>
      <c r="AE3035">
        <v>0.17252682776416339</v>
      </c>
      <c r="AF3035">
        <v>0.23962163659179139</v>
      </c>
      <c r="AG3035">
        <v>0.30567563449503948</v>
      </c>
      <c r="AH3035">
        <v>0.40236443516659121</v>
      </c>
      <c r="AI3035">
        <v>0.48855058921097871</v>
      </c>
      <c r="AJ3035">
        <v>0.56989711565500478</v>
      </c>
      <c r="AK3035">
        <v>0.66877109317171612</v>
      </c>
    </row>
    <row r="3036" spans="2:37" x14ac:dyDescent="0.25">
      <c r="B3036" t="s">
        <v>473</v>
      </c>
      <c r="C3036" t="s">
        <v>251</v>
      </c>
      <c r="D3036" t="s">
        <v>443</v>
      </c>
      <c r="E3036" t="s">
        <v>363</v>
      </c>
      <c r="F3036" t="s">
        <v>202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-9.4209301438175005E-2</v>
      </c>
      <c r="S3036">
        <v>-0.29493137474518871</v>
      </c>
      <c r="T3036">
        <v>-0.35659642802053909</v>
      </c>
      <c r="U3036">
        <v>-0.33082740970802332</v>
      </c>
      <c r="V3036">
        <v>-0.26642938751819673</v>
      </c>
      <c r="W3036">
        <v>-0.18240120351850081</v>
      </c>
      <c r="X3036">
        <v>-8.0248161515605806E-2</v>
      </c>
      <c r="Y3036">
        <v>5.4344590739851997E-2</v>
      </c>
      <c r="Z3036">
        <v>0.22377182740180859</v>
      </c>
      <c r="AA3036">
        <v>0.41547983637804098</v>
      </c>
      <c r="AB3036">
        <v>0.60842578084761012</v>
      </c>
      <c r="AC3036">
        <v>0.78048875412968233</v>
      </c>
      <c r="AD3036">
        <v>0.93400547475523965</v>
      </c>
      <c r="AE3036">
        <v>1.071744075910086</v>
      </c>
      <c r="AF3036">
        <v>1.189636987435905</v>
      </c>
      <c r="AG3036">
        <v>1.30738937106023</v>
      </c>
      <c r="AH3036">
        <v>1.4521201399218859</v>
      </c>
      <c r="AI3036">
        <v>1.5924269858424771</v>
      </c>
      <c r="AJ3036">
        <v>1.7263511662430899</v>
      </c>
      <c r="AK3036">
        <v>1.872280023983075</v>
      </c>
    </row>
    <row r="3037" spans="2:37" x14ac:dyDescent="0.25">
      <c r="B3037" t="s">
        <v>473</v>
      </c>
      <c r="C3037" t="s">
        <v>251</v>
      </c>
      <c r="D3037" t="s">
        <v>443</v>
      </c>
      <c r="E3037" t="s">
        <v>363</v>
      </c>
      <c r="F3037" t="s">
        <v>445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-9.3469799676681994E-2</v>
      </c>
      <c r="S3037">
        <v>-0.31139778055558898</v>
      </c>
      <c r="T3037">
        <v>-0.3907024934867942</v>
      </c>
      <c r="U3037">
        <v>-0.37298023641272332</v>
      </c>
      <c r="V3037">
        <v>-0.31188057921619489</v>
      </c>
      <c r="W3037">
        <v>-0.22841669782905921</v>
      </c>
      <c r="X3037">
        <v>-0.12654324260975569</v>
      </c>
      <c r="Y3037">
        <v>9.7125325308367004E-3</v>
      </c>
      <c r="Z3037">
        <v>0.185093947068804</v>
      </c>
      <c r="AA3037">
        <v>0.38701243515739669</v>
      </c>
      <c r="AB3037">
        <v>0.59289209325914527</v>
      </c>
      <c r="AC3037">
        <v>0.77688061283522902</v>
      </c>
      <c r="AD3037">
        <v>0.94098018941490835</v>
      </c>
      <c r="AE3037">
        <v>1.089183204045918</v>
      </c>
      <c r="AF3037">
        <v>1.2174005763621929</v>
      </c>
      <c r="AG3037">
        <v>1.339335748147374</v>
      </c>
      <c r="AH3037">
        <v>1.485749783045764</v>
      </c>
      <c r="AI3037">
        <v>1.623052490912547</v>
      </c>
      <c r="AJ3037">
        <v>1.7484785731819219</v>
      </c>
      <c r="AK3037">
        <v>1.8830585523507799</v>
      </c>
    </row>
    <row r="3038" spans="2:37" x14ac:dyDescent="0.25">
      <c r="B3038" t="s">
        <v>473</v>
      </c>
      <c r="C3038" t="s">
        <v>251</v>
      </c>
      <c r="D3038" t="s">
        <v>443</v>
      </c>
      <c r="E3038" t="s">
        <v>478</v>
      </c>
      <c r="F3038" t="s">
        <v>365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2:37" x14ac:dyDescent="0.25">
      <c r="B3039" t="s">
        <v>473</v>
      </c>
      <c r="C3039" t="s">
        <v>251</v>
      </c>
      <c r="D3039" t="s">
        <v>443</v>
      </c>
      <c r="E3039" t="s">
        <v>418</v>
      </c>
      <c r="F3039" t="s">
        <v>365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0.54917606995499302</v>
      </c>
      <c r="S3039">
        <v>0.79267223335894865</v>
      </c>
      <c r="T3039">
        <v>1.1525018072851669</v>
      </c>
      <c r="U3039">
        <v>1.62567343523714</v>
      </c>
      <c r="V3039">
        <v>2.1134039967151801</v>
      </c>
      <c r="W3039">
        <v>2.5783159199830759</v>
      </c>
      <c r="X3039">
        <v>3.0353140571706789</v>
      </c>
      <c r="Y3039">
        <v>3.499326249636026</v>
      </c>
      <c r="Z3039">
        <v>3.9616086317266759</v>
      </c>
      <c r="AA3039">
        <v>4.4083523991896412</v>
      </c>
      <c r="AB3039">
        <v>4.822352270375041</v>
      </c>
      <c r="AC3039">
        <v>5.1723928884568124</v>
      </c>
      <c r="AD3039">
        <v>5.494877858163183</v>
      </c>
      <c r="AE3039">
        <v>5.8272607357608086</v>
      </c>
      <c r="AF3039">
        <v>6.2065528122797309</v>
      </c>
      <c r="AG3039">
        <v>6.6333574102579007</v>
      </c>
      <c r="AH3039">
        <v>7.0122125207998653</v>
      </c>
      <c r="AI3039">
        <v>7.3657292908108296</v>
      </c>
      <c r="AJ3039">
        <v>7.7144451639503897</v>
      </c>
      <c r="AK3039">
        <v>8.067596808257683</v>
      </c>
    </row>
    <row r="3040" spans="2:37" x14ac:dyDescent="0.25">
      <c r="B3040" t="s">
        <v>473</v>
      </c>
      <c r="C3040" t="s">
        <v>251</v>
      </c>
      <c r="D3040" t="s">
        <v>443</v>
      </c>
      <c r="E3040" t="s">
        <v>367</v>
      </c>
      <c r="F3040" t="s">
        <v>365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0.77168605615567376</v>
      </c>
      <c r="S3040">
        <v>1.0854326948991131</v>
      </c>
      <c r="T3040">
        <v>1.440631937556303</v>
      </c>
      <c r="U3040">
        <v>1.83480962683702</v>
      </c>
      <c r="V3040">
        <v>2.258051086000568</v>
      </c>
      <c r="W3040">
        <v>2.6927381752871238</v>
      </c>
      <c r="X3040">
        <v>3.1259706725828669</v>
      </c>
      <c r="Y3040">
        <v>3.5585088669893632</v>
      </c>
      <c r="Z3040">
        <v>3.9861797838379949</v>
      </c>
      <c r="AA3040">
        <v>4.4055085909047831</v>
      </c>
      <c r="AB3040">
        <v>4.8046062765635389</v>
      </c>
      <c r="AC3040">
        <v>5.15021942369287</v>
      </c>
      <c r="AD3040">
        <v>5.4744515722032094</v>
      </c>
      <c r="AE3040">
        <v>5.8124430481395928</v>
      </c>
      <c r="AF3040">
        <v>6.2011392080337346</v>
      </c>
      <c r="AG3040">
        <v>6.6419631150405056</v>
      </c>
      <c r="AH3040">
        <v>7.0394661544332493</v>
      </c>
      <c r="AI3040">
        <v>7.415463373946185</v>
      </c>
      <c r="AJ3040">
        <v>7.7895167447526559</v>
      </c>
      <c r="AK3040">
        <v>8.1696943732012741</v>
      </c>
    </row>
    <row r="3041" spans="2:37" x14ac:dyDescent="0.25">
      <c r="B3041" t="s">
        <v>473</v>
      </c>
      <c r="C3041" t="s">
        <v>251</v>
      </c>
      <c r="D3041" t="s">
        <v>443</v>
      </c>
      <c r="E3041" t="s">
        <v>479</v>
      </c>
      <c r="F3041" t="s">
        <v>232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2:37" x14ac:dyDescent="0.25">
      <c r="B3042" t="s">
        <v>473</v>
      </c>
      <c r="C3042" t="s">
        <v>251</v>
      </c>
      <c r="D3042" t="s">
        <v>443</v>
      </c>
      <c r="E3042" t="s">
        <v>480</v>
      </c>
      <c r="F3042" t="s">
        <v>232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-0.90381872765976645</v>
      </c>
      <c r="S3042">
        <v>-1.2023978667719759</v>
      </c>
      <c r="T3042">
        <v>-1.581258541785169</v>
      </c>
      <c r="U3042">
        <v>-2.133317235145094</v>
      </c>
      <c r="V3042">
        <v>-2.714069412582409</v>
      </c>
      <c r="W3042">
        <v>-3.2378918441141269</v>
      </c>
      <c r="X3042">
        <v>-3.7398047802251639</v>
      </c>
      <c r="Y3042">
        <v>-4.2453346045350893</v>
      </c>
      <c r="Z3042">
        <v>-4.7443202030750804</v>
      </c>
      <c r="AA3042">
        <v>-5.2183518751204856</v>
      </c>
      <c r="AB3042">
        <v>-5.6486314668975908</v>
      </c>
      <c r="AC3042">
        <v>-6.0069933444052994</v>
      </c>
      <c r="AD3042">
        <v>-6.3320318979057646</v>
      </c>
      <c r="AE3042">
        <v>-6.6636332634464779</v>
      </c>
      <c r="AF3042">
        <v>-7.0412282134527544</v>
      </c>
      <c r="AG3042">
        <v>-7.4610121383957502</v>
      </c>
      <c r="AH3042">
        <v>-7.8181733428425604</v>
      </c>
      <c r="AI3042">
        <v>-8.1419759093685933</v>
      </c>
      <c r="AJ3042">
        <v>-8.4553367092443423</v>
      </c>
      <c r="AK3042">
        <v>-8.7689261202446911</v>
      </c>
    </row>
    <row r="3043" spans="2:37" x14ac:dyDescent="0.25">
      <c r="B3043" t="s">
        <v>473</v>
      </c>
      <c r="C3043" t="s">
        <v>251</v>
      </c>
      <c r="D3043" t="s">
        <v>443</v>
      </c>
      <c r="E3043" t="s">
        <v>481</v>
      </c>
      <c r="F3043" t="s">
        <v>232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-1.2189136265538081</v>
      </c>
      <c r="S3043">
        <v>-1.64597407631627</v>
      </c>
      <c r="T3043">
        <v>-2.067228175239388</v>
      </c>
      <c r="U3043">
        <v>-2.5200975199298759</v>
      </c>
      <c r="V3043">
        <v>-2.9945994246136749</v>
      </c>
      <c r="W3043">
        <v>-3.468553034323862</v>
      </c>
      <c r="X3043">
        <v>-3.9366426757567852</v>
      </c>
      <c r="Y3043">
        <v>-4.3977680417111582</v>
      </c>
      <c r="Z3043">
        <v>-4.8464052926560637</v>
      </c>
      <c r="AA3043">
        <v>-5.2778781229859462</v>
      </c>
      <c r="AB3043">
        <v>-5.6799121597996933</v>
      </c>
      <c r="AC3043">
        <v>-6.0218419157418994</v>
      </c>
      <c r="AD3043">
        <v>-6.3374944027447029</v>
      </c>
      <c r="AE3043">
        <v>-6.6644882318799281</v>
      </c>
      <c r="AF3043">
        <v>-7.0424456141569109</v>
      </c>
      <c r="AG3043">
        <v>-7.4684169084802354</v>
      </c>
      <c r="AH3043">
        <v>-7.8374194257303396</v>
      </c>
      <c r="AI3043">
        <v>-8.1777024381246335</v>
      </c>
      <c r="AJ3043">
        <v>-8.51084646409962</v>
      </c>
      <c r="AK3043">
        <v>-8.8459290380660924</v>
      </c>
    </row>
    <row r="3044" spans="2:37" x14ac:dyDescent="0.25">
      <c r="B3044" t="s">
        <v>473</v>
      </c>
      <c r="C3044" t="s">
        <v>251</v>
      </c>
      <c r="D3044" t="s">
        <v>443</v>
      </c>
      <c r="E3044" t="s">
        <v>482</v>
      </c>
      <c r="F3044" t="s">
        <v>202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2:37" x14ac:dyDescent="0.25">
      <c r="B3045" t="s">
        <v>473</v>
      </c>
      <c r="C3045" t="s">
        <v>251</v>
      </c>
      <c r="D3045" t="s">
        <v>443</v>
      </c>
      <c r="E3045" t="s">
        <v>482</v>
      </c>
      <c r="F3045" t="s">
        <v>445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2:37" x14ac:dyDescent="0.25">
      <c r="B3046" t="s">
        <v>473</v>
      </c>
      <c r="C3046" t="s">
        <v>251</v>
      </c>
      <c r="D3046" t="s">
        <v>443</v>
      </c>
      <c r="E3046" t="s">
        <v>234</v>
      </c>
      <c r="F3046" t="s">
        <v>202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-0.93085378095011384</v>
      </c>
      <c r="S3046">
        <v>-1.63238643281377</v>
      </c>
      <c r="T3046">
        <v>-0.52088346807085406</v>
      </c>
      <c r="U3046">
        <v>0.51559487134129611</v>
      </c>
      <c r="V3046">
        <v>0.65587105973785587</v>
      </c>
      <c r="W3046">
        <v>0.71243483742720048</v>
      </c>
      <c r="X3046">
        <v>0.89412096550602893</v>
      </c>
      <c r="Y3046">
        <v>1.167413874009005</v>
      </c>
      <c r="Z3046">
        <v>1.4566395105885419</v>
      </c>
      <c r="AA3046">
        <v>1.7235602117814159</v>
      </c>
      <c r="AB3046">
        <v>1.9525406493006381</v>
      </c>
      <c r="AC3046">
        <v>2.1560518366228631</v>
      </c>
      <c r="AD3046">
        <v>2.350024398385631</v>
      </c>
      <c r="AE3046">
        <v>2.5224786039491631</v>
      </c>
      <c r="AF3046">
        <v>2.665236867343546</v>
      </c>
      <c r="AG3046">
        <v>2.9068517331022998</v>
      </c>
      <c r="AH3046">
        <v>3.2235184374765691</v>
      </c>
      <c r="AI3046">
        <v>3.5312292843004971</v>
      </c>
      <c r="AJ3046">
        <v>3.84127204195297</v>
      </c>
      <c r="AK3046">
        <v>4.1811385643222732</v>
      </c>
    </row>
    <row r="3047" spans="2:37" x14ac:dyDescent="0.25">
      <c r="B3047" t="s">
        <v>473</v>
      </c>
      <c r="C3047" t="s">
        <v>251</v>
      </c>
      <c r="D3047" t="s">
        <v>443</v>
      </c>
      <c r="E3047" t="s">
        <v>234</v>
      </c>
      <c r="F3047" t="s">
        <v>445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-0.93085843196851759</v>
      </c>
      <c r="S3047">
        <v>-1.6323834128595169</v>
      </c>
      <c r="T3047">
        <v>-0.52087966232279292</v>
      </c>
      <c r="U3047">
        <v>0.51559216446368517</v>
      </c>
      <c r="V3047">
        <v>0.655867400144583</v>
      </c>
      <c r="W3047">
        <v>0.71243963554148415</v>
      </c>
      <c r="X3047">
        <v>0.8941179944673916</v>
      </c>
      <c r="Y3047">
        <v>1.16740862176048</v>
      </c>
      <c r="Z3047">
        <v>1.456638347715167</v>
      </c>
      <c r="AA3047">
        <v>1.723560076417163</v>
      </c>
      <c r="AB3047">
        <v>1.9525463948251831</v>
      </c>
      <c r="AC3047">
        <v>2.156053633387911</v>
      </c>
      <c r="AD3047">
        <v>2.3500292678587891</v>
      </c>
      <c r="AE3047">
        <v>2.522476196380929</v>
      </c>
      <c r="AF3047">
        <v>2.665236422727713</v>
      </c>
      <c r="AG3047">
        <v>2.9068497301559142</v>
      </c>
      <c r="AH3047">
        <v>3.2235165948002691</v>
      </c>
      <c r="AI3047">
        <v>3.531228877635995</v>
      </c>
      <c r="AJ3047">
        <v>3.8412737006899622</v>
      </c>
      <c r="AK3047">
        <v>4.1811392290477256</v>
      </c>
    </row>
    <row r="3048" spans="2:37" x14ac:dyDescent="0.25">
      <c r="B3048" t="s">
        <v>473</v>
      </c>
      <c r="C3048" t="s">
        <v>251</v>
      </c>
      <c r="D3048" t="s">
        <v>443</v>
      </c>
      <c r="E3048" t="s">
        <v>373</v>
      </c>
      <c r="F3048" t="s">
        <v>202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-0.19996156574830781</v>
      </c>
      <c r="S3048">
        <v>-0.29425031321744788</v>
      </c>
      <c r="T3048">
        <v>-1.83004468544689E-2</v>
      </c>
      <c r="U3048">
        <v>0.26522739876733148</v>
      </c>
      <c r="V3048">
        <v>0.51736582079675575</v>
      </c>
      <c r="W3048">
        <v>0.74179722176317409</v>
      </c>
      <c r="X3048">
        <v>0.98671850397014083</v>
      </c>
      <c r="Y3048">
        <v>1.270264614088745</v>
      </c>
      <c r="Z3048">
        <v>1.565199922940375</v>
      </c>
      <c r="AA3048">
        <v>1.8430154253088691</v>
      </c>
      <c r="AB3048">
        <v>2.079820019138046</v>
      </c>
      <c r="AC3048">
        <v>2.2820362090649531</v>
      </c>
      <c r="AD3048">
        <v>2.4674492550182952</v>
      </c>
      <c r="AE3048">
        <v>2.628289992657562</v>
      </c>
      <c r="AF3048">
        <v>2.7594552363546581</v>
      </c>
      <c r="AG3048">
        <v>2.9937211363444178</v>
      </c>
      <c r="AH3048">
        <v>3.3078032527841472</v>
      </c>
      <c r="AI3048">
        <v>3.6163406506188212</v>
      </c>
      <c r="AJ3048">
        <v>3.9316832483694548</v>
      </c>
      <c r="AK3048">
        <v>4.279473895253405</v>
      </c>
    </row>
    <row r="3049" spans="2:37" x14ac:dyDescent="0.25">
      <c r="B3049" t="s">
        <v>473</v>
      </c>
      <c r="C3049" t="s">
        <v>251</v>
      </c>
      <c r="D3049" t="s">
        <v>443</v>
      </c>
      <c r="E3049" t="s">
        <v>373</v>
      </c>
      <c r="F3049" t="s">
        <v>445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-0.19996399002385479</v>
      </c>
      <c r="S3049">
        <v>-0.29424775261644998</v>
      </c>
      <c r="T3049">
        <v>-1.82989886715057E-2</v>
      </c>
      <c r="U3049">
        <v>0.26522217692888089</v>
      </c>
      <c r="V3049">
        <v>0.51736529525712172</v>
      </c>
      <c r="W3049">
        <v>0.74179670124498998</v>
      </c>
      <c r="X3049">
        <v>0.986716938374954</v>
      </c>
      <c r="Y3049">
        <v>1.2702604816041021</v>
      </c>
      <c r="Z3049">
        <v>1.565198034517534</v>
      </c>
      <c r="AA3049">
        <v>1.8430133394779169</v>
      </c>
      <c r="AB3049">
        <v>2.0798253245829068</v>
      </c>
      <c r="AC3049">
        <v>2.2820384536963219</v>
      </c>
      <c r="AD3049">
        <v>2.4674537612089149</v>
      </c>
      <c r="AE3049">
        <v>2.6282889178875779</v>
      </c>
      <c r="AF3049">
        <v>2.7594552374747838</v>
      </c>
      <c r="AG3049">
        <v>2.9937205536032958</v>
      </c>
      <c r="AH3049">
        <v>3.3078022336669339</v>
      </c>
      <c r="AI3049">
        <v>3.6163404545755058</v>
      </c>
      <c r="AJ3049">
        <v>3.931683341876191</v>
      </c>
      <c r="AK3049">
        <v>4.279473236099629</v>
      </c>
    </row>
    <row r="3050" spans="2:37" x14ac:dyDescent="0.25">
      <c r="B3050" t="s">
        <v>473</v>
      </c>
      <c r="C3050" t="s">
        <v>251</v>
      </c>
      <c r="D3050" t="s">
        <v>443</v>
      </c>
      <c r="E3050" t="s">
        <v>483</v>
      </c>
      <c r="F3050" t="s">
        <v>232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2:37" x14ac:dyDescent="0.25">
      <c r="B3051" t="s">
        <v>473</v>
      </c>
      <c r="C3051" t="s">
        <v>251</v>
      </c>
      <c r="D3051" t="s">
        <v>443</v>
      </c>
      <c r="E3051" t="s">
        <v>419</v>
      </c>
      <c r="F3051" t="s">
        <v>232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9.2170259394085203</v>
      </c>
      <c r="S3051">
        <v>21.432236749294422</v>
      </c>
      <c r="T3051">
        <v>31.587799431465861</v>
      </c>
      <c r="U3051">
        <v>40.99281488747171</v>
      </c>
      <c r="V3051">
        <v>50.045667027900741</v>
      </c>
      <c r="W3051">
        <v>60.112568961300198</v>
      </c>
      <c r="X3051">
        <v>70.396924615566988</v>
      </c>
      <c r="Y3051">
        <v>80.215895485736425</v>
      </c>
      <c r="Z3051">
        <v>89.743560364617522</v>
      </c>
      <c r="AA3051">
        <v>99.055260871485643</v>
      </c>
      <c r="AB3051">
        <v>111.8538350809286</v>
      </c>
      <c r="AC3051">
        <v>126.396732876117</v>
      </c>
      <c r="AD3051">
        <v>140.52952073693669</v>
      </c>
      <c r="AE3051">
        <v>154.34904233241269</v>
      </c>
      <c r="AF3051">
        <v>167.89306594621189</v>
      </c>
      <c r="AG3051">
        <v>186.29138065674761</v>
      </c>
      <c r="AH3051">
        <v>207.48358544436439</v>
      </c>
      <c r="AI3051">
        <v>228.32732812423859</v>
      </c>
      <c r="AJ3051">
        <v>248.73693007499099</v>
      </c>
      <c r="AK3051">
        <v>268.66662834900382</v>
      </c>
    </row>
    <row r="3052" spans="2:37" x14ac:dyDescent="0.25">
      <c r="B3052" t="s">
        <v>473</v>
      </c>
      <c r="C3052" t="s">
        <v>251</v>
      </c>
      <c r="D3052" t="s">
        <v>443</v>
      </c>
      <c r="E3052" t="s">
        <v>378</v>
      </c>
      <c r="F3052" t="s">
        <v>232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9.3336040571609935</v>
      </c>
      <c r="S3052">
        <v>21.832825031252451</v>
      </c>
      <c r="T3052">
        <v>32.382760867987827</v>
      </c>
      <c r="U3052">
        <v>41.872934106288447</v>
      </c>
      <c r="V3052">
        <v>50.755196785104197</v>
      </c>
      <c r="W3052">
        <v>60.630026655794623</v>
      </c>
      <c r="X3052">
        <v>70.75945125327226</v>
      </c>
      <c r="Y3052">
        <v>80.454680519187249</v>
      </c>
      <c r="Z3052">
        <v>89.88555036663486</v>
      </c>
      <c r="AA3052">
        <v>99.128334869202916</v>
      </c>
      <c r="AB3052">
        <v>111.881150283563</v>
      </c>
      <c r="AC3052">
        <v>126.3911686538172</v>
      </c>
      <c r="AD3052">
        <v>140.4957055167371</v>
      </c>
      <c r="AE3052">
        <v>154.28909201319209</v>
      </c>
      <c r="AF3052">
        <v>167.8108582809223</v>
      </c>
      <c r="AG3052">
        <v>186.1931188930657</v>
      </c>
      <c r="AH3052">
        <v>207.3749670659968</v>
      </c>
      <c r="AI3052">
        <v>228.21323445723431</v>
      </c>
      <c r="AJ3052">
        <v>248.62113888674551</v>
      </c>
      <c r="AK3052">
        <v>268.55170708624888</v>
      </c>
    </row>
    <row r="3053" spans="2:37" x14ac:dyDescent="0.25">
      <c r="B3053" t="s">
        <v>473</v>
      </c>
      <c r="C3053" t="s">
        <v>251</v>
      </c>
      <c r="D3053" t="s">
        <v>443</v>
      </c>
      <c r="E3053" t="s">
        <v>484</v>
      </c>
      <c r="F3053" t="s">
        <v>202</v>
      </c>
      <c r="I3053">
        <v>0</v>
      </c>
      <c r="J3053">
        <v>-0.13970961998549519</v>
      </c>
      <c r="K3053">
        <v>-0.181515731084847</v>
      </c>
      <c r="L3053">
        <v>-0.22389526246547889</v>
      </c>
      <c r="M3053">
        <v>-0.26584268279948858</v>
      </c>
      <c r="N3053">
        <v>-0.3040545371484682</v>
      </c>
      <c r="O3053">
        <v>-0.34085492179902749</v>
      </c>
      <c r="P3053">
        <v>-0.37433369827690738</v>
      </c>
      <c r="Q3053">
        <v>-0.41385669232008038</v>
      </c>
      <c r="R3053">
        <v>-0.46534634210554371</v>
      </c>
      <c r="S3053">
        <v>-0.51921360542934725</v>
      </c>
      <c r="T3053">
        <v>-0.56409604484664033</v>
      </c>
      <c r="U3053">
        <v>-0.61929591610431212</v>
      </c>
      <c r="V3053">
        <v>-0.67992121488729129</v>
      </c>
      <c r="W3053">
        <v>-0.72874690746251858</v>
      </c>
      <c r="X3053">
        <v>-0.77015291727595692</v>
      </c>
      <c r="Y3053">
        <v>-0.80918688593034638</v>
      </c>
      <c r="Z3053">
        <v>-0.84503973120013676</v>
      </c>
      <c r="AA3053">
        <v>-0.88011094267353984</v>
      </c>
      <c r="AB3053">
        <v>-0.91700780977549401</v>
      </c>
      <c r="AC3053">
        <v>-0.95240863619336924</v>
      </c>
      <c r="AD3053">
        <v>-0.98718925793900281</v>
      </c>
      <c r="AE3053">
        <v>-1.0171137749410251</v>
      </c>
      <c r="AF3053">
        <v>-1.0503225271530361</v>
      </c>
      <c r="AG3053">
        <v>-1.080068214834617</v>
      </c>
      <c r="AH3053">
        <v>-1.1034496075085549</v>
      </c>
      <c r="AI3053">
        <v>-1.1269577234636949</v>
      </c>
      <c r="AJ3053">
        <v>-1.1423801487456811</v>
      </c>
      <c r="AK3053">
        <v>-1.1490371923039591</v>
      </c>
    </row>
    <row r="3054" spans="2:37" x14ac:dyDescent="0.25">
      <c r="B3054" t="s">
        <v>473</v>
      </c>
      <c r="C3054" t="s">
        <v>251</v>
      </c>
      <c r="D3054" t="s">
        <v>443</v>
      </c>
      <c r="E3054" t="s">
        <v>484</v>
      </c>
      <c r="F3054" t="s">
        <v>445</v>
      </c>
      <c r="I3054">
        <v>0</v>
      </c>
      <c r="J3054">
        <v>-0.13970869371070499</v>
      </c>
      <c r="K3054">
        <v>-0.18151655881620821</v>
      </c>
      <c r="L3054">
        <v>-0.22389597436704989</v>
      </c>
      <c r="M3054">
        <v>-0.26583995761775281</v>
      </c>
      <c r="N3054">
        <v>-0.30405576816416868</v>
      </c>
      <c r="O3054">
        <v>-0.3408551801530435</v>
      </c>
      <c r="P3054">
        <v>-0.37433436842102541</v>
      </c>
      <c r="Q3054">
        <v>-0.41385950101723301</v>
      </c>
      <c r="R3054">
        <v>-0.46534926229900853</v>
      </c>
      <c r="S3054">
        <v>-0.51921548369288084</v>
      </c>
      <c r="T3054">
        <v>-0.56409134400298155</v>
      </c>
      <c r="U3054">
        <v>-0.61929769076847219</v>
      </c>
      <c r="V3054">
        <v>-0.6799205119822016</v>
      </c>
      <c r="W3054">
        <v>-0.72874534230022991</v>
      </c>
      <c r="X3054">
        <v>-0.77015294987253791</v>
      </c>
      <c r="Y3054">
        <v>-0.80918665200999662</v>
      </c>
      <c r="Z3054">
        <v>-0.84503973853357062</v>
      </c>
      <c r="AA3054">
        <v>-0.88011287494308421</v>
      </c>
      <c r="AB3054">
        <v>-0.91700974962297677</v>
      </c>
      <c r="AC3054">
        <v>-0.95241019696771245</v>
      </c>
      <c r="AD3054">
        <v>-0.98718966540920483</v>
      </c>
      <c r="AE3054">
        <v>-1.017117431498882</v>
      </c>
      <c r="AF3054">
        <v>-1.0503198085692891</v>
      </c>
      <c r="AG3054">
        <v>-1.0800672750478471</v>
      </c>
      <c r="AH3054">
        <v>-1.103448974373022</v>
      </c>
      <c r="AI3054">
        <v>-1.1269574820452319</v>
      </c>
      <c r="AJ3054">
        <v>-1.142380178511337</v>
      </c>
      <c r="AK3054">
        <v>-1.149037001340381</v>
      </c>
    </row>
    <row r="3055" spans="2:37" x14ac:dyDescent="0.25">
      <c r="B3055" t="s">
        <v>473</v>
      </c>
      <c r="C3055" t="s">
        <v>251</v>
      </c>
      <c r="D3055" t="s">
        <v>443</v>
      </c>
      <c r="E3055" t="s">
        <v>205</v>
      </c>
      <c r="F3055" t="s">
        <v>202</v>
      </c>
      <c r="I3055">
        <v>0</v>
      </c>
      <c r="J3055">
        <v>-0.13970961998549519</v>
      </c>
      <c r="K3055">
        <v>-0.181515731084847</v>
      </c>
      <c r="L3055">
        <v>-0.22389526246547889</v>
      </c>
      <c r="M3055">
        <v>-0.26584268279948858</v>
      </c>
      <c r="N3055">
        <v>-0.3040545371484682</v>
      </c>
      <c r="O3055">
        <v>-0.34085492179902749</v>
      </c>
      <c r="P3055">
        <v>-0.37433369827690738</v>
      </c>
      <c r="Q3055">
        <v>-0.41385669232008038</v>
      </c>
      <c r="R3055">
        <v>-0.99015992830019384</v>
      </c>
      <c r="S3055">
        <v>-1.7704773276733921</v>
      </c>
      <c r="T3055">
        <v>-1.6512600602551111</v>
      </c>
      <c r="U3055">
        <v>-1.1332667568442529</v>
      </c>
      <c r="V3055">
        <v>-0.88752828760289004</v>
      </c>
      <c r="W3055">
        <v>-0.78894483651448244</v>
      </c>
      <c r="X3055">
        <v>-0.71588536882839504</v>
      </c>
      <c r="Y3055">
        <v>-0.61119372681618378</v>
      </c>
      <c r="Z3055">
        <v>-0.47180031533714528</v>
      </c>
      <c r="AA3055">
        <v>-0.32128667014515999</v>
      </c>
      <c r="AB3055">
        <v>-0.1864654691950296</v>
      </c>
      <c r="AC3055">
        <v>-7.8024049812097596E-2</v>
      </c>
      <c r="AD3055">
        <v>1.1355509434074399E-2</v>
      </c>
      <c r="AE3055">
        <v>8.9914044256356102E-2</v>
      </c>
      <c r="AF3055">
        <v>0.14679051279475891</v>
      </c>
      <c r="AG3055">
        <v>0.21837888974669539</v>
      </c>
      <c r="AH3055">
        <v>0.3272164539059208</v>
      </c>
      <c r="AI3055">
        <v>0.43774021378462091</v>
      </c>
      <c r="AJ3055">
        <v>0.55742694838223361</v>
      </c>
      <c r="AK3055">
        <v>0.70178027352254535</v>
      </c>
    </row>
    <row r="3056" spans="2:37" x14ac:dyDescent="0.25">
      <c r="B3056" t="s">
        <v>473</v>
      </c>
      <c r="C3056" t="s">
        <v>251</v>
      </c>
      <c r="D3056" t="s">
        <v>443</v>
      </c>
      <c r="E3056" t="s">
        <v>205</v>
      </c>
      <c r="F3056" t="s">
        <v>445</v>
      </c>
      <c r="I3056">
        <v>0</v>
      </c>
      <c r="J3056">
        <v>-0.13970869371070499</v>
      </c>
      <c r="K3056">
        <v>-0.18151655881620821</v>
      </c>
      <c r="L3056">
        <v>-0.22389597436704989</v>
      </c>
      <c r="M3056">
        <v>-0.26583995761775281</v>
      </c>
      <c r="N3056">
        <v>-0.30405576816416868</v>
      </c>
      <c r="O3056">
        <v>-0.3408551801530435</v>
      </c>
      <c r="P3056">
        <v>-0.37433436842102541</v>
      </c>
      <c r="Q3056">
        <v>-0.41385950101723301</v>
      </c>
      <c r="R3056">
        <v>-0.99016786277995605</v>
      </c>
      <c r="S3056">
        <v>-1.770478142994647</v>
      </c>
      <c r="T3056">
        <v>-1.6512556690541409</v>
      </c>
      <c r="U3056">
        <v>-1.133266163797741</v>
      </c>
      <c r="V3056">
        <v>-0.88752436316681393</v>
      </c>
      <c r="W3056">
        <v>-0.78894417055724864</v>
      </c>
      <c r="X3056">
        <v>-0.71589024058682504</v>
      </c>
      <c r="Y3056">
        <v>-0.61119258270357912</v>
      </c>
      <c r="Z3056">
        <v>-0.47179624726784158</v>
      </c>
      <c r="AA3056">
        <v>-0.32128620290274862</v>
      </c>
      <c r="AB3056">
        <v>-0.18647005435447059</v>
      </c>
      <c r="AC3056">
        <v>-7.8031851892246207E-2</v>
      </c>
      <c r="AD3056">
        <v>1.13512266266768E-2</v>
      </c>
      <c r="AE3056">
        <v>8.9907682256296001E-2</v>
      </c>
      <c r="AF3056">
        <v>0.14679081329922461</v>
      </c>
      <c r="AG3056">
        <v>0.21837845493508651</v>
      </c>
      <c r="AH3056">
        <v>0.32721554106351908</v>
      </c>
      <c r="AI3056">
        <v>0.43774014532598221</v>
      </c>
      <c r="AJ3056">
        <v>0.55742776112066572</v>
      </c>
      <c r="AK3056">
        <v>0.70178155624349703</v>
      </c>
    </row>
    <row r="3057" spans="2:37" x14ac:dyDescent="0.25">
      <c r="B3057" t="s">
        <v>473</v>
      </c>
      <c r="C3057" t="s">
        <v>251</v>
      </c>
      <c r="D3057" t="s">
        <v>443</v>
      </c>
      <c r="E3057" t="s">
        <v>206</v>
      </c>
      <c r="F3057" t="s">
        <v>202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-9.6676660167693801E-2</v>
      </c>
      <c r="S3057">
        <v>-0.26802226162077059</v>
      </c>
      <c r="T3057">
        <v>-0.29709374944048023</v>
      </c>
      <c r="U3057">
        <v>-0.25537743089015802</v>
      </c>
      <c r="V3057">
        <v>-0.1835523457104915</v>
      </c>
      <c r="W3057">
        <v>-9.7015739175809704E-2</v>
      </c>
      <c r="X3057">
        <v>7.2303603801503998E-3</v>
      </c>
      <c r="Y3057">
        <v>0.14098403369993129</v>
      </c>
      <c r="Z3057">
        <v>0.30251266567624668</v>
      </c>
      <c r="AA3057">
        <v>0.4791683305690686</v>
      </c>
      <c r="AB3057">
        <v>0.6523237885088129</v>
      </c>
      <c r="AC3057">
        <v>0.80611774607377562</v>
      </c>
      <c r="AD3057">
        <v>0.9437201132583396</v>
      </c>
      <c r="AE3057">
        <v>1.0655746661393679</v>
      </c>
      <c r="AF3057">
        <v>1.1677138606912769</v>
      </c>
      <c r="AG3057">
        <v>1.2808937219763279</v>
      </c>
      <c r="AH3057">
        <v>1.425874964959561</v>
      </c>
      <c r="AI3057">
        <v>1.57379448717343</v>
      </c>
      <c r="AJ3057">
        <v>1.724261138929517</v>
      </c>
      <c r="AK3057">
        <v>1.891568237243191</v>
      </c>
    </row>
    <row r="3058" spans="2:37" x14ac:dyDescent="0.25">
      <c r="B3058" t="s">
        <v>473</v>
      </c>
      <c r="C3058" t="s">
        <v>251</v>
      </c>
      <c r="D3058" t="s">
        <v>443</v>
      </c>
      <c r="E3058" t="s">
        <v>206</v>
      </c>
      <c r="F3058" t="s">
        <v>445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-9.6678339681011097E-2</v>
      </c>
      <c r="S3058">
        <v>-0.26802325475001609</v>
      </c>
      <c r="T3058">
        <v>-0.29709378838209682</v>
      </c>
      <c r="U3058">
        <v>-0.25537519990547208</v>
      </c>
      <c r="V3058">
        <v>-0.18354712129151629</v>
      </c>
      <c r="W3058">
        <v>-9.7014962310459904E-2</v>
      </c>
      <c r="X3058">
        <v>7.2263864859367002E-3</v>
      </c>
      <c r="Y3058">
        <v>0.14098552256243119</v>
      </c>
      <c r="Z3058">
        <v>0.30251406757826338</v>
      </c>
      <c r="AA3058">
        <v>0.47917014348182191</v>
      </c>
      <c r="AB3058">
        <v>0.652322536031269</v>
      </c>
      <c r="AC3058">
        <v>0.80611599203486151</v>
      </c>
      <c r="AD3058">
        <v>0.94371804674731041</v>
      </c>
      <c r="AE3058">
        <v>1.0655740107357261</v>
      </c>
      <c r="AF3058">
        <v>1.167713508303692</v>
      </c>
      <c r="AG3058">
        <v>1.28089180922959</v>
      </c>
      <c r="AH3058">
        <v>1.42587616603822</v>
      </c>
      <c r="AI3058">
        <v>1.573796073441813</v>
      </c>
      <c r="AJ3058">
        <v>1.724261655069137</v>
      </c>
      <c r="AK3058">
        <v>1.891568425709989</v>
      </c>
    </row>
    <row r="3059" spans="2:37" x14ac:dyDescent="0.25">
      <c r="B3059" t="s">
        <v>473</v>
      </c>
      <c r="C3059" t="s">
        <v>251</v>
      </c>
      <c r="D3059" t="s">
        <v>443</v>
      </c>
      <c r="E3059" t="s">
        <v>485</v>
      </c>
      <c r="F3059" t="s">
        <v>232</v>
      </c>
      <c r="I3059">
        <v>0</v>
      </c>
      <c r="J3059">
        <v>-0.1667971119395095</v>
      </c>
      <c r="K3059">
        <v>-0.20952333897145131</v>
      </c>
      <c r="L3059">
        <v>-0.23831980180605281</v>
      </c>
      <c r="M3059">
        <v>-0.26935929427808197</v>
      </c>
      <c r="N3059">
        <v>-0.30423573425976119</v>
      </c>
      <c r="O3059">
        <v>-0.34324141717092532</v>
      </c>
      <c r="P3059">
        <v>-0.38037051009021111</v>
      </c>
      <c r="Q3059">
        <v>-0.42241394283948352</v>
      </c>
      <c r="R3059">
        <v>-0.47565714140862531</v>
      </c>
      <c r="S3059">
        <v>-0.53063688350516447</v>
      </c>
      <c r="T3059">
        <v>-0.57614389142681688</v>
      </c>
      <c r="U3059">
        <v>-0.63198991218630374</v>
      </c>
      <c r="V3059">
        <v>-0.69261375678068005</v>
      </c>
      <c r="W3059">
        <v>-0.73948909797802997</v>
      </c>
      <c r="X3059">
        <v>-0.77855960214574527</v>
      </c>
      <c r="Y3059">
        <v>-0.81465454038645024</v>
      </c>
      <c r="Z3059">
        <v>-0.84636584991178987</v>
      </c>
      <c r="AA3059">
        <v>-0.8776409656656714</v>
      </c>
      <c r="AB3059">
        <v>-0.91169110867717063</v>
      </c>
      <c r="AC3059">
        <v>-0.94458014546424662</v>
      </c>
      <c r="AD3059">
        <v>-0.97721821653334884</v>
      </c>
      <c r="AE3059">
        <v>-1.0048731344999731</v>
      </c>
      <c r="AF3059">
        <v>-1.035321000787826</v>
      </c>
      <c r="AG3059">
        <v>-1.062077602040135</v>
      </c>
      <c r="AH3059">
        <v>-1.082945791270651</v>
      </c>
      <c r="AI3059">
        <v>-1.104166226511905</v>
      </c>
      <c r="AJ3059">
        <v>-1.1148534786568081</v>
      </c>
      <c r="AK3059">
        <v>-1.114110517482114</v>
      </c>
    </row>
    <row r="3060" spans="2:37" x14ac:dyDescent="0.25">
      <c r="B3060" t="s">
        <v>473</v>
      </c>
      <c r="C3060" t="s">
        <v>251</v>
      </c>
      <c r="D3060" t="s">
        <v>443</v>
      </c>
      <c r="E3060" t="s">
        <v>486</v>
      </c>
      <c r="F3060" t="s">
        <v>232</v>
      </c>
      <c r="I3060">
        <v>0</v>
      </c>
      <c r="J3060">
        <v>-0.1667971119395095</v>
      </c>
      <c r="K3060">
        <v>-0.20952333897145131</v>
      </c>
      <c r="L3060">
        <v>-0.23831980180605281</v>
      </c>
      <c r="M3060">
        <v>-0.26935929427808197</v>
      </c>
      <c r="N3060">
        <v>-0.30423573425976119</v>
      </c>
      <c r="O3060">
        <v>-0.34324141717092532</v>
      </c>
      <c r="P3060">
        <v>-0.38037051009021111</v>
      </c>
      <c r="Q3060">
        <v>-0.42241394283948352</v>
      </c>
      <c r="R3060">
        <v>-0.98991788735062203</v>
      </c>
      <c r="S3060">
        <v>-1.796336465120274</v>
      </c>
      <c r="T3060">
        <v>-1.658806969557336</v>
      </c>
      <c r="U3060">
        <v>-1.085668545743901</v>
      </c>
      <c r="V3060">
        <v>-0.81335333195744486</v>
      </c>
      <c r="W3060">
        <v>-0.72185691491971626</v>
      </c>
      <c r="X3060">
        <v>-0.65935619493505682</v>
      </c>
      <c r="Y3060">
        <v>-0.54744056128643859</v>
      </c>
      <c r="Z3060">
        <v>-0.38585102377279862</v>
      </c>
      <c r="AA3060">
        <v>-0.21041628698766909</v>
      </c>
      <c r="AB3060">
        <v>-5.1095612271145903E-2</v>
      </c>
      <c r="AC3060">
        <v>8.0743206289701705E-2</v>
      </c>
      <c r="AD3060">
        <v>0.19610712118571791</v>
      </c>
      <c r="AE3060">
        <v>0.30680684174919648</v>
      </c>
      <c r="AF3060">
        <v>0.40192975746622389</v>
      </c>
      <c r="AG3060">
        <v>0.50927819754467141</v>
      </c>
      <c r="AH3060">
        <v>0.632460009676028</v>
      </c>
      <c r="AI3060">
        <v>0.7359366713792781</v>
      </c>
      <c r="AJ3060">
        <v>0.83928694453907493</v>
      </c>
      <c r="AK3060">
        <v>0.96453568793444244</v>
      </c>
    </row>
    <row r="3061" spans="2:37" x14ac:dyDescent="0.25">
      <c r="B3061" t="s">
        <v>473</v>
      </c>
      <c r="C3061" t="s">
        <v>251</v>
      </c>
      <c r="D3061" t="s">
        <v>443</v>
      </c>
      <c r="E3061" t="s">
        <v>487</v>
      </c>
      <c r="F3061" t="s">
        <v>232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-6.73200856740718E-2</v>
      </c>
      <c r="S3061">
        <v>-0.2450610705431622</v>
      </c>
      <c r="T3061">
        <v>-0.27269753181856649</v>
      </c>
      <c r="U3061">
        <v>-0.2216266650642007</v>
      </c>
      <c r="V3061">
        <v>-0.13925422308807001</v>
      </c>
      <c r="W3061">
        <v>-4.4907232584545598E-2</v>
      </c>
      <c r="X3061">
        <v>6.6376100359333196E-2</v>
      </c>
      <c r="Y3061">
        <v>0.21099448032848581</v>
      </c>
      <c r="Z3061">
        <v>0.38819162283121322</v>
      </c>
      <c r="AA3061">
        <v>0.58366285080206914</v>
      </c>
      <c r="AB3061">
        <v>0.77920622893248304</v>
      </c>
      <c r="AC3061">
        <v>0.9564452020230928</v>
      </c>
      <c r="AD3061">
        <v>1.1201647608499949</v>
      </c>
      <c r="AE3061">
        <v>1.2727814688787029</v>
      </c>
      <c r="AF3061">
        <v>1.4099049556947301</v>
      </c>
      <c r="AG3061">
        <v>1.5546776294367071</v>
      </c>
      <c r="AH3061">
        <v>1.7106064853440239</v>
      </c>
      <c r="AI3061">
        <v>1.8488903199534781</v>
      </c>
      <c r="AJ3061">
        <v>1.9782155800313279</v>
      </c>
      <c r="AK3061">
        <v>2.118989416461003</v>
      </c>
    </row>
    <row r="3062" spans="2:37" x14ac:dyDescent="0.25">
      <c r="B3062" t="s">
        <v>473</v>
      </c>
      <c r="C3062" t="s">
        <v>251</v>
      </c>
      <c r="D3062" t="s">
        <v>443</v>
      </c>
      <c r="E3062" t="s">
        <v>488</v>
      </c>
      <c r="F3062" t="s">
        <v>202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2:37" x14ac:dyDescent="0.25">
      <c r="B3063" t="s">
        <v>473</v>
      </c>
      <c r="C3063" t="s">
        <v>251</v>
      </c>
      <c r="D3063" t="s">
        <v>443</v>
      </c>
      <c r="E3063" t="s">
        <v>488</v>
      </c>
      <c r="F3063" t="s">
        <v>445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2:37" x14ac:dyDescent="0.25">
      <c r="B3064" t="s">
        <v>473</v>
      </c>
      <c r="C3064" t="s">
        <v>251</v>
      </c>
      <c r="D3064" t="s">
        <v>443</v>
      </c>
      <c r="E3064" t="s">
        <v>421</v>
      </c>
      <c r="F3064" t="s">
        <v>202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-1.3802030325594461</v>
      </c>
      <c r="S3064">
        <v>-2.7969164871622709</v>
      </c>
      <c r="T3064">
        <v>-1.6962312560618309</v>
      </c>
      <c r="U3064">
        <v>-5.3711924978983E-2</v>
      </c>
      <c r="V3064">
        <v>0.57350624066685452</v>
      </c>
      <c r="W3064">
        <v>0.77819040895221736</v>
      </c>
      <c r="X3064">
        <v>0.9469152171927232</v>
      </c>
      <c r="Y3064">
        <v>1.2161157410631509</v>
      </c>
      <c r="Z3064">
        <v>1.5666000151535631</v>
      </c>
      <c r="AA3064">
        <v>1.935938372379753</v>
      </c>
      <c r="AB3064">
        <v>2.2678472412903878</v>
      </c>
      <c r="AC3064">
        <v>2.5395430173100531</v>
      </c>
      <c r="AD3064">
        <v>2.7751344359927992</v>
      </c>
      <c r="AE3064">
        <v>2.9844104352461098</v>
      </c>
      <c r="AF3064">
        <v>3.163317482396133</v>
      </c>
      <c r="AG3064">
        <v>3.4014126163815379</v>
      </c>
      <c r="AH3064">
        <v>3.7018366386434298</v>
      </c>
      <c r="AI3064">
        <v>3.9625715500682719</v>
      </c>
      <c r="AJ3064">
        <v>4.1922082097146429</v>
      </c>
      <c r="AK3064">
        <v>4.4390424242432891</v>
      </c>
    </row>
    <row r="3065" spans="2:37" x14ac:dyDescent="0.25">
      <c r="B3065" t="s">
        <v>473</v>
      </c>
      <c r="C3065" t="s">
        <v>251</v>
      </c>
      <c r="D3065" t="s">
        <v>443</v>
      </c>
      <c r="E3065" t="s">
        <v>421</v>
      </c>
      <c r="F3065" t="s">
        <v>445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-1.380200806342236</v>
      </c>
      <c r="S3065">
        <v>-2.796916624465295</v>
      </c>
      <c r="T3065">
        <v>-1.696225628911241</v>
      </c>
      <c r="U3065">
        <v>-5.3711027242952999E-2</v>
      </c>
      <c r="V3065">
        <v>0.57350620388072482</v>
      </c>
      <c r="W3065">
        <v>0.77818239865028449</v>
      </c>
      <c r="X3065">
        <v>0.94691521612799701</v>
      </c>
      <c r="Y3065">
        <v>1.216115465473244</v>
      </c>
      <c r="Z3065">
        <v>1.56660322461093</v>
      </c>
      <c r="AA3065">
        <v>1.9359367552099771</v>
      </c>
      <c r="AB3065">
        <v>2.2678510241056271</v>
      </c>
      <c r="AC3065">
        <v>2.539538624999516</v>
      </c>
      <c r="AD3065">
        <v>2.7751319690508152</v>
      </c>
      <c r="AE3065">
        <v>2.9844081530056239</v>
      </c>
      <c r="AF3065">
        <v>3.1633142282726512</v>
      </c>
      <c r="AG3065">
        <v>3.401415773401339</v>
      </c>
      <c r="AH3065">
        <v>3.7018368072536889</v>
      </c>
      <c r="AI3065">
        <v>3.962576890624514</v>
      </c>
      <c r="AJ3065">
        <v>4.1922144125795091</v>
      </c>
      <c r="AK3065">
        <v>4.4390423651447186</v>
      </c>
    </row>
    <row r="3066" spans="2:37" x14ac:dyDescent="0.25">
      <c r="B3066" t="s">
        <v>473</v>
      </c>
      <c r="C3066" t="s">
        <v>251</v>
      </c>
      <c r="D3066" t="s">
        <v>443</v>
      </c>
      <c r="E3066" t="s">
        <v>386</v>
      </c>
      <c r="F3066" t="s">
        <v>202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-0.18583006355198381</v>
      </c>
      <c r="S3066">
        <v>-0.43818544061640102</v>
      </c>
      <c r="T3066">
        <v>-0.33026009571570653</v>
      </c>
      <c r="U3066">
        <v>-0.11857501597573041</v>
      </c>
      <c r="V3066">
        <v>0.1104062756207114</v>
      </c>
      <c r="W3066">
        <v>0.33928537100784689</v>
      </c>
      <c r="X3066">
        <v>0.59378846969357912</v>
      </c>
      <c r="Y3066">
        <v>0.90567429269790001</v>
      </c>
      <c r="Z3066">
        <v>1.266522341543741</v>
      </c>
      <c r="AA3066">
        <v>1.6448802766469319</v>
      </c>
      <c r="AB3066">
        <v>2.001611994987051</v>
      </c>
      <c r="AC3066">
        <v>2.311288051937233</v>
      </c>
      <c r="AD3066">
        <v>2.5881639003395129</v>
      </c>
      <c r="AE3066">
        <v>2.835234161158406</v>
      </c>
      <c r="AF3066">
        <v>3.0472240243598852</v>
      </c>
      <c r="AG3066">
        <v>3.3170902948331138</v>
      </c>
      <c r="AH3066">
        <v>3.6506602795587368</v>
      </c>
      <c r="AI3066">
        <v>3.9461707336278629</v>
      </c>
      <c r="AJ3066">
        <v>4.2124329813975292</v>
      </c>
      <c r="AK3066">
        <v>4.4960306576521392</v>
      </c>
    </row>
    <row r="3067" spans="2:37" x14ac:dyDescent="0.25">
      <c r="B3067" t="s">
        <v>473</v>
      </c>
      <c r="C3067" t="s">
        <v>251</v>
      </c>
      <c r="D3067" t="s">
        <v>443</v>
      </c>
      <c r="E3067" t="s">
        <v>386</v>
      </c>
      <c r="F3067" t="s">
        <v>445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-0.18582885381634989</v>
      </c>
      <c r="S3067">
        <v>-0.43818434726101702</v>
      </c>
      <c r="T3067">
        <v>-0.33025541658036062</v>
      </c>
      <c r="U3067">
        <v>-0.1185751505231258</v>
      </c>
      <c r="V3067">
        <v>0.11040780334765631</v>
      </c>
      <c r="W3067">
        <v>0.3392798442844791</v>
      </c>
      <c r="X3067">
        <v>0.5937876299383138</v>
      </c>
      <c r="Y3067">
        <v>0.90567377143635497</v>
      </c>
      <c r="Z3067">
        <v>1.2665252011917929</v>
      </c>
      <c r="AA3067">
        <v>1.644879523150466</v>
      </c>
      <c r="AB3067">
        <v>2.001615097297393</v>
      </c>
      <c r="AC3067">
        <v>2.311285516797823</v>
      </c>
      <c r="AD3067">
        <v>2.5881606117086342</v>
      </c>
      <c r="AE3067">
        <v>2.8352347126795689</v>
      </c>
      <c r="AF3067">
        <v>3.047220858215538</v>
      </c>
      <c r="AG3067">
        <v>3.317091524767934</v>
      </c>
      <c r="AH3067">
        <v>3.6506621360270719</v>
      </c>
      <c r="AI3067">
        <v>3.946172210638466</v>
      </c>
      <c r="AJ3067">
        <v>4.2124389035677501</v>
      </c>
      <c r="AK3067">
        <v>4.4960318533483479</v>
      </c>
    </row>
    <row r="3068" spans="2:37" x14ac:dyDescent="0.25">
      <c r="B3068" t="s">
        <v>473</v>
      </c>
      <c r="C3068" t="s">
        <v>251</v>
      </c>
      <c r="D3068" t="s">
        <v>443</v>
      </c>
      <c r="E3068" t="s">
        <v>489</v>
      </c>
      <c r="F3068" t="s">
        <v>237</v>
      </c>
      <c r="I3068">
        <v>0</v>
      </c>
      <c r="J3068">
        <v>-1.62893533706665E-2</v>
      </c>
      <c r="K3068">
        <v>-1.23946666717529E-2</v>
      </c>
      <c r="L3068">
        <v>7.8091025352478001E-3</v>
      </c>
      <c r="M3068">
        <v>2.1231114864349299E-2</v>
      </c>
      <c r="N3068">
        <v>2.5819569826126099E-2</v>
      </c>
      <c r="O3068">
        <v>2.5572687387466399E-2</v>
      </c>
      <c r="P3068">
        <v>2.4939730763435301E-2</v>
      </c>
      <c r="Q3068">
        <v>2.6000067591667099E-2</v>
      </c>
      <c r="R3068">
        <v>2.7713328599929799E-2</v>
      </c>
      <c r="S3068">
        <v>2.9940970242023399E-2</v>
      </c>
      <c r="T3068">
        <v>3.37089523673057E-2</v>
      </c>
      <c r="U3068">
        <v>3.8144074380397797E-2</v>
      </c>
      <c r="V3068">
        <v>4.3130129575729301E-2</v>
      </c>
      <c r="W3068">
        <v>4.86379116773605E-2</v>
      </c>
      <c r="X3068">
        <v>5.3901076316833503E-2</v>
      </c>
      <c r="Y3068">
        <v>5.8337196707725497E-2</v>
      </c>
      <c r="Z3068">
        <v>6.1535954475402797E-2</v>
      </c>
      <c r="AA3068">
        <v>6.2335759401321397E-2</v>
      </c>
      <c r="AB3068">
        <v>6.0663074254989603E-2</v>
      </c>
      <c r="AC3068">
        <v>5.8034449815750101E-2</v>
      </c>
      <c r="AD3068">
        <v>5.5446326732635498E-2</v>
      </c>
      <c r="AE3068">
        <v>5.3481876850128098E-2</v>
      </c>
      <c r="AF3068">
        <v>5.1153570413589401E-2</v>
      </c>
      <c r="AG3068">
        <v>4.7604560852050698E-2</v>
      </c>
      <c r="AH3068">
        <v>4.3164968490600503E-2</v>
      </c>
      <c r="AI3068">
        <v>3.8865834474563599E-2</v>
      </c>
      <c r="AJ3068">
        <v>3.6384582519531201E-2</v>
      </c>
      <c r="AK3068">
        <v>3.4821540117263697E-2</v>
      </c>
    </row>
    <row r="3069" spans="2:37" x14ac:dyDescent="0.25">
      <c r="B3069" t="s">
        <v>473</v>
      </c>
      <c r="C3069" t="s">
        <v>251</v>
      </c>
      <c r="D3069" t="s">
        <v>443</v>
      </c>
      <c r="E3069" t="s">
        <v>236</v>
      </c>
      <c r="F3069" t="s">
        <v>237</v>
      </c>
      <c r="I3069">
        <v>0</v>
      </c>
      <c r="J3069">
        <v>-1.62893533706665E-2</v>
      </c>
      <c r="K3069">
        <v>-1.23946666717529E-2</v>
      </c>
      <c r="L3069">
        <v>7.8091025352478001E-3</v>
      </c>
      <c r="M3069">
        <v>2.1231114864349299E-2</v>
      </c>
      <c r="N3069">
        <v>2.5819569826126099E-2</v>
      </c>
      <c r="O3069">
        <v>2.5572687387466399E-2</v>
      </c>
      <c r="P3069">
        <v>2.4939730763435301E-2</v>
      </c>
      <c r="Q3069">
        <v>2.6000067591667099E-2</v>
      </c>
      <c r="R3069">
        <v>-0.14384254068136221</v>
      </c>
      <c r="S3069">
        <v>-0.32126148231327528</v>
      </c>
      <c r="T3069">
        <v>-0.25069072470068932</v>
      </c>
      <c r="U3069">
        <v>2.4207606911658998E-3</v>
      </c>
      <c r="V3069">
        <v>4.5937553048133802E-2</v>
      </c>
      <c r="W3069">
        <v>3.00308912992477E-2</v>
      </c>
      <c r="X3069">
        <v>2.97327488660812E-2</v>
      </c>
      <c r="Y3069">
        <v>5.9785351157188402E-2</v>
      </c>
      <c r="Z3069">
        <v>8.9798539876937797E-2</v>
      </c>
      <c r="AA3069">
        <v>0.10488364100456241</v>
      </c>
      <c r="AB3069">
        <v>0.12609899044036871</v>
      </c>
      <c r="AC3069">
        <v>0.1195043921470642</v>
      </c>
      <c r="AD3069">
        <v>9.2921376228332506E-2</v>
      </c>
      <c r="AE3069">
        <v>6.2035530805587699E-2</v>
      </c>
      <c r="AF3069">
        <v>1.98150277137756E-2</v>
      </c>
      <c r="AG3069">
        <v>-2.2992700338363599E-2</v>
      </c>
      <c r="AH3069">
        <v>-4.0558844804763697E-2</v>
      </c>
      <c r="AI3069">
        <v>-5.8494150638580301E-2</v>
      </c>
      <c r="AJ3069">
        <v>-6.8199783563613794E-2</v>
      </c>
      <c r="AK3069">
        <v>-6.3748627901077201E-2</v>
      </c>
    </row>
    <row r="3070" spans="2:37" x14ac:dyDescent="0.25">
      <c r="B3070" t="s">
        <v>473</v>
      </c>
      <c r="C3070" t="s">
        <v>251</v>
      </c>
      <c r="D3070" t="s">
        <v>443</v>
      </c>
      <c r="E3070" t="s">
        <v>390</v>
      </c>
      <c r="F3070" t="s">
        <v>237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-0.2144751287996769</v>
      </c>
      <c r="S3070">
        <v>-0.1991229057312012</v>
      </c>
      <c r="T3070">
        <v>-0.1051089130342007</v>
      </c>
      <c r="U3070">
        <v>-5.4767936468124299E-2</v>
      </c>
      <c r="V3070">
        <v>-2.8163358569145199E-2</v>
      </c>
      <c r="W3070">
        <v>-3.1606838107109E-2</v>
      </c>
      <c r="X3070">
        <v>-4.0078744292259202E-2</v>
      </c>
      <c r="Y3070">
        <v>-3.1485483050346298E-2</v>
      </c>
      <c r="Z3070">
        <v>-1.9229844212531998E-2</v>
      </c>
      <c r="AA3070">
        <v>-9.9636018276213992E-3</v>
      </c>
      <c r="AB3070">
        <v>1.6424596309661799E-2</v>
      </c>
      <c r="AC3070">
        <v>1.94019377231597E-2</v>
      </c>
      <c r="AD3070">
        <v>1.6025900840759E-3</v>
      </c>
      <c r="AE3070">
        <v>-2.3085594177246E-2</v>
      </c>
      <c r="AF3070">
        <v>-6.0439795255660997E-2</v>
      </c>
      <c r="AG3070">
        <v>-9.7140282392501803E-2</v>
      </c>
      <c r="AH3070">
        <v>-0.10739296674728389</v>
      </c>
      <c r="AI3070">
        <v>-0.11808034777641301</v>
      </c>
      <c r="AJ3070">
        <v>-0.122357040643692</v>
      </c>
      <c r="AK3070">
        <v>-0.1139295995235443</v>
      </c>
    </row>
    <row r="3071" spans="2:37" x14ac:dyDescent="0.25">
      <c r="B3071" t="s">
        <v>473</v>
      </c>
      <c r="C3071" t="s">
        <v>251</v>
      </c>
      <c r="D3071" t="s">
        <v>443</v>
      </c>
      <c r="E3071" t="s">
        <v>490</v>
      </c>
      <c r="F3071" t="s">
        <v>237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2:37" x14ac:dyDescent="0.25">
      <c r="B3072" t="s">
        <v>473</v>
      </c>
      <c r="C3072" t="s">
        <v>251</v>
      </c>
      <c r="D3072" t="s">
        <v>443</v>
      </c>
      <c r="E3072" t="s">
        <v>422</v>
      </c>
      <c r="F3072" t="s">
        <v>237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-0.60073864459991455</v>
      </c>
      <c r="S3072">
        <v>-0.53966498374938965</v>
      </c>
      <c r="T3072">
        <v>-0.41455328464508062</v>
      </c>
      <c r="U3072">
        <v>-0.28494167327880859</v>
      </c>
      <c r="V3072">
        <v>-0.18305802345275879</v>
      </c>
      <c r="W3072">
        <v>-9.9973797798156697E-2</v>
      </c>
      <c r="X3072">
        <v>-2.4805307388305602E-2</v>
      </c>
      <c r="Y3072">
        <v>4.4538855552673298E-2</v>
      </c>
      <c r="Z3072">
        <v>0.1047288179397583</v>
      </c>
      <c r="AA3072">
        <v>0.15379858016967771</v>
      </c>
      <c r="AB3072">
        <v>0.19195473194122309</v>
      </c>
      <c r="AC3072">
        <v>0.2172013521194458</v>
      </c>
      <c r="AD3072">
        <v>0.23254930973052981</v>
      </c>
      <c r="AE3072">
        <v>0.241061806678772</v>
      </c>
      <c r="AF3072">
        <v>0.24594736099243161</v>
      </c>
      <c r="AG3072">
        <v>0.25093936920166021</v>
      </c>
      <c r="AH3072">
        <v>0.25624966621398931</v>
      </c>
      <c r="AI3072">
        <v>0.26076793670654302</v>
      </c>
      <c r="AJ3072">
        <v>0.26471781730651861</v>
      </c>
      <c r="AK3072">
        <v>0.26759743690490723</v>
      </c>
    </row>
    <row r="3073" spans="2:37" x14ac:dyDescent="0.25">
      <c r="B3073" t="s">
        <v>473</v>
      </c>
      <c r="C3073" t="s">
        <v>251</v>
      </c>
      <c r="D3073" t="s">
        <v>443</v>
      </c>
      <c r="E3073" t="s">
        <v>393</v>
      </c>
      <c r="F3073" t="s">
        <v>237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-0.37872040271759028</v>
      </c>
      <c r="S3073">
        <v>-0.34799504280090332</v>
      </c>
      <c r="T3073">
        <v>-0.29551303386688232</v>
      </c>
      <c r="U3073">
        <v>-0.23360586166381839</v>
      </c>
      <c r="V3073">
        <v>-0.1700248718261719</v>
      </c>
      <c r="W3073">
        <v>-0.1101088523864746</v>
      </c>
      <c r="X3073">
        <v>-5.29117584228515E-2</v>
      </c>
      <c r="Y3073">
        <v>1.4748573303221999E-3</v>
      </c>
      <c r="Z3073">
        <v>5.05632162094116E-2</v>
      </c>
      <c r="AA3073">
        <v>9.2967987060546806E-2</v>
      </c>
      <c r="AB3073">
        <v>0.12826955318450931</v>
      </c>
      <c r="AC3073">
        <v>0.15274667739868161</v>
      </c>
      <c r="AD3073">
        <v>0.16836452484130859</v>
      </c>
      <c r="AE3073">
        <v>0.1777641773223877</v>
      </c>
      <c r="AF3073">
        <v>0.1839861869812012</v>
      </c>
      <c r="AG3073">
        <v>0.19065344333648679</v>
      </c>
      <c r="AH3073">
        <v>0.1978119611740112</v>
      </c>
      <c r="AI3073">
        <v>0.20410346984863281</v>
      </c>
      <c r="AJ3073">
        <v>0.20947885513305661</v>
      </c>
      <c r="AK3073">
        <v>0.21316969394683841</v>
      </c>
    </row>
    <row r="3074" spans="2:37" x14ac:dyDescent="0.25">
      <c r="B3074" t="s">
        <v>473</v>
      </c>
      <c r="C3074" t="s">
        <v>251</v>
      </c>
      <c r="D3074" t="s">
        <v>443</v>
      </c>
      <c r="E3074" t="s">
        <v>491</v>
      </c>
      <c r="F3074" t="s">
        <v>237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2:37" x14ac:dyDescent="0.25">
      <c r="B3075" t="s">
        <v>473</v>
      </c>
      <c r="C3075" t="s">
        <v>251</v>
      </c>
      <c r="D3075" t="s">
        <v>443</v>
      </c>
      <c r="E3075" t="s">
        <v>239</v>
      </c>
      <c r="F3075" t="s">
        <v>237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-0.27408786409068853</v>
      </c>
      <c r="S3075">
        <v>-0.23695747181773191</v>
      </c>
      <c r="T3075">
        <v>-0.16808407101780179</v>
      </c>
      <c r="U3075">
        <v>-8.4851995110511697E-2</v>
      </c>
      <c r="V3075">
        <v>-1.82537883520126E-2</v>
      </c>
      <c r="W3075">
        <v>3.3959105610847397E-2</v>
      </c>
      <c r="X3075">
        <v>7.8930824995040894E-2</v>
      </c>
      <c r="Y3075">
        <v>0.12000831961631769</v>
      </c>
      <c r="Z3075">
        <v>0.1563337296247482</v>
      </c>
      <c r="AA3075">
        <v>0.18646018207073209</v>
      </c>
      <c r="AB3075">
        <v>0.21095012128353119</v>
      </c>
      <c r="AC3075">
        <v>0.22856223583221441</v>
      </c>
      <c r="AD3075">
        <v>0.2403816282749176</v>
      </c>
      <c r="AE3075">
        <v>0.24823155999183649</v>
      </c>
      <c r="AF3075">
        <v>0.25324684381484991</v>
      </c>
      <c r="AG3075">
        <v>0.25685644149780268</v>
      </c>
      <c r="AH3075">
        <v>0.26062950491905212</v>
      </c>
      <c r="AI3075">
        <v>0.26356860995292658</v>
      </c>
      <c r="AJ3075">
        <v>0.26569080352783198</v>
      </c>
      <c r="AK3075">
        <v>0.2676251232624054</v>
      </c>
    </row>
    <row r="3076" spans="2:37" x14ac:dyDescent="0.25">
      <c r="B3076" t="s">
        <v>473</v>
      </c>
      <c r="C3076" t="s">
        <v>251</v>
      </c>
      <c r="D3076" t="s">
        <v>443</v>
      </c>
      <c r="E3076" t="s">
        <v>395</v>
      </c>
      <c r="F3076" t="s">
        <v>237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-0.17516713321674621</v>
      </c>
      <c r="S3076">
        <v>-0.1514287639874965</v>
      </c>
      <c r="T3076">
        <v>-0.11446899548172949</v>
      </c>
      <c r="U3076">
        <v>-7.2765469551086398E-2</v>
      </c>
      <c r="V3076">
        <v>-3.1032130122184701E-2</v>
      </c>
      <c r="W3076">
        <v>7.5446814298628997E-3</v>
      </c>
      <c r="X3076">
        <v>4.3139025568962097E-2</v>
      </c>
      <c r="Y3076">
        <v>7.6503068208694402E-2</v>
      </c>
      <c r="Z3076">
        <v>0.1067954748868942</v>
      </c>
      <c r="AA3076">
        <v>0.13298553228378299</v>
      </c>
      <c r="AB3076">
        <v>0.15550751984119421</v>
      </c>
      <c r="AC3076">
        <v>0.17242121696472171</v>
      </c>
      <c r="AD3076">
        <v>0.1842286288738251</v>
      </c>
      <c r="AE3076">
        <v>0.1924174427986145</v>
      </c>
      <c r="AF3076">
        <v>0.19798097014427191</v>
      </c>
      <c r="AG3076">
        <v>0.2022978067398071</v>
      </c>
      <c r="AH3076">
        <v>0.20687615871429441</v>
      </c>
      <c r="AI3076">
        <v>0.2106230556964874</v>
      </c>
      <c r="AJ3076">
        <v>0.2134465575218201</v>
      </c>
      <c r="AK3076">
        <v>0.2158651947975159</v>
      </c>
    </row>
    <row r="3077" spans="2:37" x14ac:dyDescent="0.25">
      <c r="B3077" t="s">
        <v>473</v>
      </c>
      <c r="C3077" t="s">
        <v>251</v>
      </c>
      <c r="D3077" t="s">
        <v>443</v>
      </c>
      <c r="E3077" t="s">
        <v>492</v>
      </c>
      <c r="F3077" t="s">
        <v>232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2:37" x14ac:dyDescent="0.25">
      <c r="B3078" t="s">
        <v>473</v>
      </c>
      <c r="C3078" t="s">
        <v>251</v>
      </c>
      <c r="D3078" t="s">
        <v>443</v>
      </c>
      <c r="E3078" t="s">
        <v>423</v>
      </c>
      <c r="F3078" t="s">
        <v>232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8.7946140991398849</v>
      </c>
      <c r="S3078">
        <v>21.678985971313189</v>
      </c>
      <c r="T3078">
        <v>33.565028345474282</v>
      </c>
      <c r="U3078">
        <v>45.140031740266039</v>
      </c>
      <c r="V3078">
        <v>56.473959861284982</v>
      </c>
      <c r="W3078">
        <v>68.709522159558219</v>
      </c>
      <c r="X3078">
        <v>81.264945539618878</v>
      </c>
      <c r="Y3078">
        <v>93.374708265002354</v>
      </c>
      <c r="Z3078">
        <v>105.05684520615981</v>
      </c>
      <c r="AA3078">
        <v>116.3182528957938</v>
      </c>
      <c r="AB3078">
        <v>130.50554891944361</v>
      </c>
      <c r="AC3078">
        <v>145.82915015452221</v>
      </c>
      <c r="AD3078">
        <v>160.34387909723901</v>
      </c>
      <c r="AE3078">
        <v>174.23106051817439</v>
      </c>
      <c r="AF3078">
        <v>187.58688015449491</v>
      </c>
      <c r="AG3078">
        <v>204.9843761842196</v>
      </c>
      <c r="AH3078">
        <v>223.83928664654579</v>
      </c>
      <c r="AI3078">
        <v>241.5720839029874</v>
      </c>
      <c r="AJ3078">
        <v>258.51301616229932</v>
      </c>
      <c r="AK3078">
        <v>274.82974956110439</v>
      </c>
    </row>
    <row r="3079" spans="2:37" x14ac:dyDescent="0.25">
      <c r="B3079" t="s">
        <v>473</v>
      </c>
      <c r="C3079" t="s">
        <v>251</v>
      </c>
      <c r="D3079" t="s">
        <v>443</v>
      </c>
      <c r="E3079" t="s">
        <v>400</v>
      </c>
      <c r="F3079" t="s">
        <v>232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8.9141480038172904</v>
      </c>
      <c r="S3079">
        <v>22.10590895987108</v>
      </c>
      <c r="T3079">
        <v>34.427014273067037</v>
      </c>
      <c r="U3079">
        <v>46.10820969485976</v>
      </c>
      <c r="V3079">
        <v>57.269223619857783</v>
      </c>
      <c r="W3079">
        <v>69.303639333936857</v>
      </c>
      <c r="X3079">
        <v>81.69217047609439</v>
      </c>
      <c r="Y3079">
        <v>93.660251638778576</v>
      </c>
      <c r="Z3079">
        <v>105.2230802492812</v>
      </c>
      <c r="AA3079">
        <v>116.39364527267161</v>
      </c>
      <c r="AB3079">
        <v>130.51729184846769</v>
      </c>
      <c r="AC3079">
        <v>145.7939361567901</v>
      </c>
      <c r="AD3079">
        <v>160.26776940039289</v>
      </c>
      <c r="AE3079">
        <v>174.11615453521671</v>
      </c>
      <c r="AF3079">
        <v>187.4374804321819</v>
      </c>
      <c r="AG3079">
        <v>204.80913386846069</v>
      </c>
      <c r="AH3079">
        <v>223.6505315381894</v>
      </c>
      <c r="AI3079">
        <v>241.38050399620161</v>
      </c>
      <c r="AJ3079">
        <v>258.32572562739591</v>
      </c>
      <c r="AK3079">
        <v>274.65083636801592</v>
      </c>
    </row>
    <row r="3080" spans="2:37" x14ac:dyDescent="0.25">
      <c r="B3080" t="s">
        <v>473</v>
      </c>
      <c r="C3080" t="s">
        <v>251</v>
      </c>
      <c r="D3080" t="s">
        <v>443</v>
      </c>
      <c r="E3080" t="s">
        <v>493</v>
      </c>
      <c r="F3080" t="s">
        <v>237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2:37" x14ac:dyDescent="0.25">
      <c r="B3081" t="s">
        <v>473</v>
      </c>
      <c r="C3081" t="s">
        <v>251</v>
      </c>
      <c r="D3081" t="s">
        <v>443</v>
      </c>
      <c r="E3081" t="s">
        <v>494</v>
      </c>
      <c r="F3081" t="s">
        <v>237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450979.84375</v>
      </c>
      <c r="S3081">
        <v>1172547.578125</v>
      </c>
      <c r="T3081">
        <v>1894115.5</v>
      </c>
      <c r="U3081">
        <v>2615683.5</v>
      </c>
      <c r="V3081">
        <v>3337251.3125</v>
      </c>
      <c r="W3081">
        <v>3994231.1875</v>
      </c>
      <c r="X3081">
        <v>4612459</v>
      </c>
      <c r="Y3081">
        <v>5230687</v>
      </c>
      <c r="Z3081">
        <v>5848915</v>
      </c>
      <c r="AA3081">
        <v>6467143</v>
      </c>
      <c r="AB3081">
        <v>7247172.25</v>
      </c>
      <c r="AC3081">
        <v>8124282.375</v>
      </c>
      <c r="AD3081">
        <v>9001394</v>
      </c>
      <c r="AE3081">
        <v>9878506</v>
      </c>
      <c r="AF3081">
        <v>10755617</v>
      </c>
      <c r="AG3081">
        <v>11606255</v>
      </c>
      <c r="AH3081">
        <v>12441015</v>
      </c>
      <c r="AI3081">
        <v>13275775</v>
      </c>
      <c r="AJ3081">
        <v>14110535</v>
      </c>
      <c r="AK3081">
        <v>14945295</v>
      </c>
    </row>
    <row r="3082" spans="2:37" x14ac:dyDescent="0.25">
      <c r="B3082" t="s">
        <v>473</v>
      </c>
      <c r="C3082" t="s">
        <v>251</v>
      </c>
      <c r="D3082" t="s">
        <v>443</v>
      </c>
      <c r="E3082" t="s">
        <v>495</v>
      </c>
      <c r="F3082" t="s">
        <v>237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450979.84375</v>
      </c>
      <c r="S3082">
        <v>1172547.578125</v>
      </c>
      <c r="T3082">
        <v>1894115.5</v>
      </c>
      <c r="U3082">
        <v>2615683.5</v>
      </c>
      <c r="V3082">
        <v>3337251.3125</v>
      </c>
      <c r="W3082">
        <v>3994231.1875</v>
      </c>
      <c r="X3082">
        <v>4612459</v>
      </c>
      <c r="Y3082">
        <v>5230687</v>
      </c>
      <c r="Z3082">
        <v>5848915</v>
      </c>
      <c r="AA3082">
        <v>6467143</v>
      </c>
      <c r="AB3082">
        <v>7247172.25</v>
      </c>
      <c r="AC3082">
        <v>8124282.375</v>
      </c>
      <c r="AD3082">
        <v>9001394</v>
      </c>
      <c r="AE3082">
        <v>9878506</v>
      </c>
      <c r="AF3082">
        <v>10755617</v>
      </c>
      <c r="AG3082">
        <v>11606255</v>
      </c>
      <c r="AH3082">
        <v>12441015</v>
      </c>
      <c r="AI3082">
        <v>13275775</v>
      </c>
      <c r="AJ3082">
        <v>14110535</v>
      </c>
      <c r="AK3082">
        <v>14945295</v>
      </c>
    </row>
    <row r="3083" spans="2:37" x14ac:dyDescent="0.25">
      <c r="B3083" t="s">
        <v>473</v>
      </c>
      <c r="C3083" t="s">
        <v>251</v>
      </c>
      <c r="D3083" t="s">
        <v>443</v>
      </c>
      <c r="E3083" t="s">
        <v>496</v>
      </c>
      <c r="F3083" t="s">
        <v>445</v>
      </c>
      <c r="I3083">
        <v>0</v>
      </c>
      <c r="J3083">
        <v>-0.13972718638791681</v>
      </c>
      <c r="K3083">
        <v>-0.1815429445172656</v>
      </c>
      <c r="L3083">
        <v>-0.22390356122879981</v>
      </c>
      <c r="M3083">
        <v>-0.26584262720215079</v>
      </c>
      <c r="N3083">
        <v>-0.30405585008149721</v>
      </c>
      <c r="O3083">
        <v>-0.34085402347775462</v>
      </c>
      <c r="P3083">
        <v>-0.37433188986252253</v>
      </c>
      <c r="Q3083">
        <v>-0.41385873292297809</v>
      </c>
      <c r="R3083">
        <v>-0.465348065282567</v>
      </c>
      <c r="S3083">
        <v>-0.51921312844089851</v>
      </c>
      <c r="T3083">
        <v>-0.56409444017325727</v>
      </c>
      <c r="U3083">
        <v>-0.61929623965707448</v>
      </c>
      <c r="V3083">
        <v>-0.67992123571354313</v>
      </c>
      <c r="W3083">
        <v>-0.72874770999025174</v>
      </c>
      <c r="X3083">
        <v>-0.77015458441443974</v>
      </c>
      <c r="Y3083">
        <v>-0.80918750955284446</v>
      </c>
      <c r="Z3083">
        <v>-0.8450414932846817</v>
      </c>
      <c r="AA3083">
        <v>-0.88011164323320568</v>
      </c>
      <c r="AB3083">
        <v>-0.91700954592990325</v>
      </c>
      <c r="AC3083">
        <v>-0.95240588358320721</v>
      </c>
      <c r="AD3083">
        <v>-0.98718812292458724</v>
      </c>
      <c r="AE3083">
        <v>-1.0171168374960129</v>
      </c>
      <c r="AF3083">
        <v>-1.050320349853173</v>
      </c>
      <c r="AG3083">
        <v>-1.0800687818192429</v>
      </c>
      <c r="AH3083">
        <v>-1.103446042141776</v>
      </c>
      <c r="AI3083">
        <v>-1.1269555926198489</v>
      </c>
      <c r="AJ3083">
        <v>-1.1423811370660619</v>
      </c>
      <c r="AK3083">
        <v>-1.149036742593224</v>
      </c>
    </row>
    <row r="3084" spans="2:37" x14ac:dyDescent="0.25">
      <c r="B3084" t="s">
        <v>473</v>
      </c>
      <c r="C3084" t="s">
        <v>251</v>
      </c>
      <c r="D3084" t="s">
        <v>443</v>
      </c>
      <c r="E3084" t="s">
        <v>425</v>
      </c>
      <c r="F3084" t="s">
        <v>445</v>
      </c>
      <c r="I3084">
        <v>0</v>
      </c>
      <c r="J3084">
        <v>-0.13972718638791681</v>
      </c>
      <c r="K3084">
        <v>-0.1815429445172656</v>
      </c>
      <c r="L3084">
        <v>-0.22390356122879981</v>
      </c>
      <c r="M3084">
        <v>-0.26584262720215079</v>
      </c>
      <c r="N3084">
        <v>-0.30405585008149721</v>
      </c>
      <c r="O3084">
        <v>-0.34085402347775462</v>
      </c>
      <c r="P3084">
        <v>-0.37433188986252253</v>
      </c>
      <c r="Q3084">
        <v>-0.41385873292297809</v>
      </c>
      <c r="R3084">
        <v>-0.85690436670283754</v>
      </c>
      <c r="S3084">
        <v>-1.196611070211917</v>
      </c>
      <c r="T3084">
        <v>-0.95722572220526825</v>
      </c>
      <c r="U3084">
        <v>-0.77429918143081533</v>
      </c>
      <c r="V3084">
        <v>-0.81272887752228407</v>
      </c>
      <c r="W3084">
        <v>-0.91077692707918201</v>
      </c>
      <c r="X3084">
        <v>-1.014849832824904</v>
      </c>
      <c r="Y3084">
        <v>-1.117624844459097</v>
      </c>
      <c r="Z3084">
        <v>-1.2145420555376709</v>
      </c>
      <c r="AA3084">
        <v>-1.3057379695603279</v>
      </c>
      <c r="AB3084">
        <v>-1.390679651167559</v>
      </c>
      <c r="AC3084">
        <v>-1.4637831807738699</v>
      </c>
      <c r="AD3084">
        <v>-1.5270617004387701</v>
      </c>
      <c r="AE3084">
        <v>-1.5780982601546589</v>
      </c>
      <c r="AF3084">
        <v>-1.6267194995539751</v>
      </c>
      <c r="AG3084">
        <v>-1.665216995216956</v>
      </c>
      <c r="AH3084">
        <v>-1.690371316803863</v>
      </c>
      <c r="AI3084">
        <v>-1.712444887875741</v>
      </c>
      <c r="AJ3084">
        <v>-1.7246171598160549</v>
      </c>
      <c r="AK3084">
        <v>-1.7270798704373309</v>
      </c>
    </row>
    <row r="3085" spans="2:37" x14ac:dyDescent="0.25">
      <c r="B3085" t="s">
        <v>473</v>
      </c>
      <c r="C3085" t="s">
        <v>251</v>
      </c>
      <c r="D3085" t="s">
        <v>443</v>
      </c>
      <c r="E3085" t="s">
        <v>406</v>
      </c>
      <c r="F3085" t="s">
        <v>445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4.6597915615964602E-2</v>
      </c>
      <c r="S3085">
        <v>0.1025062290675338</v>
      </c>
      <c r="T3085">
        <v>7.8489320004848595E-2</v>
      </c>
      <c r="U3085">
        <v>1.6564315343070499E-2</v>
      </c>
      <c r="V3085">
        <v>-6.1411369631336699E-2</v>
      </c>
      <c r="W3085">
        <v>-0.13934499740398951</v>
      </c>
      <c r="X3085">
        <v>-0.20663466671080319</v>
      </c>
      <c r="Y3085">
        <v>-0.26694516348150232</v>
      </c>
      <c r="Z3085">
        <v>-0.32233869211187871</v>
      </c>
      <c r="AA3085">
        <v>-0.37314791577834899</v>
      </c>
      <c r="AB3085">
        <v>-0.41738598338785238</v>
      </c>
      <c r="AC3085">
        <v>-0.45297880392561879</v>
      </c>
      <c r="AD3085">
        <v>-0.48065361960246689</v>
      </c>
      <c r="AE3085">
        <v>-0.50178188493272824</v>
      </c>
      <c r="AF3085">
        <v>-0.51772404167337305</v>
      </c>
      <c r="AG3085">
        <v>-0.52728638663595007</v>
      </c>
      <c r="AH3085">
        <v>-0.53005457476450468</v>
      </c>
      <c r="AI3085">
        <v>-0.52968894164315827</v>
      </c>
      <c r="AJ3085">
        <v>-0.52747223098806861</v>
      </c>
      <c r="AK3085">
        <v>-0.52417008599746628</v>
      </c>
    </row>
    <row r="3086" spans="2:37" x14ac:dyDescent="0.25">
      <c r="B3086" t="s">
        <v>473</v>
      </c>
      <c r="C3086" t="s">
        <v>251</v>
      </c>
      <c r="D3086" t="s">
        <v>443</v>
      </c>
      <c r="E3086" t="s">
        <v>497</v>
      </c>
      <c r="F3086" t="s">
        <v>237</v>
      </c>
      <c r="I3086">
        <v>0</v>
      </c>
      <c r="J3086">
        <v>-1.311302185058594E-6</v>
      </c>
      <c r="K3086">
        <v>-1.9073486328125E-6</v>
      </c>
      <c r="L3086">
        <v>2.1457672119140621E-6</v>
      </c>
      <c r="M3086">
        <v>0</v>
      </c>
      <c r="N3086">
        <v>4.76837158203125E-7</v>
      </c>
      <c r="O3086">
        <v>5.9604644775390625E-7</v>
      </c>
      <c r="P3086">
        <v>1.788139343261719E-6</v>
      </c>
      <c r="Q3086">
        <v>7.152557373046875E-7</v>
      </c>
      <c r="R3086">
        <v>-9.5367431640625E-7</v>
      </c>
      <c r="S3086">
        <v>1.1920928955078121E-6</v>
      </c>
      <c r="T3086">
        <v>-1.788139343261719E-6</v>
      </c>
      <c r="U3086">
        <v>-1.6689300537109379E-6</v>
      </c>
      <c r="V3086">
        <v>8.3446502685546875E-7</v>
      </c>
      <c r="W3086">
        <v>5.9604644775390625E-7</v>
      </c>
      <c r="X3086">
        <v>-7.152557373046875E-7</v>
      </c>
      <c r="Y3086">
        <v>-7.152557373046875E-7</v>
      </c>
      <c r="Z3086">
        <v>-5.9604644775390625E-7</v>
      </c>
      <c r="AA3086">
        <v>7.152557373046875E-7</v>
      </c>
      <c r="AB3086">
        <v>-8.3446502685546875E-7</v>
      </c>
      <c r="AC3086">
        <v>2.1457672119140621E-6</v>
      </c>
      <c r="AD3086">
        <v>2.1457672119140621E-6</v>
      </c>
      <c r="AE3086">
        <v>-9.5367431640625E-7</v>
      </c>
      <c r="AF3086">
        <v>8.3446502685546875E-7</v>
      </c>
      <c r="AG3086">
        <v>5.9604644775390625E-7</v>
      </c>
      <c r="AH3086">
        <v>2.1457672119140621E-6</v>
      </c>
      <c r="AI3086">
        <v>-2.384185791015625E-7</v>
      </c>
      <c r="AJ3086">
        <v>-3.576278686523438E-7</v>
      </c>
      <c r="AK3086">
        <v>2.9802322387695313E-7</v>
      </c>
    </row>
    <row r="3087" spans="2:37" x14ac:dyDescent="0.25">
      <c r="B3087" t="s">
        <v>473</v>
      </c>
      <c r="C3087" t="s">
        <v>251</v>
      </c>
      <c r="D3087" t="s">
        <v>443</v>
      </c>
      <c r="E3087" t="s">
        <v>241</v>
      </c>
      <c r="F3087" t="s">
        <v>237</v>
      </c>
      <c r="I3087">
        <v>0</v>
      </c>
      <c r="J3087">
        <v>-1.311302185058594E-6</v>
      </c>
      <c r="K3087">
        <v>-1.9073486328125E-6</v>
      </c>
      <c r="L3087">
        <v>2.1457672119140621E-6</v>
      </c>
      <c r="M3087">
        <v>0</v>
      </c>
      <c r="N3087">
        <v>4.76837158203125E-7</v>
      </c>
      <c r="O3087">
        <v>5.9604644775390625E-7</v>
      </c>
      <c r="P3087">
        <v>1.788139343261719E-6</v>
      </c>
      <c r="Q3087">
        <v>7.152557373046875E-7</v>
      </c>
      <c r="R3087">
        <v>5.0520658493041902E-2</v>
      </c>
      <c r="S3087">
        <v>0.50283384323120117</v>
      </c>
      <c r="T3087">
        <v>0.74152874946594238</v>
      </c>
      <c r="U3087">
        <v>0.46072804927825928</v>
      </c>
      <c r="V3087">
        <v>0.14017009735107419</v>
      </c>
      <c r="W3087">
        <v>-7.9713344573974595E-2</v>
      </c>
      <c r="X3087">
        <v>-0.25968289375305181</v>
      </c>
      <c r="Y3087">
        <v>-0.46433413028717041</v>
      </c>
      <c r="Z3087">
        <v>-0.7023768424987793</v>
      </c>
      <c r="AA3087">
        <v>-0.95304191112518322</v>
      </c>
      <c r="AB3087">
        <v>-1.1899704933166499</v>
      </c>
      <c r="AC3087">
        <v>-1.3893817663192749</v>
      </c>
      <c r="AD3087">
        <v>-1.556851327419281</v>
      </c>
      <c r="AE3087">
        <v>-1.700465202331543</v>
      </c>
      <c r="AF3087">
        <v>-1.820158898830414</v>
      </c>
      <c r="AG3087">
        <v>-1.932231724262238</v>
      </c>
      <c r="AH3087">
        <v>-2.0742035210132599</v>
      </c>
      <c r="AI3087">
        <v>-2.2189932763576512</v>
      </c>
      <c r="AJ3087">
        <v>-2.3610930740833278</v>
      </c>
      <c r="AK3087">
        <v>-2.5140467435121541</v>
      </c>
    </row>
    <row r="3088" spans="2:37" x14ac:dyDescent="0.25">
      <c r="B3088" t="s">
        <v>473</v>
      </c>
      <c r="C3088" t="s">
        <v>251</v>
      </c>
      <c r="D3088" t="s">
        <v>443</v>
      </c>
      <c r="E3088" t="s">
        <v>409</v>
      </c>
      <c r="F3088" t="s">
        <v>237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7.5695157051086398E-2</v>
      </c>
      <c r="S3088">
        <v>0.34539389610290527</v>
      </c>
      <c r="T3088">
        <v>0.39616560935974121</v>
      </c>
      <c r="U3088">
        <v>0.3101651668548584</v>
      </c>
      <c r="V3088">
        <v>0.16614329814910889</v>
      </c>
      <c r="W3088">
        <v>-7.9417228698730003E-4</v>
      </c>
      <c r="X3088">
        <v>-0.17218327522277829</v>
      </c>
      <c r="Y3088">
        <v>-0.36391365528106689</v>
      </c>
      <c r="Z3088">
        <v>-0.58048641681671143</v>
      </c>
      <c r="AA3088">
        <v>-0.81186223030090332</v>
      </c>
      <c r="AB3088">
        <v>-1.0405348539352419</v>
      </c>
      <c r="AC3088">
        <v>-1.243152976036072</v>
      </c>
      <c r="AD3088">
        <v>-1.420312106609344</v>
      </c>
      <c r="AE3088">
        <v>-1.575257360935211</v>
      </c>
      <c r="AF3088">
        <v>-1.7059440016746521</v>
      </c>
      <c r="AG3088">
        <v>-1.8285760879516599</v>
      </c>
      <c r="AH3088">
        <v>-1.981785655021667</v>
      </c>
      <c r="AI3088">
        <v>-2.1390374004840851</v>
      </c>
      <c r="AJ3088">
        <v>-2.2950797826051712</v>
      </c>
      <c r="AK3088">
        <v>-2.4630213677883148</v>
      </c>
    </row>
    <row r="3089" spans="2:37" x14ac:dyDescent="0.25">
      <c r="B3089" t="s">
        <v>473</v>
      </c>
      <c r="C3089" t="s">
        <v>251</v>
      </c>
      <c r="D3089" t="s">
        <v>443</v>
      </c>
      <c r="E3089" t="s">
        <v>498</v>
      </c>
      <c r="F3089" t="s">
        <v>411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2:37" x14ac:dyDescent="0.25">
      <c r="B3090" t="s">
        <v>473</v>
      </c>
      <c r="C3090" t="s">
        <v>251</v>
      </c>
      <c r="D3090" t="s">
        <v>443</v>
      </c>
      <c r="E3090" t="s">
        <v>426</v>
      </c>
      <c r="F3090" t="s">
        <v>411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-0.87445333596198882</v>
      </c>
      <c r="S3090">
        <v>-2.2866704587207849</v>
      </c>
      <c r="T3090">
        <v>-3.7005771702823709</v>
      </c>
      <c r="U3090">
        <v>-5.0998336704279108</v>
      </c>
      <c r="V3090">
        <v>-6.4876852626405066</v>
      </c>
      <c r="W3090">
        <v>-7.4177687104471044</v>
      </c>
      <c r="X3090">
        <v>-8.0776167554397205</v>
      </c>
      <c r="Y3090">
        <v>-8.7414172887680603</v>
      </c>
      <c r="Z3090">
        <v>-9.4042358712408625</v>
      </c>
      <c r="AA3090">
        <v>-10.063002767696791</v>
      </c>
      <c r="AB3090">
        <v>-10.53547011201675</v>
      </c>
      <c r="AC3090">
        <v>-10.894678836975141</v>
      </c>
      <c r="AD3090">
        <v>-11.251116316948931</v>
      </c>
      <c r="AE3090">
        <v>-11.605898943864149</v>
      </c>
      <c r="AF3090">
        <v>-11.95986261657238</v>
      </c>
      <c r="AG3090">
        <v>-12.0461103457656</v>
      </c>
      <c r="AH3090">
        <v>-11.971283883285359</v>
      </c>
      <c r="AI3090">
        <v>-11.89727957136196</v>
      </c>
      <c r="AJ3090">
        <v>-11.8244562303696</v>
      </c>
      <c r="AK3090">
        <v>-11.75305177614886</v>
      </c>
    </row>
    <row r="3091" spans="2:37" x14ac:dyDescent="0.25">
      <c r="B3091" t="s">
        <v>473</v>
      </c>
      <c r="C3091" t="s">
        <v>251</v>
      </c>
      <c r="D3091" t="s">
        <v>443</v>
      </c>
      <c r="E3091" t="s">
        <v>413</v>
      </c>
      <c r="F3091" t="s">
        <v>411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-0.86788771812569276</v>
      </c>
      <c r="S3091">
        <v>-2.2586929937069229</v>
      </c>
      <c r="T3091">
        <v>-3.6494912634763228</v>
      </c>
      <c r="U3091">
        <v>-5.0402834035326416</v>
      </c>
      <c r="V3091">
        <v>-6.4310825751421881</v>
      </c>
      <c r="W3091">
        <v>-7.3609643256896673</v>
      </c>
      <c r="X3091">
        <v>-8.0132889422169455</v>
      </c>
      <c r="Y3091">
        <v>-8.6656133063484511</v>
      </c>
      <c r="Z3091">
        <v>-9.3179395553610007</v>
      </c>
      <c r="AA3091">
        <v>-9.9702679147558797</v>
      </c>
      <c r="AB3091">
        <v>-10.441052909151731</v>
      </c>
      <c r="AC3091">
        <v>-10.802638786627771</v>
      </c>
      <c r="AD3091">
        <v>-11.16421988014377</v>
      </c>
      <c r="AE3091">
        <v>-11.52579851986396</v>
      </c>
      <c r="AF3091">
        <v>-11.887377878755361</v>
      </c>
      <c r="AG3091">
        <v>-11.9813010919482</v>
      </c>
      <c r="AH3091">
        <v>-11.91371391520631</v>
      </c>
      <c r="AI3091">
        <v>-11.846121763062531</v>
      </c>
      <c r="AJ3091">
        <v>-11.778536546745739</v>
      </c>
      <c r="AK3091">
        <v>-11.710945696228711</v>
      </c>
    </row>
    <row r="3092" spans="2:37" x14ac:dyDescent="0.25">
      <c r="B3092" t="s">
        <v>473</v>
      </c>
      <c r="C3092" t="s">
        <v>295</v>
      </c>
      <c r="D3092" t="s">
        <v>443</v>
      </c>
      <c r="E3092" t="s">
        <v>474</v>
      </c>
      <c r="F3092" t="s">
        <v>237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2:37" x14ac:dyDescent="0.25">
      <c r="B3093" t="s">
        <v>473</v>
      </c>
      <c r="C3093" t="s">
        <v>295</v>
      </c>
      <c r="D3093" t="s">
        <v>443</v>
      </c>
      <c r="E3093" t="s">
        <v>414</v>
      </c>
      <c r="F3093" t="s">
        <v>237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2:37" x14ac:dyDescent="0.25">
      <c r="B3094" t="s">
        <v>473</v>
      </c>
      <c r="C3094" t="s">
        <v>295</v>
      </c>
      <c r="D3094" t="s">
        <v>443</v>
      </c>
      <c r="E3094" t="s">
        <v>352</v>
      </c>
      <c r="F3094" t="s">
        <v>237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2:37" x14ac:dyDescent="0.25">
      <c r="B3095" t="s">
        <v>473</v>
      </c>
      <c r="C3095" t="s">
        <v>295</v>
      </c>
      <c r="D3095" t="s">
        <v>443</v>
      </c>
      <c r="E3095" t="s">
        <v>475</v>
      </c>
      <c r="F3095" t="s">
        <v>237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2:37" x14ac:dyDescent="0.25">
      <c r="B3096" t="s">
        <v>473</v>
      </c>
      <c r="C3096" t="s">
        <v>295</v>
      </c>
      <c r="D3096" t="s">
        <v>443</v>
      </c>
      <c r="E3096" t="s">
        <v>415</v>
      </c>
      <c r="F3096" t="s">
        <v>237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-0.20974147319793701</v>
      </c>
      <c r="S3096">
        <v>-0.79957437515258789</v>
      </c>
      <c r="T3096">
        <v>-1.0413608551025391</v>
      </c>
      <c r="U3096">
        <v>-0.73528802394866943</v>
      </c>
      <c r="V3096">
        <v>-0.5191199779510498</v>
      </c>
      <c r="W3096">
        <v>-0.42548632621765142</v>
      </c>
      <c r="X3096">
        <v>-0.36424040794372559</v>
      </c>
      <c r="Y3096">
        <v>-0.28078329563140869</v>
      </c>
      <c r="Z3096">
        <v>-0.16973364353179929</v>
      </c>
      <c r="AA3096">
        <v>-4.5139670372009201E-2</v>
      </c>
      <c r="AB3096">
        <v>7.2324275970458901E-2</v>
      </c>
      <c r="AC3096">
        <v>0.1718782186508179</v>
      </c>
      <c r="AD3096">
        <v>0.26133978366851812</v>
      </c>
      <c r="AE3096">
        <v>0.34503865242004389</v>
      </c>
      <c r="AF3096">
        <v>0.42174041271209722</v>
      </c>
      <c r="AG3096">
        <v>0.48623955249786383</v>
      </c>
      <c r="AH3096">
        <v>0.53548347949981689</v>
      </c>
      <c r="AI3096">
        <v>0.56887352466583252</v>
      </c>
      <c r="AJ3096">
        <v>0.5865166187286377</v>
      </c>
      <c r="AK3096">
        <v>0.58989477157592773</v>
      </c>
    </row>
    <row r="3097" spans="2:37" x14ac:dyDescent="0.25">
      <c r="B3097" t="s">
        <v>473</v>
      </c>
      <c r="C3097" t="s">
        <v>295</v>
      </c>
      <c r="D3097" t="s">
        <v>443</v>
      </c>
      <c r="E3097" t="s">
        <v>355</v>
      </c>
      <c r="F3097" t="s">
        <v>237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-0.11812162399291989</v>
      </c>
      <c r="S3097">
        <v>-0.2496685981750488</v>
      </c>
      <c r="T3097">
        <v>-0.30853307247161871</v>
      </c>
      <c r="U3097">
        <v>-0.32577764987945562</v>
      </c>
      <c r="V3097">
        <v>-0.32254910469055181</v>
      </c>
      <c r="W3097">
        <v>-0.30582869052886957</v>
      </c>
      <c r="X3097">
        <v>-0.27469420433044428</v>
      </c>
      <c r="Y3097">
        <v>-0.22387051582336431</v>
      </c>
      <c r="Z3097">
        <v>-0.15267097949981689</v>
      </c>
      <c r="AA3097">
        <v>-6.4508318901061998E-2</v>
      </c>
      <c r="AB3097">
        <v>2.8263449668884201E-2</v>
      </c>
      <c r="AC3097">
        <v>0.1142294406890869</v>
      </c>
      <c r="AD3097">
        <v>0.1961860656738281</v>
      </c>
      <c r="AE3097">
        <v>0.27465879917144781</v>
      </c>
      <c r="AF3097">
        <v>0.34733700752258301</v>
      </c>
      <c r="AG3097">
        <v>0.40939569473266602</v>
      </c>
      <c r="AH3097">
        <v>0.45850086212158198</v>
      </c>
      <c r="AI3097">
        <v>0.49440157413482672</v>
      </c>
      <c r="AJ3097">
        <v>0.51711511611938477</v>
      </c>
      <c r="AK3097">
        <v>0.52772963047027588</v>
      </c>
    </row>
    <row r="3098" spans="2:37" x14ac:dyDescent="0.25">
      <c r="B3098" t="s">
        <v>473</v>
      </c>
      <c r="C3098" t="s">
        <v>295</v>
      </c>
      <c r="D3098" t="s">
        <v>443</v>
      </c>
      <c r="E3098" t="s">
        <v>476</v>
      </c>
      <c r="F3098" t="s">
        <v>232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2:37" x14ac:dyDescent="0.25">
      <c r="B3099" t="s">
        <v>473</v>
      </c>
      <c r="C3099" t="s">
        <v>295</v>
      </c>
      <c r="D3099" t="s">
        <v>443</v>
      </c>
      <c r="E3099" t="s">
        <v>416</v>
      </c>
      <c r="F3099" t="s">
        <v>232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-0.74755146322486032</v>
      </c>
      <c r="S3099">
        <v>-4.9369523899383756</v>
      </c>
      <c r="T3099">
        <v>-10.96946389429089</v>
      </c>
      <c r="U3099">
        <v>-17.097632371568132</v>
      </c>
      <c r="V3099">
        <v>-22.907044084587579</v>
      </c>
      <c r="W3099">
        <v>-28.361867055421449</v>
      </c>
      <c r="X3099">
        <v>-32.890841837689543</v>
      </c>
      <c r="Y3099">
        <v>-36.671467491858657</v>
      </c>
      <c r="Z3099">
        <v>-39.981874578291126</v>
      </c>
      <c r="AA3099">
        <v>-42.953759498834643</v>
      </c>
      <c r="AB3099">
        <v>-45.473190500436537</v>
      </c>
      <c r="AC3099">
        <v>-46.915426377485517</v>
      </c>
      <c r="AD3099">
        <v>-47.56641343571011</v>
      </c>
      <c r="AE3099">
        <v>-47.794378943031553</v>
      </c>
      <c r="AF3099">
        <v>-47.786903645540256</v>
      </c>
      <c r="AG3099">
        <v>-47.61984395954768</v>
      </c>
      <c r="AH3099">
        <v>-47.241508628571339</v>
      </c>
      <c r="AI3099">
        <v>-46.71470904880789</v>
      </c>
      <c r="AJ3099">
        <v>-46.11539498395905</v>
      </c>
      <c r="AK3099">
        <v>-45.487310436874523</v>
      </c>
    </row>
    <row r="3100" spans="2:37" x14ac:dyDescent="0.25">
      <c r="B3100" t="s">
        <v>473</v>
      </c>
      <c r="C3100" t="s">
        <v>295</v>
      </c>
      <c r="D3100" t="s">
        <v>443</v>
      </c>
      <c r="E3100" t="s">
        <v>358</v>
      </c>
      <c r="F3100" t="s">
        <v>232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-0.66965495101451999</v>
      </c>
      <c r="S3100">
        <v>-4.570848865885635</v>
      </c>
      <c r="T3100">
        <v>-10.225910612017829</v>
      </c>
      <c r="U3100">
        <v>-16.301805551436999</v>
      </c>
      <c r="V3100">
        <v>-22.294085914257991</v>
      </c>
      <c r="W3100">
        <v>-27.934521956528801</v>
      </c>
      <c r="X3100">
        <v>-32.601676877146232</v>
      </c>
      <c r="Y3100">
        <v>-36.487934041744587</v>
      </c>
      <c r="Z3100">
        <v>-39.879232848179058</v>
      </c>
      <c r="AA3100">
        <v>-42.906781965970893</v>
      </c>
      <c r="AB3100">
        <v>-45.460794907687472</v>
      </c>
      <c r="AC3100">
        <v>-46.927597867805368</v>
      </c>
      <c r="AD3100">
        <v>-47.600970660680261</v>
      </c>
      <c r="AE3100">
        <v>-47.850706463600183</v>
      </c>
      <c r="AF3100">
        <v>-47.862362767142677</v>
      </c>
      <c r="AG3100">
        <v>-47.709557467677698</v>
      </c>
      <c r="AH3100">
        <v>-47.341108151250353</v>
      </c>
      <c r="AI3100">
        <v>-46.820190501978331</v>
      </c>
      <c r="AJ3100">
        <v>-46.223263726833551</v>
      </c>
      <c r="AK3100">
        <v>-45.594837436219528</v>
      </c>
    </row>
    <row r="3101" spans="2:37" x14ac:dyDescent="0.25">
      <c r="B3101" t="s">
        <v>473</v>
      </c>
      <c r="C3101" t="s">
        <v>295</v>
      </c>
      <c r="D3101" t="s">
        <v>443</v>
      </c>
      <c r="E3101" t="s">
        <v>477</v>
      </c>
      <c r="F3101" t="s">
        <v>202</v>
      </c>
      <c r="I3101">
        <v>0</v>
      </c>
      <c r="J3101">
        <v>-0.23203202951449509</v>
      </c>
      <c r="K3101">
        <v>-0.30290720179902969</v>
      </c>
      <c r="L3101">
        <v>-0.3717773240882849</v>
      </c>
      <c r="M3101">
        <v>-0.44210049101860438</v>
      </c>
      <c r="N3101">
        <v>-0.52802779370407782</v>
      </c>
      <c r="O3101">
        <v>-0.62644778957857694</v>
      </c>
      <c r="P3101">
        <v>-0.71169100889288961</v>
      </c>
      <c r="Q3101">
        <v>-0.78866444243241851</v>
      </c>
      <c r="R3101">
        <v>-0.86235220189784245</v>
      </c>
      <c r="S3101">
        <v>-0.94007814357411901</v>
      </c>
      <c r="T3101">
        <v>-1.022560885858659</v>
      </c>
      <c r="U3101">
        <v>-1.110617105460965</v>
      </c>
      <c r="V3101">
        <v>-1.2044473512944021</v>
      </c>
      <c r="W3101">
        <v>-1.3045664955259271</v>
      </c>
      <c r="X3101">
        <v>-1.405700133160193</v>
      </c>
      <c r="Y3101">
        <v>-1.5013091690546321</v>
      </c>
      <c r="Z3101">
        <v>-1.5920414823920259</v>
      </c>
      <c r="AA3101">
        <v>-1.6720941893851871</v>
      </c>
      <c r="AB3101">
        <v>-1.7456106312456861</v>
      </c>
      <c r="AC3101">
        <v>-1.8177343500941361</v>
      </c>
      <c r="AD3101">
        <v>-1.883606112389435</v>
      </c>
      <c r="AE3101">
        <v>-1.9533253137273829</v>
      </c>
      <c r="AF3101">
        <v>-2.039043861941281</v>
      </c>
      <c r="AG3101">
        <v>-2.1331535085648219</v>
      </c>
      <c r="AH3101">
        <v>-2.2207453310102538</v>
      </c>
      <c r="AI3101">
        <v>-2.298739641125747</v>
      </c>
      <c r="AJ3101">
        <v>-2.3729519464111282</v>
      </c>
      <c r="AK3101">
        <v>-2.4434231155960879</v>
      </c>
    </row>
    <row r="3102" spans="2:37" x14ac:dyDescent="0.25">
      <c r="B3102" t="s">
        <v>473</v>
      </c>
      <c r="C3102" t="s">
        <v>295</v>
      </c>
      <c r="D3102" t="s">
        <v>443</v>
      </c>
      <c r="E3102" t="s">
        <v>477</v>
      </c>
      <c r="F3102" t="s">
        <v>445</v>
      </c>
      <c r="I3102">
        <v>0</v>
      </c>
      <c r="J3102">
        <v>-0.2288213950394247</v>
      </c>
      <c r="K3102">
        <v>-0.29858526013512021</v>
      </c>
      <c r="L3102">
        <v>-0.36775452488708732</v>
      </c>
      <c r="M3102">
        <v>-0.43824689923074311</v>
      </c>
      <c r="N3102">
        <v>-0.52316431180233769</v>
      </c>
      <c r="O3102">
        <v>-0.61999296766994672</v>
      </c>
      <c r="P3102">
        <v>-0.70417473533901376</v>
      </c>
      <c r="Q3102">
        <v>-0.78101742868131874</v>
      </c>
      <c r="R3102">
        <v>-0.855296262161509</v>
      </c>
      <c r="S3102">
        <v>-0.93404085129833436</v>
      </c>
      <c r="T3102">
        <v>-1.0177826829545711</v>
      </c>
      <c r="U3102">
        <v>-1.1071939181681481</v>
      </c>
      <c r="V3102">
        <v>-1.2024450601449079</v>
      </c>
      <c r="W3102">
        <v>-1.304086672842419</v>
      </c>
      <c r="X3102">
        <v>-1.4068645598433569</v>
      </c>
      <c r="Y3102">
        <v>-1.5041370369460629</v>
      </c>
      <c r="Z3102">
        <v>-1.596488278128827</v>
      </c>
      <c r="AA3102">
        <v>-1.678043309459432</v>
      </c>
      <c r="AB3102">
        <v>-1.75295048629619</v>
      </c>
      <c r="AC3102">
        <v>-1.826336241479509</v>
      </c>
      <c r="AD3102">
        <v>-1.8932567692735549</v>
      </c>
      <c r="AE3102">
        <v>-1.963873533483151</v>
      </c>
      <c r="AF3102">
        <v>-2.0504698632014979</v>
      </c>
      <c r="AG3102">
        <v>-2.1455538214985248</v>
      </c>
      <c r="AH3102">
        <v>-2.2343008215716109</v>
      </c>
      <c r="AI3102">
        <v>-2.3136995771977702</v>
      </c>
      <c r="AJ3102">
        <v>-2.3897114802906132</v>
      </c>
      <c r="AK3102">
        <v>-2.4623259791610952</v>
      </c>
    </row>
    <row r="3103" spans="2:37" x14ac:dyDescent="0.25">
      <c r="B3103" t="s">
        <v>473</v>
      </c>
      <c r="C3103" t="s">
        <v>295</v>
      </c>
      <c r="D3103" t="s">
        <v>443</v>
      </c>
      <c r="E3103" t="s">
        <v>417</v>
      </c>
      <c r="F3103" t="s">
        <v>202</v>
      </c>
      <c r="I3103">
        <v>0</v>
      </c>
      <c r="J3103">
        <v>-0.23203202951449509</v>
      </c>
      <c r="K3103">
        <v>-0.30290720179902969</v>
      </c>
      <c r="L3103">
        <v>-0.3717773240882849</v>
      </c>
      <c r="M3103">
        <v>-0.44210049101860438</v>
      </c>
      <c r="N3103">
        <v>-0.52802779370407782</v>
      </c>
      <c r="O3103">
        <v>-0.62644778957857694</v>
      </c>
      <c r="P3103">
        <v>-0.71169100889288961</v>
      </c>
      <c r="Q3103">
        <v>-0.78866444243241851</v>
      </c>
      <c r="R3103">
        <v>-1.424161422587378</v>
      </c>
      <c r="S3103">
        <v>-2.2688231780986561</v>
      </c>
      <c r="T3103">
        <v>-2.1676323680553389</v>
      </c>
      <c r="U3103">
        <v>-1.585623085061727</v>
      </c>
      <c r="V3103">
        <v>-1.312743168329267</v>
      </c>
      <c r="W3103">
        <v>-1.2758277247360781</v>
      </c>
      <c r="X3103">
        <v>-1.3084501499709189</v>
      </c>
      <c r="Y3103">
        <v>-1.3181315551834221</v>
      </c>
      <c r="Z3103">
        <v>-1.2939306894526379</v>
      </c>
      <c r="AA3103">
        <v>-1.249452712156462</v>
      </c>
      <c r="AB3103">
        <v>-1.213469992610317</v>
      </c>
      <c r="AC3103">
        <v>-1.2076225390924571</v>
      </c>
      <c r="AD3103">
        <v>-1.2184243718700081</v>
      </c>
      <c r="AE3103">
        <v>-1.2464177593998651</v>
      </c>
      <c r="AF3103">
        <v>-1.3029734292227311</v>
      </c>
      <c r="AG3103">
        <v>-1.3843244318234691</v>
      </c>
      <c r="AH3103">
        <v>-1.48247488667107</v>
      </c>
      <c r="AI3103">
        <v>-1.596325606197657</v>
      </c>
      <c r="AJ3103">
        <v>-1.72817328298035</v>
      </c>
      <c r="AK3103">
        <v>-1.873526522469793</v>
      </c>
    </row>
    <row r="3104" spans="2:37" x14ac:dyDescent="0.25">
      <c r="B3104" t="s">
        <v>473</v>
      </c>
      <c r="C3104" t="s">
        <v>295</v>
      </c>
      <c r="D3104" t="s">
        <v>443</v>
      </c>
      <c r="E3104" t="s">
        <v>417</v>
      </c>
      <c r="F3104" t="s">
        <v>445</v>
      </c>
      <c r="I3104">
        <v>0</v>
      </c>
      <c r="J3104">
        <v>-0.2288213950394247</v>
      </c>
      <c r="K3104">
        <v>-0.29858526013512021</v>
      </c>
      <c r="L3104">
        <v>-0.36775452488708732</v>
      </c>
      <c r="M3104">
        <v>-0.43824689923074311</v>
      </c>
      <c r="N3104">
        <v>-0.52316431180233769</v>
      </c>
      <c r="O3104">
        <v>-0.61999296766994672</v>
      </c>
      <c r="P3104">
        <v>-0.70417473533901376</v>
      </c>
      <c r="Q3104">
        <v>-0.78101742868131874</v>
      </c>
      <c r="R3104">
        <v>-1.473763353620072</v>
      </c>
      <c r="S3104">
        <v>-2.3959084406748881</v>
      </c>
      <c r="T3104">
        <v>-2.288186019365523</v>
      </c>
      <c r="U3104">
        <v>-1.638337522104083</v>
      </c>
      <c r="V3104">
        <v>-1.3158338742594531</v>
      </c>
      <c r="W3104">
        <v>-1.269617012682889</v>
      </c>
      <c r="X3104">
        <v>-1.311019892331367</v>
      </c>
      <c r="Y3104">
        <v>-1.328577271499187</v>
      </c>
      <c r="Z3104">
        <v>-1.30558623970557</v>
      </c>
      <c r="AA3104">
        <v>-1.2584204121231961</v>
      </c>
      <c r="AB3104">
        <v>-1.219095253271663</v>
      </c>
      <c r="AC3104">
        <v>-1.212963146327428</v>
      </c>
      <c r="AD3104">
        <v>-1.2263528229756959</v>
      </c>
      <c r="AE3104">
        <v>-1.257102192290394</v>
      </c>
      <c r="AF3104">
        <v>-1.31580447654791</v>
      </c>
      <c r="AG3104">
        <v>-1.399489858200464</v>
      </c>
      <c r="AH3104">
        <v>-1.502136222010042</v>
      </c>
      <c r="AI3104">
        <v>-1.623747329848046</v>
      </c>
      <c r="AJ3104">
        <v>-1.766068553896438</v>
      </c>
      <c r="AK3104">
        <v>-1.924086527757829</v>
      </c>
    </row>
    <row r="3105" spans="2:37" x14ac:dyDescent="0.25">
      <c r="B3105" t="s">
        <v>473</v>
      </c>
      <c r="C3105" t="s">
        <v>295</v>
      </c>
      <c r="D3105" t="s">
        <v>443</v>
      </c>
      <c r="E3105" t="s">
        <v>363</v>
      </c>
      <c r="F3105" t="s">
        <v>202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-4.56236949638366E-2</v>
      </c>
      <c r="S3105">
        <v>-0.15123789113224981</v>
      </c>
      <c r="T3105">
        <v>-0.18871162686562301</v>
      </c>
      <c r="U3105">
        <v>-0.17847227627260101</v>
      </c>
      <c r="V3105">
        <v>-0.1454590855935689</v>
      </c>
      <c r="W3105">
        <v>-9.7897188674522795E-2</v>
      </c>
      <c r="X3105">
        <v>-3.57791707745303E-2</v>
      </c>
      <c r="Y3105">
        <v>4.51015471290672E-2</v>
      </c>
      <c r="Z3105">
        <v>0.14508528784051841</v>
      </c>
      <c r="AA3105">
        <v>0.25799217380395589</v>
      </c>
      <c r="AB3105">
        <v>0.37055022439238527</v>
      </c>
      <c r="AC3105">
        <v>0.46539872363717821</v>
      </c>
      <c r="AD3105">
        <v>0.54384947759178459</v>
      </c>
      <c r="AE3105">
        <v>0.60937351975867138</v>
      </c>
      <c r="AF3105">
        <v>0.66071475189146689</v>
      </c>
      <c r="AG3105">
        <v>0.69454559491932688</v>
      </c>
      <c r="AH3105">
        <v>0.70513797411795309</v>
      </c>
      <c r="AI3105">
        <v>0.69127371082715605</v>
      </c>
      <c r="AJ3105">
        <v>0.65650673227144463</v>
      </c>
      <c r="AK3105">
        <v>0.60502018541610525</v>
      </c>
    </row>
    <row r="3106" spans="2:37" x14ac:dyDescent="0.25">
      <c r="B3106" t="s">
        <v>473</v>
      </c>
      <c r="C3106" t="s">
        <v>295</v>
      </c>
      <c r="D3106" t="s">
        <v>443</v>
      </c>
      <c r="E3106" t="s">
        <v>363</v>
      </c>
      <c r="F3106" t="s">
        <v>445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-4.6785125844206403E-2</v>
      </c>
      <c r="S3106">
        <v>-0.16484831238442471</v>
      </c>
      <c r="T3106">
        <v>-0.21621444347829091</v>
      </c>
      <c r="U3106">
        <v>-0.2151604029281162</v>
      </c>
      <c r="V3106">
        <v>-0.1887667857286224</v>
      </c>
      <c r="W3106">
        <v>-0.14686241008319281</v>
      </c>
      <c r="X3106">
        <v>-8.9599170935683495E-2</v>
      </c>
      <c r="Y3106">
        <v>-1.1632079229495501E-2</v>
      </c>
      <c r="Z3106">
        <v>8.84993355528607E-2</v>
      </c>
      <c r="AA3106">
        <v>0.20445108495255049</v>
      </c>
      <c r="AB3106">
        <v>0.32286376503858349</v>
      </c>
      <c r="AC3106">
        <v>0.42322717128966397</v>
      </c>
      <c r="AD3106">
        <v>0.50577755446801209</v>
      </c>
      <c r="AE3106">
        <v>0.57526296195760107</v>
      </c>
      <c r="AF3106">
        <v>0.6306873365558241</v>
      </c>
      <c r="AG3106">
        <v>0.66811724155362295</v>
      </c>
      <c r="AH3106">
        <v>0.68005313442376369</v>
      </c>
      <c r="AI3106">
        <v>0.66435521062413461</v>
      </c>
      <c r="AJ3106">
        <v>0.62525584850121607</v>
      </c>
      <c r="AK3106">
        <v>0.56736498433695992</v>
      </c>
    </row>
    <row r="3107" spans="2:37" x14ac:dyDescent="0.25">
      <c r="B3107" t="s">
        <v>473</v>
      </c>
      <c r="C3107" t="s">
        <v>295</v>
      </c>
      <c r="D3107" t="s">
        <v>443</v>
      </c>
      <c r="E3107" t="s">
        <v>478</v>
      </c>
      <c r="F3107" t="s">
        <v>365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2:37" x14ac:dyDescent="0.25">
      <c r="B3108" t="s">
        <v>473</v>
      </c>
      <c r="C3108" t="s">
        <v>295</v>
      </c>
      <c r="D3108" t="s">
        <v>443</v>
      </c>
      <c r="E3108" t="s">
        <v>418</v>
      </c>
      <c r="F3108" t="s">
        <v>365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-0.10218151502287</v>
      </c>
      <c r="S3108">
        <v>-2.4415109873521201E-2</v>
      </c>
      <c r="T3108">
        <v>0.16560048953635501</v>
      </c>
      <c r="U3108">
        <v>0.46870488808807842</v>
      </c>
      <c r="V3108">
        <v>0.79002063170776626</v>
      </c>
      <c r="W3108">
        <v>1.095949954799758</v>
      </c>
      <c r="X3108">
        <v>1.3967791416311439</v>
      </c>
      <c r="Y3108">
        <v>1.7002083004281849</v>
      </c>
      <c r="Z3108">
        <v>1.992934675597779</v>
      </c>
      <c r="AA3108">
        <v>2.2548165324611569</v>
      </c>
      <c r="AB3108">
        <v>2.4677141421835862</v>
      </c>
      <c r="AC3108">
        <v>2.6178951581856009</v>
      </c>
      <c r="AD3108">
        <v>2.7195449038757151</v>
      </c>
      <c r="AE3108">
        <v>2.7834183873137959</v>
      </c>
      <c r="AF3108">
        <v>2.816295606303254</v>
      </c>
      <c r="AG3108">
        <v>2.817484331644704</v>
      </c>
      <c r="AH3108">
        <v>2.773246922663231</v>
      </c>
      <c r="AI3108">
        <v>2.6981286186007698</v>
      </c>
      <c r="AJ3108">
        <v>2.604876264369782</v>
      </c>
      <c r="AK3108">
        <v>2.5031721791883399</v>
      </c>
    </row>
    <row r="3109" spans="2:37" x14ac:dyDescent="0.25">
      <c r="B3109" t="s">
        <v>473</v>
      </c>
      <c r="C3109" t="s">
        <v>295</v>
      </c>
      <c r="D3109" t="s">
        <v>443</v>
      </c>
      <c r="E3109" t="s">
        <v>367</v>
      </c>
      <c r="F3109" t="s">
        <v>365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0.1107582165228216</v>
      </c>
      <c r="S3109">
        <v>0.2563628207840285</v>
      </c>
      <c r="T3109">
        <v>0.44392874758334422</v>
      </c>
      <c r="U3109">
        <v>0.67085189379865184</v>
      </c>
      <c r="V3109">
        <v>0.92956287042498242</v>
      </c>
      <c r="W3109">
        <v>1.2059731000610969</v>
      </c>
      <c r="X3109">
        <v>1.4832396437919559</v>
      </c>
      <c r="Y3109">
        <v>1.7556539529574919</v>
      </c>
      <c r="Z3109">
        <v>2.014783415127908</v>
      </c>
      <c r="AA3109">
        <v>2.2508640864687068</v>
      </c>
      <c r="AB3109">
        <v>2.4507318743614448</v>
      </c>
      <c r="AC3109">
        <v>2.5982918866806148</v>
      </c>
      <c r="AD3109">
        <v>2.703333661482588</v>
      </c>
      <c r="AE3109">
        <v>2.7740828039434668</v>
      </c>
      <c r="AF3109">
        <v>2.8169471516063189</v>
      </c>
      <c r="AG3109">
        <v>2.8316141964722208</v>
      </c>
      <c r="AH3109">
        <v>2.8042392363165192</v>
      </c>
      <c r="AI3109">
        <v>2.7488505745543179</v>
      </c>
      <c r="AJ3109">
        <v>2.6771454236682151</v>
      </c>
      <c r="AK3109">
        <v>2.597847695741851</v>
      </c>
    </row>
    <row r="3110" spans="2:37" x14ac:dyDescent="0.25">
      <c r="B3110" t="s">
        <v>473</v>
      </c>
      <c r="C3110" t="s">
        <v>295</v>
      </c>
      <c r="D3110" t="s">
        <v>443</v>
      </c>
      <c r="E3110" t="s">
        <v>479</v>
      </c>
      <c r="F3110" t="s">
        <v>232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2:37" x14ac:dyDescent="0.25">
      <c r="B3111" t="s">
        <v>473</v>
      </c>
      <c r="C3111" t="s">
        <v>295</v>
      </c>
      <c r="D3111" t="s">
        <v>443</v>
      </c>
      <c r="E3111" t="s">
        <v>480</v>
      </c>
      <c r="F3111" t="s">
        <v>232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-6.5057521904476806E-2</v>
      </c>
      <c r="S3111">
        <v>-0.15233121268946051</v>
      </c>
      <c r="T3111">
        <v>-0.33510673611786279</v>
      </c>
      <c r="U3111">
        <v>-0.69825457822585424</v>
      </c>
      <c r="V3111">
        <v>-1.0994410811142721</v>
      </c>
      <c r="W3111">
        <v>-1.456868069226269</v>
      </c>
      <c r="X3111">
        <v>-1.8012047471713371</v>
      </c>
      <c r="Y3111">
        <v>-2.1506675184630448</v>
      </c>
      <c r="Z3111">
        <v>-2.4893837082716859</v>
      </c>
      <c r="AA3111">
        <v>-2.7916280598855541</v>
      </c>
      <c r="AB3111">
        <v>-3.0361211524468912</v>
      </c>
      <c r="AC3111">
        <v>-3.2090087800797358</v>
      </c>
      <c r="AD3111">
        <v>-3.326617122608944</v>
      </c>
      <c r="AE3111">
        <v>-3.4010086694542641</v>
      </c>
      <c r="AF3111">
        <v>-3.4396662530354121</v>
      </c>
      <c r="AG3111">
        <v>-3.4411345683885148</v>
      </c>
      <c r="AH3111">
        <v>-3.3895725373433438</v>
      </c>
      <c r="AI3111">
        <v>-3.301354664027512</v>
      </c>
      <c r="AJ3111">
        <v>-3.1909038941879131</v>
      </c>
      <c r="AK3111">
        <v>-3.0696117528867579</v>
      </c>
    </row>
    <row r="3112" spans="2:37" x14ac:dyDescent="0.25">
      <c r="B3112" t="s">
        <v>473</v>
      </c>
      <c r="C3112" t="s">
        <v>295</v>
      </c>
      <c r="D3112" t="s">
        <v>443</v>
      </c>
      <c r="E3112" t="s">
        <v>481</v>
      </c>
      <c r="F3112" t="s">
        <v>232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-0.33952655119339198</v>
      </c>
      <c r="S3112">
        <v>-0.55063498505552033</v>
      </c>
      <c r="T3112">
        <v>-0.78103225022710943</v>
      </c>
      <c r="U3112">
        <v>-1.049527652244042</v>
      </c>
      <c r="V3112">
        <v>-1.3472443884146921</v>
      </c>
      <c r="W3112">
        <v>-1.657386046275799</v>
      </c>
      <c r="X3112">
        <v>-1.970272896259095</v>
      </c>
      <c r="Y3112">
        <v>-2.2773459608949391</v>
      </c>
      <c r="Z3112">
        <v>-2.5676672201162321</v>
      </c>
      <c r="AA3112">
        <v>-2.8297875314228782</v>
      </c>
      <c r="AB3112">
        <v>-3.049062772451494</v>
      </c>
      <c r="AC3112">
        <v>-3.2088154828686992</v>
      </c>
      <c r="AD3112">
        <v>-3.3203293873690249</v>
      </c>
      <c r="AE3112">
        <v>-3.3931076459529641</v>
      </c>
      <c r="AF3112">
        <v>-3.4346275151591499</v>
      </c>
      <c r="AG3112">
        <v>-3.4440990785001508</v>
      </c>
      <c r="AH3112">
        <v>-3.4056217817408312</v>
      </c>
      <c r="AI3112">
        <v>-3.3348508403484689</v>
      </c>
      <c r="AJ3112">
        <v>-3.2448152297980482</v>
      </c>
      <c r="AK3112">
        <v>-3.1454809082203332</v>
      </c>
    </row>
    <row r="3113" spans="2:37" x14ac:dyDescent="0.25">
      <c r="B3113" t="s">
        <v>473</v>
      </c>
      <c r="C3113" t="s">
        <v>295</v>
      </c>
      <c r="D3113" t="s">
        <v>443</v>
      </c>
      <c r="E3113" t="s">
        <v>482</v>
      </c>
      <c r="F3113" t="s">
        <v>202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2:37" x14ac:dyDescent="0.25">
      <c r="B3114" t="s">
        <v>473</v>
      </c>
      <c r="C3114" t="s">
        <v>295</v>
      </c>
      <c r="D3114" t="s">
        <v>443</v>
      </c>
      <c r="E3114" t="s">
        <v>482</v>
      </c>
      <c r="F3114" t="s">
        <v>445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2:37" x14ac:dyDescent="0.25">
      <c r="B3115" t="s">
        <v>473</v>
      </c>
      <c r="C3115" t="s">
        <v>295</v>
      </c>
      <c r="D3115" t="s">
        <v>443</v>
      </c>
      <c r="E3115" t="s">
        <v>234</v>
      </c>
      <c r="F3115" t="s">
        <v>202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-0.83653726531763839</v>
      </c>
      <c r="S3115">
        <v>-1.5127504022322991</v>
      </c>
      <c r="T3115">
        <v>-0.52579741803029378</v>
      </c>
      <c r="U3115">
        <v>0.39813185574546489</v>
      </c>
      <c r="V3115">
        <v>0.43580543453187742</v>
      </c>
      <c r="W3115">
        <v>0.41942482220171939</v>
      </c>
      <c r="X3115">
        <v>0.52343315737635177</v>
      </c>
      <c r="Y3115">
        <v>0.69424899487722236</v>
      </c>
      <c r="Z3115">
        <v>0.86590732287556982</v>
      </c>
      <c r="AA3115">
        <v>1.0185138816331869</v>
      </c>
      <c r="AB3115">
        <v>1.1295751368628479</v>
      </c>
      <c r="AC3115">
        <v>1.21203956872149</v>
      </c>
      <c r="AD3115">
        <v>1.2866372326517219</v>
      </c>
      <c r="AE3115">
        <v>1.341924990211729</v>
      </c>
      <c r="AF3115">
        <v>1.369430618224321</v>
      </c>
      <c r="AG3115">
        <v>1.3661856770155409</v>
      </c>
      <c r="AH3115">
        <v>1.3378886431692161</v>
      </c>
      <c r="AI3115">
        <v>1.289220762735233</v>
      </c>
      <c r="AJ3115">
        <v>1.2212810735188211</v>
      </c>
      <c r="AK3115">
        <v>1.142422223749828</v>
      </c>
    </row>
    <row r="3116" spans="2:37" x14ac:dyDescent="0.25">
      <c r="B3116" t="s">
        <v>473</v>
      </c>
      <c r="C3116" t="s">
        <v>295</v>
      </c>
      <c r="D3116" t="s">
        <v>443</v>
      </c>
      <c r="E3116" t="s">
        <v>234</v>
      </c>
      <c r="F3116" t="s">
        <v>445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-0.83653522586495388</v>
      </c>
      <c r="S3116">
        <v>-1.512748793926133</v>
      </c>
      <c r="T3116">
        <v>-0.52579667725692891</v>
      </c>
      <c r="U3116">
        <v>0.39812948365489648</v>
      </c>
      <c r="V3116">
        <v>0.43580351443437421</v>
      </c>
      <c r="W3116">
        <v>0.41942440666442588</v>
      </c>
      <c r="X3116">
        <v>0.52343596126465108</v>
      </c>
      <c r="Y3116">
        <v>0.69424333349290546</v>
      </c>
      <c r="Z3116">
        <v>0.8659024306140406</v>
      </c>
      <c r="AA3116">
        <v>1.018510179101217</v>
      </c>
      <c r="AB3116">
        <v>1.1295801871500371</v>
      </c>
      <c r="AC3116">
        <v>1.212038247195357</v>
      </c>
      <c r="AD3116">
        <v>1.286636255356544</v>
      </c>
      <c r="AE3116">
        <v>1.34192666324302</v>
      </c>
      <c r="AF3116">
        <v>1.3694317333802</v>
      </c>
      <c r="AG3116">
        <v>1.366186306423445</v>
      </c>
      <c r="AH3116">
        <v>1.3378900277453361</v>
      </c>
      <c r="AI3116">
        <v>1.2892221383873801</v>
      </c>
      <c r="AJ3116">
        <v>1.2212835915293541</v>
      </c>
      <c r="AK3116">
        <v>1.1424237654234839</v>
      </c>
    </row>
    <row r="3117" spans="2:37" x14ac:dyDescent="0.25">
      <c r="B3117" t="s">
        <v>473</v>
      </c>
      <c r="C3117" t="s">
        <v>295</v>
      </c>
      <c r="D3117" t="s">
        <v>443</v>
      </c>
      <c r="E3117" t="s">
        <v>373</v>
      </c>
      <c r="F3117" t="s">
        <v>202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-0.104955337209689</v>
      </c>
      <c r="S3117">
        <v>-0.16685541549951169</v>
      </c>
      <c r="T3117">
        <v>-2.07407185403796E-2</v>
      </c>
      <c r="U3117">
        <v>0.14122729772714229</v>
      </c>
      <c r="V3117">
        <v>0.29265492582792868</v>
      </c>
      <c r="W3117">
        <v>0.4482015356572111</v>
      </c>
      <c r="X3117">
        <v>0.6164068226039543</v>
      </c>
      <c r="Y3117">
        <v>0.79534231368669772</v>
      </c>
      <c r="Z3117">
        <v>0.97165462972017558</v>
      </c>
      <c r="AA3117">
        <v>1.1347550750204329</v>
      </c>
      <c r="AB3117">
        <v>1.254301664824808</v>
      </c>
      <c r="AC3117">
        <v>1.3372809169464039</v>
      </c>
      <c r="AD3117">
        <v>1.4046995018420989</v>
      </c>
      <c r="AE3117">
        <v>1.450007173738777</v>
      </c>
      <c r="AF3117">
        <v>1.4684403073147001</v>
      </c>
      <c r="AG3117">
        <v>1.459205879320624</v>
      </c>
      <c r="AH3117">
        <v>1.429230059935449</v>
      </c>
      <c r="AI3117">
        <v>1.383256308150882</v>
      </c>
      <c r="AJ3117">
        <v>1.3219554229690009</v>
      </c>
      <c r="AK3117">
        <v>1.2526150638419331</v>
      </c>
    </row>
    <row r="3118" spans="2:37" x14ac:dyDescent="0.25">
      <c r="B3118" t="s">
        <v>473</v>
      </c>
      <c r="C3118" t="s">
        <v>295</v>
      </c>
      <c r="D3118" t="s">
        <v>443</v>
      </c>
      <c r="E3118" t="s">
        <v>373</v>
      </c>
      <c r="F3118" t="s">
        <v>445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-0.1049550363550478</v>
      </c>
      <c r="S3118">
        <v>-0.1668547175282753</v>
      </c>
      <c r="T3118">
        <v>-2.0738516410312401E-2</v>
      </c>
      <c r="U3118">
        <v>0.14122569823560299</v>
      </c>
      <c r="V3118">
        <v>0.29265545581480529</v>
      </c>
      <c r="W3118">
        <v>0.44819916865395099</v>
      </c>
      <c r="X3118">
        <v>0.61640940756024776</v>
      </c>
      <c r="Y3118">
        <v>0.79533753675182783</v>
      </c>
      <c r="Z3118">
        <v>0.97165277641115821</v>
      </c>
      <c r="AA3118">
        <v>1.1347536131435689</v>
      </c>
      <c r="AB3118">
        <v>1.2543045177839001</v>
      </c>
      <c r="AC3118">
        <v>1.3372781952802231</v>
      </c>
      <c r="AD3118">
        <v>1.404696588190735</v>
      </c>
      <c r="AE3118">
        <v>1.4500067315862399</v>
      </c>
      <c r="AF3118">
        <v>1.4684430768739929</v>
      </c>
      <c r="AG3118">
        <v>1.459205662533813</v>
      </c>
      <c r="AH3118">
        <v>1.4292270252604271</v>
      </c>
      <c r="AI3118">
        <v>1.383256900626084</v>
      </c>
      <c r="AJ3118">
        <v>1.321955679594766</v>
      </c>
      <c r="AK3118">
        <v>1.2526134663847219</v>
      </c>
    </row>
    <row r="3119" spans="2:37" x14ac:dyDescent="0.25">
      <c r="B3119" t="s">
        <v>473</v>
      </c>
      <c r="C3119" t="s">
        <v>295</v>
      </c>
      <c r="D3119" t="s">
        <v>443</v>
      </c>
      <c r="E3119" t="s">
        <v>483</v>
      </c>
      <c r="F3119" t="s">
        <v>232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2:37" x14ac:dyDescent="0.25">
      <c r="B3120" t="s">
        <v>473</v>
      </c>
      <c r="C3120" t="s">
        <v>295</v>
      </c>
      <c r="D3120" t="s">
        <v>443</v>
      </c>
      <c r="E3120" t="s">
        <v>419</v>
      </c>
      <c r="F3120" t="s">
        <v>232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-6.3726869697144903E-2</v>
      </c>
      <c r="S3120">
        <v>-0.97171347162635635</v>
      </c>
      <c r="T3120">
        <v>-2.5610011801717292</v>
      </c>
      <c r="U3120">
        <v>-4.0885404552640896</v>
      </c>
      <c r="V3120">
        <v>-5.4386353617544962</v>
      </c>
      <c r="W3120">
        <v>-6.8252720664440432</v>
      </c>
      <c r="X3120">
        <v>-8.4141836320072443</v>
      </c>
      <c r="Y3120">
        <v>-10.117124484585799</v>
      </c>
      <c r="Z3120">
        <v>-11.84018463531118</v>
      </c>
      <c r="AA3120">
        <v>-13.53923601149123</v>
      </c>
      <c r="AB3120">
        <v>-15.19658942103084</v>
      </c>
      <c r="AC3120">
        <v>-16.787011017086009</v>
      </c>
      <c r="AD3120">
        <v>-18.283853893105139</v>
      </c>
      <c r="AE3120">
        <v>-19.67852513107756</v>
      </c>
      <c r="AF3120">
        <v>-20.968764126867981</v>
      </c>
      <c r="AG3120">
        <v>-22.157985706091701</v>
      </c>
      <c r="AH3120">
        <v>-23.22576985518424</v>
      </c>
      <c r="AI3120">
        <v>-24.168619131683851</v>
      </c>
      <c r="AJ3120">
        <v>-24.995642274318961</v>
      </c>
      <c r="AK3120">
        <v>-25.712520818044379</v>
      </c>
    </row>
    <row r="3121" spans="2:37" x14ac:dyDescent="0.25">
      <c r="B3121" t="s">
        <v>473</v>
      </c>
      <c r="C3121" t="s">
        <v>295</v>
      </c>
      <c r="D3121" t="s">
        <v>443</v>
      </c>
      <c r="E3121" t="s">
        <v>378</v>
      </c>
      <c r="F3121" t="s">
        <v>232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1.26491417977714E-2</v>
      </c>
      <c r="S3121">
        <v>-0.60170601630848974</v>
      </c>
      <c r="T3121">
        <v>-1.76322277838955</v>
      </c>
      <c r="U3121">
        <v>-3.1789915367444128</v>
      </c>
      <c r="V3121">
        <v>-4.6978245268314733</v>
      </c>
      <c r="W3121">
        <v>-6.2868796554485176</v>
      </c>
      <c r="X3121">
        <v>-8.0427397141699437</v>
      </c>
      <c r="Y3121">
        <v>-9.8806327726418832</v>
      </c>
      <c r="Z3121">
        <v>-11.710127776292479</v>
      </c>
      <c r="AA3121">
        <v>-13.485545441883099</v>
      </c>
      <c r="AB3121">
        <v>-15.19361658337907</v>
      </c>
      <c r="AC3121">
        <v>-16.819215881548029</v>
      </c>
      <c r="AD3121">
        <v>-18.344104978862848</v>
      </c>
      <c r="AE3121">
        <v>-19.762581519191581</v>
      </c>
      <c r="AF3121">
        <v>-21.07129644283529</v>
      </c>
      <c r="AG3121">
        <v>-22.271951430181911</v>
      </c>
      <c r="AH3121">
        <v>-23.343864393474011</v>
      </c>
      <c r="AI3121">
        <v>-24.284916744845528</v>
      </c>
      <c r="AJ3121">
        <v>-25.10621545652511</v>
      </c>
      <c r="AK3121">
        <v>-25.815194617154472</v>
      </c>
    </row>
    <row r="3122" spans="2:37" x14ac:dyDescent="0.25">
      <c r="B3122" t="s">
        <v>473</v>
      </c>
      <c r="C3122" t="s">
        <v>295</v>
      </c>
      <c r="D3122" t="s">
        <v>443</v>
      </c>
      <c r="E3122" t="s">
        <v>484</v>
      </c>
      <c r="F3122" t="s">
        <v>202</v>
      </c>
      <c r="I3122">
        <v>0</v>
      </c>
      <c r="J3122">
        <v>-0.23502042942825649</v>
      </c>
      <c r="K3122">
        <v>-0.30697984170391379</v>
      </c>
      <c r="L3122">
        <v>-0.37447011518655371</v>
      </c>
      <c r="M3122">
        <v>-0.44363002519590689</v>
      </c>
      <c r="N3122">
        <v>-0.53018496786093605</v>
      </c>
      <c r="O3122">
        <v>-0.63005154627742144</v>
      </c>
      <c r="P3122">
        <v>-0.71599356799897373</v>
      </c>
      <c r="Q3122">
        <v>-0.79217873805556005</v>
      </c>
      <c r="R3122">
        <v>-0.86389094116419152</v>
      </c>
      <c r="S3122">
        <v>-0.9388738040187028</v>
      </c>
      <c r="T3122">
        <v>-1.018147496920407</v>
      </c>
      <c r="U3122">
        <v>-1.102765537230699</v>
      </c>
      <c r="V3122">
        <v>-1.1929851747183859</v>
      </c>
      <c r="W3122">
        <v>-1.289244340229212</v>
      </c>
      <c r="X3122">
        <v>-1.3863230658123671</v>
      </c>
      <c r="Y3122">
        <v>-1.477877210222911</v>
      </c>
      <c r="Z3122">
        <v>-1.564658090518001</v>
      </c>
      <c r="AA3122">
        <v>-1.6410412034943529</v>
      </c>
      <c r="AB3122">
        <v>-1.71110212376937</v>
      </c>
      <c r="AC3122">
        <v>-1.7799220017302939</v>
      </c>
      <c r="AD3122">
        <v>-1.842841895069236</v>
      </c>
      <c r="AE3122">
        <v>-1.909745893606241</v>
      </c>
      <c r="AF3122">
        <v>-1.992418311694921</v>
      </c>
      <c r="AG3122">
        <v>-2.0831842852559679</v>
      </c>
      <c r="AH3122">
        <v>-2.1672372116022238</v>
      </c>
      <c r="AI3122">
        <v>-2.2414437500427709</v>
      </c>
      <c r="AJ3122">
        <v>-2.3113005625071241</v>
      </c>
      <c r="AK3122">
        <v>-2.3769428006728428</v>
      </c>
    </row>
    <row r="3123" spans="2:37" x14ac:dyDescent="0.25">
      <c r="B3123" t="s">
        <v>473</v>
      </c>
      <c r="C3123" t="s">
        <v>295</v>
      </c>
      <c r="D3123" t="s">
        <v>443</v>
      </c>
      <c r="E3123" t="s">
        <v>484</v>
      </c>
      <c r="F3123" t="s">
        <v>445</v>
      </c>
      <c r="I3123">
        <v>0</v>
      </c>
      <c r="J3123">
        <v>-0.23501982492427631</v>
      </c>
      <c r="K3123">
        <v>-0.3069816877775744</v>
      </c>
      <c r="L3123">
        <v>-0.37447039597457987</v>
      </c>
      <c r="M3123">
        <v>-0.44363129823208342</v>
      </c>
      <c r="N3123">
        <v>-0.53018313681987284</v>
      </c>
      <c r="O3123">
        <v>-0.63005011582282222</v>
      </c>
      <c r="P3123">
        <v>-0.71599272389972768</v>
      </c>
      <c r="Q3123">
        <v>-0.79217994912237355</v>
      </c>
      <c r="R3123">
        <v>-0.86389174654292189</v>
      </c>
      <c r="S3123">
        <v>-0.93887437834415677</v>
      </c>
      <c r="T3123">
        <v>-1.018145757657662</v>
      </c>
      <c r="U3123">
        <v>-1.1027652599350679</v>
      </c>
      <c r="V3123">
        <v>-1.192984690984433</v>
      </c>
      <c r="W3123">
        <v>-1.2892376151665159</v>
      </c>
      <c r="X3123">
        <v>-1.3863239177514091</v>
      </c>
      <c r="Y3123">
        <v>-1.4778756841720699</v>
      </c>
      <c r="Z3123">
        <v>-1.564656574267054</v>
      </c>
      <c r="AA3123">
        <v>-1.6410394120619509</v>
      </c>
      <c r="AB3123">
        <v>-1.711102692672184</v>
      </c>
      <c r="AC3123">
        <v>-1.7799225860320229</v>
      </c>
      <c r="AD3123">
        <v>-1.8428405232908669</v>
      </c>
      <c r="AE3123">
        <v>-1.90974610733109</v>
      </c>
      <c r="AF3123">
        <v>-1.9924188555272</v>
      </c>
      <c r="AG3123">
        <v>-2.0831834283222879</v>
      </c>
      <c r="AH3123">
        <v>-2.1672386404233301</v>
      </c>
      <c r="AI3123">
        <v>-2.2414467976001662</v>
      </c>
      <c r="AJ3123">
        <v>-2.3112999575111259</v>
      </c>
      <c r="AK3123">
        <v>-2.3769433545966279</v>
      </c>
    </row>
    <row r="3124" spans="2:37" x14ac:dyDescent="0.25">
      <c r="B3124" t="s">
        <v>473</v>
      </c>
      <c r="C3124" t="s">
        <v>295</v>
      </c>
      <c r="D3124" t="s">
        <v>443</v>
      </c>
      <c r="E3124" t="s">
        <v>205</v>
      </c>
      <c r="F3124" t="s">
        <v>202</v>
      </c>
      <c r="I3124">
        <v>0</v>
      </c>
      <c r="J3124">
        <v>-0.23502042942825649</v>
      </c>
      <c r="K3124">
        <v>-0.30697984170391379</v>
      </c>
      <c r="L3124">
        <v>-0.37447011518655371</v>
      </c>
      <c r="M3124">
        <v>-0.44363002519590689</v>
      </c>
      <c r="N3124">
        <v>-0.53018496786093605</v>
      </c>
      <c r="O3124">
        <v>-0.63005154627742144</v>
      </c>
      <c r="P3124">
        <v>-0.71599356799897373</v>
      </c>
      <c r="Q3124">
        <v>-0.79217873805556005</v>
      </c>
      <c r="R3124">
        <v>-1.335795943808848</v>
      </c>
      <c r="S3124">
        <v>-2.0521269941400471</v>
      </c>
      <c r="T3124">
        <v>-1.951908090135879</v>
      </c>
      <c r="U3124">
        <v>-1.4762566767146159</v>
      </c>
      <c r="V3124">
        <v>-1.2863991065008571</v>
      </c>
      <c r="W3124">
        <v>-1.264908346584914</v>
      </c>
      <c r="X3124">
        <v>-1.281503301552267</v>
      </c>
      <c r="Y3124">
        <v>-1.276099343124071</v>
      </c>
      <c r="Z3124">
        <v>-1.2478390827191379</v>
      </c>
      <c r="AA3124">
        <v>-1.2059431159421981</v>
      </c>
      <c r="AB3124">
        <v>-1.173906272592451</v>
      </c>
      <c r="AC3124">
        <v>-1.166975707238427</v>
      </c>
      <c r="AD3124">
        <v>-1.1720685888771181</v>
      </c>
      <c r="AE3124">
        <v>-1.1940551782961051</v>
      </c>
      <c r="AF3124">
        <v>-1.245385063232141</v>
      </c>
      <c r="AG3124">
        <v>-1.3213809439636901</v>
      </c>
      <c r="AH3124">
        <v>-1.41081864059649</v>
      </c>
      <c r="AI3124">
        <v>-1.510913544104153</v>
      </c>
      <c r="AJ3124">
        <v>-1.624858002226393</v>
      </c>
      <c r="AK3124">
        <v>-1.7488870184480201</v>
      </c>
    </row>
    <row r="3125" spans="2:37" x14ac:dyDescent="0.25">
      <c r="B3125" t="s">
        <v>473</v>
      </c>
      <c r="C3125" t="s">
        <v>295</v>
      </c>
      <c r="D3125" t="s">
        <v>443</v>
      </c>
      <c r="E3125" t="s">
        <v>205</v>
      </c>
      <c r="F3125" t="s">
        <v>445</v>
      </c>
      <c r="I3125">
        <v>0</v>
      </c>
      <c r="J3125">
        <v>-0.23501982492427631</v>
      </c>
      <c r="K3125">
        <v>-0.3069816877775744</v>
      </c>
      <c r="L3125">
        <v>-0.37447039597457987</v>
      </c>
      <c r="M3125">
        <v>-0.44363129823208342</v>
      </c>
      <c r="N3125">
        <v>-0.53018313681987284</v>
      </c>
      <c r="O3125">
        <v>-0.63005011582282222</v>
      </c>
      <c r="P3125">
        <v>-0.71599272389972768</v>
      </c>
      <c r="Q3125">
        <v>-0.79217994912237355</v>
      </c>
      <c r="R3125">
        <v>-1.335797356015711</v>
      </c>
      <c r="S3125">
        <v>-2.052132323300782</v>
      </c>
      <c r="T3125">
        <v>-1.9519111867233869</v>
      </c>
      <c r="U3125">
        <v>-1.4762564304683481</v>
      </c>
      <c r="V3125">
        <v>-1.2863964003800521</v>
      </c>
      <c r="W3125">
        <v>-1.2649011495142639</v>
      </c>
      <c r="X3125">
        <v>-1.281508908384654</v>
      </c>
      <c r="Y3125">
        <v>-1.2760964341289149</v>
      </c>
      <c r="Z3125">
        <v>-1.24783962668974</v>
      </c>
      <c r="AA3125">
        <v>-1.2059415383842591</v>
      </c>
      <c r="AB3125">
        <v>-1.1739051048446749</v>
      </c>
      <c r="AC3125">
        <v>-1.1669808084038951</v>
      </c>
      <c r="AD3125">
        <v>-1.172069434853684</v>
      </c>
      <c r="AE3125">
        <v>-1.194050669821223</v>
      </c>
      <c r="AF3125">
        <v>-1.2453881046532891</v>
      </c>
      <c r="AG3125">
        <v>-1.3213761851850641</v>
      </c>
      <c r="AH3125">
        <v>-1.41081736300781</v>
      </c>
      <c r="AI3125">
        <v>-1.51091471934871</v>
      </c>
      <c r="AJ3125">
        <v>-1.624857360685106</v>
      </c>
      <c r="AK3125">
        <v>-1.748885412981271</v>
      </c>
    </row>
    <row r="3126" spans="2:37" x14ac:dyDescent="0.25">
      <c r="B3126" t="s">
        <v>473</v>
      </c>
      <c r="C3126" t="s">
        <v>295</v>
      </c>
      <c r="D3126" t="s">
        <v>443</v>
      </c>
      <c r="E3126" t="s">
        <v>206</v>
      </c>
      <c r="F3126" t="s">
        <v>202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-4.4407757962872101E-2</v>
      </c>
      <c r="S3126">
        <v>-0.12919588156972139</v>
      </c>
      <c r="T3126">
        <v>-0.14197739182055799</v>
      </c>
      <c r="U3126">
        <v>-0.1151870971630498</v>
      </c>
      <c r="V3126">
        <v>-7.0227194166960702E-2</v>
      </c>
      <c r="W3126">
        <v>-1.2421935696871301E-2</v>
      </c>
      <c r="X3126">
        <v>5.85902572003194E-2</v>
      </c>
      <c r="Y3126">
        <v>0.14521018634174879</v>
      </c>
      <c r="Z3126">
        <v>0.24581377382828509</v>
      </c>
      <c r="AA3126">
        <v>0.35449393112119137</v>
      </c>
      <c r="AB3126">
        <v>0.45782502109101841</v>
      </c>
      <c r="AC3126">
        <v>0.54384253481654099</v>
      </c>
      <c r="AD3126">
        <v>0.61574318008923434</v>
      </c>
      <c r="AE3126">
        <v>0.67485031873342205</v>
      </c>
      <c r="AF3126">
        <v>0.71945490601004192</v>
      </c>
      <c r="AG3126">
        <v>0.74708912996768184</v>
      </c>
      <c r="AH3126">
        <v>0.75512802891746222</v>
      </c>
      <c r="AI3126">
        <v>0.74381764347015711</v>
      </c>
      <c r="AJ3126">
        <v>0.71554013117194337</v>
      </c>
      <c r="AK3126">
        <v>0.6739015469008125</v>
      </c>
    </row>
    <row r="3127" spans="2:37" x14ac:dyDescent="0.25">
      <c r="B3127" t="s">
        <v>473</v>
      </c>
      <c r="C3127" t="s">
        <v>295</v>
      </c>
      <c r="D3127" t="s">
        <v>443</v>
      </c>
      <c r="E3127" t="s">
        <v>206</v>
      </c>
      <c r="F3127" t="s">
        <v>445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-4.4409548837309701E-2</v>
      </c>
      <c r="S3127">
        <v>-0.1291989643875002</v>
      </c>
      <c r="T3127">
        <v>-0.1419816170721844</v>
      </c>
      <c r="U3127">
        <v>-0.11518696356473961</v>
      </c>
      <c r="V3127">
        <v>-7.0228467909350098E-2</v>
      </c>
      <c r="W3127">
        <v>-1.24240549056464E-2</v>
      </c>
      <c r="X3127">
        <v>5.8588819581117897E-2</v>
      </c>
      <c r="Y3127">
        <v>0.14521138962195759</v>
      </c>
      <c r="Z3127">
        <v>0.24581227245721321</v>
      </c>
      <c r="AA3127">
        <v>0.35449272876899579</v>
      </c>
      <c r="AB3127">
        <v>0.45782465231780639</v>
      </c>
      <c r="AC3127">
        <v>0.54383855906661172</v>
      </c>
      <c r="AD3127">
        <v>0.61574077947657013</v>
      </c>
      <c r="AE3127">
        <v>0.67485051357356607</v>
      </c>
      <c r="AF3127">
        <v>0.71945351014734982</v>
      </c>
      <c r="AG3127">
        <v>0.74709140669848573</v>
      </c>
      <c r="AH3127">
        <v>0.75513052287004001</v>
      </c>
      <c r="AI3127">
        <v>0.74381806001357909</v>
      </c>
      <c r="AJ3127">
        <v>0.71554098763144669</v>
      </c>
      <c r="AK3127">
        <v>0.67390178290593905</v>
      </c>
    </row>
    <row r="3128" spans="2:37" x14ac:dyDescent="0.25">
      <c r="B3128" t="s">
        <v>473</v>
      </c>
      <c r="C3128" t="s">
        <v>295</v>
      </c>
      <c r="D3128" t="s">
        <v>443</v>
      </c>
      <c r="E3128" t="s">
        <v>485</v>
      </c>
      <c r="F3128" t="s">
        <v>232</v>
      </c>
      <c r="I3128">
        <v>0</v>
      </c>
      <c r="J3128">
        <v>-0.27112272225233708</v>
      </c>
      <c r="K3128">
        <v>-0.34315428389590791</v>
      </c>
      <c r="L3128">
        <v>-0.39102184212309599</v>
      </c>
      <c r="M3128">
        <v>-0.44579202038240728</v>
      </c>
      <c r="N3128">
        <v>-0.5307638047687413</v>
      </c>
      <c r="O3128">
        <v>-0.63774875928501729</v>
      </c>
      <c r="P3128">
        <v>-0.72875826010003752</v>
      </c>
      <c r="Q3128">
        <v>-0.8045185420470724</v>
      </c>
      <c r="R3128">
        <v>-0.87569057744759649</v>
      </c>
      <c r="S3128">
        <v>-0.95168099234129722</v>
      </c>
      <c r="T3128">
        <v>-1.03269083140145</v>
      </c>
      <c r="U3128">
        <v>-1.119717829995692</v>
      </c>
      <c r="V3128">
        <v>-1.2123472077804729</v>
      </c>
      <c r="W3128">
        <v>-1.309310340996928</v>
      </c>
      <c r="X3128">
        <v>-1.404929472768168</v>
      </c>
      <c r="Y3128">
        <v>-1.494229067779107</v>
      </c>
      <c r="Z3128">
        <v>-1.579525161230666</v>
      </c>
      <c r="AA3128">
        <v>-1.654526227926101</v>
      </c>
      <c r="AB3128">
        <v>-1.722328212713742</v>
      </c>
      <c r="AC3128">
        <v>-1.7878221847981159</v>
      </c>
      <c r="AD3128">
        <v>-1.847847064866792</v>
      </c>
      <c r="AE3128">
        <v>-1.9145643823885949</v>
      </c>
      <c r="AF3128">
        <v>-2.0005312796374959</v>
      </c>
      <c r="AG3128">
        <v>-2.094439487570821</v>
      </c>
      <c r="AH3128">
        <v>-2.1768134994294202</v>
      </c>
      <c r="AI3128">
        <v>-2.2464307863455431</v>
      </c>
      <c r="AJ3128">
        <v>-2.3117362077299308</v>
      </c>
      <c r="AK3128">
        <v>-2.372240799318293</v>
      </c>
    </row>
    <row r="3129" spans="2:37" x14ac:dyDescent="0.25">
      <c r="B3129" t="s">
        <v>473</v>
      </c>
      <c r="C3129" t="s">
        <v>295</v>
      </c>
      <c r="D3129" t="s">
        <v>443</v>
      </c>
      <c r="E3129" t="s">
        <v>486</v>
      </c>
      <c r="F3129" t="s">
        <v>232</v>
      </c>
      <c r="I3129">
        <v>0</v>
      </c>
      <c r="J3129">
        <v>-0.27112272225233708</v>
      </c>
      <c r="K3129">
        <v>-0.34315428389590791</v>
      </c>
      <c r="L3129">
        <v>-0.39102184212309599</v>
      </c>
      <c r="M3129">
        <v>-0.44579202038240728</v>
      </c>
      <c r="N3129">
        <v>-0.5307638047687413</v>
      </c>
      <c r="O3129">
        <v>-0.63774875928501729</v>
      </c>
      <c r="P3129">
        <v>-0.72875826010003752</v>
      </c>
      <c r="Q3129">
        <v>-0.8045185420470724</v>
      </c>
      <c r="R3129">
        <v>-1.367151802565636</v>
      </c>
      <c r="S3129">
        <v>-2.1078337847093231</v>
      </c>
      <c r="T3129">
        <v>-1.9980364209710171</v>
      </c>
      <c r="U3129">
        <v>-1.479896071902431</v>
      </c>
      <c r="V3129">
        <v>-1.2770287057375931</v>
      </c>
      <c r="W3129">
        <v>-1.2749324139899041</v>
      </c>
      <c r="X3129">
        <v>-1.312641270282711</v>
      </c>
      <c r="Y3129">
        <v>-1.3118564006430189</v>
      </c>
      <c r="Z3129">
        <v>-1.2774257406374609</v>
      </c>
      <c r="AA3129">
        <v>-1.228397553450977</v>
      </c>
      <c r="AB3129">
        <v>-1.1903322830194909</v>
      </c>
      <c r="AC3129">
        <v>-1.1789198396199629</v>
      </c>
      <c r="AD3129">
        <v>-1.1784637621440219</v>
      </c>
      <c r="AE3129">
        <v>-1.1929900708169019</v>
      </c>
      <c r="AF3129">
        <v>-1.2365983837772649</v>
      </c>
      <c r="AG3129">
        <v>-1.3025797473280141</v>
      </c>
      <c r="AH3129">
        <v>-1.3803772296268171</v>
      </c>
      <c r="AI3129">
        <v>-1.4690145571744311</v>
      </c>
      <c r="AJ3129">
        <v>-1.571887018354567</v>
      </c>
      <c r="AK3129">
        <v>-1.6838406432965409</v>
      </c>
    </row>
    <row r="3130" spans="2:37" x14ac:dyDescent="0.25">
      <c r="B3130" t="s">
        <v>473</v>
      </c>
      <c r="C3130" t="s">
        <v>295</v>
      </c>
      <c r="D3130" t="s">
        <v>443</v>
      </c>
      <c r="E3130" t="s">
        <v>487</v>
      </c>
      <c r="F3130" t="s">
        <v>232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-4.50207043922956E-2</v>
      </c>
      <c r="S3130">
        <v>-0.13615807720298581</v>
      </c>
      <c r="T3130">
        <v>-0.1541562016376119</v>
      </c>
      <c r="U3130">
        <v>-0.1284085659446266</v>
      </c>
      <c r="V3130">
        <v>-8.3613879325572502E-2</v>
      </c>
      <c r="W3130">
        <v>-2.7431312830805601E-2</v>
      </c>
      <c r="X3130">
        <v>4.0919953960072399E-2</v>
      </c>
      <c r="Y3130">
        <v>0.12670958415446079</v>
      </c>
      <c r="Z3130">
        <v>0.22881382571726669</v>
      </c>
      <c r="AA3130">
        <v>0.34032981039577859</v>
      </c>
      <c r="AB3130">
        <v>0.44808941729670432</v>
      </c>
      <c r="AC3130">
        <v>0.53769752447034858</v>
      </c>
      <c r="AD3130">
        <v>0.61382055949019687</v>
      </c>
      <c r="AE3130">
        <v>0.68007323724399438</v>
      </c>
      <c r="AF3130">
        <v>0.73454405472188622</v>
      </c>
      <c r="AG3130">
        <v>0.77412701440646714</v>
      </c>
      <c r="AH3130">
        <v>0.7911816071071609</v>
      </c>
      <c r="AI3130">
        <v>0.78610543272286115</v>
      </c>
      <c r="AJ3130">
        <v>0.76374654157205235</v>
      </c>
      <c r="AK3130">
        <v>0.7284414178782006</v>
      </c>
    </row>
    <row r="3131" spans="2:37" x14ac:dyDescent="0.25">
      <c r="B3131" t="s">
        <v>473</v>
      </c>
      <c r="C3131" t="s">
        <v>295</v>
      </c>
      <c r="D3131" t="s">
        <v>443</v>
      </c>
      <c r="E3131" t="s">
        <v>488</v>
      </c>
      <c r="F3131" t="s">
        <v>202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2:37" x14ac:dyDescent="0.25">
      <c r="B3132" t="s">
        <v>473</v>
      </c>
      <c r="C3132" t="s">
        <v>295</v>
      </c>
      <c r="D3132" t="s">
        <v>443</v>
      </c>
      <c r="E3132" t="s">
        <v>488</v>
      </c>
      <c r="F3132" t="s">
        <v>445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2:37" x14ac:dyDescent="0.25">
      <c r="B3133" t="s">
        <v>473</v>
      </c>
      <c r="C3133" t="s">
        <v>295</v>
      </c>
      <c r="D3133" t="s">
        <v>443</v>
      </c>
      <c r="E3133" t="s">
        <v>421</v>
      </c>
      <c r="F3133" t="s">
        <v>202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-1.312069043080299</v>
      </c>
      <c r="S3133">
        <v>-2.666904798958003</v>
      </c>
      <c r="T3133">
        <v>-1.64711243009048</v>
      </c>
      <c r="U3133">
        <v>-0.1155376779171879</v>
      </c>
      <c r="V3133">
        <v>0.38343082860339273</v>
      </c>
      <c r="W3133">
        <v>0.46794848492888169</v>
      </c>
      <c r="X3133">
        <v>0.51429570227943255</v>
      </c>
      <c r="Y3133">
        <v>0.63697864986138608</v>
      </c>
      <c r="Z3133">
        <v>0.81792445939492531</v>
      </c>
      <c r="AA3133">
        <v>1.0110982135057569</v>
      </c>
      <c r="AB3133">
        <v>1.16524571260801</v>
      </c>
      <c r="AC3133">
        <v>1.2626057951017791</v>
      </c>
      <c r="AD3133">
        <v>1.3270356327355961</v>
      </c>
      <c r="AE3133">
        <v>1.3691686773780849</v>
      </c>
      <c r="AF3133">
        <v>1.386975258493117</v>
      </c>
      <c r="AG3133">
        <v>1.373471297147244</v>
      </c>
      <c r="AH3133">
        <v>1.3199938410654031</v>
      </c>
      <c r="AI3133">
        <v>1.2248193997113741</v>
      </c>
      <c r="AJ3133">
        <v>1.0951231090952971</v>
      </c>
      <c r="AK3133">
        <v>0.94285631970429939</v>
      </c>
    </row>
    <row r="3134" spans="2:37" x14ac:dyDescent="0.25">
      <c r="B3134" t="s">
        <v>473</v>
      </c>
      <c r="C3134" t="s">
        <v>295</v>
      </c>
      <c r="D3134" t="s">
        <v>443</v>
      </c>
      <c r="E3134" t="s">
        <v>421</v>
      </c>
      <c r="F3134" t="s">
        <v>445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-1.3120658585138669</v>
      </c>
      <c r="S3134">
        <v>-2.666898822805142</v>
      </c>
      <c r="T3134">
        <v>-1.647103993464605</v>
      </c>
      <c r="U3134">
        <v>-0.1155389889281766</v>
      </c>
      <c r="V3134">
        <v>0.38343559016080769</v>
      </c>
      <c r="W3134">
        <v>0.46794774729570499</v>
      </c>
      <c r="X3134">
        <v>0.51429825632869353</v>
      </c>
      <c r="Y3134">
        <v>0.63697837101266419</v>
      </c>
      <c r="Z3134">
        <v>0.81792811654572972</v>
      </c>
      <c r="AA3134">
        <v>1.01110125082573</v>
      </c>
      <c r="AB3134">
        <v>1.1652425801571109</v>
      </c>
      <c r="AC3134">
        <v>1.2626086124650331</v>
      </c>
      <c r="AD3134">
        <v>1.32703830726455</v>
      </c>
      <c r="AE3134">
        <v>1.369165342811463</v>
      </c>
      <c r="AF3134">
        <v>1.3869742818602759</v>
      </c>
      <c r="AG3134">
        <v>1.373470416474865</v>
      </c>
      <c r="AH3134">
        <v>1.319995434781962</v>
      </c>
      <c r="AI3134">
        <v>1.2248193955246791</v>
      </c>
      <c r="AJ3134">
        <v>1.0951212874874769</v>
      </c>
      <c r="AK3134">
        <v>0.94285147654051837</v>
      </c>
    </row>
    <row r="3135" spans="2:37" x14ac:dyDescent="0.25">
      <c r="B3135" t="s">
        <v>473</v>
      </c>
      <c r="C3135" t="s">
        <v>295</v>
      </c>
      <c r="D3135" t="s">
        <v>443</v>
      </c>
      <c r="E3135" t="s">
        <v>386</v>
      </c>
      <c r="F3135" t="s">
        <v>202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-0.11084219745839401</v>
      </c>
      <c r="S3135">
        <v>-0.28487776690508948</v>
      </c>
      <c r="T3135">
        <v>-0.26800417711040359</v>
      </c>
      <c r="U3135">
        <v>-0.18755602122086931</v>
      </c>
      <c r="V3135">
        <v>-9.07924959167139E-2</v>
      </c>
      <c r="W3135">
        <v>2.1214786523548999E-2</v>
      </c>
      <c r="X3135">
        <v>0.15540949416119609</v>
      </c>
      <c r="Y3135">
        <v>0.31898395015823588</v>
      </c>
      <c r="Z3135">
        <v>0.50749721146314819</v>
      </c>
      <c r="AA3135">
        <v>0.70722761327386419</v>
      </c>
      <c r="AB3135">
        <v>0.88568197047751429</v>
      </c>
      <c r="AC3135">
        <v>1.022631762741155</v>
      </c>
      <c r="AD3135">
        <v>1.130767651313014</v>
      </c>
      <c r="AE3135">
        <v>1.2135871323191829</v>
      </c>
      <c r="AF3135">
        <v>1.2680255822658411</v>
      </c>
      <c r="AG3135">
        <v>1.289520058134608</v>
      </c>
      <c r="AH3135">
        <v>1.2719711294089999</v>
      </c>
      <c r="AI3135">
        <v>1.214729827110572</v>
      </c>
      <c r="AJ3135">
        <v>1.124605698802017</v>
      </c>
      <c r="AK3135">
        <v>1.0123630800671799</v>
      </c>
    </row>
    <row r="3136" spans="2:37" x14ac:dyDescent="0.25">
      <c r="B3136" t="s">
        <v>473</v>
      </c>
      <c r="C3136" t="s">
        <v>295</v>
      </c>
      <c r="D3136" t="s">
        <v>443</v>
      </c>
      <c r="E3136" t="s">
        <v>386</v>
      </c>
      <c r="F3136" t="s">
        <v>445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-0.1108432804433956</v>
      </c>
      <c r="S3136">
        <v>-0.2848732009032795</v>
      </c>
      <c r="T3136">
        <v>-0.26799777519483919</v>
      </c>
      <c r="U3136">
        <v>-0.1875580213802408</v>
      </c>
      <c r="V3136">
        <v>-9.0787564658745198E-2</v>
      </c>
      <c r="W3136">
        <v>2.1214871166685901E-2</v>
      </c>
      <c r="X3136">
        <v>0.15541433291399451</v>
      </c>
      <c r="Y3136">
        <v>0.3189848365784842</v>
      </c>
      <c r="Z3136">
        <v>0.50750257507767849</v>
      </c>
      <c r="AA3136">
        <v>0.7072287131510091</v>
      </c>
      <c r="AB3136">
        <v>0.88568137227285071</v>
      </c>
      <c r="AC3136">
        <v>1.022631974757404</v>
      </c>
      <c r="AD3136">
        <v>1.130771475712899</v>
      </c>
      <c r="AE3136">
        <v>1.2135852115551899</v>
      </c>
      <c r="AF3136">
        <v>1.268024598708428</v>
      </c>
      <c r="AG3136">
        <v>1.289517527478568</v>
      </c>
      <c r="AH3136">
        <v>1.2719716325691801</v>
      </c>
      <c r="AI3136">
        <v>1.214730606456826</v>
      </c>
      <c r="AJ3136">
        <v>1.124603488240705</v>
      </c>
      <c r="AK3136">
        <v>1.012361235061787</v>
      </c>
    </row>
    <row r="3137" spans="2:37" x14ac:dyDescent="0.25">
      <c r="B3137" t="s">
        <v>473</v>
      </c>
      <c r="C3137" t="s">
        <v>295</v>
      </c>
      <c r="D3137" t="s">
        <v>443</v>
      </c>
      <c r="E3137" t="s">
        <v>489</v>
      </c>
      <c r="F3137" t="s">
        <v>237</v>
      </c>
      <c r="I3137">
        <v>0</v>
      </c>
      <c r="J3137">
        <v>-2.1936655044555602E-2</v>
      </c>
      <c r="K3137">
        <v>-1.6209244728088299E-2</v>
      </c>
      <c r="L3137">
        <v>1.0938167572021399E-2</v>
      </c>
      <c r="M3137">
        <v>2.7391314506530699E-2</v>
      </c>
      <c r="N3137">
        <v>3.03551852703094E-2</v>
      </c>
      <c r="O3137">
        <v>2.7562439441680901E-2</v>
      </c>
      <c r="P3137">
        <v>2.81333476305007E-2</v>
      </c>
      <c r="Q3137">
        <v>3.3115252852439797E-2</v>
      </c>
      <c r="R3137">
        <v>3.7128597497940001E-2</v>
      </c>
      <c r="S3137">
        <v>3.9819844067096703E-2</v>
      </c>
      <c r="T3137">
        <v>4.32260781526565E-2</v>
      </c>
      <c r="U3137">
        <v>4.6721749007701797E-2</v>
      </c>
      <c r="V3137">
        <v>5.0376415252685498E-2</v>
      </c>
      <c r="W3137">
        <v>5.5525362491607597E-2</v>
      </c>
      <c r="X3137">
        <v>6.1366125941276502E-2</v>
      </c>
      <c r="Y3137">
        <v>6.6300988197326605E-2</v>
      </c>
      <c r="Z3137">
        <v>7.0074588060379001E-2</v>
      </c>
      <c r="AA3137">
        <v>7.2822481393814004E-2</v>
      </c>
      <c r="AB3137">
        <v>7.5574338436126695E-2</v>
      </c>
      <c r="AC3137">
        <v>7.7707797288894598E-2</v>
      </c>
      <c r="AD3137">
        <v>7.8319609165191595E-2</v>
      </c>
      <c r="AE3137">
        <v>7.6985627412796007E-2</v>
      </c>
      <c r="AF3137">
        <v>7.4813663959503104E-2</v>
      </c>
      <c r="AG3137">
        <v>7.4672043323516804E-2</v>
      </c>
      <c r="AH3137">
        <v>7.8355729579925495E-2</v>
      </c>
      <c r="AI3137">
        <v>8.3249658346176106E-2</v>
      </c>
      <c r="AJ3137">
        <v>8.6721658706664997E-2</v>
      </c>
      <c r="AK3137">
        <v>8.8440895080566406E-2</v>
      </c>
    </row>
    <row r="3138" spans="2:37" x14ac:dyDescent="0.25">
      <c r="B3138" t="s">
        <v>473</v>
      </c>
      <c r="C3138" t="s">
        <v>295</v>
      </c>
      <c r="D3138" t="s">
        <v>443</v>
      </c>
      <c r="E3138" t="s">
        <v>236</v>
      </c>
      <c r="F3138" t="s">
        <v>237</v>
      </c>
      <c r="I3138">
        <v>0</v>
      </c>
      <c r="J3138">
        <v>-2.1936655044555602E-2</v>
      </c>
      <c r="K3138">
        <v>-1.6209244728088299E-2</v>
      </c>
      <c r="L3138">
        <v>1.0938167572021399E-2</v>
      </c>
      <c r="M3138">
        <v>2.7391314506530699E-2</v>
      </c>
      <c r="N3138">
        <v>3.03551852703094E-2</v>
      </c>
      <c r="O3138">
        <v>2.7562439441680901E-2</v>
      </c>
      <c r="P3138">
        <v>2.81333476305007E-2</v>
      </c>
      <c r="Q3138">
        <v>3.3115252852439797E-2</v>
      </c>
      <c r="R3138">
        <v>-1.9901268184185E-2</v>
      </c>
      <c r="S3138">
        <v>-0.24801524914801121</v>
      </c>
      <c r="T3138">
        <v>-0.2336926497519016</v>
      </c>
      <c r="U3138">
        <v>-1.3501942157744999E-3</v>
      </c>
      <c r="V3138">
        <v>3.2892078161239603E-2</v>
      </c>
      <c r="W3138">
        <v>3.3201143145561197E-2</v>
      </c>
      <c r="X3138">
        <v>5.5076211690902703E-2</v>
      </c>
      <c r="Y3138">
        <v>9.5172524452209403E-2</v>
      </c>
      <c r="Z3138">
        <v>0.13423335552215579</v>
      </c>
      <c r="AA3138">
        <v>0.16238152980804441</v>
      </c>
      <c r="AB3138">
        <v>0.17506614327430731</v>
      </c>
      <c r="AC3138">
        <v>0.1761437654495239</v>
      </c>
      <c r="AD3138">
        <v>0.17827147245407099</v>
      </c>
      <c r="AE3138">
        <v>0.1802250146865845</v>
      </c>
      <c r="AF3138">
        <v>0.18002352118492129</v>
      </c>
      <c r="AG3138">
        <v>0.17705696821212771</v>
      </c>
      <c r="AH3138">
        <v>0.17406141757965091</v>
      </c>
      <c r="AI3138">
        <v>0.17113760113716131</v>
      </c>
      <c r="AJ3138">
        <v>0.1655997633934021</v>
      </c>
      <c r="AK3138">
        <v>0.15767627954483029</v>
      </c>
    </row>
    <row r="3139" spans="2:37" x14ac:dyDescent="0.25">
      <c r="B3139" t="s">
        <v>473</v>
      </c>
      <c r="C3139" t="s">
        <v>295</v>
      </c>
      <c r="D3139" t="s">
        <v>443</v>
      </c>
      <c r="E3139" t="s">
        <v>390</v>
      </c>
      <c r="F3139" t="s">
        <v>237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-9.8041214048862402E-2</v>
      </c>
      <c r="S3139">
        <v>-0.1365492679178715</v>
      </c>
      <c r="T3139">
        <v>-9.6683643758296897E-2</v>
      </c>
      <c r="U3139">
        <v>-6.7515857517719199E-2</v>
      </c>
      <c r="V3139">
        <v>-4.8930838704109102E-2</v>
      </c>
      <c r="W3139">
        <v>-3.5199522972106899E-2</v>
      </c>
      <c r="X3139">
        <v>-2.19591408967971E-2</v>
      </c>
      <c r="Y3139">
        <v>-4.189059138298E-3</v>
      </c>
      <c r="Z3139">
        <v>1.6024470329284599E-2</v>
      </c>
      <c r="AA3139">
        <v>3.6369383335113498E-2</v>
      </c>
      <c r="AB3139">
        <v>5.0477534532546997E-2</v>
      </c>
      <c r="AC3139">
        <v>5.6820750236511203E-2</v>
      </c>
      <c r="AD3139">
        <v>6.4492225646972601E-2</v>
      </c>
      <c r="AE3139">
        <v>7.1963250637054402E-2</v>
      </c>
      <c r="AF3139">
        <v>7.73489475250244E-2</v>
      </c>
      <c r="AG3139">
        <v>7.8136444091796806E-2</v>
      </c>
      <c r="AH3139">
        <v>7.5725853443145696E-2</v>
      </c>
      <c r="AI3139">
        <v>7.2332113981246907E-2</v>
      </c>
      <c r="AJ3139">
        <v>6.7445576190948403E-2</v>
      </c>
      <c r="AK3139">
        <v>6.1380565166473298E-2</v>
      </c>
    </row>
    <row r="3140" spans="2:37" x14ac:dyDescent="0.25">
      <c r="B3140" t="s">
        <v>473</v>
      </c>
      <c r="C3140" t="s">
        <v>295</v>
      </c>
      <c r="D3140" t="s">
        <v>443</v>
      </c>
      <c r="E3140" t="s">
        <v>490</v>
      </c>
      <c r="F3140" t="s">
        <v>237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2:37" x14ac:dyDescent="0.25">
      <c r="B3141" t="s">
        <v>473</v>
      </c>
      <c r="C3141" t="s">
        <v>295</v>
      </c>
      <c r="D3141" t="s">
        <v>443</v>
      </c>
      <c r="E3141" t="s">
        <v>422</v>
      </c>
      <c r="F3141" t="s">
        <v>237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-0.45162808895111078</v>
      </c>
      <c r="S3141">
        <v>-0.39711964130401611</v>
      </c>
      <c r="T3141">
        <v>-0.28185725212097168</v>
      </c>
      <c r="U3141">
        <v>-0.15946459770202639</v>
      </c>
      <c r="V3141">
        <v>-5.8213472366333001E-2</v>
      </c>
      <c r="W3141">
        <v>3.3802866935729897E-2</v>
      </c>
      <c r="X3141">
        <v>0.12410736083984381</v>
      </c>
      <c r="Y3141">
        <v>0.21190524101257319</v>
      </c>
      <c r="Z3141">
        <v>0.29292118549346918</v>
      </c>
      <c r="AA3141">
        <v>0.36332356929779053</v>
      </c>
      <c r="AB3141">
        <v>0.42130041122436518</v>
      </c>
      <c r="AC3141">
        <v>0.4681849479675293</v>
      </c>
      <c r="AD3141">
        <v>0.50557780265808105</v>
      </c>
      <c r="AE3141">
        <v>0.53432583808898926</v>
      </c>
      <c r="AF3141">
        <v>0.55504953861236572</v>
      </c>
      <c r="AG3141">
        <v>0.56863057613372803</v>
      </c>
      <c r="AH3141">
        <v>0.57645368576049805</v>
      </c>
      <c r="AI3141">
        <v>0.58004450798034668</v>
      </c>
      <c r="AJ3141">
        <v>0.58101177215576172</v>
      </c>
      <c r="AK3141">
        <v>0.58087944984436035</v>
      </c>
    </row>
    <row r="3142" spans="2:37" x14ac:dyDescent="0.25">
      <c r="B3142" t="s">
        <v>473</v>
      </c>
      <c r="C3142" t="s">
        <v>295</v>
      </c>
      <c r="D3142" t="s">
        <v>443</v>
      </c>
      <c r="E3142" t="s">
        <v>393</v>
      </c>
      <c r="F3142" t="s">
        <v>237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-0.2291908264160156</v>
      </c>
      <c r="S3142">
        <v>-0.2055395841598511</v>
      </c>
      <c r="T3142">
        <v>-0.16338539123535159</v>
      </c>
      <c r="U3142">
        <v>-0.10917198657989501</v>
      </c>
      <c r="V3142">
        <v>-4.6584486961364698E-2</v>
      </c>
      <c r="W3142">
        <v>2.1924972534179601E-2</v>
      </c>
      <c r="X3142">
        <v>9.3880534172058105E-2</v>
      </c>
      <c r="Y3142">
        <v>0.16634821891784671</v>
      </c>
      <c r="Z3142">
        <v>0.23600590229034421</v>
      </c>
      <c r="AA3142">
        <v>0.29964685440063482</v>
      </c>
      <c r="AB3142">
        <v>0.35481929779052729</v>
      </c>
      <c r="AC3142">
        <v>0.40108215808868408</v>
      </c>
      <c r="AD3142">
        <v>0.43895065784454351</v>
      </c>
      <c r="AE3142">
        <v>0.46879518032073969</v>
      </c>
      <c r="AF3142">
        <v>0.49106478691101069</v>
      </c>
      <c r="AG3142">
        <v>0.50651192665100098</v>
      </c>
      <c r="AH3142">
        <v>0.51634085178375244</v>
      </c>
      <c r="AI3142">
        <v>0.52182102203369141</v>
      </c>
      <c r="AJ3142">
        <v>0.52428185939788818</v>
      </c>
      <c r="AK3142">
        <v>0.5249943733215332</v>
      </c>
    </row>
    <row r="3143" spans="2:37" x14ac:dyDescent="0.25">
      <c r="B3143" t="s">
        <v>473</v>
      </c>
      <c r="C3143" t="s">
        <v>295</v>
      </c>
      <c r="D3143" t="s">
        <v>443</v>
      </c>
      <c r="E3143" t="s">
        <v>491</v>
      </c>
      <c r="F3143" t="s">
        <v>237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2:37" x14ac:dyDescent="0.25">
      <c r="B3144" t="s">
        <v>473</v>
      </c>
      <c r="C3144" t="s">
        <v>295</v>
      </c>
      <c r="D3144" t="s">
        <v>443</v>
      </c>
      <c r="E3144" t="s">
        <v>239</v>
      </c>
      <c r="F3144" t="s">
        <v>237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-0.1135107764275745</v>
      </c>
      <c r="S3144">
        <v>-7.1568474173545796E-2</v>
      </c>
      <c r="T3144">
        <v>-1.2430846691131E-3</v>
      </c>
      <c r="U3144">
        <v>8.4522090852260506E-2</v>
      </c>
      <c r="V3144">
        <v>0.15654370933771131</v>
      </c>
      <c r="W3144">
        <v>0.21841488778591159</v>
      </c>
      <c r="X3144">
        <v>0.2756352424621582</v>
      </c>
      <c r="Y3144">
        <v>0.32952690124511719</v>
      </c>
      <c r="Z3144">
        <v>0.37861035764217382</v>
      </c>
      <c r="AA3144">
        <v>0.42114181816577911</v>
      </c>
      <c r="AB3144">
        <v>0.45616050064563751</v>
      </c>
      <c r="AC3144">
        <v>0.48407584428787231</v>
      </c>
      <c r="AD3144">
        <v>0.50612592697143555</v>
      </c>
      <c r="AE3144">
        <v>0.52316051721572876</v>
      </c>
      <c r="AF3144">
        <v>0.53576362133026123</v>
      </c>
      <c r="AG3144">
        <v>0.54441133141517639</v>
      </c>
      <c r="AH3144">
        <v>0.54973897337913513</v>
      </c>
      <c r="AI3144">
        <v>0.552552729845047</v>
      </c>
      <c r="AJ3144">
        <v>0.55354532599449158</v>
      </c>
      <c r="AK3144">
        <v>0.55335652828216553</v>
      </c>
    </row>
    <row r="3145" spans="2:37" x14ac:dyDescent="0.25">
      <c r="B3145" t="s">
        <v>473</v>
      </c>
      <c r="C3145" t="s">
        <v>295</v>
      </c>
      <c r="D3145" t="s">
        <v>443</v>
      </c>
      <c r="E3145" t="s">
        <v>395</v>
      </c>
      <c r="F3145" t="s">
        <v>237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-1.6024760087020699E-2</v>
      </c>
      <c r="S3145">
        <v>1.20850391685962E-2</v>
      </c>
      <c r="T3145">
        <v>5.0231270492076797E-2</v>
      </c>
      <c r="U3145">
        <v>9.4173252582549993E-2</v>
      </c>
      <c r="V3145">
        <v>0.141081802546978</v>
      </c>
      <c r="W3145">
        <v>0.18911796808242801</v>
      </c>
      <c r="X3145">
        <v>0.2367662787437439</v>
      </c>
      <c r="Y3145">
        <v>0.28274443745613098</v>
      </c>
      <c r="Z3145">
        <v>0.32563744485378271</v>
      </c>
      <c r="AA3145">
        <v>0.36415539681911469</v>
      </c>
      <c r="AB3145">
        <v>0.39722897112369537</v>
      </c>
      <c r="AC3145">
        <v>0.42452698945999151</v>
      </c>
      <c r="AD3145">
        <v>0.44668111205101008</v>
      </c>
      <c r="AE3145">
        <v>0.46418163180351257</v>
      </c>
      <c r="AF3145">
        <v>0.47746926546096802</v>
      </c>
      <c r="AG3145">
        <v>0.48694673180580139</v>
      </c>
      <c r="AH3145">
        <v>0.49319246411323547</v>
      </c>
      <c r="AI3145">
        <v>0.4969351589679718</v>
      </c>
      <c r="AJ3145">
        <v>0.49875587224960333</v>
      </c>
      <c r="AK3145">
        <v>0.4994351863861084</v>
      </c>
    </row>
    <row r="3146" spans="2:37" x14ac:dyDescent="0.25">
      <c r="B3146" t="s">
        <v>473</v>
      </c>
      <c r="C3146" t="s">
        <v>295</v>
      </c>
      <c r="D3146" t="s">
        <v>443</v>
      </c>
      <c r="E3146" t="s">
        <v>492</v>
      </c>
      <c r="F3146" t="s">
        <v>232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2:37" x14ac:dyDescent="0.25">
      <c r="B3147" t="s">
        <v>473</v>
      </c>
      <c r="C3147" t="s">
        <v>295</v>
      </c>
      <c r="D3147" t="s">
        <v>443</v>
      </c>
      <c r="E3147" t="s">
        <v>423</v>
      </c>
      <c r="F3147" t="s">
        <v>232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1.23986940260945E-2</v>
      </c>
      <c r="S3147">
        <v>-0.26702659979225268</v>
      </c>
      <c r="T3147">
        <v>-0.72176304953384118</v>
      </c>
      <c r="U3147">
        <v>-0.8647657582052215</v>
      </c>
      <c r="V3147">
        <v>-0.74278064098139973</v>
      </c>
      <c r="W3147">
        <v>-0.58747028574819282</v>
      </c>
      <c r="X3147">
        <v>-0.32510225322956998</v>
      </c>
      <c r="Y3147">
        <v>2.46415191698767E-2</v>
      </c>
      <c r="Z3147">
        <v>0.40532920140676781</v>
      </c>
      <c r="AA3147">
        <v>0.78289313008113037</v>
      </c>
      <c r="AB3147">
        <v>1.1317582605662619</v>
      </c>
      <c r="AC3147">
        <v>1.4417580216388839</v>
      </c>
      <c r="AD3147">
        <v>1.7336443695560979</v>
      </c>
      <c r="AE3147">
        <v>2.0157107873228548</v>
      </c>
      <c r="AF3147">
        <v>2.2883005111169248</v>
      </c>
      <c r="AG3147">
        <v>2.5333798168931891</v>
      </c>
      <c r="AH3147">
        <v>2.7346821337806748</v>
      </c>
      <c r="AI3147">
        <v>2.91860312372263</v>
      </c>
      <c r="AJ3147">
        <v>3.1011409216960661</v>
      </c>
      <c r="AK3147">
        <v>3.290516741532334</v>
      </c>
    </row>
    <row r="3148" spans="2:37" x14ac:dyDescent="0.25">
      <c r="B3148" t="s">
        <v>473</v>
      </c>
      <c r="C3148" t="s">
        <v>295</v>
      </c>
      <c r="D3148" t="s">
        <v>443</v>
      </c>
      <c r="E3148" t="s">
        <v>400</v>
      </c>
      <c r="F3148" t="s">
        <v>232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9.1407866670345506E-2</v>
      </c>
      <c r="S3148">
        <v>0.12327732641821409</v>
      </c>
      <c r="T3148">
        <v>0.1164582560222449</v>
      </c>
      <c r="U3148">
        <v>8.3883867017542302E-2</v>
      </c>
      <c r="V3148">
        <v>2.7470094121739799E-2</v>
      </c>
      <c r="W3148">
        <v>-2.53841820967548E-2</v>
      </c>
      <c r="X3148">
        <v>6.6055366039541305E-2</v>
      </c>
      <c r="Y3148">
        <v>0.27348209894142439</v>
      </c>
      <c r="Z3148">
        <v>0.53689070562696894</v>
      </c>
      <c r="AA3148">
        <v>0.82691009355118084</v>
      </c>
      <c r="AB3148">
        <v>1.115848093080607</v>
      </c>
      <c r="AC3148">
        <v>1.383315344689495</v>
      </c>
      <c r="AD3148">
        <v>1.640474651043311</v>
      </c>
      <c r="AE3148">
        <v>1.8920312044013341</v>
      </c>
      <c r="AF3148">
        <v>2.1396765579143828</v>
      </c>
      <c r="AG3148">
        <v>2.367882206470151</v>
      </c>
      <c r="AH3148">
        <v>2.5614159030347809</v>
      </c>
      <c r="AI3148">
        <v>2.7453438802820029</v>
      </c>
      <c r="AJ3148">
        <v>2.9333418836949399</v>
      </c>
      <c r="AK3148">
        <v>3.131485367049236</v>
      </c>
    </row>
    <row r="3149" spans="2:37" x14ac:dyDescent="0.25">
      <c r="B3149" t="s">
        <v>473</v>
      </c>
      <c r="C3149" t="s">
        <v>295</v>
      </c>
      <c r="D3149" t="s">
        <v>443</v>
      </c>
      <c r="E3149" t="s">
        <v>493</v>
      </c>
      <c r="F3149" t="s">
        <v>237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2:37" x14ac:dyDescent="0.25">
      <c r="B3150" t="s">
        <v>473</v>
      </c>
      <c r="C3150" t="s">
        <v>295</v>
      </c>
      <c r="D3150" t="s">
        <v>443</v>
      </c>
      <c r="E3150" t="s">
        <v>494</v>
      </c>
      <c r="F3150" t="s">
        <v>237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2:37" x14ac:dyDescent="0.25">
      <c r="B3151" t="s">
        <v>473</v>
      </c>
      <c r="C3151" t="s">
        <v>295</v>
      </c>
      <c r="D3151" t="s">
        <v>443</v>
      </c>
      <c r="E3151" t="s">
        <v>495</v>
      </c>
      <c r="F3151" t="s">
        <v>237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2:37" x14ac:dyDescent="0.25">
      <c r="B3152" t="s">
        <v>473</v>
      </c>
      <c r="C3152" t="s">
        <v>295</v>
      </c>
      <c r="D3152" t="s">
        <v>443</v>
      </c>
      <c r="E3152" t="s">
        <v>496</v>
      </c>
      <c r="F3152" t="s">
        <v>445</v>
      </c>
      <c r="I3152">
        <v>0</v>
      </c>
      <c r="J3152">
        <v>-0.23505226970450541</v>
      </c>
      <c r="K3152">
        <v>-0.30702283925739821</v>
      </c>
      <c r="L3152">
        <v>-0.3744858157093911</v>
      </c>
      <c r="M3152">
        <v>-0.44362748094521898</v>
      </c>
      <c r="N3152">
        <v>-0.53018768684034434</v>
      </c>
      <c r="O3152">
        <v>-0.63004919828616446</v>
      </c>
      <c r="P3152">
        <v>-0.71599379617526271</v>
      </c>
      <c r="Q3152">
        <v>-0.7921824870661287</v>
      </c>
      <c r="R3152">
        <v>-0.8638922351116296</v>
      </c>
      <c r="S3152">
        <v>-0.9388754612603688</v>
      </c>
      <c r="T3152">
        <v>-1.0181445207091739</v>
      </c>
      <c r="U3152">
        <v>-1.102766831624225</v>
      </c>
      <c r="V3152">
        <v>-1.1929849056118711</v>
      </c>
      <c r="W3152">
        <v>-1.2892409440362069</v>
      </c>
      <c r="X3152">
        <v>-1.3863270509637089</v>
      </c>
      <c r="Y3152">
        <v>-1.4778745816809269</v>
      </c>
      <c r="Z3152">
        <v>-1.564654238313268</v>
      </c>
      <c r="AA3152">
        <v>-1.641043731222291</v>
      </c>
      <c r="AB3152">
        <v>-1.7111002073746271</v>
      </c>
      <c r="AC3152">
        <v>-1.779924517871412</v>
      </c>
      <c r="AD3152">
        <v>-1.842842514990495</v>
      </c>
      <c r="AE3152">
        <v>-1.9097438967417999</v>
      </c>
      <c r="AF3152">
        <v>-1.992422539835859</v>
      </c>
      <c r="AG3152">
        <v>-2.0831832613222518</v>
      </c>
      <c r="AH3152">
        <v>-2.167234834523835</v>
      </c>
      <c r="AI3152">
        <v>-2.241443133389176</v>
      </c>
      <c r="AJ3152">
        <v>-2.3113010423466922</v>
      </c>
      <c r="AK3152">
        <v>-2.3769455615849422</v>
      </c>
    </row>
    <row r="3153" spans="2:37" x14ac:dyDescent="0.25">
      <c r="B3153" t="s">
        <v>473</v>
      </c>
      <c r="C3153" t="s">
        <v>295</v>
      </c>
      <c r="D3153" t="s">
        <v>443</v>
      </c>
      <c r="E3153" t="s">
        <v>425</v>
      </c>
      <c r="F3153" t="s">
        <v>445</v>
      </c>
      <c r="I3153">
        <v>0</v>
      </c>
      <c r="J3153">
        <v>-0.23505226970450541</v>
      </c>
      <c r="K3153">
        <v>-0.30702283925739821</v>
      </c>
      <c r="L3153">
        <v>-0.3744858157093911</v>
      </c>
      <c r="M3153">
        <v>-0.44362748094521898</v>
      </c>
      <c r="N3153">
        <v>-0.53018768684034434</v>
      </c>
      <c r="O3153">
        <v>-0.63004919828616446</v>
      </c>
      <c r="P3153">
        <v>-0.71599379617526271</v>
      </c>
      <c r="Q3153">
        <v>-0.7921824870661287</v>
      </c>
      <c r="R3153">
        <v>-1.2976256526452401</v>
      </c>
      <c r="S3153">
        <v>-1.722374078182032</v>
      </c>
      <c r="T3153">
        <v>-1.52124259491796</v>
      </c>
      <c r="U3153">
        <v>-1.3476278527311261</v>
      </c>
      <c r="V3153">
        <v>-1.388812752053747</v>
      </c>
      <c r="W3153">
        <v>-1.5114856325954329</v>
      </c>
      <c r="X3153">
        <v>-1.659423858110276</v>
      </c>
      <c r="Y3153">
        <v>-1.809013333114873</v>
      </c>
      <c r="Z3153">
        <v>-1.9539111237285469</v>
      </c>
      <c r="AA3153">
        <v>-2.0845512476830859</v>
      </c>
      <c r="AB3153">
        <v>-2.2018889529244912</v>
      </c>
      <c r="AC3153">
        <v>-2.3092052882208391</v>
      </c>
      <c r="AD3153">
        <v>-2.4027643175090758</v>
      </c>
      <c r="AE3153">
        <v>-2.4935398316371038</v>
      </c>
      <c r="AF3153">
        <v>-2.5942796604541241</v>
      </c>
      <c r="AG3153">
        <v>-2.6974271391924209</v>
      </c>
      <c r="AH3153">
        <v>-2.788217023394568</v>
      </c>
      <c r="AI3153">
        <v>-2.865072668929181</v>
      </c>
      <c r="AJ3153">
        <v>-2.934544867640998</v>
      </c>
      <c r="AK3153">
        <v>-2.9978939391340438</v>
      </c>
    </row>
    <row r="3154" spans="2:37" x14ac:dyDescent="0.25">
      <c r="B3154" t="s">
        <v>473</v>
      </c>
      <c r="C3154" t="s">
        <v>295</v>
      </c>
      <c r="D3154" t="s">
        <v>443</v>
      </c>
      <c r="E3154" t="s">
        <v>406</v>
      </c>
      <c r="F3154" t="s">
        <v>445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5.0012765750562004E-3</v>
      </c>
      <c r="S3154">
        <v>4.8540383001939997E-4</v>
      </c>
      <c r="T3154">
        <v>-2.76856166956163E-2</v>
      </c>
      <c r="U3154">
        <v>-7.0570704105066204E-2</v>
      </c>
      <c r="V3154">
        <v>-0.12189737787177141</v>
      </c>
      <c r="W3154">
        <v>-0.17691421110878069</v>
      </c>
      <c r="X3154">
        <v>-0.23219050012017739</v>
      </c>
      <c r="Y3154">
        <v>-0.28656030027698343</v>
      </c>
      <c r="Z3154">
        <v>-0.33876349796402311</v>
      </c>
      <c r="AA3154">
        <v>-0.387492274126644</v>
      </c>
      <c r="AB3154">
        <v>-0.43085340382962301</v>
      </c>
      <c r="AC3154">
        <v>-0.46720634876527001</v>
      </c>
      <c r="AD3154">
        <v>-0.49707238595909642</v>
      </c>
      <c r="AE3154">
        <v>-0.52106583940689788</v>
      </c>
      <c r="AF3154">
        <v>-0.53977741542833302</v>
      </c>
      <c r="AG3154">
        <v>-0.55311811438873981</v>
      </c>
      <c r="AH3154">
        <v>-0.56098177076625566</v>
      </c>
      <c r="AI3154">
        <v>-0.56482169363664125</v>
      </c>
      <c r="AJ3154">
        <v>-0.56560858159427907</v>
      </c>
      <c r="AK3154">
        <v>-0.56438469622256404</v>
      </c>
    </row>
    <row r="3155" spans="2:37" x14ac:dyDescent="0.25">
      <c r="B3155" t="s">
        <v>473</v>
      </c>
      <c r="C3155" t="s">
        <v>295</v>
      </c>
      <c r="D3155" t="s">
        <v>443</v>
      </c>
      <c r="E3155" t="s">
        <v>497</v>
      </c>
      <c r="F3155" t="s">
        <v>237</v>
      </c>
      <c r="I3155">
        <v>0</v>
      </c>
      <c r="J3155">
        <v>-2.384185791015625E-7</v>
      </c>
      <c r="K3155">
        <v>7.152557373046875E-7</v>
      </c>
      <c r="L3155">
        <v>-1.192092895507812E-7</v>
      </c>
      <c r="M3155">
        <v>8.3446502685546875E-7</v>
      </c>
      <c r="N3155">
        <v>-7.152557373046875E-7</v>
      </c>
      <c r="O3155">
        <v>4.76837158203125E-7</v>
      </c>
      <c r="P3155">
        <v>-8.3446502685546875E-7</v>
      </c>
      <c r="Q3155">
        <v>-1.549720764160156E-6</v>
      </c>
      <c r="R3155">
        <v>-9.5367431640625E-7</v>
      </c>
      <c r="S3155">
        <v>-9.5367431640625E-7</v>
      </c>
      <c r="T3155">
        <v>-1.1920928955078121E-6</v>
      </c>
      <c r="U3155">
        <v>2.1457672119140621E-6</v>
      </c>
      <c r="V3155">
        <v>-1.549720764160156E-6</v>
      </c>
      <c r="W3155">
        <v>-1.9073486328125E-6</v>
      </c>
      <c r="X3155">
        <v>3.576278686523438E-7</v>
      </c>
      <c r="Y3155">
        <v>-1.192092895507812E-7</v>
      </c>
      <c r="Z3155">
        <v>2.9802322387695308E-6</v>
      </c>
      <c r="AA3155">
        <v>-1.549720764160156E-6</v>
      </c>
      <c r="AB3155">
        <v>3.576278686523438E-7</v>
      </c>
      <c r="AC3155">
        <v>0</v>
      </c>
      <c r="AD3155">
        <v>1.072883605957031E-6</v>
      </c>
      <c r="AE3155">
        <v>1.9073486328125E-6</v>
      </c>
      <c r="AF3155">
        <v>0</v>
      </c>
      <c r="AG3155">
        <v>-1.6689300537109379E-6</v>
      </c>
      <c r="AH3155">
        <v>1.1920928955078121E-6</v>
      </c>
      <c r="AI3155">
        <v>5.9604644775390638E-8</v>
      </c>
      <c r="AJ3155">
        <v>1.788139343261719E-7</v>
      </c>
      <c r="AK3155">
        <v>-1.2516975402832029E-6</v>
      </c>
    </row>
    <row r="3156" spans="2:37" x14ac:dyDescent="0.25">
      <c r="B3156" t="s">
        <v>473</v>
      </c>
      <c r="C3156" t="s">
        <v>295</v>
      </c>
      <c r="D3156" t="s">
        <v>443</v>
      </c>
      <c r="E3156" t="s">
        <v>241</v>
      </c>
      <c r="F3156" t="s">
        <v>237</v>
      </c>
      <c r="I3156">
        <v>0</v>
      </c>
      <c r="J3156">
        <v>-2.384185791015625E-7</v>
      </c>
      <c r="K3156">
        <v>7.152557373046875E-7</v>
      </c>
      <c r="L3156">
        <v>-1.192092895507812E-7</v>
      </c>
      <c r="M3156">
        <v>8.3446502685546875E-7</v>
      </c>
      <c r="N3156">
        <v>-7.152557373046875E-7</v>
      </c>
      <c r="O3156">
        <v>4.76837158203125E-7</v>
      </c>
      <c r="P3156">
        <v>-8.3446502685546875E-7</v>
      </c>
      <c r="Q3156">
        <v>-1.549720764160156E-6</v>
      </c>
      <c r="R3156">
        <v>-7.780790328979E-4</v>
      </c>
      <c r="S3156">
        <v>0.2745281457901001</v>
      </c>
      <c r="T3156">
        <v>0.46893346309661871</v>
      </c>
      <c r="U3156">
        <v>0.2134212255477905</v>
      </c>
      <c r="V3156">
        <v>-5.7098388671875E-2</v>
      </c>
      <c r="W3156">
        <v>-0.22134900093078611</v>
      </c>
      <c r="X3156">
        <v>-0.35533881187438959</v>
      </c>
      <c r="Y3156">
        <v>-0.50990390777587891</v>
      </c>
      <c r="Z3156">
        <v>-0.68736553192138672</v>
      </c>
      <c r="AA3156">
        <v>-0.86961269378662109</v>
      </c>
      <c r="AB3156">
        <v>-1.035428643226624</v>
      </c>
      <c r="AC3156">
        <v>-1.165937185287476</v>
      </c>
      <c r="AD3156">
        <v>-1.2677797079086299</v>
      </c>
      <c r="AE3156">
        <v>-1.348698556423187</v>
      </c>
      <c r="AF3156">
        <v>-1.4101982116699221</v>
      </c>
      <c r="AG3156">
        <v>-1.451057374477386</v>
      </c>
      <c r="AH3156">
        <v>-1.46635514497757</v>
      </c>
      <c r="AI3156">
        <v>-1.4553152918815611</v>
      </c>
      <c r="AJ3156">
        <v>-1.42112785577774</v>
      </c>
      <c r="AK3156">
        <v>-1.3682712316513059</v>
      </c>
    </row>
    <row r="3157" spans="2:37" x14ac:dyDescent="0.25">
      <c r="B3157" t="s">
        <v>473</v>
      </c>
      <c r="C3157" t="s">
        <v>295</v>
      </c>
      <c r="D3157" t="s">
        <v>443</v>
      </c>
      <c r="E3157" t="s">
        <v>409</v>
      </c>
      <c r="F3157" t="s">
        <v>237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2.5504708290100101E-2</v>
      </c>
      <c r="S3157">
        <v>0.1219387054443359</v>
      </c>
      <c r="T3157">
        <v>0.12745523452758789</v>
      </c>
      <c r="U3157">
        <v>6.6738128662109306E-2</v>
      </c>
      <c r="V3157">
        <v>-2.6029944419860802E-2</v>
      </c>
      <c r="W3157">
        <v>-0.13749480247497561</v>
      </c>
      <c r="X3157">
        <v>-0.26302206516265869</v>
      </c>
      <c r="Y3157">
        <v>-0.40344667434692377</v>
      </c>
      <c r="Z3157">
        <v>-0.5574260950088501</v>
      </c>
      <c r="AA3157">
        <v>-0.71825742721557617</v>
      </c>
      <c r="AB3157">
        <v>-0.87435102462768555</v>
      </c>
      <c r="AC3157">
        <v>-1.0074378252029419</v>
      </c>
      <c r="AD3157">
        <v>-1.119052648544312</v>
      </c>
      <c r="AE3157">
        <v>-1.2118150591850281</v>
      </c>
      <c r="AF3157">
        <v>-1.284996509552002</v>
      </c>
      <c r="AG3157">
        <v>-1.3374426960945129</v>
      </c>
      <c r="AH3157">
        <v>-1.365362167358398</v>
      </c>
      <c r="AI3157">
        <v>-1.3688873648643489</v>
      </c>
      <c r="AJ3157">
        <v>-1.3512296378612521</v>
      </c>
      <c r="AK3157">
        <v>-1.316485613584518</v>
      </c>
    </row>
    <row r="3158" spans="2:37" x14ac:dyDescent="0.25">
      <c r="B3158" t="s">
        <v>473</v>
      </c>
      <c r="C3158" t="s">
        <v>295</v>
      </c>
      <c r="D3158" t="s">
        <v>443</v>
      </c>
      <c r="E3158" t="s">
        <v>498</v>
      </c>
      <c r="F3158" t="s">
        <v>411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2:37" x14ac:dyDescent="0.25">
      <c r="B3159" t="s">
        <v>473</v>
      </c>
      <c r="C3159" t="s">
        <v>295</v>
      </c>
      <c r="D3159" t="s">
        <v>443</v>
      </c>
      <c r="E3159" t="s">
        <v>426</v>
      </c>
      <c r="F3159" t="s">
        <v>411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-0.13054807307315561</v>
      </c>
      <c r="S3159">
        <v>-0.34971526700966482</v>
      </c>
      <c r="T3159">
        <v>-0.56874482124208425</v>
      </c>
      <c r="U3159">
        <v>-0.77074467432624028</v>
      </c>
      <c r="V3159">
        <v>-0.96057649847461901</v>
      </c>
      <c r="W3159">
        <v>-1.091521115886473</v>
      </c>
      <c r="X3159">
        <v>-1.1933593210230351</v>
      </c>
      <c r="Y3159">
        <v>-1.300338602388285</v>
      </c>
      <c r="Z3159">
        <v>-1.407170673943015</v>
      </c>
      <c r="AA3159">
        <v>-1.5107194897490239</v>
      </c>
      <c r="AB3159">
        <v>-1.5438716063379989</v>
      </c>
      <c r="AC3159">
        <v>-1.533728753690067</v>
      </c>
      <c r="AD3159">
        <v>-1.521403510157759</v>
      </c>
      <c r="AE3159">
        <v>-1.5078558040545029</v>
      </c>
      <c r="AF3159">
        <v>-1.4937370695448979</v>
      </c>
      <c r="AG3159">
        <v>-1.4110053077505349</v>
      </c>
      <c r="AH3159">
        <v>-1.2872502128511101</v>
      </c>
      <c r="AI3159">
        <v>-1.164142237348764</v>
      </c>
      <c r="AJ3159">
        <v>-1.0419427441438871</v>
      </c>
      <c r="AK3159">
        <v>-0.920853508170838</v>
      </c>
    </row>
    <row r="3160" spans="2:37" x14ac:dyDescent="0.25">
      <c r="B3160" t="s">
        <v>473</v>
      </c>
      <c r="C3160" t="s">
        <v>295</v>
      </c>
      <c r="D3160" t="s">
        <v>443</v>
      </c>
      <c r="E3160" t="s">
        <v>413</v>
      </c>
      <c r="F3160" t="s">
        <v>411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-0.12432247119263939</v>
      </c>
      <c r="S3160">
        <v>-0.32354997178497552</v>
      </c>
      <c r="T3160">
        <v>-0.52277767483929205</v>
      </c>
      <c r="U3160">
        <v>-0.72200373321537059</v>
      </c>
      <c r="V3160">
        <v>-0.9212299782434874</v>
      </c>
      <c r="W3160">
        <v>-1.057039852180186</v>
      </c>
      <c r="X3160">
        <v>-1.154658977202583</v>
      </c>
      <c r="Y3160">
        <v>-1.2522786045307099</v>
      </c>
      <c r="Z3160">
        <v>-1.3498961137227821</v>
      </c>
      <c r="AA3160">
        <v>-1.447517029189116</v>
      </c>
      <c r="AB3160">
        <v>-1.4786972686097299</v>
      </c>
      <c r="AC3160">
        <v>-1.4699109752172479</v>
      </c>
      <c r="AD3160">
        <v>-1.461126055110828</v>
      </c>
      <c r="AE3160">
        <v>-1.452342076496693</v>
      </c>
      <c r="AF3160">
        <v>-1.443554654205303</v>
      </c>
      <c r="AG3160">
        <v>-1.366145583760114</v>
      </c>
      <c r="AH3160">
        <v>-1.247328176024443</v>
      </c>
      <c r="AI3160">
        <v>-1.1285111885969259</v>
      </c>
      <c r="AJ3160">
        <v>-1.009693491404251</v>
      </c>
      <c r="AK3160">
        <v>-0.89087791224271573</v>
      </c>
    </row>
    <row r="3161" spans="2:37" x14ac:dyDescent="0.25">
      <c r="B3161" t="s">
        <v>473</v>
      </c>
      <c r="C3161" t="s">
        <v>199</v>
      </c>
      <c r="D3161" t="s">
        <v>443</v>
      </c>
      <c r="E3161" t="s">
        <v>474</v>
      </c>
      <c r="F3161" t="s">
        <v>237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2:37" x14ac:dyDescent="0.25">
      <c r="B3162" t="s">
        <v>473</v>
      </c>
      <c r="C3162" t="s">
        <v>199</v>
      </c>
      <c r="D3162" t="s">
        <v>443</v>
      </c>
      <c r="E3162" t="s">
        <v>475</v>
      </c>
      <c r="F3162" t="s">
        <v>237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2:37" x14ac:dyDescent="0.25">
      <c r="B3163" t="s">
        <v>473</v>
      </c>
      <c r="C3163" t="s">
        <v>199</v>
      </c>
      <c r="D3163" t="s">
        <v>443</v>
      </c>
      <c r="E3163" t="s">
        <v>476</v>
      </c>
      <c r="F3163" t="s">
        <v>232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2:37" x14ac:dyDescent="0.25">
      <c r="B3164" t="s">
        <v>473</v>
      </c>
      <c r="C3164" t="s">
        <v>199</v>
      </c>
      <c r="D3164" t="s">
        <v>443</v>
      </c>
      <c r="E3164" t="s">
        <v>477</v>
      </c>
      <c r="F3164" t="s">
        <v>202</v>
      </c>
      <c r="I3164">
        <v>0</v>
      </c>
      <c r="J3164">
        <v>-0.2326219717141309</v>
      </c>
      <c r="K3164">
        <v>-0.30393353572453208</v>
      </c>
      <c r="L3164">
        <v>-0.37253800474350562</v>
      </c>
      <c r="M3164">
        <v>-0.4424382369454305</v>
      </c>
      <c r="N3164">
        <v>-0.52847752255217317</v>
      </c>
      <c r="O3164">
        <v>-0.6272601037931036</v>
      </c>
      <c r="P3164">
        <v>-0.71251425205880459</v>
      </c>
      <c r="Q3164">
        <v>-0.78894884891479444</v>
      </c>
      <c r="R3164">
        <v>-0.86075712920560266</v>
      </c>
      <c r="S3164">
        <v>-0.93470462682775357</v>
      </c>
      <c r="T3164">
        <v>-1.012934653528752</v>
      </c>
      <c r="U3164">
        <v>-1.097540764054961</v>
      </c>
      <c r="V3164">
        <v>-1.1876425893963429</v>
      </c>
      <c r="W3164">
        <v>-1.28467197709301</v>
      </c>
      <c r="X3164">
        <v>-1.384184147658718</v>
      </c>
      <c r="Y3164">
        <v>-1.4795096982991081</v>
      </c>
      <c r="Z3164">
        <v>-1.5727318006197639</v>
      </c>
      <c r="AA3164">
        <v>-1.6585136410941499</v>
      </c>
      <c r="AB3164">
        <v>-1.7342277132948229</v>
      </c>
      <c r="AC3164">
        <v>-1.809481165435145</v>
      </c>
      <c r="AD3164">
        <v>-1.885102251838555</v>
      </c>
      <c r="AE3164">
        <v>-1.9701639502832771</v>
      </c>
      <c r="AF3164">
        <v>-2.0768762536539032</v>
      </c>
      <c r="AG3164">
        <v>-2.1918452937139792</v>
      </c>
      <c r="AH3164">
        <v>-2.2965749946136431</v>
      </c>
      <c r="AI3164">
        <v>-2.391376251774346</v>
      </c>
      <c r="AJ3164">
        <v>-2.4833555099187281</v>
      </c>
      <c r="AK3164">
        <v>-2.572961501839222</v>
      </c>
    </row>
    <row r="3165" spans="2:37" x14ac:dyDescent="0.25">
      <c r="B3165" t="s">
        <v>473</v>
      </c>
      <c r="C3165" t="s">
        <v>199</v>
      </c>
      <c r="D3165" t="s">
        <v>443</v>
      </c>
      <c r="E3165" t="s">
        <v>477</v>
      </c>
      <c r="F3165" t="s">
        <v>445</v>
      </c>
      <c r="I3165">
        <v>0</v>
      </c>
      <c r="J3165">
        <v>-0.2294030223427779</v>
      </c>
      <c r="K3165">
        <v>-0.29959468259862509</v>
      </c>
      <c r="L3165">
        <v>-0.36850660624857529</v>
      </c>
      <c r="M3165">
        <v>-0.43857975902171781</v>
      </c>
      <c r="N3165">
        <v>-0.52361734078184563</v>
      </c>
      <c r="O3165">
        <v>-0.62079831528898399</v>
      </c>
      <c r="P3165">
        <v>-0.70498436713543056</v>
      </c>
      <c r="Q3165">
        <v>-0.78129862425230234</v>
      </c>
      <c r="R3165">
        <v>-0.8537129471194782</v>
      </c>
      <c r="S3165">
        <v>-0.92869746430612743</v>
      </c>
      <c r="T3165">
        <v>-1.0082051380157939</v>
      </c>
      <c r="U3165">
        <v>-1.0941559129530321</v>
      </c>
      <c r="V3165">
        <v>-1.1856709861951751</v>
      </c>
      <c r="W3165">
        <v>-1.2842036840486459</v>
      </c>
      <c r="X3165">
        <v>-1.38532732526977</v>
      </c>
      <c r="Y3165">
        <v>-1.4822985223495011</v>
      </c>
      <c r="Z3165">
        <v>-1.577125147765446</v>
      </c>
      <c r="AA3165">
        <v>-1.6644150944093881</v>
      </c>
      <c r="AB3165">
        <v>-1.741517074388466</v>
      </c>
      <c r="AC3165">
        <v>-1.8180447852075401</v>
      </c>
      <c r="AD3165">
        <v>-1.8947604563282709</v>
      </c>
      <c r="AE3165">
        <v>-1.9808024344736941</v>
      </c>
      <c r="AF3165">
        <v>-2.088513492026089</v>
      </c>
      <c r="AG3165">
        <v>-2.2045886943437338</v>
      </c>
      <c r="AH3165">
        <v>-2.3105918876833891</v>
      </c>
      <c r="AI3165">
        <v>-2.4069365916121739</v>
      </c>
      <c r="AJ3165">
        <v>-2.500895577535978</v>
      </c>
      <c r="AK3165">
        <v>-2.592869537274423</v>
      </c>
    </row>
    <row r="3166" spans="2:37" x14ac:dyDescent="0.25">
      <c r="B3166" t="s">
        <v>473</v>
      </c>
      <c r="C3166" t="s">
        <v>199</v>
      </c>
      <c r="D3166" t="s">
        <v>443</v>
      </c>
      <c r="E3166" t="s">
        <v>478</v>
      </c>
      <c r="F3166" t="s">
        <v>365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2:37" x14ac:dyDescent="0.25">
      <c r="B3167" t="s">
        <v>473</v>
      </c>
      <c r="C3167" t="s">
        <v>199</v>
      </c>
      <c r="D3167" t="s">
        <v>443</v>
      </c>
      <c r="E3167" t="s">
        <v>479</v>
      </c>
      <c r="F3167" t="s">
        <v>232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2:37" x14ac:dyDescent="0.25">
      <c r="B3168" t="s">
        <v>473</v>
      </c>
      <c r="C3168" t="s">
        <v>199</v>
      </c>
      <c r="D3168" t="s">
        <v>443</v>
      </c>
      <c r="E3168" t="s">
        <v>482</v>
      </c>
      <c r="F3168" t="s">
        <v>202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2:37" x14ac:dyDescent="0.25">
      <c r="B3169" t="s">
        <v>473</v>
      </c>
      <c r="C3169" t="s">
        <v>199</v>
      </c>
      <c r="D3169" t="s">
        <v>443</v>
      </c>
      <c r="E3169" t="s">
        <v>482</v>
      </c>
      <c r="F3169" t="s">
        <v>445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2:37" x14ac:dyDescent="0.25">
      <c r="B3170" t="s">
        <v>473</v>
      </c>
      <c r="C3170" t="s">
        <v>199</v>
      </c>
      <c r="D3170" t="s">
        <v>443</v>
      </c>
      <c r="E3170" t="s">
        <v>483</v>
      </c>
      <c r="F3170" t="s">
        <v>232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2:37" x14ac:dyDescent="0.25">
      <c r="B3171" t="s">
        <v>473</v>
      </c>
      <c r="C3171" t="s">
        <v>199</v>
      </c>
      <c r="D3171" t="s">
        <v>443</v>
      </c>
      <c r="E3171" t="s">
        <v>484</v>
      </c>
      <c r="F3171" t="s">
        <v>202</v>
      </c>
      <c r="I3171">
        <v>0</v>
      </c>
      <c r="J3171">
        <v>-0.23561796964451931</v>
      </c>
      <c r="K3171">
        <v>-0.3080199748672019</v>
      </c>
      <c r="L3171">
        <v>-0.37523630546800751</v>
      </c>
      <c r="M3171">
        <v>-0.44397043378235912</v>
      </c>
      <c r="N3171">
        <v>-0.53063653400521327</v>
      </c>
      <c r="O3171">
        <v>-0.63086853347961158</v>
      </c>
      <c r="P3171">
        <v>-0.71682178811742769</v>
      </c>
      <c r="Q3171">
        <v>-0.79246441185570893</v>
      </c>
      <c r="R3171">
        <v>-0.86229302230194094</v>
      </c>
      <c r="S3171">
        <v>-0.93350717131576155</v>
      </c>
      <c r="T3171">
        <v>-1.008562811561331</v>
      </c>
      <c r="U3171">
        <v>-1.0897816397338</v>
      </c>
      <c r="V3171">
        <v>-1.1763403360813831</v>
      </c>
      <c r="W3171">
        <v>-1.269583483247827</v>
      </c>
      <c r="X3171">
        <v>-1.365103670380341</v>
      </c>
      <c r="Y3171">
        <v>-1.456417978714464</v>
      </c>
      <c r="Z3171">
        <v>-1.545680538648619</v>
      </c>
      <c r="AA3171">
        <v>-1.6277128638271801</v>
      </c>
      <c r="AB3171">
        <v>-1.6999442316645741</v>
      </c>
      <c r="AC3171">
        <v>-1.771840499084909</v>
      </c>
      <c r="AD3171">
        <v>-1.8443056556928461</v>
      </c>
      <c r="AE3171">
        <v>-1.926208853867162</v>
      </c>
      <c r="AF3171">
        <v>-2.029385613590851</v>
      </c>
      <c r="AG3171">
        <v>-2.1405012125213618</v>
      </c>
      <c r="AH3171">
        <v>-2.2412397847067171</v>
      </c>
      <c r="AI3171">
        <v>-2.3317714010079542</v>
      </c>
      <c r="AJ3171">
        <v>-2.4188357440871111</v>
      </c>
      <c r="AK3171">
        <v>-2.502956724592142</v>
      </c>
    </row>
    <row r="3172" spans="2:37" x14ac:dyDescent="0.25">
      <c r="B3172" t="s">
        <v>473</v>
      </c>
      <c r="C3172" t="s">
        <v>199</v>
      </c>
      <c r="D3172" t="s">
        <v>443</v>
      </c>
      <c r="E3172" t="s">
        <v>484</v>
      </c>
      <c r="F3172" t="s">
        <v>445</v>
      </c>
      <c r="I3172">
        <v>0</v>
      </c>
      <c r="J3172">
        <v>-0.23561720764272431</v>
      </c>
      <c r="K3172">
        <v>-0.3080194959111382</v>
      </c>
      <c r="L3172">
        <v>-0.37523428271208908</v>
      </c>
      <c r="M3172">
        <v>-0.44396824761256948</v>
      </c>
      <c r="N3172">
        <v>-0.53064224368172264</v>
      </c>
      <c r="O3172">
        <v>-0.63086852730023235</v>
      </c>
      <c r="P3172">
        <v>-0.71681594354421341</v>
      </c>
      <c r="Q3172">
        <v>-0.79246516361942687</v>
      </c>
      <c r="R3172">
        <v>-0.86229251963465536</v>
      </c>
      <c r="S3172">
        <v>-0.93350334009291158</v>
      </c>
      <c r="T3172">
        <v>-1.008566300679359</v>
      </c>
      <c r="U3172">
        <v>-1.089779405357882</v>
      </c>
      <c r="V3172">
        <v>-1.176342588911961</v>
      </c>
      <c r="W3172">
        <v>-1.2695810251647119</v>
      </c>
      <c r="X3172">
        <v>-1.3651011332248659</v>
      </c>
      <c r="Y3172">
        <v>-1.4564184572652521</v>
      </c>
      <c r="Z3172">
        <v>-1.545679517162091</v>
      </c>
      <c r="AA3172">
        <v>-1.627711723862779</v>
      </c>
      <c r="AB3172">
        <v>-1.6999422280414509</v>
      </c>
      <c r="AC3172">
        <v>-1.7718418449535811</v>
      </c>
      <c r="AD3172">
        <v>-1.8443041680979211</v>
      </c>
      <c r="AE3172">
        <v>-1.92620842133292</v>
      </c>
      <c r="AF3172">
        <v>-2.0293854282933288</v>
      </c>
      <c r="AG3172">
        <v>-2.1405021809781211</v>
      </c>
      <c r="AH3172">
        <v>-2.241239842410192</v>
      </c>
      <c r="AI3172">
        <v>-2.331772183590886</v>
      </c>
      <c r="AJ3172">
        <v>-2.4188358677490811</v>
      </c>
      <c r="AK3172">
        <v>-2.5029602368327519</v>
      </c>
    </row>
    <row r="3173" spans="2:37" x14ac:dyDescent="0.25">
      <c r="B3173" t="s">
        <v>473</v>
      </c>
      <c r="C3173" t="s">
        <v>199</v>
      </c>
      <c r="D3173" t="s">
        <v>443</v>
      </c>
      <c r="E3173" t="s">
        <v>485</v>
      </c>
      <c r="F3173" t="s">
        <v>232</v>
      </c>
      <c r="I3173">
        <v>0</v>
      </c>
      <c r="J3173">
        <v>-0.27182019304545779</v>
      </c>
      <c r="K3173">
        <v>-0.34435158233192542</v>
      </c>
      <c r="L3173">
        <v>-0.39178974031434111</v>
      </c>
      <c r="M3173">
        <v>-0.44596248316469689</v>
      </c>
      <c r="N3173">
        <v>-0.53109664274337831</v>
      </c>
      <c r="O3173">
        <v>-0.63861995730528642</v>
      </c>
      <c r="P3173">
        <v>-0.72966935189485715</v>
      </c>
      <c r="Q3173">
        <v>-0.80473105757868924</v>
      </c>
      <c r="R3173">
        <v>-0.87364603306502309</v>
      </c>
      <c r="S3173">
        <v>-0.94531280425699238</v>
      </c>
      <c r="T3173">
        <v>-1.021770398484378</v>
      </c>
      <c r="U3173">
        <v>-1.105576175423306</v>
      </c>
      <c r="V3173">
        <v>-1.194799481367848</v>
      </c>
      <c r="W3173">
        <v>-1.2889307649290529</v>
      </c>
      <c r="X3173">
        <v>-1.383361385203441</v>
      </c>
      <c r="Y3173">
        <v>-1.472923987823904</v>
      </c>
      <c r="Z3173">
        <v>-1.561433245827182</v>
      </c>
      <c r="AA3173">
        <v>-1.64314253857698</v>
      </c>
      <c r="AB3173">
        <v>-1.712903409868394</v>
      </c>
      <c r="AC3173">
        <v>-1.7807745922122979</v>
      </c>
      <c r="AD3173">
        <v>-1.851602067331193</v>
      </c>
      <c r="AE3173">
        <v>-1.935882940118516</v>
      </c>
      <c r="AF3173">
        <v>-2.0448127967334311</v>
      </c>
      <c r="AG3173">
        <v>-2.15985694623908</v>
      </c>
      <c r="AH3173">
        <v>-2.2575039971671869</v>
      </c>
      <c r="AI3173">
        <v>-2.3421081541697091</v>
      </c>
      <c r="AJ3173">
        <v>-2.4246544157363048</v>
      </c>
      <c r="AK3173">
        <v>-2.5044085581278348</v>
      </c>
    </row>
    <row r="3174" spans="2:37" x14ac:dyDescent="0.25">
      <c r="B3174" t="s">
        <v>473</v>
      </c>
      <c r="C3174" t="s">
        <v>199</v>
      </c>
      <c r="D3174" t="s">
        <v>443</v>
      </c>
      <c r="E3174" t="s">
        <v>488</v>
      </c>
      <c r="F3174" t="s">
        <v>202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2:37" x14ac:dyDescent="0.25">
      <c r="B3175" t="s">
        <v>473</v>
      </c>
      <c r="C3175" t="s">
        <v>199</v>
      </c>
      <c r="D3175" t="s">
        <v>443</v>
      </c>
      <c r="E3175" t="s">
        <v>488</v>
      </c>
      <c r="F3175" t="s">
        <v>445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2:37" x14ac:dyDescent="0.25">
      <c r="B3176" t="s">
        <v>473</v>
      </c>
      <c r="C3176" t="s">
        <v>199</v>
      </c>
      <c r="D3176" t="s">
        <v>443</v>
      </c>
      <c r="E3176" t="s">
        <v>489</v>
      </c>
      <c r="F3176" t="s">
        <v>237</v>
      </c>
      <c r="I3176">
        <v>0</v>
      </c>
      <c r="J3176">
        <v>-2.1993756294250402E-2</v>
      </c>
      <c r="K3176">
        <v>-1.6292572021484299E-2</v>
      </c>
      <c r="L3176">
        <v>1.0999262332916201E-2</v>
      </c>
      <c r="M3176">
        <v>2.75736153125762E-2</v>
      </c>
      <c r="N3176">
        <v>3.0462443828582701E-2</v>
      </c>
      <c r="O3176">
        <v>2.7528613805770801E-2</v>
      </c>
      <c r="P3176">
        <v>2.80852168798446E-2</v>
      </c>
      <c r="Q3176">
        <v>3.3184021711349397E-2</v>
      </c>
      <c r="R3176">
        <v>3.7338510155677802E-2</v>
      </c>
      <c r="S3176">
        <v>4.0110021829605103E-2</v>
      </c>
      <c r="T3176">
        <v>4.3281853199005099E-2</v>
      </c>
      <c r="U3176">
        <v>4.6156115829944597E-2</v>
      </c>
      <c r="V3176">
        <v>4.9179777503013597E-2</v>
      </c>
      <c r="W3176">
        <v>5.3882881999015801E-2</v>
      </c>
      <c r="X3176">
        <v>5.9326097369194003E-2</v>
      </c>
      <c r="Y3176">
        <v>6.4033567905425998E-2</v>
      </c>
      <c r="Z3176">
        <v>6.7785829305648804E-2</v>
      </c>
      <c r="AA3176">
        <v>7.07715153694152E-2</v>
      </c>
      <c r="AB3176">
        <v>7.4606120586395194E-2</v>
      </c>
      <c r="AC3176">
        <v>7.8107655048370306E-2</v>
      </c>
      <c r="AD3176">
        <v>7.91595578193664E-2</v>
      </c>
      <c r="AE3176">
        <v>7.8130543231964097E-2</v>
      </c>
      <c r="AF3176">
        <v>7.7350974082946694E-2</v>
      </c>
      <c r="AG3176">
        <v>8.0177664756774902E-2</v>
      </c>
      <c r="AH3176">
        <v>8.7884426116943304E-2</v>
      </c>
      <c r="AI3176">
        <v>9.6118897199630696E-2</v>
      </c>
      <c r="AJ3176">
        <v>0.1015066504478455</v>
      </c>
      <c r="AK3176">
        <v>0.1043364405632019</v>
      </c>
    </row>
    <row r="3177" spans="2:37" x14ac:dyDescent="0.25">
      <c r="B3177" t="s">
        <v>473</v>
      </c>
      <c r="C3177" t="s">
        <v>199</v>
      </c>
      <c r="D3177" t="s">
        <v>443</v>
      </c>
      <c r="E3177" t="s">
        <v>490</v>
      </c>
      <c r="F3177" t="s">
        <v>237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2:37" x14ac:dyDescent="0.25">
      <c r="B3178" t="s">
        <v>473</v>
      </c>
      <c r="C3178" t="s">
        <v>199</v>
      </c>
      <c r="D3178" t="s">
        <v>443</v>
      </c>
      <c r="E3178" t="s">
        <v>491</v>
      </c>
      <c r="F3178" t="s">
        <v>237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2:37" x14ac:dyDescent="0.25">
      <c r="B3179" t="s">
        <v>473</v>
      </c>
      <c r="C3179" t="s">
        <v>199</v>
      </c>
      <c r="D3179" t="s">
        <v>443</v>
      </c>
      <c r="E3179" t="s">
        <v>492</v>
      </c>
      <c r="F3179" t="s">
        <v>232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2:37" x14ac:dyDescent="0.25">
      <c r="B3180" t="s">
        <v>473</v>
      </c>
      <c r="C3180" t="s">
        <v>199</v>
      </c>
      <c r="D3180" t="s">
        <v>443</v>
      </c>
      <c r="E3180" t="s">
        <v>493</v>
      </c>
      <c r="F3180" t="s">
        <v>237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2:37" x14ac:dyDescent="0.25">
      <c r="B3181" t="s">
        <v>473</v>
      </c>
      <c r="C3181" t="s">
        <v>199</v>
      </c>
      <c r="D3181" t="s">
        <v>443</v>
      </c>
      <c r="E3181" t="s">
        <v>496</v>
      </c>
      <c r="F3181" t="s">
        <v>445</v>
      </c>
      <c r="I3181">
        <v>0</v>
      </c>
      <c r="J3181">
        <v>-0.2356497219832443</v>
      </c>
      <c r="K3181">
        <v>-0.30806452839377002</v>
      </c>
      <c r="L3181">
        <v>-0.37524985580401632</v>
      </c>
      <c r="M3181">
        <v>-0.44397126990586289</v>
      </c>
      <c r="N3181">
        <v>-0.53064214259456177</v>
      </c>
      <c r="O3181">
        <v>-0.63086852152344219</v>
      </c>
      <c r="P3181">
        <v>-0.71681738101496695</v>
      </c>
      <c r="Q3181">
        <v>-0.79246585490790888</v>
      </c>
      <c r="R3181">
        <v>-0.86228999185719024</v>
      </c>
      <c r="S3181">
        <v>-0.93350529736867516</v>
      </c>
      <c r="T3181">
        <v>-1.00856643101076</v>
      </c>
      <c r="U3181">
        <v>-1.0897801534704989</v>
      </c>
      <c r="V3181">
        <v>-1.176342463818858</v>
      </c>
      <c r="W3181">
        <v>-1.2695838094685661</v>
      </c>
      <c r="X3181">
        <v>-1.365102130376816</v>
      </c>
      <c r="Y3181">
        <v>-1.456417466581172</v>
      </c>
      <c r="Z3181">
        <v>-1.545681359867801</v>
      </c>
      <c r="AA3181">
        <v>-1.627716151200187</v>
      </c>
      <c r="AB3181">
        <v>-1.6999431767083739</v>
      </c>
      <c r="AC3181">
        <v>-1.771843456428934</v>
      </c>
      <c r="AD3181">
        <v>-1.84430459796211</v>
      </c>
      <c r="AE3181">
        <v>-1.926210383254801</v>
      </c>
      <c r="AF3181">
        <v>-2.0293843087812351</v>
      </c>
      <c r="AG3181">
        <v>-2.1405021348011259</v>
      </c>
      <c r="AH3181">
        <v>-2.2412462004149369</v>
      </c>
      <c r="AI3181">
        <v>-2.3317703998187329</v>
      </c>
      <c r="AJ3181">
        <v>-2.4188359538544151</v>
      </c>
      <c r="AK3181">
        <v>-2.5029556081578641</v>
      </c>
    </row>
    <row r="3182" spans="2:37" x14ac:dyDescent="0.25">
      <c r="B3182" t="s">
        <v>473</v>
      </c>
      <c r="C3182" t="s">
        <v>199</v>
      </c>
      <c r="D3182" t="s">
        <v>443</v>
      </c>
      <c r="E3182" t="s">
        <v>497</v>
      </c>
      <c r="F3182" t="s">
        <v>237</v>
      </c>
      <c r="I3182">
        <v>0</v>
      </c>
      <c r="J3182">
        <v>-1.1920928955078121E-6</v>
      </c>
      <c r="K3182">
        <v>-5.9604644775390625E-7</v>
      </c>
      <c r="L3182">
        <v>-3.576278686523438E-7</v>
      </c>
      <c r="M3182">
        <v>-9.5367431640625E-7</v>
      </c>
      <c r="N3182">
        <v>4.76837158203125E-7</v>
      </c>
      <c r="O3182">
        <v>-9.5367431640625E-7</v>
      </c>
      <c r="P3182">
        <v>-3.576278686523438E-7</v>
      </c>
      <c r="Q3182">
        <v>8.3446502685546875E-7</v>
      </c>
      <c r="R3182">
        <v>8.3446502685546875E-7</v>
      </c>
      <c r="S3182">
        <v>-7.152557373046875E-7</v>
      </c>
      <c r="T3182">
        <v>-2.384185791015625E-7</v>
      </c>
      <c r="U3182">
        <v>9.5367431640625E-7</v>
      </c>
      <c r="V3182">
        <v>-3.576278686523438E-7</v>
      </c>
      <c r="W3182">
        <v>-3.9339065551757813E-6</v>
      </c>
      <c r="X3182">
        <v>5.9604644775390625E-7</v>
      </c>
      <c r="Y3182">
        <v>-2.384185791015625E-6</v>
      </c>
      <c r="Z3182">
        <v>-1.192092895507812E-7</v>
      </c>
      <c r="AA3182">
        <v>-1.549720764160156E-6</v>
      </c>
      <c r="AB3182">
        <v>-5.9604644775390625E-7</v>
      </c>
      <c r="AC3182">
        <v>-1.311302185058594E-6</v>
      </c>
      <c r="AD3182">
        <v>8.3446502685546875E-7</v>
      </c>
      <c r="AE3182">
        <v>5.9604644775390625E-7</v>
      </c>
      <c r="AF3182">
        <v>-3.576278686523438E-7</v>
      </c>
      <c r="AG3182">
        <v>1.6689300537109379E-6</v>
      </c>
      <c r="AH3182">
        <v>-3.814697265625E-6</v>
      </c>
      <c r="AI3182">
        <v>2.9802322387695313E-7</v>
      </c>
      <c r="AJ3182">
        <v>-1.966953277587891E-6</v>
      </c>
      <c r="AK3182">
        <v>1.2516975402832029E-6</v>
      </c>
    </row>
    <row r="3183" spans="2:37" x14ac:dyDescent="0.25">
      <c r="B3183" t="s">
        <v>473</v>
      </c>
      <c r="C3183" t="s">
        <v>199</v>
      </c>
      <c r="D3183" t="s">
        <v>443</v>
      </c>
      <c r="E3183" t="s">
        <v>498</v>
      </c>
      <c r="F3183" t="s">
        <v>411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2:37" x14ac:dyDescent="0.25">
      <c r="B3184" t="s">
        <v>473</v>
      </c>
      <c r="C3184" t="s">
        <v>296</v>
      </c>
      <c r="D3184" t="s">
        <v>443</v>
      </c>
      <c r="E3184" t="s">
        <v>474</v>
      </c>
      <c r="F3184" t="s">
        <v>237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2:37" x14ac:dyDescent="0.25">
      <c r="B3185" t="s">
        <v>473</v>
      </c>
      <c r="C3185" t="s">
        <v>296</v>
      </c>
      <c r="D3185" t="s">
        <v>443</v>
      </c>
      <c r="E3185" t="s">
        <v>414</v>
      </c>
      <c r="F3185" t="s">
        <v>237</v>
      </c>
      <c r="I3185">
        <v>0</v>
      </c>
      <c r="J3185">
        <v>10.81349611282349</v>
      </c>
      <c r="K3185">
        <v>14.932923078536991</v>
      </c>
      <c r="L3185">
        <v>19.052352905273441</v>
      </c>
      <c r="M3185">
        <v>22.036272048950199</v>
      </c>
      <c r="N3185">
        <v>24.338884353637699</v>
      </c>
      <c r="O3185">
        <v>26.641496658325199</v>
      </c>
      <c r="P3185">
        <v>28.944108963012699</v>
      </c>
      <c r="Q3185">
        <v>31.246716976165771</v>
      </c>
      <c r="R3185">
        <v>47.182910919189453</v>
      </c>
      <c r="S3185">
        <v>71.299274444580078</v>
      </c>
      <c r="T3185">
        <v>95.415637969970703</v>
      </c>
      <c r="U3185">
        <v>119.5320014953613</v>
      </c>
      <c r="V3185">
        <v>143.64834976196289</v>
      </c>
      <c r="W3185">
        <v>169.08766937255859</v>
      </c>
      <c r="X3185">
        <v>195.32076263427729</v>
      </c>
      <c r="Y3185">
        <v>221.55385589599609</v>
      </c>
      <c r="Z3185">
        <v>247.78694915771479</v>
      </c>
      <c r="AA3185">
        <v>274.02001190185553</v>
      </c>
      <c r="AB3185">
        <v>309.14237976074219</v>
      </c>
      <c r="AC3185">
        <v>349.59831237792969</v>
      </c>
      <c r="AD3185">
        <v>390.05424499511719</v>
      </c>
      <c r="AE3185">
        <v>430.51017761230469</v>
      </c>
      <c r="AF3185">
        <v>470.96615600585938</v>
      </c>
      <c r="AG3185">
        <v>516.25389862060547</v>
      </c>
      <c r="AH3185">
        <v>564.4404296875</v>
      </c>
      <c r="AI3185">
        <v>612.626953125</v>
      </c>
      <c r="AJ3185">
        <v>660.8134765625</v>
      </c>
      <c r="AK3185">
        <v>709</v>
      </c>
    </row>
    <row r="3186" spans="2:37" x14ac:dyDescent="0.25">
      <c r="B3186" t="s">
        <v>473</v>
      </c>
      <c r="C3186" t="s">
        <v>296</v>
      </c>
      <c r="D3186" t="s">
        <v>443</v>
      </c>
      <c r="E3186" t="s">
        <v>352</v>
      </c>
      <c r="F3186" t="s">
        <v>237</v>
      </c>
      <c r="I3186">
        <v>0</v>
      </c>
      <c r="J3186">
        <v>10.81349611282349</v>
      </c>
      <c r="K3186">
        <v>14.932923078536991</v>
      </c>
      <c r="L3186">
        <v>19.052352905273441</v>
      </c>
      <c r="M3186">
        <v>22.036272048950199</v>
      </c>
      <c r="N3186">
        <v>24.338884353637699</v>
      </c>
      <c r="O3186">
        <v>26.641496658325199</v>
      </c>
      <c r="P3186">
        <v>28.944108963012699</v>
      </c>
      <c r="Q3186">
        <v>31.246716976165771</v>
      </c>
      <c r="R3186">
        <v>47.182910919189453</v>
      </c>
      <c r="S3186">
        <v>71.299274444580078</v>
      </c>
      <c r="T3186">
        <v>95.415637969970703</v>
      </c>
      <c r="U3186">
        <v>119.5320014953613</v>
      </c>
      <c r="V3186">
        <v>143.64834976196289</v>
      </c>
      <c r="W3186">
        <v>169.08766937255859</v>
      </c>
      <c r="X3186">
        <v>195.32076263427729</v>
      </c>
      <c r="Y3186">
        <v>221.55385589599609</v>
      </c>
      <c r="Z3186">
        <v>247.78694915771479</v>
      </c>
      <c r="AA3186">
        <v>274.02001190185553</v>
      </c>
      <c r="AB3186">
        <v>309.14237976074219</v>
      </c>
      <c r="AC3186">
        <v>349.59831237792969</v>
      </c>
      <c r="AD3186">
        <v>390.05424499511719</v>
      </c>
      <c r="AE3186">
        <v>430.51017761230469</v>
      </c>
      <c r="AF3186">
        <v>470.96615600585938</v>
      </c>
      <c r="AG3186">
        <v>516.25389862060547</v>
      </c>
      <c r="AH3186">
        <v>564.4404296875</v>
      </c>
      <c r="AI3186">
        <v>612.626953125</v>
      </c>
      <c r="AJ3186">
        <v>660.8134765625</v>
      </c>
      <c r="AK3186">
        <v>709</v>
      </c>
    </row>
    <row r="3187" spans="2:37" x14ac:dyDescent="0.25">
      <c r="B3187" t="s">
        <v>473</v>
      </c>
      <c r="C3187" t="s">
        <v>296</v>
      </c>
      <c r="D3187" t="s">
        <v>443</v>
      </c>
      <c r="E3187" t="s">
        <v>475</v>
      </c>
      <c r="F3187" t="s">
        <v>237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2:37" x14ac:dyDescent="0.25">
      <c r="B3188" t="s">
        <v>473</v>
      </c>
      <c r="C3188" t="s">
        <v>296</v>
      </c>
      <c r="D3188" t="s">
        <v>443</v>
      </c>
      <c r="E3188" t="s">
        <v>415</v>
      </c>
      <c r="F3188" t="s">
        <v>237</v>
      </c>
      <c r="I3188">
        <v>0</v>
      </c>
      <c r="J3188">
        <v>2.0872354507446199E-2</v>
      </c>
      <c r="K3188">
        <v>-4.6967983245849602E-2</v>
      </c>
      <c r="L3188">
        <v>-9.3575239181518499E-2</v>
      </c>
      <c r="M3188">
        <v>-0.10820019245147711</v>
      </c>
      <c r="N3188">
        <v>-9.1516613960266099E-2</v>
      </c>
      <c r="O3188">
        <v>-6.1390042304992599E-2</v>
      </c>
      <c r="P3188">
        <v>-2.94629335403442E-2</v>
      </c>
      <c r="Q3188">
        <v>-3.1958818435668E-3</v>
      </c>
      <c r="R3188">
        <v>3.5239338874816797E-2</v>
      </c>
      <c r="S3188">
        <v>5.2110075950622503E-2</v>
      </c>
      <c r="T3188">
        <v>4.9019694328308099E-2</v>
      </c>
      <c r="U3188">
        <v>3.8342952728271401E-2</v>
      </c>
      <c r="V3188">
        <v>2.4866223335266099E-2</v>
      </c>
      <c r="W3188">
        <v>2.2327184677123999E-2</v>
      </c>
      <c r="X3188">
        <v>2.4002671241760198E-2</v>
      </c>
      <c r="Y3188">
        <v>2.8658747673034599E-2</v>
      </c>
      <c r="Z3188">
        <v>3.5931229591369601E-2</v>
      </c>
      <c r="AA3188">
        <v>4.2021632194519001E-2</v>
      </c>
      <c r="AB3188">
        <v>6.1909079551696701E-2</v>
      </c>
      <c r="AC3188">
        <v>7.8235983848571694E-2</v>
      </c>
      <c r="AD3188">
        <v>8.6904406547546303E-2</v>
      </c>
      <c r="AE3188">
        <v>9.0652346611022894E-2</v>
      </c>
      <c r="AF3188">
        <v>8.8904261589050196E-2</v>
      </c>
      <c r="AG3188">
        <v>8.8261842727661105E-2</v>
      </c>
      <c r="AH3188">
        <v>8.9077353477478E-2</v>
      </c>
      <c r="AI3188">
        <v>8.9034914970397894E-2</v>
      </c>
      <c r="AJ3188">
        <v>8.8233470916748005E-2</v>
      </c>
      <c r="AK3188">
        <v>8.7203502655029297E-2</v>
      </c>
    </row>
    <row r="3189" spans="2:37" x14ac:dyDescent="0.25">
      <c r="B3189" t="s">
        <v>473</v>
      </c>
      <c r="C3189" t="s">
        <v>296</v>
      </c>
      <c r="D3189" t="s">
        <v>443</v>
      </c>
      <c r="E3189" t="s">
        <v>355</v>
      </c>
      <c r="F3189" t="s">
        <v>237</v>
      </c>
      <c r="I3189">
        <v>0</v>
      </c>
      <c r="J3189">
        <v>2.0872354507446199E-2</v>
      </c>
      <c r="K3189">
        <v>-4.6967983245849602E-2</v>
      </c>
      <c r="L3189">
        <v>-9.3575239181518499E-2</v>
      </c>
      <c r="M3189">
        <v>-0.10820019245147711</v>
      </c>
      <c r="N3189">
        <v>-9.1516613960266099E-2</v>
      </c>
      <c r="O3189">
        <v>-6.1390042304992599E-2</v>
      </c>
      <c r="P3189">
        <v>-2.94629335403442E-2</v>
      </c>
      <c r="Q3189">
        <v>-3.1958818435668E-3</v>
      </c>
      <c r="R3189">
        <v>3.5239338874816797E-2</v>
      </c>
      <c r="S3189">
        <v>5.2110075950622503E-2</v>
      </c>
      <c r="T3189">
        <v>4.9019694328308099E-2</v>
      </c>
      <c r="U3189">
        <v>3.8342952728271401E-2</v>
      </c>
      <c r="V3189">
        <v>2.4866223335266099E-2</v>
      </c>
      <c r="W3189">
        <v>2.2327184677123999E-2</v>
      </c>
      <c r="X3189">
        <v>2.4002671241760198E-2</v>
      </c>
      <c r="Y3189">
        <v>2.8658747673034599E-2</v>
      </c>
      <c r="Z3189">
        <v>3.5931229591369601E-2</v>
      </c>
      <c r="AA3189">
        <v>4.2021632194519001E-2</v>
      </c>
      <c r="AB3189">
        <v>6.1909079551696701E-2</v>
      </c>
      <c r="AC3189">
        <v>7.8235983848571694E-2</v>
      </c>
      <c r="AD3189">
        <v>8.6904406547546303E-2</v>
      </c>
      <c r="AE3189">
        <v>9.0652346611022894E-2</v>
      </c>
      <c r="AF3189">
        <v>8.8904261589050196E-2</v>
      </c>
      <c r="AG3189">
        <v>8.8261842727661105E-2</v>
      </c>
      <c r="AH3189">
        <v>8.9077353477478E-2</v>
      </c>
      <c r="AI3189">
        <v>8.9034914970397894E-2</v>
      </c>
      <c r="AJ3189">
        <v>8.8233470916748005E-2</v>
      </c>
      <c r="AK3189">
        <v>8.7203502655029297E-2</v>
      </c>
    </row>
    <row r="3190" spans="2:37" x14ac:dyDescent="0.25">
      <c r="B3190" t="s">
        <v>473</v>
      </c>
      <c r="C3190" t="s">
        <v>296</v>
      </c>
      <c r="D3190" t="s">
        <v>443</v>
      </c>
      <c r="E3190" t="s">
        <v>476</v>
      </c>
      <c r="F3190" t="s">
        <v>232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2:37" x14ac:dyDescent="0.25">
      <c r="B3191" t="s">
        <v>473</v>
      </c>
      <c r="C3191" t="s">
        <v>296</v>
      </c>
      <c r="D3191" t="s">
        <v>443</v>
      </c>
      <c r="E3191" t="s">
        <v>416</v>
      </c>
      <c r="F3191" t="s">
        <v>232</v>
      </c>
      <c r="I3191">
        <v>0</v>
      </c>
      <c r="J3191">
        <v>6.2073844926352262</v>
      </c>
      <c r="K3191">
        <v>7.710869514692642</v>
      </c>
      <c r="L3191">
        <v>9.0417025634902153</v>
      </c>
      <c r="M3191">
        <v>8.9610536788130588</v>
      </c>
      <c r="N3191">
        <v>6.7816372405188341</v>
      </c>
      <c r="O3191">
        <v>2.9251069227536952</v>
      </c>
      <c r="P3191">
        <v>-2.2625360645454622</v>
      </c>
      <c r="Q3191">
        <v>-8.6281145997143547</v>
      </c>
      <c r="R3191">
        <v>-6.881745616075186</v>
      </c>
      <c r="S3191">
        <v>2.0798008132335788</v>
      </c>
      <c r="T3191">
        <v>12.44219869816845</v>
      </c>
      <c r="U3191">
        <v>23.144238657849669</v>
      </c>
      <c r="V3191">
        <v>33.691129763088412</v>
      </c>
      <c r="W3191">
        <v>44.714266625507172</v>
      </c>
      <c r="X3191">
        <v>56.18461168298596</v>
      </c>
      <c r="Y3191">
        <v>67.684621030747309</v>
      </c>
      <c r="Z3191">
        <v>79.154667719082241</v>
      </c>
      <c r="AA3191">
        <v>90.552609582357718</v>
      </c>
      <c r="AB3191">
        <v>106.6878548410009</v>
      </c>
      <c r="AC3191">
        <v>125.3501085293843</v>
      </c>
      <c r="AD3191">
        <v>143.53590915503901</v>
      </c>
      <c r="AE3191">
        <v>161.22393457171319</v>
      </c>
      <c r="AF3191">
        <v>178.40132510521391</v>
      </c>
      <c r="AG3191">
        <v>197.49752119920771</v>
      </c>
      <c r="AH3191">
        <v>217.37454598103531</v>
      </c>
      <c r="AI3191">
        <v>236.57448327713169</v>
      </c>
      <c r="AJ3191">
        <v>255.1428450941853</v>
      </c>
      <c r="AK3191">
        <v>273.1068819299104</v>
      </c>
    </row>
    <row r="3192" spans="2:37" x14ac:dyDescent="0.25">
      <c r="B3192" t="s">
        <v>473</v>
      </c>
      <c r="C3192" t="s">
        <v>296</v>
      </c>
      <c r="D3192" t="s">
        <v>443</v>
      </c>
      <c r="E3192" t="s">
        <v>358</v>
      </c>
      <c r="F3192" t="s">
        <v>232</v>
      </c>
      <c r="I3192">
        <v>0</v>
      </c>
      <c r="J3192">
        <v>6.2073844926352262</v>
      </c>
      <c r="K3192">
        <v>7.710869514692642</v>
      </c>
      <c r="L3192">
        <v>9.0417025634902153</v>
      </c>
      <c r="M3192">
        <v>8.9610536788130588</v>
      </c>
      <c r="N3192">
        <v>6.7816372405188341</v>
      </c>
      <c r="O3192">
        <v>2.9251069227536952</v>
      </c>
      <c r="P3192">
        <v>-2.2625360645454622</v>
      </c>
      <c r="Q3192">
        <v>-8.6281145997143547</v>
      </c>
      <c r="R3192">
        <v>-6.881745616075186</v>
      </c>
      <c r="S3192">
        <v>2.0798008132335788</v>
      </c>
      <c r="T3192">
        <v>12.44219869816845</v>
      </c>
      <c r="U3192">
        <v>23.144238657849669</v>
      </c>
      <c r="V3192">
        <v>33.691129763088412</v>
      </c>
      <c r="W3192">
        <v>44.714266625507172</v>
      </c>
      <c r="X3192">
        <v>56.18461168298596</v>
      </c>
      <c r="Y3192">
        <v>67.684621030747309</v>
      </c>
      <c r="Z3192">
        <v>79.154667719082241</v>
      </c>
      <c r="AA3192">
        <v>90.552609582357718</v>
      </c>
      <c r="AB3192">
        <v>106.6878548410009</v>
      </c>
      <c r="AC3192">
        <v>125.3501085293843</v>
      </c>
      <c r="AD3192">
        <v>143.53590915503901</v>
      </c>
      <c r="AE3192">
        <v>161.22393457171319</v>
      </c>
      <c r="AF3192">
        <v>178.40132510521391</v>
      </c>
      <c r="AG3192">
        <v>197.49752119920771</v>
      </c>
      <c r="AH3192">
        <v>217.37454598103531</v>
      </c>
      <c r="AI3192">
        <v>236.57448327713169</v>
      </c>
      <c r="AJ3192">
        <v>255.1428450941853</v>
      </c>
      <c r="AK3192">
        <v>273.1068819299104</v>
      </c>
    </row>
    <row r="3193" spans="2:37" x14ac:dyDescent="0.25">
      <c r="B3193" t="s">
        <v>473</v>
      </c>
      <c r="C3193" t="s">
        <v>296</v>
      </c>
      <c r="D3193" t="s">
        <v>443</v>
      </c>
      <c r="E3193" t="s">
        <v>477</v>
      </c>
      <c r="F3193" t="s">
        <v>202</v>
      </c>
      <c r="I3193">
        <v>0</v>
      </c>
      <c r="J3193">
        <v>-0.15104538534015391</v>
      </c>
      <c r="K3193">
        <v>-0.20990994443758071</v>
      </c>
      <c r="L3193">
        <v>-0.26895101816876149</v>
      </c>
      <c r="M3193">
        <v>-0.31639949153615682</v>
      </c>
      <c r="N3193">
        <v>-0.35833875698636503</v>
      </c>
      <c r="O3193">
        <v>-0.40263149608514848</v>
      </c>
      <c r="P3193">
        <v>-0.44935807478736489</v>
      </c>
      <c r="Q3193">
        <v>-0.49188627806664442</v>
      </c>
      <c r="R3193">
        <v>-0.53337999903987354</v>
      </c>
      <c r="S3193">
        <v>-0.57863856969424532</v>
      </c>
      <c r="T3193">
        <v>-0.63068611700928257</v>
      </c>
      <c r="U3193">
        <v>-0.68699008280695972</v>
      </c>
      <c r="V3193">
        <v>-0.74417629212234493</v>
      </c>
      <c r="W3193">
        <v>-0.79925245982311877</v>
      </c>
      <c r="X3193">
        <v>-0.84447185604487052</v>
      </c>
      <c r="Y3193">
        <v>-0.8868816174820493</v>
      </c>
      <c r="Z3193">
        <v>-0.93473255170349878</v>
      </c>
      <c r="AA3193">
        <v>-0.98486047642182284</v>
      </c>
      <c r="AB3193">
        <v>-1.030741832795556</v>
      </c>
      <c r="AC3193">
        <v>-1.069678360458892</v>
      </c>
      <c r="AD3193">
        <v>-1.109897575780161</v>
      </c>
      <c r="AE3193">
        <v>-1.157841024504958</v>
      </c>
      <c r="AF3193">
        <v>-1.2080965945972519</v>
      </c>
      <c r="AG3193">
        <v>-1.2624429445260319</v>
      </c>
      <c r="AH3193">
        <v>-1.319805612522351</v>
      </c>
      <c r="AI3193">
        <v>-1.3773963777280569</v>
      </c>
      <c r="AJ3193">
        <v>-1.4240999201257321</v>
      </c>
      <c r="AK3193">
        <v>-1.469547837625351</v>
      </c>
    </row>
    <row r="3194" spans="2:37" x14ac:dyDescent="0.25">
      <c r="B3194" t="s">
        <v>473</v>
      </c>
      <c r="C3194" t="s">
        <v>296</v>
      </c>
      <c r="D3194" t="s">
        <v>443</v>
      </c>
      <c r="E3194" t="s">
        <v>477</v>
      </c>
      <c r="F3194" t="s">
        <v>445</v>
      </c>
      <c r="I3194">
        <v>0</v>
      </c>
      <c r="J3194">
        <v>-0.14895225695964459</v>
      </c>
      <c r="K3194">
        <v>-0.20691065474168771</v>
      </c>
      <c r="L3194">
        <v>-0.26603788876022882</v>
      </c>
      <c r="M3194">
        <v>-0.31364083648183222</v>
      </c>
      <c r="N3194">
        <v>-0.35503684155214771</v>
      </c>
      <c r="O3194">
        <v>-0.39848253803725919</v>
      </c>
      <c r="P3194">
        <v>-0.44461383628825463</v>
      </c>
      <c r="Q3194">
        <v>-0.48711574155203552</v>
      </c>
      <c r="R3194">
        <v>-0.52901696672745802</v>
      </c>
      <c r="S3194">
        <v>-0.57492292156483549</v>
      </c>
      <c r="T3194">
        <v>-0.62773458418378114</v>
      </c>
      <c r="U3194">
        <v>-0.68487508621112303</v>
      </c>
      <c r="V3194">
        <v>-0.7429405064211525</v>
      </c>
      <c r="W3194">
        <v>-0.79896200053976019</v>
      </c>
      <c r="X3194">
        <v>-0.84516997438195407</v>
      </c>
      <c r="Y3194">
        <v>-0.88855523008396498</v>
      </c>
      <c r="Z3194">
        <v>-0.93734350021633661</v>
      </c>
      <c r="AA3194">
        <v>-0.98836597195018916</v>
      </c>
      <c r="AB3194">
        <v>-1.035072823556926</v>
      </c>
      <c r="AC3194">
        <v>-1.074740965292786</v>
      </c>
      <c r="AD3194">
        <v>-1.1155858943286521</v>
      </c>
      <c r="AE3194">
        <v>-1.1640937050975351</v>
      </c>
      <c r="AF3194">
        <v>-1.214866264496461</v>
      </c>
      <c r="AG3194">
        <v>-1.269782218824089</v>
      </c>
      <c r="AH3194">
        <v>-1.3278597264795411</v>
      </c>
      <c r="AI3194">
        <v>-1.38635923728837</v>
      </c>
      <c r="AJ3194">
        <v>-1.434157587927132</v>
      </c>
      <c r="AK3194">
        <v>-1.480915675772942</v>
      </c>
    </row>
    <row r="3195" spans="2:37" x14ac:dyDescent="0.25">
      <c r="B3195" t="s">
        <v>473</v>
      </c>
      <c r="C3195" t="s">
        <v>296</v>
      </c>
      <c r="D3195" t="s">
        <v>443</v>
      </c>
      <c r="E3195" t="s">
        <v>417</v>
      </c>
      <c r="F3195" t="s">
        <v>202</v>
      </c>
      <c r="I3195">
        <v>0</v>
      </c>
      <c r="J3195">
        <v>-0.17702612931626011</v>
      </c>
      <c r="K3195">
        <v>-0.31865973240947643</v>
      </c>
      <c r="L3195">
        <v>-0.45001592617841529</v>
      </c>
      <c r="M3195">
        <v>-0.53836105590089334</v>
      </c>
      <c r="N3195">
        <v>-0.58008390787154251</v>
      </c>
      <c r="O3195">
        <v>-0.59767065130515995</v>
      </c>
      <c r="P3195">
        <v>-0.6048400036385182</v>
      </c>
      <c r="Q3195">
        <v>-0.59990544011139235</v>
      </c>
      <c r="R3195">
        <v>-0.59932933091469964</v>
      </c>
      <c r="S3195">
        <v>-0.63559135202052586</v>
      </c>
      <c r="T3195">
        <v>-0.70061986755559635</v>
      </c>
      <c r="U3195">
        <v>-0.77771889988613729</v>
      </c>
      <c r="V3195">
        <v>-0.85767243001354521</v>
      </c>
      <c r="W3195">
        <v>-0.93356346193166362</v>
      </c>
      <c r="X3195">
        <v>-0.99041234844601256</v>
      </c>
      <c r="Y3195">
        <v>-1.031335788127596</v>
      </c>
      <c r="Z3195">
        <v>-1.0686490004726661</v>
      </c>
      <c r="AA3195">
        <v>-1.1052839302762909</v>
      </c>
      <c r="AB3195">
        <v>-1.139024533695143</v>
      </c>
      <c r="AC3195">
        <v>-1.169485423666339</v>
      </c>
      <c r="AD3195">
        <v>-1.2025838792925849</v>
      </c>
      <c r="AE3195">
        <v>-1.244590071761642</v>
      </c>
      <c r="AF3195">
        <v>-1.2910897590494019</v>
      </c>
      <c r="AG3195">
        <v>-1.3411995755069239</v>
      </c>
      <c r="AH3195">
        <v>-1.390036085504887</v>
      </c>
      <c r="AI3195">
        <v>-1.437139611830218</v>
      </c>
      <c r="AJ3195">
        <v>-1.4730608717141489</v>
      </c>
      <c r="AK3195">
        <v>-1.5071156987006009</v>
      </c>
    </row>
    <row r="3196" spans="2:37" x14ac:dyDescent="0.25">
      <c r="B3196" t="s">
        <v>473</v>
      </c>
      <c r="C3196" t="s">
        <v>296</v>
      </c>
      <c r="D3196" t="s">
        <v>443</v>
      </c>
      <c r="E3196" t="s">
        <v>417</v>
      </c>
      <c r="F3196" t="s">
        <v>445</v>
      </c>
      <c r="I3196">
        <v>0</v>
      </c>
      <c r="J3196">
        <v>-0.17320976267762861</v>
      </c>
      <c r="K3196">
        <v>-0.31772238638668743</v>
      </c>
      <c r="L3196">
        <v>-0.45563248508028181</v>
      </c>
      <c r="M3196">
        <v>-0.54914283703390021</v>
      </c>
      <c r="N3196">
        <v>-0.59063518906716794</v>
      </c>
      <c r="O3196">
        <v>-0.60254723311827796</v>
      </c>
      <c r="P3196">
        <v>-0.60189573101478988</v>
      </c>
      <c r="Q3196">
        <v>-0.58872216443817127</v>
      </c>
      <c r="R3196">
        <v>-0.5790053956123864</v>
      </c>
      <c r="S3196">
        <v>-0.61032247138215201</v>
      </c>
      <c r="T3196">
        <v>-0.67576199406064186</v>
      </c>
      <c r="U3196">
        <v>-0.7558385571854731</v>
      </c>
      <c r="V3196">
        <v>-0.83959854569269909</v>
      </c>
      <c r="W3196">
        <v>-0.91990817653809798</v>
      </c>
      <c r="X3196">
        <v>-0.98042512292241257</v>
      </c>
      <c r="Y3196">
        <v>-1.022830057912105</v>
      </c>
      <c r="Z3196">
        <v>-1.059953254917245</v>
      </c>
      <c r="AA3196">
        <v>-1.0955909748443851</v>
      </c>
      <c r="AB3196">
        <v>-1.128279181471314</v>
      </c>
      <c r="AC3196">
        <v>-1.1579006667196019</v>
      </c>
      <c r="AD3196">
        <v>-1.190006692578494</v>
      </c>
      <c r="AE3196">
        <v>-1.230916511610658</v>
      </c>
      <c r="AF3196">
        <v>-1.276409066262407</v>
      </c>
      <c r="AG3196">
        <v>-1.3263330370505979</v>
      </c>
      <c r="AH3196">
        <v>-1.3749943493208461</v>
      </c>
      <c r="AI3196">
        <v>-1.422142405393845</v>
      </c>
      <c r="AJ3196">
        <v>-1.4587389266050079</v>
      </c>
      <c r="AK3196">
        <v>-1.4941249440676541</v>
      </c>
    </row>
    <row r="3197" spans="2:37" x14ac:dyDescent="0.25">
      <c r="B3197" t="s">
        <v>473</v>
      </c>
      <c r="C3197" t="s">
        <v>296</v>
      </c>
      <c r="D3197" t="s">
        <v>443</v>
      </c>
      <c r="E3197" t="s">
        <v>363</v>
      </c>
      <c r="F3197" t="s">
        <v>202</v>
      </c>
      <c r="I3197">
        <v>0</v>
      </c>
      <c r="J3197">
        <v>-2.5980743976106099E-2</v>
      </c>
      <c r="K3197">
        <v>-0.1087497879718957</v>
      </c>
      <c r="L3197">
        <v>-0.1810649080096538</v>
      </c>
      <c r="M3197">
        <v>-0.2219615643647366</v>
      </c>
      <c r="N3197">
        <v>-0.22174515088517749</v>
      </c>
      <c r="O3197">
        <v>-0.1950391552200115</v>
      </c>
      <c r="P3197">
        <v>-0.15548192885115331</v>
      </c>
      <c r="Q3197">
        <v>-0.108019162044759</v>
      </c>
      <c r="R3197">
        <v>-6.59493318748261E-2</v>
      </c>
      <c r="S3197">
        <v>-5.6952782326280503E-2</v>
      </c>
      <c r="T3197">
        <v>-6.9933750546313705E-2</v>
      </c>
      <c r="U3197">
        <v>-9.0728817079188603E-2</v>
      </c>
      <c r="V3197">
        <v>-0.1134961378912003</v>
      </c>
      <c r="W3197">
        <v>-0.13431100210854471</v>
      </c>
      <c r="X3197">
        <v>-0.14594049240114201</v>
      </c>
      <c r="Y3197">
        <v>-0.14445417064554711</v>
      </c>
      <c r="Z3197">
        <v>-0.13391644876916689</v>
      </c>
      <c r="AA3197">
        <v>-0.1204234538544791</v>
      </c>
      <c r="AB3197">
        <v>-0.1082827008995868</v>
      </c>
      <c r="AC3197">
        <v>-9.9807063207446506E-2</v>
      </c>
      <c r="AD3197">
        <v>-9.2686303512423601E-2</v>
      </c>
      <c r="AE3197">
        <v>-8.6749047256684503E-2</v>
      </c>
      <c r="AF3197">
        <v>-8.2993164452160803E-2</v>
      </c>
      <c r="AG3197">
        <v>-7.8756630980891806E-2</v>
      </c>
      <c r="AH3197">
        <v>-7.0230472982546394E-2</v>
      </c>
      <c r="AI3197">
        <v>-5.97432341021608E-2</v>
      </c>
      <c r="AJ3197">
        <v>-4.8960951588416998E-2</v>
      </c>
      <c r="AK3197">
        <v>-3.7567861075249398E-2</v>
      </c>
    </row>
    <row r="3198" spans="2:37" x14ac:dyDescent="0.25">
      <c r="B3198" t="s">
        <v>473</v>
      </c>
      <c r="C3198" t="s">
        <v>296</v>
      </c>
      <c r="D3198" t="s">
        <v>443</v>
      </c>
      <c r="E3198" t="s">
        <v>363</v>
      </c>
      <c r="F3198" t="s">
        <v>445</v>
      </c>
      <c r="I3198">
        <v>0</v>
      </c>
      <c r="J3198">
        <v>-2.4255586155930101E-2</v>
      </c>
      <c r="K3198">
        <v>-0.1108117316449997</v>
      </c>
      <c r="L3198">
        <v>-0.1895945963200418</v>
      </c>
      <c r="M3198">
        <v>-0.23550200055206799</v>
      </c>
      <c r="N3198">
        <v>-0.23559834751502029</v>
      </c>
      <c r="O3198">
        <v>-0.20406469508101879</v>
      </c>
      <c r="P3198">
        <v>-0.15728189472653531</v>
      </c>
      <c r="Q3198">
        <v>-0.10160642288612461</v>
      </c>
      <c r="R3198">
        <v>-4.9988428884939401E-2</v>
      </c>
      <c r="S3198">
        <v>-3.5399549817316502E-2</v>
      </c>
      <c r="T3198">
        <v>-4.8027409876860702E-2</v>
      </c>
      <c r="U3198">
        <v>-7.0963470974338902E-2</v>
      </c>
      <c r="V3198">
        <v>-9.6658039271535406E-2</v>
      </c>
      <c r="W3198">
        <v>-0.1209461759983488</v>
      </c>
      <c r="X3198">
        <v>-0.1352551485404585</v>
      </c>
      <c r="Y3198">
        <v>-0.13427482782814029</v>
      </c>
      <c r="Z3198">
        <v>-0.1226097547009197</v>
      </c>
      <c r="AA3198">
        <v>-0.1072250028941957</v>
      </c>
      <c r="AB3198">
        <v>-9.3206357914388194E-2</v>
      </c>
      <c r="AC3198">
        <v>-8.3159701426827007E-2</v>
      </c>
      <c r="AD3198">
        <v>-7.44207982498412E-2</v>
      </c>
      <c r="AE3198">
        <v>-6.6822806513122598E-2</v>
      </c>
      <c r="AF3198">
        <v>-6.1542801765945801E-2</v>
      </c>
      <c r="AG3198">
        <v>-5.6550818226508398E-2</v>
      </c>
      <c r="AH3198">
        <v>-4.7134622841304902E-2</v>
      </c>
      <c r="AI3198">
        <v>-3.57831681054743E-2</v>
      </c>
      <c r="AJ3198">
        <v>-2.4581338677875899E-2</v>
      </c>
      <c r="AK3198">
        <v>-1.32092682947226E-2</v>
      </c>
    </row>
    <row r="3199" spans="2:37" x14ac:dyDescent="0.25">
      <c r="B3199" t="s">
        <v>473</v>
      </c>
      <c r="C3199" t="s">
        <v>296</v>
      </c>
      <c r="D3199" t="s">
        <v>443</v>
      </c>
      <c r="E3199" t="s">
        <v>478</v>
      </c>
      <c r="F3199" t="s">
        <v>365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2:37" x14ac:dyDescent="0.25">
      <c r="B3200" t="s">
        <v>473</v>
      </c>
      <c r="C3200" t="s">
        <v>296</v>
      </c>
      <c r="D3200" t="s">
        <v>443</v>
      </c>
      <c r="E3200" t="s">
        <v>418</v>
      </c>
      <c r="F3200" t="s">
        <v>365</v>
      </c>
      <c r="I3200">
        <v>0</v>
      </c>
      <c r="J3200">
        <v>-0.10509087128144361</v>
      </c>
      <c r="K3200">
        <v>-0.1530983426753951</v>
      </c>
      <c r="L3200">
        <v>-0.23096161192840409</v>
      </c>
      <c r="M3200">
        <v>-0.30798292419356171</v>
      </c>
      <c r="N3200">
        <v>-0.30711538178828102</v>
      </c>
      <c r="O3200">
        <v>-0.25183814943435801</v>
      </c>
      <c r="P3200">
        <v>-0.14863967765270661</v>
      </c>
      <c r="Q3200">
        <v>8.4541011296179001E-3</v>
      </c>
      <c r="R3200">
        <v>0.19403717404176121</v>
      </c>
      <c r="S3200">
        <v>0.31396064441804322</v>
      </c>
      <c r="T3200">
        <v>0.39944188796618979</v>
      </c>
      <c r="U3200">
        <v>0.46732738157857501</v>
      </c>
      <c r="V3200">
        <v>0.52297093777740056</v>
      </c>
      <c r="W3200">
        <v>0.5737145169063318</v>
      </c>
      <c r="X3200">
        <v>0.63425485945396431</v>
      </c>
      <c r="Y3200">
        <v>0.7004236422574639</v>
      </c>
      <c r="Z3200">
        <v>0.76855769910428862</v>
      </c>
      <c r="AA3200">
        <v>0.83784735348446659</v>
      </c>
      <c r="AB3200">
        <v>0.90526649641047285</v>
      </c>
      <c r="AC3200">
        <v>0.95777828137066923</v>
      </c>
      <c r="AD3200">
        <v>1.0021798485557729</v>
      </c>
      <c r="AE3200">
        <v>1.043416504991268</v>
      </c>
      <c r="AF3200">
        <v>1.0856139494454631</v>
      </c>
      <c r="AG3200">
        <v>1.130599517009045</v>
      </c>
      <c r="AH3200">
        <v>1.175107441601497</v>
      </c>
      <c r="AI3200">
        <v>1.219153130086825</v>
      </c>
      <c r="AJ3200">
        <v>1.2627985659205749</v>
      </c>
      <c r="AK3200">
        <v>1.306194644946213</v>
      </c>
    </row>
    <row r="3201" spans="2:37" x14ac:dyDescent="0.25">
      <c r="B3201" t="s">
        <v>473</v>
      </c>
      <c r="C3201" t="s">
        <v>296</v>
      </c>
      <c r="D3201" t="s">
        <v>443</v>
      </c>
      <c r="E3201" t="s">
        <v>367</v>
      </c>
      <c r="F3201" t="s">
        <v>365</v>
      </c>
      <c r="I3201">
        <v>0</v>
      </c>
      <c r="J3201">
        <v>-0.10509087128144361</v>
      </c>
      <c r="K3201">
        <v>-0.1530983426753951</v>
      </c>
      <c r="L3201">
        <v>-0.23096161192840409</v>
      </c>
      <c r="M3201">
        <v>-0.30798292419356171</v>
      </c>
      <c r="N3201">
        <v>-0.30711538178828102</v>
      </c>
      <c r="O3201">
        <v>-0.25183814943435801</v>
      </c>
      <c r="P3201">
        <v>-0.14863967765270661</v>
      </c>
      <c r="Q3201">
        <v>8.4541011296179001E-3</v>
      </c>
      <c r="R3201">
        <v>0.19403717404176121</v>
      </c>
      <c r="S3201">
        <v>0.31396064441804322</v>
      </c>
      <c r="T3201">
        <v>0.39944188796618979</v>
      </c>
      <c r="U3201">
        <v>0.46732738157857501</v>
      </c>
      <c r="V3201">
        <v>0.52297093777740056</v>
      </c>
      <c r="W3201">
        <v>0.5737145169063318</v>
      </c>
      <c r="X3201">
        <v>0.63425485945396431</v>
      </c>
      <c r="Y3201">
        <v>0.7004236422574639</v>
      </c>
      <c r="Z3201">
        <v>0.76855769910428862</v>
      </c>
      <c r="AA3201">
        <v>0.83784735348446659</v>
      </c>
      <c r="AB3201">
        <v>0.90526649641047285</v>
      </c>
      <c r="AC3201">
        <v>0.95777828137066923</v>
      </c>
      <c r="AD3201">
        <v>1.0021798485557729</v>
      </c>
      <c r="AE3201">
        <v>1.043416504991268</v>
      </c>
      <c r="AF3201">
        <v>1.0856139494454631</v>
      </c>
      <c r="AG3201">
        <v>1.130599517009045</v>
      </c>
      <c r="AH3201">
        <v>1.175107441601497</v>
      </c>
      <c r="AI3201">
        <v>1.219153130086825</v>
      </c>
      <c r="AJ3201">
        <v>1.2627985659205749</v>
      </c>
      <c r="AK3201">
        <v>1.306194644946213</v>
      </c>
    </row>
    <row r="3202" spans="2:37" x14ac:dyDescent="0.25">
      <c r="B3202" t="s">
        <v>473</v>
      </c>
      <c r="C3202" t="s">
        <v>296</v>
      </c>
      <c r="D3202" t="s">
        <v>443</v>
      </c>
      <c r="E3202" t="s">
        <v>479</v>
      </c>
      <c r="F3202" t="s">
        <v>232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2:37" x14ac:dyDescent="0.25">
      <c r="B3203" t="s">
        <v>473</v>
      </c>
      <c r="C3203" t="s">
        <v>296</v>
      </c>
      <c r="D3203" t="s">
        <v>443</v>
      </c>
      <c r="E3203" t="s">
        <v>480</v>
      </c>
      <c r="F3203" t="s">
        <v>232</v>
      </c>
      <c r="I3203">
        <v>0</v>
      </c>
      <c r="J3203">
        <v>2.7649508856475401E-2</v>
      </c>
      <c r="K3203">
        <v>6.2307747865375497E-2</v>
      </c>
      <c r="L3203">
        <v>0.14111485343013541</v>
      </c>
      <c r="M3203">
        <v>0.22548863118736501</v>
      </c>
      <c r="N3203">
        <v>0.23089723584244221</v>
      </c>
      <c r="O3203">
        <v>0.17962329198681901</v>
      </c>
      <c r="P3203">
        <v>7.2943676389547393E-2</v>
      </c>
      <c r="Q3203">
        <v>-0.10212040349454329</v>
      </c>
      <c r="R3203">
        <v>-0.31873037336322962</v>
      </c>
      <c r="S3203">
        <v>-0.46685551308551793</v>
      </c>
      <c r="T3203">
        <v>-0.57786015377983002</v>
      </c>
      <c r="U3203">
        <v>-0.6663586797770793</v>
      </c>
      <c r="V3203">
        <v>-0.73351830885162173</v>
      </c>
      <c r="W3203">
        <v>-0.78752815169429446</v>
      </c>
      <c r="X3203">
        <v>-0.8537101429514693</v>
      </c>
      <c r="Y3203">
        <v>-0.92573937484261559</v>
      </c>
      <c r="Z3203">
        <v>-0.99842098482103558</v>
      </c>
      <c r="AA3203">
        <v>-1.070388882020235</v>
      </c>
      <c r="AB3203">
        <v>-1.138524290285126</v>
      </c>
      <c r="AC3203">
        <v>-1.1899413484220189</v>
      </c>
      <c r="AD3203">
        <v>-1.2317530220717909</v>
      </c>
      <c r="AE3203">
        <v>-1.269791682852206</v>
      </c>
      <c r="AF3203">
        <v>-1.3093748626939239</v>
      </c>
      <c r="AG3203">
        <v>-1.3522478123774051</v>
      </c>
      <c r="AH3203">
        <v>-1.3920837654950999</v>
      </c>
      <c r="AI3203">
        <v>-1.430213498999944</v>
      </c>
      <c r="AJ3203">
        <v>-1.4673451497901</v>
      </c>
      <c r="AK3203">
        <v>-1.503961960893152</v>
      </c>
    </row>
    <row r="3204" spans="2:37" x14ac:dyDescent="0.25">
      <c r="B3204" t="s">
        <v>473</v>
      </c>
      <c r="C3204" t="s">
        <v>296</v>
      </c>
      <c r="D3204" t="s">
        <v>443</v>
      </c>
      <c r="E3204" t="s">
        <v>481</v>
      </c>
      <c r="F3204" t="s">
        <v>232</v>
      </c>
      <c r="I3204">
        <v>0</v>
      </c>
      <c r="J3204">
        <v>2.7649508856475401E-2</v>
      </c>
      <c r="K3204">
        <v>6.2307747865375497E-2</v>
      </c>
      <c r="L3204">
        <v>0.14111485343013541</v>
      </c>
      <c r="M3204">
        <v>0.22548863118736501</v>
      </c>
      <c r="N3204">
        <v>0.23089723584244221</v>
      </c>
      <c r="O3204">
        <v>0.17962329198681901</v>
      </c>
      <c r="P3204">
        <v>7.2943676389547393E-2</v>
      </c>
      <c r="Q3204">
        <v>-0.10212040349454329</v>
      </c>
      <c r="R3204">
        <v>-0.31873037336322962</v>
      </c>
      <c r="S3204">
        <v>-0.46685551308551793</v>
      </c>
      <c r="T3204">
        <v>-0.57786015377983002</v>
      </c>
      <c r="U3204">
        <v>-0.6663586797770793</v>
      </c>
      <c r="V3204">
        <v>-0.73351830885162173</v>
      </c>
      <c r="W3204">
        <v>-0.78752815169429446</v>
      </c>
      <c r="X3204">
        <v>-0.8537101429514693</v>
      </c>
      <c r="Y3204">
        <v>-0.92573937484261559</v>
      </c>
      <c r="Z3204">
        <v>-0.99842098482103558</v>
      </c>
      <c r="AA3204">
        <v>-1.070388882020235</v>
      </c>
      <c r="AB3204">
        <v>-1.138524290285126</v>
      </c>
      <c r="AC3204">
        <v>-1.1899413484220189</v>
      </c>
      <c r="AD3204">
        <v>-1.2317530220717909</v>
      </c>
      <c r="AE3204">
        <v>-1.269791682852206</v>
      </c>
      <c r="AF3204">
        <v>-1.3093748626939239</v>
      </c>
      <c r="AG3204">
        <v>-1.3522478123774051</v>
      </c>
      <c r="AH3204">
        <v>-1.3920837654950999</v>
      </c>
      <c r="AI3204">
        <v>-1.430213498999944</v>
      </c>
      <c r="AJ3204">
        <v>-1.4673451497901</v>
      </c>
      <c r="AK3204">
        <v>-1.503961960893152</v>
      </c>
    </row>
    <row r="3205" spans="2:37" x14ac:dyDescent="0.25">
      <c r="B3205" t="s">
        <v>473</v>
      </c>
      <c r="C3205" t="s">
        <v>296</v>
      </c>
      <c r="D3205" t="s">
        <v>443</v>
      </c>
      <c r="E3205" t="s">
        <v>482</v>
      </c>
      <c r="F3205" t="s">
        <v>202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2:37" x14ac:dyDescent="0.25">
      <c r="B3206" t="s">
        <v>473</v>
      </c>
      <c r="C3206" t="s">
        <v>296</v>
      </c>
      <c r="D3206" t="s">
        <v>443</v>
      </c>
      <c r="E3206" t="s">
        <v>482</v>
      </c>
      <c r="F3206" t="s">
        <v>445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2:37" x14ac:dyDescent="0.25">
      <c r="B3207" t="s">
        <v>473</v>
      </c>
      <c r="C3207" t="s">
        <v>296</v>
      </c>
      <c r="D3207" t="s">
        <v>443</v>
      </c>
      <c r="E3207" t="s">
        <v>234</v>
      </c>
      <c r="F3207" t="s">
        <v>202</v>
      </c>
      <c r="I3207">
        <v>0</v>
      </c>
      <c r="J3207">
        <v>-0.1105919798843336</v>
      </c>
      <c r="K3207">
        <v>-0.26297602842867418</v>
      </c>
      <c r="L3207">
        <v>-0.30022507241138641</v>
      </c>
      <c r="M3207">
        <v>-0.28233284666776548</v>
      </c>
      <c r="N3207">
        <v>-0.24955280031980781</v>
      </c>
      <c r="O3207">
        <v>-0.23325466852779361</v>
      </c>
      <c r="P3207">
        <v>-0.21749831751076701</v>
      </c>
      <c r="Q3207">
        <v>-0.19093242850587441</v>
      </c>
      <c r="R3207">
        <v>-0.19248680212800021</v>
      </c>
      <c r="S3207">
        <v>-0.21191053717958261</v>
      </c>
      <c r="T3207">
        <v>-0.2070110787220969</v>
      </c>
      <c r="U3207">
        <v>-0.1890458564409947</v>
      </c>
      <c r="V3207">
        <v>-0.17035977335889679</v>
      </c>
      <c r="W3207">
        <v>-0.14368083504954221</v>
      </c>
      <c r="X3207">
        <v>-0.1078699086304202</v>
      </c>
      <c r="Y3207">
        <v>-7.0359244464834797E-2</v>
      </c>
      <c r="Z3207">
        <v>-3.57266895519181E-2</v>
      </c>
      <c r="AA3207">
        <v>-7.0219873704369003E-3</v>
      </c>
      <c r="AB3207">
        <v>1.77596985148742E-2</v>
      </c>
      <c r="AC3207">
        <v>3.9186833417415003E-2</v>
      </c>
      <c r="AD3207">
        <v>5.8406344068306901E-2</v>
      </c>
      <c r="AE3207">
        <v>7.3994090739626303E-2</v>
      </c>
      <c r="AF3207">
        <v>8.57598091770439E-2</v>
      </c>
      <c r="AG3207">
        <v>0.1081050092673452</v>
      </c>
      <c r="AH3207">
        <v>0.13725196432279321</v>
      </c>
      <c r="AI3207">
        <v>0.16622052894565981</v>
      </c>
      <c r="AJ3207">
        <v>0.19526823968085691</v>
      </c>
      <c r="AK3207">
        <v>0.22770167752768081</v>
      </c>
    </row>
    <row r="3208" spans="2:37" x14ac:dyDescent="0.25">
      <c r="B3208" t="s">
        <v>473</v>
      </c>
      <c r="C3208" t="s">
        <v>296</v>
      </c>
      <c r="D3208" t="s">
        <v>443</v>
      </c>
      <c r="E3208" t="s">
        <v>234</v>
      </c>
      <c r="F3208" t="s">
        <v>445</v>
      </c>
      <c r="I3208">
        <v>0</v>
      </c>
      <c r="J3208">
        <v>-0.11059082163138451</v>
      </c>
      <c r="K3208">
        <v>-0.26297519311917478</v>
      </c>
      <c r="L3208">
        <v>-0.30022387032468961</v>
      </c>
      <c r="M3208">
        <v>-0.28233052567639971</v>
      </c>
      <c r="N3208">
        <v>-0.24955327784845771</v>
      </c>
      <c r="O3208">
        <v>-0.23325005575862701</v>
      </c>
      <c r="P3208">
        <v>-0.21749311704699631</v>
      </c>
      <c r="Q3208">
        <v>-0.19093195183981229</v>
      </c>
      <c r="R3208">
        <v>-0.19248934156274039</v>
      </c>
      <c r="S3208">
        <v>-0.21191047372999261</v>
      </c>
      <c r="T3208">
        <v>-0.20701316142929249</v>
      </c>
      <c r="U3208">
        <v>-0.18904552333232069</v>
      </c>
      <c r="V3208">
        <v>-0.17036406956920661</v>
      </c>
      <c r="W3208">
        <v>-0.14368120179603089</v>
      </c>
      <c r="X3208">
        <v>-0.1078674493135257</v>
      </c>
      <c r="Y3208">
        <v>-7.0357959170463905E-2</v>
      </c>
      <c r="Z3208">
        <v>-3.5727273066599098E-2</v>
      </c>
      <c r="AA3208">
        <v>-7.0254299227801003E-3</v>
      </c>
      <c r="AB3208">
        <v>1.77580246459196E-2</v>
      </c>
      <c r="AC3208">
        <v>3.9186223948428599E-2</v>
      </c>
      <c r="AD3208">
        <v>5.8408549658328597E-2</v>
      </c>
      <c r="AE3208">
        <v>7.3996209047333394E-2</v>
      </c>
      <c r="AF3208">
        <v>8.57609600148245E-2</v>
      </c>
      <c r="AG3208">
        <v>0.1081067961879123</v>
      </c>
      <c r="AH3208">
        <v>0.13725420150754181</v>
      </c>
      <c r="AI3208">
        <v>0.1662171033012472</v>
      </c>
      <c r="AJ3208">
        <v>0.1952668997486029</v>
      </c>
      <c r="AK3208">
        <v>0.2277051590545032</v>
      </c>
    </row>
    <row r="3209" spans="2:37" x14ac:dyDescent="0.25">
      <c r="B3209" t="s">
        <v>473</v>
      </c>
      <c r="C3209" t="s">
        <v>296</v>
      </c>
      <c r="D3209" t="s">
        <v>443</v>
      </c>
      <c r="E3209" t="s">
        <v>373</v>
      </c>
      <c r="F3209" t="s">
        <v>202</v>
      </c>
      <c r="I3209">
        <v>0</v>
      </c>
      <c r="J3209">
        <v>-0.1105919798843336</v>
      </c>
      <c r="K3209">
        <v>-0.26297602842867418</v>
      </c>
      <c r="L3209">
        <v>-0.30022507241138641</v>
      </c>
      <c r="M3209">
        <v>-0.28233284666776548</v>
      </c>
      <c r="N3209">
        <v>-0.24955280031980781</v>
      </c>
      <c r="O3209">
        <v>-0.23325466852779361</v>
      </c>
      <c r="P3209">
        <v>-0.21749831751076701</v>
      </c>
      <c r="Q3209">
        <v>-0.19093242850587441</v>
      </c>
      <c r="R3209">
        <v>-0.19248680212800021</v>
      </c>
      <c r="S3209">
        <v>-0.21191053717958261</v>
      </c>
      <c r="T3209">
        <v>-0.2070110787220969</v>
      </c>
      <c r="U3209">
        <v>-0.1890458564409947</v>
      </c>
      <c r="V3209">
        <v>-0.17035977335889679</v>
      </c>
      <c r="W3209">
        <v>-0.14368083504954221</v>
      </c>
      <c r="X3209">
        <v>-0.1078699086304202</v>
      </c>
      <c r="Y3209">
        <v>-7.0359244464834797E-2</v>
      </c>
      <c r="Z3209">
        <v>-3.57266895519181E-2</v>
      </c>
      <c r="AA3209">
        <v>-7.0219873704369003E-3</v>
      </c>
      <c r="AB3209">
        <v>1.77596985148742E-2</v>
      </c>
      <c r="AC3209">
        <v>3.9186833417415003E-2</v>
      </c>
      <c r="AD3209">
        <v>5.8406344068306901E-2</v>
      </c>
      <c r="AE3209">
        <v>7.3994090739626303E-2</v>
      </c>
      <c r="AF3209">
        <v>8.57598091770439E-2</v>
      </c>
      <c r="AG3209">
        <v>0.1081050092673452</v>
      </c>
      <c r="AH3209">
        <v>0.13725196432279321</v>
      </c>
      <c r="AI3209">
        <v>0.16622052894565981</v>
      </c>
      <c r="AJ3209">
        <v>0.19526823968085691</v>
      </c>
      <c r="AK3209">
        <v>0.22770167752768081</v>
      </c>
    </row>
    <row r="3210" spans="2:37" x14ac:dyDescent="0.25">
      <c r="B3210" t="s">
        <v>473</v>
      </c>
      <c r="C3210" t="s">
        <v>296</v>
      </c>
      <c r="D3210" t="s">
        <v>443</v>
      </c>
      <c r="E3210" t="s">
        <v>373</v>
      </c>
      <c r="F3210" t="s">
        <v>445</v>
      </c>
      <c r="I3210">
        <v>0</v>
      </c>
      <c r="J3210">
        <v>-0.11059082163138451</v>
      </c>
      <c r="K3210">
        <v>-0.26297519311917478</v>
      </c>
      <c r="L3210">
        <v>-0.30022387032468961</v>
      </c>
      <c r="M3210">
        <v>-0.28233052567639971</v>
      </c>
      <c r="N3210">
        <v>-0.24955327784845771</v>
      </c>
      <c r="O3210">
        <v>-0.23325005575862701</v>
      </c>
      <c r="P3210">
        <v>-0.21749311704699631</v>
      </c>
      <c r="Q3210">
        <v>-0.19093195183981229</v>
      </c>
      <c r="R3210">
        <v>-0.19248934156274039</v>
      </c>
      <c r="S3210">
        <v>-0.21191047372999261</v>
      </c>
      <c r="T3210">
        <v>-0.20701316142929249</v>
      </c>
      <c r="U3210">
        <v>-0.18904552333232069</v>
      </c>
      <c r="V3210">
        <v>-0.17036406956920661</v>
      </c>
      <c r="W3210">
        <v>-0.14368120179603089</v>
      </c>
      <c r="X3210">
        <v>-0.1078674493135257</v>
      </c>
      <c r="Y3210">
        <v>-7.0357959170463905E-2</v>
      </c>
      <c r="Z3210">
        <v>-3.5727273066599098E-2</v>
      </c>
      <c r="AA3210">
        <v>-7.0254299227801003E-3</v>
      </c>
      <c r="AB3210">
        <v>1.77580246459196E-2</v>
      </c>
      <c r="AC3210">
        <v>3.9186223948428599E-2</v>
      </c>
      <c r="AD3210">
        <v>5.8408549658328597E-2</v>
      </c>
      <c r="AE3210">
        <v>7.3996209047333394E-2</v>
      </c>
      <c r="AF3210">
        <v>8.57609600148245E-2</v>
      </c>
      <c r="AG3210">
        <v>0.1081067961879123</v>
      </c>
      <c r="AH3210">
        <v>0.13725420150754181</v>
      </c>
      <c r="AI3210">
        <v>0.1662171033012472</v>
      </c>
      <c r="AJ3210">
        <v>0.1952668997486029</v>
      </c>
      <c r="AK3210">
        <v>0.2277051590545032</v>
      </c>
    </row>
    <row r="3211" spans="2:37" x14ac:dyDescent="0.25">
      <c r="B3211" t="s">
        <v>473</v>
      </c>
      <c r="C3211" t="s">
        <v>296</v>
      </c>
      <c r="D3211" t="s">
        <v>443</v>
      </c>
      <c r="E3211" t="s">
        <v>483</v>
      </c>
      <c r="F3211" t="s">
        <v>232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2:37" x14ac:dyDescent="0.25">
      <c r="B3212" t="s">
        <v>473</v>
      </c>
      <c r="C3212" t="s">
        <v>296</v>
      </c>
      <c r="D3212" t="s">
        <v>443</v>
      </c>
      <c r="E3212" t="s">
        <v>419</v>
      </c>
      <c r="F3212" t="s">
        <v>232</v>
      </c>
      <c r="I3212">
        <v>0</v>
      </c>
      <c r="J3212">
        <v>1.6457277185822901</v>
      </c>
      <c r="K3212">
        <v>2.532719771398861</v>
      </c>
      <c r="L3212">
        <v>3.3458032516412222</v>
      </c>
      <c r="M3212">
        <v>3.8166557735756168</v>
      </c>
      <c r="N3212">
        <v>3.769082739684904</v>
      </c>
      <c r="O3212">
        <v>3.36296201291244</v>
      </c>
      <c r="P3212">
        <v>2.7669653961817531</v>
      </c>
      <c r="Q3212">
        <v>2.0752266671102642</v>
      </c>
      <c r="R3212">
        <v>3.335744753311598</v>
      </c>
      <c r="S3212">
        <v>5.9871454026016346</v>
      </c>
      <c r="T3212">
        <v>8.8074537069566574</v>
      </c>
      <c r="U3212">
        <v>11.67312093638386</v>
      </c>
      <c r="V3212">
        <v>14.52009441066804</v>
      </c>
      <c r="W3212">
        <v>17.434321974646519</v>
      </c>
      <c r="X3212">
        <v>20.04976658190629</v>
      </c>
      <c r="Y3212">
        <v>22.333462801280589</v>
      </c>
      <c r="Z3212">
        <v>24.424592035383409</v>
      </c>
      <c r="AA3212">
        <v>26.396086830798211</v>
      </c>
      <c r="AB3212">
        <v>29.320125870186889</v>
      </c>
      <c r="AC3212">
        <v>32.444450798282752</v>
      </c>
      <c r="AD3212">
        <v>35.214289120366587</v>
      </c>
      <c r="AE3212">
        <v>37.789226355280839</v>
      </c>
      <c r="AF3212">
        <v>40.248015566105799</v>
      </c>
      <c r="AG3212">
        <v>43.179080846189201</v>
      </c>
      <c r="AH3212">
        <v>46.319500062866162</v>
      </c>
      <c r="AI3212">
        <v>49.357744240973062</v>
      </c>
      <c r="AJ3212">
        <v>52.319880425992046</v>
      </c>
      <c r="AK3212">
        <v>55.215857019209793</v>
      </c>
    </row>
    <row r="3213" spans="2:37" x14ac:dyDescent="0.25">
      <c r="B3213" t="s">
        <v>473</v>
      </c>
      <c r="C3213" t="s">
        <v>296</v>
      </c>
      <c r="D3213" t="s">
        <v>443</v>
      </c>
      <c r="E3213" t="s">
        <v>378</v>
      </c>
      <c r="F3213" t="s">
        <v>232</v>
      </c>
      <c r="I3213">
        <v>0</v>
      </c>
      <c r="J3213">
        <v>1.6457277185822901</v>
      </c>
      <c r="K3213">
        <v>2.532719771398861</v>
      </c>
      <c r="L3213">
        <v>3.3458032516412222</v>
      </c>
      <c r="M3213">
        <v>3.8166557735756168</v>
      </c>
      <c r="N3213">
        <v>3.769082739684904</v>
      </c>
      <c r="O3213">
        <v>3.36296201291244</v>
      </c>
      <c r="P3213">
        <v>2.7669653961817531</v>
      </c>
      <c r="Q3213">
        <v>2.0752266671102642</v>
      </c>
      <c r="R3213">
        <v>3.335744753311598</v>
      </c>
      <c r="S3213">
        <v>5.9871454026016346</v>
      </c>
      <c r="T3213">
        <v>8.8074537069566574</v>
      </c>
      <c r="U3213">
        <v>11.67312093638386</v>
      </c>
      <c r="V3213">
        <v>14.52009441066804</v>
      </c>
      <c r="W3213">
        <v>17.434321974646519</v>
      </c>
      <c r="X3213">
        <v>20.04976658190629</v>
      </c>
      <c r="Y3213">
        <v>22.333462801280589</v>
      </c>
      <c r="Z3213">
        <v>24.424592035383409</v>
      </c>
      <c r="AA3213">
        <v>26.396086830798211</v>
      </c>
      <c r="AB3213">
        <v>29.320125870186889</v>
      </c>
      <c r="AC3213">
        <v>32.444450798282752</v>
      </c>
      <c r="AD3213">
        <v>35.214289120366587</v>
      </c>
      <c r="AE3213">
        <v>37.789226355280839</v>
      </c>
      <c r="AF3213">
        <v>40.248015566105799</v>
      </c>
      <c r="AG3213">
        <v>43.179080846189201</v>
      </c>
      <c r="AH3213">
        <v>46.319500062866162</v>
      </c>
      <c r="AI3213">
        <v>49.357744240973062</v>
      </c>
      <c r="AJ3213">
        <v>52.319880425992046</v>
      </c>
      <c r="AK3213">
        <v>55.215857019209793</v>
      </c>
    </row>
    <row r="3214" spans="2:37" x14ac:dyDescent="0.25">
      <c r="B3214" t="s">
        <v>473</v>
      </c>
      <c r="C3214" t="s">
        <v>296</v>
      </c>
      <c r="D3214" t="s">
        <v>443</v>
      </c>
      <c r="E3214" t="s">
        <v>484</v>
      </c>
      <c r="F3214" t="s">
        <v>202</v>
      </c>
      <c r="I3214">
        <v>0</v>
      </c>
      <c r="J3214">
        <v>-0.15299073752911291</v>
      </c>
      <c r="K3214">
        <v>-0.2127322200753734</v>
      </c>
      <c r="L3214">
        <v>-0.27089903613723992</v>
      </c>
      <c r="M3214">
        <v>-0.31749520673356463</v>
      </c>
      <c r="N3214">
        <v>-0.35980269338363741</v>
      </c>
      <c r="O3214">
        <v>-0.40494770818665371</v>
      </c>
      <c r="P3214">
        <v>-0.45207468867233258</v>
      </c>
      <c r="Q3214">
        <v>-0.49407812760503539</v>
      </c>
      <c r="R3214">
        <v>-0.53433173633075093</v>
      </c>
      <c r="S3214">
        <v>-0.57789727247067324</v>
      </c>
      <c r="T3214">
        <v>-0.62796406576440811</v>
      </c>
      <c r="U3214">
        <v>-0.68213336892946064</v>
      </c>
      <c r="V3214">
        <v>-0.73709430547109767</v>
      </c>
      <c r="W3214">
        <v>-0.78986522632241707</v>
      </c>
      <c r="X3214">
        <v>-0.83283111728279513</v>
      </c>
      <c r="Y3214">
        <v>-0.87303944960763769</v>
      </c>
      <c r="Z3214">
        <v>-0.91865498837127024</v>
      </c>
      <c r="AA3214">
        <v>-0.96657032346697536</v>
      </c>
      <c r="AB3214">
        <v>-1.010365374491218</v>
      </c>
      <c r="AC3214">
        <v>-1.047427006293278</v>
      </c>
      <c r="AD3214">
        <v>-1.0858776356851061</v>
      </c>
      <c r="AE3214">
        <v>-1.1320091571320301</v>
      </c>
      <c r="AF3214">
        <v>-1.1804717996993901</v>
      </c>
      <c r="AG3214">
        <v>-1.23287015796546</v>
      </c>
      <c r="AH3214">
        <v>-1.2880053356855159</v>
      </c>
      <c r="AI3214">
        <v>-1.343064889540146</v>
      </c>
      <c r="AJ3214">
        <v>-1.387100548509246</v>
      </c>
      <c r="AK3214">
        <v>-1.429564585270682</v>
      </c>
    </row>
    <row r="3215" spans="2:37" x14ac:dyDescent="0.25">
      <c r="B3215" t="s">
        <v>473</v>
      </c>
      <c r="C3215" t="s">
        <v>296</v>
      </c>
      <c r="D3215" t="s">
        <v>443</v>
      </c>
      <c r="E3215" t="s">
        <v>484</v>
      </c>
      <c r="F3215" t="s">
        <v>445</v>
      </c>
      <c r="I3215">
        <v>0</v>
      </c>
      <c r="J3215">
        <v>-0.1529891227253444</v>
      </c>
      <c r="K3215">
        <v>-0.21272912796507229</v>
      </c>
      <c r="L3215">
        <v>-0.27089622779997707</v>
      </c>
      <c r="M3215">
        <v>-0.31749429764651449</v>
      </c>
      <c r="N3215">
        <v>-0.35980005152158601</v>
      </c>
      <c r="O3215">
        <v>-0.4049464789694257</v>
      </c>
      <c r="P3215">
        <v>-0.45207567916261132</v>
      </c>
      <c r="Q3215">
        <v>-0.49407773653775688</v>
      </c>
      <c r="R3215">
        <v>-0.53433343690998392</v>
      </c>
      <c r="S3215">
        <v>-0.57789806498258489</v>
      </c>
      <c r="T3215">
        <v>-0.62795945339529924</v>
      </c>
      <c r="U3215">
        <v>-0.68213565851069635</v>
      </c>
      <c r="V3215">
        <v>-0.7370953400281266</v>
      </c>
      <c r="W3215">
        <v>-0.789864573908583</v>
      </c>
      <c r="X3215">
        <v>-0.83283294117494355</v>
      </c>
      <c r="Y3215">
        <v>-0.87304157555433415</v>
      </c>
      <c r="Z3215">
        <v>-0.91865420501485717</v>
      </c>
      <c r="AA3215">
        <v>-0.96657071028379837</v>
      </c>
      <c r="AB3215">
        <v>-1.010362762294692</v>
      </c>
      <c r="AC3215">
        <v>-1.0474280008312189</v>
      </c>
      <c r="AD3215">
        <v>-1.0858785383185741</v>
      </c>
      <c r="AE3215">
        <v>-1.132009461900374</v>
      </c>
      <c r="AF3215">
        <v>-1.18047209362413</v>
      </c>
      <c r="AG3215">
        <v>-1.232870156566457</v>
      </c>
      <c r="AH3215">
        <v>-1.288004229557671</v>
      </c>
      <c r="AI3215">
        <v>-1.3430656699635171</v>
      </c>
      <c r="AJ3215">
        <v>-1.387099823296301</v>
      </c>
      <c r="AK3215">
        <v>-1.4295640398700351</v>
      </c>
    </row>
    <row r="3216" spans="2:37" x14ac:dyDescent="0.25">
      <c r="B3216" t="s">
        <v>473</v>
      </c>
      <c r="C3216" t="s">
        <v>296</v>
      </c>
      <c r="D3216" t="s">
        <v>443</v>
      </c>
      <c r="E3216" t="s">
        <v>205</v>
      </c>
      <c r="F3216" t="s">
        <v>202</v>
      </c>
      <c r="I3216">
        <v>0</v>
      </c>
      <c r="J3216">
        <v>-0.1827262256595574</v>
      </c>
      <c r="K3216">
        <v>-0.31964728928256531</v>
      </c>
      <c r="L3216">
        <v>-0.43912242042156707</v>
      </c>
      <c r="M3216">
        <v>-0.51781968778142895</v>
      </c>
      <c r="N3216">
        <v>-0.55902730799942679</v>
      </c>
      <c r="O3216">
        <v>-0.58548784228991124</v>
      </c>
      <c r="P3216">
        <v>-0.60527633972913275</v>
      </c>
      <c r="Q3216">
        <v>-0.6136379032209649</v>
      </c>
      <c r="R3216">
        <v>-0.62796412985572925</v>
      </c>
      <c r="S3216">
        <v>-0.67190940026220503</v>
      </c>
      <c r="T3216">
        <v>-0.73515941941131313</v>
      </c>
      <c r="U3216">
        <v>-0.8060603064985572</v>
      </c>
      <c r="V3216">
        <v>-0.87843267247286194</v>
      </c>
      <c r="W3216">
        <v>-0.94574821049052682</v>
      </c>
      <c r="X3216">
        <v>-0.99540115049528977</v>
      </c>
      <c r="Y3216">
        <v>-1.032773374384754</v>
      </c>
      <c r="Z3216">
        <v>-1.0693045517971229</v>
      </c>
      <c r="AA3216">
        <v>-1.106477393312588</v>
      </c>
      <c r="AB3216">
        <v>-1.1408839051669779</v>
      </c>
      <c r="AC3216">
        <v>-1.171705796165412</v>
      </c>
      <c r="AD3216">
        <v>-1.205304137545782</v>
      </c>
      <c r="AE3216">
        <v>-1.247924619476892</v>
      </c>
      <c r="AF3216">
        <v>-1.294882483796755</v>
      </c>
      <c r="AG3216">
        <v>-1.3440354102384531</v>
      </c>
      <c r="AH3216">
        <v>-1.3916969444642819</v>
      </c>
      <c r="AI3216">
        <v>-1.4372580934333361</v>
      </c>
      <c r="AJ3216">
        <v>-1.470839012931269</v>
      </c>
      <c r="AK3216">
        <v>-1.501353223787405</v>
      </c>
    </row>
    <row r="3217" spans="2:37" x14ac:dyDescent="0.25">
      <c r="B3217" t="s">
        <v>473</v>
      </c>
      <c r="C3217" t="s">
        <v>296</v>
      </c>
      <c r="D3217" t="s">
        <v>443</v>
      </c>
      <c r="E3217" t="s">
        <v>205</v>
      </c>
      <c r="F3217" t="s">
        <v>445</v>
      </c>
      <c r="I3217">
        <v>0</v>
      </c>
      <c r="J3217">
        <v>-0.18272024943862819</v>
      </c>
      <c r="K3217">
        <v>-0.3196429470069706</v>
      </c>
      <c r="L3217">
        <v>-0.43911913365367589</v>
      </c>
      <c r="M3217">
        <v>-0.51781632016945078</v>
      </c>
      <c r="N3217">
        <v>-0.55902520979368431</v>
      </c>
      <c r="O3217">
        <v>-0.58548981090911223</v>
      </c>
      <c r="P3217">
        <v>-0.60527822134002207</v>
      </c>
      <c r="Q3217">
        <v>-0.61364230686128396</v>
      </c>
      <c r="R3217">
        <v>-0.62796309931270056</v>
      </c>
      <c r="S3217">
        <v>-0.67191156737235191</v>
      </c>
      <c r="T3217">
        <v>-0.7351576323415987</v>
      </c>
      <c r="U3217">
        <v>-0.80606392361762813</v>
      </c>
      <c r="V3217">
        <v>-0.8784372198393342</v>
      </c>
      <c r="W3217">
        <v>-0.94574364058288563</v>
      </c>
      <c r="X3217">
        <v>-0.99539963267488718</v>
      </c>
      <c r="Y3217">
        <v>-1.0327746287650541</v>
      </c>
      <c r="Z3217">
        <v>-1.069300843265897</v>
      </c>
      <c r="AA3217">
        <v>-1.1064779995063281</v>
      </c>
      <c r="AB3217">
        <v>-1.140886021461462</v>
      </c>
      <c r="AC3217">
        <v>-1.1717097986176259</v>
      </c>
      <c r="AD3217">
        <v>-1.205302379327899</v>
      </c>
      <c r="AE3217">
        <v>-1.247927333827215</v>
      </c>
      <c r="AF3217">
        <v>-1.294881721249141</v>
      </c>
      <c r="AG3217">
        <v>-1.344038657704705</v>
      </c>
      <c r="AH3217">
        <v>-1.391696903329565</v>
      </c>
      <c r="AI3217">
        <v>-1.4372570917845939</v>
      </c>
      <c r="AJ3217">
        <v>-1.4708354515139519</v>
      </c>
      <c r="AK3217">
        <v>-1.5013532100409011</v>
      </c>
    </row>
    <row r="3218" spans="2:37" x14ac:dyDescent="0.25">
      <c r="B3218" t="s">
        <v>473</v>
      </c>
      <c r="C3218" t="s">
        <v>296</v>
      </c>
      <c r="D3218" t="s">
        <v>443</v>
      </c>
      <c r="E3218" t="s">
        <v>206</v>
      </c>
      <c r="F3218" t="s">
        <v>202</v>
      </c>
      <c r="I3218">
        <v>0</v>
      </c>
      <c r="J3218">
        <v>-2.97354881304445E-2</v>
      </c>
      <c r="K3218">
        <v>-0.10691506920719181</v>
      </c>
      <c r="L3218">
        <v>-0.16822338428431621</v>
      </c>
      <c r="M3218">
        <v>-0.2003244810478533</v>
      </c>
      <c r="N3218">
        <v>-0.19922461461580049</v>
      </c>
      <c r="O3218">
        <v>-0.1805401341032575</v>
      </c>
      <c r="P3218">
        <v>-0.1532016510568113</v>
      </c>
      <c r="Q3218">
        <v>-0.11955977561592949</v>
      </c>
      <c r="R3218">
        <v>-9.3632393524978305E-2</v>
      </c>
      <c r="S3218">
        <v>-9.40121277915206E-2</v>
      </c>
      <c r="T3218">
        <v>-0.107195353646905</v>
      </c>
      <c r="U3218">
        <v>-0.1239269375690966</v>
      </c>
      <c r="V3218">
        <v>-0.1413383670017643</v>
      </c>
      <c r="W3218">
        <v>-0.15588298416812091</v>
      </c>
      <c r="X3218">
        <v>-0.16257003321249461</v>
      </c>
      <c r="Y3218">
        <v>-0.15973392477711679</v>
      </c>
      <c r="Z3218">
        <v>-0.15064956342585309</v>
      </c>
      <c r="AA3218">
        <v>-0.13990706984561291</v>
      </c>
      <c r="AB3218">
        <v>-0.13051853067576061</v>
      </c>
      <c r="AC3218">
        <v>-0.1242787898721343</v>
      </c>
      <c r="AD3218">
        <v>-0.11942650186067549</v>
      </c>
      <c r="AE3218">
        <v>-0.11591546234486221</v>
      </c>
      <c r="AF3218">
        <v>-0.11441068409736579</v>
      </c>
      <c r="AG3218">
        <v>-0.1111652522729933</v>
      </c>
      <c r="AH3218">
        <v>-0.1036916087787665</v>
      </c>
      <c r="AI3218">
        <v>-9.4193203893189095E-2</v>
      </c>
      <c r="AJ3218">
        <v>-8.3738464422022901E-2</v>
      </c>
      <c r="AK3218">
        <v>-7.1788638516723194E-2</v>
      </c>
    </row>
    <row r="3219" spans="2:37" x14ac:dyDescent="0.25">
      <c r="B3219" t="s">
        <v>473</v>
      </c>
      <c r="C3219" t="s">
        <v>296</v>
      </c>
      <c r="D3219" t="s">
        <v>443</v>
      </c>
      <c r="E3219" t="s">
        <v>206</v>
      </c>
      <c r="F3219" t="s">
        <v>445</v>
      </c>
      <c r="I3219">
        <v>0</v>
      </c>
      <c r="J3219">
        <v>-2.9733098273421101E-2</v>
      </c>
      <c r="K3219">
        <v>-0.1069138190418983</v>
      </c>
      <c r="L3219">
        <v>-0.16822290585369881</v>
      </c>
      <c r="M3219">
        <v>-0.20032202252293629</v>
      </c>
      <c r="N3219">
        <v>-0.1992251582720983</v>
      </c>
      <c r="O3219">
        <v>-0.1805433319396865</v>
      </c>
      <c r="P3219">
        <v>-0.15320254217741081</v>
      </c>
      <c r="Q3219">
        <v>-0.1195645703235271</v>
      </c>
      <c r="R3219">
        <v>-9.3629662402716599E-2</v>
      </c>
      <c r="S3219">
        <v>-9.4013502389755907E-2</v>
      </c>
      <c r="T3219">
        <v>-0.1071981789462884</v>
      </c>
      <c r="U3219">
        <v>-0.12392826510693181</v>
      </c>
      <c r="V3219">
        <v>-0.1413418798112076</v>
      </c>
      <c r="W3219">
        <v>-0.15587906667429149</v>
      </c>
      <c r="X3219">
        <v>-0.16256939194332351</v>
      </c>
      <c r="Y3219">
        <v>-0.15973305321072001</v>
      </c>
      <c r="Z3219">
        <v>-0.1506466382510285</v>
      </c>
      <c r="AA3219">
        <v>-0.13990728922252951</v>
      </c>
      <c r="AB3219">
        <v>-0.13052325916677041</v>
      </c>
      <c r="AC3219">
        <v>-0.12428179778640749</v>
      </c>
      <c r="AD3219">
        <v>-0.1194238410093251</v>
      </c>
      <c r="AE3219">
        <v>-0.1159178719268406</v>
      </c>
      <c r="AF3219">
        <v>-0.1144096276250228</v>
      </c>
      <c r="AG3219">
        <v>-0.1111685011382479</v>
      </c>
      <c r="AH3219">
        <v>-0.10369267377189351</v>
      </c>
      <c r="AI3219">
        <v>-9.4191421821076995E-2</v>
      </c>
      <c r="AJ3219">
        <v>-8.37356282176515E-2</v>
      </c>
      <c r="AK3219">
        <v>-7.1789170170877201E-2</v>
      </c>
    </row>
    <row r="3220" spans="2:37" x14ac:dyDescent="0.25">
      <c r="B3220" t="s">
        <v>473</v>
      </c>
      <c r="C3220" t="s">
        <v>296</v>
      </c>
      <c r="D3220" t="s">
        <v>443</v>
      </c>
      <c r="E3220" t="s">
        <v>485</v>
      </c>
      <c r="F3220" t="s">
        <v>232</v>
      </c>
      <c r="I3220">
        <v>0</v>
      </c>
      <c r="J3220">
        <v>-0.18056092633029761</v>
      </c>
      <c r="K3220">
        <v>-0.24021382972601041</v>
      </c>
      <c r="L3220">
        <v>-0.28333518700235372</v>
      </c>
      <c r="M3220">
        <v>-0.31832707001245852</v>
      </c>
      <c r="N3220">
        <v>-0.35760621255356279</v>
      </c>
      <c r="O3220">
        <v>-0.4053686155454761</v>
      </c>
      <c r="P3220">
        <v>-0.45633149920241151</v>
      </c>
      <c r="Q3220">
        <v>-0.50017454720553411</v>
      </c>
      <c r="R3220">
        <v>-0.54001060132917722</v>
      </c>
      <c r="S3220">
        <v>-0.58272092379828555</v>
      </c>
      <c r="T3220">
        <v>-0.63305947163438958</v>
      </c>
      <c r="U3220">
        <v>-0.68890489147188649</v>
      </c>
      <c r="V3220">
        <v>-0.74596679077439942</v>
      </c>
      <c r="W3220">
        <v>-0.79896007054919282</v>
      </c>
      <c r="X3220">
        <v>-0.83912433951358611</v>
      </c>
      <c r="Y3220">
        <v>-0.87523666151063662</v>
      </c>
      <c r="Z3220">
        <v>-0.91777373515203875</v>
      </c>
      <c r="AA3220">
        <v>-0.96404807963421657</v>
      </c>
      <c r="AB3220">
        <v>-1.0074628631426159</v>
      </c>
      <c r="AC3220">
        <v>-1.04342021792122</v>
      </c>
      <c r="AD3220">
        <v>-1.0798314229758299</v>
      </c>
      <c r="AE3220">
        <v>-1.124873503541213</v>
      </c>
      <c r="AF3220">
        <v>-1.173938480165682</v>
      </c>
      <c r="AG3220">
        <v>-1.2273868637323491</v>
      </c>
      <c r="AH3220">
        <v>-1.2817678617860431</v>
      </c>
      <c r="AI3220">
        <v>-1.334106208523711</v>
      </c>
      <c r="AJ3220">
        <v>-1.3740967294430859</v>
      </c>
      <c r="AK3220">
        <v>-1.41184041549488</v>
      </c>
    </row>
    <row r="3221" spans="2:37" x14ac:dyDescent="0.25">
      <c r="B3221" t="s">
        <v>473</v>
      </c>
      <c r="C3221" t="s">
        <v>296</v>
      </c>
      <c r="D3221" t="s">
        <v>443</v>
      </c>
      <c r="E3221" t="s">
        <v>486</v>
      </c>
      <c r="F3221" t="s">
        <v>232</v>
      </c>
      <c r="I3221">
        <v>0</v>
      </c>
      <c r="J3221">
        <v>-0.21713809212510199</v>
      </c>
      <c r="K3221">
        <v>-0.35802916203045992</v>
      </c>
      <c r="L3221">
        <v>-0.46829087590875013</v>
      </c>
      <c r="M3221">
        <v>-0.53902954264254399</v>
      </c>
      <c r="N3221">
        <v>-0.56739962620658835</v>
      </c>
      <c r="O3221">
        <v>-0.57752830059377702</v>
      </c>
      <c r="P3221">
        <v>-0.57928935355716638</v>
      </c>
      <c r="Q3221">
        <v>-0.56489138331178301</v>
      </c>
      <c r="R3221">
        <v>-0.55086053406855351</v>
      </c>
      <c r="S3221">
        <v>-0.58134928966160349</v>
      </c>
      <c r="T3221">
        <v>-0.64481020315370063</v>
      </c>
      <c r="U3221">
        <v>-0.72059523122025571</v>
      </c>
      <c r="V3221">
        <v>-0.79918252775773579</v>
      </c>
      <c r="W3221">
        <v>-0.87079004993692033</v>
      </c>
      <c r="X3221">
        <v>-0.91762057210340597</v>
      </c>
      <c r="Y3221">
        <v>-0.94700623441044118</v>
      </c>
      <c r="Z3221">
        <v>-0.97576044232772219</v>
      </c>
      <c r="AA3221">
        <v>-1.0069487841631859</v>
      </c>
      <c r="AB3221">
        <v>-1.0360147632450629</v>
      </c>
      <c r="AC3221">
        <v>-1.0604237418140541</v>
      </c>
      <c r="AD3221">
        <v>-1.08600270835435</v>
      </c>
      <c r="AE3221">
        <v>-1.120850311410682</v>
      </c>
      <c r="AF3221">
        <v>-1.161059720526658</v>
      </c>
      <c r="AG3221">
        <v>-1.203902214857933</v>
      </c>
      <c r="AH3221">
        <v>-1.244995911816837</v>
      </c>
      <c r="AI3221">
        <v>-1.2838559467139079</v>
      </c>
      <c r="AJ3221">
        <v>-1.3105939048937749</v>
      </c>
      <c r="AK3221">
        <v>-1.334231475527303</v>
      </c>
    </row>
    <row r="3222" spans="2:37" x14ac:dyDescent="0.25">
      <c r="B3222" t="s">
        <v>473</v>
      </c>
      <c r="C3222" t="s">
        <v>296</v>
      </c>
      <c r="D3222" t="s">
        <v>443</v>
      </c>
      <c r="E3222" t="s">
        <v>487</v>
      </c>
      <c r="F3222" t="s">
        <v>232</v>
      </c>
      <c r="I3222">
        <v>0</v>
      </c>
      <c r="J3222">
        <v>-3.6633823086118497E-2</v>
      </c>
      <c r="K3222">
        <v>-0.1179047409538891</v>
      </c>
      <c r="L3222">
        <v>-0.1849537643495158</v>
      </c>
      <c r="M3222">
        <v>-0.22060319210853721</v>
      </c>
      <c r="N3222">
        <v>-0.20967337372773681</v>
      </c>
      <c r="O3222">
        <v>-0.1720306841244135</v>
      </c>
      <c r="P3222">
        <v>-0.1227842312014005</v>
      </c>
      <c r="Q3222">
        <v>-6.4522727431692795E-2</v>
      </c>
      <c r="R3222">
        <v>-1.0688649955414801E-2</v>
      </c>
      <c r="S3222">
        <v>1.5920470210817001E-3</v>
      </c>
      <c r="T3222">
        <v>-1.13278656884263E-2</v>
      </c>
      <c r="U3222">
        <v>-3.1133262465898801E-2</v>
      </c>
      <c r="V3222">
        <v>-5.2546779209317003E-2</v>
      </c>
      <c r="W3222">
        <v>-7.1085597827746899E-2</v>
      </c>
      <c r="X3222">
        <v>-7.74876032546334E-2</v>
      </c>
      <c r="Y3222">
        <v>-7.0465893392079801E-2</v>
      </c>
      <c r="Z3222">
        <v>-5.6480355155963301E-2</v>
      </c>
      <c r="AA3222">
        <v>-4.1165029112899501E-2</v>
      </c>
      <c r="AB3222">
        <v>-2.6636712773464501E-2</v>
      </c>
      <c r="AC3222">
        <v>-1.47154698615481E-2</v>
      </c>
      <c r="AD3222">
        <v>-3.5526652388705999E-3</v>
      </c>
      <c r="AE3222">
        <v>6.8162467927512004E-3</v>
      </c>
      <c r="AF3222">
        <v>1.55983307299489E-2</v>
      </c>
      <c r="AG3222">
        <v>2.5902250607812101E-2</v>
      </c>
      <c r="AH3222">
        <v>3.9377903519133201E-2</v>
      </c>
      <c r="AI3222">
        <v>5.3497741925090297E-2</v>
      </c>
      <c r="AJ3222">
        <v>6.7400220481839093E-2</v>
      </c>
      <c r="AK3222">
        <v>8.2140177450940002E-2</v>
      </c>
    </row>
    <row r="3223" spans="2:37" x14ac:dyDescent="0.25">
      <c r="B3223" t="s">
        <v>473</v>
      </c>
      <c r="C3223" t="s">
        <v>296</v>
      </c>
      <c r="D3223" t="s">
        <v>443</v>
      </c>
      <c r="E3223" t="s">
        <v>488</v>
      </c>
      <c r="F3223" t="s">
        <v>202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2:37" x14ac:dyDescent="0.25">
      <c r="B3224" t="s">
        <v>473</v>
      </c>
      <c r="C3224" t="s">
        <v>296</v>
      </c>
      <c r="D3224" t="s">
        <v>443</v>
      </c>
      <c r="E3224" t="s">
        <v>488</v>
      </c>
      <c r="F3224" t="s">
        <v>445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</row>
    <row r="3225" spans="2:37" x14ac:dyDescent="0.25">
      <c r="B3225" t="s">
        <v>473</v>
      </c>
      <c r="C3225" t="s">
        <v>296</v>
      </c>
      <c r="D3225" t="s">
        <v>443</v>
      </c>
      <c r="E3225" t="s">
        <v>421</v>
      </c>
      <c r="F3225" t="s">
        <v>202</v>
      </c>
      <c r="I3225">
        <v>0</v>
      </c>
      <c r="J3225">
        <v>-8.3122033525717606E-2</v>
      </c>
      <c r="K3225">
        <v>-0.2616616963693863</v>
      </c>
      <c r="L3225">
        <v>-0.36760031650241443</v>
      </c>
      <c r="M3225">
        <v>-0.40314380665089627</v>
      </c>
      <c r="N3225">
        <v>-0.37318848919329911</v>
      </c>
      <c r="O3225">
        <v>-0.31006758606648699</v>
      </c>
      <c r="P3225">
        <v>-0.2275968155276864</v>
      </c>
      <c r="Q3225">
        <v>-0.12784665643216231</v>
      </c>
      <c r="R3225">
        <v>-4.4047216019538198E-2</v>
      </c>
      <c r="S3225">
        <v>-1.4688050452549201E-2</v>
      </c>
      <c r="T3225">
        <v>-9.9077540407498995E-3</v>
      </c>
      <c r="U3225">
        <v>-1.3936580888351801E-2</v>
      </c>
      <c r="V3225">
        <v>-2.3035522279013499E-2</v>
      </c>
      <c r="W3225">
        <v>-2.7776847873783799E-2</v>
      </c>
      <c r="X3225">
        <v>-1.52403294120695E-2</v>
      </c>
      <c r="Y3225">
        <v>1.82179912866509E-2</v>
      </c>
      <c r="Z3225">
        <v>6.3089870866694903E-2</v>
      </c>
      <c r="AA3225">
        <v>0.10804036507425779</v>
      </c>
      <c r="AB3225">
        <v>0.14835779595308021</v>
      </c>
      <c r="AC3225">
        <v>0.1819879231956367</v>
      </c>
      <c r="AD3225">
        <v>0.21275417392077059</v>
      </c>
      <c r="AE3225">
        <v>0.23973278078779359</v>
      </c>
      <c r="AF3225">
        <v>0.26133752188066678</v>
      </c>
      <c r="AG3225">
        <v>0.28834762286280569</v>
      </c>
      <c r="AH3225">
        <v>0.32309613759311517</v>
      </c>
      <c r="AI3225">
        <v>0.35760399089466149</v>
      </c>
      <c r="AJ3225">
        <v>0.38966812710827797</v>
      </c>
      <c r="AK3225">
        <v>0.42191932973079099</v>
      </c>
    </row>
    <row r="3226" spans="2:37" x14ac:dyDescent="0.25">
      <c r="B3226" t="s">
        <v>473</v>
      </c>
      <c r="C3226" t="s">
        <v>296</v>
      </c>
      <c r="D3226" t="s">
        <v>443</v>
      </c>
      <c r="E3226" t="s">
        <v>421</v>
      </c>
      <c r="F3226" t="s">
        <v>445</v>
      </c>
      <c r="I3226">
        <v>0</v>
      </c>
      <c r="J3226">
        <v>-8.3125864884636594E-2</v>
      </c>
      <c r="K3226">
        <v>-0.26166068211310728</v>
      </c>
      <c r="L3226">
        <v>-0.367598985538653</v>
      </c>
      <c r="M3226">
        <v>-0.40314483788248529</v>
      </c>
      <c r="N3226">
        <v>-0.3731883416064341</v>
      </c>
      <c r="O3226">
        <v>-0.31006747226774989</v>
      </c>
      <c r="P3226">
        <v>-0.22759926734706731</v>
      </c>
      <c r="Q3226">
        <v>-0.1278493763590571</v>
      </c>
      <c r="R3226">
        <v>-4.4047692235638002E-2</v>
      </c>
      <c r="S3226">
        <v>-1.4688539609630701E-2</v>
      </c>
      <c r="T3226">
        <v>-9.9107714616741005E-3</v>
      </c>
      <c r="U3226">
        <v>-1.3933373672780899E-2</v>
      </c>
      <c r="V3226">
        <v>-2.3034222423701199E-2</v>
      </c>
      <c r="W3226">
        <v>-2.77734631185966E-2</v>
      </c>
      <c r="X3226">
        <v>-1.52396206298366E-2</v>
      </c>
      <c r="Y3226">
        <v>1.82220153544632E-2</v>
      </c>
      <c r="Z3226">
        <v>6.3090646565555603E-2</v>
      </c>
      <c r="AA3226">
        <v>0.1080421611497684</v>
      </c>
      <c r="AB3226">
        <v>0.14835965179695881</v>
      </c>
      <c r="AC3226">
        <v>0.18198527943986689</v>
      </c>
      <c r="AD3226">
        <v>0.21275400051179449</v>
      </c>
      <c r="AE3226">
        <v>0.23973513908199789</v>
      </c>
      <c r="AF3226">
        <v>0.26133847498592822</v>
      </c>
      <c r="AG3226">
        <v>0.28834795271113212</v>
      </c>
      <c r="AH3226">
        <v>0.32309805515151607</v>
      </c>
      <c r="AI3226">
        <v>0.35760390190155977</v>
      </c>
      <c r="AJ3226">
        <v>0.38967116488530801</v>
      </c>
      <c r="AK3226">
        <v>0.42192198057544589</v>
      </c>
    </row>
    <row r="3227" spans="2:37" x14ac:dyDescent="0.25">
      <c r="B3227" t="s">
        <v>473</v>
      </c>
      <c r="C3227" t="s">
        <v>296</v>
      </c>
      <c r="D3227" t="s">
        <v>443</v>
      </c>
      <c r="E3227" t="s">
        <v>386</v>
      </c>
      <c r="F3227" t="s">
        <v>202</v>
      </c>
      <c r="I3227">
        <v>0</v>
      </c>
      <c r="J3227">
        <v>-8.3122033525717606E-2</v>
      </c>
      <c r="K3227">
        <v>-0.2616616963693863</v>
      </c>
      <c r="L3227">
        <v>-0.36760031650241443</v>
      </c>
      <c r="M3227">
        <v>-0.40314380665089627</v>
      </c>
      <c r="N3227">
        <v>-0.37318848919329911</v>
      </c>
      <c r="O3227">
        <v>-0.31006758606648699</v>
      </c>
      <c r="P3227">
        <v>-0.2275968155276864</v>
      </c>
      <c r="Q3227">
        <v>-0.12784665643216231</v>
      </c>
      <c r="R3227">
        <v>-4.4047216019538198E-2</v>
      </c>
      <c r="S3227">
        <v>-1.4688050452549201E-2</v>
      </c>
      <c r="T3227">
        <v>-9.9077540407498995E-3</v>
      </c>
      <c r="U3227">
        <v>-1.3936580888351801E-2</v>
      </c>
      <c r="V3227">
        <v>-2.3035522279013499E-2</v>
      </c>
      <c r="W3227">
        <v>-2.7776847873783799E-2</v>
      </c>
      <c r="X3227">
        <v>-1.52403294120695E-2</v>
      </c>
      <c r="Y3227">
        <v>1.82179912866509E-2</v>
      </c>
      <c r="Z3227">
        <v>6.3089870866694903E-2</v>
      </c>
      <c r="AA3227">
        <v>0.10804036507425779</v>
      </c>
      <c r="AB3227">
        <v>0.14835779595308021</v>
      </c>
      <c r="AC3227">
        <v>0.1819879231956367</v>
      </c>
      <c r="AD3227">
        <v>0.21275417392077059</v>
      </c>
      <c r="AE3227">
        <v>0.23973278078779359</v>
      </c>
      <c r="AF3227">
        <v>0.26133752188066678</v>
      </c>
      <c r="AG3227">
        <v>0.28834762286280569</v>
      </c>
      <c r="AH3227">
        <v>0.32309613759311517</v>
      </c>
      <c r="AI3227">
        <v>0.35760399089466149</v>
      </c>
      <c r="AJ3227">
        <v>0.38966812710827797</v>
      </c>
      <c r="AK3227">
        <v>0.42191932973079099</v>
      </c>
    </row>
    <row r="3228" spans="2:37" x14ac:dyDescent="0.25">
      <c r="B3228" t="s">
        <v>473</v>
      </c>
      <c r="C3228" t="s">
        <v>296</v>
      </c>
      <c r="D3228" t="s">
        <v>443</v>
      </c>
      <c r="E3228" t="s">
        <v>386</v>
      </c>
      <c r="F3228" t="s">
        <v>445</v>
      </c>
      <c r="I3228">
        <v>0</v>
      </c>
      <c r="J3228">
        <v>-8.3125864884636594E-2</v>
      </c>
      <c r="K3228">
        <v>-0.26166068211310728</v>
      </c>
      <c r="L3228">
        <v>-0.367598985538653</v>
      </c>
      <c r="M3228">
        <v>-0.40314483788248529</v>
      </c>
      <c r="N3228">
        <v>-0.3731883416064341</v>
      </c>
      <c r="O3228">
        <v>-0.31006747226774989</v>
      </c>
      <c r="P3228">
        <v>-0.22759926734706731</v>
      </c>
      <c r="Q3228">
        <v>-0.1278493763590571</v>
      </c>
      <c r="R3228">
        <v>-4.4047692235638002E-2</v>
      </c>
      <c r="S3228">
        <v>-1.4688539609630701E-2</v>
      </c>
      <c r="T3228">
        <v>-9.9107714616741005E-3</v>
      </c>
      <c r="U3228">
        <v>-1.3933373672780899E-2</v>
      </c>
      <c r="V3228">
        <v>-2.3034222423701199E-2</v>
      </c>
      <c r="W3228">
        <v>-2.77734631185966E-2</v>
      </c>
      <c r="X3228">
        <v>-1.52396206298366E-2</v>
      </c>
      <c r="Y3228">
        <v>1.82220153544632E-2</v>
      </c>
      <c r="Z3228">
        <v>6.3090646565555603E-2</v>
      </c>
      <c r="AA3228">
        <v>0.1080421611497684</v>
      </c>
      <c r="AB3228">
        <v>0.14835965179695881</v>
      </c>
      <c r="AC3228">
        <v>0.18198527943986689</v>
      </c>
      <c r="AD3228">
        <v>0.21275400051179449</v>
      </c>
      <c r="AE3228">
        <v>0.23973513908199789</v>
      </c>
      <c r="AF3228">
        <v>0.26133847498592822</v>
      </c>
      <c r="AG3228">
        <v>0.28834795271113212</v>
      </c>
      <c r="AH3228">
        <v>0.32309805515151607</v>
      </c>
      <c r="AI3228">
        <v>0.35760390190155977</v>
      </c>
      <c r="AJ3228">
        <v>0.38967116488530801</v>
      </c>
      <c r="AK3228">
        <v>0.42192198057544589</v>
      </c>
    </row>
    <row r="3229" spans="2:37" x14ac:dyDescent="0.25">
      <c r="B3229" t="s">
        <v>473</v>
      </c>
      <c r="C3229" t="s">
        <v>296</v>
      </c>
      <c r="D3229" t="s">
        <v>443</v>
      </c>
      <c r="E3229" t="s">
        <v>489</v>
      </c>
      <c r="F3229" t="s">
        <v>237</v>
      </c>
      <c r="I3229">
        <v>0</v>
      </c>
      <c r="J3229">
        <v>-1.6633868217468199E-2</v>
      </c>
      <c r="K3229">
        <v>-1.19024515151977E-2</v>
      </c>
      <c r="L3229">
        <v>8.8884234428404998E-3</v>
      </c>
      <c r="M3229">
        <v>2.1571546792983998E-2</v>
      </c>
      <c r="N3229">
        <v>2.4656116962432799E-2</v>
      </c>
      <c r="O3229">
        <v>2.3290336132049502E-2</v>
      </c>
      <c r="P3229">
        <v>2.2185400128364501E-2</v>
      </c>
      <c r="Q3229">
        <v>2.2960215806961001E-2</v>
      </c>
      <c r="R3229">
        <v>2.5110751390457101E-2</v>
      </c>
      <c r="S3229">
        <v>2.7519166469573898E-2</v>
      </c>
      <c r="T3229">
        <v>2.9544398188591E-2</v>
      </c>
      <c r="U3229">
        <v>3.11933979392051E-2</v>
      </c>
      <c r="V3229">
        <v>3.2993346452712999E-2</v>
      </c>
      <c r="W3229">
        <v>3.6443173885345397E-2</v>
      </c>
      <c r="X3229">
        <v>4.1474387049674898E-2</v>
      </c>
      <c r="Y3229">
        <v>4.6525031328201197E-2</v>
      </c>
      <c r="Z3229">
        <v>5.0213932991027797E-2</v>
      </c>
      <c r="AA3229">
        <v>5.1810085773467997E-2</v>
      </c>
      <c r="AB3229">
        <v>5.2197754383087103E-2</v>
      </c>
      <c r="AC3229">
        <v>5.2329033613204901E-2</v>
      </c>
      <c r="AD3229">
        <v>5.2529692649841302E-2</v>
      </c>
      <c r="AE3229">
        <v>5.2061170339584302E-2</v>
      </c>
      <c r="AF3229">
        <v>5.0593614578247001E-2</v>
      </c>
      <c r="AG3229">
        <v>5.0143122673034599E-2</v>
      </c>
      <c r="AH3229">
        <v>5.1896572113037102E-2</v>
      </c>
      <c r="AI3229">
        <v>5.5068999528884797E-2</v>
      </c>
      <c r="AJ3229">
        <v>5.8692455291747998E-2</v>
      </c>
      <c r="AK3229">
        <v>6.1661452054977403E-2</v>
      </c>
    </row>
    <row r="3230" spans="2:37" x14ac:dyDescent="0.25">
      <c r="B3230" t="s">
        <v>473</v>
      </c>
      <c r="C3230" t="s">
        <v>296</v>
      </c>
      <c r="D3230" t="s">
        <v>443</v>
      </c>
      <c r="E3230" t="s">
        <v>236</v>
      </c>
      <c r="F3230" t="s">
        <v>237</v>
      </c>
      <c r="I3230">
        <v>0</v>
      </c>
      <c r="J3230">
        <v>1.5373349189758301E-2</v>
      </c>
      <c r="K3230">
        <v>-3.6752581596374498E-2</v>
      </c>
      <c r="L3230">
        <v>-1.0730475187301599E-2</v>
      </c>
      <c r="M3230">
        <v>2.2043257951736402E-2</v>
      </c>
      <c r="N3230">
        <v>4.7991901636123602E-2</v>
      </c>
      <c r="O3230">
        <v>5.72021603584289E-2</v>
      </c>
      <c r="P3230">
        <v>5.6494414806365897E-2</v>
      </c>
      <c r="Q3230">
        <v>4.8481479287147501E-2</v>
      </c>
      <c r="R3230">
        <v>5.7905919849872499E-2</v>
      </c>
      <c r="S3230">
        <v>5.4929718375205903E-2</v>
      </c>
      <c r="T3230">
        <v>4.3042585253715501E-2</v>
      </c>
      <c r="U3230">
        <v>3.5633414983749299E-2</v>
      </c>
      <c r="V3230">
        <v>3.16456258296966E-2</v>
      </c>
      <c r="W3230">
        <v>4.1733980178833001E-2</v>
      </c>
      <c r="X3230">
        <v>5.1318958401679902E-2</v>
      </c>
      <c r="Y3230">
        <v>5.6198075413703898E-2</v>
      </c>
      <c r="Z3230">
        <v>5.8611512184142997E-2</v>
      </c>
      <c r="AA3230">
        <v>5.6682884693145703E-2</v>
      </c>
      <c r="AB3230">
        <v>6.7953109741210896E-2</v>
      </c>
      <c r="AC3230">
        <v>7.2157472372054998E-2</v>
      </c>
      <c r="AD3230">
        <v>6.6943526268005302E-2</v>
      </c>
      <c r="AE3230">
        <v>6.0596853494644103E-2</v>
      </c>
      <c r="AF3230">
        <v>5.2564352750778198E-2</v>
      </c>
      <c r="AG3230">
        <v>5.0047218799591002E-2</v>
      </c>
      <c r="AH3230">
        <v>5.0498783588409403E-2</v>
      </c>
      <c r="AI3230">
        <v>5.0308972597122102E-2</v>
      </c>
      <c r="AJ3230">
        <v>5.07537126541137E-2</v>
      </c>
      <c r="AK3230">
        <v>5.1374107599258402E-2</v>
      </c>
    </row>
    <row r="3231" spans="2:37" x14ac:dyDescent="0.25">
      <c r="B3231" t="s">
        <v>473</v>
      </c>
      <c r="C3231" t="s">
        <v>296</v>
      </c>
      <c r="D3231" t="s">
        <v>443</v>
      </c>
      <c r="E3231" t="s">
        <v>390</v>
      </c>
      <c r="F3231" t="s">
        <v>237</v>
      </c>
      <c r="I3231">
        <v>0</v>
      </c>
      <c r="J3231">
        <v>3.2050013542175203E-2</v>
      </c>
      <c r="K3231">
        <v>-2.4736285209655699E-2</v>
      </c>
      <c r="L3231">
        <v>-1.93928182125091E-2</v>
      </c>
      <c r="M3231">
        <v>7.5137615203849995E-4</v>
      </c>
      <c r="N3231">
        <v>2.3597359657287601E-2</v>
      </c>
      <c r="O3231">
        <v>3.4104764461517299E-2</v>
      </c>
      <c r="P3231">
        <v>3.4406274557113599E-2</v>
      </c>
      <c r="Q3231">
        <v>2.5423660874366701E-2</v>
      </c>
      <c r="R3231">
        <v>3.2479465007781899E-2</v>
      </c>
      <c r="S3231">
        <v>2.7177415788173599E-2</v>
      </c>
      <c r="T3231">
        <v>1.3320706784725101E-2</v>
      </c>
      <c r="U3231">
        <v>4.2639970779418E-3</v>
      </c>
      <c r="V3231">
        <v>-1.5700459480285001E-3</v>
      </c>
      <c r="W3231">
        <v>5.0806552171706997E-3</v>
      </c>
      <c r="X3231">
        <v>9.8019242286682007E-3</v>
      </c>
      <c r="Y3231">
        <v>9.5440447330474004E-3</v>
      </c>
      <c r="Z3231">
        <v>8.2836747169494004E-3</v>
      </c>
      <c r="AA3231">
        <v>4.6904683113097997E-3</v>
      </c>
      <c r="AB3231">
        <v>1.56153738498687E-2</v>
      </c>
      <c r="AC3231">
        <v>1.9872218370437601E-2</v>
      </c>
      <c r="AD3231">
        <v>1.44077241420745E-2</v>
      </c>
      <c r="AE3231">
        <v>8.4241926670073995E-3</v>
      </c>
      <c r="AF3231">
        <v>1.2858808040618001E-3</v>
      </c>
      <c r="AG3231">
        <v>-1.3722479343414001E-3</v>
      </c>
      <c r="AH3231">
        <v>-2.5896430015563002E-3</v>
      </c>
      <c r="AI3231">
        <v>-5.7993829250334999E-3</v>
      </c>
      <c r="AJ3231">
        <v>-8.7866187095642003E-3</v>
      </c>
      <c r="AK3231">
        <v>-1.1066824197769101E-2</v>
      </c>
    </row>
    <row r="3232" spans="2:37" x14ac:dyDescent="0.25">
      <c r="B3232" t="s">
        <v>473</v>
      </c>
      <c r="C3232" t="s">
        <v>296</v>
      </c>
      <c r="D3232" t="s">
        <v>443</v>
      </c>
      <c r="E3232" t="s">
        <v>490</v>
      </c>
      <c r="F3232" t="s">
        <v>237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2:37" x14ac:dyDescent="0.25">
      <c r="B3233" t="s">
        <v>473</v>
      </c>
      <c r="C3233" t="s">
        <v>296</v>
      </c>
      <c r="D3233" t="s">
        <v>443</v>
      </c>
      <c r="E3233" t="s">
        <v>422</v>
      </c>
      <c r="F3233" t="s">
        <v>237</v>
      </c>
      <c r="I3233">
        <v>0</v>
      </c>
      <c r="J3233">
        <v>-3.1231045722961401E-2</v>
      </c>
      <c r="K3233">
        <v>-2.6034712791442802E-2</v>
      </c>
      <c r="L3233">
        <v>-1.6155838966369601E-2</v>
      </c>
      <c r="M3233">
        <v>-3.9005279541015E-3</v>
      </c>
      <c r="N3233">
        <v>8.5223913192749006E-3</v>
      </c>
      <c r="O3233">
        <v>1.9002914428710899E-2</v>
      </c>
      <c r="P3233">
        <v>2.7002215385437001E-2</v>
      </c>
      <c r="Q3233">
        <v>3.2742619514465297E-2</v>
      </c>
      <c r="R3233">
        <v>3.65674495697021E-2</v>
      </c>
      <c r="S3233">
        <v>3.9144992828369099E-2</v>
      </c>
      <c r="T3233">
        <v>4.2213678359985303E-2</v>
      </c>
      <c r="U3233">
        <v>4.6591877937316797E-2</v>
      </c>
      <c r="V3233">
        <v>5.2311062812805099E-2</v>
      </c>
      <c r="W3233">
        <v>5.8856487274169901E-2</v>
      </c>
      <c r="X3233">
        <v>6.5352678298950195E-2</v>
      </c>
      <c r="Y3233">
        <v>7.1571469306945801E-2</v>
      </c>
      <c r="Z3233">
        <v>7.7113151550292899E-2</v>
      </c>
      <c r="AA3233">
        <v>8.1813573837280204E-2</v>
      </c>
      <c r="AB3233">
        <v>8.5450410842895494E-2</v>
      </c>
      <c r="AC3233">
        <v>8.6987853050231906E-2</v>
      </c>
      <c r="AD3233">
        <v>8.7239384651183999E-2</v>
      </c>
      <c r="AE3233">
        <v>8.68211984634399E-2</v>
      </c>
      <c r="AF3233">
        <v>8.6227536201476995E-2</v>
      </c>
      <c r="AG3233">
        <v>8.5887432098388602E-2</v>
      </c>
      <c r="AH3233">
        <v>8.5563898086547796E-2</v>
      </c>
      <c r="AI3233">
        <v>8.5244655609130804E-2</v>
      </c>
      <c r="AJ3233">
        <v>8.5001349449157701E-2</v>
      </c>
      <c r="AK3233">
        <v>8.4882974624633706E-2</v>
      </c>
    </row>
    <row r="3234" spans="2:37" x14ac:dyDescent="0.25">
      <c r="B3234" t="s">
        <v>473</v>
      </c>
      <c r="C3234" t="s">
        <v>296</v>
      </c>
      <c r="D3234" t="s">
        <v>443</v>
      </c>
      <c r="E3234" t="s">
        <v>393</v>
      </c>
      <c r="F3234" t="s">
        <v>237</v>
      </c>
      <c r="I3234">
        <v>0</v>
      </c>
      <c r="J3234">
        <v>-3.1231045722961401E-2</v>
      </c>
      <c r="K3234">
        <v>-2.6034712791442802E-2</v>
      </c>
      <c r="L3234">
        <v>-1.6155838966369601E-2</v>
      </c>
      <c r="M3234">
        <v>-3.9005279541015E-3</v>
      </c>
      <c r="N3234">
        <v>8.5223913192749006E-3</v>
      </c>
      <c r="O3234">
        <v>1.9002914428710899E-2</v>
      </c>
      <c r="P3234">
        <v>2.7002215385437001E-2</v>
      </c>
      <c r="Q3234">
        <v>3.2742619514465297E-2</v>
      </c>
      <c r="R3234">
        <v>3.65674495697021E-2</v>
      </c>
      <c r="S3234">
        <v>3.9144992828369099E-2</v>
      </c>
      <c r="T3234">
        <v>4.2213678359985303E-2</v>
      </c>
      <c r="U3234">
        <v>4.6591877937316797E-2</v>
      </c>
      <c r="V3234">
        <v>5.2311062812805099E-2</v>
      </c>
      <c r="W3234">
        <v>5.8856487274169901E-2</v>
      </c>
      <c r="X3234">
        <v>6.5352678298950195E-2</v>
      </c>
      <c r="Y3234">
        <v>7.1571469306945801E-2</v>
      </c>
      <c r="Z3234">
        <v>7.7113151550292899E-2</v>
      </c>
      <c r="AA3234">
        <v>8.1813573837280204E-2</v>
      </c>
      <c r="AB3234">
        <v>8.5450410842895494E-2</v>
      </c>
      <c r="AC3234">
        <v>8.6987853050231906E-2</v>
      </c>
      <c r="AD3234">
        <v>8.7239384651183999E-2</v>
      </c>
      <c r="AE3234">
        <v>8.68211984634399E-2</v>
      </c>
      <c r="AF3234">
        <v>8.6227536201476995E-2</v>
      </c>
      <c r="AG3234">
        <v>8.5887432098388602E-2</v>
      </c>
      <c r="AH3234">
        <v>8.5563898086547796E-2</v>
      </c>
      <c r="AI3234">
        <v>8.5244655609130804E-2</v>
      </c>
      <c r="AJ3234">
        <v>8.5001349449157701E-2</v>
      </c>
      <c r="AK3234">
        <v>8.4882974624633706E-2</v>
      </c>
    </row>
    <row r="3235" spans="2:37" x14ac:dyDescent="0.25">
      <c r="B3235" t="s">
        <v>473</v>
      </c>
      <c r="C3235" t="s">
        <v>296</v>
      </c>
      <c r="D3235" t="s">
        <v>443</v>
      </c>
      <c r="E3235" t="s">
        <v>491</v>
      </c>
      <c r="F3235" t="s">
        <v>237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2:37" x14ac:dyDescent="0.25">
      <c r="B3236" t="s">
        <v>473</v>
      </c>
      <c r="C3236" t="s">
        <v>296</v>
      </c>
      <c r="D3236" t="s">
        <v>443</v>
      </c>
      <c r="E3236" t="s">
        <v>239</v>
      </c>
      <c r="F3236" t="s">
        <v>237</v>
      </c>
      <c r="I3236">
        <v>0</v>
      </c>
      <c r="J3236">
        <v>1.7036497592925999E-3</v>
      </c>
      <c r="K3236">
        <v>4.809945821762E-3</v>
      </c>
      <c r="L3236">
        <v>9.9063292145728996E-3</v>
      </c>
      <c r="M3236">
        <v>1.6769567504525101E-2</v>
      </c>
      <c r="N3236">
        <v>2.4732982739806099E-2</v>
      </c>
      <c r="O3236">
        <v>3.2390080392360597E-2</v>
      </c>
      <c r="P3236">
        <v>3.9120469242334303E-2</v>
      </c>
      <c r="Q3236">
        <v>4.4338042847812099E-2</v>
      </c>
      <c r="R3236">
        <v>4.9080809461884201E-2</v>
      </c>
      <c r="S3236">
        <v>5.2919320762157399E-2</v>
      </c>
      <c r="T3236">
        <v>5.6121595203876502E-2</v>
      </c>
      <c r="U3236">
        <v>5.9326931834220803E-2</v>
      </c>
      <c r="V3236">
        <v>6.2508486211299896E-2</v>
      </c>
      <c r="W3236">
        <v>6.61326348781585E-2</v>
      </c>
      <c r="X3236">
        <v>6.9886356592178303E-2</v>
      </c>
      <c r="Y3236">
        <v>7.3409840464591897E-2</v>
      </c>
      <c r="Z3236">
        <v>7.6490566134452806E-2</v>
      </c>
      <c r="AA3236">
        <v>7.8687980771064703E-2</v>
      </c>
      <c r="AB3236">
        <v>8.0681383609771701E-2</v>
      </c>
      <c r="AC3236">
        <v>8.1985086202621404E-2</v>
      </c>
      <c r="AD3236">
        <v>8.2523316144943196E-2</v>
      </c>
      <c r="AE3236">
        <v>8.2641124725341797E-2</v>
      </c>
      <c r="AF3236">
        <v>8.2462459802627494E-2</v>
      </c>
      <c r="AG3236">
        <v>8.2353711128234794E-2</v>
      </c>
      <c r="AH3236">
        <v>8.2359373569488498E-2</v>
      </c>
      <c r="AI3236">
        <v>8.2347422838211004E-2</v>
      </c>
      <c r="AJ3236">
        <v>8.2351922988891602E-2</v>
      </c>
      <c r="AK3236">
        <v>8.2518488168716403E-2</v>
      </c>
    </row>
    <row r="3237" spans="2:37" x14ac:dyDescent="0.25">
      <c r="B3237" t="s">
        <v>473</v>
      </c>
      <c r="C3237" t="s">
        <v>296</v>
      </c>
      <c r="D3237" t="s">
        <v>443</v>
      </c>
      <c r="E3237" t="s">
        <v>395</v>
      </c>
      <c r="F3237" t="s">
        <v>237</v>
      </c>
      <c r="I3237">
        <v>0</v>
      </c>
      <c r="J3237">
        <v>1.7036497592925999E-3</v>
      </c>
      <c r="K3237">
        <v>4.809945821762E-3</v>
      </c>
      <c r="L3237">
        <v>9.9063292145728996E-3</v>
      </c>
      <c r="M3237">
        <v>1.6769567504525101E-2</v>
      </c>
      <c r="N3237">
        <v>2.4732982739806099E-2</v>
      </c>
      <c r="O3237">
        <v>3.2390080392360597E-2</v>
      </c>
      <c r="P3237">
        <v>3.9120469242334303E-2</v>
      </c>
      <c r="Q3237">
        <v>4.4338042847812099E-2</v>
      </c>
      <c r="R3237">
        <v>4.9080809461884201E-2</v>
      </c>
      <c r="S3237">
        <v>5.2919320762157399E-2</v>
      </c>
      <c r="T3237">
        <v>5.6121595203876502E-2</v>
      </c>
      <c r="U3237">
        <v>5.9326931834220803E-2</v>
      </c>
      <c r="V3237">
        <v>6.2508486211299896E-2</v>
      </c>
      <c r="W3237">
        <v>6.61326348781585E-2</v>
      </c>
      <c r="X3237">
        <v>6.9886356592178303E-2</v>
      </c>
      <c r="Y3237">
        <v>7.3409840464591897E-2</v>
      </c>
      <c r="Z3237">
        <v>7.6490566134452806E-2</v>
      </c>
      <c r="AA3237">
        <v>7.8687980771064703E-2</v>
      </c>
      <c r="AB3237">
        <v>8.0681383609771701E-2</v>
      </c>
      <c r="AC3237">
        <v>8.1985086202621404E-2</v>
      </c>
      <c r="AD3237">
        <v>8.2523316144943196E-2</v>
      </c>
      <c r="AE3237">
        <v>8.2641124725341797E-2</v>
      </c>
      <c r="AF3237">
        <v>8.2462459802627494E-2</v>
      </c>
      <c r="AG3237">
        <v>8.2353711128234794E-2</v>
      </c>
      <c r="AH3237">
        <v>8.2359373569488498E-2</v>
      </c>
      <c r="AI3237">
        <v>8.2347422838211004E-2</v>
      </c>
      <c r="AJ3237">
        <v>8.2351922988891602E-2</v>
      </c>
      <c r="AK3237">
        <v>8.2518488168716403E-2</v>
      </c>
    </row>
    <row r="3238" spans="2:37" x14ac:dyDescent="0.25">
      <c r="B3238" t="s">
        <v>473</v>
      </c>
      <c r="C3238" t="s">
        <v>296</v>
      </c>
      <c r="D3238" t="s">
        <v>443</v>
      </c>
      <c r="E3238" t="s">
        <v>492</v>
      </c>
      <c r="F3238" t="s">
        <v>232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2:37" x14ac:dyDescent="0.25">
      <c r="B3239" t="s">
        <v>473</v>
      </c>
      <c r="C3239" t="s">
        <v>296</v>
      </c>
      <c r="D3239" t="s">
        <v>443</v>
      </c>
      <c r="E3239" t="s">
        <v>423</v>
      </c>
      <c r="F3239" t="s">
        <v>232</v>
      </c>
      <c r="I3239">
        <v>0</v>
      </c>
      <c r="J3239">
        <v>1.484482680981225</v>
      </c>
      <c r="K3239">
        <v>2.1794906179542828</v>
      </c>
      <c r="L3239">
        <v>2.7917888467201331</v>
      </c>
      <c r="M3239">
        <v>3.1625683708276902</v>
      </c>
      <c r="N3239">
        <v>3.4307949632253592</v>
      </c>
      <c r="O3239">
        <v>3.654434770941672</v>
      </c>
      <c r="P3239">
        <v>3.8419785444570032</v>
      </c>
      <c r="Q3239">
        <v>4.0018879897020909</v>
      </c>
      <c r="R3239">
        <v>5.9283536792474436</v>
      </c>
      <c r="S3239">
        <v>8.8835388436490312</v>
      </c>
      <c r="T3239">
        <v>11.793627849250949</v>
      </c>
      <c r="U3239">
        <v>14.63652100478909</v>
      </c>
      <c r="V3239">
        <v>17.40206024600122</v>
      </c>
      <c r="W3239">
        <v>20.25541754123719</v>
      </c>
      <c r="X3239">
        <v>23.10679194386271</v>
      </c>
      <c r="Y3239">
        <v>25.850593129182741</v>
      </c>
      <c r="Z3239">
        <v>28.497285030166239</v>
      </c>
      <c r="AA3239">
        <v>31.05449874730926</v>
      </c>
      <c r="AB3239">
        <v>34.532095405171212</v>
      </c>
      <c r="AC3239">
        <v>38.415625687523423</v>
      </c>
      <c r="AD3239">
        <v>42.107058949649122</v>
      </c>
      <c r="AE3239">
        <v>45.645109494333227</v>
      </c>
      <c r="AF3239">
        <v>49.052101132326008</v>
      </c>
      <c r="AG3239">
        <v>52.853488005968941</v>
      </c>
      <c r="AH3239">
        <v>56.808968853006171</v>
      </c>
      <c r="AI3239">
        <v>60.614932900065973</v>
      </c>
      <c r="AJ3239">
        <v>64.285530211123955</v>
      </c>
      <c r="AK3239">
        <v>67.828703969614622</v>
      </c>
    </row>
    <row r="3240" spans="2:37" x14ac:dyDescent="0.25">
      <c r="B3240" t="s">
        <v>473</v>
      </c>
      <c r="C3240" t="s">
        <v>296</v>
      </c>
      <c r="D3240" t="s">
        <v>443</v>
      </c>
      <c r="E3240" t="s">
        <v>400</v>
      </c>
      <c r="F3240" t="s">
        <v>232</v>
      </c>
      <c r="I3240">
        <v>0</v>
      </c>
      <c r="J3240">
        <v>1.484482680981225</v>
      </c>
      <c r="K3240">
        <v>2.1794906179542828</v>
      </c>
      <c r="L3240">
        <v>2.7917888467201331</v>
      </c>
      <c r="M3240">
        <v>3.1625683708276902</v>
      </c>
      <c r="N3240">
        <v>3.4307949632253592</v>
      </c>
      <c r="O3240">
        <v>3.654434770941672</v>
      </c>
      <c r="P3240">
        <v>3.8419785444570032</v>
      </c>
      <c r="Q3240">
        <v>4.0018879897020909</v>
      </c>
      <c r="R3240">
        <v>5.9283536792474436</v>
      </c>
      <c r="S3240">
        <v>8.8835388436490312</v>
      </c>
      <c r="T3240">
        <v>11.793627849250949</v>
      </c>
      <c r="U3240">
        <v>14.63652100478909</v>
      </c>
      <c r="V3240">
        <v>17.40206024600122</v>
      </c>
      <c r="W3240">
        <v>20.25541754123719</v>
      </c>
      <c r="X3240">
        <v>23.10679194386271</v>
      </c>
      <c r="Y3240">
        <v>25.850593129182741</v>
      </c>
      <c r="Z3240">
        <v>28.497285030166239</v>
      </c>
      <c r="AA3240">
        <v>31.05449874730926</v>
      </c>
      <c r="AB3240">
        <v>34.532095405171212</v>
      </c>
      <c r="AC3240">
        <v>38.415625687523423</v>
      </c>
      <c r="AD3240">
        <v>42.107058949649122</v>
      </c>
      <c r="AE3240">
        <v>45.645109494333227</v>
      </c>
      <c r="AF3240">
        <v>49.052101132326008</v>
      </c>
      <c r="AG3240">
        <v>52.853488005968941</v>
      </c>
      <c r="AH3240">
        <v>56.808968853006171</v>
      </c>
      <c r="AI3240">
        <v>60.614932900065973</v>
      </c>
      <c r="AJ3240">
        <v>64.285530211123955</v>
      </c>
      <c r="AK3240">
        <v>67.828703969614622</v>
      </c>
    </row>
    <row r="3241" spans="2:37" x14ac:dyDescent="0.25">
      <c r="B3241" t="s">
        <v>473</v>
      </c>
      <c r="C3241" t="s">
        <v>296</v>
      </c>
      <c r="D3241" t="s">
        <v>443</v>
      </c>
      <c r="E3241" t="s">
        <v>493</v>
      </c>
      <c r="F3241" t="s">
        <v>237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2:37" x14ac:dyDescent="0.25">
      <c r="B3242" t="s">
        <v>473</v>
      </c>
      <c r="C3242" t="s">
        <v>296</v>
      </c>
      <c r="D3242" t="s">
        <v>443</v>
      </c>
      <c r="E3242" t="s">
        <v>494</v>
      </c>
      <c r="F3242" t="s">
        <v>237</v>
      </c>
      <c r="I3242">
        <v>0</v>
      </c>
      <c r="J3242">
        <v>85904.82421875</v>
      </c>
      <c r="K3242">
        <v>118630.48046875</v>
      </c>
      <c r="L3242">
        <v>151356.125</v>
      </c>
      <c r="M3242">
        <v>176269.4453125</v>
      </c>
      <c r="N3242">
        <v>196495.3828125</v>
      </c>
      <c r="O3242">
        <v>216721.3203125</v>
      </c>
      <c r="P3242">
        <v>236947.2578125</v>
      </c>
      <c r="Q3242">
        <v>257173.20703125</v>
      </c>
      <c r="R3242">
        <v>400564.84375</v>
      </c>
      <c r="S3242">
        <v>617855.8125</v>
      </c>
      <c r="T3242">
        <v>835146.8125</v>
      </c>
      <c r="U3242">
        <v>1052437.78125</v>
      </c>
      <c r="V3242">
        <v>1269728.71875</v>
      </c>
      <c r="W3242">
        <v>1530464</v>
      </c>
      <c r="X3242">
        <v>1817266</v>
      </c>
      <c r="Y3242">
        <v>2104068</v>
      </c>
      <c r="Z3242">
        <v>2390870</v>
      </c>
      <c r="AA3242">
        <v>2677671.6875</v>
      </c>
      <c r="AB3242">
        <v>3059042.125</v>
      </c>
      <c r="AC3242">
        <v>3497155.125</v>
      </c>
      <c r="AD3242">
        <v>3935268.125</v>
      </c>
      <c r="AE3242">
        <v>4373380.5</v>
      </c>
      <c r="AF3242">
        <v>4811492.5</v>
      </c>
      <c r="AG3242">
        <v>5272055</v>
      </c>
      <c r="AH3242">
        <v>5746087</v>
      </c>
      <c r="AI3242">
        <v>6220119</v>
      </c>
      <c r="AJ3242">
        <v>6694151</v>
      </c>
      <c r="AK3242">
        <v>7168183</v>
      </c>
    </row>
    <row r="3243" spans="2:37" x14ac:dyDescent="0.25">
      <c r="B3243" t="s">
        <v>473</v>
      </c>
      <c r="C3243" t="s">
        <v>296</v>
      </c>
      <c r="D3243" t="s">
        <v>443</v>
      </c>
      <c r="E3243" t="s">
        <v>495</v>
      </c>
      <c r="F3243" t="s">
        <v>237</v>
      </c>
      <c r="I3243">
        <v>0</v>
      </c>
      <c r="J3243">
        <v>85904.82421875</v>
      </c>
      <c r="K3243">
        <v>118630.48046875</v>
      </c>
      <c r="L3243">
        <v>151356.125</v>
      </c>
      <c r="M3243">
        <v>176269.4453125</v>
      </c>
      <c r="N3243">
        <v>196495.3828125</v>
      </c>
      <c r="O3243">
        <v>216721.3203125</v>
      </c>
      <c r="P3243">
        <v>236947.2578125</v>
      </c>
      <c r="Q3243">
        <v>257173.20703125</v>
      </c>
      <c r="R3243">
        <v>400564.84375</v>
      </c>
      <c r="S3243">
        <v>617855.8125</v>
      </c>
      <c r="T3243">
        <v>835146.8125</v>
      </c>
      <c r="U3243">
        <v>1052437.78125</v>
      </c>
      <c r="V3243">
        <v>1269728.71875</v>
      </c>
      <c r="W3243">
        <v>1530464</v>
      </c>
      <c r="X3243">
        <v>1817266</v>
      </c>
      <c r="Y3243">
        <v>2104068</v>
      </c>
      <c r="Z3243">
        <v>2390870</v>
      </c>
      <c r="AA3243">
        <v>2677671.6875</v>
      </c>
      <c r="AB3243">
        <v>3059042.125</v>
      </c>
      <c r="AC3243">
        <v>3497155.125</v>
      </c>
      <c r="AD3243">
        <v>3935268.125</v>
      </c>
      <c r="AE3243">
        <v>4373380.5</v>
      </c>
      <c r="AF3243">
        <v>4811492.5</v>
      </c>
      <c r="AG3243">
        <v>5272055</v>
      </c>
      <c r="AH3243">
        <v>5746087</v>
      </c>
      <c r="AI3243">
        <v>6220119</v>
      </c>
      <c r="AJ3243">
        <v>6694151</v>
      </c>
      <c r="AK3243">
        <v>7168183</v>
      </c>
    </row>
    <row r="3244" spans="2:37" x14ac:dyDescent="0.25">
      <c r="B3244" t="s">
        <v>473</v>
      </c>
      <c r="C3244" t="s">
        <v>296</v>
      </c>
      <c r="D3244" t="s">
        <v>443</v>
      </c>
      <c r="E3244" t="s">
        <v>496</v>
      </c>
      <c r="F3244" t="s">
        <v>445</v>
      </c>
      <c r="I3244">
        <v>0</v>
      </c>
      <c r="J3244">
        <v>-0.15301067307225141</v>
      </c>
      <c r="K3244">
        <v>-0.21277228046974181</v>
      </c>
      <c r="L3244">
        <v>-0.27091193380007761</v>
      </c>
      <c r="M3244">
        <v>-0.31749186281864178</v>
      </c>
      <c r="N3244">
        <v>-0.35980420477790259</v>
      </c>
      <c r="O3244">
        <v>-0.40494791722933687</v>
      </c>
      <c r="P3244">
        <v>-0.45207595042361381</v>
      </c>
      <c r="Q3244">
        <v>-0.49407626040957048</v>
      </c>
      <c r="R3244">
        <v>-0.53433309938156759</v>
      </c>
      <c r="S3244">
        <v>-0.57789783705589626</v>
      </c>
      <c r="T3244">
        <v>-0.62795931049687281</v>
      </c>
      <c r="U3244">
        <v>-0.68213229493983008</v>
      </c>
      <c r="V3244">
        <v>-0.73709675654645146</v>
      </c>
      <c r="W3244">
        <v>-0.78987107563250891</v>
      </c>
      <c r="X3244">
        <v>-0.83282949673599838</v>
      </c>
      <c r="Y3244">
        <v>-0.87304103997218885</v>
      </c>
      <c r="Z3244">
        <v>-0.91865526044581081</v>
      </c>
      <c r="AA3244">
        <v>-0.96657185573647564</v>
      </c>
      <c r="AB3244">
        <v>-1.010361589715592</v>
      </c>
      <c r="AC3244">
        <v>-1.04742794053333</v>
      </c>
      <c r="AD3244">
        <v>-1.0858776039966429</v>
      </c>
      <c r="AE3244">
        <v>-1.132009342915663</v>
      </c>
      <c r="AF3244">
        <v>-1.18047499655981</v>
      </c>
      <c r="AG3244">
        <v>-1.232874901159708</v>
      </c>
      <c r="AH3244">
        <v>-1.288004392603981</v>
      </c>
      <c r="AI3244">
        <v>-1.343068491362176</v>
      </c>
      <c r="AJ3244">
        <v>-1.3871020738531641</v>
      </c>
      <c r="AK3244">
        <v>-1.4295636808934751</v>
      </c>
    </row>
    <row r="3245" spans="2:37" x14ac:dyDescent="0.25">
      <c r="B3245" t="s">
        <v>473</v>
      </c>
      <c r="C3245" t="s">
        <v>296</v>
      </c>
      <c r="D3245" t="s">
        <v>443</v>
      </c>
      <c r="E3245" t="s">
        <v>425</v>
      </c>
      <c r="F3245" t="s">
        <v>445</v>
      </c>
      <c r="I3245">
        <v>0</v>
      </c>
      <c r="J3245">
        <v>-0.15476568914105651</v>
      </c>
      <c r="K3245">
        <v>-0.21805056006019011</v>
      </c>
      <c r="L3245">
        <v>-0.28116106717859252</v>
      </c>
      <c r="M3245">
        <v>-0.33548654916498721</v>
      </c>
      <c r="N3245">
        <v>-0.38921194752415961</v>
      </c>
      <c r="O3245">
        <v>-0.44758556763846441</v>
      </c>
      <c r="P3245">
        <v>-0.50801765712220615</v>
      </c>
      <c r="Q3245">
        <v>-0.56227019723020799</v>
      </c>
      <c r="R3245">
        <v>-0.61530569678300839</v>
      </c>
      <c r="S3245">
        <v>-0.67485571601565431</v>
      </c>
      <c r="T3245">
        <v>-0.74155536481915751</v>
      </c>
      <c r="U3245">
        <v>-0.81225110436010661</v>
      </c>
      <c r="V3245">
        <v>-0.88353168084415179</v>
      </c>
      <c r="W3245">
        <v>-0.95220492532747125</v>
      </c>
      <c r="X3245">
        <v>-1.0107390460062591</v>
      </c>
      <c r="Y3245">
        <v>-1.0662117521255681</v>
      </c>
      <c r="Z3245">
        <v>-1.126678605396314</v>
      </c>
      <c r="AA3245">
        <v>-1.1888279219198881</v>
      </c>
      <c r="AB3245">
        <v>-1.245638252506309</v>
      </c>
      <c r="AC3245">
        <v>-1.2943454285023639</v>
      </c>
      <c r="AD3245">
        <v>-1.3429780655312309</v>
      </c>
      <c r="AE3245">
        <v>-1.3980071037264621</v>
      </c>
      <c r="AF3245">
        <v>-1.454287916921027</v>
      </c>
      <c r="AG3245">
        <v>-1.512684424858701</v>
      </c>
      <c r="AH3245">
        <v>-1.5715613100676931</v>
      </c>
      <c r="AI3245">
        <v>-1.629283100437839</v>
      </c>
      <c r="AJ3245">
        <v>-1.675436318567358</v>
      </c>
      <c r="AK3245">
        <v>-1.719798762761493</v>
      </c>
    </row>
    <row r="3246" spans="2:37" x14ac:dyDescent="0.25">
      <c r="B3246" t="s">
        <v>473</v>
      </c>
      <c r="C3246" t="s">
        <v>296</v>
      </c>
      <c r="D3246" t="s">
        <v>443</v>
      </c>
      <c r="E3246" t="s">
        <v>406</v>
      </c>
      <c r="F3246" t="s">
        <v>445</v>
      </c>
      <c r="I3246">
        <v>0</v>
      </c>
      <c r="J3246">
        <v>-1.7550160688162E-3</v>
      </c>
      <c r="K3246">
        <v>-5.2782795904482002E-3</v>
      </c>
      <c r="L3246">
        <v>-1.02491333785148E-2</v>
      </c>
      <c r="M3246">
        <v>-1.7994686346345299E-2</v>
      </c>
      <c r="N3246">
        <v>-2.9407742746245798E-2</v>
      </c>
      <c r="O3246">
        <v>-4.2637650409116302E-2</v>
      </c>
      <c r="P3246">
        <v>-5.5941706698592303E-2</v>
      </c>
      <c r="Q3246">
        <v>-6.81939368206263E-2</v>
      </c>
      <c r="R3246">
        <v>-8.0972597401440805E-2</v>
      </c>
      <c r="S3246">
        <v>-9.6957878959758007E-2</v>
      </c>
      <c r="T3246">
        <v>-0.1135960543222847</v>
      </c>
      <c r="U3246">
        <v>-0.13011880942027651</v>
      </c>
      <c r="V3246">
        <v>-0.1464349242977003</v>
      </c>
      <c r="W3246">
        <v>-0.1623338496949622</v>
      </c>
      <c r="X3246">
        <v>-0.1779095492702609</v>
      </c>
      <c r="Y3246">
        <v>-0.1931707121533788</v>
      </c>
      <c r="Z3246">
        <v>-0.20802334495050309</v>
      </c>
      <c r="AA3246">
        <v>-0.22225606618341279</v>
      </c>
      <c r="AB3246">
        <v>-0.23527666279071771</v>
      </c>
      <c r="AC3246">
        <v>-0.246917487969045</v>
      </c>
      <c r="AD3246">
        <v>-0.25710046153458732</v>
      </c>
      <c r="AE3246">
        <v>-0.26599776081079879</v>
      </c>
      <c r="AF3246">
        <v>-0.27381292036122717</v>
      </c>
      <c r="AG3246">
        <v>-0.27980952369900391</v>
      </c>
      <c r="AH3246">
        <v>-0.28355691746371198</v>
      </c>
      <c r="AI3246">
        <v>-0.28621460907566337</v>
      </c>
      <c r="AJ3246">
        <v>-0.28833424471419461</v>
      </c>
      <c r="AK3246">
        <v>-0.2902331989852569</v>
      </c>
    </row>
    <row r="3247" spans="2:37" x14ac:dyDescent="0.25">
      <c r="B3247" t="s">
        <v>473</v>
      </c>
      <c r="C3247" t="s">
        <v>296</v>
      </c>
      <c r="D3247" t="s">
        <v>443</v>
      </c>
      <c r="E3247" t="s">
        <v>497</v>
      </c>
      <c r="F3247" t="s">
        <v>237</v>
      </c>
      <c r="I3247">
        <v>0</v>
      </c>
      <c r="J3247">
        <v>-7.152557373046875E-7</v>
      </c>
      <c r="K3247">
        <v>-1.192092895507812E-7</v>
      </c>
      <c r="L3247">
        <v>-1.430511474609375E-6</v>
      </c>
      <c r="M3247">
        <v>1.9073486328125E-6</v>
      </c>
      <c r="N3247">
        <v>-5.9604644775390625E-7</v>
      </c>
      <c r="O3247">
        <v>-8.3446502685546875E-7</v>
      </c>
      <c r="P3247">
        <v>-1.192092895507812E-7</v>
      </c>
      <c r="Q3247">
        <v>1.788139343261719E-6</v>
      </c>
      <c r="R3247">
        <v>1.311302185058594E-6</v>
      </c>
      <c r="S3247">
        <v>-1.072883605957031E-6</v>
      </c>
      <c r="T3247">
        <v>1.549720764160156E-6</v>
      </c>
      <c r="U3247">
        <v>7.152557373046875E-7</v>
      </c>
      <c r="V3247">
        <v>9.5367431640625E-7</v>
      </c>
      <c r="W3247">
        <v>-7.152557373046875E-7</v>
      </c>
      <c r="X3247">
        <v>-4.76837158203125E-7</v>
      </c>
      <c r="Y3247">
        <v>2.5033950805664058E-6</v>
      </c>
      <c r="Z3247">
        <v>-5.9604644775390625E-7</v>
      </c>
      <c r="AA3247">
        <v>2.5033950805664058E-6</v>
      </c>
      <c r="AB3247">
        <v>1.192092895507812E-7</v>
      </c>
      <c r="AC3247">
        <v>-4.76837158203125E-7</v>
      </c>
      <c r="AD3247">
        <v>-4.76837158203125E-7</v>
      </c>
      <c r="AE3247">
        <v>-5.9604644775390625E-7</v>
      </c>
      <c r="AF3247">
        <v>-1.9073486328125E-6</v>
      </c>
      <c r="AG3247">
        <v>-2.384185791015625E-6</v>
      </c>
      <c r="AH3247">
        <v>-1.549720764160156E-6</v>
      </c>
      <c r="AI3247">
        <v>-1.2516975402832029E-6</v>
      </c>
      <c r="AJ3247">
        <v>-2.2649765014648442E-6</v>
      </c>
      <c r="AK3247">
        <v>7.7486038208007813E-7</v>
      </c>
    </row>
    <row r="3248" spans="2:37" x14ac:dyDescent="0.25">
      <c r="B3248" t="s">
        <v>473</v>
      </c>
      <c r="C3248" t="s">
        <v>296</v>
      </c>
      <c r="D3248" t="s">
        <v>443</v>
      </c>
      <c r="E3248" t="s">
        <v>241</v>
      </c>
      <c r="F3248" t="s">
        <v>237</v>
      </c>
      <c r="I3248">
        <v>0</v>
      </c>
      <c r="J3248">
        <v>1.41036510467529E-2</v>
      </c>
      <c r="K3248">
        <v>8.6173057556152302E-2</v>
      </c>
      <c r="L3248">
        <v>0.15042150020599371</v>
      </c>
      <c r="M3248">
        <v>0.1858896017074585</v>
      </c>
      <c r="N3248">
        <v>0.18091440200805661</v>
      </c>
      <c r="O3248">
        <v>0.15188741683959961</v>
      </c>
      <c r="P3248">
        <v>0.1119598150253296</v>
      </c>
      <c r="Q3248">
        <v>6.6077470779418904E-2</v>
      </c>
      <c r="R3248">
        <v>2.1817684173583901E-2</v>
      </c>
      <c r="S3248">
        <v>5.3632259368890001E-4</v>
      </c>
      <c r="T3248">
        <v>-5.068302154541E-3</v>
      </c>
      <c r="U3248">
        <v>-5.3886175155638998E-3</v>
      </c>
      <c r="V3248">
        <v>-4.3721199035644002E-3</v>
      </c>
      <c r="W3248">
        <v>-4.5884847640991003E-3</v>
      </c>
      <c r="X3248">
        <v>-1.15031003952026E-2</v>
      </c>
      <c r="Y3248">
        <v>-2.7960419654846101E-2</v>
      </c>
      <c r="Z3248">
        <v>-5.1697969436645501E-2</v>
      </c>
      <c r="AA3248">
        <v>-7.7707171440124498E-2</v>
      </c>
      <c r="AB3248">
        <v>-0.1020832061767578</v>
      </c>
      <c r="AC3248">
        <v>-0.121891975402832</v>
      </c>
      <c r="AD3248">
        <v>-0.13847506046295169</v>
      </c>
      <c r="AE3248">
        <v>-0.15247428417205811</v>
      </c>
      <c r="AF3248">
        <v>-0.16335248947143549</v>
      </c>
      <c r="AG3248">
        <v>-0.17303693294525149</v>
      </c>
      <c r="AH3248">
        <v>-0.1849554181098938</v>
      </c>
      <c r="AI3248">
        <v>-0.19817280769348139</v>
      </c>
      <c r="AJ3248">
        <v>-0.21180665493011469</v>
      </c>
      <c r="AK3248">
        <v>-0.22657221555709839</v>
      </c>
    </row>
    <row r="3249" spans="2:37" x14ac:dyDescent="0.25">
      <c r="B3249" t="s">
        <v>473</v>
      </c>
      <c r="C3249" t="s">
        <v>296</v>
      </c>
      <c r="D3249" t="s">
        <v>443</v>
      </c>
      <c r="E3249" t="s">
        <v>409</v>
      </c>
      <c r="F3249" t="s">
        <v>237</v>
      </c>
      <c r="I3249">
        <v>0</v>
      </c>
      <c r="J3249">
        <v>1.40825510025024E-2</v>
      </c>
      <c r="K3249">
        <v>8.5999727249145494E-2</v>
      </c>
      <c r="L3249">
        <v>0.15003442764282229</v>
      </c>
      <c r="M3249">
        <v>0.18531739711761469</v>
      </c>
      <c r="N3249">
        <v>0.18028509616851809</v>
      </c>
      <c r="O3249">
        <v>0.15129423141479489</v>
      </c>
      <c r="P3249">
        <v>0.11147141456604</v>
      </c>
      <c r="Q3249">
        <v>6.5760493278503404E-2</v>
      </c>
      <c r="R3249">
        <v>2.1706938743591302E-2</v>
      </c>
      <c r="S3249">
        <v>5.3894519805899996E-4</v>
      </c>
      <c r="T3249">
        <v>-5.0333738327026003E-3</v>
      </c>
      <c r="U3249">
        <v>-5.347728729248E-3</v>
      </c>
      <c r="V3249">
        <v>-4.3351650238036997E-3</v>
      </c>
      <c r="W3249">
        <v>-4.5454502105711997E-3</v>
      </c>
      <c r="X3249">
        <v>-1.14006996154785E-2</v>
      </c>
      <c r="Y3249">
        <v>-2.7713656425476001E-2</v>
      </c>
      <c r="Z3249">
        <v>-5.1219582557678202E-2</v>
      </c>
      <c r="AA3249">
        <v>-7.6957821846008301E-2</v>
      </c>
      <c r="AB3249">
        <v>-0.10105156898498539</v>
      </c>
      <c r="AC3249">
        <v>-0.120613694190979</v>
      </c>
      <c r="AD3249">
        <v>-0.13697206974029541</v>
      </c>
      <c r="AE3249">
        <v>-0.1507529020309448</v>
      </c>
      <c r="AF3249">
        <v>-0.16142761707305911</v>
      </c>
      <c r="AG3249">
        <v>-0.1709097623825073</v>
      </c>
      <c r="AH3249">
        <v>-0.18258166313171389</v>
      </c>
      <c r="AI3249">
        <v>-0.19552099704742429</v>
      </c>
      <c r="AJ3249">
        <v>-0.20887041091918951</v>
      </c>
      <c r="AK3249">
        <v>-0.22334188222885129</v>
      </c>
    </row>
    <row r="3250" spans="2:37" x14ac:dyDescent="0.25">
      <c r="B3250" t="s">
        <v>473</v>
      </c>
      <c r="C3250" t="s">
        <v>296</v>
      </c>
      <c r="D3250" t="s">
        <v>443</v>
      </c>
      <c r="E3250" t="s">
        <v>498</v>
      </c>
      <c r="F3250" t="s">
        <v>411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2:37" x14ac:dyDescent="0.25">
      <c r="B3251" t="s">
        <v>473</v>
      </c>
      <c r="C3251" t="s">
        <v>296</v>
      </c>
      <c r="D3251" t="s">
        <v>443</v>
      </c>
      <c r="E3251" t="s">
        <v>426</v>
      </c>
      <c r="F3251" t="s">
        <v>411</v>
      </c>
      <c r="I3251">
        <v>0</v>
      </c>
      <c r="J3251">
        <v>-0.1061192500964592</v>
      </c>
      <c r="K3251">
        <v>-0.14656342182401971</v>
      </c>
      <c r="L3251">
        <v>-0.18699868191658359</v>
      </c>
      <c r="M3251">
        <v>-0.29602199757572389</v>
      </c>
      <c r="N3251">
        <v>-0.4463554498720268</v>
      </c>
      <c r="O3251">
        <v>-0.59669154518710021</v>
      </c>
      <c r="P3251">
        <v>-0.74702639551166294</v>
      </c>
      <c r="Q3251">
        <v>-0.89736449825048581</v>
      </c>
      <c r="R3251">
        <v>-1.244729207305906</v>
      </c>
      <c r="S3251">
        <v>-1.7108055390142149</v>
      </c>
      <c r="T3251">
        <v>-2.1768769012855071</v>
      </c>
      <c r="U3251">
        <v>-2.642947956112363</v>
      </c>
      <c r="V3251">
        <v>-3.1090229138195369</v>
      </c>
      <c r="W3251">
        <v>-3.553754516823282</v>
      </c>
      <c r="X3251">
        <v>-3.9856364488349501</v>
      </c>
      <c r="Y3251">
        <v>-4.4175190010462551</v>
      </c>
      <c r="Z3251">
        <v>-4.8494040424038047</v>
      </c>
      <c r="AA3251">
        <v>-5.2812877306688151</v>
      </c>
      <c r="AB3251">
        <v>-5.6748459074347766</v>
      </c>
      <c r="AC3251">
        <v>-6.0453641253707779</v>
      </c>
      <c r="AD3251">
        <v>-6.4158811065120558</v>
      </c>
      <c r="AE3251">
        <v>-6.7863957638628181</v>
      </c>
      <c r="AF3251">
        <v>-7.1569048006156377</v>
      </c>
      <c r="AG3251">
        <v>-7.4267254660058786</v>
      </c>
      <c r="AH3251">
        <v>-7.6357814767690328</v>
      </c>
      <c r="AI3251">
        <v>-7.8448358548521941</v>
      </c>
      <c r="AJ3251">
        <v>-8.0538883626939732</v>
      </c>
      <c r="AK3251">
        <v>-8.262938511232143</v>
      </c>
    </row>
    <row r="3252" spans="2:37" x14ac:dyDescent="0.25">
      <c r="B3252" t="s">
        <v>473</v>
      </c>
      <c r="C3252" t="s">
        <v>296</v>
      </c>
      <c r="D3252" t="s">
        <v>443</v>
      </c>
      <c r="E3252" t="s">
        <v>413</v>
      </c>
      <c r="F3252" t="s">
        <v>411</v>
      </c>
      <c r="I3252">
        <v>0</v>
      </c>
      <c r="J3252">
        <v>-0.1061192500964592</v>
      </c>
      <c r="K3252">
        <v>-0.14656342182401971</v>
      </c>
      <c r="L3252">
        <v>-0.18699868191658359</v>
      </c>
      <c r="M3252">
        <v>-0.29602199757572389</v>
      </c>
      <c r="N3252">
        <v>-0.4463554498720268</v>
      </c>
      <c r="O3252">
        <v>-0.59669154518710021</v>
      </c>
      <c r="P3252">
        <v>-0.74702639551166294</v>
      </c>
      <c r="Q3252">
        <v>-0.89736449825048581</v>
      </c>
      <c r="R3252">
        <v>-1.244729207305906</v>
      </c>
      <c r="S3252">
        <v>-1.7108055390142149</v>
      </c>
      <c r="T3252">
        <v>-2.1768769012855071</v>
      </c>
      <c r="U3252">
        <v>-2.642947956112363</v>
      </c>
      <c r="V3252">
        <v>-3.1090229138195369</v>
      </c>
      <c r="W3252">
        <v>-3.553754516823282</v>
      </c>
      <c r="X3252">
        <v>-3.9856364488349501</v>
      </c>
      <c r="Y3252">
        <v>-4.4175190010462551</v>
      </c>
      <c r="Z3252">
        <v>-4.8494040424038047</v>
      </c>
      <c r="AA3252">
        <v>-5.2812877306688151</v>
      </c>
      <c r="AB3252">
        <v>-5.6748459074347766</v>
      </c>
      <c r="AC3252">
        <v>-6.0453641253707779</v>
      </c>
      <c r="AD3252">
        <v>-6.4158811065120558</v>
      </c>
      <c r="AE3252">
        <v>-6.7863957638628181</v>
      </c>
      <c r="AF3252">
        <v>-7.1569048006156377</v>
      </c>
      <c r="AG3252">
        <v>-7.4267254660058786</v>
      </c>
      <c r="AH3252">
        <v>-7.6357814767690328</v>
      </c>
      <c r="AI3252">
        <v>-7.8448358548521941</v>
      </c>
      <c r="AJ3252">
        <v>-8.0538883626939732</v>
      </c>
      <c r="AK3252">
        <v>-8.262938511232143</v>
      </c>
    </row>
    <row r="3253" spans="2:37" x14ac:dyDescent="0.25">
      <c r="B3253" t="s">
        <v>473</v>
      </c>
      <c r="C3253" t="s">
        <v>90</v>
      </c>
      <c r="D3253" t="s">
        <v>443</v>
      </c>
      <c r="E3253" t="s">
        <v>474</v>
      </c>
      <c r="F3253" t="s">
        <v>237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2:37" x14ac:dyDescent="0.25">
      <c r="B3254" t="s">
        <v>473</v>
      </c>
      <c r="C3254" t="s">
        <v>90</v>
      </c>
      <c r="D3254" t="s">
        <v>443</v>
      </c>
      <c r="E3254" t="s">
        <v>414</v>
      </c>
      <c r="F3254" t="s">
        <v>237</v>
      </c>
      <c r="I3254">
        <v>0</v>
      </c>
      <c r="J3254">
        <v>58.256251335144043</v>
      </c>
      <c r="K3254">
        <v>80.449119567871094</v>
      </c>
      <c r="L3254">
        <v>102.64198303222661</v>
      </c>
      <c r="M3254">
        <v>210.4700622558594</v>
      </c>
      <c r="N3254">
        <v>369.67929077148438</v>
      </c>
      <c r="O3254">
        <v>528.88851928710938</v>
      </c>
      <c r="P3254">
        <v>688.09774780273438</v>
      </c>
      <c r="Q3254">
        <v>847.30702209472656</v>
      </c>
      <c r="R3254">
        <v>1040.867126464844</v>
      </c>
      <c r="S3254">
        <v>1255.037536621094</v>
      </c>
      <c r="T3254">
        <v>1469.207946777344</v>
      </c>
      <c r="U3254">
        <v>1683.378356933594</v>
      </c>
      <c r="V3254">
        <v>1897.5488586425779</v>
      </c>
      <c r="W3254">
        <v>2168.339111328125</v>
      </c>
      <c r="X3254">
        <v>2473.100830078125</v>
      </c>
      <c r="Y3254">
        <v>2777.862548828125</v>
      </c>
      <c r="Z3254">
        <v>3082.624267578125</v>
      </c>
      <c r="AA3254">
        <v>3387.385864257812</v>
      </c>
      <c r="AB3254">
        <v>3905.1494750976558</v>
      </c>
      <c r="AC3254">
        <v>4550.714111328125</v>
      </c>
      <c r="AD3254">
        <v>5196.278564453125</v>
      </c>
      <c r="AE3254">
        <v>5841.843017578125</v>
      </c>
      <c r="AF3254">
        <v>6487.407958984375</v>
      </c>
      <c r="AG3254">
        <v>7044.0029296875</v>
      </c>
      <c r="AH3254">
        <v>7547.2138671875</v>
      </c>
      <c r="AI3254">
        <v>8050.4248046875</v>
      </c>
      <c r="AJ3254">
        <v>8553.6357421875</v>
      </c>
      <c r="AK3254">
        <v>9056.8466796875</v>
      </c>
    </row>
    <row r="3255" spans="2:37" x14ac:dyDescent="0.25">
      <c r="B3255" t="s">
        <v>473</v>
      </c>
      <c r="C3255" t="s">
        <v>90</v>
      </c>
      <c r="D3255" t="s">
        <v>443</v>
      </c>
      <c r="E3255" t="s">
        <v>352</v>
      </c>
      <c r="F3255" t="s">
        <v>237</v>
      </c>
      <c r="I3255">
        <v>0</v>
      </c>
      <c r="J3255">
        <v>58.256251335144043</v>
      </c>
      <c r="K3255">
        <v>80.449119567871094</v>
      </c>
      <c r="L3255">
        <v>102.64198303222661</v>
      </c>
      <c r="M3255">
        <v>210.4700622558594</v>
      </c>
      <c r="N3255">
        <v>369.67929077148438</v>
      </c>
      <c r="O3255">
        <v>528.88851928710938</v>
      </c>
      <c r="P3255">
        <v>688.09774780273438</v>
      </c>
      <c r="Q3255">
        <v>847.30702209472656</v>
      </c>
      <c r="R3255">
        <v>1040.867126464844</v>
      </c>
      <c r="S3255">
        <v>1255.037536621094</v>
      </c>
      <c r="T3255">
        <v>1469.207946777344</v>
      </c>
      <c r="U3255">
        <v>1683.378356933594</v>
      </c>
      <c r="V3255">
        <v>1897.5488586425779</v>
      </c>
      <c r="W3255">
        <v>2168.339111328125</v>
      </c>
      <c r="X3255">
        <v>2473.100830078125</v>
      </c>
      <c r="Y3255">
        <v>2777.862548828125</v>
      </c>
      <c r="Z3255">
        <v>3082.624267578125</v>
      </c>
      <c r="AA3255">
        <v>3387.385864257812</v>
      </c>
      <c r="AB3255">
        <v>3905.1494750976558</v>
      </c>
      <c r="AC3255">
        <v>4550.714111328125</v>
      </c>
      <c r="AD3255">
        <v>5196.278564453125</v>
      </c>
      <c r="AE3255">
        <v>5841.843017578125</v>
      </c>
      <c r="AF3255">
        <v>6487.407958984375</v>
      </c>
      <c r="AG3255">
        <v>7044.0029296875</v>
      </c>
      <c r="AH3255">
        <v>7547.2138671875</v>
      </c>
      <c r="AI3255">
        <v>8050.4248046875</v>
      </c>
      <c r="AJ3255">
        <v>8553.6357421875</v>
      </c>
      <c r="AK3255">
        <v>9056.8466796875</v>
      </c>
    </row>
    <row r="3256" spans="2:37" x14ac:dyDescent="0.25">
      <c r="B3256" t="s">
        <v>473</v>
      </c>
      <c r="C3256" t="s">
        <v>90</v>
      </c>
      <c r="D3256" t="s">
        <v>443</v>
      </c>
      <c r="E3256" t="s">
        <v>475</v>
      </c>
      <c r="F3256" t="s">
        <v>237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</row>
    <row r="3257" spans="2:37" x14ac:dyDescent="0.25">
      <c r="B3257" t="s">
        <v>473</v>
      </c>
      <c r="C3257" t="s">
        <v>90</v>
      </c>
      <c r="D3257" t="s">
        <v>443</v>
      </c>
      <c r="E3257" t="s">
        <v>415</v>
      </c>
      <c r="F3257" t="s">
        <v>237</v>
      </c>
      <c r="I3257">
        <v>0</v>
      </c>
      <c r="J3257">
        <v>-0.18938469886779791</v>
      </c>
      <c r="K3257">
        <v>-0.52985572814941406</v>
      </c>
      <c r="L3257">
        <v>-0.75564718246459961</v>
      </c>
      <c r="M3257">
        <v>-0.77531695365905762</v>
      </c>
      <c r="N3257">
        <v>-0.70284855365753174</v>
      </c>
      <c r="O3257">
        <v>-0.6177668571472168</v>
      </c>
      <c r="P3257">
        <v>-0.49210023880004877</v>
      </c>
      <c r="Q3257">
        <v>-0.32023608684539789</v>
      </c>
      <c r="R3257">
        <v>-0.18133580684661871</v>
      </c>
      <c r="S3257">
        <v>-5.9913158416747998E-2</v>
      </c>
      <c r="T3257">
        <v>6.7361235618591295E-2</v>
      </c>
      <c r="U3257">
        <v>0.18494570255279541</v>
      </c>
      <c r="V3257">
        <v>0.28514349460601812</v>
      </c>
      <c r="W3257">
        <v>0.3405076265335083</v>
      </c>
      <c r="X3257">
        <v>0.37792587280273438</v>
      </c>
      <c r="Y3257">
        <v>0.40767908096313482</v>
      </c>
      <c r="Z3257">
        <v>0.42428672313690191</v>
      </c>
      <c r="AA3257">
        <v>0.42570042610168463</v>
      </c>
      <c r="AB3257">
        <v>0.38857138156890869</v>
      </c>
      <c r="AC3257">
        <v>0.41143274307250982</v>
      </c>
      <c r="AD3257">
        <v>0.49399161338806152</v>
      </c>
      <c r="AE3257">
        <v>0.63558638095855713</v>
      </c>
      <c r="AF3257">
        <v>0.84958386421203613</v>
      </c>
      <c r="AG3257">
        <v>0.91159570217132557</v>
      </c>
      <c r="AH3257">
        <v>0.91302692890167236</v>
      </c>
      <c r="AI3257">
        <v>0.93549323081970204</v>
      </c>
      <c r="AJ3257">
        <v>0.94371259212493896</v>
      </c>
      <c r="AK3257">
        <v>0.92697489261627197</v>
      </c>
    </row>
    <row r="3258" spans="2:37" x14ac:dyDescent="0.25">
      <c r="B3258" t="s">
        <v>473</v>
      </c>
      <c r="C3258" t="s">
        <v>90</v>
      </c>
      <c r="D3258" t="s">
        <v>443</v>
      </c>
      <c r="E3258" t="s">
        <v>355</v>
      </c>
      <c r="F3258" t="s">
        <v>237</v>
      </c>
      <c r="I3258">
        <v>0</v>
      </c>
      <c r="J3258">
        <v>-0.18938469886779791</v>
      </c>
      <c r="K3258">
        <v>-0.52985572814941406</v>
      </c>
      <c r="L3258">
        <v>-0.75564718246459961</v>
      </c>
      <c r="M3258">
        <v>-0.77531695365905762</v>
      </c>
      <c r="N3258">
        <v>-0.70284855365753174</v>
      </c>
      <c r="O3258">
        <v>-0.6177668571472168</v>
      </c>
      <c r="P3258">
        <v>-0.49210023880004877</v>
      </c>
      <c r="Q3258">
        <v>-0.32023608684539789</v>
      </c>
      <c r="R3258">
        <v>-0.18133580684661871</v>
      </c>
      <c r="S3258">
        <v>-5.9913158416747998E-2</v>
      </c>
      <c r="T3258">
        <v>6.7361235618591295E-2</v>
      </c>
      <c r="U3258">
        <v>0.18494570255279541</v>
      </c>
      <c r="V3258">
        <v>0.28514349460601812</v>
      </c>
      <c r="W3258">
        <v>0.3405076265335083</v>
      </c>
      <c r="X3258">
        <v>0.37792587280273438</v>
      </c>
      <c r="Y3258">
        <v>0.40767908096313482</v>
      </c>
      <c r="Z3258">
        <v>0.42428672313690191</v>
      </c>
      <c r="AA3258">
        <v>0.42570042610168463</v>
      </c>
      <c r="AB3258">
        <v>0.38857138156890869</v>
      </c>
      <c r="AC3258">
        <v>0.41143274307250982</v>
      </c>
      <c r="AD3258">
        <v>0.49399161338806152</v>
      </c>
      <c r="AE3258">
        <v>0.63558638095855713</v>
      </c>
      <c r="AF3258">
        <v>0.84958386421203613</v>
      </c>
      <c r="AG3258">
        <v>0.91159570217132557</v>
      </c>
      <c r="AH3258">
        <v>0.91302692890167236</v>
      </c>
      <c r="AI3258">
        <v>0.93549323081970204</v>
      </c>
      <c r="AJ3258">
        <v>0.94371259212493896</v>
      </c>
      <c r="AK3258">
        <v>0.92697489261627197</v>
      </c>
    </row>
    <row r="3259" spans="2:37" x14ac:dyDescent="0.25">
      <c r="B3259" t="s">
        <v>473</v>
      </c>
      <c r="C3259" t="s">
        <v>90</v>
      </c>
      <c r="D3259" t="s">
        <v>443</v>
      </c>
      <c r="E3259" t="s">
        <v>476</v>
      </c>
      <c r="F3259" t="s">
        <v>232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2:37" x14ac:dyDescent="0.25">
      <c r="B3260" t="s">
        <v>473</v>
      </c>
      <c r="C3260" t="s">
        <v>90</v>
      </c>
      <c r="D3260" t="s">
        <v>443</v>
      </c>
      <c r="E3260" t="s">
        <v>416</v>
      </c>
      <c r="F3260" t="s">
        <v>232</v>
      </c>
      <c r="I3260">
        <v>0</v>
      </c>
      <c r="J3260">
        <v>33.903516879769803</v>
      </c>
      <c r="K3260">
        <v>43.555403651615897</v>
      </c>
      <c r="L3260">
        <v>52.529819558120238</v>
      </c>
      <c r="M3260">
        <v>117.5700752771147</v>
      </c>
      <c r="N3260">
        <v>214.78237038922461</v>
      </c>
      <c r="O3260">
        <v>308.59989054659582</v>
      </c>
      <c r="P3260">
        <v>398.96659208445038</v>
      </c>
      <c r="Q3260">
        <v>485.88218072200971</v>
      </c>
      <c r="R3260">
        <v>591.6806620788891</v>
      </c>
      <c r="S3260">
        <v>709.57650595418011</v>
      </c>
      <c r="T3260">
        <v>825.68075696095673</v>
      </c>
      <c r="U3260">
        <v>939.03868665601965</v>
      </c>
      <c r="V3260">
        <v>1049.2967050805839</v>
      </c>
      <c r="W3260">
        <v>1189.5601377733019</v>
      </c>
      <c r="X3260">
        <v>1345.418802216022</v>
      </c>
      <c r="Y3260">
        <v>1496.7814712422521</v>
      </c>
      <c r="Z3260">
        <v>1643.7140342656551</v>
      </c>
      <c r="AA3260">
        <v>1786.276460708269</v>
      </c>
      <c r="AB3260">
        <v>2040.7748346802059</v>
      </c>
      <c r="AC3260">
        <v>2356.5707080907669</v>
      </c>
      <c r="AD3260">
        <v>2663.0585095134811</v>
      </c>
      <c r="AE3260">
        <v>2960.3726422071149</v>
      </c>
      <c r="AF3260">
        <v>3248.6794186564412</v>
      </c>
      <c r="AG3260">
        <v>3482.996213108077</v>
      </c>
      <c r="AH3260">
        <v>3683.3287902640018</v>
      </c>
      <c r="AI3260">
        <v>3877.2958753245921</v>
      </c>
      <c r="AJ3260">
        <v>4065.0006001165402</v>
      </c>
      <c r="AK3260">
        <v>4246.5633209222406</v>
      </c>
    </row>
    <row r="3261" spans="2:37" x14ac:dyDescent="0.25">
      <c r="B3261" t="s">
        <v>473</v>
      </c>
      <c r="C3261" t="s">
        <v>90</v>
      </c>
      <c r="D3261" t="s">
        <v>443</v>
      </c>
      <c r="E3261" t="s">
        <v>358</v>
      </c>
      <c r="F3261" t="s">
        <v>232</v>
      </c>
      <c r="I3261">
        <v>0</v>
      </c>
      <c r="J3261">
        <v>33.903516879769803</v>
      </c>
      <c r="K3261">
        <v>43.555403651615897</v>
      </c>
      <c r="L3261">
        <v>52.529819558120238</v>
      </c>
      <c r="M3261">
        <v>117.5700752771147</v>
      </c>
      <c r="N3261">
        <v>214.78237038922461</v>
      </c>
      <c r="O3261">
        <v>308.59989054659582</v>
      </c>
      <c r="P3261">
        <v>398.96659208445038</v>
      </c>
      <c r="Q3261">
        <v>485.88218072200971</v>
      </c>
      <c r="R3261">
        <v>591.6806620788891</v>
      </c>
      <c r="S3261">
        <v>709.57650595418011</v>
      </c>
      <c r="T3261">
        <v>825.68075696095673</v>
      </c>
      <c r="U3261">
        <v>939.03868665601965</v>
      </c>
      <c r="V3261">
        <v>1049.2967050805839</v>
      </c>
      <c r="W3261">
        <v>1189.5601377733019</v>
      </c>
      <c r="X3261">
        <v>1345.418802216022</v>
      </c>
      <c r="Y3261">
        <v>1496.7814712422521</v>
      </c>
      <c r="Z3261">
        <v>1643.7140342656551</v>
      </c>
      <c r="AA3261">
        <v>1786.276460708269</v>
      </c>
      <c r="AB3261">
        <v>2040.7748346802059</v>
      </c>
      <c r="AC3261">
        <v>2356.5707080907669</v>
      </c>
      <c r="AD3261">
        <v>2663.0585095134811</v>
      </c>
      <c r="AE3261">
        <v>2960.3726422071149</v>
      </c>
      <c r="AF3261">
        <v>3248.6794186564412</v>
      </c>
      <c r="AG3261">
        <v>3482.996213108077</v>
      </c>
      <c r="AH3261">
        <v>3683.3287902640018</v>
      </c>
      <c r="AI3261">
        <v>3877.2958753245921</v>
      </c>
      <c r="AJ3261">
        <v>4065.0006001165402</v>
      </c>
      <c r="AK3261">
        <v>4246.5633209222406</v>
      </c>
    </row>
    <row r="3262" spans="2:37" x14ac:dyDescent="0.25">
      <c r="B3262" t="s">
        <v>473</v>
      </c>
      <c r="C3262" t="s">
        <v>90</v>
      </c>
      <c r="D3262" t="s">
        <v>443</v>
      </c>
      <c r="E3262" t="s">
        <v>477</v>
      </c>
      <c r="F3262" t="s">
        <v>202</v>
      </c>
      <c r="I3262">
        <v>0</v>
      </c>
      <c r="J3262">
        <v>-0.1481981379871655</v>
      </c>
      <c r="K3262">
        <v>-0.19274581941907121</v>
      </c>
      <c r="L3262">
        <v>-0.24214695363512509</v>
      </c>
      <c r="M3262">
        <v>-0.28882484280493559</v>
      </c>
      <c r="N3262">
        <v>-0.32950710179509007</v>
      </c>
      <c r="O3262">
        <v>-0.37123876187011851</v>
      </c>
      <c r="P3262">
        <v>-0.41094186573602531</v>
      </c>
      <c r="Q3262">
        <v>-0.45210623804011751</v>
      </c>
      <c r="R3262">
        <v>-0.49967575403343512</v>
      </c>
      <c r="S3262">
        <v>-0.54493105623129034</v>
      </c>
      <c r="T3262">
        <v>-0.57826500399539293</v>
      </c>
      <c r="U3262">
        <v>-0.61625368623580146</v>
      </c>
      <c r="V3262">
        <v>-0.66051454488232908</v>
      </c>
      <c r="W3262">
        <v>-0.69984494842944001</v>
      </c>
      <c r="X3262">
        <v>-0.73105430884143896</v>
      </c>
      <c r="Y3262">
        <v>-0.75303707518900032</v>
      </c>
      <c r="Z3262">
        <v>-0.76772531473012773</v>
      </c>
      <c r="AA3262">
        <v>-0.78069735300279053</v>
      </c>
      <c r="AB3262">
        <v>-0.79707658454626351</v>
      </c>
      <c r="AC3262">
        <v>-0.81321722912393035</v>
      </c>
      <c r="AD3262">
        <v>-0.82886311336954899</v>
      </c>
      <c r="AE3262">
        <v>-0.84284476592103585</v>
      </c>
      <c r="AF3262">
        <v>-0.85950834741280735</v>
      </c>
      <c r="AG3262">
        <v>-0.87248388074074867</v>
      </c>
      <c r="AH3262">
        <v>-0.87583084804755407</v>
      </c>
      <c r="AI3262">
        <v>-0.87636284886981608</v>
      </c>
      <c r="AJ3262">
        <v>-0.87882746948637624</v>
      </c>
      <c r="AK3262">
        <v>-0.87974970939137531</v>
      </c>
    </row>
    <row r="3263" spans="2:37" x14ac:dyDescent="0.25">
      <c r="B3263" t="s">
        <v>473</v>
      </c>
      <c r="C3263" t="s">
        <v>90</v>
      </c>
      <c r="D3263" t="s">
        <v>443</v>
      </c>
      <c r="E3263" t="s">
        <v>477</v>
      </c>
      <c r="F3263" t="s">
        <v>445</v>
      </c>
      <c r="I3263">
        <v>0</v>
      </c>
      <c r="J3263">
        <v>-0.146145857231883</v>
      </c>
      <c r="K3263">
        <v>-0.18999616248052131</v>
      </c>
      <c r="L3263">
        <v>-0.2395255999591672</v>
      </c>
      <c r="M3263">
        <v>-0.28631119842228442</v>
      </c>
      <c r="N3263">
        <v>-0.32647094704562057</v>
      </c>
      <c r="O3263">
        <v>-0.36741863503727551</v>
      </c>
      <c r="P3263">
        <v>-0.40660313520675118</v>
      </c>
      <c r="Q3263">
        <v>-0.44772056902931961</v>
      </c>
      <c r="R3263">
        <v>-0.49558717501422273</v>
      </c>
      <c r="S3263">
        <v>-0.54143105737723962</v>
      </c>
      <c r="T3263">
        <v>-0.57556368665030444</v>
      </c>
      <c r="U3263">
        <v>-0.61435287878637279</v>
      </c>
      <c r="V3263">
        <v>-0.65941652952636876</v>
      </c>
      <c r="W3263">
        <v>-0.69959487250093044</v>
      </c>
      <c r="X3263">
        <v>-0.73165759452794576</v>
      </c>
      <c r="Y3263">
        <v>-0.75445660542983184</v>
      </c>
      <c r="Z3263">
        <v>-0.76987296631870761</v>
      </c>
      <c r="AA3263">
        <v>-0.78347673773101478</v>
      </c>
      <c r="AB3263">
        <v>-0.80042763673966455</v>
      </c>
      <c r="AC3263">
        <v>-0.81706413424602609</v>
      </c>
      <c r="AD3263">
        <v>-0.833108209676936</v>
      </c>
      <c r="AE3263">
        <v>-0.84739493121213094</v>
      </c>
      <c r="AF3263">
        <v>-0.8643272845084371</v>
      </c>
      <c r="AG3263">
        <v>-0.87755586237867611</v>
      </c>
      <c r="AH3263">
        <v>-0.88117486586402061</v>
      </c>
      <c r="AI3263">
        <v>-0.88206380521346217</v>
      </c>
      <c r="AJ3263">
        <v>-0.88503774937678248</v>
      </c>
      <c r="AK3263">
        <v>-0.88655421212007202</v>
      </c>
    </row>
    <row r="3264" spans="2:37" x14ac:dyDescent="0.25">
      <c r="B3264" t="s">
        <v>473</v>
      </c>
      <c r="C3264" t="s">
        <v>90</v>
      </c>
      <c r="D3264" t="s">
        <v>443</v>
      </c>
      <c r="E3264" t="s">
        <v>417</v>
      </c>
      <c r="F3264" t="s">
        <v>202</v>
      </c>
      <c r="I3264">
        <v>0</v>
      </c>
      <c r="J3264">
        <v>-0.14572503818711671</v>
      </c>
      <c r="K3264">
        <v>-0.32832052426986502</v>
      </c>
      <c r="L3264">
        <v>-0.45004036571754108</v>
      </c>
      <c r="M3264">
        <v>-0.48813957566167238</v>
      </c>
      <c r="N3264">
        <v>-0.47658284950965468</v>
      </c>
      <c r="O3264">
        <v>-0.43108482525585629</v>
      </c>
      <c r="P3264">
        <v>-0.348372677090103</v>
      </c>
      <c r="Q3264">
        <v>-0.23856963763823069</v>
      </c>
      <c r="R3264">
        <v>-0.13201406289941039</v>
      </c>
      <c r="S3264">
        <v>-1.2353342775839301E-2</v>
      </c>
      <c r="T3264">
        <v>0.12376862518397309</v>
      </c>
      <c r="U3264">
        <v>0.2496351525417273</v>
      </c>
      <c r="V3264">
        <v>0.35686654170983267</v>
      </c>
      <c r="W3264">
        <v>0.44679744595226278</v>
      </c>
      <c r="X3264">
        <v>0.53678365412324069</v>
      </c>
      <c r="Y3264">
        <v>0.62794462615629598</v>
      </c>
      <c r="Z3264">
        <v>0.71512421931108072</v>
      </c>
      <c r="AA3264">
        <v>0.79295547351447837</v>
      </c>
      <c r="AB3264">
        <v>0.86231383100547898</v>
      </c>
      <c r="AC3264">
        <v>0.97887043549380603</v>
      </c>
      <c r="AD3264">
        <v>1.13093459742557</v>
      </c>
      <c r="AE3264">
        <v>1.3128340081044909</v>
      </c>
      <c r="AF3264">
        <v>1.5239517597882111</v>
      </c>
      <c r="AG3264">
        <v>1.688697268816552</v>
      </c>
      <c r="AH3264">
        <v>1.8278362617649919</v>
      </c>
      <c r="AI3264">
        <v>1.956900324637401</v>
      </c>
      <c r="AJ3264">
        <v>2.070795501781864</v>
      </c>
      <c r="AK3264">
        <v>2.1780242536853618</v>
      </c>
    </row>
    <row r="3265" spans="2:37" x14ac:dyDescent="0.25">
      <c r="B3265" t="s">
        <v>473</v>
      </c>
      <c r="C3265" t="s">
        <v>90</v>
      </c>
      <c r="D3265" t="s">
        <v>443</v>
      </c>
      <c r="E3265" t="s">
        <v>417</v>
      </c>
      <c r="F3265" t="s">
        <v>445</v>
      </c>
      <c r="I3265">
        <v>0</v>
      </c>
      <c r="J3265">
        <v>-0.1331600199143024</v>
      </c>
      <c r="K3265">
        <v>-0.29410190074059539</v>
      </c>
      <c r="L3265">
        <v>-0.41014955961942162</v>
      </c>
      <c r="M3265">
        <v>-0.46138065470303641</v>
      </c>
      <c r="N3265">
        <v>-0.46855909942995488</v>
      </c>
      <c r="O3265">
        <v>-0.43593899600897767</v>
      </c>
      <c r="P3265">
        <v>-0.36716130074234687</v>
      </c>
      <c r="Q3265">
        <v>-0.27634494738070231</v>
      </c>
      <c r="R3265">
        <v>-0.184241745324043</v>
      </c>
      <c r="S3265">
        <v>-7.7094773417518594E-2</v>
      </c>
      <c r="T3265">
        <v>4.27998437347865E-2</v>
      </c>
      <c r="U3265">
        <v>0.15269495715870551</v>
      </c>
      <c r="V3265">
        <v>0.2469983110750418</v>
      </c>
      <c r="W3265">
        <v>0.32730285386566299</v>
      </c>
      <c r="X3265">
        <v>0.41073389024308682</v>
      </c>
      <c r="Y3265">
        <v>0.49756305670858308</v>
      </c>
      <c r="Z3265">
        <v>0.58216554275041243</v>
      </c>
      <c r="AA3265">
        <v>0.65852568444930704</v>
      </c>
      <c r="AB3265">
        <v>0.7099100423591187</v>
      </c>
      <c r="AC3265">
        <v>0.80389153371656086</v>
      </c>
      <c r="AD3265">
        <v>0.93805244982241298</v>
      </c>
      <c r="AE3265">
        <v>1.1027235847950181</v>
      </c>
      <c r="AF3265">
        <v>1.296605616623014</v>
      </c>
      <c r="AG3265">
        <v>1.459561383760555</v>
      </c>
      <c r="AH3265">
        <v>1.5997502452872241</v>
      </c>
      <c r="AI3265">
        <v>1.7225886869601581</v>
      </c>
      <c r="AJ3265">
        <v>1.832825269632399</v>
      </c>
      <c r="AK3265">
        <v>1.9461218354905001</v>
      </c>
    </row>
    <row r="3266" spans="2:37" x14ac:dyDescent="0.25">
      <c r="B3266" t="s">
        <v>473</v>
      </c>
      <c r="C3266" t="s">
        <v>90</v>
      </c>
      <c r="D3266" t="s">
        <v>443</v>
      </c>
      <c r="E3266" t="s">
        <v>363</v>
      </c>
      <c r="F3266" t="s">
        <v>202</v>
      </c>
      <c r="I3266">
        <v>0</v>
      </c>
      <c r="J3266">
        <v>2.4730998000599001E-3</v>
      </c>
      <c r="K3266">
        <v>-0.13557470485079379</v>
      </c>
      <c r="L3266">
        <v>-0.2078934120824161</v>
      </c>
      <c r="M3266">
        <v>-0.19931473285673679</v>
      </c>
      <c r="N3266">
        <v>-0.14707574771457571</v>
      </c>
      <c r="O3266">
        <v>-5.9846063385748903E-2</v>
      </c>
      <c r="P3266">
        <v>6.2569188645933402E-2</v>
      </c>
      <c r="Q3266">
        <v>0.21353660040188679</v>
      </c>
      <c r="R3266">
        <v>0.36766169113402469</v>
      </c>
      <c r="S3266">
        <v>0.53258021160365043</v>
      </c>
      <c r="T3266">
        <v>0.70203362917937717</v>
      </c>
      <c r="U3266">
        <v>0.86588883877751766</v>
      </c>
      <c r="V3266">
        <v>1.0173810865921731</v>
      </c>
      <c r="W3266">
        <v>1.1466423943817139</v>
      </c>
      <c r="X3266">
        <v>1.2678379629646801</v>
      </c>
      <c r="Y3266">
        <v>1.380981701345285</v>
      </c>
      <c r="Z3266">
        <v>1.482849534041208</v>
      </c>
      <c r="AA3266">
        <v>1.5736528265172911</v>
      </c>
      <c r="AB3266">
        <v>1.659390415551742</v>
      </c>
      <c r="AC3266">
        <v>1.7920876646177359</v>
      </c>
      <c r="AD3266">
        <v>1.9597977107951301</v>
      </c>
      <c r="AE3266">
        <v>2.1556787740255379</v>
      </c>
      <c r="AF3266">
        <v>2.3834601072010302</v>
      </c>
      <c r="AG3266">
        <v>2.5611811495573011</v>
      </c>
      <c r="AH3266">
        <v>2.7036671098125349</v>
      </c>
      <c r="AI3266">
        <v>2.833263173507206</v>
      </c>
      <c r="AJ3266">
        <v>2.9496229712682398</v>
      </c>
      <c r="AK3266">
        <v>3.057773963076738</v>
      </c>
    </row>
    <row r="3267" spans="2:37" x14ac:dyDescent="0.25">
      <c r="B3267" t="s">
        <v>473</v>
      </c>
      <c r="C3267" t="s">
        <v>90</v>
      </c>
      <c r="D3267" t="s">
        <v>443</v>
      </c>
      <c r="E3267" t="s">
        <v>363</v>
      </c>
      <c r="F3267" t="s">
        <v>445</v>
      </c>
      <c r="I3267">
        <v>0</v>
      </c>
      <c r="J3267">
        <v>1.29858373175695E-2</v>
      </c>
      <c r="K3267">
        <v>-0.1041057382600741</v>
      </c>
      <c r="L3267">
        <v>-0.17062395966025429</v>
      </c>
      <c r="M3267">
        <v>-0.17506945628074089</v>
      </c>
      <c r="N3267">
        <v>-0.14208815238433431</v>
      </c>
      <c r="O3267">
        <v>-6.8520360971702193E-2</v>
      </c>
      <c r="P3267">
        <v>3.9441834464404302E-2</v>
      </c>
      <c r="Q3267">
        <v>0.1713756216486173</v>
      </c>
      <c r="R3267">
        <v>0.31134542969017959</v>
      </c>
      <c r="S3267">
        <v>0.46433628395972087</v>
      </c>
      <c r="T3267">
        <v>0.61836353038509095</v>
      </c>
      <c r="U3267">
        <v>0.7670478359450783</v>
      </c>
      <c r="V3267">
        <v>0.90641484060141042</v>
      </c>
      <c r="W3267">
        <v>1.026897726366593</v>
      </c>
      <c r="X3267">
        <v>1.142391484771021</v>
      </c>
      <c r="Y3267">
        <v>1.252019662138415</v>
      </c>
      <c r="Z3267">
        <v>1.3520385090691309</v>
      </c>
      <c r="AA3267">
        <v>1.4420024221803109</v>
      </c>
      <c r="AB3267">
        <v>1.510337679098783</v>
      </c>
      <c r="AC3267">
        <v>1.6209556679626089</v>
      </c>
      <c r="AD3267">
        <v>1.7711606594993381</v>
      </c>
      <c r="AE3267">
        <v>1.950118516007149</v>
      </c>
      <c r="AF3267">
        <v>2.1609329011314631</v>
      </c>
      <c r="AG3267">
        <v>2.3371172461392309</v>
      </c>
      <c r="AH3267">
        <v>2.4809251111512549</v>
      </c>
      <c r="AI3267">
        <v>2.6046524921736309</v>
      </c>
      <c r="AJ3267">
        <v>2.7178630190091591</v>
      </c>
      <c r="AK3267">
        <v>2.8326760476105721</v>
      </c>
    </row>
    <row r="3268" spans="2:37" x14ac:dyDescent="0.25">
      <c r="B3268" t="s">
        <v>473</v>
      </c>
      <c r="C3268" t="s">
        <v>90</v>
      </c>
      <c r="D3268" t="s">
        <v>443</v>
      </c>
      <c r="E3268" t="s">
        <v>478</v>
      </c>
      <c r="F3268" t="s">
        <v>365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2:37" x14ac:dyDescent="0.25">
      <c r="B3269" t="s">
        <v>473</v>
      </c>
      <c r="C3269" t="s">
        <v>90</v>
      </c>
      <c r="D3269" t="s">
        <v>443</v>
      </c>
      <c r="E3269" t="s">
        <v>418</v>
      </c>
      <c r="F3269" t="s">
        <v>365</v>
      </c>
      <c r="I3269">
        <v>0</v>
      </c>
      <c r="J3269">
        <v>0.97168393176885204</v>
      </c>
      <c r="K3269">
        <v>1.318073241279305</v>
      </c>
      <c r="L3269">
        <v>1.665592661544091</v>
      </c>
      <c r="M3269">
        <v>2.0614930551716042</v>
      </c>
      <c r="N3269">
        <v>2.5373168414676739</v>
      </c>
      <c r="O3269">
        <v>3.0781028507060881</v>
      </c>
      <c r="P3269">
        <v>3.651902867950962</v>
      </c>
      <c r="Q3269">
        <v>4.2317208076166901</v>
      </c>
      <c r="R3269">
        <v>4.78813094721664</v>
      </c>
      <c r="S3269">
        <v>5.280916591313134</v>
      </c>
      <c r="T3269">
        <v>5.7068042937689736</v>
      </c>
      <c r="U3269">
        <v>6.0769674708683894</v>
      </c>
      <c r="V3269">
        <v>6.4054514424006781</v>
      </c>
      <c r="W3269">
        <v>6.7008494574197108</v>
      </c>
      <c r="X3269">
        <v>6.9554834962237688</v>
      </c>
      <c r="Y3269">
        <v>7.1849185693225959</v>
      </c>
      <c r="Z3269">
        <v>7.4113322169875984</v>
      </c>
      <c r="AA3269">
        <v>7.6537031591414673</v>
      </c>
      <c r="AB3269">
        <v>7.9266431665951256</v>
      </c>
      <c r="AC3269">
        <v>8.2208942711057951</v>
      </c>
      <c r="AD3269">
        <v>8.5015580392211909</v>
      </c>
      <c r="AE3269">
        <v>8.7356330854035047</v>
      </c>
      <c r="AF3269">
        <v>8.8807159028360552</v>
      </c>
      <c r="AG3269">
        <v>8.9097478843994882</v>
      </c>
      <c r="AH3269">
        <v>8.8857516296060535</v>
      </c>
      <c r="AI3269">
        <v>8.7997250801111768</v>
      </c>
      <c r="AJ3269">
        <v>8.6618556863062643</v>
      </c>
      <c r="AK3269">
        <v>8.496340615931274</v>
      </c>
    </row>
    <row r="3270" spans="2:37" x14ac:dyDescent="0.25">
      <c r="B3270" t="s">
        <v>473</v>
      </c>
      <c r="C3270" t="s">
        <v>90</v>
      </c>
      <c r="D3270" t="s">
        <v>443</v>
      </c>
      <c r="E3270" t="s">
        <v>367</v>
      </c>
      <c r="F3270" t="s">
        <v>365</v>
      </c>
      <c r="I3270">
        <v>0</v>
      </c>
      <c r="J3270">
        <v>0.97168393176885204</v>
      </c>
      <c r="K3270">
        <v>1.318073241279305</v>
      </c>
      <c r="L3270">
        <v>1.665592661544091</v>
      </c>
      <c r="M3270">
        <v>2.0614930551716042</v>
      </c>
      <c r="N3270">
        <v>2.5373168414676739</v>
      </c>
      <c r="O3270">
        <v>3.0781028507060881</v>
      </c>
      <c r="P3270">
        <v>3.651902867950962</v>
      </c>
      <c r="Q3270">
        <v>4.2317208076166901</v>
      </c>
      <c r="R3270">
        <v>4.78813094721664</v>
      </c>
      <c r="S3270">
        <v>5.280916591313134</v>
      </c>
      <c r="T3270">
        <v>5.7068042937689736</v>
      </c>
      <c r="U3270">
        <v>6.0769674708683894</v>
      </c>
      <c r="V3270">
        <v>6.4054514424006781</v>
      </c>
      <c r="W3270">
        <v>6.7008494574197108</v>
      </c>
      <c r="X3270">
        <v>6.9554834962237688</v>
      </c>
      <c r="Y3270">
        <v>7.1849185693225959</v>
      </c>
      <c r="Z3270">
        <v>7.4113322169875984</v>
      </c>
      <c r="AA3270">
        <v>7.6537031591414673</v>
      </c>
      <c r="AB3270">
        <v>7.9266431665951256</v>
      </c>
      <c r="AC3270">
        <v>8.2208942711057951</v>
      </c>
      <c r="AD3270">
        <v>8.5015580392211909</v>
      </c>
      <c r="AE3270">
        <v>8.7356330854035047</v>
      </c>
      <c r="AF3270">
        <v>8.8807159028360552</v>
      </c>
      <c r="AG3270">
        <v>8.9097478843994882</v>
      </c>
      <c r="AH3270">
        <v>8.8857516296060535</v>
      </c>
      <c r="AI3270">
        <v>8.7997250801111768</v>
      </c>
      <c r="AJ3270">
        <v>8.6618556863062643</v>
      </c>
      <c r="AK3270">
        <v>8.496340615931274</v>
      </c>
    </row>
    <row r="3271" spans="2:37" x14ac:dyDescent="0.25">
      <c r="B3271" t="s">
        <v>473</v>
      </c>
      <c r="C3271" t="s">
        <v>90</v>
      </c>
      <c r="D3271" t="s">
        <v>443</v>
      </c>
      <c r="E3271" t="s">
        <v>479</v>
      </c>
      <c r="F3271" t="s">
        <v>232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2:37" x14ac:dyDescent="0.25">
      <c r="B3272" t="s">
        <v>473</v>
      </c>
      <c r="C3272" t="s">
        <v>90</v>
      </c>
      <c r="D3272" t="s">
        <v>443</v>
      </c>
      <c r="E3272" t="s">
        <v>480</v>
      </c>
      <c r="F3272" t="s">
        <v>232</v>
      </c>
      <c r="I3272">
        <v>0</v>
      </c>
      <c r="J3272">
        <v>-1.508869754814945</v>
      </c>
      <c r="K3272">
        <v>-2.0352886197953501</v>
      </c>
      <c r="L3272">
        <v>-2.5165847678061848</v>
      </c>
      <c r="M3272">
        <v>-3.0502560110042598</v>
      </c>
      <c r="N3272">
        <v>-3.6597146829081879</v>
      </c>
      <c r="O3272">
        <v>-4.3214305123662307</v>
      </c>
      <c r="P3272">
        <v>-4.9992346173893587</v>
      </c>
      <c r="Q3272">
        <v>-5.6651397921713027</v>
      </c>
      <c r="R3272">
        <v>-6.2888448402543489</v>
      </c>
      <c r="S3272">
        <v>-6.8354466046564264</v>
      </c>
      <c r="T3272">
        <v>-7.3036496223381384</v>
      </c>
      <c r="U3272">
        <v>-7.7057375593357342</v>
      </c>
      <c r="V3272">
        <v>-8.0553360104005822</v>
      </c>
      <c r="W3272">
        <v>-8.3590486773675536</v>
      </c>
      <c r="X3272">
        <v>-8.6053149001147808</v>
      </c>
      <c r="Y3272">
        <v>-8.8124997723181941</v>
      </c>
      <c r="Z3272">
        <v>-9.0046167551955492</v>
      </c>
      <c r="AA3272">
        <v>-9.2004955991800923</v>
      </c>
      <c r="AB3272">
        <v>-9.4103513184245138</v>
      </c>
      <c r="AC3272">
        <v>-9.6177796707687566</v>
      </c>
      <c r="AD3272">
        <v>-9.7957190466670738</v>
      </c>
      <c r="AE3272">
        <v>-9.9166004313947713</v>
      </c>
      <c r="AF3272">
        <v>-9.9422011600955216</v>
      </c>
      <c r="AG3272">
        <v>-9.8484724576379907</v>
      </c>
      <c r="AH3272">
        <v>-9.6988957302058605</v>
      </c>
      <c r="AI3272">
        <v>-9.4904339812333696</v>
      </c>
      <c r="AJ3272">
        <v>-9.2360195375899483</v>
      </c>
      <c r="AK3272">
        <v>-8.9564206977003398</v>
      </c>
    </row>
    <row r="3273" spans="2:37" x14ac:dyDescent="0.25">
      <c r="B3273" t="s">
        <v>473</v>
      </c>
      <c r="C3273" t="s">
        <v>90</v>
      </c>
      <c r="D3273" t="s">
        <v>443</v>
      </c>
      <c r="E3273" t="s">
        <v>481</v>
      </c>
      <c r="F3273" t="s">
        <v>232</v>
      </c>
      <c r="I3273">
        <v>0</v>
      </c>
      <c r="J3273">
        <v>-1.508869754814945</v>
      </c>
      <c r="K3273">
        <v>-2.0352886197953501</v>
      </c>
      <c r="L3273">
        <v>-2.5165847678061848</v>
      </c>
      <c r="M3273">
        <v>-3.0502560110042598</v>
      </c>
      <c r="N3273">
        <v>-3.6597146829081879</v>
      </c>
      <c r="O3273">
        <v>-4.3214305123662307</v>
      </c>
      <c r="P3273">
        <v>-4.9992346173893587</v>
      </c>
      <c r="Q3273">
        <v>-5.6651397921713027</v>
      </c>
      <c r="R3273">
        <v>-6.2888448402543489</v>
      </c>
      <c r="S3273">
        <v>-6.8354466046564264</v>
      </c>
      <c r="T3273">
        <v>-7.3036496223381384</v>
      </c>
      <c r="U3273">
        <v>-7.7057375593357342</v>
      </c>
      <c r="V3273">
        <v>-8.0553360104005822</v>
      </c>
      <c r="W3273">
        <v>-8.3590486773675536</v>
      </c>
      <c r="X3273">
        <v>-8.6053149001147808</v>
      </c>
      <c r="Y3273">
        <v>-8.8124997723181941</v>
      </c>
      <c r="Z3273">
        <v>-9.0046167551955492</v>
      </c>
      <c r="AA3273">
        <v>-9.2004955991800923</v>
      </c>
      <c r="AB3273">
        <v>-9.4103513184245138</v>
      </c>
      <c r="AC3273">
        <v>-9.6177796707687566</v>
      </c>
      <c r="AD3273">
        <v>-9.7957190466670738</v>
      </c>
      <c r="AE3273">
        <v>-9.9166004313947713</v>
      </c>
      <c r="AF3273">
        <v>-9.9422011600955216</v>
      </c>
      <c r="AG3273">
        <v>-9.8484724576379907</v>
      </c>
      <c r="AH3273">
        <v>-9.6988957302058605</v>
      </c>
      <c r="AI3273">
        <v>-9.4904339812333696</v>
      </c>
      <c r="AJ3273">
        <v>-9.2360195375899483</v>
      </c>
      <c r="AK3273">
        <v>-8.9564206977003398</v>
      </c>
    </row>
    <row r="3274" spans="2:37" x14ac:dyDescent="0.25">
      <c r="B3274" t="s">
        <v>473</v>
      </c>
      <c r="C3274" t="s">
        <v>90</v>
      </c>
      <c r="D3274" t="s">
        <v>443</v>
      </c>
      <c r="E3274" t="s">
        <v>482</v>
      </c>
      <c r="F3274" t="s">
        <v>202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</row>
    <row r="3275" spans="2:37" x14ac:dyDescent="0.25">
      <c r="B3275" t="s">
        <v>473</v>
      </c>
      <c r="C3275" t="s">
        <v>90</v>
      </c>
      <c r="D3275" t="s">
        <v>443</v>
      </c>
      <c r="E3275" t="s">
        <v>482</v>
      </c>
      <c r="F3275" t="s">
        <v>445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2:37" x14ac:dyDescent="0.25">
      <c r="B3276" t="s">
        <v>473</v>
      </c>
      <c r="C3276" t="s">
        <v>90</v>
      </c>
      <c r="D3276" t="s">
        <v>443</v>
      </c>
      <c r="E3276" t="s">
        <v>234</v>
      </c>
      <c r="F3276" t="s">
        <v>202</v>
      </c>
      <c r="I3276">
        <v>0</v>
      </c>
      <c r="J3276">
        <v>-6.0513999562639101E-2</v>
      </c>
      <c r="K3276">
        <v>-0.54972937213562112</v>
      </c>
      <c r="L3276">
        <v>-0.54551632302043407</v>
      </c>
      <c r="M3276">
        <v>-8.4495964829422995E-2</v>
      </c>
      <c r="N3276">
        <v>0.43487623639331119</v>
      </c>
      <c r="O3276">
        <v>0.87591265909172655</v>
      </c>
      <c r="P3276">
        <v>1.3582582285136311</v>
      </c>
      <c r="Q3276">
        <v>1.905633712622445</v>
      </c>
      <c r="R3276">
        <v>2.3074517703162818</v>
      </c>
      <c r="S3276">
        <v>2.706555352830331</v>
      </c>
      <c r="T3276">
        <v>3.1554510491442311</v>
      </c>
      <c r="U3276">
        <v>3.566408233278251</v>
      </c>
      <c r="V3276">
        <v>3.8995266543380809</v>
      </c>
      <c r="W3276">
        <v>4.1409099360106616</v>
      </c>
      <c r="X3276">
        <v>4.3494974215833926</v>
      </c>
      <c r="Y3276">
        <v>4.531372959370028</v>
      </c>
      <c r="Z3276">
        <v>4.6814119323498771</v>
      </c>
      <c r="AA3276">
        <v>4.8102098355195189</v>
      </c>
      <c r="AB3276">
        <v>5.1412995682345466</v>
      </c>
      <c r="AC3276">
        <v>5.5786082360629319</v>
      </c>
      <c r="AD3276">
        <v>5.9783575927363719</v>
      </c>
      <c r="AE3276">
        <v>6.3910614268720467</v>
      </c>
      <c r="AF3276">
        <v>6.8347265084613307</v>
      </c>
      <c r="AG3276">
        <v>6.8790066995812804</v>
      </c>
      <c r="AH3276">
        <v>6.8846474308187799</v>
      </c>
      <c r="AI3276">
        <v>6.9947715764895779</v>
      </c>
      <c r="AJ3276">
        <v>7.0620374213633994</v>
      </c>
      <c r="AK3276">
        <v>7.0378845669735179</v>
      </c>
    </row>
    <row r="3277" spans="2:37" x14ac:dyDescent="0.25">
      <c r="B3277" t="s">
        <v>473</v>
      </c>
      <c r="C3277" t="s">
        <v>90</v>
      </c>
      <c r="D3277" t="s">
        <v>443</v>
      </c>
      <c r="E3277" t="s">
        <v>234</v>
      </c>
      <c r="F3277" t="s">
        <v>445</v>
      </c>
      <c r="I3277">
        <v>0</v>
      </c>
      <c r="J3277">
        <v>-6.0514269129596697E-2</v>
      </c>
      <c r="K3277">
        <v>-0.54972854020206574</v>
      </c>
      <c r="L3277">
        <v>-0.54551364855721651</v>
      </c>
      <c r="M3277">
        <v>-8.4494136170798401E-2</v>
      </c>
      <c r="N3277">
        <v>0.43487486467728148</v>
      </c>
      <c r="O3277">
        <v>0.87591021397206426</v>
      </c>
      <c r="P3277">
        <v>1.358258631752052</v>
      </c>
      <c r="Q3277">
        <v>1.9056366133819891</v>
      </c>
      <c r="R3277">
        <v>2.3074527813427448</v>
      </c>
      <c r="S3277">
        <v>2.706553660401223</v>
      </c>
      <c r="T3277">
        <v>3.1554532112371581</v>
      </c>
      <c r="U3277">
        <v>3.566404740929574</v>
      </c>
      <c r="V3277">
        <v>3.8995263668131219</v>
      </c>
      <c r="W3277">
        <v>4.1409072860729923</v>
      </c>
      <c r="X3277">
        <v>4.3494965622510318</v>
      </c>
      <c r="Y3277">
        <v>4.5313751522570112</v>
      </c>
      <c r="Z3277">
        <v>4.6814143767261562</v>
      </c>
      <c r="AA3277">
        <v>4.8102116681266072</v>
      </c>
      <c r="AB3277">
        <v>5.1412978174301127</v>
      </c>
      <c r="AC3277">
        <v>5.5786068640814701</v>
      </c>
      <c r="AD3277">
        <v>5.9783569275238868</v>
      </c>
      <c r="AE3277">
        <v>6.3910582758095469</v>
      </c>
      <c r="AF3277">
        <v>6.8347256971250658</v>
      </c>
      <c r="AG3277">
        <v>6.8790077621547541</v>
      </c>
      <c r="AH3277">
        <v>6.8846498337688189</v>
      </c>
      <c r="AI3277">
        <v>6.9947710025360488</v>
      </c>
      <c r="AJ3277">
        <v>7.0620414968171952</v>
      </c>
      <c r="AK3277">
        <v>7.0378887501623799</v>
      </c>
    </row>
    <row r="3278" spans="2:37" x14ac:dyDescent="0.25">
      <c r="B3278" t="s">
        <v>473</v>
      </c>
      <c r="C3278" t="s">
        <v>90</v>
      </c>
      <c r="D3278" t="s">
        <v>443</v>
      </c>
      <c r="E3278" t="s">
        <v>373</v>
      </c>
      <c r="F3278" t="s">
        <v>202</v>
      </c>
      <c r="I3278">
        <v>0</v>
      </c>
      <c r="J3278">
        <v>-6.0513999562639101E-2</v>
      </c>
      <c r="K3278">
        <v>-0.54972937213562112</v>
      </c>
      <c r="L3278">
        <v>-0.54551632302043407</v>
      </c>
      <c r="M3278">
        <v>-8.4495964829422995E-2</v>
      </c>
      <c r="N3278">
        <v>0.43487623639331119</v>
      </c>
      <c r="O3278">
        <v>0.87591265909172655</v>
      </c>
      <c r="P3278">
        <v>1.3582582285136311</v>
      </c>
      <c r="Q3278">
        <v>1.905633712622445</v>
      </c>
      <c r="R3278">
        <v>2.3074517703162818</v>
      </c>
      <c r="S3278">
        <v>2.706555352830331</v>
      </c>
      <c r="T3278">
        <v>3.1554510491442311</v>
      </c>
      <c r="U3278">
        <v>3.566408233278251</v>
      </c>
      <c r="V3278">
        <v>3.8995266543380809</v>
      </c>
      <c r="W3278">
        <v>4.1409099360106616</v>
      </c>
      <c r="X3278">
        <v>4.3494974215833926</v>
      </c>
      <c r="Y3278">
        <v>4.531372959370028</v>
      </c>
      <c r="Z3278">
        <v>4.6814119323498771</v>
      </c>
      <c r="AA3278">
        <v>4.8102098355195189</v>
      </c>
      <c r="AB3278">
        <v>5.1412995682345466</v>
      </c>
      <c r="AC3278">
        <v>5.5786082360629319</v>
      </c>
      <c r="AD3278">
        <v>5.9783575927363719</v>
      </c>
      <c r="AE3278">
        <v>6.3910614268720467</v>
      </c>
      <c r="AF3278">
        <v>6.8347265084613307</v>
      </c>
      <c r="AG3278">
        <v>6.8790066995812804</v>
      </c>
      <c r="AH3278">
        <v>6.8846474308187799</v>
      </c>
      <c r="AI3278">
        <v>6.9947715764895779</v>
      </c>
      <c r="AJ3278">
        <v>7.0620374213633994</v>
      </c>
      <c r="AK3278">
        <v>7.0378845669735179</v>
      </c>
    </row>
    <row r="3279" spans="2:37" x14ac:dyDescent="0.25">
      <c r="B3279" t="s">
        <v>473</v>
      </c>
      <c r="C3279" t="s">
        <v>90</v>
      </c>
      <c r="D3279" t="s">
        <v>443</v>
      </c>
      <c r="E3279" t="s">
        <v>373</v>
      </c>
      <c r="F3279" t="s">
        <v>445</v>
      </c>
      <c r="I3279">
        <v>0</v>
      </c>
      <c r="J3279">
        <v>-6.0514269129596697E-2</v>
      </c>
      <c r="K3279">
        <v>-0.54972854020206574</v>
      </c>
      <c r="L3279">
        <v>-0.54551364855721651</v>
      </c>
      <c r="M3279">
        <v>-8.4494136170798401E-2</v>
      </c>
      <c r="N3279">
        <v>0.43487486467728148</v>
      </c>
      <c r="O3279">
        <v>0.87591021397206426</v>
      </c>
      <c r="P3279">
        <v>1.358258631752052</v>
      </c>
      <c r="Q3279">
        <v>1.9056366133819891</v>
      </c>
      <c r="R3279">
        <v>2.3074527813427448</v>
      </c>
      <c r="S3279">
        <v>2.706553660401223</v>
      </c>
      <c r="T3279">
        <v>3.1554532112371581</v>
      </c>
      <c r="U3279">
        <v>3.566404740929574</v>
      </c>
      <c r="V3279">
        <v>3.8995263668131219</v>
      </c>
      <c r="W3279">
        <v>4.1409072860729923</v>
      </c>
      <c r="X3279">
        <v>4.3494965622510318</v>
      </c>
      <c r="Y3279">
        <v>4.5313751522570112</v>
      </c>
      <c r="Z3279">
        <v>4.6814143767261562</v>
      </c>
      <c r="AA3279">
        <v>4.8102116681266072</v>
      </c>
      <c r="AB3279">
        <v>5.1412978174301127</v>
      </c>
      <c r="AC3279">
        <v>5.5786068640814701</v>
      </c>
      <c r="AD3279">
        <v>5.9783569275238868</v>
      </c>
      <c r="AE3279">
        <v>6.3910582758095469</v>
      </c>
      <c r="AF3279">
        <v>6.8347256971250658</v>
      </c>
      <c r="AG3279">
        <v>6.8790077621547541</v>
      </c>
      <c r="AH3279">
        <v>6.8846498337688189</v>
      </c>
      <c r="AI3279">
        <v>6.9947710025360488</v>
      </c>
      <c r="AJ3279">
        <v>7.0620414968171952</v>
      </c>
      <c r="AK3279">
        <v>7.0378887501623799</v>
      </c>
    </row>
    <row r="3280" spans="2:37" x14ac:dyDescent="0.25">
      <c r="B3280" t="s">
        <v>473</v>
      </c>
      <c r="C3280" t="s">
        <v>90</v>
      </c>
      <c r="D3280" t="s">
        <v>443</v>
      </c>
      <c r="E3280" t="s">
        <v>483</v>
      </c>
      <c r="F3280" t="s">
        <v>232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2:37" x14ac:dyDescent="0.25">
      <c r="B3281" t="s">
        <v>473</v>
      </c>
      <c r="C3281" t="s">
        <v>90</v>
      </c>
      <c r="D3281" t="s">
        <v>443</v>
      </c>
      <c r="E3281" t="s">
        <v>419</v>
      </c>
      <c r="F3281" t="s">
        <v>232</v>
      </c>
      <c r="I3281">
        <v>0</v>
      </c>
      <c r="J3281">
        <v>7.8097247996098176</v>
      </c>
      <c r="K3281">
        <v>9.6411141926322497</v>
      </c>
      <c r="L3281">
        <v>11.53197650821371</v>
      </c>
      <c r="M3281">
        <v>26.14081105631352</v>
      </c>
      <c r="N3281">
        <v>46.650258944145207</v>
      </c>
      <c r="O3281">
        <v>65.27461830900927</v>
      </c>
      <c r="P3281">
        <v>82.679107251354807</v>
      </c>
      <c r="Q3281">
        <v>99.228720697229917</v>
      </c>
      <c r="R3281">
        <v>120.0010481313047</v>
      </c>
      <c r="S3281">
        <v>142.85019331414429</v>
      </c>
      <c r="T3281">
        <v>164.97107749697599</v>
      </c>
      <c r="U3281">
        <v>186.50007816198161</v>
      </c>
      <c r="V3281">
        <v>207.50255837691321</v>
      </c>
      <c r="W3281">
        <v>235.57277788492109</v>
      </c>
      <c r="X3281">
        <v>267.37300417096372</v>
      </c>
      <c r="Y3281">
        <v>298.35207571278443</v>
      </c>
      <c r="Z3281">
        <v>328.55687362739633</v>
      </c>
      <c r="AA3281">
        <v>358.0096980022218</v>
      </c>
      <c r="AB3281">
        <v>413.36170166671479</v>
      </c>
      <c r="AC3281">
        <v>483.35564039742252</v>
      </c>
      <c r="AD3281">
        <v>551.69235002711559</v>
      </c>
      <c r="AE3281">
        <v>618.2073488508845</v>
      </c>
      <c r="AF3281">
        <v>682.84231880614402</v>
      </c>
      <c r="AG3281">
        <v>735.29885143507397</v>
      </c>
      <c r="AH3281">
        <v>780.2686006902718</v>
      </c>
      <c r="AI3281">
        <v>823.99342309815574</v>
      </c>
      <c r="AJ3281">
        <v>866.40688211412635</v>
      </c>
      <c r="AK3281">
        <v>907.49075762638256</v>
      </c>
    </row>
    <row r="3282" spans="2:37" x14ac:dyDescent="0.25">
      <c r="B3282" t="s">
        <v>473</v>
      </c>
      <c r="C3282" t="s">
        <v>90</v>
      </c>
      <c r="D3282" t="s">
        <v>443</v>
      </c>
      <c r="E3282" t="s">
        <v>378</v>
      </c>
      <c r="F3282" t="s">
        <v>232</v>
      </c>
      <c r="I3282">
        <v>0</v>
      </c>
      <c r="J3282">
        <v>7.8097247996098176</v>
      </c>
      <c r="K3282">
        <v>9.6411141926322497</v>
      </c>
      <c r="L3282">
        <v>11.53197650821371</v>
      </c>
      <c r="M3282">
        <v>26.14081105631352</v>
      </c>
      <c r="N3282">
        <v>46.650258944145207</v>
      </c>
      <c r="O3282">
        <v>65.27461830900927</v>
      </c>
      <c r="P3282">
        <v>82.679107251354807</v>
      </c>
      <c r="Q3282">
        <v>99.228720697229917</v>
      </c>
      <c r="R3282">
        <v>120.0010481313047</v>
      </c>
      <c r="S3282">
        <v>142.85019331414429</v>
      </c>
      <c r="T3282">
        <v>164.97107749697599</v>
      </c>
      <c r="U3282">
        <v>186.50007816198161</v>
      </c>
      <c r="V3282">
        <v>207.50255837691321</v>
      </c>
      <c r="W3282">
        <v>235.57277788492109</v>
      </c>
      <c r="X3282">
        <v>267.37300417096372</v>
      </c>
      <c r="Y3282">
        <v>298.35207571278443</v>
      </c>
      <c r="Z3282">
        <v>328.55687362739633</v>
      </c>
      <c r="AA3282">
        <v>358.0096980022218</v>
      </c>
      <c r="AB3282">
        <v>413.36170166671479</v>
      </c>
      <c r="AC3282">
        <v>483.35564039742252</v>
      </c>
      <c r="AD3282">
        <v>551.69235002711559</v>
      </c>
      <c r="AE3282">
        <v>618.2073488508845</v>
      </c>
      <c r="AF3282">
        <v>682.84231880614402</v>
      </c>
      <c r="AG3282">
        <v>735.29885143507397</v>
      </c>
      <c r="AH3282">
        <v>780.2686006902718</v>
      </c>
      <c r="AI3282">
        <v>823.99342309815574</v>
      </c>
      <c r="AJ3282">
        <v>866.40688211412635</v>
      </c>
      <c r="AK3282">
        <v>907.49075762638256</v>
      </c>
    </row>
    <row r="3283" spans="2:37" x14ac:dyDescent="0.25">
      <c r="B3283" t="s">
        <v>473</v>
      </c>
      <c r="C3283" t="s">
        <v>90</v>
      </c>
      <c r="D3283" t="s">
        <v>443</v>
      </c>
      <c r="E3283" t="s">
        <v>484</v>
      </c>
      <c r="F3283" t="s">
        <v>202</v>
      </c>
      <c r="I3283">
        <v>0</v>
      </c>
      <c r="J3283">
        <v>-0.15010681974850781</v>
      </c>
      <c r="K3283">
        <v>-0.19533732041675519</v>
      </c>
      <c r="L3283">
        <v>-0.24390082919173439</v>
      </c>
      <c r="M3283">
        <v>-0.28982655794335122</v>
      </c>
      <c r="N3283">
        <v>-0.33085325101861462</v>
      </c>
      <c r="O3283">
        <v>-0.37337438146558538</v>
      </c>
      <c r="P3283">
        <v>-0.41342623274979168</v>
      </c>
      <c r="Q3283">
        <v>-0.45412082737374959</v>
      </c>
      <c r="R3283">
        <v>-0.50056735111114747</v>
      </c>
      <c r="S3283">
        <v>-0.54423294189848148</v>
      </c>
      <c r="T3283">
        <v>-0.57576920310246082</v>
      </c>
      <c r="U3283">
        <v>-0.61189704717374838</v>
      </c>
      <c r="V3283">
        <v>-0.654228728954942</v>
      </c>
      <c r="W3283">
        <v>-0.69162525781172324</v>
      </c>
      <c r="X3283">
        <v>-0.72097698990039039</v>
      </c>
      <c r="Y3283">
        <v>-0.74128391061218935</v>
      </c>
      <c r="Z3283">
        <v>-0.75452030507593415</v>
      </c>
      <c r="AA3283">
        <v>-0.7661987774789325</v>
      </c>
      <c r="AB3283">
        <v>-0.78131939174239662</v>
      </c>
      <c r="AC3283">
        <v>-0.79630075661434319</v>
      </c>
      <c r="AD3283">
        <v>-0.81092520381411681</v>
      </c>
      <c r="AE3283">
        <v>-0.82404058318052975</v>
      </c>
      <c r="AF3283">
        <v>-0.83985450357576541</v>
      </c>
      <c r="AG3283">
        <v>-0.85204590396360524</v>
      </c>
      <c r="AH3283">
        <v>-0.85472799535023514</v>
      </c>
      <c r="AI3283">
        <v>-0.85451957900154474</v>
      </c>
      <c r="AJ3283">
        <v>-0.85599475692823557</v>
      </c>
      <c r="AK3283">
        <v>-0.85581360214876945</v>
      </c>
    </row>
    <row r="3284" spans="2:37" x14ac:dyDescent="0.25">
      <c r="B3284" t="s">
        <v>473</v>
      </c>
      <c r="C3284" t="s">
        <v>90</v>
      </c>
      <c r="D3284" t="s">
        <v>443</v>
      </c>
      <c r="E3284" t="s">
        <v>484</v>
      </c>
      <c r="F3284" t="s">
        <v>445</v>
      </c>
      <c r="I3284">
        <v>0</v>
      </c>
      <c r="J3284">
        <v>-0.15010473025971471</v>
      </c>
      <c r="K3284">
        <v>-0.19533898827805979</v>
      </c>
      <c r="L3284">
        <v>-0.24389977605386859</v>
      </c>
      <c r="M3284">
        <v>-0.28982888156747771</v>
      </c>
      <c r="N3284">
        <v>-0.33085091410172129</v>
      </c>
      <c r="O3284">
        <v>-0.37337867626255911</v>
      </c>
      <c r="P3284">
        <v>-0.41342705398638158</v>
      </c>
      <c r="Q3284">
        <v>-0.454119517145124</v>
      </c>
      <c r="R3284">
        <v>-0.50056768528992102</v>
      </c>
      <c r="S3284">
        <v>-0.54423288521554536</v>
      </c>
      <c r="T3284">
        <v>-0.57576986702598809</v>
      </c>
      <c r="U3284">
        <v>-0.61189553243538031</v>
      </c>
      <c r="V3284">
        <v>-0.65422849723565379</v>
      </c>
      <c r="W3284">
        <v>-0.69162889537083272</v>
      </c>
      <c r="X3284">
        <v>-0.72097517547210499</v>
      </c>
      <c r="Y3284">
        <v>-0.74128423444155267</v>
      </c>
      <c r="Z3284">
        <v>-0.75452279518951615</v>
      </c>
      <c r="AA3284">
        <v>-0.76619965515938304</v>
      </c>
      <c r="AB3284">
        <v>-0.7813192073715225</v>
      </c>
      <c r="AC3284">
        <v>-0.79629964830740807</v>
      </c>
      <c r="AD3284">
        <v>-0.81092305808474485</v>
      </c>
      <c r="AE3284">
        <v>-0.82403940155159061</v>
      </c>
      <c r="AF3284">
        <v>-0.83985724926112226</v>
      </c>
      <c r="AG3284">
        <v>-0.85204566374267321</v>
      </c>
      <c r="AH3284">
        <v>-0.85472654345937205</v>
      </c>
      <c r="AI3284">
        <v>-0.85451849970482607</v>
      </c>
      <c r="AJ3284">
        <v>-0.8559977760501547</v>
      </c>
      <c r="AK3284">
        <v>-0.85581241509964379</v>
      </c>
    </row>
    <row r="3285" spans="2:37" x14ac:dyDescent="0.25">
      <c r="B3285" t="s">
        <v>473</v>
      </c>
      <c r="C3285" t="s">
        <v>90</v>
      </c>
      <c r="D3285" t="s">
        <v>443</v>
      </c>
      <c r="E3285" t="s">
        <v>205</v>
      </c>
      <c r="F3285" t="s">
        <v>202</v>
      </c>
      <c r="I3285">
        <v>0</v>
      </c>
      <c r="J3285">
        <v>-0.1658645842411044</v>
      </c>
      <c r="K3285">
        <v>-0.38788845830604052</v>
      </c>
      <c r="L3285">
        <v>-0.51713997661027022</v>
      </c>
      <c r="M3285">
        <v>-0.52780649933753532</v>
      </c>
      <c r="N3285">
        <v>-0.47971087261857731</v>
      </c>
      <c r="O3285">
        <v>-0.40831672757712928</v>
      </c>
      <c r="P3285">
        <v>-0.2977832743017661</v>
      </c>
      <c r="Q3285">
        <v>-0.1514811776542668</v>
      </c>
      <c r="R3285">
        <v>-1.7754368580436001E-2</v>
      </c>
      <c r="S3285">
        <v>0.12555325779179949</v>
      </c>
      <c r="T3285">
        <v>0.29166662729580572</v>
      </c>
      <c r="U3285">
        <v>0.44672465011643681</v>
      </c>
      <c r="V3285">
        <v>0.57744593071384909</v>
      </c>
      <c r="W3285">
        <v>0.68452162273993089</v>
      </c>
      <c r="X3285">
        <v>0.78633884466854376</v>
      </c>
      <c r="Y3285">
        <v>0.8855358900678123</v>
      </c>
      <c r="Z3285">
        <v>0.97770777964778521</v>
      </c>
      <c r="AA3285">
        <v>1.0587565245798289</v>
      </c>
      <c r="AB3285">
        <v>1.1603958128751919</v>
      </c>
      <c r="AC3285">
        <v>1.317538996005752</v>
      </c>
      <c r="AD3285">
        <v>1.50210569693634</v>
      </c>
      <c r="AE3285">
        <v>1.715209878569546</v>
      </c>
      <c r="AF3285">
        <v>1.957796523748123</v>
      </c>
      <c r="AG3285">
        <v>2.1245365540946142</v>
      </c>
      <c r="AH3285">
        <v>2.260911521041931</v>
      </c>
      <c r="AI3285">
        <v>2.4000131544189118</v>
      </c>
      <c r="AJ3285">
        <v>2.5193813736231969</v>
      </c>
      <c r="AK3285">
        <v>2.6153294615768101</v>
      </c>
    </row>
    <row r="3286" spans="2:37" x14ac:dyDescent="0.25">
      <c r="B3286" t="s">
        <v>473</v>
      </c>
      <c r="C3286" t="s">
        <v>90</v>
      </c>
      <c r="D3286" t="s">
        <v>443</v>
      </c>
      <c r="E3286" t="s">
        <v>205</v>
      </c>
      <c r="F3286" t="s">
        <v>445</v>
      </c>
      <c r="I3286">
        <v>0</v>
      </c>
      <c r="J3286">
        <v>-0.16585749567346039</v>
      </c>
      <c r="K3286">
        <v>-0.38788960149538371</v>
      </c>
      <c r="L3286">
        <v>-0.51713781824611615</v>
      </c>
      <c r="M3286">
        <v>-0.52780874124190857</v>
      </c>
      <c r="N3286">
        <v>-0.47971041644150342</v>
      </c>
      <c r="O3286">
        <v>-0.40832044628593689</v>
      </c>
      <c r="P3286">
        <v>-0.29778006525809092</v>
      </c>
      <c r="Q3286">
        <v>-0.15147708774110311</v>
      </c>
      <c r="R3286">
        <v>-1.7754156532456801E-2</v>
      </c>
      <c r="S3286">
        <v>0.12555310237127859</v>
      </c>
      <c r="T3286">
        <v>0.29166689766013659</v>
      </c>
      <c r="U3286">
        <v>0.4467192967645861</v>
      </c>
      <c r="V3286">
        <v>0.57745029822326988</v>
      </c>
      <c r="W3286">
        <v>0.68451870996488751</v>
      </c>
      <c r="X3286">
        <v>0.7863394074946406</v>
      </c>
      <c r="Y3286">
        <v>0.88553818056460454</v>
      </c>
      <c r="Z3286">
        <v>0.977708380435094</v>
      </c>
      <c r="AA3286">
        <v>1.058759872607018</v>
      </c>
      <c r="AB3286">
        <v>1.1603921539260931</v>
      </c>
      <c r="AC3286">
        <v>1.3175378970360809</v>
      </c>
      <c r="AD3286">
        <v>1.5021053801006929</v>
      </c>
      <c r="AE3286">
        <v>1.715211471235278</v>
      </c>
      <c r="AF3286">
        <v>1.957793664938245</v>
      </c>
      <c r="AG3286">
        <v>2.124541385620704</v>
      </c>
      <c r="AH3286">
        <v>2.26091407078497</v>
      </c>
      <c r="AI3286">
        <v>2.4000145478687118</v>
      </c>
      <c r="AJ3286">
        <v>2.5193782743906601</v>
      </c>
      <c r="AK3286">
        <v>2.615330562431772</v>
      </c>
    </row>
    <row r="3287" spans="2:37" x14ac:dyDescent="0.25">
      <c r="B3287" t="s">
        <v>473</v>
      </c>
      <c r="C3287" t="s">
        <v>90</v>
      </c>
      <c r="D3287" t="s">
        <v>443</v>
      </c>
      <c r="E3287" t="s">
        <v>206</v>
      </c>
      <c r="F3287" t="s">
        <v>202</v>
      </c>
      <c r="I3287">
        <v>0</v>
      </c>
      <c r="J3287">
        <v>-1.5757764492607601E-2</v>
      </c>
      <c r="K3287">
        <v>-0.19255113788928521</v>
      </c>
      <c r="L3287">
        <v>-0.27323914741853578</v>
      </c>
      <c r="M3287">
        <v>-0.2379799413941841</v>
      </c>
      <c r="N3287">
        <v>-0.1488576215999626</v>
      </c>
      <c r="O3287">
        <v>-3.4942346111543898E-2</v>
      </c>
      <c r="P3287">
        <v>0.1156429584480367</v>
      </c>
      <c r="Q3287">
        <v>0.30263964971948282</v>
      </c>
      <c r="R3287">
        <v>0.48281298253072258</v>
      </c>
      <c r="S3287">
        <v>0.66978869463807378</v>
      </c>
      <c r="T3287">
        <v>0.86743583039825545</v>
      </c>
      <c r="U3287">
        <v>1.058621697290185</v>
      </c>
      <c r="V3287">
        <v>1.23167465966878</v>
      </c>
      <c r="W3287">
        <v>1.3761468805516539</v>
      </c>
      <c r="X3287">
        <v>1.5073158345689339</v>
      </c>
      <c r="Y3287">
        <v>1.6268198006800021</v>
      </c>
      <c r="Z3287">
        <v>1.7322280847237079</v>
      </c>
      <c r="AA3287">
        <v>1.824955302058751</v>
      </c>
      <c r="AB3287">
        <v>1.941715204617589</v>
      </c>
      <c r="AC3287">
        <v>2.1138397526200952</v>
      </c>
      <c r="AD3287">
        <v>2.3130309007504568</v>
      </c>
      <c r="AE3287">
        <v>2.539250461750076</v>
      </c>
      <c r="AF3287">
        <v>2.7976510273239001</v>
      </c>
      <c r="AG3287">
        <v>2.9765824580582301</v>
      </c>
      <c r="AH3287">
        <v>3.1156395163921768</v>
      </c>
      <c r="AI3287">
        <v>3.2545327334204681</v>
      </c>
      <c r="AJ3287">
        <v>3.3753761305514329</v>
      </c>
      <c r="AK3287">
        <v>3.471140005506324</v>
      </c>
    </row>
    <row r="3288" spans="2:37" x14ac:dyDescent="0.25">
      <c r="B3288" t="s">
        <v>473</v>
      </c>
      <c r="C3288" t="s">
        <v>90</v>
      </c>
      <c r="D3288" t="s">
        <v>443</v>
      </c>
      <c r="E3288" t="s">
        <v>206</v>
      </c>
      <c r="F3288" t="s">
        <v>445</v>
      </c>
      <c r="I3288">
        <v>0</v>
      </c>
      <c r="J3288">
        <v>-1.5752765413745699E-2</v>
      </c>
      <c r="K3288">
        <v>-0.19255061321732381</v>
      </c>
      <c r="L3288">
        <v>-0.27323804219224762</v>
      </c>
      <c r="M3288">
        <v>-0.23797985967443089</v>
      </c>
      <c r="N3288">
        <v>-0.14885950233977099</v>
      </c>
      <c r="O3288">
        <v>-3.4941770023377797E-2</v>
      </c>
      <c r="P3288">
        <v>0.1156469887283018</v>
      </c>
      <c r="Q3288">
        <v>0.30264242940403202</v>
      </c>
      <c r="R3288">
        <v>0.4828135287574753</v>
      </c>
      <c r="S3288">
        <v>0.66978598758682395</v>
      </c>
      <c r="T3288">
        <v>0.86743676468612474</v>
      </c>
      <c r="U3288">
        <v>1.058616304027282</v>
      </c>
      <c r="V3288">
        <v>1.231678795458913</v>
      </c>
      <c r="W3288">
        <v>1.3761476053357089</v>
      </c>
      <c r="X3288">
        <v>1.5073145829667569</v>
      </c>
      <c r="Y3288">
        <v>1.626822415006157</v>
      </c>
      <c r="Z3288">
        <v>1.7322311756245989</v>
      </c>
      <c r="AA3288">
        <v>1.824959527766401</v>
      </c>
      <c r="AB3288">
        <v>1.941711361297616</v>
      </c>
      <c r="AC3288">
        <v>2.1138375453434892</v>
      </c>
      <c r="AD3288">
        <v>2.3130284381854378</v>
      </c>
      <c r="AE3288">
        <v>2.5392508727868579</v>
      </c>
      <c r="AF3288">
        <v>2.7976509141993899</v>
      </c>
      <c r="AG3288">
        <v>2.9765870493633879</v>
      </c>
      <c r="AH3288">
        <v>3.1156406142443638</v>
      </c>
      <c r="AI3288">
        <v>3.254533047573549</v>
      </c>
      <c r="AJ3288">
        <v>3.3753760504408259</v>
      </c>
      <c r="AK3288">
        <v>3.4711429775314162</v>
      </c>
    </row>
    <row r="3289" spans="2:37" x14ac:dyDescent="0.25">
      <c r="B3289" t="s">
        <v>473</v>
      </c>
      <c r="C3289" t="s">
        <v>90</v>
      </c>
      <c r="D3289" t="s">
        <v>443</v>
      </c>
      <c r="E3289" t="s">
        <v>485</v>
      </c>
      <c r="F3289" t="s">
        <v>232</v>
      </c>
      <c r="I3289">
        <v>0</v>
      </c>
      <c r="J3289">
        <v>-0.179019457266516</v>
      </c>
      <c r="K3289">
        <v>-0.22521844428133869</v>
      </c>
      <c r="L3289">
        <v>-0.25963619370149571</v>
      </c>
      <c r="M3289">
        <v>-0.29401458153625049</v>
      </c>
      <c r="N3289">
        <v>-0.33101191274399477</v>
      </c>
      <c r="O3289">
        <v>-0.37620026965787812</v>
      </c>
      <c r="P3289">
        <v>-0.42086080468486392</v>
      </c>
      <c r="Q3289">
        <v>-0.46353653488372393</v>
      </c>
      <c r="R3289">
        <v>-0.5094466992085378</v>
      </c>
      <c r="S3289">
        <v>-0.55166332125364814</v>
      </c>
      <c r="T3289">
        <v>-0.58230013886975129</v>
      </c>
      <c r="U3289">
        <v>-0.61801493033185606</v>
      </c>
      <c r="V3289">
        <v>-0.66011818351381368</v>
      </c>
      <c r="W3289">
        <v>-0.69764462616319634</v>
      </c>
      <c r="X3289">
        <v>-0.72620483122950441</v>
      </c>
      <c r="Y3289">
        <v>-0.74210007178301396</v>
      </c>
      <c r="Z3289">
        <v>-0.7484581990191197</v>
      </c>
      <c r="AA3289">
        <v>-0.75511806015825522</v>
      </c>
      <c r="AB3289">
        <v>-0.7684534307335289</v>
      </c>
      <c r="AC3289">
        <v>-0.78275824816929074</v>
      </c>
      <c r="AD3289">
        <v>-0.79624168485172842</v>
      </c>
      <c r="AE3289">
        <v>-0.80769540951712848</v>
      </c>
      <c r="AF3289">
        <v>-0.82113125555115518</v>
      </c>
      <c r="AG3289">
        <v>-0.83011035662732269</v>
      </c>
      <c r="AH3289">
        <v>-0.82950558519551132</v>
      </c>
      <c r="AI3289">
        <v>-0.82657354883143297</v>
      </c>
      <c r="AJ3289">
        <v>-0.82567773661316179</v>
      </c>
      <c r="AK3289">
        <v>-0.82320147165635404</v>
      </c>
    </row>
    <row r="3290" spans="2:37" x14ac:dyDescent="0.25">
      <c r="B3290" t="s">
        <v>473</v>
      </c>
      <c r="C3290" t="s">
        <v>90</v>
      </c>
      <c r="D3290" t="s">
        <v>443</v>
      </c>
      <c r="E3290" t="s">
        <v>486</v>
      </c>
      <c r="F3290" t="s">
        <v>232</v>
      </c>
      <c r="I3290">
        <v>0</v>
      </c>
      <c r="J3290">
        <v>-0.15767528803736219</v>
      </c>
      <c r="K3290">
        <v>-0.38127541088570638</v>
      </c>
      <c r="L3290">
        <v>-0.50418771065356971</v>
      </c>
      <c r="M3290">
        <v>-0.50210093505954623</v>
      </c>
      <c r="N3290">
        <v>-0.43194548324955168</v>
      </c>
      <c r="O3290">
        <v>-0.34466749587753748</v>
      </c>
      <c r="P3290">
        <v>-0.23032572477137411</v>
      </c>
      <c r="Q3290">
        <v>-8.3105286318829699E-2</v>
      </c>
      <c r="R3290">
        <v>5.5877153607797297E-2</v>
      </c>
      <c r="S3290">
        <v>0.20926855524461269</v>
      </c>
      <c r="T3290">
        <v>0.38820472249769811</v>
      </c>
      <c r="U3290">
        <v>0.56046629440691387</v>
      </c>
      <c r="V3290">
        <v>0.71035720446344097</v>
      </c>
      <c r="W3290">
        <v>0.83438354112137514</v>
      </c>
      <c r="X3290">
        <v>0.95022831499433924</v>
      </c>
      <c r="Y3290">
        <v>1.063603566383287</v>
      </c>
      <c r="Z3290">
        <v>1.171188695330216</v>
      </c>
      <c r="AA3290">
        <v>1.264681313578486</v>
      </c>
      <c r="AB3290">
        <v>1.3607145824072739</v>
      </c>
      <c r="AC3290">
        <v>1.4986126379554101</v>
      </c>
      <c r="AD3290">
        <v>1.653205712186923</v>
      </c>
      <c r="AE3290">
        <v>1.8278672312630471</v>
      </c>
      <c r="AF3290">
        <v>2.0288269159221439</v>
      </c>
      <c r="AG3290">
        <v>2.1588439601734071</v>
      </c>
      <c r="AH3290">
        <v>2.263479091647969</v>
      </c>
      <c r="AI3290">
        <v>2.382108165036434</v>
      </c>
      <c r="AJ3290">
        <v>2.4976810289828228</v>
      </c>
      <c r="AK3290">
        <v>2.6007583443858011</v>
      </c>
    </row>
    <row r="3291" spans="2:37" x14ac:dyDescent="0.25">
      <c r="B3291" t="s">
        <v>473</v>
      </c>
      <c r="C3291" t="s">
        <v>90</v>
      </c>
      <c r="D3291" t="s">
        <v>443</v>
      </c>
      <c r="E3291" t="s">
        <v>487</v>
      </c>
      <c r="F3291" t="s">
        <v>232</v>
      </c>
      <c r="I3291">
        <v>0</v>
      </c>
      <c r="J3291">
        <v>2.1002271781544998E-2</v>
      </c>
      <c r="K3291">
        <v>-0.15653899584484601</v>
      </c>
      <c r="L3291">
        <v>-0.24466121669368679</v>
      </c>
      <c r="M3291">
        <v>-0.20786156743675119</v>
      </c>
      <c r="N3291">
        <v>-0.10058800102368259</v>
      </c>
      <c r="O3291">
        <v>3.21247643215061E-2</v>
      </c>
      <c r="P3291">
        <v>0.1914582049961755</v>
      </c>
      <c r="Q3291">
        <v>0.38173980876747837</v>
      </c>
      <c r="R3291">
        <v>0.56714846612986314</v>
      </c>
      <c r="S3291">
        <v>0.76334531829713725</v>
      </c>
      <c r="T3291">
        <v>0.97332911125980204</v>
      </c>
      <c r="U3291">
        <v>1.1817651277489241</v>
      </c>
      <c r="V3291">
        <v>1.3745534013070331</v>
      </c>
      <c r="W3291">
        <v>1.5370996218058599</v>
      </c>
      <c r="X3291">
        <v>1.682355043936989</v>
      </c>
      <c r="Y3291">
        <v>1.812498899600423</v>
      </c>
      <c r="Z3291">
        <v>1.927382639617248</v>
      </c>
      <c r="AA3291">
        <v>2.028584639918996</v>
      </c>
      <c r="AB3291">
        <v>2.1389149044114708</v>
      </c>
      <c r="AC3291">
        <v>2.292128119054504</v>
      </c>
      <c r="AD3291">
        <v>2.4613711767940138</v>
      </c>
      <c r="AE3291">
        <v>2.6488348142490241</v>
      </c>
      <c r="AF3291">
        <v>2.8641071097025739</v>
      </c>
      <c r="AG3291">
        <v>3.0031995700913421</v>
      </c>
      <c r="AH3291">
        <v>3.106831076468541</v>
      </c>
      <c r="AI3291">
        <v>3.2217635835730012</v>
      </c>
      <c r="AJ3291">
        <v>3.3353554693841052</v>
      </c>
      <c r="AK3291">
        <v>3.4347320032984912</v>
      </c>
    </row>
    <row r="3292" spans="2:37" x14ac:dyDescent="0.25">
      <c r="B3292" t="s">
        <v>473</v>
      </c>
      <c r="C3292" t="s">
        <v>90</v>
      </c>
      <c r="D3292" t="s">
        <v>443</v>
      </c>
      <c r="E3292" t="s">
        <v>488</v>
      </c>
      <c r="F3292" t="s">
        <v>202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2:37" x14ac:dyDescent="0.25">
      <c r="B3293" t="s">
        <v>473</v>
      </c>
      <c r="C3293" t="s">
        <v>90</v>
      </c>
      <c r="D3293" t="s">
        <v>443</v>
      </c>
      <c r="E3293" t="s">
        <v>488</v>
      </c>
      <c r="F3293" t="s">
        <v>445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2:37" x14ac:dyDescent="0.25">
      <c r="B3294" t="s">
        <v>473</v>
      </c>
      <c r="C3294" t="s">
        <v>90</v>
      </c>
      <c r="D3294" t="s">
        <v>443</v>
      </c>
      <c r="E3294" t="s">
        <v>421</v>
      </c>
      <c r="F3294" t="s">
        <v>202</v>
      </c>
      <c r="I3294">
        <v>0</v>
      </c>
      <c r="J3294">
        <v>4.7488112922722203E-2</v>
      </c>
      <c r="K3294">
        <v>-0.20219342485414679</v>
      </c>
      <c r="L3294">
        <v>-0.16428372034049679</v>
      </c>
      <c r="M3294">
        <v>0.13126409985895199</v>
      </c>
      <c r="N3294">
        <v>0.43159226815894242</v>
      </c>
      <c r="O3294">
        <v>0.71296567424079527</v>
      </c>
      <c r="P3294">
        <v>1.0350406097459961</v>
      </c>
      <c r="Q3294">
        <v>1.3938586118761529</v>
      </c>
      <c r="R3294">
        <v>1.6765934870307311</v>
      </c>
      <c r="S3294">
        <v>1.987380156528928</v>
      </c>
      <c r="T3294">
        <v>2.3233951794536361</v>
      </c>
      <c r="U3294">
        <v>2.6308655402605301</v>
      </c>
      <c r="V3294">
        <v>2.89121841274036</v>
      </c>
      <c r="W3294">
        <v>3.0913701841611241</v>
      </c>
      <c r="X3294">
        <v>3.2858086250728391</v>
      </c>
      <c r="Y3294">
        <v>3.4716293256561448</v>
      </c>
      <c r="Z3294">
        <v>3.6386415044049598</v>
      </c>
      <c r="AA3294">
        <v>3.7912327147983542</v>
      </c>
      <c r="AB3294">
        <v>4.0139156899746684</v>
      </c>
      <c r="AC3294">
        <v>4.3107475468305836</v>
      </c>
      <c r="AD3294">
        <v>4.6090293136986427</v>
      </c>
      <c r="AE3294">
        <v>4.9282567083843487</v>
      </c>
      <c r="AF3294">
        <v>5.2798245551869627</v>
      </c>
      <c r="AG3294">
        <v>5.3392014951162858</v>
      </c>
      <c r="AH3294">
        <v>5.3807810101077269</v>
      </c>
      <c r="AI3294">
        <v>5.4785460945012909</v>
      </c>
      <c r="AJ3294">
        <v>5.5543837618056813</v>
      </c>
      <c r="AK3294">
        <v>5.6080259470882909</v>
      </c>
    </row>
    <row r="3295" spans="2:37" x14ac:dyDescent="0.25">
      <c r="B3295" t="s">
        <v>473</v>
      </c>
      <c r="C3295" t="s">
        <v>90</v>
      </c>
      <c r="D3295" t="s">
        <v>443</v>
      </c>
      <c r="E3295" t="s">
        <v>421</v>
      </c>
      <c r="F3295" t="s">
        <v>445</v>
      </c>
      <c r="I3295">
        <v>0</v>
      </c>
      <c r="J3295">
        <v>4.7483183544061398E-2</v>
      </c>
      <c r="K3295">
        <v>-0.20219471887265031</v>
      </c>
      <c r="L3295">
        <v>-0.1642855177940383</v>
      </c>
      <c r="M3295">
        <v>0.13126147443212061</v>
      </c>
      <c r="N3295">
        <v>0.43158809716354879</v>
      </c>
      <c r="O3295">
        <v>0.71296869181214362</v>
      </c>
      <c r="P3295">
        <v>1.035044719336931</v>
      </c>
      <c r="Q3295">
        <v>1.3938600160265711</v>
      </c>
      <c r="R3295">
        <v>1.6765918076915081</v>
      </c>
      <c r="S3295">
        <v>1.9873886878035041</v>
      </c>
      <c r="T3295">
        <v>2.3233972436125021</v>
      </c>
      <c r="U3295">
        <v>2.630861086675695</v>
      </c>
      <c r="V3295">
        <v>2.8912183725628089</v>
      </c>
      <c r="W3295">
        <v>3.091372903473788</v>
      </c>
      <c r="X3295">
        <v>3.2858098409122238</v>
      </c>
      <c r="Y3295">
        <v>3.4716232649203649</v>
      </c>
      <c r="Z3295">
        <v>3.6386429077660321</v>
      </c>
      <c r="AA3295">
        <v>3.7912317029121572</v>
      </c>
      <c r="AB3295">
        <v>4.0139175857842879</v>
      </c>
      <c r="AC3295">
        <v>4.310748989356461</v>
      </c>
      <c r="AD3295">
        <v>4.6090340973096167</v>
      </c>
      <c r="AE3295">
        <v>4.9282517587740937</v>
      </c>
      <c r="AF3295">
        <v>5.2798238897058258</v>
      </c>
      <c r="AG3295">
        <v>5.3392039742908404</v>
      </c>
      <c r="AH3295">
        <v>5.3807802873010457</v>
      </c>
      <c r="AI3295">
        <v>5.4785451918631489</v>
      </c>
      <c r="AJ3295">
        <v>5.5543874506932989</v>
      </c>
      <c r="AK3295">
        <v>5.6080266173156534</v>
      </c>
    </row>
    <row r="3296" spans="2:37" x14ac:dyDescent="0.25">
      <c r="B3296" t="s">
        <v>473</v>
      </c>
      <c r="C3296" t="s">
        <v>90</v>
      </c>
      <c r="D3296" t="s">
        <v>443</v>
      </c>
      <c r="E3296" t="s">
        <v>386</v>
      </c>
      <c r="F3296" t="s">
        <v>202</v>
      </c>
      <c r="I3296">
        <v>0</v>
      </c>
      <c r="J3296">
        <v>4.7488112922722203E-2</v>
      </c>
      <c r="K3296">
        <v>-0.20219342485414679</v>
      </c>
      <c r="L3296">
        <v>-0.16428372034049679</v>
      </c>
      <c r="M3296">
        <v>0.13126409985895199</v>
      </c>
      <c r="N3296">
        <v>0.43159226815894242</v>
      </c>
      <c r="O3296">
        <v>0.71296567424079527</v>
      </c>
      <c r="P3296">
        <v>1.0350406097459961</v>
      </c>
      <c r="Q3296">
        <v>1.3938586118761529</v>
      </c>
      <c r="R3296">
        <v>1.6765934870307311</v>
      </c>
      <c r="S3296">
        <v>1.987380156528928</v>
      </c>
      <c r="T3296">
        <v>2.3233951794536361</v>
      </c>
      <c r="U3296">
        <v>2.6308655402605301</v>
      </c>
      <c r="V3296">
        <v>2.89121841274036</v>
      </c>
      <c r="W3296">
        <v>3.0913701841611241</v>
      </c>
      <c r="X3296">
        <v>3.2858086250728391</v>
      </c>
      <c r="Y3296">
        <v>3.4716293256561448</v>
      </c>
      <c r="Z3296">
        <v>3.6386415044049598</v>
      </c>
      <c r="AA3296">
        <v>3.7912327147983542</v>
      </c>
      <c r="AB3296">
        <v>4.0139156899746684</v>
      </c>
      <c r="AC3296">
        <v>4.3107475468305836</v>
      </c>
      <c r="AD3296">
        <v>4.6090293136986427</v>
      </c>
      <c r="AE3296">
        <v>4.9282567083843487</v>
      </c>
      <c r="AF3296">
        <v>5.2798245551869627</v>
      </c>
      <c r="AG3296">
        <v>5.3392014951162858</v>
      </c>
      <c r="AH3296">
        <v>5.3807810101077269</v>
      </c>
      <c r="AI3296">
        <v>5.4785460945012909</v>
      </c>
      <c r="AJ3296">
        <v>5.5543837618056813</v>
      </c>
      <c r="AK3296">
        <v>5.6080259470882909</v>
      </c>
    </row>
    <row r="3297" spans="2:37" x14ac:dyDescent="0.25">
      <c r="B3297" t="s">
        <v>473</v>
      </c>
      <c r="C3297" t="s">
        <v>90</v>
      </c>
      <c r="D3297" t="s">
        <v>443</v>
      </c>
      <c r="E3297" t="s">
        <v>386</v>
      </c>
      <c r="F3297" t="s">
        <v>445</v>
      </c>
      <c r="I3297">
        <v>0</v>
      </c>
      <c r="J3297">
        <v>4.7483183544061398E-2</v>
      </c>
      <c r="K3297">
        <v>-0.20219471887265031</v>
      </c>
      <c r="L3297">
        <v>-0.1642855177940383</v>
      </c>
      <c r="M3297">
        <v>0.13126147443212061</v>
      </c>
      <c r="N3297">
        <v>0.43158809716354879</v>
      </c>
      <c r="O3297">
        <v>0.71296869181214362</v>
      </c>
      <c r="P3297">
        <v>1.035044719336931</v>
      </c>
      <c r="Q3297">
        <v>1.3938600160265711</v>
      </c>
      <c r="R3297">
        <v>1.6765918076915081</v>
      </c>
      <c r="S3297">
        <v>1.9873886878035041</v>
      </c>
      <c r="T3297">
        <v>2.3233972436125021</v>
      </c>
      <c r="U3297">
        <v>2.630861086675695</v>
      </c>
      <c r="V3297">
        <v>2.8912183725628089</v>
      </c>
      <c r="W3297">
        <v>3.091372903473788</v>
      </c>
      <c r="X3297">
        <v>3.2858098409122238</v>
      </c>
      <c r="Y3297">
        <v>3.4716232649203649</v>
      </c>
      <c r="Z3297">
        <v>3.6386429077660321</v>
      </c>
      <c r="AA3297">
        <v>3.7912317029121572</v>
      </c>
      <c r="AB3297">
        <v>4.0139175857842879</v>
      </c>
      <c r="AC3297">
        <v>4.310748989356461</v>
      </c>
      <c r="AD3297">
        <v>4.6090340973096167</v>
      </c>
      <c r="AE3297">
        <v>4.9282517587740937</v>
      </c>
      <c r="AF3297">
        <v>5.2798238897058258</v>
      </c>
      <c r="AG3297">
        <v>5.3392039742908404</v>
      </c>
      <c r="AH3297">
        <v>5.3807802873010457</v>
      </c>
      <c r="AI3297">
        <v>5.4785451918631489</v>
      </c>
      <c r="AJ3297">
        <v>5.5543874506932989</v>
      </c>
      <c r="AK3297">
        <v>5.6080266173156534</v>
      </c>
    </row>
    <row r="3298" spans="2:37" x14ac:dyDescent="0.25">
      <c r="B3298" t="s">
        <v>473</v>
      </c>
      <c r="C3298" t="s">
        <v>90</v>
      </c>
      <c r="D3298" t="s">
        <v>443</v>
      </c>
      <c r="E3298" t="s">
        <v>489</v>
      </c>
      <c r="F3298" t="s">
        <v>237</v>
      </c>
      <c r="I3298">
        <v>0</v>
      </c>
      <c r="J3298">
        <v>-1.7379522323608398E-2</v>
      </c>
      <c r="K3298">
        <v>-1.3217210769653299E-2</v>
      </c>
      <c r="L3298">
        <v>8.1389844417572004E-3</v>
      </c>
      <c r="M3298">
        <v>2.2370874881744301E-2</v>
      </c>
      <c r="N3298">
        <v>2.7685642242431599E-2</v>
      </c>
      <c r="O3298">
        <v>2.73890495300293E-2</v>
      </c>
      <c r="P3298">
        <v>2.6453331112861599E-2</v>
      </c>
      <c r="Q3298">
        <v>2.8255373239517202E-2</v>
      </c>
      <c r="R3298">
        <v>3.1425341963767998E-2</v>
      </c>
      <c r="S3298">
        <v>3.4279718995094299E-2</v>
      </c>
      <c r="T3298">
        <v>3.6933392286300597E-2</v>
      </c>
      <c r="U3298">
        <v>3.9303913712501498E-2</v>
      </c>
      <c r="V3298">
        <v>4.1441500186920097E-2</v>
      </c>
      <c r="W3298">
        <v>4.2991966009140001E-2</v>
      </c>
      <c r="X3298">
        <v>4.5169934630393899E-2</v>
      </c>
      <c r="Y3298">
        <v>4.85603064298629E-2</v>
      </c>
      <c r="Z3298">
        <v>5.1191657781600897E-2</v>
      </c>
      <c r="AA3298">
        <v>5.00779151916503E-2</v>
      </c>
      <c r="AB3298">
        <v>4.5222252607345498E-2</v>
      </c>
      <c r="AC3298">
        <v>3.9399504661560003E-2</v>
      </c>
      <c r="AD3298">
        <v>3.4730583429336499E-2</v>
      </c>
      <c r="AE3298">
        <v>3.1681180000305099E-2</v>
      </c>
      <c r="AF3298">
        <v>2.8927743434905999E-2</v>
      </c>
      <c r="AG3298">
        <v>2.5695651769637999E-2</v>
      </c>
      <c r="AH3298">
        <v>2.1880745887756299E-2</v>
      </c>
      <c r="AI3298">
        <v>1.7894297838211001E-2</v>
      </c>
      <c r="AJ3298">
        <v>1.4153242111205999E-2</v>
      </c>
      <c r="AK3298">
        <v>1.0887622833251899E-2</v>
      </c>
    </row>
    <row r="3299" spans="2:37" x14ac:dyDescent="0.25">
      <c r="B3299" t="s">
        <v>473</v>
      </c>
      <c r="C3299" t="s">
        <v>90</v>
      </c>
      <c r="D3299" t="s">
        <v>443</v>
      </c>
      <c r="E3299" t="s">
        <v>236</v>
      </c>
      <c r="F3299" t="s">
        <v>237</v>
      </c>
      <c r="I3299">
        <v>0</v>
      </c>
      <c r="J3299">
        <v>-0.19304800033569339</v>
      </c>
      <c r="K3299">
        <v>-0.38382655382156372</v>
      </c>
      <c r="L3299">
        <v>-0.3097795844078064</v>
      </c>
      <c r="M3299">
        <v>-0.14483413100242609</v>
      </c>
      <c r="N3299">
        <v>-1.32930278778076E-2</v>
      </c>
      <c r="O3299">
        <v>2.9025822877883901E-2</v>
      </c>
      <c r="P3299">
        <v>7.4531674385070801E-2</v>
      </c>
      <c r="Q3299">
        <v>0.12455596029758451</v>
      </c>
      <c r="R3299">
        <v>0.1153736785054207</v>
      </c>
      <c r="S3299">
        <v>9.17778834700584E-2</v>
      </c>
      <c r="T3299">
        <v>8.6497478187084198E-2</v>
      </c>
      <c r="U3299">
        <v>7.4762724339962006E-2</v>
      </c>
      <c r="V3299">
        <v>6.0196101665496798E-2</v>
      </c>
      <c r="W3299">
        <v>2.4175301194190899E-2</v>
      </c>
      <c r="X3299">
        <v>9.6440315246582045E-5</v>
      </c>
      <c r="Y3299">
        <v>-8.3837807178497002E-3</v>
      </c>
      <c r="Z3299">
        <v>-1.7912596464157101E-2</v>
      </c>
      <c r="AA3299">
        <v>-3.2614082098007202E-2</v>
      </c>
      <c r="AB3299">
        <v>-8.3988428115844699E-2</v>
      </c>
      <c r="AC3299">
        <v>-7.8581601381301797E-2</v>
      </c>
      <c r="AD3299">
        <v>-3.7619918584823601E-2</v>
      </c>
      <c r="AE3299">
        <v>2.1062403917312601E-2</v>
      </c>
      <c r="AF3299">
        <v>0.10219234228134159</v>
      </c>
      <c r="AG3299">
        <v>1.4299362897872901E-2</v>
      </c>
      <c r="AH3299">
        <v>-7.0422649383544894E-2</v>
      </c>
      <c r="AI3299">
        <v>-7.2922766208648598E-2</v>
      </c>
      <c r="AJ3299">
        <v>-8.7861537933349595E-2</v>
      </c>
      <c r="AK3299">
        <v>-0.1099963486194611</v>
      </c>
    </row>
    <row r="3300" spans="2:37" x14ac:dyDescent="0.25">
      <c r="B3300" t="s">
        <v>473</v>
      </c>
      <c r="C3300" t="s">
        <v>90</v>
      </c>
      <c r="D3300" t="s">
        <v>443</v>
      </c>
      <c r="E3300" t="s">
        <v>390</v>
      </c>
      <c r="F3300" t="s">
        <v>237</v>
      </c>
      <c r="I3300">
        <v>0</v>
      </c>
      <c r="J3300">
        <v>-0.17576467990875241</v>
      </c>
      <c r="K3300">
        <v>-0.37061798572540278</v>
      </c>
      <c r="L3300">
        <v>-0.31759756803512568</v>
      </c>
      <c r="M3300">
        <v>-0.16661083698272711</v>
      </c>
      <c r="N3300">
        <v>-4.0283292531967101E-2</v>
      </c>
      <c r="O3300">
        <v>2.0978450775145999E-3</v>
      </c>
      <c r="P3300">
        <v>4.8159956932067802E-2</v>
      </c>
      <c r="Q3300">
        <v>9.6027240157127297E-2</v>
      </c>
      <c r="R3300">
        <v>8.3562687039375305E-2</v>
      </c>
      <c r="S3300">
        <v>5.71841523051261E-2</v>
      </c>
      <c r="T3300">
        <v>4.9385651946067803E-2</v>
      </c>
      <c r="U3300">
        <v>3.55436578392982E-2</v>
      </c>
      <c r="V3300">
        <v>1.9076138734817501E-2</v>
      </c>
      <c r="W3300">
        <v>-1.8260180950164701E-2</v>
      </c>
      <c r="X3300">
        <v>-4.4397607445716802E-2</v>
      </c>
      <c r="Y3300">
        <v>-5.6212142109870897E-2</v>
      </c>
      <c r="Z3300">
        <v>-6.8317085504531805E-2</v>
      </c>
      <c r="AA3300">
        <v>-8.1948041915893499E-2</v>
      </c>
      <c r="AB3300">
        <v>-0.12871819734573359</v>
      </c>
      <c r="AC3300">
        <v>-0.1179616153240204</v>
      </c>
      <c r="AD3300">
        <v>-7.2412490844726493E-2</v>
      </c>
      <c r="AE3300">
        <v>-1.04326605796814E-2</v>
      </c>
      <c r="AF3300">
        <v>7.3004662990569999E-2</v>
      </c>
      <c r="AG3300">
        <v>-1.15232467651367E-2</v>
      </c>
      <c r="AH3300">
        <v>-9.1658890247344901E-2</v>
      </c>
      <c r="AI3300">
        <v>-8.9776128530502305E-2</v>
      </c>
      <c r="AJ3300">
        <v>-0.10060369968414309</v>
      </c>
      <c r="AK3300">
        <v>-0.1189868152141571</v>
      </c>
    </row>
    <row r="3301" spans="2:37" x14ac:dyDescent="0.25">
      <c r="B3301" t="s">
        <v>473</v>
      </c>
      <c r="C3301" t="s">
        <v>90</v>
      </c>
      <c r="D3301" t="s">
        <v>443</v>
      </c>
      <c r="E3301" t="s">
        <v>490</v>
      </c>
      <c r="F3301" t="s">
        <v>237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2:37" x14ac:dyDescent="0.25">
      <c r="B3302" t="s">
        <v>473</v>
      </c>
      <c r="C3302" t="s">
        <v>90</v>
      </c>
      <c r="D3302" t="s">
        <v>443</v>
      </c>
      <c r="E3302" t="s">
        <v>422</v>
      </c>
      <c r="F3302" t="s">
        <v>237</v>
      </c>
      <c r="I3302">
        <v>0</v>
      </c>
      <c r="J3302">
        <v>-0.45377707481384277</v>
      </c>
      <c r="K3302">
        <v>-0.40763711929321289</v>
      </c>
      <c r="L3302">
        <v>-0.32348501682281489</v>
      </c>
      <c r="M3302">
        <v>-0.21452510356903079</v>
      </c>
      <c r="N3302">
        <v>-0.1050581932067871</v>
      </c>
      <c r="O3302">
        <v>6.6661834716790001E-4</v>
      </c>
      <c r="P3302">
        <v>9.9095344543457003E-2</v>
      </c>
      <c r="Q3302">
        <v>0.18444216251373291</v>
      </c>
      <c r="R3302">
        <v>0.25164198875427252</v>
      </c>
      <c r="S3302">
        <v>0.30431473255157471</v>
      </c>
      <c r="T3302">
        <v>0.34923017024993902</v>
      </c>
      <c r="U3302">
        <v>0.39212048053741461</v>
      </c>
      <c r="V3302">
        <v>0.44064521789550781</v>
      </c>
      <c r="W3302">
        <v>0.4990239143371582</v>
      </c>
      <c r="X3302">
        <v>0.55422866344451904</v>
      </c>
      <c r="Y3302">
        <v>0.60719501972198486</v>
      </c>
      <c r="Z3302">
        <v>0.65947604179382324</v>
      </c>
      <c r="AA3302">
        <v>0.71054649353027344</v>
      </c>
      <c r="AB3302">
        <v>0.76108825206756592</v>
      </c>
      <c r="AC3302">
        <v>0.81333518028259277</v>
      </c>
      <c r="AD3302">
        <v>0.86090326309204102</v>
      </c>
      <c r="AE3302">
        <v>0.89809417724609375</v>
      </c>
      <c r="AF3302">
        <v>0.9185009002685548</v>
      </c>
      <c r="AG3302">
        <v>0.9204256534576416</v>
      </c>
      <c r="AH3302">
        <v>0.92106127738952637</v>
      </c>
      <c r="AI3302">
        <v>0.92041444778442383</v>
      </c>
      <c r="AJ3302">
        <v>0.91793692111969005</v>
      </c>
      <c r="AK3302">
        <v>0.91559052467346203</v>
      </c>
    </row>
    <row r="3303" spans="2:37" x14ac:dyDescent="0.25">
      <c r="B3303" t="s">
        <v>473</v>
      </c>
      <c r="C3303" t="s">
        <v>90</v>
      </c>
      <c r="D3303" t="s">
        <v>443</v>
      </c>
      <c r="E3303" t="s">
        <v>393</v>
      </c>
      <c r="F3303" t="s">
        <v>237</v>
      </c>
      <c r="I3303">
        <v>0</v>
      </c>
      <c r="J3303">
        <v>-0.45377707481384277</v>
      </c>
      <c r="K3303">
        <v>-0.40763711929321289</v>
      </c>
      <c r="L3303">
        <v>-0.32348501682281489</v>
      </c>
      <c r="M3303">
        <v>-0.21452510356903079</v>
      </c>
      <c r="N3303">
        <v>-0.1050581932067871</v>
      </c>
      <c r="O3303">
        <v>6.6661834716790001E-4</v>
      </c>
      <c r="P3303">
        <v>9.9095344543457003E-2</v>
      </c>
      <c r="Q3303">
        <v>0.18444216251373291</v>
      </c>
      <c r="R3303">
        <v>0.25164198875427252</v>
      </c>
      <c r="S3303">
        <v>0.30431473255157471</v>
      </c>
      <c r="T3303">
        <v>0.34923017024993902</v>
      </c>
      <c r="U3303">
        <v>0.39212048053741461</v>
      </c>
      <c r="V3303">
        <v>0.44064521789550781</v>
      </c>
      <c r="W3303">
        <v>0.4990239143371582</v>
      </c>
      <c r="X3303">
        <v>0.55422866344451904</v>
      </c>
      <c r="Y3303">
        <v>0.60719501972198486</v>
      </c>
      <c r="Z3303">
        <v>0.65947604179382324</v>
      </c>
      <c r="AA3303">
        <v>0.71054649353027344</v>
      </c>
      <c r="AB3303">
        <v>0.76108825206756592</v>
      </c>
      <c r="AC3303">
        <v>0.81333518028259277</v>
      </c>
      <c r="AD3303">
        <v>0.86090326309204102</v>
      </c>
      <c r="AE3303">
        <v>0.89809417724609375</v>
      </c>
      <c r="AF3303">
        <v>0.9185009002685548</v>
      </c>
      <c r="AG3303">
        <v>0.9204256534576416</v>
      </c>
      <c r="AH3303">
        <v>0.92106127738952637</v>
      </c>
      <c r="AI3303">
        <v>0.92041444778442383</v>
      </c>
      <c r="AJ3303">
        <v>0.91793692111969005</v>
      </c>
      <c r="AK3303">
        <v>0.91559052467346203</v>
      </c>
    </row>
    <row r="3304" spans="2:37" x14ac:dyDescent="0.25">
      <c r="B3304" t="s">
        <v>473</v>
      </c>
      <c r="C3304" t="s">
        <v>90</v>
      </c>
      <c r="D3304" t="s">
        <v>443</v>
      </c>
      <c r="E3304" t="s">
        <v>491</v>
      </c>
      <c r="F3304" t="s">
        <v>237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</row>
    <row r="3305" spans="2:37" x14ac:dyDescent="0.25">
      <c r="B3305" t="s">
        <v>473</v>
      </c>
      <c r="C3305" t="s">
        <v>90</v>
      </c>
      <c r="D3305" t="s">
        <v>443</v>
      </c>
      <c r="E3305" t="s">
        <v>239</v>
      </c>
      <c r="F3305" t="s">
        <v>237</v>
      </c>
      <c r="I3305">
        <v>0</v>
      </c>
      <c r="J3305">
        <v>-0.1045683324337006</v>
      </c>
      <c r="K3305">
        <v>-6.1356961727142299E-2</v>
      </c>
      <c r="L3305">
        <v>-2.6398375630377999E-3</v>
      </c>
      <c r="M3305">
        <v>6.9199498742818805E-2</v>
      </c>
      <c r="N3305">
        <v>0.14477756695123389</v>
      </c>
      <c r="O3305">
        <v>0.21736575197428459</v>
      </c>
      <c r="P3305">
        <v>0.28622404346242553</v>
      </c>
      <c r="Q3305">
        <v>0.35011891555041069</v>
      </c>
      <c r="R3305">
        <v>0.40485490940045571</v>
      </c>
      <c r="S3305">
        <v>0.45239027962088579</v>
      </c>
      <c r="T3305">
        <v>0.49710444360971451</v>
      </c>
      <c r="U3305">
        <v>0.54101710766553879</v>
      </c>
      <c r="V3305">
        <v>0.58638950437307358</v>
      </c>
      <c r="W3305">
        <v>0.63054849207401276</v>
      </c>
      <c r="X3305">
        <v>0.67000298202037811</v>
      </c>
      <c r="Y3305">
        <v>0.70643675327301025</v>
      </c>
      <c r="Z3305">
        <v>0.74024318158626556</v>
      </c>
      <c r="AA3305">
        <v>0.77177570760250092</v>
      </c>
      <c r="AB3305">
        <v>0.79953281581401825</v>
      </c>
      <c r="AC3305">
        <v>0.82651183009147644</v>
      </c>
      <c r="AD3305">
        <v>0.85094723105430603</v>
      </c>
      <c r="AE3305">
        <v>0.8710772693157196</v>
      </c>
      <c r="AF3305">
        <v>0.88822594285011292</v>
      </c>
      <c r="AG3305">
        <v>0.89420178532600403</v>
      </c>
      <c r="AH3305">
        <v>0.89484065771102905</v>
      </c>
      <c r="AI3305">
        <v>0.89553543925285339</v>
      </c>
      <c r="AJ3305">
        <v>0.89510902762413025</v>
      </c>
      <c r="AK3305">
        <v>0.89357349276542664</v>
      </c>
    </row>
    <row r="3306" spans="2:37" x14ac:dyDescent="0.25">
      <c r="B3306" t="s">
        <v>473</v>
      </c>
      <c r="C3306" t="s">
        <v>90</v>
      </c>
      <c r="D3306" t="s">
        <v>443</v>
      </c>
      <c r="E3306" t="s">
        <v>395</v>
      </c>
      <c r="F3306" t="s">
        <v>237</v>
      </c>
      <c r="I3306">
        <v>0</v>
      </c>
      <c r="J3306">
        <v>-0.1045683324337006</v>
      </c>
      <c r="K3306">
        <v>-6.1356961727142299E-2</v>
      </c>
      <c r="L3306">
        <v>-2.6398375630377999E-3</v>
      </c>
      <c r="M3306">
        <v>6.9199498742818805E-2</v>
      </c>
      <c r="N3306">
        <v>0.14477756695123389</v>
      </c>
      <c r="O3306">
        <v>0.21736575197428459</v>
      </c>
      <c r="P3306">
        <v>0.28622404346242553</v>
      </c>
      <c r="Q3306">
        <v>0.35011891555041069</v>
      </c>
      <c r="R3306">
        <v>0.40485490940045571</v>
      </c>
      <c r="S3306">
        <v>0.45239027962088579</v>
      </c>
      <c r="T3306">
        <v>0.49710444360971451</v>
      </c>
      <c r="U3306">
        <v>0.54101710766553879</v>
      </c>
      <c r="V3306">
        <v>0.58638950437307358</v>
      </c>
      <c r="W3306">
        <v>0.63054849207401276</v>
      </c>
      <c r="X3306">
        <v>0.67000298202037811</v>
      </c>
      <c r="Y3306">
        <v>0.70643675327301025</v>
      </c>
      <c r="Z3306">
        <v>0.74024318158626556</v>
      </c>
      <c r="AA3306">
        <v>0.77177570760250092</v>
      </c>
      <c r="AB3306">
        <v>0.79953281581401825</v>
      </c>
      <c r="AC3306">
        <v>0.82651183009147644</v>
      </c>
      <c r="AD3306">
        <v>0.85094723105430603</v>
      </c>
      <c r="AE3306">
        <v>0.8710772693157196</v>
      </c>
      <c r="AF3306">
        <v>0.88822594285011292</v>
      </c>
      <c r="AG3306">
        <v>0.89420178532600403</v>
      </c>
      <c r="AH3306">
        <v>0.89484065771102905</v>
      </c>
      <c r="AI3306">
        <v>0.89553543925285339</v>
      </c>
      <c r="AJ3306">
        <v>0.89510902762413025</v>
      </c>
      <c r="AK3306">
        <v>0.89357349276542664</v>
      </c>
    </row>
    <row r="3307" spans="2:37" x14ac:dyDescent="0.25">
      <c r="B3307" t="s">
        <v>473</v>
      </c>
      <c r="C3307" t="s">
        <v>90</v>
      </c>
      <c r="D3307" t="s">
        <v>443</v>
      </c>
      <c r="E3307" t="s">
        <v>492</v>
      </c>
      <c r="F3307" t="s">
        <v>232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2:37" x14ac:dyDescent="0.25">
      <c r="B3308" t="s">
        <v>473</v>
      </c>
      <c r="C3308" t="s">
        <v>90</v>
      </c>
      <c r="D3308" t="s">
        <v>443</v>
      </c>
      <c r="E3308" t="s">
        <v>423</v>
      </c>
      <c r="F3308" t="s">
        <v>232</v>
      </c>
      <c r="I3308">
        <v>0</v>
      </c>
      <c r="J3308">
        <v>8.0894972649538488</v>
      </c>
      <c r="K3308">
        <v>12.01394352577889</v>
      </c>
      <c r="L3308">
        <v>15.42182878110736</v>
      </c>
      <c r="M3308">
        <v>30.390502710065601</v>
      </c>
      <c r="N3308">
        <v>51.694153051499072</v>
      </c>
      <c r="O3308">
        <v>71.921256227131082</v>
      </c>
      <c r="P3308">
        <v>91.259061253094558</v>
      </c>
      <c r="Q3308">
        <v>109.82375831906749</v>
      </c>
      <c r="R3308">
        <v>132.10405345704069</v>
      </c>
      <c r="S3308">
        <v>155.75441237303599</v>
      </c>
      <c r="T3308">
        <v>178.2153913722108</v>
      </c>
      <c r="U3308">
        <v>199.7304197592411</v>
      </c>
      <c r="V3308">
        <v>220.43539911198241</v>
      </c>
      <c r="W3308">
        <v>247.3207239959394</v>
      </c>
      <c r="X3308">
        <v>277.12559340825942</v>
      </c>
      <c r="Y3308">
        <v>305.74099736194029</v>
      </c>
      <c r="Z3308">
        <v>333.33123070454423</v>
      </c>
      <c r="AA3308">
        <v>359.98774868730197</v>
      </c>
      <c r="AB3308">
        <v>410.11413526474632</v>
      </c>
      <c r="AC3308">
        <v>472.57560335119342</v>
      </c>
      <c r="AD3308">
        <v>532.72030147703833</v>
      </c>
      <c r="AE3308">
        <v>590.85977432085633</v>
      </c>
      <c r="AF3308">
        <v>647.16956426006811</v>
      </c>
      <c r="AG3308">
        <v>692.32711606908902</v>
      </c>
      <c r="AH3308">
        <v>730.99962800264746</v>
      </c>
      <c r="AI3308">
        <v>768.86461789326677</v>
      </c>
      <c r="AJ3308">
        <v>805.72445443385163</v>
      </c>
      <c r="AK3308">
        <v>841.49812399987047</v>
      </c>
    </row>
    <row r="3309" spans="2:37" x14ac:dyDescent="0.25">
      <c r="B3309" t="s">
        <v>473</v>
      </c>
      <c r="C3309" t="s">
        <v>90</v>
      </c>
      <c r="D3309" t="s">
        <v>443</v>
      </c>
      <c r="E3309" t="s">
        <v>400</v>
      </c>
      <c r="F3309" t="s">
        <v>232</v>
      </c>
      <c r="I3309">
        <v>0</v>
      </c>
      <c r="J3309">
        <v>8.0894972649538488</v>
      </c>
      <c r="K3309">
        <v>12.01394352577889</v>
      </c>
      <c r="L3309">
        <v>15.42182878110736</v>
      </c>
      <c r="M3309">
        <v>30.390502710065601</v>
      </c>
      <c r="N3309">
        <v>51.694153051499072</v>
      </c>
      <c r="O3309">
        <v>71.921256227131082</v>
      </c>
      <c r="P3309">
        <v>91.259061253094558</v>
      </c>
      <c r="Q3309">
        <v>109.82375831906749</v>
      </c>
      <c r="R3309">
        <v>132.10405345704069</v>
      </c>
      <c r="S3309">
        <v>155.75441237303599</v>
      </c>
      <c r="T3309">
        <v>178.2153913722108</v>
      </c>
      <c r="U3309">
        <v>199.7304197592411</v>
      </c>
      <c r="V3309">
        <v>220.43539911198241</v>
      </c>
      <c r="W3309">
        <v>247.3207239959394</v>
      </c>
      <c r="X3309">
        <v>277.12559340825942</v>
      </c>
      <c r="Y3309">
        <v>305.74099736194029</v>
      </c>
      <c r="Z3309">
        <v>333.33123070454423</v>
      </c>
      <c r="AA3309">
        <v>359.98774868730197</v>
      </c>
      <c r="AB3309">
        <v>410.11413526474632</v>
      </c>
      <c r="AC3309">
        <v>472.57560335119342</v>
      </c>
      <c r="AD3309">
        <v>532.72030147703833</v>
      </c>
      <c r="AE3309">
        <v>590.85977432085633</v>
      </c>
      <c r="AF3309">
        <v>647.16956426006811</v>
      </c>
      <c r="AG3309">
        <v>692.32711606908902</v>
      </c>
      <c r="AH3309">
        <v>730.99962800264746</v>
      </c>
      <c r="AI3309">
        <v>768.86461789326677</v>
      </c>
      <c r="AJ3309">
        <v>805.72445443385163</v>
      </c>
      <c r="AK3309">
        <v>841.49812399987047</v>
      </c>
    </row>
    <row r="3310" spans="2:37" x14ac:dyDescent="0.25">
      <c r="B3310" t="s">
        <v>473</v>
      </c>
      <c r="C3310" t="s">
        <v>90</v>
      </c>
      <c r="D3310" t="s">
        <v>443</v>
      </c>
      <c r="E3310" t="s">
        <v>493</v>
      </c>
      <c r="F3310" t="s">
        <v>237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2:37" x14ac:dyDescent="0.25">
      <c r="B3311" t="s">
        <v>473</v>
      </c>
      <c r="C3311" t="s">
        <v>90</v>
      </c>
      <c r="D3311" t="s">
        <v>443</v>
      </c>
      <c r="E3311" t="s">
        <v>494</v>
      </c>
      <c r="F3311" t="s">
        <v>237</v>
      </c>
      <c r="I3311">
        <v>0</v>
      </c>
      <c r="J3311">
        <v>432842.453125</v>
      </c>
      <c r="K3311">
        <v>597734.78125</v>
      </c>
      <c r="L3311">
        <v>762627.078125</v>
      </c>
      <c r="M3311">
        <v>1220899.46875</v>
      </c>
      <c r="N3311">
        <v>1855199.5</v>
      </c>
      <c r="O3311">
        <v>2489499.5</v>
      </c>
      <c r="P3311">
        <v>3123799.5</v>
      </c>
      <c r="Q3311">
        <v>3758099.75</v>
      </c>
      <c r="R3311">
        <v>4286335.5</v>
      </c>
      <c r="S3311">
        <v>4750931.5</v>
      </c>
      <c r="T3311">
        <v>5215527.5</v>
      </c>
      <c r="U3311">
        <v>5680123.5</v>
      </c>
      <c r="V3311">
        <v>6144719.5</v>
      </c>
      <c r="W3311">
        <v>6527944.25</v>
      </c>
      <c r="X3311">
        <v>6862346.25</v>
      </c>
      <c r="Y3311">
        <v>7196748.25</v>
      </c>
      <c r="Z3311">
        <v>7531150.25</v>
      </c>
      <c r="AA3311">
        <v>7865551.375</v>
      </c>
      <c r="AB3311">
        <v>7871865.75</v>
      </c>
      <c r="AC3311">
        <v>7681331.75</v>
      </c>
      <c r="AD3311">
        <v>7490797.75</v>
      </c>
      <c r="AE3311">
        <v>7300263.75</v>
      </c>
      <c r="AF3311">
        <v>7109728.875</v>
      </c>
      <c r="AG3311">
        <v>6158491</v>
      </c>
      <c r="AH3311">
        <v>4750835</v>
      </c>
      <c r="AI3311">
        <v>3343179.625</v>
      </c>
      <c r="AJ3311">
        <v>1935524.625</v>
      </c>
      <c r="AK3311">
        <v>527869.53125</v>
      </c>
    </row>
    <row r="3312" spans="2:37" x14ac:dyDescent="0.25">
      <c r="B3312" t="s">
        <v>473</v>
      </c>
      <c r="C3312" t="s">
        <v>90</v>
      </c>
      <c r="D3312" t="s">
        <v>443</v>
      </c>
      <c r="E3312" t="s">
        <v>495</v>
      </c>
      <c r="F3312" t="s">
        <v>237</v>
      </c>
      <c r="I3312">
        <v>0</v>
      </c>
      <c r="J3312">
        <v>432842.453125</v>
      </c>
      <c r="K3312">
        <v>597734.78125</v>
      </c>
      <c r="L3312">
        <v>762627.078125</v>
      </c>
      <c r="M3312">
        <v>1220899.46875</v>
      </c>
      <c r="N3312">
        <v>1855199.5</v>
      </c>
      <c r="O3312">
        <v>2489499.5</v>
      </c>
      <c r="P3312">
        <v>3123799.5</v>
      </c>
      <c r="Q3312">
        <v>3758099.75</v>
      </c>
      <c r="R3312">
        <v>4286335.5</v>
      </c>
      <c r="S3312">
        <v>4750931.5</v>
      </c>
      <c r="T3312">
        <v>5215527.5</v>
      </c>
      <c r="U3312">
        <v>5680123.5</v>
      </c>
      <c r="V3312">
        <v>6144719.5</v>
      </c>
      <c r="W3312">
        <v>6527944.25</v>
      </c>
      <c r="X3312">
        <v>6862346.25</v>
      </c>
      <c r="Y3312">
        <v>7196748.25</v>
      </c>
      <c r="Z3312">
        <v>7531150.25</v>
      </c>
      <c r="AA3312">
        <v>7865551.375</v>
      </c>
      <c r="AB3312">
        <v>7871865.75</v>
      </c>
      <c r="AC3312">
        <v>7681331.75</v>
      </c>
      <c r="AD3312">
        <v>7490797.75</v>
      </c>
      <c r="AE3312">
        <v>7300263.75</v>
      </c>
      <c r="AF3312">
        <v>7109728.875</v>
      </c>
      <c r="AG3312">
        <v>6158491</v>
      </c>
      <c r="AH3312">
        <v>4750835</v>
      </c>
      <c r="AI3312">
        <v>3343179.625</v>
      </c>
      <c r="AJ3312">
        <v>1935524.625</v>
      </c>
      <c r="AK3312">
        <v>527869.53125</v>
      </c>
    </row>
    <row r="3313" spans="2:37" x14ac:dyDescent="0.25">
      <c r="B3313" t="s">
        <v>473</v>
      </c>
      <c r="C3313" t="s">
        <v>90</v>
      </c>
      <c r="D3313" t="s">
        <v>443</v>
      </c>
      <c r="E3313" t="s">
        <v>496</v>
      </c>
      <c r="F3313" t="s">
        <v>445</v>
      </c>
      <c r="I3313">
        <v>0</v>
      </c>
      <c r="J3313">
        <v>-0.15012364215949431</v>
      </c>
      <c r="K3313">
        <v>-0.1953642389244559</v>
      </c>
      <c r="L3313">
        <v>-0.2439107947736496</v>
      </c>
      <c r="M3313">
        <v>-0.28982696292695342</v>
      </c>
      <c r="N3313">
        <v>-0.33084913560644802</v>
      </c>
      <c r="O3313">
        <v>-0.37337804464361302</v>
      </c>
      <c r="P3313">
        <v>-0.41342617063443438</v>
      </c>
      <c r="Q3313">
        <v>-0.45411976616746008</v>
      </c>
      <c r="R3313">
        <v>-0.50056894661505424</v>
      </c>
      <c r="S3313">
        <v>-0.5442344670083199</v>
      </c>
      <c r="T3313">
        <v>-0.57576983467092502</v>
      </c>
      <c r="U3313">
        <v>-0.61190052488427904</v>
      </c>
      <c r="V3313">
        <v>-0.65423050335975397</v>
      </c>
      <c r="W3313">
        <v>-0.69162636653679055</v>
      </c>
      <c r="X3313">
        <v>-0.72097896558123153</v>
      </c>
      <c r="Y3313">
        <v>-0.74128420305752396</v>
      </c>
      <c r="Z3313">
        <v>-0.75452234076460734</v>
      </c>
      <c r="AA3313">
        <v>-0.76619841592261428</v>
      </c>
      <c r="AB3313">
        <v>-0.7813184862373479</v>
      </c>
      <c r="AC3313">
        <v>-0.79629624688178913</v>
      </c>
      <c r="AD3313">
        <v>-0.81092540045176742</v>
      </c>
      <c r="AE3313">
        <v>-0.82404177685666546</v>
      </c>
      <c r="AF3313">
        <v>-0.83985376383848287</v>
      </c>
      <c r="AG3313">
        <v>-0.85204498173149235</v>
      </c>
      <c r="AH3313">
        <v>-0.85472846843842598</v>
      </c>
      <c r="AI3313">
        <v>-0.85451938462368648</v>
      </c>
      <c r="AJ3313">
        <v>-0.85599523994208671</v>
      </c>
      <c r="AK3313">
        <v>-0.85581164288469624</v>
      </c>
    </row>
    <row r="3314" spans="2:37" x14ac:dyDescent="0.25">
      <c r="B3314" t="s">
        <v>473</v>
      </c>
      <c r="C3314" t="s">
        <v>90</v>
      </c>
      <c r="D3314" t="s">
        <v>443</v>
      </c>
      <c r="E3314" t="s">
        <v>425</v>
      </c>
      <c r="F3314" t="s">
        <v>445</v>
      </c>
      <c r="I3314">
        <v>0</v>
      </c>
      <c r="J3314">
        <v>-0.1583110967425583</v>
      </c>
      <c r="K3314">
        <v>-0.21504964182188499</v>
      </c>
      <c r="L3314">
        <v>-0.32015934198365009</v>
      </c>
      <c r="M3314">
        <v>-0.45356426881832951</v>
      </c>
      <c r="N3314">
        <v>-0.6062938771461357</v>
      </c>
      <c r="O3314">
        <v>-0.76996506208664162</v>
      </c>
      <c r="P3314">
        <v>-0.93110711138503222</v>
      </c>
      <c r="Q3314">
        <v>-1.0875413484980561</v>
      </c>
      <c r="R3314">
        <v>-1.238905730808137</v>
      </c>
      <c r="S3314">
        <v>-1.371657522283187</v>
      </c>
      <c r="T3314">
        <v>-1.481528055106307</v>
      </c>
      <c r="U3314">
        <v>-1.5897397421030579</v>
      </c>
      <c r="V3314">
        <v>-1.70105049893996</v>
      </c>
      <c r="W3314">
        <v>-1.8043873151347261</v>
      </c>
      <c r="X3314">
        <v>-1.8924975143663429</v>
      </c>
      <c r="Y3314">
        <v>-1.966042627602915</v>
      </c>
      <c r="Z3314">
        <v>-2.028556134414683</v>
      </c>
      <c r="AA3314">
        <v>-2.0864072330010091</v>
      </c>
      <c r="AB3314">
        <v>-2.1423745419924201</v>
      </c>
      <c r="AC3314">
        <v>-2.190057363804554</v>
      </c>
      <c r="AD3314">
        <v>-2.232708170836128</v>
      </c>
      <c r="AE3314">
        <v>-2.269145518011439</v>
      </c>
      <c r="AF3314">
        <v>-2.3032163560928081</v>
      </c>
      <c r="AG3314">
        <v>-2.3269858640662111</v>
      </c>
      <c r="AH3314">
        <v>-2.329272557656259</v>
      </c>
      <c r="AI3314">
        <v>-2.32316827287723</v>
      </c>
      <c r="AJ3314">
        <v>-2.3160861531938859</v>
      </c>
      <c r="AK3314">
        <v>-2.3059815928250571</v>
      </c>
    </row>
    <row r="3315" spans="2:37" x14ac:dyDescent="0.25">
      <c r="B3315" t="s">
        <v>473</v>
      </c>
      <c r="C3315" t="s">
        <v>90</v>
      </c>
      <c r="D3315" t="s">
        <v>443</v>
      </c>
      <c r="E3315" t="s">
        <v>406</v>
      </c>
      <c r="F3315" t="s">
        <v>445</v>
      </c>
      <c r="I3315">
        <v>0</v>
      </c>
      <c r="J3315">
        <v>-8.1874545830640001E-3</v>
      </c>
      <c r="K3315">
        <v>-1.9685402897429101E-2</v>
      </c>
      <c r="L3315">
        <v>-7.6248547209989401E-2</v>
      </c>
      <c r="M3315">
        <v>-0.163737305891376</v>
      </c>
      <c r="N3315">
        <v>-0.27544474153969878</v>
      </c>
      <c r="O3315">
        <v>-0.3965870174430286</v>
      </c>
      <c r="P3315">
        <v>-0.51768094075059778</v>
      </c>
      <c r="Q3315">
        <v>-0.63342158233058443</v>
      </c>
      <c r="R3315">
        <v>-0.73833678419308324</v>
      </c>
      <c r="S3315">
        <v>-0.82742305527486737</v>
      </c>
      <c r="T3315">
        <v>-0.90575822043538201</v>
      </c>
      <c r="U3315">
        <v>-0.97783921721877876</v>
      </c>
      <c r="V3315">
        <v>-1.046819995580206</v>
      </c>
      <c r="W3315">
        <v>-1.1127609485979351</v>
      </c>
      <c r="X3315">
        <v>-1.171518548785111</v>
      </c>
      <c r="Y3315">
        <v>-1.2247584245453911</v>
      </c>
      <c r="Z3315">
        <v>-1.2740337936500761</v>
      </c>
      <c r="AA3315">
        <v>-1.3202088170783941</v>
      </c>
      <c r="AB3315">
        <v>-1.3610560557550719</v>
      </c>
      <c r="AC3315">
        <v>-1.3937611169227651</v>
      </c>
      <c r="AD3315">
        <v>-1.421782770384372</v>
      </c>
      <c r="AE3315">
        <v>-1.445103741154774</v>
      </c>
      <c r="AF3315">
        <v>-1.463362592254325</v>
      </c>
      <c r="AG3315">
        <v>-1.4749408823347301</v>
      </c>
      <c r="AH3315">
        <v>-1.474544089217833</v>
      </c>
      <c r="AI3315">
        <v>-1.468648888253532</v>
      </c>
      <c r="AJ3315">
        <v>-1.460090913251799</v>
      </c>
      <c r="AK3315">
        <v>-1.4501699499403611</v>
      </c>
    </row>
    <row r="3316" spans="2:37" x14ac:dyDescent="0.25">
      <c r="B3316" t="s">
        <v>473</v>
      </c>
      <c r="C3316" t="s">
        <v>90</v>
      </c>
      <c r="D3316" t="s">
        <v>443</v>
      </c>
      <c r="E3316" t="s">
        <v>497</v>
      </c>
      <c r="F3316" t="s">
        <v>237</v>
      </c>
      <c r="I3316">
        <v>0</v>
      </c>
      <c r="J3316">
        <v>-2.384185791015625E-7</v>
      </c>
      <c r="K3316">
        <v>3.576278686523438E-7</v>
      </c>
      <c r="L3316">
        <v>-1.072883605957031E-6</v>
      </c>
      <c r="M3316">
        <v>8.3446502685546875E-7</v>
      </c>
      <c r="N3316">
        <v>9.5367431640625E-7</v>
      </c>
      <c r="O3316">
        <v>-1.9073486328125E-6</v>
      </c>
      <c r="P3316">
        <v>-2.384185791015625E-7</v>
      </c>
      <c r="Q3316">
        <v>1.192092895507812E-7</v>
      </c>
      <c r="R3316">
        <v>-1.311302185058594E-6</v>
      </c>
      <c r="S3316">
        <v>-3.576278686523438E-7</v>
      </c>
      <c r="T3316">
        <v>2.384185791015625E-7</v>
      </c>
      <c r="U3316">
        <v>-1.430511474609375E-6</v>
      </c>
      <c r="V3316">
        <v>-7.152557373046875E-7</v>
      </c>
      <c r="W3316">
        <v>-2.5033950805664058E-6</v>
      </c>
      <c r="X3316">
        <v>3.576278686523438E-7</v>
      </c>
      <c r="Y3316">
        <v>-8.3446502685546875E-7</v>
      </c>
      <c r="Z3316">
        <v>-1.549720764160156E-6</v>
      </c>
      <c r="AA3316">
        <v>7.152557373046875E-7</v>
      </c>
      <c r="AB3316">
        <v>5.9604644775390625E-7</v>
      </c>
      <c r="AC3316">
        <v>9.5367431640625E-7</v>
      </c>
      <c r="AD3316">
        <v>-5.9604644775390625E-7</v>
      </c>
      <c r="AE3316">
        <v>-2.2649765014648442E-6</v>
      </c>
      <c r="AF3316">
        <v>8.3446502685546875E-7</v>
      </c>
      <c r="AG3316">
        <v>2.384185791015625E-7</v>
      </c>
      <c r="AH3316">
        <v>4.76837158203125E-7</v>
      </c>
      <c r="AI3316">
        <v>1.966953277587891E-6</v>
      </c>
      <c r="AJ3316">
        <v>-2.9802322387695313E-7</v>
      </c>
      <c r="AK3316">
        <v>-4.1723251342773438E-7</v>
      </c>
    </row>
    <row r="3317" spans="2:37" x14ac:dyDescent="0.25">
      <c r="B3317" t="s">
        <v>473</v>
      </c>
      <c r="C3317" t="s">
        <v>90</v>
      </c>
      <c r="D3317" t="s">
        <v>443</v>
      </c>
      <c r="E3317" t="s">
        <v>241</v>
      </c>
      <c r="F3317" t="s">
        <v>237</v>
      </c>
      <c r="I3317">
        <v>0</v>
      </c>
      <c r="J3317">
        <v>-1.8629789352416899E-2</v>
      </c>
      <c r="K3317">
        <v>0.1526069641113281</v>
      </c>
      <c r="L3317">
        <v>0.20476293563842771</v>
      </c>
      <c r="M3317">
        <v>0.12609553337097171</v>
      </c>
      <c r="N3317">
        <v>-7.33629465103149E-2</v>
      </c>
      <c r="O3317">
        <v>-0.30501651763916021</v>
      </c>
      <c r="P3317">
        <v>-0.57493507862091064</v>
      </c>
      <c r="Q3317">
        <v>-0.87817192077636719</v>
      </c>
      <c r="R3317">
        <v>-1.181819796562195</v>
      </c>
      <c r="S3317">
        <v>-1.4630153179168699</v>
      </c>
      <c r="T3317">
        <v>-1.747760415077209</v>
      </c>
      <c r="U3317">
        <v>-2.0222651958465581</v>
      </c>
      <c r="V3317">
        <v>-2.277033805847168</v>
      </c>
      <c r="W3317">
        <v>-2.505130410194397</v>
      </c>
      <c r="X3317">
        <v>-2.708614826202393</v>
      </c>
      <c r="Y3317">
        <v>-2.895392537117004</v>
      </c>
      <c r="Z3317">
        <v>-3.0636831521987919</v>
      </c>
      <c r="AA3317">
        <v>-3.2151760458946228</v>
      </c>
      <c r="AB3317">
        <v>-3.372889637947083</v>
      </c>
      <c r="AC3317">
        <v>-3.582099080085754</v>
      </c>
      <c r="AD3317">
        <v>-3.8182784020900731</v>
      </c>
      <c r="AE3317">
        <v>-4.0756829530000687</v>
      </c>
      <c r="AF3317">
        <v>-4.3598871603608131</v>
      </c>
      <c r="AG3317">
        <v>-4.6059394618496299</v>
      </c>
      <c r="AH3317">
        <v>-4.7615953683853149</v>
      </c>
      <c r="AI3317">
        <v>-4.9159866869449624</v>
      </c>
      <c r="AJ3317">
        <v>-5.0531782507896423</v>
      </c>
      <c r="AK3317">
        <v>-5.1645202934741974</v>
      </c>
    </row>
    <row r="3318" spans="2:37" x14ac:dyDescent="0.25">
      <c r="B3318" t="s">
        <v>473</v>
      </c>
      <c r="C3318" t="s">
        <v>90</v>
      </c>
      <c r="D3318" t="s">
        <v>443</v>
      </c>
      <c r="E3318" t="s">
        <v>409</v>
      </c>
      <c r="F3318" t="s">
        <v>237</v>
      </c>
      <c r="I3318">
        <v>0</v>
      </c>
      <c r="J3318">
        <v>-1.8607258796691801E-2</v>
      </c>
      <c r="K3318">
        <v>0.15232110023498541</v>
      </c>
      <c r="L3318">
        <v>0.20429062843322751</v>
      </c>
      <c r="M3318">
        <v>0.12575018405914309</v>
      </c>
      <c r="N3318">
        <v>-7.3119878768920898E-2</v>
      </c>
      <c r="O3318">
        <v>-0.30389750003814697</v>
      </c>
      <c r="P3318">
        <v>-0.57259941101074219</v>
      </c>
      <c r="Q3318">
        <v>-0.87425792217254639</v>
      </c>
      <c r="R3318">
        <v>-1.176027297973633</v>
      </c>
      <c r="S3318">
        <v>-1.4551845788955691</v>
      </c>
      <c r="T3318">
        <v>-1.737799763679504</v>
      </c>
      <c r="U3318">
        <v>-2.010087251663208</v>
      </c>
      <c r="V3318">
        <v>-2.2623884677886958</v>
      </c>
      <c r="W3318">
        <v>-2.4880387783050542</v>
      </c>
      <c r="X3318">
        <v>-2.689298272132874</v>
      </c>
      <c r="Y3318">
        <v>-2.874096274375916</v>
      </c>
      <c r="Z3318">
        <v>-3.0407077074050899</v>
      </c>
      <c r="AA3318">
        <v>-3.1907063722610469</v>
      </c>
      <c r="AB3318">
        <v>-3.346763968467712</v>
      </c>
      <c r="AC3318">
        <v>-3.5538163185119629</v>
      </c>
      <c r="AD3318">
        <v>-3.7876064777374272</v>
      </c>
      <c r="AE3318">
        <v>-4.0424213856458664</v>
      </c>
      <c r="AF3318">
        <v>-4.3237261921167374</v>
      </c>
      <c r="AG3318">
        <v>-4.5671370993368328</v>
      </c>
      <c r="AH3318">
        <v>-4.7212552651762962</v>
      </c>
      <c r="AI3318">
        <v>-4.8743892908096313</v>
      </c>
      <c r="AJ3318">
        <v>-5.0104019343852997</v>
      </c>
      <c r="AK3318">
        <v>-5.1207859516143799</v>
      </c>
    </row>
    <row r="3319" spans="2:37" x14ac:dyDescent="0.25">
      <c r="B3319" t="s">
        <v>473</v>
      </c>
      <c r="C3319" t="s">
        <v>90</v>
      </c>
      <c r="D3319" t="s">
        <v>443</v>
      </c>
      <c r="E3319" t="s">
        <v>498</v>
      </c>
      <c r="F3319" t="s">
        <v>411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2:37" x14ac:dyDescent="0.25">
      <c r="B3320" t="s">
        <v>473</v>
      </c>
      <c r="C3320" t="s">
        <v>90</v>
      </c>
      <c r="D3320" t="s">
        <v>443</v>
      </c>
      <c r="E3320" t="s">
        <v>426</v>
      </c>
      <c r="F3320" t="s">
        <v>411</v>
      </c>
      <c r="I3320">
        <v>0</v>
      </c>
      <c r="J3320">
        <v>-2.826989931337998</v>
      </c>
      <c r="K3320">
        <v>-3.904408441602147</v>
      </c>
      <c r="L3320">
        <v>-4.9815955797191114</v>
      </c>
      <c r="M3320">
        <v>-6.1765041555171933</v>
      </c>
      <c r="N3320">
        <v>-7.4421366964280811</v>
      </c>
      <c r="O3320">
        <v>-8.7077743509686343</v>
      </c>
      <c r="P3320">
        <v>-9.9734220949720065</v>
      </c>
      <c r="Q3320">
        <v>-11.239079894799289</v>
      </c>
      <c r="R3320">
        <v>-12.288283460891231</v>
      </c>
      <c r="S3320">
        <v>-13.207046215629081</v>
      </c>
      <c r="T3320">
        <v>-14.12580178054894</v>
      </c>
      <c r="U3320">
        <v>-15.044556789041369</v>
      </c>
      <c r="V3320">
        <v>-15.96331182480596</v>
      </c>
      <c r="W3320">
        <v>-16.677264214284371</v>
      </c>
      <c r="X3320">
        <v>-17.267890929606111</v>
      </c>
      <c r="Y3320">
        <v>-17.85851832139744</v>
      </c>
      <c r="Z3320">
        <v>-18.449148599799891</v>
      </c>
      <c r="AA3320">
        <v>-19.039777198308471</v>
      </c>
      <c r="AB3320">
        <v>-19.379629241805102</v>
      </c>
      <c r="AC3320">
        <v>-19.568645740929469</v>
      </c>
      <c r="AD3320">
        <v>-19.75766171618751</v>
      </c>
      <c r="AE3320">
        <v>-19.946675628823169</v>
      </c>
      <c r="AF3320">
        <v>-20.135688023670351</v>
      </c>
      <c r="AG3320">
        <v>-20.191490905668399</v>
      </c>
      <c r="AH3320">
        <v>-20.166910340829141</v>
      </c>
      <c r="AI3320">
        <v>-20.142327830958489</v>
      </c>
      <c r="AJ3320">
        <v>-20.117748552535179</v>
      </c>
      <c r="AK3320">
        <v>-20.093167300049039</v>
      </c>
    </row>
    <row r="3321" spans="2:37" x14ac:dyDescent="0.25">
      <c r="B3321" t="s">
        <v>473</v>
      </c>
      <c r="C3321" t="s">
        <v>90</v>
      </c>
      <c r="D3321" t="s">
        <v>443</v>
      </c>
      <c r="E3321" t="s">
        <v>413</v>
      </c>
      <c r="F3321" t="s">
        <v>411</v>
      </c>
      <c r="I3321">
        <v>0</v>
      </c>
      <c r="J3321">
        <v>-2.826989931337998</v>
      </c>
      <c r="K3321">
        <v>-3.904408441602147</v>
      </c>
      <c r="L3321">
        <v>-4.9815955797191114</v>
      </c>
      <c r="M3321">
        <v>-6.1765041555171933</v>
      </c>
      <c r="N3321">
        <v>-7.4421366964280811</v>
      </c>
      <c r="O3321">
        <v>-8.7077743509686343</v>
      </c>
      <c r="P3321">
        <v>-9.9734220949720065</v>
      </c>
      <c r="Q3321">
        <v>-11.239079894799289</v>
      </c>
      <c r="R3321">
        <v>-12.288283460891231</v>
      </c>
      <c r="S3321">
        <v>-13.207046215629081</v>
      </c>
      <c r="T3321">
        <v>-14.12580178054894</v>
      </c>
      <c r="U3321">
        <v>-15.044556789041369</v>
      </c>
      <c r="V3321">
        <v>-15.96331182480596</v>
      </c>
      <c r="W3321">
        <v>-16.677264214284371</v>
      </c>
      <c r="X3321">
        <v>-17.267890929606111</v>
      </c>
      <c r="Y3321">
        <v>-17.85851832139744</v>
      </c>
      <c r="Z3321">
        <v>-18.449148599799891</v>
      </c>
      <c r="AA3321">
        <v>-19.039777198308471</v>
      </c>
      <c r="AB3321">
        <v>-19.379629241805102</v>
      </c>
      <c r="AC3321">
        <v>-19.568645740929469</v>
      </c>
      <c r="AD3321">
        <v>-19.75766171618751</v>
      </c>
      <c r="AE3321">
        <v>-19.946675628823169</v>
      </c>
      <c r="AF3321">
        <v>-20.135688023670351</v>
      </c>
      <c r="AG3321">
        <v>-20.191490905668399</v>
      </c>
      <c r="AH3321">
        <v>-20.166910340829141</v>
      </c>
      <c r="AI3321">
        <v>-20.142327830958489</v>
      </c>
      <c r="AJ3321">
        <v>-20.117748552535179</v>
      </c>
      <c r="AK3321">
        <v>-20.093167300049039</v>
      </c>
    </row>
    <row r="3322" spans="2:37" x14ac:dyDescent="0.25">
      <c r="B3322" t="s">
        <v>473</v>
      </c>
      <c r="C3322" t="s">
        <v>297</v>
      </c>
      <c r="D3322" t="s">
        <v>443</v>
      </c>
      <c r="E3322" t="s">
        <v>474</v>
      </c>
      <c r="F3322" t="s">
        <v>237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2:37" x14ac:dyDescent="0.25">
      <c r="B3323" t="s">
        <v>473</v>
      </c>
      <c r="C3323" t="s">
        <v>297</v>
      </c>
      <c r="D3323" t="s">
        <v>443</v>
      </c>
      <c r="E3323" t="s">
        <v>414</v>
      </c>
      <c r="F3323" t="s">
        <v>237</v>
      </c>
      <c r="I3323">
        <v>0</v>
      </c>
      <c r="J3323">
        <v>40.36888313293457</v>
      </c>
      <c r="K3323">
        <v>55.747499465942383</v>
      </c>
      <c r="L3323">
        <v>71.126125335693359</v>
      </c>
      <c r="M3323">
        <v>119.9370880126953</v>
      </c>
      <c r="N3323">
        <v>188.80744934082031</v>
      </c>
      <c r="O3323">
        <v>257.67781829833979</v>
      </c>
      <c r="P3323">
        <v>326.54818725585938</v>
      </c>
      <c r="Q3323">
        <v>395.41854095458979</v>
      </c>
      <c r="R3323">
        <v>493.16423797607422</v>
      </c>
      <c r="S3323">
        <v>608.23526000976563</v>
      </c>
      <c r="T3323">
        <v>723.30630493164063</v>
      </c>
      <c r="U3323">
        <v>838.37734985351563</v>
      </c>
      <c r="V3323">
        <v>953.44827270507801</v>
      </c>
      <c r="W3323">
        <v>1074.213623046875</v>
      </c>
      <c r="X3323">
        <v>1198.396240234375</v>
      </c>
      <c r="Y3323">
        <v>1322.578857421875</v>
      </c>
      <c r="Z3323">
        <v>1446.761474609375</v>
      </c>
      <c r="AA3323">
        <v>1570.9440612792971</v>
      </c>
      <c r="AB3323">
        <v>1727.6162109375</v>
      </c>
      <c r="AC3323">
        <v>1903.7822265625</v>
      </c>
      <c r="AD3323">
        <v>2079.9482421875</v>
      </c>
      <c r="AE3323">
        <v>2256.1142578125</v>
      </c>
      <c r="AF3323">
        <v>2432.280029296875</v>
      </c>
      <c r="AG3323">
        <v>2663.069946289062</v>
      </c>
      <c r="AH3323">
        <v>2926.635375976562</v>
      </c>
      <c r="AI3323">
        <v>3190.200805664062</v>
      </c>
      <c r="AJ3323">
        <v>3453.766235351562</v>
      </c>
      <c r="AK3323">
        <v>3717.331665039062</v>
      </c>
    </row>
    <row r="3324" spans="2:37" x14ac:dyDescent="0.25">
      <c r="B3324" t="s">
        <v>473</v>
      </c>
      <c r="C3324" t="s">
        <v>297</v>
      </c>
      <c r="D3324" t="s">
        <v>443</v>
      </c>
      <c r="E3324" t="s">
        <v>352</v>
      </c>
      <c r="F3324" t="s">
        <v>237</v>
      </c>
      <c r="I3324">
        <v>0</v>
      </c>
      <c r="J3324">
        <v>40.36888313293457</v>
      </c>
      <c r="K3324">
        <v>55.747499465942383</v>
      </c>
      <c r="L3324">
        <v>71.126125335693359</v>
      </c>
      <c r="M3324">
        <v>119.9370880126953</v>
      </c>
      <c r="N3324">
        <v>188.80744934082031</v>
      </c>
      <c r="O3324">
        <v>257.67781829833979</v>
      </c>
      <c r="P3324">
        <v>326.54818725585938</v>
      </c>
      <c r="Q3324">
        <v>395.41854095458979</v>
      </c>
      <c r="R3324">
        <v>493.16423797607422</v>
      </c>
      <c r="S3324">
        <v>608.23526000976563</v>
      </c>
      <c r="T3324">
        <v>723.30630493164063</v>
      </c>
      <c r="U3324">
        <v>838.37734985351563</v>
      </c>
      <c r="V3324">
        <v>953.44827270507801</v>
      </c>
      <c r="W3324">
        <v>1074.213623046875</v>
      </c>
      <c r="X3324">
        <v>1198.396240234375</v>
      </c>
      <c r="Y3324">
        <v>1322.578857421875</v>
      </c>
      <c r="Z3324">
        <v>1446.761474609375</v>
      </c>
      <c r="AA3324">
        <v>1570.9440612792971</v>
      </c>
      <c r="AB3324">
        <v>1727.6162109375</v>
      </c>
      <c r="AC3324">
        <v>1903.7822265625</v>
      </c>
      <c r="AD3324">
        <v>2079.9482421875</v>
      </c>
      <c r="AE3324">
        <v>2256.1142578125</v>
      </c>
      <c r="AF3324">
        <v>2432.280029296875</v>
      </c>
      <c r="AG3324">
        <v>2663.069946289062</v>
      </c>
      <c r="AH3324">
        <v>2926.635375976562</v>
      </c>
      <c r="AI3324">
        <v>3190.200805664062</v>
      </c>
      <c r="AJ3324">
        <v>3453.766235351562</v>
      </c>
      <c r="AK3324">
        <v>3717.331665039062</v>
      </c>
    </row>
    <row r="3325" spans="2:37" x14ac:dyDescent="0.25">
      <c r="B3325" t="s">
        <v>473</v>
      </c>
      <c r="C3325" t="s">
        <v>297</v>
      </c>
      <c r="D3325" t="s">
        <v>443</v>
      </c>
      <c r="E3325" t="s">
        <v>475</v>
      </c>
      <c r="F3325" t="s">
        <v>237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2:37" x14ac:dyDescent="0.25">
      <c r="B3326" t="s">
        <v>473</v>
      </c>
      <c r="C3326" t="s">
        <v>297</v>
      </c>
      <c r="D3326" t="s">
        <v>443</v>
      </c>
      <c r="E3326" t="s">
        <v>415</v>
      </c>
      <c r="F3326" t="s">
        <v>237</v>
      </c>
      <c r="I3326">
        <v>0</v>
      </c>
      <c r="J3326">
        <v>-0.14936327934265139</v>
      </c>
      <c r="K3326">
        <v>-0.37555527687072748</v>
      </c>
      <c r="L3326">
        <v>-0.52575159072875977</v>
      </c>
      <c r="M3326">
        <v>-0.54790365695953369</v>
      </c>
      <c r="N3326">
        <v>-0.51555442810058594</v>
      </c>
      <c r="O3326">
        <v>-0.48154699802398682</v>
      </c>
      <c r="P3326">
        <v>-0.42697179317474371</v>
      </c>
      <c r="Q3326">
        <v>-0.35051476955413818</v>
      </c>
      <c r="R3326">
        <v>-0.26275932788848883</v>
      </c>
      <c r="S3326">
        <v>-0.17559802532196039</v>
      </c>
      <c r="T3326">
        <v>-8.5296034812927204E-2</v>
      </c>
      <c r="U3326">
        <v>3.3996105194090999E-3</v>
      </c>
      <c r="V3326">
        <v>8.6701154708862305E-2</v>
      </c>
      <c r="W3326">
        <v>0.16109657287597659</v>
      </c>
      <c r="X3326">
        <v>0.22360801696777341</v>
      </c>
      <c r="Y3326">
        <v>0.27807831764221191</v>
      </c>
      <c r="Z3326">
        <v>0.32287633419036871</v>
      </c>
      <c r="AA3326">
        <v>0.35428297519683838</v>
      </c>
      <c r="AB3326">
        <v>0.39644730091094971</v>
      </c>
      <c r="AC3326">
        <v>0.43324577808380133</v>
      </c>
      <c r="AD3326">
        <v>0.45717525482177729</v>
      </c>
      <c r="AE3326">
        <v>0.46990728378295898</v>
      </c>
      <c r="AF3326">
        <v>0.47045981884002691</v>
      </c>
      <c r="AG3326">
        <v>0.4405590295791626</v>
      </c>
      <c r="AH3326">
        <v>0.41598427295684809</v>
      </c>
      <c r="AI3326">
        <v>0.39886260032653809</v>
      </c>
      <c r="AJ3326">
        <v>0.38451588153839111</v>
      </c>
      <c r="AK3326">
        <v>0.3772200345993042</v>
      </c>
    </row>
    <row r="3327" spans="2:37" x14ac:dyDescent="0.25">
      <c r="B3327" t="s">
        <v>473</v>
      </c>
      <c r="C3327" t="s">
        <v>297</v>
      </c>
      <c r="D3327" t="s">
        <v>443</v>
      </c>
      <c r="E3327" t="s">
        <v>355</v>
      </c>
      <c r="F3327" t="s">
        <v>237</v>
      </c>
      <c r="I3327">
        <v>0</v>
      </c>
      <c r="J3327">
        <v>-0.14936327934265139</v>
      </c>
      <c r="K3327">
        <v>-0.37555527687072748</v>
      </c>
      <c r="L3327">
        <v>-0.52575159072875977</v>
      </c>
      <c r="M3327">
        <v>-0.54790365695953369</v>
      </c>
      <c r="N3327">
        <v>-0.51555442810058594</v>
      </c>
      <c r="O3327">
        <v>-0.48154699802398682</v>
      </c>
      <c r="P3327">
        <v>-0.42697179317474371</v>
      </c>
      <c r="Q3327">
        <v>-0.35051476955413818</v>
      </c>
      <c r="R3327">
        <v>-0.26275932788848883</v>
      </c>
      <c r="S3327">
        <v>-0.17559802532196039</v>
      </c>
      <c r="T3327">
        <v>-8.5296034812927204E-2</v>
      </c>
      <c r="U3327">
        <v>3.3996105194090999E-3</v>
      </c>
      <c r="V3327">
        <v>8.6701154708862305E-2</v>
      </c>
      <c r="W3327">
        <v>0.16109657287597659</v>
      </c>
      <c r="X3327">
        <v>0.22360801696777341</v>
      </c>
      <c r="Y3327">
        <v>0.27807831764221191</v>
      </c>
      <c r="Z3327">
        <v>0.32287633419036871</v>
      </c>
      <c r="AA3327">
        <v>0.35428297519683838</v>
      </c>
      <c r="AB3327">
        <v>0.39644730091094971</v>
      </c>
      <c r="AC3327">
        <v>0.43324577808380133</v>
      </c>
      <c r="AD3327">
        <v>0.45717525482177729</v>
      </c>
      <c r="AE3327">
        <v>0.46990728378295898</v>
      </c>
      <c r="AF3327">
        <v>0.47045981884002691</v>
      </c>
      <c r="AG3327">
        <v>0.4405590295791626</v>
      </c>
      <c r="AH3327">
        <v>0.41598427295684809</v>
      </c>
      <c r="AI3327">
        <v>0.39886260032653809</v>
      </c>
      <c r="AJ3327">
        <v>0.38451588153839111</v>
      </c>
      <c r="AK3327">
        <v>0.3772200345993042</v>
      </c>
    </row>
    <row r="3328" spans="2:37" x14ac:dyDescent="0.25">
      <c r="B3328" t="s">
        <v>473</v>
      </c>
      <c r="C3328" t="s">
        <v>297</v>
      </c>
      <c r="D3328" t="s">
        <v>443</v>
      </c>
      <c r="E3328" t="s">
        <v>476</v>
      </c>
      <c r="F3328" t="s">
        <v>232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2:37" x14ac:dyDescent="0.25">
      <c r="B3329" t="s">
        <v>473</v>
      </c>
      <c r="C3329" t="s">
        <v>297</v>
      </c>
      <c r="D3329" t="s">
        <v>443</v>
      </c>
      <c r="E3329" t="s">
        <v>416</v>
      </c>
      <c r="F3329" t="s">
        <v>232</v>
      </c>
      <c r="I3329">
        <v>0</v>
      </c>
      <c r="J3329">
        <v>24.034634381876099</v>
      </c>
      <c r="K3329">
        <v>32.383544716938339</v>
      </c>
      <c r="L3329">
        <v>40.127935254618777</v>
      </c>
      <c r="M3329">
        <v>68.805224195995621</v>
      </c>
      <c r="N3329">
        <v>108.42948850580549</v>
      </c>
      <c r="O3329">
        <v>145.18234066314801</v>
      </c>
      <c r="P3329">
        <v>179.43793694782991</v>
      </c>
      <c r="Q3329">
        <v>211.390541706866</v>
      </c>
      <c r="R3329">
        <v>260.01200080644242</v>
      </c>
      <c r="S3329">
        <v>320.23106221503718</v>
      </c>
      <c r="T3329">
        <v>380.41272631046422</v>
      </c>
      <c r="U3329">
        <v>439.58973533452797</v>
      </c>
      <c r="V3329">
        <v>497.3559669484124</v>
      </c>
      <c r="W3329">
        <v>556.90929487509857</v>
      </c>
      <c r="X3329">
        <v>616.85567158280173</v>
      </c>
      <c r="Y3329">
        <v>675.20695111715634</v>
      </c>
      <c r="Z3329">
        <v>731.9627832559147</v>
      </c>
      <c r="AA3329">
        <v>787.1212823007578</v>
      </c>
      <c r="AB3329">
        <v>858.47044195411752</v>
      </c>
      <c r="AC3329">
        <v>938.48059145261482</v>
      </c>
      <c r="AD3329">
        <v>1016.276767794292</v>
      </c>
      <c r="AE3329">
        <v>1091.76846170986</v>
      </c>
      <c r="AF3329">
        <v>1164.938401522817</v>
      </c>
      <c r="AG3329">
        <v>1263.553178393101</v>
      </c>
      <c r="AH3329">
        <v>1375.5772441073741</v>
      </c>
      <c r="AI3329">
        <v>1484.186958843022</v>
      </c>
      <c r="AJ3329">
        <v>1589.4324684503461</v>
      </c>
      <c r="AK3329">
        <v>1691.3743013851461</v>
      </c>
    </row>
    <row r="3330" spans="2:37" x14ac:dyDescent="0.25">
      <c r="B3330" t="s">
        <v>473</v>
      </c>
      <c r="C3330" t="s">
        <v>297</v>
      </c>
      <c r="D3330" t="s">
        <v>443</v>
      </c>
      <c r="E3330" t="s">
        <v>358</v>
      </c>
      <c r="F3330" t="s">
        <v>232</v>
      </c>
      <c r="I3330">
        <v>0</v>
      </c>
      <c r="J3330">
        <v>24.034634381876099</v>
      </c>
      <c r="K3330">
        <v>32.383544716938339</v>
      </c>
      <c r="L3330">
        <v>40.127935254618777</v>
      </c>
      <c r="M3330">
        <v>68.805224195995621</v>
      </c>
      <c r="N3330">
        <v>108.42948850580549</v>
      </c>
      <c r="O3330">
        <v>145.18234066314801</v>
      </c>
      <c r="P3330">
        <v>179.43793694782991</v>
      </c>
      <c r="Q3330">
        <v>211.390541706866</v>
      </c>
      <c r="R3330">
        <v>260.01200080644242</v>
      </c>
      <c r="S3330">
        <v>320.23106221503718</v>
      </c>
      <c r="T3330">
        <v>380.41272631046422</v>
      </c>
      <c r="U3330">
        <v>439.58973533452797</v>
      </c>
      <c r="V3330">
        <v>497.3559669484124</v>
      </c>
      <c r="W3330">
        <v>556.90929487509857</v>
      </c>
      <c r="X3330">
        <v>616.85567158280173</v>
      </c>
      <c r="Y3330">
        <v>675.20695111715634</v>
      </c>
      <c r="Z3330">
        <v>731.9627832559147</v>
      </c>
      <c r="AA3330">
        <v>787.1212823007578</v>
      </c>
      <c r="AB3330">
        <v>858.47044195411752</v>
      </c>
      <c r="AC3330">
        <v>938.48059145261482</v>
      </c>
      <c r="AD3330">
        <v>1016.276767794292</v>
      </c>
      <c r="AE3330">
        <v>1091.76846170986</v>
      </c>
      <c r="AF3330">
        <v>1164.938401522817</v>
      </c>
      <c r="AG3330">
        <v>1263.553178393101</v>
      </c>
      <c r="AH3330">
        <v>1375.5772441073741</v>
      </c>
      <c r="AI3330">
        <v>1484.186958843022</v>
      </c>
      <c r="AJ3330">
        <v>1589.4324684503461</v>
      </c>
      <c r="AK3330">
        <v>1691.3743013851461</v>
      </c>
    </row>
    <row r="3331" spans="2:37" x14ac:dyDescent="0.25">
      <c r="B3331" t="s">
        <v>473</v>
      </c>
      <c r="C3331" t="s">
        <v>297</v>
      </c>
      <c r="D3331" t="s">
        <v>443</v>
      </c>
      <c r="E3331" t="s">
        <v>477</v>
      </c>
      <c r="F3331" t="s">
        <v>202</v>
      </c>
      <c r="I3331">
        <v>0</v>
      </c>
      <c r="J3331">
        <v>-0.14645315105982221</v>
      </c>
      <c r="K3331">
        <v>-0.1900751937540468</v>
      </c>
      <c r="L3331">
        <v>-0.23717961730828069</v>
      </c>
      <c r="M3331">
        <v>-0.28328699989890183</v>
      </c>
      <c r="N3331">
        <v>-0.32357990620731641</v>
      </c>
      <c r="O3331">
        <v>-0.36321890366277643</v>
      </c>
      <c r="P3331">
        <v>-0.40043468322374931</v>
      </c>
      <c r="Q3331">
        <v>-0.4418307371673813</v>
      </c>
      <c r="R3331">
        <v>-0.49130546903753958</v>
      </c>
      <c r="S3331">
        <v>-0.53867569317553876</v>
      </c>
      <c r="T3331">
        <v>-0.57465395020935839</v>
      </c>
      <c r="U3331">
        <v>-0.61862064855952026</v>
      </c>
      <c r="V3331">
        <v>-0.6689296095407693</v>
      </c>
      <c r="W3331">
        <v>-0.71052717152483291</v>
      </c>
      <c r="X3331">
        <v>-0.74825049944625688</v>
      </c>
      <c r="Y3331">
        <v>-0.7809086028762291</v>
      </c>
      <c r="Z3331">
        <v>-0.80677281710572757</v>
      </c>
      <c r="AA3331">
        <v>-0.83177084230718901</v>
      </c>
      <c r="AB3331">
        <v>-0.85815250265304233</v>
      </c>
      <c r="AC3331">
        <v>-0.8855422939465396</v>
      </c>
      <c r="AD3331">
        <v>-0.91451849075028235</v>
      </c>
      <c r="AE3331">
        <v>-0.94002014622588403</v>
      </c>
      <c r="AF3331">
        <v>-0.96950471483907563</v>
      </c>
      <c r="AG3331">
        <v>-0.99767590388313276</v>
      </c>
      <c r="AH3331">
        <v>-1.0220592295439701</v>
      </c>
      <c r="AI3331">
        <v>-1.0450422796502099</v>
      </c>
      <c r="AJ3331">
        <v>-1.060383566820833</v>
      </c>
      <c r="AK3331">
        <v>-1.069079154194341</v>
      </c>
    </row>
    <row r="3332" spans="2:37" x14ac:dyDescent="0.25">
      <c r="B3332" t="s">
        <v>473</v>
      </c>
      <c r="C3332" t="s">
        <v>297</v>
      </c>
      <c r="D3332" t="s">
        <v>443</v>
      </c>
      <c r="E3332" t="s">
        <v>477</v>
      </c>
      <c r="F3332" t="s">
        <v>445</v>
      </c>
      <c r="I3332">
        <v>0</v>
      </c>
      <c r="J3332">
        <v>-0.14442784919060919</v>
      </c>
      <c r="K3332">
        <v>-0.18736023665129051</v>
      </c>
      <c r="L3332">
        <v>-0.23461339096587649</v>
      </c>
      <c r="M3332">
        <v>-0.28081901187131392</v>
      </c>
      <c r="N3332">
        <v>-0.32060305785249771</v>
      </c>
      <c r="O3332">
        <v>-0.35947946625093369</v>
      </c>
      <c r="P3332">
        <v>-0.39620390190454602</v>
      </c>
      <c r="Q3332">
        <v>-0.43754848273490632</v>
      </c>
      <c r="R3332">
        <v>-0.48728633099728302</v>
      </c>
      <c r="S3332">
        <v>-0.5352147408269059</v>
      </c>
      <c r="T3332">
        <v>-0.5719683115052443</v>
      </c>
      <c r="U3332">
        <v>-0.61671467530176605</v>
      </c>
      <c r="V3332">
        <v>-0.66781655623325831</v>
      </c>
      <c r="W3332">
        <v>-0.71026907570822528</v>
      </c>
      <c r="X3332">
        <v>-0.74887313182165904</v>
      </c>
      <c r="Y3332">
        <v>-0.78237679927468662</v>
      </c>
      <c r="Z3332">
        <v>-0.80902570480260172</v>
      </c>
      <c r="AA3332">
        <v>-0.83473007130613341</v>
      </c>
      <c r="AB3332">
        <v>-0.86176104637796236</v>
      </c>
      <c r="AC3332">
        <v>-0.88973334099832213</v>
      </c>
      <c r="AD3332">
        <v>-0.91920483342169401</v>
      </c>
      <c r="AE3332">
        <v>-0.94509574259374896</v>
      </c>
      <c r="AF3332">
        <v>-0.97493507663108936</v>
      </c>
      <c r="AG3332">
        <v>-1.0034798280095349</v>
      </c>
      <c r="AH3332">
        <v>-1.0282962666466891</v>
      </c>
      <c r="AI3332">
        <v>-1.0518409581293799</v>
      </c>
      <c r="AJ3332">
        <v>-1.0678741359987141</v>
      </c>
      <c r="AK3332">
        <v>-1.0773507820399211</v>
      </c>
    </row>
    <row r="3333" spans="2:37" x14ac:dyDescent="0.25">
      <c r="B3333" t="s">
        <v>473</v>
      </c>
      <c r="C3333" t="s">
        <v>297</v>
      </c>
      <c r="D3333" t="s">
        <v>443</v>
      </c>
      <c r="E3333" t="s">
        <v>417</v>
      </c>
      <c r="F3333" t="s">
        <v>202</v>
      </c>
      <c r="I3333">
        <v>0</v>
      </c>
      <c r="J3333">
        <v>-0.1380495796739489</v>
      </c>
      <c r="K3333">
        <v>-0.25490990984118328</v>
      </c>
      <c r="L3333">
        <v>-0.34252930564229178</v>
      </c>
      <c r="M3333">
        <v>-0.38464797463662048</v>
      </c>
      <c r="N3333">
        <v>-0.40078335846434049</v>
      </c>
      <c r="O3333">
        <v>-0.40003823180577708</v>
      </c>
      <c r="P3333">
        <v>-0.37667436895499901</v>
      </c>
      <c r="Q3333">
        <v>-0.34126144492502292</v>
      </c>
      <c r="R3333">
        <v>-0.30463067553534451</v>
      </c>
      <c r="S3333">
        <v>-0.26078168905344651</v>
      </c>
      <c r="T3333">
        <v>-0.20136004841537769</v>
      </c>
      <c r="U3333">
        <v>-0.14895514250996561</v>
      </c>
      <c r="V3333">
        <v>-0.1052886248412155</v>
      </c>
      <c r="W3333">
        <v>-5.6476644205649601E-2</v>
      </c>
      <c r="X3333">
        <v>-5.7677342376604998E-3</v>
      </c>
      <c r="Y3333">
        <v>4.8412805336850398E-2</v>
      </c>
      <c r="Z3333">
        <v>0.1054731386007646</v>
      </c>
      <c r="AA3333">
        <v>0.15651546680934819</v>
      </c>
      <c r="AB3333">
        <v>0.20869140055226329</v>
      </c>
      <c r="AC3333">
        <v>0.26376613458489739</v>
      </c>
      <c r="AD3333">
        <v>0.31726705689576468</v>
      </c>
      <c r="AE3333">
        <v>0.37365072182793391</v>
      </c>
      <c r="AF3333">
        <v>0.42504609956148798</v>
      </c>
      <c r="AG3333">
        <v>0.4756624776870666</v>
      </c>
      <c r="AH3333">
        <v>0.54712740154048145</v>
      </c>
      <c r="AI3333">
        <v>0.63061334765326382</v>
      </c>
      <c r="AJ3333">
        <v>0.72817987088036329</v>
      </c>
      <c r="AK3333">
        <v>0.84323186217378776</v>
      </c>
    </row>
    <row r="3334" spans="2:37" x14ac:dyDescent="0.25">
      <c r="B3334" t="s">
        <v>473</v>
      </c>
      <c r="C3334" t="s">
        <v>297</v>
      </c>
      <c r="D3334" t="s">
        <v>443</v>
      </c>
      <c r="E3334" t="s">
        <v>417</v>
      </c>
      <c r="F3334" t="s">
        <v>445</v>
      </c>
      <c r="I3334">
        <v>0</v>
      </c>
      <c r="J3334">
        <v>-0.12449895591180039</v>
      </c>
      <c r="K3334">
        <v>-0.22732193878211021</v>
      </c>
      <c r="L3334">
        <v>-0.30982342152614528</v>
      </c>
      <c r="M3334">
        <v>-0.36086254549384522</v>
      </c>
      <c r="N3334">
        <v>-0.38994156051508361</v>
      </c>
      <c r="O3334">
        <v>-0.39774993149349619</v>
      </c>
      <c r="P3334">
        <v>-0.38346479911598452</v>
      </c>
      <c r="Q3334">
        <v>-0.36035048935304509</v>
      </c>
      <c r="R3334">
        <v>-0.33280548724375908</v>
      </c>
      <c r="S3334">
        <v>-0.29760518233227229</v>
      </c>
      <c r="T3334">
        <v>-0.24912245061256</v>
      </c>
      <c r="U3334">
        <v>-0.2072709660415617</v>
      </c>
      <c r="V3334">
        <v>-0.1719436394579166</v>
      </c>
      <c r="W3334">
        <v>-0.12698504669296229</v>
      </c>
      <c r="X3334">
        <v>-7.6532682267038604E-2</v>
      </c>
      <c r="Y3334">
        <v>-2.05143210464497E-2</v>
      </c>
      <c r="Z3334">
        <v>4.0226734299109099E-2</v>
      </c>
      <c r="AA3334">
        <v>9.6251009991043995E-2</v>
      </c>
      <c r="AB3334">
        <v>0.15571887669874049</v>
      </c>
      <c r="AC3334">
        <v>0.21964668494600659</v>
      </c>
      <c r="AD3334">
        <v>0.28288522600299348</v>
      </c>
      <c r="AE3334">
        <v>0.3501729698014433</v>
      </c>
      <c r="AF3334">
        <v>0.4134536061030758</v>
      </c>
      <c r="AG3334">
        <v>0.47313090700527027</v>
      </c>
      <c r="AH3334">
        <v>0.5530683134744141</v>
      </c>
      <c r="AI3334">
        <v>0.64609442856984334</v>
      </c>
      <c r="AJ3334">
        <v>0.75363227522464715</v>
      </c>
      <c r="AK3334">
        <v>0.87953349893079569</v>
      </c>
    </row>
    <row r="3335" spans="2:37" x14ac:dyDescent="0.25">
      <c r="B3335" t="s">
        <v>473</v>
      </c>
      <c r="C3335" t="s">
        <v>297</v>
      </c>
      <c r="D3335" t="s">
        <v>443</v>
      </c>
      <c r="E3335" t="s">
        <v>363</v>
      </c>
      <c r="F3335" t="s">
        <v>202</v>
      </c>
      <c r="I3335">
        <v>0</v>
      </c>
      <c r="J3335">
        <v>8.4035713858732E-3</v>
      </c>
      <c r="K3335">
        <v>-6.4834716087136507E-2</v>
      </c>
      <c r="L3335">
        <v>-0.105349688334011</v>
      </c>
      <c r="M3335">
        <v>-0.1013609747377187</v>
      </c>
      <c r="N3335">
        <v>-7.7203452257013E-2</v>
      </c>
      <c r="O3335">
        <v>-3.6819328143011802E-2</v>
      </c>
      <c r="P3335">
        <v>2.3760314268739199E-2</v>
      </c>
      <c r="Q3335">
        <v>0.1005692922423584</v>
      </c>
      <c r="R3335">
        <v>0.1866747935022062</v>
      </c>
      <c r="S3335">
        <v>0.27789400412210341</v>
      </c>
      <c r="T3335">
        <v>0.3732939017939918</v>
      </c>
      <c r="U3335">
        <v>0.46966550604956581</v>
      </c>
      <c r="V3335">
        <v>0.56364098469954271</v>
      </c>
      <c r="W3335">
        <v>0.65405052731919433</v>
      </c>
      <c r="X3335">
        <v>0.74248276520860745</v>
      </c>
      <c r="Y3335">
        <v>0.82932140821307954</v>
      </c>
      <c r="Z3335">
        <v>0.91224595570649203</v>
      </c>
      <c r="AA3335">
        <v>0.98828630911653725</v>
      </c>
      <c r="AB3335">
        <v>1.0668439032053061</v>
      </c>
      <c r="AC3335">
        <v>1.1493084285314481</v>
      </c>
      <c r="AD3335">
        <v>1.2317855476460471</v>
      </c>
      <c r="AE3335">
        <v>1.313670868053807</v>
      </c>
      <c r="AF3335">
        <v>1.3945508144005641</v>
      </c>
      <c r="AG3335">
        <v>1.473338381570199</v>
      </c>
      <c r="AH3335">
        <v>1.5691866310844289</v>
      </c>
      <c r="AI3335">
        <v>1.6756556273034739</v>
      </c>
      <c r="AJ3335">
        <v>1.7885634377011961</v>
      </c>
      <c r="AK3335">
        <v>1.9123110163681509</v>
      </c>
    </row>
    <row r="3336" spans="2:37" x14ac:dyDescent="0.25">
      <c r="B3336" t="s">
        <v>473</v>
      </c>
      <c r="C3336" t="s">
        <v>297</v>
      </c>
      <c r="D3336" t="s">
        <v>443</v>
      </c>
      <c r="E3336" t="s">
        <v>363</v>
      </c>
      <c r="F3336" t="s">
        <v>445</v>
      </c>
      <c r="I3336">
        <v>0</v>
      </c>
      <c r="J3336">
        <v>1.99288932787977E-2</v>
      </c>
      <c r="K3336">
        <v>-3.99617021308196E-2</v>
      </c>
      <c r="L3336">
        <v>-7.5210030560268704E-2</v>
      </c>
      <c r="M3336">
        <v>-8.0043533622531304E-2</v>
      </c>
      <c r="N3336">
        <v>-6.9338502662585899E-2</v>
      </c>
      <c r="O3336">
        <v>-3.8270465242562501E-2</v>
      </c>
      <c r="P3336">
        <v>1.2739102788561499E-2</v>
      </c>
      <c r="Q3336">
        <v>7.7197993381861105E-2</v>
      </c>
      <c r="R3336">
        <v>0.15448084375353499</v>
      </c>
      <c r="S3336">
        <v>0.23760955849463361</v>
      </c>
      <c r="T3336">
        <v>0.3228458608926843</v>
      </c>
      <c r="U3336">
        <v>0.40944370926021539</v>
      </c>
      <c r="V3336">
        <v>0.49587291677533057</v>
      </c>
      <c r="W3336">
        <v>0.58328402901526299</v>
      </c>
      <c r="X3336">
        <v>0.67234044955462036</v>
      </c>
      <c r="Y3336">
        <v>0.76186247822822573</v>
      </c>
      <c r="Z3336">
        <v>0.84925243910169979</v>
      </c>
      <c r="AA3336">
        <v>0.9309810812971886</v>
      </c>
      <c r="AB3336">
        <v>1.0174799230767031</v>
      </c>
      <c r="AC3336">
        <v>1.1093800259443181</v>
      </c>
      <c r="AD3336">
        <v>1.2020900594246871</v>
      </c>
      <c r="AE3336">
        <v>1.2952687123951809</v>
      </c>
      <c r="AF3336">
        <v>1.3883886827341649</v>
      </c>
      <c r="AG3336">
        <v>1.4766107350148161</v>
      </c>
      <c r="AH3336">
        <v>1.5813645801211029</v>
      </c>
      <c r="AI3336">
        <v>1.6979353866992231</v>
      </c>
      <c r="AJ3336">
        <v>1.821506411223361</v>
      </c>
      <c r="AK3336">
        <v>1.956884280970739</v>
      </c>
    </row>
    <row r="3337" spans="2:37" x14ac:dyDescent="0.25">
      <c r="B3337" t="s">
        <v>473</v>
      </c>
      <c r="C3337" t="s">
        <v>297</v>
      </c>
      <c r="D3337" t="s">
        <v>443</v>
      </c>
      <c r="E3337" t="s">
        <v>478</v>
      </c>
      <c r="F3337" t="s">
        <v>365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2:37" x14ac:dyDescent="0.25">
      <c r="B3338" t="s">
        <v>473</v>
      </c>
      <c r="C3338" t="s">
        <v>297</v>
      </c>
      <c r="D3338" t="s">
        <v>443</v>
      </c>
      <c r="E3338" t="s">
        <v>418</v>
      </c>
      <c r="F3338" t="s">
        <v>365</v>
      </c>
      <c r="I3338">
        <v>0</v>
      </c>
      <c r="J3338">
        <v>0.65844549581537404</v>
      </c>
      <c r="K3338">
        <v>0.81982090839074484</v>
      </c>
      <c r="L3338">
        <v>0.98225694599922697</v>
      </c>
      <c r="M3338">
        <v>1.1737041276128399</v>
      </c>
      <c r="N3338">
        <v>1.451129353928593</v>
      </c>
      <c r="O3338">
        <v>1.79941179301919</v>
      </c>
      <c r="P3338">
        <v>2.1934865808151738</v>
      </c>
      <c r="Q3338">
        <v>2.6170669319799389</v>
      </c>
      <c r="R3338">
        <v>3.0457977283158582</v>
      </c>
      <c r="S3338">
        <v>3.4232763506448989</v>
      </c>
      <c r="T3338">
        <v>3.752759271736283</v>
      </c>
      <c r="U3338">
        <v>4.040863481657242</v>
      </c>
      <c r="V3338">
        <v>4.292966194632486</v>
      </c>
      <c r="W3338">
        <v>4.5141822603287576</v>
      </c>
      <c r="X3338">
        <v>4.704929007626002</v>
      </c>
      <c r="Y3338">
        <v>4.8748285900563024</v>
      </c>
      <c r="Z3338">
        <v>5.0347048376822254</v>
      </c>
      <c r="AA3338">
        <v>5.1959916868038691</v>
      </c>
      <c r="AB3338">
        <v>5.361958107542919</v>
      </c>
      <c r="AC3338">
        <v>5.5101009502916298</v>
      </c>
      <c r="AD3338">
        <v>5.650456763658207</v>
      </c>
      <c r="AE3338">
        <v>5.7939379451408701</v>
      </c>
      <c r="AF3338">
        <v>5.9490768529564919</v>
      </c>
      <c r="AG3338">
        <v>6.1184378326228028</v>
      </c>
      <c r="AH3338">
        <v>6.2887067992757339</v>
      </c>
      <c r="AI3338">
        <v>6.4569709166700129</v>
      </c>
      <c r="AJ3338">
        <v>6.6261943435414814</v>
      </c>
      <c r="AK3338">
        <v>6.7977863989509224</v>
      </c>
    </row>
    <row r="3339" spans="2:37" x14ac:dyDescent="0.25">
      <c r="B3339" t="s">
        <v>473</v>
      </c>
      <c r="C3339" t="s">
        <v>297</v>
      </c>
      <c r="D3339" t="s">
        <v>443</v>
      </c>
      <c r="E3339" t="s">
        <v>367</v>
      </c>
      <c r="F3339" t="s">
        <v>365</v>
      </c>
      <c r="I3339">
        <v>0</v>
      </c>
      <c r="J3339">
        <v>0.65844549581537404</v>
      </c>
      <c r="K3339">
        <v>0.81982090839074484</v>
      </c>
      <c r="L3339">
        <v>0.98225694599922697</v>
      </c>
      <c r="M3339">
        <v>1.1737041276128399</v>
      </c>
      <c r="N3339">
        <v>1.451129353928593</v>
      </c>
      <c r="O3339">
        <v>1.79941179301919</v>
      </c>
      <c r="P3339">
        <v>2.1934865808151738</v>
      </c>
      <c r="Q3339">
        <v>2.6170669319799389</v>
      </c>
      <c r="R3339">
        <v>3.0457977283158582</v>
      </c>
      <c r="S3339">
        <v>3.4232763506448989</v>
      </c>
      <c r="T3339">
        <v>3.752759271736283</v>
      </c>
      <c r="U3339">
        <v>4.040863481657242</v>
      </c>
      <c r="V3339">
        <v>4.292966194632486</v>
      </c>
      <c r="W3339">
        <v>4.5141822603287576</v>
      </c>
      <c r="X3339">
        <v>4.704929007626002</v>
      </c>
      <c r="Y3339">
        <v>4.8748285900563024</v>
      </c>
      <c r="Z3339">
        <v>5.0347048376822254</v>
      </c>
      <c r="AA3339">
        <v>5.1959916868038691</v>
      </c>
      <c r="AB3339">
        <v>5.361958107542919</v>
      </c>
      <c r="AC3339">
        <v>5.5101009502916298</v>
      </c>
      <c r="AD3339">
        <v>5.650456763658207</v>
      </c>
      <c r="AE3339">
        <v>5.7939379451408701</v>
      </c>
      <c r="AF3339">
        <v>5.9490768529564919</v>
      </c>
      <c r="AG3339">
        <v>6.1184378326228028</v>
      </c>
      <c r="AH3339">
        <v>6.2887067992757339</v>
      </c>
      <c r="AI3339">
        <v>6.4569709166700129</v>
      </c>
      <c r="AJ3339">
        <v>6.6261943435414814</v>
      </c>
      <c r="AK3339">
        <v>6.7977863989509224</v>
      </c>
    </row>
    <row r="3340" spans="2:37" x14ac:dyDescent="0.25">
      <c r="B3340" t="s">
        <v>473</v>
      </c>
      <c r="C3340" t="s">
        <v>297</v>
      </c>
      <c r="D3340" t="s">
        <v>443</v>
      </c>
      <c r="E3340" t="s">
        <v>479</v>
      </c>
      <c r="F3340" t="s">
        <v>232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2:37" x14ac:dyDescent="0.25">
      <c r="B3341" t="s">
        <v>473</v>
      </c>
      <c r="C3341" t="s">
        <v>297</v>
      </c>
      <c r="D3341" t="s">
        <v>443</v>
      </c>
      <c r="E3341" t="s">
        <v>480</v>
      </c>
      <c r="F3341" t="s">
        <v>232</v>
      </c>
      <c r="I3341">
        <v>0</v>
      </c>
      <c r="J3341">
        <v>-1.0127524762577611</v>
      </c>
      <c r="K3341">
        <v>-1.2912003946986881</v>
      </c>
      <c r="L3341">
        <v>-1.5437222353310911</v>
      </c>
      <c r="M3341">
        <v>-1.827874186413903</v>
      </c>
      <c r="N3341">
        <v>-2.1981089733843828</v>
      </c>
      <c r="O3341">
        <v>-2.6355071066834772</v>
      </c>
      <c r="P3341">
        <v>-3.112819255435495</v>
      </c>
      <c r="Q3341">
        <v>-3.6133642420530081</v>
      </c>
      <c r="R3341">
        <v>-4.1113536165053199</v>
      </c>
      <c r="S3341">
        <v>-4.5517571497107001</v>
      </c>
      <c r="T3341">
        <v>-4.9349930327507234</v>
      </c>
      <c r="U3341">
        <v>-5.2653249560304598</v>
      </c>
      <c r="V3341">
        <v>-5.5454237665909396</v>
      </c>
      <c r="W3341">
        <v>-5.780439719930186</v>
      </c>
      <c r="X3341">
        <v>-5.9778166173002916</v>
      </c>
      <c r="Y3341">
        <v>-6.14778248324318</v>
      </c>
      <c r="Z3341">
        <v>-6.3009835333823201</v>
      </c>
      <c r="AA3341">
        <v>-6.4485213469633651</v>
      </c>
      <c r="AB3341">
        <v>-6.5932470578491724</v>
      </c>
      <c r="AC3341">
        <v>-6.7135411164356276</v>
      </c>
      <c r="AD3341">
        <v>-6.8204028774817571</v>
      </c>
      <c r="AE3341">
        <v>-6.9257126849584854</v>
      </c>
      <c r="AF3341">
        <v>-7.0389012124121519</v>
      </c>
      <c r="AG3341">
        <v>-7.1610687670440756</v>
      </c>
      <c r="AH3341">
        <v>-7.2748520551470968</v>
      </c>
      <c r="AI3341">
        <v>-7.3810800243762644</v>
      </c>
      <c r="AJ3341">
        <v>-7.4852709383813831</v>
      </c>
      <c r="AK3341">
        <v>-7.5903688623767724</v>
      </c>
    </row>
    <row r="3342" spans="2:37" x14ac:dyDescent="0.25">
      <c r="B3342" t="s">
        <v>473</v>
      </c>
      <c r="C3342" t="s">
        <v>297</v>
      </c>
      <c r="D3342" t="s">
        <v>443</v>
      </c>
      <c r="E3342" t="s">
        <v>481</v>
      </c>
      <c r="F3342" t="s">
        <v>232</v>
      </c>
      <c r="I3342">
        <v>0</v>
      </c>
      <c r="J3342">
        <v>-1.0127524762577611</v>
      </c>
      <c r="K3342">
        <v>-1.2912003946986881</v>
      </c>
      <c r="L3342">
        <v>-1.5437222353310911</v>
      </c>
      <c r="M3342">
        <v>-1.827874186413903</v>
      </c>
      <c r="N3342">
        <v>-2.1981089733843828</v>
      </c>
      <c r="O3342">
        <v>-2.6355071066834772</v>
      </c>
      <c r="P3342">
        <v>-3.112819255435495</v>
      </c>
      <c r="Q3342">
        <v>-3.6133642420530081</v>
      </c>
      <c r="R3342">
        <v>-4.1113536165053199</v>
      </c>
      <c r="S3342">
        <v>-4.5517571497107001</v>
      </c>
      <c r="T3342">
        <v>-4.9349930327507234</v>
      </c>
      <c r="U3342">
        <v>-5.2653249560304598</v>
      </c>
      <c r="V3342">
        <v>-5.5454237665909396</v>
      </c>
      <c r="W3342">
        <v>-5.780439719930186</v>
      </c>
      <c r="X3342">
        <v>-5.9778166173002916</v>
      </c>
      <c r="Y3342">
        <v>-6.14778248324318</v>
      </c>
      <c r="Z3342">
        <v>-6.3009835333823201</v>
      </c>
      <c r="AA3342">
        <v>-6.4485213469633651</v>
      </c>
      <c r="AB3342">
        <v>-6.5932470578491724</v>
      </c>
      <c r="AC3342">
        <v>-6.7135411164356276</v>
      </c>
      <c r="AD3342">
        <v>-6.8204028774817571</v>
      </c>
      <c r="AE3342">
        <v>-6.9257126849584854</v>
      </c>
      <c r="AF3342">
        <v>-7.0389012124121519</v>
      </c>
      <c r="AG3342">
        <v>-7.1610687670440756</v>
      </c>
      <c r="AH3342">
        <v>-7.2748520551470968</v>
      </c>
      <c r="AI3342">
        <v>-7.3810800243762644</v>
      </c>
      <c r="AJ3342">
        <v>-7.4852709383813831</v>
      </c>
      <c r="AK3342">
        <v>-7.5903688623767724</v>
      </c>
    </row>
    <row r="3343" spans="2:37" x14ac:dyDescent="0.25">
      <c r="B3343" t="s">
        <v>473</v>
      </c>
      <c r="C3343" t="s">
        <v>297</v>
      </c>
      <c r="D3343" t="s">
        <v>443</v>
      </c>
      <c r="E3343" t="s">
        <v>482</v>
      </c>
      <c r="F3343" t="s">
        <v>202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2:37" x14ac:dyDescent="0.25">
      <c r="B3344" t="s">
        <v>473</v>
      </c>
      <c r="C3344" t="s">
        <v>297</v>
      </c>
      <c r="D3344" t="s">
        <v>443</v>
      </c>
      <c r="E3344" t="s">
        <v>482</v>
      </c>
      <c r="F3344" t="s">
        <v>445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2:37" x14ac:dyDescent="0.25">
      <c r="B3345" t="s">
        <v>473</v>
      </c>
      <c r="C3345" t="s">
        <v>297</v>
      </c>
      <c r="D3345" t="s">
        <v>443</v>
      </c>
      <c r="E3345" t="s">
        <v>234</v>
      </c>
      <c r="F3345" t="s">
        <v>202</v>
      </c>
      <c r="I3345">
        <v>0</v>
      </c>
      <c r="J3345">
        <v>-8.2379371980134605E-2</v>
      </c>
      <c r="K3345">
        <v>-0.3407652000081085</v>
      </c>
      <c r="L3345">
        <v>-0.35893794791566069</v>
      </c>
      <c r="M3345">
        <v>-7.1687432492562E-2</v>
      </c>
      <c r="N3345">
        <v>0.2363899572225048</v>
      </c>
      <c r="O3345">
        <v>0.47606532892263692</v>
      </c>
      <c r="P3345">
        <v>0.74519266450563393</v>
      </c>
      <c r="Q3345">
        <v>1.0616044589718541</v>
      </c>
      <c r="R3345">
        <v>1.316123961755755</v>
      </c>
      <c r="S3345">
        <v>1.575119629816202</v>
      </c>
      <c r="T3345">
        <v>1.8646586825876721</v>
      </c>
      <c r="U3345">
        <v>2.1344446327712601</v>
      </c>
      <c r="V3345">
        <v>2.361323970462426</v>
      </c>
      <c r="W3345">
        <v>2.519598363804509</v>
      </c>
      <c r="X3345">
        <v>2.6445499800219929</v>
      </c>
      <c r="Y3345">
        <v>2.7550100154814179</v>
      </c>
      <c r="Z3345">
        <v>2.8448858615513828</v>
      </c>
      <c r="AA3345">
        <v>2.914522320088575</v>
      </c>
      <c r="AB3345">
        <v>2.9804382981562179</v>
      </c>
      <c r="AC3345">
        <v>3.053121681053161</v>
      </c>
      <c r="AD3345">
        <v>3.1251517273291229</v>
      </c>
      <c r="AE3345">
        <v>3.189999677297517</v>
      </c>
      <c r="AF3345">
        <v>3.2475509654259271</v>
      </c>
      <c r="AG3345">
        <v>3.3366938345451791</v>
      </c>
      <c r="AH3345">
        <v>3.465771991933098</v>
      </c>
      <c r="AI3345">
        <v>3.591339272243443</v>
      </c>
      <c r="AJ3345">
        <v>3.7137141883026858</v>
      </c>
      <c r="AK3345">
        <v>3.848327425395337</v>
      </c>
    </row>
    <row r="3346" spans="2:37" x14ac:dyDescent="0.25">
      <c r="B3346" t="s">
        <v>473</v>
      </c>
      <c r="C3346" t="s">
        <v>297</v>
      </c>
      <c r="D3346" t="s">
        <v>443</v>
      </c>
      <c r="E3346" t="s">
        <v>234</v>
      </c>
      <c r="F3346" t="s">
        <v>445</v>
      </c>
      <c r="I3346">
        <v>0</v>
      </c>
      <c r="J3346">
        <v>-8.2374934068396494E-2</v>
      </c>
      <c r="K3346">
        <v>-0.34076612316893412</v>
      </c>
      <c r="L3346">
        <v>-0.3589386044714038</v>
      </c>
      <c r="M3346">
        <v>-7.1689252636431E-2</v>
      </c>
      <c r="N3346">
        <v>0.23639179174221869</v>
      </c>
      <c r="O3346">
        <v>0.47606316076291838</v>
      </c>
      <c r="P3346">
        <v>0.74519360571929649</v>
      </c>
      <c r="Q3346">
        <v>1.0616037895980091</v>
      </c>
      <c r="R3346">
        <v>1.316119643090885</v>
      </c>
      <c r="S3346">
        <v>1.5751166530461711</v>
      </c>
      <c r="T3346">
        <v>1.8646646680591019</v>
      </c>
      <c r="U3346">
        <v>2.1344419601228459</v>
      </c>
      <c r="V3346">
        <v>2.3613240506571649</v>
      </c>
      <c r="W3346">
        <v>2.519599055225652</v>
      </c>
      <c r="X3346">
        <v>2.6445486130250329</v>
      </c>
      <c r="Y3346">
        <v>2.7550129658190592</v>
      </c>
      <c r="Z3346">
        <v>2.8448876069028679</v>
      </c>
      <c r="AA3346">
        <v>2.914522843772116</v>
      </c>
      <c r="AB3346">
        <v>2.9804392939051461</v>
      </c>
      <c r="AC3346">
        <v>3.0531245842332129</v>
      </c>
      <c r="AD3346">
        <v>3.1251527374287051</v>
      </c>
      <c r="AE3346">
        <v>3.1900000781402089</v>
      </c>
      <c r="AF3346">
        <v>3.2475524363989372</v>
      </c>
      <c r="AG3346">
        <v>3.3366910009311019</v>
      </c>
      <c r="AH3346">
        <v>3.4657724507628722</v>
      </c>
      <c r="AI3346">
        <v>3.5913332345736348</v>
      </c>
      <c r="AJ3346">
        <v>3.7137137921494419</v>
      </c>
      <c r="AK3346">
        <v>3.8483253807074291</v>
      </c>
    </row>
    <row r="3347" spans="2:37" x14ac:dyDescent="0.25">
      <c r="B3347" t="s">
        <v>473</v>
      </c>
      <c r="C3347" t="s">
        <v>297</v>
      </c>
      <c r="D3347" t="s">
        <v>443</v>
      </c>
      <c r="E3347" t="s">
        <v>373</v>
      </c>
      <c r="F3347" t="s">
        <v>202</v>
      </c>
      <c r="I3347">
        <v>0</v>
      </c>
      <c r="J3347">
        <v>-8.2379371980134605E-2</v>
      </c>
      <c r="K3347">
        <v>-0.3407652000081085</v>
      </c>
      <c r="L3347">
        <v>-0.35893794791566069</v>
      </c>
      <c r="M3347">
        <v>-7.1687432492562E-2</v>
      </c>
      <c r="N3347">
        <v>0.2363899572225048</v>
      </c>
      <c r="O3347">
        <v>0.47606532892263692</v>
      </c>
      <c r="P3347">
        <v>0.74519266450563393</v>
      </c>
      <c r="Q3347">
        <v>1.0616044589718541</v>
      </c>
      <c r="R3347">
        <v>1.316123961755755</v>
      </c>
      <c r="S3347">
        <v>1.575119629816202</v>
      </c>
      <c r="T3347">
        <v>1.8646586825876721</v>
      </c>
      <c r="U3347">
        <v>2.1344446327712601</v>
      </c>
      <c r="V3347">
        <v>2.361323970462426</v>
      </c>
      <c r="W3347">
        <v>2.519598363804509</v>
      </c>
      <c r="X3347">
        <v>2.6445499800219929</v>
      </c>
      <c r="Y3347">
        <v>2.7550100154814179</v>
      </c>
      <c r="Z3347">
        <v>2.8448858615513828</v>
      </c>
      <c r="AA3347">
        <v>2.914522320088575</v>
      </c>
      <c r="AB3347">
        <v>2.9804382981562179</v>
      </c>
      <c r="AC3347">
        <v>3.053121681053161</v>
      </c>
      <c r="AD3347">
        <v>3.1251517273291229</v>
      </c>
      <c r="AE3347">
        <v>3.189999677297517</v>
      </c>
      <c r="AF3347">
        <v>3.2475509654259271</v>
      </c>
      <c r="AG3347">
        <v>3.3366938345451791</v>
      </c>
      <c r="AH3347">
        <v>3.465771991933098</v>
      </c>
      <c r="AI3347">
        <v>3.591339272243443</v>
      </c>
      <c r="AJ3347">
        <v>3.7137141883026858</v>
      </c>
      <c r="AK3347">
        <v>3.848327425395337</v>
      </c>
    </row>
    <row r="3348" spans="2:37" x14ac:dyDescent="0.25">
      <c r="B3348" t="s">
        <v>473</v>
      </c>
      <c r="C3348" t="s">
        <v>297</v>
      </c>
      <c r="D3348" t="s">
        <v>443</v>
      </c>
      <c r="E3348" t="s">
        <v>373</v>
      </c>
      <c r="F3348" t="s">
        <v>445</v>
      </c>
      <c r="I3348">
        <v>0</v>
      </c>
      <c r="J3348">
        <v>-8.2374934068396494E-2</v>
      </c>
      <c r="K3348">
        <v>-0.34076612316893412</v>
      </c>
      <c r="L3348">
        <v>-0.3589386044714038</v>
      </c>
      <c r="M3348">
        <v>-7.1689252636431E-2</v>
      </c>
      <c r="N3348">
        <v>0.23639179174221869</v>
      </c>
      <c r="O3348">
        <v>0.47606316076291838</v>
      </c>
      <c r="P3348">
        <v>0.74519360571929649</v>
      </c>
      <c r="Q3348">
        <v>1.0616037895980091</v>
      </c>
      <c r="R3348">
        <v>1.316119643090885</v>
      </c>
      <c r="S3348">
        <v>1.5751166530461711</v>
      </c>
      <c r="T3348">
        <v>1.8646646680591019</v>
      </c>
      <c r="U3348">
        <v>2.1344419601228459</v>
      </c>
      <c r="V3348">
        <v>2.3613240506571649</v>
      </c>
      <c r="W3348">
        <v>2.519599055225652</v>
      </c>
      <c r="X3348">
        <v>2.6445486130250329</v>
      </c>
      <c r="Y3348">
        <v>2.7550129658190592</v>
      </c>
      <c r="Z3348">
        <v>2.8448876069028679</v>
      </c>
      <c r="AA3348">
        <v>2.914522843772116</v>
      </c>
      <c r="AB3348">
        <v>2.9804392939051461</v>
      </c>
      <c r="AC3348">
        <v>3.0531245842332129</v>
      </c>
      <c r="AD3348">
        <v>3.1251527374287051</v>
      </c>
      <c r="AE3348">
        <v>3.1900000781402089</v>
      </c>
      <c r="AF3348">
        <v>3.2475524363989372</v>
      </c>
      <c r="AG3348">
        <v>3.3366910009311019</v>
      </c>
      <c r="AH3348">
        <v>3.4657724507628722</v>
      </c>
      <c r="AI3348">
        <v>3.5913332345736348</v>
      </c>
      <c r="AJ3348">
        <v>3.7137137921494419</v>
      </c>
      <c r="AK3348">
        <v>3.8483253807074291</v>
      </c>
    </row>
    <row r="3349" spans="2:37" x14ac:dyDescent="0.25">
      <c r="B3349" t="s">
        <v>473</v>
      </c>
      <c r="C3349" t="s">
        <v>297</v>
      </c>
      <c r="D3349" t="s">
        <v>443</v>
      </c>
      <c r="E3349" t="s">
        <v>483</v>
      </c>
      <c r="F3349" t="s">
        <v>232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2:37" x14ac:dyDescent="0.25">
      <c r="B3350" t="s">
        <v>473</v>
      </c>
      <c r="C3350" t="s">
        <v>297</v>
      </c>
      <c r="D3350" t="s">
        <v>443</v>
      </c>
      <c r="E3350" t="s">
        <v>419</v>
      </c>
      <c r="F3350" t="s">
        <v>232</v>
      </c>
      <c r="I3350">
        <v>0</v>
      </c>
      <c r="J3350">
        <v>5.3366071826304262</v>
      </c>
      <c r="K3350">
        <v>6.512022027994635</v>
      </c>
      <c r="L3350">
        <v>7.7465661744082093</v>
      </c>
      <c r="M3350">
        <v>13.90183951541837</v>
      </c>
      <c r="N3350">
        <v>22.374656305773129</v>
      </c>
      <c r="O3350">
        <v>30.067457428964371</v>
      </c>
      <c r="P3350">
        <v>37.23046138263426</v>
      </c>
      <c r="Q3350">
        <v>44.001004730848578</v>
      </c>
      <c r="R3350">
        <v>54.503923917687622</v>
      </c>
      <c r="S3350">
        <v>66.632030655754804</v>
      </c>
      <c r="T3350">
        <v>78.059114986479656</v>
      </c>
      <c r="U3350">
        <v>89.003700598815954</v>
      </c>
      <c r="V3350">
        <v>99.576352462995359</v>
      </c>
      <c r="W3350">
        <v>110.5411098826896</v>
      </c>
      <c r="X3350">
        <v>121.4114572485018</v>
      </c>
      <c r="Y3350">
        <v>131.8387196832125</v>
      </c>
      <c r="Z3350">
        <v>141.9440577910332</v>
      </c>
      <c r="AA3350">
        <v>151.78393625410149</v>
      </c>
      <c r="AB3350">
        <v>165.4030782710843</v>
      </c>
      <c r="AC3350">
        <v>180.9428752647139</v>
      </c>
      <c r="AD3350">
        <v>196.00294215220401</v>
      </c>
      <c r="AE3350">
        <v>210.65008688646279</v>
      </c>
      <c r="AF3350">
        <v>224.91557294365001</v>
      </c>
      <c r="AG3350">
        <v>245.17413068232111</v>
      </c>
      <c r="AH3350">
        <v>268.77422848862699</v>
      </c>
      <c r="AI3350">
        <v>291.83177284422158</v>
      </c>
      <c r="AJ3350">
        <v>314.29766376284829</v>
      </c>
      <c r="AK3350">
        <v>336.15079019075591</v>
      </c>
    </row>
    <row r="3351" spans="2:37" x14ac:dyDescent="0.25">
      <c r="B3351" t="s">
        <v>473</v>
      </c>
      <c r="C3351" t="s">
        <v>297</v>
      </c>
      <c r="D3351" t="s">
        <v>443</v>
      </c>
      <c r="E3351" t="s">
        <v>378</v>
      </c>
      <c r="F3351" t="s">
        <v>232</v>
      </c>
      <c r="I3351">
        <v>0</v>
      </c>
      <c r="J3351">
        <v>5.3366071826304262</v>
      </c>
      <c r="K3351">
        <v>6.512022027994635</v>
      </c>
      <c r="L3351">
        <v>7.7465661744082093</v>
      </c>
      <c r="M3351">
        <v>13.90183951541837</v>
      </c>
      <c r="N3351">
        <v>22.374656305773129</v>
      </c>
      <c r="O3351">
        <v>30.067457428964371</v>
      </c>
      <c r="P3351">
        <v>37.23046138263426</v>
      </c>
      <c r="Q3351">
        <v>44.001004730848578</v>
      </c>
      <c r="R3351">
        <v>54.503923917687622</v>
      </c>
      <c r="S3351">
        <v>66.632030655754804</v>
      </c>
      <c r="T3351">
        <v>78.059114986479656</v>
      </c>
      <c r="U3351">
        <v>89.003700598815954</v>
      </c>
      <c r="V3351">
        <v>99.576352462995359</v>
      </c>
      <c r="W3351">
        <v>110.5411098826896</v>
      </c>
      <c r="X3351">
        <v>121.4114572485018</v>
      </c>
      <c r="Y3351">
        <v>131.8387196832125</v>
      </c>
      <c r="Z3351">
        <v>141.9440577910332</v>
      </c>
      <c r="AA3351">
        <v>151.78393625410149</v>
      </c>
      <c r="AB3351">
        <v>165.4030782710843</v>
      </c>
      <c r="AC3351">
        <v>180.9428752647139</v>
      </c>
      <c r="AD3351">
        <v>196.00294215220401</v>
      </c>
      <c r="AE3351">
        <v>210.65008688646279</v>
      </c>
      <c r="AF3351">
        <v>224.91557294365001</v>
      </c>
      <c r="AG3351">
        <v>245.17413068232111</v>
      </c>
      <c r="AH3351">
        <v>268.77422848862699</v>
      </c>
      <c r="AI3351">
        <v>291.83177284422158</v>
      </c>
      <c r="AJ3351">
        <v>314.29766376284829</v>
      </c>
      <c r="AK3351">
        <v>336.15079019075591</v>
      </c>
    </row>
    <row r="3352" spans="2:37" x14ac:dyDescent="0.25">
      <c r="B3352" t="s">
        <v>473</v>
      </c>
      <c r="C3352" t="s">
        <v>297</v>
      </c>
      <c r="D3352" t="s">
        <v>443</v>
      </c>
      <c r="E3352" t="s">
        <v>484</v>
      </c>
      <c r="F3352" t="s">
        <v>202</v>
      </c>
      <c r="I3352">
        <v>0</v>
      </c>
      <c r="J3352">
        <v>-0.14833935868776571</v>
      </c>
      <c r="K3352">
        <v>-0.19263078772611131</v>
      </c>
      <c r="L3352">
        <v>-0.23889751434179601</v>
      </c>
      <c r="M3352">
        <v>-0.28426953707149089</v>
      </c>
      <c r="N3352">
        <v>-0.32490184080938839</v>
      </c>
      <c r="O3352">
        <v>-0.36530838754155193</v>
      </c>
      <c r="P3352">
        <v>-0.40285552860631618</v>
      </c>
      <c r="Q3352">
        <v>-0.4437995387796545</v>
      </c>
      <c r="R3352">
        <v>-0.49218213058640492</v>
      </c>
      <c r="S3352">
        <v>-0.53798559262457912</v>
      </c>
      <c r="T3352">
        <v>-0.57217373468161359</v>
      </c>
      <c r="U3352">
        <v>-0.61424727612816588</v>
      </c>
      <c r="V3352">
        <v>-0.66256371127776381</v>
      </c>
      <c r="W3352">
        <v>-0.70218201801830471</v>
      </c>
      <c r="X3352">
        <v>-0.737936137244255</v>
      </c>
      <c r="Y3352">
        <v>-0.76872042830760101</v>
      </c>
      <c r="Z3352">
        <v>-0.79289618358301395</v>
      </c>
      <c r="AA3352">
        <v>-0.81632376498670389</v>
      </c>
      <c r="AB3352">
        <v>-0.84118791643688073</v>
      </c>
      <c r="AC3352">
        <v>-0.86712132186781421</v>
      </c>
      <c r="AD3352">
        <v>-0.89472686326772521</v>
      </c>
      <c r="AE3352">
        <v>-0.91904794431623138</v>
      </c>
      <c r="AF3352">
        <v>-0.9473356523487908</v>
      </c>
      <c r="AG3352">
        <v>-0.97430529795587961</v>
      </c>
      <c r="AH3352">
        <v>-0.99743305267764315</v>
      </c>
      <c r="AI3352">
        <v>-1.018994689239916</v>
      </c>
      <c r="AJ3352">
        <v>-1.0328338667679351</v>
      </c>
      <c r="AK3352">
        <v>-1.0399917978559881</v>
      </c>
    </row>
    <row r="3353" spans="2:37" x14ac:dyDescent="0.25">
      <c r="B3353" t="s">
        <v>473</v>
      </c>
      <c r="C3353" t="s">
        <v>297</v>
      </c>
      <c r="D3353" t="s">
        <v>443</v>
      </c>
      <c r="E3353" t="s">
        <v>484</v>
      </c>
      <c r="F3353" t="s">
        <v>445</v>
      </c>
      <c r="I3353">
        <v>0</v>
      </c>
      <c r="J3353">
        <v>-0.14834018394616069</v>
      </c>
      <c r="K3353">
        <v>-0.1926289383594848</v>
      </c>
      <c r="L3353">
        <v>-0.23889786112870631</v>
      </c>
      <c r="M3353">
        <v>-0.28426921678943451</v>
      </c>
      <c r="N3353">
        <v>-0.3249043007170993</v>
      </c>
      <c r="O3353">
        <v>-0.3653107231175845</v>
      </c>
      <c r="P3353">
        <v>-0.40285329295116629</v>
      </c>
      <c r="Q3353">
        <v>-0.4438020485365457</v>
      </c>
      <c r="R3353">
        <v>-0.49218342014950572</v>
      </c>
      <c r="S3353">
        <v>-0.53798440012126081</v>
      </c>
      <c r="T3353">
        <v>-0.57217320393345705</v>
      </c>
      <c r="U3353">
        <v>-0.61424788201522862</v>
      </c>
      <c r="V3353">
        <v>-0.66256243580575802</v>
      </c>
      <c r="W3353">
        <v>-0.702181556151249</v>
      </c>
      <c r="X3353">
        <v>-0.7379393607877649</v>
      </c>
      <c r="Y3353">
        <v>-0.76871695803464313</v>
      </c>
      <c r="Z3353">
        <v>-0.79289488379712392</v>
      </c>
      <c r="AA3353">
        <v>-0.81632275980285662</v>
      </c>
      <c r="AB3353">
        <v>-0.84118841828381141</v>
      </c>
      <c r="AC3353">
        <v>-0.86712207381141049</v>
      </c>
      <c r="AD3353">
        <v>-0.89472698248124205</v>
      </c>
      <c r="AE3353">
        <v>-0.91904742576393039</v>
      </c>
      <c r="AF3353">
        <v>-0.94733361579952824</v>
      </c>
      <c r="AG3353">
        <v>-0.97430906995618083</v>
      </c>
      <c r="AH3353">
        <v>-0.99743211897141959</v>
      </c>
      <c r="AI3353">
        <v>-1.018993809922053</v>
      </c>
      <c r="AJ3353">
        <v>-1.0328349114600679</v>
      </c>
      <c r="AK3353">
        <v>-1.039992999956785</v>
      </c>
    </row>
    <row r="3354" spans="2:37" x14ac:dyDescent="0.25">
      <c r="B3354" t="s">
        <v>473</v>
      </c>
      <c r="C3354" t="s">
        <v>297</v>
      </c>
      <c r="D3354" t="s">
        <v>443</v>
      </c>
      <c r="E3354" t="s">
        <v>205</v>
      </c>
      <c r="F3354" t="s">
        <v>202</v>
      </c>
      <c r="I3354">
        <v>0</v>
      </c>
      <c r="J3354">
        <v>-0.1601329155877296</v>
      </c>
      <c r="K3354">
        <v>-0.30195721669923348</v>
      </c>
      <c r="L3354">
        <v>-0.39689118139448748</v>
      </c>
      <c r="M3354">
        <v>-0.42041654843191217</v>
      </c>
      <c r="N3354">
        <v>-0.41161122447543891</v>
      </c>
      <c r="O3354">
        <v>-0.39392259223133269</v>
      </c>
      <c r="P3354">
        <v>-0.35259564457565951</v>
      </c>
      <c r="Q3354">
        <v>-0.29357479682046161</v>
      </c>
      <c r="R3354">
        <v>-0.2394283601979352</v>
      </c>
      <c r="S3354">
        <v>-0.1789077163470876</v>
      </c>
      <c r="T3354">
        <v>-9.8950489067295394E-2</v>
      </c>
      <c r="U3354">
        <v>-2.6951174075817701E-2</v>
      </c>
      <c r="V3354">
        <v>3.2449098075648601E-2</v>
      </c>
      <c r="W3354">
        <v>8.87011816097516E-2</v>
      </c>
      <c r="X3354">
        <v>0.14071956968650931</v>
      </c>
      <c r="Y3354">
        <v>0.1927355741691672</v>
      </c>
      <c r="Z3354">
        <v>0.24448233675946621</v>
      </c>
      <c r="AA3354">
        <v>0.2881031145309354</v>
      </c>
      <c r="AB3354">
        <v>0.32920006728536227</v>
      </c>
      <c r="AC3354">
        <v>0.37084868611785282</v>
      </c>
      <c r="AD3354">
        <v>0.4097475111114468</v>
      </c>
      <c r="AE3354">
        <v>0.44972960880580448</v>
      </c>
      <c r="AF3354">
        <v>0.48312754799575419</v>
      </c>
      <c r="AG3354">
        <v>0.5205865414832811</v>
      </c>
      <c r="AH3354">
        <v>0.58007896574183704</v>
      </c>
      <c r="AI3354">
        <v>0.64978310033145803</v>
      </c>
      <c r="AJ3354">
        <v>0.73255388403115074</v>
      </c>
      <c r="AK3354">
        <v>0.83158180197464571</v>
      </c>
    </row>
    <row r="3355" spans="2:37" x14ac:dyDescent="0.25">
      <c r="B3355" t="s">
        <v>473</v>
      </c>
      <c r="C3355" t="s">
        <v>297</v>
      </c>
      <c r="D3355" t="s">
        <v>443</v>
      </c>
      <c r="E3355" t="s">
        <v>205</v>
      </c>
      <c r="F3355" t="s">
        <v>445</v>
      </c>
      <c r="I3355">
        <v>0</v>
      </c>
      <c r="J3355">
        <v>-0.1601340566251386</v>
      </c>
      <c r="K3355">
        <v>-0.30195321365120709</v>
      </c>
      <c r="L3355">
        <v>-0.39689317233018162</v>
      </c>
      <c r="M3355">
        <v>-0.42041361397547877</v>
      </c>
      <c r="N3355">
        <v>-0.41160835549809432</v>
      </c>
      <c r="O3355">
        <v>-0.39392344438238253</v>
      </c>
      <c r="P3355">
        <v>-0.35259761237268478</v>
      </c>
      <c r="Q3355">
        <v>-0.29357857800342829</v>
      </c>
      <c r="R3355">
        <v>-0.23942987512405309</v>
      </c>
      <c r="S3355">
        <v>-0.17890531139532759</v>
      </c>
      <c r="T3355">
        <v>-9.8949244294454994E-2</v>
      </c>
      <c r="U3355">
        <v>-2.6945095187425001E-2</v>
      </c>
      <c r="V3355">
        <v>3.2450810287931703E-2</v>
      </c>
      <c r="W3355">
        <v>8.8700744725889097E-2</v>
      </c>
      <c r="X3355">
        <v>0.14071740410914749</v>
      </c>
      <c r="Y3355">
        <v>0.19273731102753541</v>
      </c>
      <c r="Z3355">
        <v>0.24448189053285499</v>
      </c>
      <c r="AA3355">
        <v>0.28810692189251702</v>
      </c>
      <c r="AB3355">
        <v>0.32920120039887651</v>
      </c>
      <c r="AC3355">
        <v>0.37084745940563207</v>
      </c>
      <c r="AD3355">
        <v>0.40974759171723552</v>
      </c>
      <c r="AE3355">
        <v>0.44972936879481562</v>
      </c>
      <c r="AF3355">
        <v>0.48312971387098891</v>
      </c>
      <c r="AG3355">
        <v>0.52058273699449042</v>
      </c>
      <c r="AH3355">
        <v>0.580079914792897</v>
      </c>
      <c r="AI3355">
        <v>0.64978537874893494</v>
      </c>
      <c r="AJ3355">
        <v>0.7325498790942131</v>
      </c>
      <c r="AK3355">
        <v>0.83157913666567218</v>
      </c>
    </row>
    <row r="3356" spans="2:37" x14ac:dyDescent="0.25">
      <c r="B3356" t="s">
        <v>473</v>
      </c>
      <c r="C3356" t="s">
        <v>297</v>
      </c>
      <c r="D3356" t="s">
        <v>443</v>
      </c>
      <c r="E3356" t="s">
        <v>206</v>
      </c>
      <c r="F3356" t="s">
        <v>202</v>
      </c>
      <c r="I3356">
        <v>0</v>
      </c>
      <c r="J3356">
        <v>-1.17935568999638E-2</v>
      </c>
      <c r="K3356">
        <v>-0.1093264289731222</v>
      </c>
      <c r="L3356">
        <v>-0.15799366705269161</v>
      </c>
      <c r="M3356">
        <v>-0.13614701136042129</v>
      </c>
      <c r="N3356">
        <v>-8.6709383666050396E-2</v>
      </c>
      <c r="O3356">
        <v>-2.86142046897697E-2</v>
      </c>
      <c r="P3356">
        <v>5.0259884030667799E-2</v>
      </c>
      <c r="Q3356">
        <v>0.15022474195918181</v>
      </c>
      <c r="R3356">
        <v>0.25275377038846969</v>
      </c>
      <c r="S3356">
        <v>0.35907787627749149</v>
      </c>
      <c r="T3356">
        <v>0.47322324561431822</v>
      </c>
      <c r="U3356">
        <v>0.58729610205234817</v>
      </c>
      <c r="V3356">
        <v>0.69501280935342358</v>
      </c>
      <c r="W3356">
        <v>0.79088319962805631</v>
      </c>
      <c r="X3356">
        <v>0.87865570693077544</v>
      </c>
      <c r="Y3356">
        <v>0.96145600247676821</v>
      </c>
      <c r="Z3356">
        <v>1.037378520342469</v>
      </c>
      <c r="AA3356">
        <v>1.1044268795176391</v>
      </c>
      <c r="AB3356">
        <v>1.1703879837222211</v>
      </c>
      <c r="AC3356">
        <v>1.237970007985667</v>
      </c>
      <c r="AD3356">
        <v>1.304474374379172</v>
      </c>
      <c r="AE3356">
        <v>1.3687775531220361</v>
      </c>
      <c r="AF3356">
        <v>1.430463200344523</v>
      </c>
      <c r="AG3356">
        <v>1.494891839439161</v>
      </c>
      <c r="AH3356">
        <v>1.5775120184194911</v>
      </c>
      <c r="AI3356">
        <v>1.668777789571374</v>
      </c>
      <c r="AJ3356">
        <v>1.7653877507990861</v>
      </c>
      <c r="AK3356">
        <v>1.871573599830634</v>
      </c>
    </row>
    <row r="3357" spans="2:37" x14ac:dyDescent="0.25">
      <c r="B3357" t="s">
        <v>473</v>
      </c>
      <c r="C3357" t="s">
        <v>297</v>
      </c>
      <c r="D3357" t="s">
        <v>443</v>
      </c>
      <c r="E3357" t="s">
        <v>206</v>
      </c>
      <c r="F3357" t="s">
        <v>445</v>
      </c>
      <c r="I3357">
        <v>0</v>
      </c>
      <c r="J3357">
        <v>-1.17938726789779E-2</v>
      </c>
      <c r="K3357">
        <v>-0.1093242752917223</v>
      </c>
      <c r="L3357">
        <v>-0.15799531120147539</v>
      </c>
      <c r="M3357">
        <v>-0.13614439718604429</v>
      </c>
      <c r="N3357">
        <v>-8.6704054780994896E-2</v>
      </c>
      <c r="O3357">
        <v>-2.86127212647979E-2</v>
      </c>
      <c r="P3357">
        <v>5.0255680578481503E-2</v>
      </c>
      <c r="Q3357">
        <v>0.15022347053310631</v>
      </c>
      <c r="R3357">
        <v>0.25275354502545261</v>
      </c>
      <c r="S3357">
        <v>0.3590790887259443</v>
      </c>
      <c r="T3357">
        <v>0.47322395963900199</v>
      </c>
      <c r="U3357">
        <v>0.58730278682781467</v>
      </c>
      <c r="V3357">
        <v>0.69501324609371196</v>
      </c>
      <c r="W3357">
        <v>0.79088230087713818</v>
      </c>
      <c r="X3357">
        <v>0.87865676489691236</v>
      </c>
      <c r="Y3357">
        <v>0.96145426906217857</v>
      </c>
      <c r="Z3357">
        <v>1.0373767743300011</v>
      </c>
      <c r="AA3357">
        <v>1.104429681695374</v>
      </c>
      <c r="AB3357">
        <v>1.170389618682677</v>
      </c>
      <c r="AC3357">
        <v>1.2379695332170431</v>
      </c>
      <c r="AD3357">
        <v>1.3044745741984889</v>
      </c>
      <c r="AE3357">
        <v>1.368776794558757</v>
      </c>
      <c r="AF3357">
        <v>1.4304633296704949</v>
      </c>
      <c r="AG3357">
        <v>1.494891806950682</v>
      </c>
      <c r="AH3357">
        <v>1.577512033764328</v>
      </c>
      <c r="AI3357">
        <v>1.668779188670988</v>
      </c>
      <c r="AJ3357">
        <v>1.765384790554281</v>
      </c>
      <c r="AK3357">
        <v>1.8715721366224789</v>
      </c>
    </row>
    <row r="3358" spans="2:37" x14ac:dyDescent="0.25">
      <c r="B3358" t="s">
        <v>473</v>
      </c>
      <c r="C3358" t="s">
        <v>297</v>
      </c>
      <c r="D3358" t="s">
        <v>443</v>
      </c>
      <c r="E3358" t="s">
        <v>485</v>
      </c>
      <c r="F3358" t="s">
        <v>232</v>
      </c>
      <c r="I3358">
        <v>0</v>
      </c>
      <c r="J3358">
        <v>-0.17694462818447221</v>
      </c>
      <c r="K3358">
        <v>-0.22216688820251301</v>
      </c>
      <c r="L3358">
        <v>-0.25414350839365613</v>
      </c>
      <c r="M3358">
        <v>-0.28817576293849179</v>
      </c>
      <c r="N3358">
        <v>-0.32517542607398697</v>
      </c>
      <c r="O3358">
        <v>-0.36799899174291267</v>
      </c>
      <c r="P3358">
        <v>-0.40968359930767528</v>
      </c>
      <c r="Q3358">
        <v>-0.45290741160132209</v>
      </c>
      <c r="R3358">
        <v>-0.50163996081707962</v>
      </c>
      <c r="S3358">
        <v>-0.54653832526547763</v>
      </c>
      <c r="T3358">
        <v>-0.57992962092733302</v>
      </c>
      <c r="U3358">
        <v>-0.62205411601881089</v>
      </c>
      <c r="V3358">
        <v>-0.67064915633178179</v>
      </c>
      <c r="W3358">
        <v>-0.7095888249348925</v>
      </c>
      <c r="X3358">
        <v>-0.74465031290721351</v>
      </c>
      <c r="Y3358">
        <v>-0.7727674522030048</v>
      </c>
      <c r="Z3358">
        <v>-0.79127677821848597</v>
      </c>
      <c r="AA3358">
        <v>-0.80979438074320065</v>
      </c>
      <c r="AB3358">
        <v>-0.8318949401072806</v>
      </c>
      <c r="AC3358">
        <v>-0.85654075000094476</v>
      </c>
      <c r="AD3358">
        <v>-0.88370547972261848</v>
      </c>
      <c r="AE3358">
        <v>-0.90687065283533441</v>
      </c>
      <c r="AF3358">
        <v>-0.93285320731967281</v>
      </c>
      <c r="AG3358">
        <v>-0.95761751628374858</v>
      </c>
      <c r="AH3358">
        <v>-0.97945159663610504</v>
      </c>
      <c r="AI3358">
        <v>-0.99907033045116844</v>
      </c>
      <c r="AJ3358">
        <v>-1.008630534979216</v>
      </c>
      <c r="AK3358">
        <v>-1.0097300826216959</v>
      </c>
    </row>
    <row r="3359" spans="2:37" x14ac:dyDescent="0.25">
      <c r="B3359" t="s">
        <v>473</v>
      </c>
      <c r="C3359" t="s">
        <v>297</v>
      </c>
      <c r="D3359" t="s">
        <v>443</v>
      </c>
      <c r="E3359" t="s">
        <v>486</v>
      </c>
      <c r="F3359" t="s">
        <v>232</v>
      </c>
      <c r="I3359">
        <v>0</v>
      </c>
      <c r="J3359">
        <v>-0.16402481206434499</v>
      </c>
      <c r="K3359">
        <v>-0.312220834854815</v>
      </c>
      <c r="L3359">
        <v>-0.40295024560521592</v>
      </c>
      <c r="M3359">
        <v>-0.42017389938691091</v>
      </c>
      <c r="N3359">
        <v>-0.39915639578087531</v>
      </c>
      <c r="O3359">
        <v>-0.37170114154507772</v>
      </c>
      <c r="P3359">
        <v>-0.32684128858291311</v>
      </c>
      <c r="Q3359">
        <v>-0.26471570492121449</v>
      </c>
      <c r="R3359">
        <v>-0.20293935755919529</v>
      </c>
      <c r="S3359">
        <v>-0.1346770294762156</v>
      </c>
      <c r="T3359">
        <v>-4.8469066731715499E-2</v>
      </c>
      <c r="U3359">
        <v>2.99064911996271E-2</v>
      </c>
      <c r="V3359">
        <v>9.6116670909718302E-2</v>
      </c>
      <c r="W3359">
        <v>0.160442637687086</v>
      </c>
      <c r="X3359">
        <v>0.22181002596350921</v>
      </c>
      <c r="Y3359">
        <v>0.28699227563171448</v>
      </c>
      <c r="Z3359">
        <v>0.35623917669074251</v>
      </c>
      <c r="AA3359">
        <v>0.4168776772061511</v>
      </c>
      <c r="AB3359">
        <v>0.4731578071992093</v>
      </c>
      <c r="AC3359">
        <v>0.52770780333586398</v>
      </c>
      <c r="AD3359">
        <v>0.57872681465376274</v>
      </c>
      <c r="AE3359">
        <v>0.63241000041172057</v>
      </c>
      <c r="AF3359">
        <v>0.68186188557406435</v>
      </c>
      <c r="AG3359">
        <v>0.73225108935930372</v>
      </c>
      <c r="AH3359">
        <v>0.79898022773896571</v>
      </c>
      <c r="AI3359">
        <v>0.87167256322540076</v>
      </c>
      <c r="AJ3359">
        <v>0.95628444057971318</v>
      </c>
      <c r="AK3359">
        <v>1.057308076196928</v>
      </c>
    </row>
    <row r="3360" spans="2:37" x14ac:dyDescent="0.25">
      <c r="B3360" t="s">
        <v>473</v>
      </c>
      <c r="C3360" t="s">
        <v>297</v>
      </c>
      <c r="D3360" t="s">
        <v>443</v>
      </c>
      <c r="E3360" t="s">
        <v>487</v>
      </c>
      <c r="F3360" t="s">
        <v>232</v>
      </c>
      <c r="I3360">
        <v>0</v>
      </c>
      <c r="J3360">
        <v>1.2656066660543501E-2</v>
      </c>
      <c r="K3360">
        <v>-9.0384369921991906E-2</v>
      </c>
      <c r="L3360">
        <v>-0.148901040498195</v>
      </c>
      <c r="M3360">
        <v>-0.13185764514432871</v>
      </c>
      <c r="N3360">
        <v>-7.3709970481639006E-2</v>
      </c>
      <c r="O3360">
        <v>-3.2161874176317002E-3</v>
      </c>
      <c r="P3360">
        <v>8.3492108268989895E-2</v>
      </c>
      <c r="Q3360">
        <v>0.18902001524823131</v>
      </c>
      <c r="R3360">
        <v>0.29976767622250661</v>
      </c>
      <c r="S3360">
        <v>0.41326305830584609</v>
      </c>
      <c r="T3360">
        <v>0.53316745057863102</v>
      </c>
      <c r="U3360">
        <v>0.65403725919057631</v>
      </c>
      <c r="V3360">
        <v>0.76927807041029528</v>
      </c>
      <c r="W3360">
        <v>0.87329878626314361</v>
      </c>
      <c r="X3360">
        <v>0.97034563433722198</v>
      </c>
      <c r="Y3360">
        <v>1.064243310141721</v>
      </c>
      <c r="Z3360">
        <v>1.152605123364747</v>
      </c>
      <c r="AA3360">
        <v>1.232474609193712</v>
      </c>
      <c r="AB3360">
        <v>1.311660515231972</v>
      </c>
      <c r="AC3360">
        <v>1.391759549270732</v>
      </c>
      <c r="AD3360">
        <v>1.471066917837738</v>
      </c>
      <c r="AE3360">
        <v>1.5492502748186701</v>
      </c>
      <c r="AF3360">
        <v>1.6256673029955151</v>
      </c>
      <c r="AG3360">
        <v>1.701416209216666</v>
      </c>
      <c r="AH3360">
        <v>1.790677026946041</v>
      </c>
      <c r="AI3360">
        <v>1.8838038658262499</v>
      </c>
      <c r="AJ3360">
        <v>1.978855267984603</v>
      </c>
      <c r="AK3360">
        <v>2.0817716794617751</v>
      </c>
    </row>
    <row r="3361" spans="2:37" x14ac:dyDescent="0.25">
      <c r="B3361" t="s">
        <v>473</v>
      </c>
      <c r="C3361" t="s">
        <v>297</v>
      </c>
      <c r="D3361" t="s">
        <v>443</v>
      </c>
      <c r="E3361" t="s">
        <v>488</v>
      </c>
      <c r="F3361" t="s">
        <v>202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2:37" x14ac:dyDescent="0.25">
      <c r="B3362" t="s">
        <v>473</v>
      </c>
      <c r="C3362" t="s">
        <v>297</v>
      </c>
      <c r="D3362" t="s">
        <v>443</v>
      </c>
      <c r="E3362" t="s">
        <v>488</v>
      </c>
      <c r="F3362" t="s">
        <v>445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2:37" x14ac:dyDescent="0.25">
      <c r="B3363" t="s">
        <v>473</v>
      </c>
      <c r="C3363" t="s">
        <v>297</v>
      </c>
      <c r="D3363" t="s">
        <v>443</v>
      </c>
      <c r="E3363" t="s">
        <v>421</v>
      </c>
      <c r="F3363" t="s">
        <v>202</v>
      </c>
      <c r="I3363">
        <v>0</v>
      </c>
      <c r="J3363">
        <v>3.87864178646335E-2</v>
      </c>
      <c r="K3363">
        <v>-7.2923534728452893E-2</v>
      </c>
      <c r="L3363">
        <v>-5.25708770275801E-2</v>
      </c>
      <c r="M3363">
        <v>0.1238085666538602</v>
      </c>
      <c r="N3363">
        <v>0.2817299600186951</v>
      </c>
      <c r="O3363">
        <v>0.41602929607604811</v>
      </c>
      <c r="P3363">
        <v>0.58144996406745975</v>
      </c>
      <c r="Q3363">
        <v>0.77596958420971252</v>
      </c>
      <c r="R3363">
        <v>0.95395954071066935</v>
      </c>
      <c r="S3363">
        <v>1.149680744720039</v>
      </c>
      <c r="T3363">
        <v>1.362177013037269</v>
      </c>
      <c r="U3363">
        <v>1.564050060401367</v>
      </c>
      <c r="V3363">
        <v>1.744772883800882</v>
      </c>
      <c r="W3363">
        <v>1.8989674312753111</v>
      </c>
      <c r="X3363">
        <v>2.0508680446227112</v>
      </c>
      <c r="Y3363">
        <v>2.2049547130442271</v>
      </c>
      <c r="Z3363">
        <v>2.351894415147759</v>
      </c>
      <c r="AA3363">
        <v>2.486202277599014</v>
      </c>
      <c r="AB3363">
        <v>2.6334009519340058</v>
      </c>
      <c r="AC3363">
        <v>2.7971456066657958</v>
      </c>
      <c r="AD3363">
        <v>2.9620488643545162</v>
      </c>
      <c r="AE3363">
        <v>3.122994152092895</v>
      </c>
      <c r="AF3363">
        <v>3.2796901196540769</v>
      </c>
      <c r="AG3363">
        <v>3.4449694598042369</v>
      </c>
      <c r="AH3363">
        <v>3.6463760792788009</v>
      </c>
      <c r="AI3363">
        <v>3.8521620878933849</v>
      </c>
      <c r="AJ3363">
        <v>4.0597335505637266</v>
      </c>
      <c r="AK3363">
        <v>4.2861486933682302</v>
      </c>
    </row>
    <row r="3364" spans="2:37" x14ac:dyDescent="0.25">
      <c r="B3364" t="s">
        <v>473</v>
      </c>
      <c r="C3364" t="s">
        <v>297</v>
      </c>
      <c r="D3364" t="s">
        <v>443</v>
      </c>
      <c r="E3364" t="s">
        <v>421</v>
      </c>
      <c r="F3364" t="s">
        <v>445</v>
      </c>
      <c r="I3364">
        <v>0</v>
      </c>
      <c r="J3364">
        <v>3.8784568986671701E-2</v>
      </c>
      <c r="K3364">
        <v>-7.2925060353690105E-2</v>
      </c>
      <c r="L3364">
        <v>-5.2572440520370897E-2</v>
      </c>
      <c r="M3364">
        <v>0.1238077807085958</v>
      </c>
      <c r="N3364">
        <v>0.28172840646292219</v>
      </c>
      <c r="O3364">
        <v>0.41602620305019039</v>
      </c>
      <c r="P3364">
        <v>0.58145142725292143</v>
      </c>
      <c r="Q3364">
        <v>0.77596577465124383</v>
      </c>
      <c r="R3364">
        <v>0.95396087892332115</v>
      </c>
      <c r="S3364">
        <v>1.149678135983123</v>
      </c>
      <c r="T3364">
        <v>1.3621813201041499</v>
      </c>
      <c r="U3364">
        <v>1.5640464141024819</v>
      </c>
      <c r="V3364">
        <v>1.7447753608272221</v>
      </c>
      <c r="W3364">
        <v>1.898966948532665</v>
      </c>
      <c r="X3364">
        <v>2.05086556914158</v>
      </c>
      <c r="Y3364">
        <v>2.2049535783928542</v>
      </c>
      <c r="Z3364">
        <v>2.3518947442335181</v>
      </c>
      <c r="AA3364">
        <v>2.4861999430862309</v>
      </c>
      <c r="AB3364">
        <v>2.6334074422905469</v>
      </c>
      <c r="AC3364">
        <v>2.7971459676678019</v>
      </c>
      <c r="AD3364">
        <v>2.9620506865273071</v>
      </c>
      <c r="AE3364">
        <v>3.1229930710150229</v>
      </c>
      <c r="AF3364">
        <v>3.2796910619760311</v>
      </c>
      <c r="AG3364">
        <v>3.4449704963572141</v>
      </c>
      <c r="AH3364">
        <v>3.6463731965336699</v>
      </c>
      <c r="AI3364">
        <v>3.852167630993697</v>
      </c>
      <c r="AJ3364">
        <v>4.059734086864375</v>
      </c>
      <c r="AK3364">
        <v>4.2861448240256506</v>
      </c>
    </row>
    <row r="3365" spans="2:37" x14ac:dyDescent="0.25">
      <c r="B3365" t="s">
        <v>473</v>
      </c>
      <c r="C3365" t="s">
        <v>297</v>
      </c>
      <c r="D3365" t="s">
        <v>443</v>
      </c>
      <c r="E3365" t="s">
        <v>386</v>
      </c>
      <c r="F3365" t="s">
        <v>202</v>
      </c>
      <c r="I3365">
        <v>0</v>
      </c>
      <c r="J3365">
        <v>3.87864178646335E-2</v>
      </c>
      <c r="K3365">
        <v>-7.2923534728452893E-2</v>
      </c>
      <c r="L3365">
        <v>-5.25708770275801E-2</v>
      </c>
      <c r="M3365">
        <v>0.1238085666538602</v>
      </c>
      <c r="N3365">
        <v>0.2817299600186951</v>
      </c>
      <c r="O3365">
        <v>0.41602929607604811</v>
      </c>
      <c r="P3365">
        <v>0.58144996406745975</v>
      </c>
      <c r="Q3365">
        <v>0.77596958420971252</v>
      </c>
      <c r="R3365">
        <v>0.95395954071066935</v>
      </c>
      <c r="S3365">
        <v>1.149680744720039</v>
      </c>
      <c r="T3365">
        <v>1.362177013037269</v>
      </c>
      <c r="U3365">
        <v>1.564050060401367</v>
      </c>
      <c r="V3365">
        <v>1.744772883800882</v>
      </c>
      <c r="W3365">
        <v>1.8989674312753111</v>
      </c>
      <c r="X3365">
        <v>2.0508680446227112</v>
      </c>
      <c r="Y3365">
        <v>2.2049547130442271</v>
      </c>
      <c r="Z3365">
        <v>2.351894415147759</v>
      </c>
      <c r="AA3365">
        <v>2.486202277599014</v>
      </c>
      <c r="AB3365">
        <v>2.6334009519340058</v>
      </c>
      <c r="AC3365">
        <v>2.7971456066657958</v>
      </c>
      <c r="AD3365">
        <v>2.9620488643545162</v>
      </c>
      <c r="AE3365">
        <v>3.122994152092895</v>
      </c>
      <c r="AF3365">
        <v>3.2796901196540769</v>
      </c>
      <c r="AG3365">
        <v>3.4449694598042369</v>
      </c>
      <c r="AH3365">
        <v>3.6463760792788009</v>
      </c>
      <c r="AI3365">
        <v>3.8521620878933849</v>
      </c>
      <c r="AJ3365">
        <v>4.0597335505637266</v>
      </c>
      <c r="AK3365">
        <v>4.2861486933682302</v>
      </c>
    </row>
    <row r="3366" spans="2:37" x14ac:dyDescent="0.25">
      <c r="B3366" t="s">
        <v>473</v>
      </c>
      <c r="C3366" t="s">
        <v>297</v>
      </c>
      <c r="D3366" t="s">
        <v>443</v>
      </c>
      <c r="E3366" t="s">
        <v>386</v>
      </c>
      <c r="F3366" t="s">
        <v>445</v>
      </c>
      <c r="I3366">
        <v>0</v>
      </c>
      <c r="J3366">
        <v>3.8784568986671701E-2</v>
      </c>
      <c r="K3366">
        <v>-7.2925060353690105E-2</v>
      </c>
      <c r="L3366">
        <v>-5.2572440520370897E-2</v>
      </c>
      <c r="M3366">
        <v>0.1238077807085958</v>
      </c>
      <c r="N3366">
        <v>0.28172840646292219</v>
      </c>
      <c r="O3366">
        <v>0.41602620305019039</v>
      </c>
      <c r="P3366">
        <v>0.58145142725292143</v>
      </c>
      <c r="Q3366">
        <v>0.77596577465124383</v>
      </c>
      <c r="R3366">
        <v>0.95396087892332115</v>
      </c>
      <c r="S3366">
        <v>1.149678135983123</v>
      </c>
      <c r="T3366">
        <v>1.3621813201041499</v>
      </c>
      <c r="U3366">
        <v>1.5640464141024819</v>
      </c>
      <c r="V3366">
        <v>1.7447753608272221</v>
      </c>
      <c r="W3366">
        <v>1.898966948532665</v>
      </c>
      <c r="X3366">
        <v>2.05086556914158</v>
      </c>
      <c r="Y3366">
        <v>2.2049535783928542</v>
      </c>
      <c r="Z3366">
        <v>2.3518947442335181</v>
      </c>
      <c r="AA3366">
        <v>2.4861999430862309</v>
      </c>
      <c r="AB3366">
        <v>2.6334074422905469</v>
      </c>
      <c r="AC3366">
        <v>2.7971459676678019</v>
      </c>
      <c r="AD3366">
        <v>2.9620506865273071</v>
      </c>
      <c r="AE3366">
        <v>3.1229930710150229</v>
      </c>
      <c r="AF3366">
        <v>3.2796910619760311</v>
      </c>
      <c r="AG3366">
        <v>3.4449704963572141</v>
      </c>
      <c r="AH3366">
        <v>3.6463731965336699</v>
      </c>
      <c r="AI3366">
        <v>3.852167630993697</v>
      </c>
      <c r="AJ3366">
        <v>4.059734086864375</v>
      </c>
      <c r="AK3366">
        <v>4.2861448240256506</v>
      </c>
    </row>
    <row r="3367" spans="2:37" x14ac:dyDescent="0.25">
      <c r="B3367" t="s">
        <v>473</v>
      </c>
      <c r="C3367" t="s">
        <v>297</v>
      </c>
      <c r="D3367" t="s">
        <v>443</v>
      </c>
      <c r="E3367" t="s">
        <v>489</v>
      </c>
      <c r="F3367" t="s">
        <v>237</v>
      </c>
      <c r="I3367">
        <v>0</v>
      </c>
      <c r="J3367">
        <v>-1.7192482948303198E-2</v>
      </c>
      <c r="K3367">
        <v>-1.30689144134521E-2</v>
      </c>
      <c r="L3367">
        <v>8.2342922687529997E-3</v>
      </c>
      <c r="M3367">
        <v>2.2208750247955301E-2</v>
      </c>
      <c r="N3367">
        <v>2.7148991823196401E-2</v>
      </c>
      <c r="O3367">
        <v>2.6965647935867299E-2</v>
      </c>
      <c r="P3367">
        <v>2.6235908269882199E-2</v>
      </c>
      <c r="Q3367">
        <v>2.7684748172759999E-2</v>
      </c>
      <c r="R3367">
        <v>3.0256673693656901E-2</v>
      </c>
      <c r="S3367">
        <v>3.3032909035682602E-2</v>
      </c>
      <c r="T3367">
        <v>3.6219932138919803E-2</v>
      </c>
      <c r="U3367">
        <v>3.8994818925857502E-2</v>
      </c>
      <c r="V3367">
        <v>4.1632264852523797E-2</v>
      </c>
      <c r="W3367">
        <v>4.4426009058952297E-2</v>
      </c>
      <c r="X3367">
        <v>4.7370925545692402E-2</v>
      </c>
      <c r="Y3367">
        <v>5.07104098796844E-2</v>
      </c>
      <c r="Z3367">
        <v>5.40605783462524E-2</v>
      </c>
      <c r="AA3367">
        <v>5.4681122303008999E-2</v>
      </c>
      <c r="AB3367">
        <v>5.1941245794296202E-2</v>
      </c>
      <c r="AC3367">
        <v>4.7790795564651399E-2</v>
      </c>
      <c r="AD3367">
        <v>4.3891966342925998E-2</v>
      </c>
      <c r="AE3367">
        <v>4.1663378477096502E-2</v>
      </c>
      <c r="AF3367">
        <v>3.9918452501296997E-2</v>
      </c>
      <c r="AG3367">
        <v>3.7275612354278502E-2</v>
      </c>
      <c r="AH3367">
        <v>3.40018272399902E-2</v>
      </c>
      <c r="AI3367">
        <v>3.1491070985793998E-2</v>
      </c>
      <c r="AJ3367">
        <v>3.0749559402465799E-2</v>
      </c>
      <c r="AK3367">
        <v>3.05157899856567E-2</v>
      </c>
    </row>
    <row r="3368" spans="2:37" x14ac:dyDescent="0.25">
      <c r="B3368" t="s">
        <v>473</v>
      </c>
      <c r="C3368" t="s">
        <v>297</v>
      </c>
      <c r="D3368" t="s">
        <v>443</v>
      </c>
      <c r="E3368" t="s">
        <v>236</v>
      </c>
      <c r="F3368" t="s">
        <v>237</v>
      </c>
      <c r="I3368">
        <v>0</v>
      </c>
      <c r="J3368">
        <v>-0.1562187671661377</v>
      </c>
      <c r="K3368">
        <v>-0.27727025747299189</v>
      </c>
      <c r="L3368">
        <v>-0.21641615033149719</v>
      </c>
      <c r="M3368">
        <v>-0.1043494641780853</v>
      </c>
      <c r="N3368">
        <v>-1.96528434753418E-2</v>
      </c>
      <c r="O3368">
        <v>4.8422217369079E-3</v>
      </c>
      <c r="P3368">
        <v>2.9880762100219699E-2</v>
      </c>
      <c r="Q3368">
        <v>5.4327517747879001E-2</v>
      </c>
      <c r="R3368">
        <v>7.3222301900386796E-2</v>
      </c>
      <c r="S3368">
        <v>8.1716068089008304E-2</v>
      </c>
      <c r="T3368">
        <v>8.7188780307769706E-2</v>
      </c>
      <c r="U3368">
        <v>8.8236637413501698E-2</v>
      </c>
      <c r="V3368">
        <v>8.6810916662216103E-2</v>
      </c>
      <c r="W3368">
        <v>8.4125131368637002E-2</v>
      </c>
      <c r="X3368">
        <v>7.8049480915069497E-2</v>
      </c>
      <c r="Y3368">
        <v>7.2821706533432007E-2</v>
      </c>
      <c r="Z3368">
        <v>6.6100448369979803E-2</v>
      </c>
      <c r="AA3368">
        <v>5.3336977958679199E-2</v>
      </c>
      <c r="AB3368">
        <v>5.6150466203689499E-2</v>
      </c>
      <c r="AC3368">
        <v>5.0512284040451001E-2</v>
      </c>
      <c r="AD3368">
        <v>3.1770139932632398E-2</v>
      </c>
      <c r="AE3368">
        <v>1.3098239898681601E-2</v>
      </c>
      <c r="AF3368">
        <v>-6.3018798828125E-3</v>
      </c>
      <c r="AG3368">
        <v>-4.6218454837799003E-2</v>
      </c>
      <c r="AH3368">
        <v>-6.9427490234375E-2</v>
      </c>
      <c r="AI3368">
        <v>-7.9133391380310003E-2</v>
      </c>
      <c r="AJ3368">
        <v>-8.5162520408630302E-2</v>
      </c>
      <c r="AK3368">
        <v>-8.5288941860198905E-2</v>
      </c>
    </row>
    <row r="3369" spans="2:37" x14ac:dyDescent="0.25">
      <c r="B3369" t="s">
        <v>473</v>
      </c>
      <c r="C3369" t="s">
        <v>297</v>
      </c>
      <c r="D3369" t="s">
        <v>443</v>
      </c>
      <c r="E3369" t="s">
        <v>390</v>
      </c>
      <c r="F3369" t="s">
        <v>237</v>
      </c>
      <c r="I3369">
        <v>0</v>
      </c>
      <c r="J3369">
        <v>-0.13905239105224609</v>
      </c>
      <c r="K3369">
        <v>-0.26416122913360601</v>
      </c>
      <c r="L3369">
        <v>-0.2244521081447601</v>
      </c>
      <c r="M3369">
        <v>-0.12634909152984619</v>
      </c>
      <c r="N3369">
        <v>-4.6522021293640102E-2</v>
      </c>
      <c r="O3369">
        <v>-2.20301747322082E-2</v>
      </c>
      <c r="P3369">
        <v>3.494307398796E-3</v>
      </c>
      <c r="Q3369">
        <v>2.6241362094879098E-2</v>
      </c>
      <c r="R3369">
        <v>4.2457900941371897E-2</v>
      </c>
      <c r="S3369">
        <v>4.82730865478515E-2</v>
      </c>
      <c r="T3369">
        <v>5.0817593932151697E-2</v>
      </c>
      <c r="U3369">
        <v>4.9291305243968901E-2</v>
      </c>
      <c r="V3369">
        <v>4.5436024665832499E-2</v>
      </c>
      <c r="W3369">
        <v>4.0245696902275002E-2</v>
      </c>
      <c r="X3369">
        <v>3.1394824385642998E-2</v>
      </c>
      <c r="Y3369">
        <v>2.2919774055480902E-2</v>
      </c>
      <c r="Z3369">
        <v>1.29699110984802E-2</v>
      </c>
      <c r="AA3369">
        <v>-3.5801529884329998E-4</v>
      </c>
      <c r="AB3369">
        <v>5.2499175071715996E-3</v>
      </c>
      <c r="AC3369">
        <v>3.8209259510040001E-3</v>
      </c>
      <c r="AD3369">
        <v>-1.0594934225082399E-2</v>
      </c>
      <c r="AE3369">
        <v>-2.65706777572631E-2</v>
      </c>
      <c r="AF3369">
        <v>-4.4492393732070902E-2</v>
      </c>
      <c r="AG3369">
        <v>-8.2046806812286294E-2</v>
      </c>
      <c r="AH3369">
        <v>-0.10223698616027831</v>
      </c>
      <c r="AI3369">
        <v>-0.1096987128257751</v>
      </c>
      <c r="AJ3369">
        <v>-0.1150493919849396</v>
      </c>
      <c r="AK3369">
        <v>-0.11505672335624691</v>
      </c>
    </row>
    <row r="3370" spans="2:37" x14ac:dyDescent="0.25">
      <c r="B3370" t="s">
        <v>473</v>
      </c>
      <c r="C3370" t="s">
        <v>297</v>
      </c>
      <c r="D3370" t="s">
        <v>443</v>
      </c>
      <c r="E3370" t="s">
        <v>490</v>
      </c>
      <c r="F3370" t="s">
        <v>237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2:37" x14ac:dyDescent="0.25">
      <c r="B3371" t="s">
        <v>473</v>
      </c>
      <c r="C3371" t="s">
        <v>297</v>
      </c>
      <c r="D3371" t="s">
        <v>443</v>
      </c>
      <c r="E3371" t="s">
        <v>422</v>
      </c>
      <c r="F3371" t="s">
        <v>237</v>
      </c>
      <c r="I3371">
        <v>0</v>
      </c>
      <c r="J3371">
        <v>-0.38045883178710938</v>
      </c>
      <c r="K3371">
        <v>-0.35969579219818121</v>
      </c>
      <c r="L3371">
        <v>-0.3124699592590332</v>
      </c>
      <c r="M3371">
        <v>-0.24619138240814209</v>
      </c>
      <c r="N3371">
        <v>-0.17441761493682861</v>
      </c>
      <c r="O3371">
        <v>-9.97802019119262E-2</v>
      </c>
      <c r="P3371">
        <v>-2.4120450019836401E-2</v>
      </c>
      <c r="Q3371">
        <v>4.9290657043456997E-2</v>
      </c>
      <c r="R3371">
        <v>0.1178176403045654</v>
      </c>
      <c r="S3371">
        <v>0.18198347091674799</v>
      </c>
      <c r="T3371">
        <v>0.24048388004302981</v>
      </c>
      <c r="U3371">
        <v>0.29197144508361822</v>
      </c>
      <c r="V3371">
        <v>0.33562970161437988</v>
      </c>
      <c r="W3371">
        <v>0.37030112743377691</v>
      </c>
      <c r="X3371">
        <v>0.3949127197265625</v>
      </c>
      <c r="Y3371">
        <v>0.41154313087463379</v>
      </c>
      <c r="Z3371">
        <v>0.42147612571716309</v>
      </c>
      <c r="AA3371">
        <v>0.42619407176971441</v>
      </c>
      <c r="AB3371">
        <v>0.42729544639587402</v>
      </c>
      <c r="AC3371">
        <v>0.42408668994903559</v>
      </c>
      <c r="AD3371">
        <v>0.41772472858428961</v>
      </c>
      <c r="AE3371">
        <v>0.40937519073486328</v>
      </c>
      <c r="AF3371">
        <v>0.40017271041870123</v>
      </c>
      <c r="AG3371">
        <v>0.39191126823425287</v>
      </c>
      <c r="AH3371">
        <v>0.38673341274261469</v>
      </c>
      <c r="AI3371">
        <v>0.38359105587005621</v>
      </c>
      <c r="AJ3371">
        <v>0.38204002380371088</v>
      </c>
      <c r="AK3371">
        <v>0.38168418407440191</v>
      </c>
    </row>
    <row r="3372" spans="2:37" x14ac:dyDescent="0.25">
      <c r="B3372" t="s">
        <v>473</v>
      </c>
      <c r="C3372" t="s">
        <v>297</v>
      </c>
      <c r="D3372" t="s">
        <v>443</v>
      </c>
      <c r="E3372" t="s">
        <v>393</v>
      </c>
      <c r="F3372" t="s">
        <v>237</v>
      </c>
      <c r="I3372">
        <v>0</v>
      </c>
      <c r="J3372">
        <v>-0.38045883178710938</v>
      </c>
      <c r="K3372">
        <v>-0.35969579219818121</v>
      </c>
      <c r="L3372">
        <v>-0.3124699592590332</v>
      </c>
      <c r="M3372">
        <v>-0.24619138240814209</v>
      </c>
      <c r="N3372">
        <v>-0.17441761493682861</v>
      </c>
      <c r="O3372">
        <v>-9.97802019119262E-2</v>
      </c>
      <c r="P3372">
        <v>-2.4120450019836401E-2</v>
      </c>
      <c r="Q3372">
        <v>4.9290657043456997E-2</v>
      </c>
      <c r="R3372">
        <v>0.1178176403045654</v>
      </c>
      <c r="S3372">
        <v>0.18198347091674799</v>
      </c>
      <c r="T3372">
        <v>0.24048388004302981</v>
      </c>
      <c r="U3372">
        <v>0.29197144508361822</v>
      </c>
      <c r="V3372">
        <v>0.33562970161437988</v>
      </c>
      <c r="W3372">
        <v>0.37030112743377691</v>
      </c>
      <c r="X3372">
        <v>0.3949127197265625</v>
      </c>
      <c r="Y3372">
        <v>0.41154313087463379</v>
      </c>
      <c r="Z3372">
        <v>0.42147612571716309</v>
      </c>
      <c r="AA3372">
        <v>0.42619407176971441</v>
      </c>
      <c r="AB3372">
        <v>0.42729544639587402</v>
      </c>
      <c r="AC3372">
        <v>0.42408668994903559</v>
      </c>
      <c r="AD3372">
        <v>0.41772472858428961</v>
      </c>
      <c r="AE3372">
        <v>0.40937519073486328</v>
      </c>
      <c r="AF3372">
        <v>0.40017271041870123</v>
      </c>
      <c r="AG3372">
        <v>0.39191126823425287</v>
      </c>
      <c r="AH3372">
        <v>0.38673341274261469</v>
      </c>
      <c r="AI3372">
        <v>0.38359105587005621</v>
      </c>
      <c r="AJ3372">
        <v>0.38204002380371088</v>
      </c>
      <c r="AK3372">
        <v>0.38168418407440191</v>
      </c>
    </row>
    <row r="3373" spans="2:37" x14ac:dyDescent="0.25">
      <c r="B3373" t="s">
        <v>473</v>
      </c>
      <c r="C3373" t="s">
        <v>297</v>
      </c>
      <c r="D3373" t="s">
        <v>443</v>
      </c>
      <c r="E3373" t="s">
        <v>491</v>
      </c>
      <c r="F3373" t="s">
        <v>237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2:37" x14ac:dyDescent="0.25">
      <c r="B3374" t="s">
        <v>473</v>
      </c>
      <c r="C3374" t="s">
        <v>297</v>
      </c>
      <c r="D3374" t="s">
        <v>443</v>
      </c>
      <c r="E3374" t="s">
        <v>239</v>
      </c>
      <c r="F3374" t="s">
        <v>237</v>
      </c>
      <c r="I3374">
        <v>0</v>
      </c>
      <c r="J3374">
        <v>-0.13806930184364319</v>
      </c>
      <c r="K3374">
        <v>-0.1115545928478241</v>
      </c>
      <c r="L3374">
        <v>-7.3817089200019795E-2</v>
      </c>
      <c r="M3374">
        <v>-2.6223747991025399E-2</v>
      </c>
      <c r="N3374">
        <v>2.5266392156481701E-2</v>
      </c>
      <c r="O3374">
        <v>7.6196651905775001E-2</v>
      </c>
      <c r="P3374">
        <v>0.1261079469695687</v>
      </c>
      <c r="Q3374">
        <v>0.17365528177469969</v>
      </c>
      <c r="R3374">
        <v>0.21774307719897479</v>
      </c>
      <c r="S3374">
        <v>0.25788984820246702</v>
      </c>
      <c r="T3374">
        <v>0.29353586584329611</v>
      </c>
      <c r="U3374">
        <v>0.32402995973825449</v>
      </c>
      <c r="V3374">
        <v>0.34896258264780039</v>
      </c>
      <c r="W3374">
        <v>0.36800339818000788</v>
      </c>
      <c r="X3374">
        <v>0.38136290013790131</v>
      </c>
      <c r="Y3374">
        <v>0.390310138463974</v>
      </c>
      <c r="Z3374">
        <v>0.39560000598430628</v>
      </c>
      <c r="AA3374">
        <v>0.39769710600376129</v>
      </c>
      <c r="AB3374">
        <v>0.39838109910488129</v>
      </c>
      <c r="AC3374">
        <v>0.39749738574028021</v>
      </c>
      <c r="AD3374">
        <v>0.39503073692321777</v>
      </c>
      <c r="AE3374">
        <v>0.39167726039886469</v>
      </c>
      <c r="AF3374">
        <v>0.38825753331184393</v>
      </c>
      <c r="AG3374">
        <v>0.38444739580154419</v>
      </c>
      <c r="AH3374">
        <v>0.3817354142665863</v>
      </c>
      <c r="AI3374">
        <v>0.38009417057037348</v>
      </c>
      <c r="AJ3374">
        <v>0.37907403707504272</v>
      </c>
      <c r="AK3374">
        <v>0.37844711542129522</v>
      </c>
    </row>
    <row r="3375" spans="2:37" x14ac:dyDescent="0.25">
      <c r="B3375" t="s">
        <v>473</v>
      </c>
      <c r="C3375" t="s">
        <v>297</v>
      </c>
      <c r="D3375" t="s">
        <v>443</v>
      </c>
      <c r="E3375" t="s">
        <v>395</v>
      </c>
      <c r="F3375" t="s">
        <v>237</v>
      </c>
      <c r="I3375">
        <v>0</v>
      </c>
      <c r="J3375">
        <v>-0.13806930184364319</v>
      </c>
      <c r="K3375">
        <v>-0.1115545928478241</v>
      </c>
      <c r="L3375">
        <v>-7.3817089200019795E-2</v>
      </c>
      <c r="M3375">
        <v>-2.6223747991025399E-2</v>
      </c>
      <c r="N3375">
        <v>2.5266392156481701E-2</v>
      </c>
      <c r="O3375">
        <v>7.6196651905775001E-2</v>
      </c>
      <c r="P3375">
        <v>0.1261079469695687</v>
      </c>
      <c r="Q3375">
        <v>0.17365528177469969</v>
      </c>
      <c r="R3375">
        <v>0.21774307719897479</v>
      </c>
      <c r="S3375">
        <v>0.25788984820246702</v>
      </c>
      <c r="T3375">
        <v>0.29353586584329611</v>
      </c>
      <c r="U3375">
        <v>0.32402995973825449</v>
      </c>
      <c r="V3375">
        <v>0.34896258264780039</v>
      </c>
      <c r="W3375">
        <v>0.36800339818000788</v>
      </c>
      <c r="X3375">
        <v>0.38136290013790131</v>
      </c>
      <c r="Y3375">
        <v>0.390310138463974</v>
      </c>
      <c r="Z3375">
        <v>0.39560000598430628</v>
      </c>
      <c r="AA3375">
        <v>0.39769710600376129</v>
      </c>
      <c r="AB3375">
        <v>0.39838109910488129</v>
      </c>
      <c r="AC3375">
        <v>0.39749738574028021</v>
      </c>
      <c r="AD3375">
        <v>0.39503073692321777</v>
      </c>
      <c r="AE3375">
        <v>0.39167726039886469</v>
      </c>
      <c r="AF3375">
        <v>0.38825753331184393</v>
      </c>
      <c r="AG3375">
        <v>0.38444739580154419</v>
      </c>
      <c r="AH3375">
        <v>0.3817354142665863</v>
      </c>
      <c r="AI3375">
        <v>0.38009417057037348</v>
      </c>
      <c r="AJ3375">
        <v>0.37907403707504272</v>
      </c>
      <c r="AK3375">
        <v>0.37844711542129522</v>
      </c>
    </row>
    <row r="3376" spans="2:37" x14ac:dyDescent="0.25">
      <c r="B3376" t="s">
        <v>473</v>
      </c>
      <c r="C3376" t="s">
        <v>297</v>
      </c>
      <c r="D3376" t="s">
        <v>443</v>
      </c>
      <c r="E3376" t="s">
        <v>492</v>
      </c>
      <c r="F3376" t="s">
        <v>232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2:37" x14ac:dyDescent="0.25">
      <c r="B3377" t="s">
        <v>473</v>
      </c>
      <c r="C3377" t="s">
        <v>297</v>
      </c>
      <c r="D3377" t="s">
        <v>443</v>
      </c>
      <c r="E3377" t="s">
        <v>423</v>
      </c>
      <c r="F3377" t="s">
        <v>232</v>
      </c>
      <c r="I3377">
        <v>0</v>
      </c>
      <c r="J3377">
        <v>5.5486085223508619</v>
      </c>
      <c r="K3377">
        <v>8.2212747471711367</v>
      </c>
      <c r="L3377">
        <v>10.54069622592171</v>
      </c>
      <c r="M3377">
        <v>17.21986249958816</v>
      </c>
      <c r="N3377">
        <v>26.379141262049899</v>
      </c>
      <c r="O3377">
        <v>35.090985027444702</v>
      </c>
      <c r="P3377">
        <v>43.421770729594058</v>
      </c>
      <c r="Q3377">
        <v>51.413542224473339</v>
      </c>
      <c r="R3377">
        <v>62.875775533275011</v>
      </c>
      <c r="S3377">
        <v>76.036798705644642</v>
      </c>
      <c r="T3377">
        <v>88.635931179876053</v>
      </c>
      <c r="U3377">
        <v>100.74695411123049</v>
      </c>
      <c r="V3377">
        <v>112.41586772246249</v>
      </c>
      <c r="W3377">
        <v>124.3614419767607</v>
      </c>
      <c r="X3377">
        <v>136.26592812903701</v>
      </c>
      <c r="Y3377">
        <v>147.73541197917169</v>
      </c>
      <c r="Z3377">
        <v>158.80021662714159</v>
      </c>
      <c r="AA3377">
        <v>169.47907469451891</v>
      </c>
      <c r="AB3377">
        <v>183.4722940319059</v>
      </c>
      <c r="AC3377">
        <v>198.99380721212191</v>
      </c>
      <c r="AD3377">
        <v>213.84614935755241</v>
      </c>
      <c r="AE3377">
        <v>228.12939736619441</v>
      </c>
      <c r="AF3377">
        <v>241.90060941931191</v>
      </c>
      <c r="AG3377">
        <v>260.94517712989222</v>
      </c>
      <c r="AH3377">
        <v>282.4102186241488</v>
      </c>
      <c r="AI3377">
        <v>302.88275435927579</v>
      </c>
      <c r="AJ3377">
        <v>322.54880817851489</v>
      </c>
      <c r="AK3377">
        <v>341.50864515950542</v>
      </c>
    </row>
    <row r="3378" spans="2:37" x14ac:dyDescent="0.25">
      <c r="B3378" t="s">
        <v>473</v>
      </c>
      <c r="C3378" t="s">
        <v>297</v>
      </c>
      <c r="D3378" t="s">
        <v>443</v>
      </c>
      <c r="E3378" t="s">
        <v>400</v>
      </c>
      <c r="F3378" t="s">
        <v>232</v>
      </c>
      <c r="I3378">
        <v>0</v>
      </c>
      <c r="J3378">
        <v>5.5486085223508619</v>
      </c>
      <c r="K3378">
        <v>8.2212747471711367</v>
      </c>
      <c r="L3378">
        <v>10.54069622592171</v>
      </c>
      <c r="M3378">
        <v>17.21986249958816</v>
      </c>
      <c r="N3378">
        <v>26.379141262049899</v>
      </c>
      <c r="O3378">
        <v>35.090985027444702</v>
      </c>
      <c r="P3378">
        <v>43.421770729594058</v>
      </c>
      <c r="Q3378">
        <v>51.413542224473339</v>
      </c>
      <c r="R3378">
        <v>62.875775533275011</v>
      </c>
      <c r="S3378">
        <v>76.036798705644642</v>
      </c>
      <c r="T3378">
        <v>88.635931179876053</v>
      </c>
      <c r="U3378">
        <v>100.74695411123049</v>
      </c>
      <c r="V3378">
        <v>112.41586772246249</v>
      </c>
      <c r="W3378">
        <v>124.3614419767607</v>
      </c>
      <c r="X3378">
        <v>136.26592812903701</v>
      </c>
      <c r="Y3378">
        <v>147.73541197917169</v>
      </c>
      <c r="Z3378">
        <v>158.80021662714159</v>
      </c>
      <c r="AA3378">
        <v>169.47907469451891</v>
      </c>
      <c r="AB3378">
        <v>183.4722940319059</v>
      </c>
      <c r="AC3378">
        <v>198.99380721212191</v>
      </c>
      <c r="AD3378">
        <v>213.84614935755241</v>
      </c>
      <c r="AE3378">
        <v>228.12939736619441</v>
      </c>
      <c r="AF3378">
        <v>241.90060941931191</v>
      </c>
      <c r="AG3378">
        <v>260.94517712989222</v>
      </c>
      <c r="AH3378">
        <v>282.4102186241488</v>
      </c>
      <c r="AI3378">
        <v>302.88275435927579</v>
      </c>
      <c r="AJ3378">
        <v>322.54880817851489</v>
      </c>
      <c r="AK3378">
        <v>341.50864515950542</v>
      </c>
    </row>
    <row r="3379" spans="2:37" x14ac:dyDescent="0.25">
      <c r="B3379" t="s">
        <v>473</v>
      </c>
      <c r="C3379" t="s">
        <v>297</v>
      </c>
      <c r="D3379" t="s">
        <v>443</v>
      </c>
      <c r="E3379" t="s">
        <v>493</v>
      </c>
      <c r="F3379" t="s">
        <v>237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2:37" x14ac:dyDescent="0.25">
      <c r="B3380" t="s">
        <v>473</v>
      </c>
      <c r="C3380" t="s">
        <v>297</v>
      </c>
      <c r="D3380" t="s">
        <v>443</v>
      </c>
      <c r="E3380" t="s">
        <v>494</v>
      </c>
      <c r="F3380" t="s">
        <v>237</v>
      </c>
      <c r="I3380">
        <v>0</v>
      </c>
      <c r="J3380">
        <v>306900.4375</v>
      </c>
      <c r="K3380">
        <v>423814.9375</v>
      </c>
      <c r="L3380">
        <v>540729.390625</v>
      </c>
      <c r="M3380">
        <v>824027.5</v>
      </c>
      <c r="N3380">
        <v>1207156.0625</v>
      </c>
      <c r="O3380">
        <v>1590284.5625</v>
      </c>
      <c r="P3380">
        <v>1973413.0625</v>
      </c>
      <c r="Q3380">
        <v>2356541.8125</v>
      </c>
      <c r="R3380">
        <v>2782690.625</v>
      </c>
      <c r="S3380">
        <v>3234651.625</v>
      </c>
      <c r="T3380">
        <v>3686612.625</v>
      </c>
      <c r="U3380">
        <v>4138573.4375</v>
      </c>
      <c r="V3380">
        <v>4590533.5</v>
      </c>
      <c r="W3380">
        <v>5055431</v>
      </c>
      <c r="X3380">
        <v>5528091</v>
      </c>
      <c r="Y3380">
        <v>6000751</v>
      </c>
      <c r="Z3380">
        <v>6473411</v>
      </c>
      <c r="AA3380">
        <v>6946070</v>
      </c>
      <c r="AB3380">
        <v>7531854.5</v>
      </c>
      <c r="AC3380">
        <v>8185518.625</v>
      </c>
      <c r="AD3380">
        <v>8839183</v>
      </c>
      <c r="AE3380">
        <v>9492847</v>
      </c>
      <c r="AF3380">
        <v>10146511</v>
      </c>
      <c r="AG3380">
        <v>10652202.5</v>
      </c>
      <c r="AH3380">
        <v>11069110.5</v>
      </c>
      <c r="AI3380">
        <v>11486018.5</v>
      </c>
      <c r="AJ3380">
        <v>11902926.5</v>
      </c>
      <c r="AK3380">
        <v>12319834.5</v>
      </c>
    </row>
    <row r="3381" spans="2:37" x14ac:dyDescent="0.25">
      <c r="B3381" t="s">
        <v>473</v>
      </c>
      <c r="C3381" t="s">
        <v>297</v>
      </c>
      <c r="D3381" t="s">
        <v>443</v>
      </c>
      <c r="E3381" t="s">
        <v>495</v>
      </c>
      <c r="F3381" t="s">
        <v>237</v>
      </c>
      <c r="I3381">
        <v>0</v>
      </c>
      <c r="J3381">
        <v>306900.4375</v>
      </c>
      <c r="K3381">
        <v>423814.9375</v>
      </c>
      <c r="L3381">
        <v>540729.390625</v>
      </c>
      <c r="M3381">
        <v>824027.5</v>
      </c>
      <c r="N3381">
        <v>1207156.0625</v>
      </c>
      <c r="O3381">
        <v>1590284.5625</v>
      </c>
      <c r="P3381">
        <v>1973413.0625</v>
      </c>
      <c r="Q3381">
        <v>2356541.8125</v>
      </c>
      <c r="R3381">
        <v>2782690.625</v>
      </c>
      <c r="S3381">
        <v>3234651.625</v>
      </c>
      <c r="T3381">
        <v>3686612.625</v>
      </c>
      <c r="U3381">
        <v>4138573.4375</v>
      </c>
      <c r="V3381">
        <v>4590533.5</v>
      </c>
      <c r="W3381">
        <v>5055431</v>
      </c>
      <c r="X3381">
        <v>5528091</v>
      </c>
      <c r="Y3381">
        <v>6000751</v>
      </c>
      <c r="Z3381">
        <v>6473411</v>
      </c>
      <c r="AA3381">
        <v>6946070</v>
      </c>
      <c r="AB3381">
        <v>7531854.5</v>
      </c>
      <c r="AC3381">
        <v>8185518.625</v>
      </c>
      <c r="AD3381">
        <v>8839183</v>
      </c>
      <c r="AE3381">
        <v>9492847</v>
      </c>
      <c r="AF3381">
        <v>10146511</v>
      </c>
      <c r="AG3381">
        <v>10652202.5</v>
      </c>
      <c r="AH3381">
        <v>11069110.5</v>
      </c>
      <c r="AI3381">
        <v>11486018.5</v>
      </c>
      <c r="AJ3381">
        <v>11902926.5</v>
      </c>
      <c r="AK3381">
        <v>12319834.5</v>
      </c>
    </row>
    <row r="3382" spans="2:37" x14ac:dyDescent="0.25">
      <c r="B3382" t="s">
        <v>473</v>
      </c>
      <c r="C3382" t="s">
        <v>297</v>
      </c>
      <c r="D3382" t="s">
        <v>443</v>
      </c>
      <c r="E3382" t="s">
        <v>496</v>
      </c>
      <c r="F3382" t="s">
        <v>445</v>
      </c>
      <c r="I3382">
        <v>0</v>
      </c>
      <c r="J3382">
        <v>-0.14835486896583869</v>
      </c>
      <c r="K3382">
        <v>-0.19265817496684209</v>
      </c>
      <c r="L3382">
        <v>-0.238909460357728</v>
      </c>
      <c r="M3382">
        <v>-0.28426934780384489</v>
      </c>
      <c r="N3382">
        <v>-0.32490200285423271</v>
      </c>
      <c r="O3382">
        <v>-0.36531099496349689</v>
      </c>
      <c r="P3382">
        <v>-0.4028537566941881</v>
      </c>
      <c r="Q3382">
        <v>-0.4438012682046355</v>
      </c>
      <c r="R3382">
        <v>-0.49218287185195392</v>
      </c>
      <c r="S3382">
        <v>-0.53798566074075849</v>
      </c>
      <c r="T3382">
        <v>-0.57217488120990811</v>
      </c>
      <c r="U3382">
        <v>-0.61424988825314886</v>
      </c>
      <c r="V3382">
        <v>-0.66256156852637638</v>
      </c>
      <c r="W3382">
        <v>-0.70218408843711888</v>
      </c>
      <c r="X3382">
        <v>-0.73793662423831119</v>
      </c>
      <c r="Y3382">
        <v>-0.76872066311425291</v>
      </c>
      <c r="Z3382">
        <v>-0.79289861679706641</v>
      </c>
      <c r="AA3382">
        <v>-0.81631974944247343</v>
      </c>
      <c r="AB3382">
        <v>-0.84119470846487632</v>
      </c>
      <c r="AC3382">
        <v>-0.8671211261167322</v>
      </c>
      <c r="AD3382">
        <v>-0.89472536887256204</v>
      </c>
      <c r="AE3382">
        <v>-0.91904845384139799</v>
      </c>
      <c r="AF3382">
        <v>-0.94733659872879838</v>
      </c>
      <c r="AG3382">
        <v>-0.97430894273898838</v>
      </c>
      <c r="AH3382">
        <v>-0.99743189233801877</v>
      </c>
      <c r="AI3382">
        <v>-1.0189938672893311</v>
      </c>
      <c r="AJ3382">
        <v>-1.0328342820527081</v>
      </c>
      <c r="AK3382">
        <v>-1.039989586905121</v>
      </c>
    </row>
    <row r="3383" spans="2:37" x14ac:dyDescent="0.25">
      <c r="B3383" t="s">
        <v>473</v>
      </c>
      <c r="C3383" t="s">
        <v>297</v>
      </c>
      <c r="D3383" t="s">
        <v>443</v>
      </c>
      <c r="E3383" t="s">
        <v>425</v>
      </c>
      <c r="F3383" t="s">
        <v>445</v>
      </c>
      <c r="I3383">
        <v>0</v>
      </c>
      <c r="J3383">
        <v>-0.13178146414131181</v>
      </c>
      <c r="K3383">
        <v>-0.14589467401608941</v>
      </c>
      <c r="L3383">
        <v>-0.20870807398706279</v>
      </c>
      <c r="M3383">
        <v>-0.29968653616719848</v>
      </c>
      <c r="N3383">
        <v>-0.40628879080605312</v>
      </c>
      <c r="O3383">
        <v>-0.52247067440760464</v>
      </c>
      <c r="P3383">
        <v>-0.6389240352181691</v>
      </c>
      <c r="Q3383">
        <v>-0.75783146472869767</v>
      </c>
      <c r="R3383">
        <v>-0.88116735932185497</v>
      </c>
      <c r="S3383">
        <v>-0.99827291473970636</v>
      </c>
      <c r="T3383">
        <v>-1.098735620559077</v>
      </c>
      <c r="U3383">
        <v>-1.2012373120617981</v>
      </c>
      <c r="V3383">
        <v>-1.3034488669062321</v>
      </c>
      <c r="W3383">
        <v>-1.389085970005588</v>
      </c>
      <c r="X3383">
        <v>-1.461763967266783</v>
      </c>
      <c r="Y3383">
        <v>-1.522368018454612</v>
      </c>
      <c r="Z3383">
        <v>-1.5709042749199149</v>
      </c>
      <c r="AA3383">
        <v>-1.6143496514335549</v>
      </c>
      <c r="AB3383">
        <v>-1.6532387774590209</v>
      </c>
      <c r="AC3383">
        <v>-1.685702975974523</v>
      </c>
      <c r="AD3383">
        <v>-1.715027803757929</v>
      </c>
      <c r="AE3383">
        <v>-1.7378827125159699</v>
      </c>
      <c r="AF3383">
        <v>-1.762622857449492</v>
      </c>
      <c r="AG3383">
        <v>-1.7836243300433099</v>
      </c>
      <c r="AH3383">
        <v>-1.797818909894888</v>
      </c>
      <c r="AI3383">
        <v>-1.8100718256878761</v>
      </c>
      <c r="AJ3383">
        <v>-1.8149773198657739</v>
      </c>
      <c r="AK3383">
        <v>-1.8138788833021451</v>
      </c>
    </row>
    <row r="3384" spans="2:37" x14ac:dyDescent="0.25">
      <c r="B3384" t="s">
        <v>473</v>
      </c>
      <c r="C3384" t="s">
        <v>297</v>
      </c>
      <c r="D3384" t="s">
        <v>443</v>
      </c>
      <c r="E3384" t="s">
        <v>406</v>
      </c>
      <c r="F3384" t="s">
        <v>445</v>
      </c>
      <c r="I3384">
        <v>0</v>
      </c>
      <c r="J3384">
        <v>1.6573404824526902E-2</v>
      </c>
      <c r="K3384">
        <v>4.6763500950741603E-2</v>
      </c>
      <c r="L3384">
        <v>3.02013863706651E-2</v>
      </c>
      <c r="M3384">
        <v>-1.5417188363353601E-2</v>
      </c>
      <c r="N3384">
        <v>-8.1386787951820402E-2</v>
      </c>
      <c r="O3384">
        <v>-0.15715967944410769</v>
      </c>
      <c r="P3384">
        <v>-0.23607027852398099</v>
      </c>
      <c r="Q3384">
        <v>-0.31403019652406222</v>
      </c>
      <c r="R3384">
        <v>-0.38898448746990111</v>
      </c>
      <c r="S3384">
        <v>-0.46028725399894782</v>
      </c>
      <c r="T3384">
        <v>-0.52656223103110245</v>
      </c>
      <c r="U3384">
        <v>-0.58698742380863811</v>
      </c>
      <c r="V3384">
        <v>-0.64088729837985525</v>
      </c>
      <c r="W3384">
        <v>-0.6869018815684691</v>
      </c>
      <c r="X3384">
        <v>-0.72382734302848251</v>
      </c>
      <c r="Y3384">
        <v>-0.75364735534035887</v>
      </c>
      <c r="Z3384">
        <v>-0.77800565812284894</v>
      </c>
      <c r="AA3384">
        <v>-0.79802990199108192</v>
      </c>
      <c r="AB3384">
        <v>-0.81204406899415549</v>
      </c>
      <c r="AC3384">
        <v>-0.81858184985779125</v>
      </c>
      <c r="AD3384">
        <v>-0.82030243488536714</v>
      </c>
      <c r="AE3384">
        <v>-0.81883425867457227</v>
      </c>
      <c r="AF3384">
        <v>-0.81528625872069327</v>
      </c>
      <c r="AG3384">
        <v>-0.80931538730432129</v>
      </c>
      <c r="AH3384">
        <v>-0.80038701755686947</v>
      </c>
      <c r="AI3384">
        <v>-0.791077958398545</v>
      </c>
      <c r="AJ3384">
        <v>-0.7821430378130767</v>
      </c>
      <c r="AK3384">
        <v>-0.77388929639702342</v>
      </c>
    </row>
    <row r="3385" spans="2:37" x14ac:dyDescent="0.25">
      <c r="B3385" t="s">
        <v>473</v>
      </c>
      <c r="C3385" t="s">
        <v>297</v>
      </c>
      <c r="D3385" t="s">
        <v>443</v>
      </c>
      <c r="E3385" t="s">
        <v>497</v>
      </c>
      <c r="F3385" t="s">
        <v>237</v>
      </c>
      <c r="I3385">
        <v>0</v>
      </c>
      <c r="J3385">
        <v>1.9073486328125E-6</v>
      </c>
      <c r="K3385">
        <v>1.430511474609375E-6</v>
      </c>
      <c r="L3385">
        <v>-4.76837158203125E-7</v>
      </c>
      <c r="M3385">
        <v>7.152557373046875E-7</v>
      </c>
      <c r="N3385">
        <v>3.576278686523438E-7</v>
      </c>
      <c r="O3385">
        <v>-3.576278686523438E-7</v>
      </c>
      <c r="P3385">
        <v>5.9604644775390625E-7</v>
      </c>
      <c r="Q3385">
        <v>3.576278686523438E-7</v>
      </c>
      <c r="R3385">
        <v>1.549720764160156E-6</v>
      </c>
      <c r="S3385">
        <v>-7.152557373046875E-7</v>
      </c>
      <c r="T3385">
        <v>1.192092895507812E-7</v>
      </c>
      <c r="U3385">
        <v>-1.311302185058594E-6</v>
      </c>
      <c r="V3385">
        <v>4.0531158447265617E-6</v>
      </c>
      <c r="W3385">
        <v>1.192092895507812E-7</v>
      </c>
      <c r="X3385">
        <v>4.76837158203125E-7</v>
      </c>
      <c r="Y3385">
        <v>1.072883605957031E-6</v>
      </c>
      <c r="Z3385">
        <v>-3.4570693969726558E-6</v>
      </c>
      <c r="AA3385">
        <v>1.9073486328125E-6</v>
      </c>
      <c r="AB3385">
        <v>1.549720764160156E-6</v>
      </c>
      <c r="AC3385">
        <v>-1.549720764160156E-6</v>
      </c>
      <c r="AD3385">
        <v>2.384185791015625E-7</v>
      </c>
      <c r="AE3385">
        <v>-2.7418136596679692E-6</v>
      </c>
      <c r="AF3385">
        <v>1.430511474609375E-6</v>
      </c>
      <c r="AG3385">
        <v>-1.1920928955078121E-6</v>
      </c>
      <c r="AH3385">
        <v>4.76837158203125E-7</v>
      </c>
      <c r="AI3385">
        <v>0</v>
      </c>
      <c r="AJ3385">
        <v>-3.576278686523438E-7</v>
      </c>
      <c r="AK3385">
        <v>1.6093254089355471E-6</v>
      </c>
    </row>
    <row r="3386" spans="2:37" x14ac:dyDescent="0.25">
      <c r="B3386" t="s">
        <v>473</v>
      </c>
      <c r="C3386" t="s">
        <v>297</v>
      </c>
      <c r="D3386" t="s">
        <v>443</v>
      </c>
      <c r="E3386" t="s">
        <v>241</v>
      </c>
      <c r="F3386" t="s">
        <v>237</v>
      </c>
      <c r="I3386">
        <v>0</v>
      </c>
      <c r="J3386">
        <v>3.5523176193237001E-3</v>
      </c>
      <c r="K3386">
        <v>0.13936102390289309</v>
      </c>
      <c r="L3386">
        <v>0.1910552978515625</v>
      </c>
      <c r="M3386">
        <v>0.153752326965332</v>
      </c>
      <c r="N3386">
        <v>3.8361310958862298E-2</v>
      </c>
      <c r="O3386">
        <v>-9.3035340309142997E-2</v>
      </c>
      <c r="P3386">
        <v>-0.24844849109649661</v>
      </c>
      <c r="Q3386">
        <v>-0.42632317543029791</v>
      </c>
      <c r="R3386">
        <v>-0.61097967624664307</v>
      </c>
      <c r="S3386">
        <v>-0.79178237915039063</v>
      </c>
      <c r="T3386">
        <v>-0.97728586196899403</v>
      </c>
      <c r="U3386">
        <v>-1.1590226888656621</v>
      </c>
      <c r="V3386">
        <v>-1.3291865587234499</v>
      </c>
      <c r="W3386">
        <v>-1.4824424982070921</v>
      </c>
      <c r="X3386">
        <v>-1.616304397583008</v>
      </c>
      <c r="Y3386">
        <v>-1.738147377967834</v>
      </c>
      <c r="Z3386">
        <v>-1.8478367328643801</v>
      </c>
      <c r="AA3386">
        <v>-1.944179773330688</v>
      </c>
      <c r="AB3386">
        <v>-2.0321728587150569</v>
      </c>
      <c r="AC3386">
        <v>-2.1161412000656128</v>
      </c>
      <c r="AD3386">
        <v>-2.1938566565513611</v>
      </c>
      <c r="AE3386">
        <v>-2.2661129236221309</v>
      </c>
      <c r="AF3386">
        <v>-2.333467960357666</v>
      </c>
      <c r="AG3386">
        <v>-2.400143980979919</v>
      </c>
      <c r="AH3386">
        <v>-2.480964988470078</v>
      </c>
      <c r="AI3386">
        <v>-2.572767853736877</v>
      </c>
      <c r="AJ3386">
        <v>-2.6702946275472641</v>
      </c>
      <c r="AK3386">
        <v>-2.7769115827977662</v>
      </c>
    </row>
    <row r="3387" spans="2:37" x14ac:dyDescent="0.25">
      <c r="B3387" t="s">
        <v>473</v>
      </c>
      <c r="C3387" t="s">
        <v>297</v>
      </c>
      <c r="D3387" t="s">
        <v>443</v>
      </c>
      <c r="E3387" t="s">
        <v>409</v>
      </c>
      <c r="F3387" t="s">
        <v>237</v>
      </c>
      <c r="I3387">
        <v>0</v>
      </c>
      <c r="J3387">
        <v>3.5419464111327999E-3</v>
      </c>
      <c r="K3387">
        <v>0.1391030550003052</v>
      </c>
      <c r="L3387">
        <v>0.19062221050262451</v>
      </c>
      <c r="M3387">
        <v>0.15333688259124759</v>
      </c>
      <c r="N3387">
        <v>3.82459163665771E-2</v>
      </c>
      <c r="O3387">
        <v>-9.2697262763976995E-2</v>
      </c>
      <c r="P3387">
        <v>-0.24746167659759519</v>
      </c>
      <c r="Q3387">
        <v>-0.42446577548980707</v>
      </c>
      <c r="R3387">
        <v>-0.60803830623626709</v>
      </c>
      <c r="S3387">
        <v>-0.78759348392486572</v>
      </c>
      <c r="T3387">
        <v>-0.97175252437591564</v>
      </c>
      <c r="U3387">
        <v>-1.1520272493362429</v>
      </c>
      <c r="V3387">
        <v>-1.3205357789993291</v>
      </c>
      <c r="W3387">
        <v>-1.472155094146729</v>
      </c>
      <c r="X3387">
        <v>-1.604512691497803</v>
      </c>
      <c r="Y3387">
        <v>-1.724906921386719</v>
      </c>
      <c r="Z3387">
        <v>-1.8332875967025759</v>
      </c>
      <c r="AA3387">
        <v>-1.9284405708312991</v>
      </c>
      <c r="AB3387">
        <v>-2.0152314901351929</v>
      </c>
      <c r="AC3387">
        <v>-2.0979647040367131</v>
      </c>
      <c r="AD3387">
        <v>-2.174434900283813</v>
      </c>
      <c r="AE3387">
        <v>-2.2454801201820369</v>
      </c>
      <c r="AF3387">
        <v>-2.3116358518600459</v>
      </c>
      <c r="AG3387">
        <v>-2.3770252466201778</v>
      </c>
      <c r="AH3387">
        <v>-2.4564992189407349</v>
      </c>
      <c r="AI3387">
        <v>-2.5468650162220001</v>
      </c>
      <c r="AJ3387">
        <v>-2.6429905891418461</v>
      </c>
      <c r="AK3387">
        <v>-2.748308122158051</v>
      </c>
    </row>
    <row r="3388" spans="2:37" x14ac:dyDescent="0.25">
      <c r="B3388" t="s">
        <v>473</v>
      </c>
      <c r="C3388" t="s">
        <v>297</v>
      </c>
      <c r="D3388" t="s">
        <v>443</v>
      </c>
      <c r="E3388" t="s">
        <v>498</v>
      </c>
      <c r="F3388" t="s">
        <v>411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2:37" x14ac:dyDescent="0.25">
      <c r="B3389" t="s">
        <v>473</v>
      </c>
      <c r="C3389" t="s">
        <v>297</v>
      </c>
      <c r="D3389" t="s">
        <v>443</v>
      </c>
      <c r="E3389" t="s">
        <v>426</v>
      </c>
      <c r="F3389" t="s">
        <v>411</v>
      </c>
      <c r="I3389">
        <v>0</v>
      </c>
      <c r="J3389">
        <v>-1.6161821594550041</v>
      </c>
      <c r="K3389">
        <v>-2.2321425117481142</v>
      </c>
      <c r="L3389">
        <v>-2.8479641263065791</v>
      </c>
      <c r="M3389">
        <v>-3.5178188650736408</v>
      </c>
      <c r="N3389">
        <v>-4.2201045442483931</v>
      </c>
      <c r="O3389">
        <v>-4.922396629224524</v>
      </c>
      <c r="P3389">
        <v>-5.6246931501668929</v>
      </c>
      <c r="Q3389">
        <v>-6.3269969368783707</v>
      </c>
      <c r="R3389">
        <v>-7.0890152293898829</v>
      </c>
      <c r="S3389">
        <v>-7.8869999751473907</v>
      </c>
      <c r="T3389">
        <v>-8.6849801285930557</v>
      </c>
      <c r="U3389">
        <v>-9.4829583848127115</v>
      </c>
      <c r="V3389">
        <v>-10.280935383881321</v>
      </c>
      <c r="W3389">
        <v>-10.96861553360695</v>
      </c>
      <c r="X3389">
        <v>-11.58987576214238</v>
      </c>
      <c r="Y3389">
        <v>-12.211141131389059</v>
      </c>
      <c r="Z3389">
        <v>-12.83240514049549</v>
      </c>
      <c r="AA3389">
        <v>-13.453675173571609</v>
      </c>
      <c r="AB3389">
        <v>-13.80832757795857</v>
      </c>
      <c r="AC3389">
        <v>-14.00260750970604</v>
      </c>
      <c r="AD3389">
        <v>-14.196883903956611</v>
      </c>
      <c r="AE3389">
        <v>-14.39116052105647</v>
      </c>
      <c r="AF3389">
        <v>-14.58543335483215</v>
      </c>
      <c r="AG3389">
        <v>-14.64938149154583</v>
      </c>
      <c r="AH3389">
        <v>-14.63470865353983</v>
      </c>
      <c r="AI3389">
        <v>-14.620032894478109</v>
      </c>
      <c r="AJ3389">
        <v>-14.60535759117603</v>
      </c>
      <c r="AK3389">
        <v>-14.5906856290179</v>
      </c>
    </row>
    <row r="3390" spans="2:37" x14ac:dyDescent="0.25">
      <c r="B3390" t="s">
        <v>473</v>
      </c>
      <c r="C3390" t="s">
        <v>297</v>
      </c>
      <c r="D3390" t="s">
        <v>443</v>
      </c>
      <c r="E3390" t="s">
        <v>413</v>
      </c>
      <c r="F3390" t="s">
        <v>411</v>
      </c>
      <c r="I3390">
        <v>0</v>
      </c>
      <c r="J3390">
        <v>-1.6161821594550041</v>
      </c>
      <c r="K3390">
        <v>-2.2321425117481142</v>
      </c>
      <c r="L3390">
        <v>-2.8479641263065791</v>
      </c>
      <c r="M3390">
        <v>-3.5178188650736408</v>
      </c>
      <c r="N3390">
        <v>-4.2201045442483931</v>
      </c>
      <c r="O3390">
        <v>-4.922396629224524</v>
      </c>
      <c r="P3390">
        <v>-5.6246931501668929</v>
      </c>
      <c r="Q3390">
        <v>-6.3269969368783707</v>
      </c>
      <c r="R3390">
        <v>-7.0890152293898829</v>
      </c>
      <c r="S3390">
        <v>-7.8869999751473907</v>
      </c>
      <c r="T3390">
        <v>-8.6849801285930557</v>
      </c>
      <c r="U3390">
        <v>-9.4829583848127115</v>
      </c>
      <c r="V3390">
        <v>-10.280935383881321</v>
      </c>
      <c r="W3390">
        <v>-10.96861553360695</v>
      </c>
      <c r="X3390">
        <v>-11.58987576214238</v>
      </c>
      <c r="Y3390">
        <v>-12.211141131389059</v>
      </c>
      <c r="Z3390">
        <v>-12.83240514049549</v>
      </c>
      <c r="AA3390">
        <v>-13.453675173571609</v>
      </c>
      <c r="AB3390">
        <v>-13.80832757795857</v>
      </c>
      <c r="AC3390">
        <v>-14.00260750970604</v>
      </c>
      <c r="AD3390">
        <v>-14.196883903956611</v>
      </c>
      <c r="AE3390">
        <v>-14.39116052105647</v>
      </c>
      <c r="AF3390">
        <v>-14.58543335483215</v>
      </c>
      <c r="AG3390">
        <v>-14.64938149154583</v>
      </c>
      <c r="AH3390">
        <v>-14.63470865353983</v>
      </c>
      <c r="AI3390">
        <v>-14.620032894478109</v>
      </c>
      <c r="AJ3390">
        <v>-14.60535759117603</v>
      </c>
      <c r="AK3390">
        <v>-14.5906856290179</v>
      </c>
    </row>
    <row r="3391" spans="2:37" x14ac:dyDescent="0.25">
      <c r="B3391" t="s">
        <v>499</v>
      </c>
      <c r="C3391" t="s">
        <v>251</v>
      </c>
      <c r="D3391" t="s">
        <v>443</v>
      </c>
      <c r="E3391" t="s">
        <v>474</v>
      </c>
      <c r="F3391" t="s">
        <v>237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2:37" x14ac:dyDescent="0.25">
      <c r="B3392" t="s">
        <v>499</v>
      </c>
      <c r="C3392" t="s">
        <v>251</v>
      </c>
      <c r="D3392" t="s">
        <v>443</v>
      </c>
      <c r="E3392" t="s">
        <v>414</v>
      </c>
      <c r="F3392" t="s">
        <v>237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63.522061347961433</v>
      </c>
      <c r="S3392">
        <v>165.15737152099609</v>
      </c>
      <c r="T3392">
        <v>266.79268264770508</v>
      </c>
      <c r="U3392">
        <v>368.42794799804688</v>
      </c>
      <c r="V3392">
        <v>470.06322479248053</v>
      </c>
      <c r="W3392">
        <v>531.84579467773438</v>
      </c>
      <c r="X3392">
        <v>569.71664428710938</v>
      </c>
      <c r="Y3392">
        <v>607.58749389648438</v>
      </c>
      <c r="Z3392">
        <v>645.45834350585938</v>
      </c>
      <c r="AA3392">
        <v>683.32923889160156</v>
      </c>
      <c r="AB3392">
        <v>731.25408935546875</v>
      </c>
      <c r="AC3392">
        <v>785.21112060546875</v>
      </c>
      <c r="AD3392">
        <v>839.16815185546875</v>
      </c>
      <c r="AE3392">
        <v>893.12518310546875</v>
      </c>
      <c r="AF3392">
        <v>947.08224487304676</v>
      </c>
      <c r="AG3392">
        <v>1162.228698730469</v>
      </c>
      <c r="AH3392">
        <v>1474.088562011719</v>
      </c>
      <c r="AI3392">
        <v>1785.948425292969</v>
      </c>
      <c r="AJ3392">
        <v>2097.808471679688</v>
      </c>
      <c r="AK3392">
        <v>2409.668823242188</v>
      </c>
    </row>
    <row r="3393" spans="2:37" x14ac:dyDescent="0.25">
      <c r="B3393" t="s">
        <v>499</v>
      </c>
      <c r="C3393" t="s">
        <v>251</v>
      </c>
      <c r="D3393" t="s">
        <v>443</v>
      </c>
      <c r="E3393" t="s">
        <v>352</v>
      </c>
      <c r="F3393" t="s">
        <v>237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63.522061347961433</v>
      </c>
      <c r="S3393">
        <v>165.15737152099609</v>
      </c>
      <c r="T3393">
        <v>266.79268264770508</v>
      </c>
      <c r="U3393">
        <v>368.42794799804688</v>
      </c>
      <c r="V3393">
        <v>470.06322479248053</v>
      </c>
      <c r="W3393">
        <v>531.84579467773438</v>
      </c>
      <c r="X3393">
        <v>569.71664428710938</v>
      </c>
      <c r="Y3393">
        <v>607.58749389648438</v>
      </c>
      <c r="Z3393">
        <v>645.45834350585938</v>
      </c>
      <c r="AA3393">
        <v>683.32923889160156</v>
      </c>
      <c r="AB3393">
        <v>731.25408935546875</v>
      </c>
      <c r="AC3393">
        <v>785.21112060546875</v>
      </c>
      <c r="AD3393">
        <v>839.16815185546875</v>
      </c>
      <c r="AE3393">
        <v>893.12518310546875</v>
      </c>
      <c r="AF3393">
        <v>947.08224487304676</v>
      </c>
      <c r="AG3393">
        <v>1162.228698730469</v>
      </c>
      <c r="AH3393">
        <v>1474.088562011719</v>
      </c>
      <c r="AI3393">
        <v>1785.948425292969</v>
      </c>
      <c r="AJ3393">
        <v>2097.808471679688</v>
      </c>
      <c r="AK3393">
        <v>2409.668823242188</v>
      </c>
    </row>
    <row r="3394" spans="2:37" x14ac:dyDescent="0.25">
      <c r="B3394" t="s">
        <v>499</v>
      </c>
      <c r="C3394" t="s">
        <v>251</v>
      </c>
      <c r="D3394" t="s">
        <v>443</v>
      </c>
      <c r="E3394" t="s">
        <v>475</v>
      </c>
      <c r="F3394" t="s">
        <v>237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2:37" x14ac:dyDescent="0.25">
      <c r="B3395" t="s">
        <v>499</v>
      </c>
      <c r="C3395" t="s">
        <v>251</v>
      </c>
      <c r="D3395" t="s">
        <v>443</v>
      </c>
      <c r="E3395" t="s">
        <v>415</v>
      </c>
      <c r="F3395" t="s">
        <v>237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-0.28868377208709722</v>
      </c>
      <c r="S3395">
        <v>-0.96742630004882801</v>
      </c>
      <c r="T3395">
        <v>-1.18289577960968</v>
      </c>
      <c r="U3395">
        <v>-0.77073037624359131</v>
      </c>
      <c r="V3395">
        <v>-0.401175856590271</v>
      </c>
      <c r="W3395">
        <v>-0.235234260559082</v>
      </c>
      <c r="X3395">
        <v>-0.16295409202575681</v>
      </c>
      <c r="Y3395">
        <v>-8.9979410171508706E-2</v>
      </c>
      <c r="Z3395">
        <v>-9.3564987182616997E-3</v>
      </c>
      <c r="AA3395">
        <v>6.4041376113891602E-2</v>
      </c>
      <c r="AB3395">
        <v>0.1101791858673096</v>
      </c>
      <c r="AC3395">
        <v>0.13963758945465091</v>
      </c>
      <c r="AD3395">
        <v>0.15078294277191159</v>
      </c>
      <c r="AE3395">
        <v>0.1449357271194458</v>
      </c>
      <c r="AF3395">
        <v>0.1210840940475464</v>
      </c>
      <c r="AG3395">
        <v>0.17341768741607669</v>
      </c>
      <c r="AH3395">
        <v>0.21384561061859131</v>
      </c>
      <c r="AI3395">
        <v>0.2382924556732178</v>
      </c>
      <c r="AJ3395">
        <v>0.27321040630340582</v>
      </c>
      <c r="AK3395">
        <v>0.32513105869293207</v>
      </c>
    </row>
    <row r="3396" spans="2:37" x14ac:dyDescent="0.25">
      <c r="B3396" t="s">
        <v>499</v>
      </c>
      <c r="C3396" t="s">
        <v>251</v>
      </c>
      <c r="D3396" t="s">
        <v>443</v>
      </c>
      <c r="E3396" t="s">
        <v>355</v>
      </c>
      <c r="F3396" t="s">
        <v>237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-0.1973271369934082</v>
      </c>
      <c r="S3396">
        <v>-0.4137425422668457</v>
      </c>
      <c r="T3396">
        <v>-0.44992351531982422</v>
      </c>
      <c r="U3396">
        <v>-0.36259233951568598</v>
      </c>
      <c r="V3396">
        <v>-0.20571672916412351</v>
      </c>
      <c r="W3396">
        <v>-0.1166287660598755</v>
      </c>
      <c r="X3396">
        <v>-7.4569940567016602E-2</v>
      </c>
      <c r="Y3396">
        <v>-3.3591270446777302E-2</v>
      </c>
      <c r="Z3396">
        <v>8.4464550018309992E-3</v>
      </c>
      <c r="AA3396">
        <v>4.69142198562622E-2</v>
      </c>
      <c r="AB3396">
        <v>6.9538712501525796E-2</v>
      </c>
      <c r="AC3396">
        <v>8.6105465888976995E-2</v>
      </c>
      <c r="AD3396">
        <v>9.0306520462036105E-2</v>
      </c>
      <c r="AE3396">
        <v>7.9627871513366699E-2</v>
      </c>
      <c r="AF3396">
        <v>5.2002310752868597E-2</v>
      </c>
      <c r="AG3396">
        <v>0.1020569801330566</v>
      </c>
      <c r="AH3396">
        <v>0.14268338680267331</v>
      </c>
      <c r="AI3396">
        <v>0.17018699645996091</v>
      </c>
      <c r="AJ3396">
        <v>0.21069872379302981</v>
      </c>
      <c r="AK3396">
        <v>0.27029633522033691</v>
      </c>
    </row>
    <row r="3397" spans="2:37" x14ac:dyDescent="0.25">
      <c r="B3397" t="s">
        <v>499</v>
      </c>
      <c r="C3397" t="s">
        <v>251</v>
      </c>
      <c r="D3397" t="s">
        <v>443</v>
      </c>
      <c r="E3397" t="s">
        <v>476</v>
      </c>
      <c r="F3397" t="s">
        <v>232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2:37" x14ac:dyDescent="0.25">
      <c r="B3398" t="s">
        <v>499</v>
      </c>
      <c r="C3398" t="s">
        <v>251</v>
      </c>
      <c r="D3398" t="s">
        <v>443</v>
      </c>
      <c r="E3398" t="s">
        <v>416</v>
      </c>
      <c r="F3398" t="s">
        <v>232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38.963598045224913</v>
      </c>
      <c r="S3398">
        <v>93.948249799536356</v>
      </c>
      <c r="T3398">
        <v>142.79397484795049</v>
      </c>
      <c r="U3398">
        <v>188.57838506475079</v>
      </c>
      <c r="V3398">
        <v>232.5796609081313</v>
      </c>
      <c r="W3398">
        <v>252.94224708058741</v>
      </c>
      <c r="X3398">
        <v>263.69160746220513</v>
      </c>
      <c r="Y3398">
        <v>277.16667434632052</v>
      </c>
      <c r="Z3398">
        <v>291.55821871818569</v>
      </c>
      <c r="AA3398">
        <v>306.12371215583818</v>
      </c>
      <c r="AB3398">
        <v>326.00224416731982</v>
      </c>
      <c r="AC3398">
        <v>348.52995348542879</v>
      </c>
      <c r="AD3398">
        <v>370.27886185480241</v>
      </c>
      <c r="AE3398">
        <v>391.23953948869541</v>
      </c>
      <c r="AF3398">
        <v>411.41661518415827</v>
      </c>
      <c r="AG3398">
        <v>512.57905042006109</v>
      </c>
      <c r="AH3398">
        <v>658.68201634497552</v>
      </c>
      <c r="AI3398">
        <v>800.27335026190303</v>
      </c>
      <c r="AJ3398">
        <v>937.68022774493841</v>
      </c>
      <c r="AK3398">
        <v>1071.0734462516191</v>
      </c>
    </row>
    <row r="3399" spans="2:37" x14ac:dyDescent="0.25">
      <c r="B3399" t="s">
        <v>499</v>
      </c>
      <c r="C3399" t="s">
        <v>251</v>
      </c>
      <c r="D3399" t="s">
        <v>443</v>
      </c>
      <c r="E3399" t="s">
        <v>358</v>
      </c>
      <c r="F3399" t="s">
        <v>232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39.080220747020711</v>
      </c>
      <c r="S3399">
        <v>94.339144128127998</v>
      </c>
      <c r="T3399">
        <v>143.5083691779775</v>
      </c>
      <c r="U3399">
        <v>189.29987135984371</v>
      </c>
      <c r="V3399">
        <v>233.11089573017691</v>
      </c>
      <c r="W3399">
        <v>253.30364070685971</v>
      </c>
      <c r="X3399">
        <v>263.95536104361031</v>
      </c>
      <c r="Y3399">
        <v>277.36602427265001</v>
      </c>
      <c r="Z3399">
        <v>291.70326151637369</v>
      </c>
      <c r="AA3399">
        <v>306.22188373526961</v>
      </c>
      <c r="AB3399">
        <v>326.06132035568288</v>
      </c>
      <c r="AC3399">
        <v>348.55395662094071</v>
      </c>
      <c r="AD3399">
        <v>370.26678962433982</v>
      </c>
      <c r="AE3399">
        <v>391.18994619877139</v>
      </c>
      <c r="AF3399">
        <v>411.3323705315629</v>
      </c>
      <c r="AG3399">
        <v>512.46839063859488</v>
      </c>
      <c r="AH3399">
        <v>658.55682911175404</v>
      </c>
      <c r="AI3399">
        <v>800.14409539272617</v>
      </c>
      <c r="AJ3399">
        <v>937.55363701639476</v>
      </c>
      <c r="AK3399">
        <v>1070.9529480217309</v>
      </c>
    </row>
    <row r="3400" spans="2:37" x14ac:dyDescent="0.25">
      <c r="B3400" t="s">
        <v>499</v>
      </c>
      <c r="C3400" t="s">
        <v>251</v>
      </c>
      <c r="D3400" t="s">
        <v>443</v>
      </c>
      <c r="E3400" t="s">
        <v>477</v>
      </c>
      <c r="F3400" t="s">
        <v>202</v>
      </c>
      <c r="I3400">
        <v>0</v>
      </c>
      <c r="J3400">
        <v>-0.14087300028753361</v>
      </c>
      <c r="K3400">
        <v>-0.18818662348710771</v>
      </c>
      <c r="L3400">
        <v>-0.23758687741802789</v>
      </c>
      <c r="M3400">
        <v>-0.28327210494316629</v>
      </c>
      <c r="N3400">
        <v>-0.32288686867679722</v>
      </c>
      <c r="O3400">
        <v>-0.35976322220500068</v>
      </c>
      <c r="P3400">
        <v>-0.39093784421664329</v>
      </c>
      <c r="Q3400">
        <v>-0.42894046611171582</v>
      </c>
      <c r="R3400">
        <v>-0.48270371952953139</v>
      </c>
      <c r="S3400">
        <v>-0.54131346217721754</v>
      </c>
      <c r="T3400">
        <v>-0.5903256922618505</v>
      </c>
      <c r="U3400">
        <v>-0.64875039912736243</v>
      </c>
      <c r="V3400">
        <v>-0.71318353273653878</v>
      </c>
      <c r="W3400">
        <v>-0.76778583398169342</v>
      </c>
      <c r="X3400">
        <v>-0.81282871577611493</v>
      </c>
      <c r="Y3400">
        <v>-0.85078759303127693</v>
      </c>
      <c r="Z3400">
        <v>-0.88303241422451606</v>
      </c>
      <c r="AA3400">
        <v>-0.91306868273619557</v>
      </c>
      <c r="AB3400">
        <v>-0.94635459589570436</v>
      </c>
      <c r="AC3400">
        <v>-0.97772011057287722</v>
      </c>
      <c r="AD3400">
        <v>-1.0066323208422601</v>
      </c>
      <c r="AE3400">
        <v>-1.031842067741273</v>
      </c>
      <c r="AF3400">
        <v>-1.064389989293268</v>
      </c>
      <c r="AG3400">
        <v>-1.0967808994677859</v>
      </c>
      <c r="AH3400">
        <v>-1.120581777983831</v>
      </c>
      <c r="AI3400">
        <v>-1.1429809596016469</v>
      </c>
      <c r="AJ3400">
        <v>-1.1595427261359199</v>
      </c>
      <c r="AK3400">
        <v>-1.17109925593748</v>
      </c>
    </row>
    <row r="3401" spans="2:37" x14ac:dyDescent="0.25">
      <c r="B3401" t="s">
        <v>499</v>
      </c>
      <c r="C3401" t="s">
        <v>251</v>
      </c>
      <c r="D3401" t="s">
        <v>443</v>
      </c>
      <c r="E3401" t="s">
        <v>477</v>
      </c>
      <c r="F3401" t="s">
        <v>445</v>
      </c>
      <c r="I3401">
        <v>0</v>
      </c>
      <c r="J3401">
        <v>-0.13892215136698249</v>
      </c>
      <c r="K3401">
        <v>-0.185502180154129</v>
      </c>
      <c r="L3401">
        <v>-0.2350200952743631</v>
      </c>
      <c r="M3401">
        <v>-0.28081068227029382</v>
      </c>
      <c r="N3401">
        <v>-0.31993267821689431</v>
      </c>
      <c r="O3401">
        <v>-0.35608329926507531</v>
      </c>
      <c r="P3401">
        <v>-0.38684641010877652</v>
      </c>
      <c r="Q3401">
        <v>-0.42482807213738433</v>
      </c>
      <c r="R3401">
        <v>-0.47880522346697152</v>
      </c>
      <c r="S3401">
        <v>-0.53789122783598486</v>
      </c>
      <c r="T3401">
        <v>-0.58761535870512915</v>
      </c>
      <c r="U3401">
        <v>-0.64679105889271504</v>
      </c>
      <c r="V3401">
        <v>-0.71202395693567011</v>
      </c>
      <c r="W3401">
        <v>-0.76751437637279096</v>
      </c>
      <c r="X3401">
        <v>-0.81348332731788764</v>
      </c>
      <c r="Y3401">
        <v>-0.85234083331260369</v>
      </c>
      <c r="Z3401">
        <v>-0.88542883082818324</v>
      </c>
      <c r="AA3401">
        <v>-0.91621552381533355</v>
      </c>
      <c r="AB3401">
        <v>-0.95020648770691718</v>
      </c>
      <c r="AC3401">
        <v>-0.98218941638176238</v>
      </c>
      <c r="AD3401">
        <v>-1.0116102186380369</v>
      </c>
      <c r="AE3401">
        <v>-1.037211865145848</v>
      </c>
      <c r="AF3401">
        <v>-1.070126573576258</v>
      </c>
      <c r="AG3401">
        <v>-1.102904550157813</v>
      </c>
      <c r="AH3401">
        <v>-1.1271427698156371</v>
      </c>
      <c r="AI3401">
        <v>-1.150105526047762</v>
      </c>
      <c r="AJ3401">
        <v>-1.167380149688513</v>
      </c>
      <c r="AK3401">
        <v>-1.1797601651192151</v>
      </c>
    </row>
    <row r="3402" spans="2:37" x14ac:dyDescent="0.25">
      <c r="B3402" t="s">
        <v>499</v>
      </c>
      <c r="C3402" t="s">
        <v>251</v>
      </c>
      <c r="D3402" t="s">
        <v>443</v>
      </c>
      <c r="E3402" t="s">
        <v>417</v>
      </c>
      <c r="F3402" t="s">
        <v>202</v>
      </c>
      <c r="I3402">
        <v>0</v>
      </c>
      <c r="J3402">
        <v>-0.14087300028753361</v>
      </c>
      <c r="K3402">
        <v>-0.18818662348710771</v>
      </c>
      <c r="L3402">
        <v>-0.23758687741802789</v>
      </c>
      <c r="M3402">
        <v>-0.28327210494316629</v>
      </c>
      <c r="N3402">
        <v>-0.32288686867679722</v>
      </c>
      <c r="O3402">
        <v>-0.35976322220500068</v>
      </c>
      <c r="P3402">
        <v>-0.39093784421664329</v>
      </c>
      <c r="Q3402">
        <v>-0.42894046611171582</v>
      </c>
      <c r="R3402">
        <v>-1.1671026561983271</v>
      </c>
      <c r="S3402">
        <v>-2.2173706416600441</v>
      </c>
      <c r="T3402">
        <v>-2.1042255285288798</v>
      </c>
      <c r="U3402">
        <v>-1.385751614703024</v>
      </c>
      <c r="V3402">
        <v>-0.90983885710297363</v>
      </c>
      <c r="W3402">
        <v>-0.6430002264849799</v>
      </c>
      <c r="X3402">
        <v>-0.48901935148767389</v>
      </c>
      <c r="Y3402">
        <v>-0.35547082947743341</v>
      </c>
      <c r="Z3402">
        <v>-0.20420530874815099</v>
      </c>
      <c r="AA3402">
        <v>-5.1488197681603898E-2</v>
      </c>
      <c r="AB3402">
        <v>7.9844835621511998E-2</v>
      </c>
      <c r="AC3402">
        <v>0.198678084394599</v>
      </c>
      <c r="AD3402">
        <v>0.30212102045723549</v>
      </c>
      <c r="AE3402">
        <v>0.39558703939803758</v>
      </c>
      <c r="AF3402">
        <v>0.47157977541716362</v>
      </c>
      <c r="AG3402">
        <v>0.5329929599834804</v>
      </c>
      <c r="AH3402">
        <v>0.58202954416202157</v>
      </c>
      <c r="AI3402">
        <v>0.64541256013386228</v>
      </c>
      <c r="AJ3402">
        <v>0.73941904051182394</v>
      </c>
      <c r="AK3402">
        <v>0.86218808212343845</v>
      </c>
    </row>
    <row r="3403" spans="2:37" x14ac:dyDescent="0.25">
      <c r="B3403" t="s">
        <v>499</v>
      </c>
      <c r="C3403" t="s">
        <v>251</v>
      </c>
      <c r="D3403" t="s">
        <v>443</v>
      </c>
      <c r="E3403" t="s">
        <v>417</v>
      </c>
      <c r="F3403" t="s">
        <v>445</v>
      </c>
      <c r="I3403">
        <v>0</v>
      </c>
      <c r="J3403">
        <v>-0.13892215136698249</v>
      </c>
      <c r="K3403">
        <v>-0.185502180154129</v>
      </c>
      <c r="L3403">
        <v>-0.2350200952743631</v>
      </c>
      <c r="M3403">
        <v>-0.28081068227029382</v>
      </c>
      <c r="N3403">
        <v>-0.31993267821689431</v>
      </c>
      <c r="O3403">
        <v>-0.35608329926507531</v>
      </c>
      <c r="P3403">
        <v>-0.38684641010877652</v>
      </c>
      <c r="Q3403">
        <v>-0.42482807213738433</v>
      </c>
      <c r="R3403">
        <v>-1.224895707443574</v>
      </c>
      <c r="S3403">
        <v>-2.3746948467523339</v>
      </c>
      <c r="T3403">
        <v>-2.264653181703169</v>
      </c>
      <c r="U3403">
        <v>-1.4705965563729719</v>
      </c>
      <c r="V3403">
        <v>-0.92675193500811881</v>
      </c>
      <c r="W3403">
        <v>-0.62469019098362333</v>
      </c>
      <c r="X3403">
        <v>-0.46176889214833983</v>
      </c>
      <c r="Y3403">
        <v>-0.33040031200857189</v>
      </c>
      <c r="Z3403">
        <v>-0.17914053858899551</v>
      </c>
      <c r="AA3403">
        <v>-2.2969116229765101E-2</v>
      </c>
      <c r="AB3403">
        <v>0.1107271427668977</v>
      </c>
      <c r="AC3403">
        <v>0.23127922432097939</v>
      </c>
      <c r="AD3403">
        <v>0.33622988827413097</v>
      </c>
      <c r="AE3403">
        <v>0.43138214791780261</v>
      </c>
      <c r="AF3403">
        <v>0.5099858450249295</v>
      </c>
      <c r="AG3403">
        <v>0.57499567814114361</v>
      </c>
      <c r="AH3403">
        <v>0.62528179536476269</v>
      </c>
      <c r="AI3403">
        <v>0.6899520138116122</v>
      </c>
      <c r="AJ3403">
        <v>0.78755258493634628</v>
      </c>
      <c r="AK3403">
        <v>0.91585717349191842</v>
      </c>
    </row>
    <row r="3404" spans="2:37" x14ac:dyDescent="0.25">
      <c r="B3404" t="s">
        <v>499</v>
      </c>
      <c r="C3404" t="s">
        <v>251</v>
      </c>
      <c r="D3404" t="s">
        <v>443</v>
      </c>
      <c r="E3404" t="s">
        <v>363</v>
      </c>
      <c r="F3404" t="s">
        <v>202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-0.1684098407153112</v>
      </c>
      <c r="S3404">
        <v>-0.50402922946164441</v>
      </c>
      <c r="T3404">
        <v>-0.56319815097837234</v>
      </c>
      <c r="U3404">
        <v>-0.44127729575560443</v>
      </c>
      <c r="V3404">
        <v>-0.23194503542406381</v>
      </c>
      <c r="W3404">
        <v>3.5456674525310002E-4</v>
      </c>
      <c r="X3404">
        <v>0.19261319798318241</v>
      </c>
      <c r="Y3404">
        <v>0.3594539793287943</v>
      </c>
      <c r="Z3404">
        <v>0.52889690610407047</v>
      </c>
      <c r="AA3404">
        <v>0.70087950765247431</v>
      </c>
      <c r="AB3404">
        <v>0.86859532338257051</v>
      </c>
      <c r="AC3404">
        <v>1.034743964390006</v>
      </c>
      <c r="AD3404">
        <v>1.188998942678698</v>
      </c>
      <c r="AE3404">
        <v>1.3297388737914859</v>
      </c>
      <c r="AF3404">
        <v>1.4587603748205109</v>
      </c>
      <c r="AG3404">
        <v>1.572188539603836</v>
      </c>
      <c r="AH3404">
        <v>1.665156605023199</v>
      </c>
      <c r="AI3404">
        <v>1.772359188306782</v>
      </c>
      <c r="AJ3404">
        <v>1.905433917813548</v>
      </c>
      <c r="AK3404">
        <v>2.062913076753548</v>
      </c>
    </row>
    <row r="3405" spans="2:37" x14ac:dyDescent="0.25">
      <c r="B3405" t="s">
        <v>499</v>
      </c>
      <c r="C3405" t="s">
        <v>251</v>
      </c>
      <c r="D3405" t="s">
        <v>443</v>
      </c>
      <c r="E3405" t="s">
        <v>363</v>
      </c>
      <c r="F3405" t="s">
        <v>445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-0.17634737301032161</v>
      </c>
      <c r="S3405">
        <v>-0.54979273670103801</v>
      </c>
      <c r="T3405">
        <v>-0.63138132529824142</v>
      </c>
      <c r="U3405">
        <v>-0.5082924620288809</v>
      </c>
      <c r="V3405">
        <v>-0.28643941378342358</v>
      </c>
      <c r="W3405">
        <v>-3.40896216619812E-2</v>
      </c>
      <c r="X3405">
        <v>0.17037343193335719</v>
      </c>
      <c r="Y3405">
        <v>0.33930698750479488</v>
      </c>
      <c r="Z3405">
        <v>0.50953361685628362</v>
      </c>
      <c r="AA3405">
        <v>0.68478487172844993</v>
      </c>
      <c r="AB3405">
        <v>0.8566429948642984</v>
      </c>
      <c r="AC3405">
        <v>1.028835917564352</v>
      </c>
      <c r="AD3405">
        <v>1.19022514146998</v>
      </c>
      <c r="AE3405">
        <v>1.338345344130532</v>
      </c>
      <c r="AF3405">
        <v>1.475231622384054</v>
      </c>
      <c r="AG3405">
        <v>1.5971614945690551</v>
      </c>
      <c r="AH3405">
        <v>1.696074655475077</v>
      </c>
      <c r="AI3405">
        <v>1.809236874196585</v>
      </c>
      <c r="AJ3405">
        <v>1.9505673246421831</v>
      </c>
      <c r="AK3405">
        <v>2.1181175735266682</v>
      </c>
    </row>
    <row r="3406" spans="2:37" x14ac:dyDescent="0.25">
      <c r="B3406" t="s">
        <v>499</v>
      </c>
      <c r="C3406" t="s">
        <v>251</v>
      </c>
      <c r="D3406" t="s">
        <v>443</v>
      </c>
      <c r="E3406" t="s">
        <v>478</v>
      </c>
      <c r="F3406" t="s">
        <v>365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2:37" x14ac:dyDescent="0.25">
      <c r="B3407" t="s">
        <v>499</v>
      </c>
      <c r="C3407" t="s">
        <v>251</v>
      </c>
      <c r="D3407" t="s">
        <v>443</v>
      </c>
      <c r="E3407" t="s">
        <v>418</v>
      </c>
      <c r="F3407" t="s">
        <v>365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0.40780138772240632</v>
      </c>
      <c r="S3407">
        <v>0.65012574573335424</v>
      </c>
      <c r="T3407">
        <v>1.039476697296382</v>
      </c>
      <c r="U3407">
        <v>1.5577959721585271</v>
      </c>
      <c r="V3407">
        <v>2.0880121761549741</v>
      </c>
      <c r="W3407">
        <v>2.5620379748015898</v>
      </c>
      <c r="X3407">
        <v>2.9595330746182702</v>
      </c>
      <c r="Y3407">
        <v>3.316227272648065</v>
      </c>
      <c r="Z3407">
        <v>3.6433089726082502</v>
      </c>
      <c r="AA3407">
        <v>3.9370959371540342</v>
      </c>
      <c r="AB3407">
        <v>4.2019494906069266</v>
      </c>
      <c r="AC3407">
        <v>4.4512297456817951</v>
      </c>
      <c r="AD3407">
        <v>4.6966615167326031</v>
      </c>
      <c r="AE3407">
        <v>4.9559442896561334</v>
      </c>
      <c r="AF3407">
        <v>5.2507916424869414</v>
      </c>
      <c r="AG3407">
        <v>5.5767447307470066</v>
      </c>
      <c r="AH3407">
        <v>5.8700299663503097</v>
      </c>
      <c r="AI3407">
        <v>6.1608216016220574</v>
      </c>
      <c r="AJ3407">
        <v>6.4601322519539872</v>
      </c>
      <c r="AK3407">
        <v>6.7658518794117661</v>
      </c>
    </row>
    <row r="3408" spans="2:37" x14ac:dyDescent="0.25">
      <c r="B3408" t="s">
        <v>499</v>
      </c>
      <c r="C3408" t="s">
        <v>251</v>
      </c>
      <c r="D3408" t="s">
        <v>443</v>
      </c>
      <c r="E3408" t="s">
        <v>367</v>
      </c>
      <c r="F3408" t="s">
        <v>365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0.63475940285868671</v>
      </c>
      <c r="S3408">
        <v>0.94569484083808497</v>
      </c>
      <c r="T3408">
        <v>1.328080910483731</v>
      </c>
      <c r="U3408">
        <v>1.76634091472947</v>
      </c>
      <c r="V3408">
        <v>2.2314404746075041</v>
      </c>
      <c r="W3408">
        <v>2.6743679704511969</v>
      </c>
      <c r="X3408">
        <v>3.0469521006884599</v>
      </c>
      <c r="Y3408">
        <v>3.371191199048118</v>
      </c>
      <c r="Z3408">
        <v>3.662966302761328</v>
      </c>
      <c r="AA3408">
        <v>3.928835060584102</v>
      </c>
      <c r="AB3408">
        <v>4.1783469136779328</v>
      </c>
      <c r="AC3408">
        <v>4.4229233236908083</v>
      </c>
      <c r="AD3408">
        <v>4.6702019725117996</v>
      </c>
      <c r="AE3408">
        <v>4.9356645054637882</v>
      </c>
      <c r="AF3408">
        <v>5.240761431307539</v>
      </c>
      <c r="AG3408">
        <v>5.5815486069929587</v>
      </c>
      <c r="AH3408">
        <v>5.8940507878734616</v>
      </c>
      <c r="AI3408">
        <v>6.2076196165408382</v>
      </c>
      <c r="AJ3408">
        <v>6.5320231823361894</v>
      </c>
      <c r="AK3408">
        <v>6.8640344748390314</v>
      </c>
    </row>
    <row r="3409" spans="2:37" x14ac:dyDescent="0.25">
      <c r="B3409" t="s">
        <v>499</v>
      </c>
      <c r="C3409" t="s">
        <v>251</v>
      </c>
      <c r="D3409" t="s">
        <v>443</v>
      </c>
      <c r="E3409" t="s">
        <v>479</v>
      </c>
      <c r="F3409" t="s">
        <v>232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2:37" x14ac:dyDescent="0.25">
      <c r="B3410" t="s">
        <v>499</v>
      </c>
      <c r="C3410" t="s">
        <v>251</v>
      </c>
      <c r="D3410" t="s">
        <v>443</v>
      </c>
      <c r="E3410" t="s">
        <v>480</v>
      </c>
      <c r="F3410" t="s">
        <v>232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-0.6853259686104618</v>
      </c>
      <c r="S3410">
        <v>-0.9610216917386728</v>
      </c>
      <c r="T3410">
        <v>-1.351166091446387</v>
      </c>
      <c r="U3410">
        <v>-1.9364254394296121</v>
      </c>
      <c r="V3410">
        <v>-2.54767582778973</v>
      </c>
      <c r="W3410">
        <v>-3.061573190985301</v>
      </c>
      <c r="X3410">
        <v>-3.475468985499663</v>
      </c>
      <c r="Y3410">
        <v>-3.842075732509076</v>
      </c>
      <c r="Z3410">
        <v>-4.1759464816524927</v>
      </c>
      <c r="AA3410">
        <v>-4.4713659548149884</v>
      </c>
      <c r="AB3410">
        <v>-4.7302206584312607</v>
      </c>
      <c r="AC3410">
        <v>-4.9611606426953836</v>
      </c>
      <c r="AD3410">
        <v>-5.1785103461217012</v>
      </c>
      <c r="AE3410">
        <v>-5.4013541510464558</v>
      </c>
      <c r="AF3410">
        <v>-5.6516312909227873</v>
      </c>
      <c r="AG3410">
        <v>-5.9263809728931189</v>
      </c>
      <c r="AH3410">
        <v>-6.1674987987693548</v>
      </c>
      <c r="AI3410">
        <v>-6.4040964437104719</v>
      </c>
      <c r="AJ3410">
        <v>-6.647794043903299</v>
      </c>
      <c r="AK3410">
        <v>-6.8969392799188238</v>
      </c>
    </row>
    <row r="3411" spans="2:37" x14ac:dyDescent="0.25">
      <c r="B3411" t="s">
        <v>499</v>
      </c>
      <c r="C3411" t="s">
        <v>251</v>
      </c>
      <c r="D3411" t="s">
        <v>443</v>
      </c>
      <c r="E3411" t="s">
        <v>481</v>
      </c>
      <c r="F3411" t="s">
        <v>232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-1.0044522295309171</v>
      </c>
      <c r="S3411">
        <v>-1.4074267316214639</v>
      </c>
      <c r="T3411">
        <v>-1.8385055330211511</v>
      </c>
      <c r="U3411">
        <v>-2.3234993872850112</v>
      </c>
      <c r="V3411">
        <v>-2.8270237530303999</v>
      </c>
      <c r="W3411">
        <v>-3.2893758128240691</v>
      </c>
      <c r="X3411">
        <v>-3.6678759141935862</v>
      </c>
      <c r="Y3411">
        <v>-3.9889555921217679</v>
      </c>
      <c r="Z3411">
        <v>-4.2717847257882076</v>
      </c>
      <c r="AA3411">
        <v>-4.5242569041860641</v>
      </c>
      <c r="AB3411">
        <v>-4.7547266558117922</v>
      </c>
      <c r="AC3411">
        <v>-4.9694482606187584</v>
      </c>
      <c r="AD3411">
        <v>-5.178112599937446</v>
      </c>
      <c r="AE3411">
        <v>-5.3976183107176894</v>
      </c>
      <c r="AF3411">
        <v>-5.6499194954288567</v>
      </c>
      <c r="AG3411">
        <v>-5.9326724253870866</v>
      </c>
      <c r="AH3411">
        <v>-6.1874418667930966</v>
      </c>
      <c r="AI3411">
        <v>-6.4422819360262062</v>
      </c>
      <c r="AJ3411">
        <v>-6.7071623084712702</v>
      </c>
      <c r="AK3411">
        <v>-6.9788080833027681</v>
      </c>
    </row>
    <row r="3412" spans="2:37" x14ac:dyDescent="0.25">
      <c r="B3412" t="s">
        <v>499</v>
      </c>
      <c r="C3412" t="s">
        <v>251</v>
      </c>
      <c r="D3412" t="s">
        <v>443</v>
      </c>
      <c r="E3412" t="s">
        <v>482</v>
      </c>
      <c r="F3412" t="s">
        <v>202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2:37" x14ac:dyDescent="0.25">
      <c r="B3413" t="s">
        <v>499</v>
      </c>
      <c r="C3413" t="s">
        <v>251</v>
      </c>
      <c r="D3413" t="s">
        <v>443</v>
      </c>
      <c r="E3413" t="s">
        <v>482</v>
      </c>
      <c r="F3413" t="s">
        <v>445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2:37" x14ac:dyDescent="0.25">
      <c r="B3414" t="s">
        <v>499</v>
      </c>
      <c r="C3414" t="s">
        <v>251</v>
      </c>
      <c r="D3414" t="s">
        <v>443</v>
      </c>
      <c r="E3414" t="s">
        <v>234</v>
      </c>
      <c r="F3414" t="s">
        <v>202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-1.0411561174646591</v>
      </c>
      <c r="S3414">
        <v>-1.790636167612814</v>
      </c>
      <c r="T3414">
        <v>-0.54688970113559998</v>
      </c>
      <c r="U3414">
        <v>0.63979644221070497</v>
      </c>
      <c r="V3414">
        <v>0.91949671301003721</v>
      </c>
      <c r="W3414">
        <v>1.0142496259379239</v>
      </c>
      <c r="X3414">
        <v>1.182585839568784</v>
      </c>
      <c r="Y3414">
        <v>1.4606328536387769</v>
      </c>
      <c r="Z3414">
        <v>1.752702016544849</v>
      </c>
      <c r="AA3414">
        <v>2.004408572275485</v>
      </c>
      <c r="AB3414">
        <v>2.237058549474336</v>
      </c>
      <c r="AC3414">
        <v>2.452890011378162</v>
      </c>
      <c r="AD3414">
        <v>2.642289626297845</v>
      </c>
      <c r="AE3414">
        <v>2.8116868710031722</v>
      </c>
      <c r="AF3414">
        <v>2.9609779660782598</v>
      </c>
      <c r="AG3414">
        <v>3.082434299858861</v>
      </c>
      <c r="AH3414">
        <v>3.21350204295896</v>
      </c>
      <c r="AI3414">
        <v>3.3927489335221268</v>
      </c>
      <c r="AJ3414">
        <v>3.601381369631107</v>
      </c>
      <c r="AK3414">
        <v>3.831326153549552</v>
      </c>
    </row>
    <row r="3415" spans="2:37" x14ac:dyDescent="0.25">
      <c r="B3415" t="s">
        <v>499</v>
      </c>
      <c r="C3415" t="s">
        <v>251</v>
      </c>
      <c r="D3415" t="s">
        <v>443</v>
      </c>
      <c r="E3415" t="s">
        <v>234</v>
      </c>
      <c r="F3415" t="s">
        <v>445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-1.0411568133519069</v>
      </c>
      <c r="S3415">
        <v>-1.7906334853557639</v>
      </c>
      <c r="T3415">
        <v>-0.54688695129764264</v>
      </c>
      <c r="U3415">
        <v>0.63979259671411715</v>
      </c>
      <c r="V3415">
        <v>0.91949555246089165</v>
      </c>
      <c r="W3415">
        <v>1.0142521297590299</v>
      </c>
      <c r="X3415">
        <v>1.182583839623619</v>
      </c>
      <c r="Y3415">
        <v>1.4606312323788511</v>
      </c>
      <c r="Z3415">
        <v>1.7526952400670259</v>
      </c>
      <c r="AA3415">
        <v>2.0044039235121098</v>
      </c>
      <c r="AB3415">
        <v>2.237060078948971</v>
      </c>
      <c r="AC3415">
        <v>2.4528904600525041</v>
      </c>
      <c r="AD3415">
        <v>2.6422861936608699</v>
      </c>
      <c r="AE3415">
        <v>2.811686213032472</v>
      </c>
      <c r="AF3415">
        <v>2.9609822214819999</v>
      </c>
      <c r="AG3415">
        <v>3.0824388787312311</v>
      </c>
      <c r="AH3415">
        <v>3.2135062090957511</v>
      </c>
      <c r="AI3415">
        <v>3.3927522467674942</v>
      </c>
      <c r="AJ3415">
        <v>3.6013824532756589</v>
      </c>
      <c r="AK3415">
        <v>3.8313305341930448</v>
      </c>
    </row>
    <row r="3416" spans="2:37" x14ac:dyDescent="0.25">
      <c r="B3416" t="s">
        <v>499</v>
      </c>
      <c r="C3416" t="s">
        <v>251</v>
      </c>
      <c r="D3416" t="s">
        <v>443</v>
      </c>
      <c r="E3416" t="s">
        <v>373</v>
      </c>
      <c r="F3416" t="s">
        <v>202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-0.31112087054873122</v>
      </c>
      <c r="S3416">
        <v>-0.45595358904860772</v>
      </c>
      <c r="T3416">
        <v>-4.7213053041883501E-2</v>
      </c>
      <c r="U3416">
        <v>0.38458453601537551</v>
      </c>
      <c r="V3416">
        <v>0.77762695060665799</v>
      </c>
      <c r="W3416">
        <v>1.041545267839816</v>
      </c>
      <c r="X3416">
        <v>1.273438041612396</v>
      </c>
      <c r="Y3416">
        <v>1.561201025855663</v>
      </c>
      <c r="Z3416">
        <v>1.859996905833561</v>
      </c>
      <c r="AA3416">
        <v>2.1234422749648818</v>
      </c>
      <c r="AB3416">
        <v>2.3655018499150189</v>
      </c>
      <c r="AC3416">
        <v>2.581318889528772</v>
      </c>
      <c r="AD3416">
        <v>2.762579683932564</v>
      </c>
      <c r="AE3416">
        <v>2.920493776280852</v>
      </c>
      <c r="AF3416">
        <v>3.0594728533734021</v>
      </c>
      <c r="AG3416">
        <v>3.1738825901965311</v>
      </c>
      <c r="AH3416">
        <v>3.3031219474358049</v>
      </c>
      <c r="AI3416">
        <v>3.485403111751828</v>
      </c>
      <c r="AJ3416">
        <v>3.701096947131743</v>
      </c>
      <c r="AK3416">
        <v>3.9412409094681018</v>
      </c>
    </row>
    <row r="3417" spans="2:37" x14ac:dyDescent="0.25">
      <c r="B3417" t="s">
        <v>499</v>
      </c>
      <c r="C3417" t="s">
        <v>251</v>
      </c>
      <c r="D3417" t="s">
        <v>443</v>
      </c>
      <c r="E3417" t="s">
        <v>373</v>
      </c>
      <c r="F3417" t="s">
        <v>445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-0.31112367034918931</v>
      </c>
      <c r="S3417">
        <v>-0.45595391875148378</v>
      </c>
      <c r="T3417">
        <v>-4.7211441385097697E-2</v>
      </c>
      <c r="U3417">
        <v>0.3845835682340093</v>
      </c>
      <c r="V3417">
        <v>0.77762262514662339</v>
      </c>
      <c r="W3417">
        <v>1.041548736166908</v>
      </c>
      <c r="X3417">
        <v>1.2734394103455671</v>
      </c>
      <c r="Y3417">
        <v>1.5612022743249021</v>
      </c>
      <c r="Z3417">
        <v>1.8599941978670209</v>
      </c>
      <c r="AA3417">
        <v>2.123440004047628</v>
      </c>
      <c r="AB3417">
        <v>2.3655021821462401</v>
      </c>
      <c r="AC3417">
        <v>2.5813197201931311</v>
      </c>
      <c r="AD3417">
        <v>2.7625753112128888</v>
      </c>
      <c r="AE3417">
        <v>2.9204916402153498</v>
      </c>
      <c r="AF3417">
        <v>3.0594767386757482</v>
      </c>
      <c r="AG3417">
        <v>3.1738843281551299</v>
      </c>
      <c r="AH3417">
        <v>3.3031248795333918</v>
      </c>
      <c r="AI3417">
        <v>3.4854054246928889</v>
      </c>
      <c r="AJ3417">
        <v>3.701098005817371</v>
      </c>
      <c r="AK3417">
        <v>3.941244697705204</v>
      </c>
    </row>
    <row r="3418" spans="2:37" x14ac:dyDescent="0.25">
      <c r="B3418" t="s">
        <v>499</v>
      </c>
      <c r="C3418" t="s">
        <v>251</v>
      </c>
      <c r="D3418" t="s">
        <v>443</v>
      </c>
      <c r="E3418" t="s">
        <v>483</v>
      </c>
      <c r="F3418" t="s">
        <v>232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</row>
    <row r="3419" spans="2:37" x14ac:dyDescent="0.25">
      <c r="B3419" t="s">
        <v>499</v>
      </c>
      <c r="C3419" t="s">
        <v>251</v>
      </c>
      <c r="D3419" t="s">
        <v>443</v>
      </c>
      <c r="E3419" t="s">
        <v>419</v>
      </c>
      <c r="F3419" t="s">
        <v>232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9.4014564022453442</v>
      </c>
      <c r="S3419">
        <v>23.643788709637569</v>
      </c>
      <c r="T3419">
        <v>37.291602167473343</v>
      </c>
      <c r="U3419">
        <v>50.821532670942979</v>
      </c>
      <c r="V3419">
        <v>64.245557608088149</v>
      </c>
      <c r="W3419">
        <v>71.844555446041198</v>
      </c>
      <c r="X3419">
        <v>75.703850434074411</v>
      </c>
      <c r="Y3419">
        <v>79.238506991779659</v>
      </c>
      <c r="Z3419">
        <v>82.562765630299964</v>
      </c>
      <c r="AA3419">
        <v>85.719932418685829</v>
      </c>
      <c r="AB3419">
        <v>89.901411917347886</v>
      </c>
      <c r="AC3419">
        <v>94.241979040826237</v>
      </c>
      <c r="AD3419">
        <v>98.142057430149094</v>
      </c>
      <c r="AE3419">
        <v>101.8110114747424</v>
      </c>
      <c r="AF3419">
        <v>105.35347520561641</v>
      </c>
      <c r="AG3419">
        <v>127.3487046766915</v>
      </c>
      <c r="AH3419">
        <v>159.0010007520477</v>
      </c>
      <c r="AI3419">
        <v>189.1925037859578</v>
      </c>
      <c r="AJ3419">
        <v>218.28655111311161</v>
      </c>
      <c r="AK3419">
        <v>246.46913224082871</v>
      </c>
    </row>
    <row r="3420" spans="2:37" x14ac:dyDescent="0.25">
      <c r="B3420" t="s">
        <v>499</v>
      </c>
      <c r="C3420" t="s">
        <v>251</v>
      </c>
      <c r="D3420" t="s">
        <v>443</v>
      </c>
      <c r="E3420" t="s">
        <v>378</v>
      </c>
      <c r="F3420" t="s">
        <v>232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9.5157937354717106</v>
      </c>
      <c r="S3420">
        <v>24.049914415635602</v>
      </c>
      <c r="T3420">
        <v>38.14493841555273</v>
      </c>
      <c r="U3420">
        <v>51.831339553948958</v>
      </c>
      <c r="V3420">
        <v>65.112066748709665</v>
      </c>
      <c r="W3420">
        <v>72.509451741598667</v>
      </c>
      <c r="X3420">
        <v>76.188296496887304</v>
      </c>
      <c r="Y3420">
        <v>79.565223626570997</v>
      </c>
      <c r="Z3420">
        <v>82.755566326574922</v>
      </c>
      <c r="AA3420">
        <v>85.810640757219872</v>
      </c>
      <c r="AB3420">
        <v>89.921466535717371</v>
      </c>
      <c r="AC3420">
        <v>94.212660097631641</v>
      </c>
      <c r="AD3420">
        <v>98.073620055565598</v>
      </c>
      <c r="AE3420">
        <v>101.70904809170111</v>
      </c>
      <c r="AF3420">
        <v>105.2247803527259</v>
      </c>
      <c r="AG3420">
        <v>127.20279337836131</v>
      </c>
      <c r="AH3420">
        <v>158.84907303806159</v>
      </c>
      <c r="AI3420">
        <v>189.04385986178431</v>
      </c>
      <c r="AJ3420">
        <v>218.14693223756009</v>
      </c>
      <c r="AK3420">
        <v>246.34114525431079</v>
      </c>
    </row>
    <row r="3421" spans="2:37" x14ac:dyDescent="0.25">
      <c r="B3421" t="s">
        <v>499</v>
      </c>
      <c r="C3421" t="s">
        <v>251</v>
      </c>
      <c r="D3421" t="s">
        <v>443</v>
      </c>
      <c r="E3421" t="s">
        <v>484</v>
      </c>
      <c r="F3421" t="s">
        <v>202</v>
      </c>
      <c r="I3421">
        <v>0</v>
      </c>
      <c r="J3421">
        <v>-0.1426872291879433</v>
      </c>
      <c r="K3421">
        <v>-0.19071555523503261</v>
      </c>
      <c r="L3421">
        <v>-0.2393047165358819</v>
      </c>
      <c r="M3421">
        <v>-0.28424952980111717</v>
      </c>
      <c r="N3421">
        <v>-0.32419855901005817</v>
      </c>
      <c r="O3421">
        <v>-0.36181708220293102</v>
      </c>
      <c r="P3421">
        <v>-0.39327851172750172</v>
      </c>
      <c r="Q3421">
        <v>-0.43082952152770909</v>
      </c>
      <c r="R3421">
        <v>-0.48355320875380642</v>
      </c>
      <c r="S3421">
        <v>-0.54063092842840943</v>
      </c>
      <c r="T3421">
        <v>-0.58782355766423544</v>
      </c>
      <c r="U3421">
        <v>-0.64425625599124903</v>
      </c>
      <c r="V3421">
        <v>-0.70654790566000436</v>
      </c>
      <c r="W3421">
        <v>-0.7589885757504633</v>
      </c>
      <c r="X3421">
        <v>-0.80191938902466342</v>
      </c>
      <c r="Y3421">
        <v>-0.83788071337603798</v>
      </c>
      <c r="Z3421">
        <v>-0.86829111557439331</v>
      </c>
      <c r="AA3421">
        <v>-0.8966308194857775</v>
      </c>
      <c r="AB3421">
        <v>-0.92823856587149756</v>
      </c>
      <c r="AC3421">
        <v>-0.95804821155280884</v>
      </c>
      <c r="AD3421">
        <v>-0.98558757167847</v>
      </c>
      <c r="AE3421">
        <v>-1.009633646438701</v>
      </c>
      <c r="AF3421">
        <v>-1.040944041713709</v>
      </c>
      <c r="AG3421">
        <v>-1.0720674777177639</v>
      </c>
      <c r="AH3421">
        <v>-1.0946448089224401</v>
      </c>
      <c r="AI3421">
        <v>-1.115646260595526</v>
      </c>
      <c r="AJ3421">
        <v>-1.13066690492466</v>
      </c>
      <c r="AK3421">
        <v>-1.1405853294803041</v>
      </c>
    </row>
    <row r="3422" spans="2:37" x14ac:dyDescent="0.25">
      <c r="B3422" t="s">
        <v>499</v>
      </c>
      <c r="C3422" t="s">
        <v>251</v>
      </c>
      <c r="D3422" t="s">
        <v>443</v>
      </c>
      <c r="E3422" t="s">
        <v>484</v>
      </c>
      <c r="F3422" t="s">
        <v>445</v>
      </c>
      <c r="I3422">
        <v>0</v>
      </c>
      <c r="J3422">
        <v>-0.14268512041965001</v>
      </c>
      <c r="K3422">
        <v>-0.1907160172429978</v>
      </c>
      <c r="L3422">
        <v>-0.23930448668616491</v>
      </c>
      <c r="M3422">
        <v>-0.28424819287732328</v>
      </c>
      <c r="N3422">
        <v>-0.32420080604591561</v>
      </c>
      <c r="O3422">
        <v>-0.3618154956331332</v>
      </c>
      <c r="P3422">
        <v>-0.39327625214213852</v>
      </c>
      <c r="Q3422">
        <v>-0.43082899394563112</v>
      </c>
      <c r="R3422">
        <v>-0.48355101690527041</v>
      </c>
      <c r="S3422">
        <v>-0.54063069527550134</v>
      </c>
      <c r="T3422">
        <v>-0.58782207780245788</v>
      </c>
      <c r="U3422">
        <v>-0.64425596240250682</v>
      </c>
      <c r="V3422">
        <v>-0.70654696674192774</v>
      </c>
      <c r="W3422">
        <v>-0.75898859030908428</v>
      </c>
      <c r="X3422">
        <v>-0.80191919603310735</v>
      </c>
      <c r="Y3422">
        <v>-0.83787631424679931</v>
      </c>
      <c r="Z3422">
        <v>-0.86829422960154057</v>
      </c>
      <c r="AA3422">
        <v>-0.89662970512044415</v>
      </c>
      <c r="AB3422">
        <v>-0.92824047454432845</v>
      </c>
      <c r="AC3422">
        <v>-0.95804650753740239</v>
      </c>
      <c r="AD3422">
        <v>-0.98558719837371644</v>
      </c>
      <c r="AE3422">
        <v>-1.0096334738716961</v>
      </c>
      <c r="AF3422">
        <v>-1.0409415656014831</v>
      </c>
      <c r="AG3422">
        <v>-1.072064851942689</v>
      </c>
      <c r="AH3422">
        <v>-1.0946437699658751</v>
      </c>
      <c r="AI3422">
        <v>-1.115644626409718</v>
      </c>
      <c r="AJ3422">
        <v>-1.130665456312141</v>
      </c>
      <c r="AK3422">
        <v>-1.14058345794954</v>
      </c>
    </row>
    <row r="3423" spans="2:37" x14ac:dyDescent="0.25">
      <c r="B3423" t="s">
        <v>499</v>
      </c>
      <c r="C3423" t="s">
        <v>251</v>
      </c>
      <c r="D3423" t="s">
        <v>443</v>
      </c>
      <c r="E3423" t="s">
        <v>205</v>
      </c>
      <c r="F3423" t="s">
        <v>202</v>
      </c>
      <c r="I3423">
        <v>0</v>
      </c>
      <c r="J3423">
        <v>-0.1426872291879433</v>
      </c>
      <c r="K3423">
        <v>-0.19071555523503261</v>
      </c>
      <c r="L3423">
        <v>-0.2393047165358819</v>
      </c>
      <c r="M3423">
        <v>-0.28424952980111717</v>
      </c>
      <c r="N3423">
        <v>-0.32419855901005817</v>
      </c>
      <c r="O3423">
        <v>-0.36181708220293102</v>
      </c>
      <c r="P3423">
        <v>-0.39327851172750172</v>
      </c>
      <c r="Q3423">
        <v>-0.43082952152770909</v>
      </c>
      <c r="R3423">
        <v>-1.0707387168025331</v>
      </c>
      <c r="S3423">
        <v>-1.955232830240017</v>
      </c>
      <c r="T3423">
        <v>-1.8249692744925721</v>
      </c>
      <c r="U3423">
        <v>-1.224345307208075</v>
      </c>
      <c r="V3423">
        <v>-0.86067717589064507</v>
      </c>
      <c r="W3423">
        <v>-0.65248075467261302</v>
      </c>
      <c r="X3423">
        <v>-0.51238328995439897</v>
      </c>
      <c r="Y3423">
        <v>-0.37323625640083291</v>
      </c>
      <c r="Z3423">
        <v>-0.2198861409111186</v>
      </c>
      <c r="AA3423">
        <v>-7.1091780860221804E-2</v>
      </c>
      <c r="AB3423">
        <v>5.8202156096331899E-2</v>
      </c>
      <c r="AC3423">
        <v>0.17602261456128859</v>
      </c>
      <c r="AD3423">
        <v>0.27879978642582071</v>
      </c>
      <c r="AE3423">
        <v>0.37114977172938429</v>
      </c>
      <c r="AF3423">
        <v>0.44456766898572919</v>
      </c>
      <c r="AG3423">
        <v>0.501610296390953</v>
      </c>
      <c r="AH3423">
        <v>0.55038308506858424</v>
      </c>
      <c r="AI3423">
        <v>0.61394512463144313</v>
      </c>
      <c r="AJ3423">
        <v>0.70449971438593106</v>
      </c>
      <c r="AK3423">
        <v>0.82072003919808623</v>
      </c>
    </row>
    <row r="3424" spans="2:37" x14ac:dyDescent="0.25">
      <c r="B3424" t="s">
        <v>499</v>
      </c>
      <c r="C3424" t="s">
        <v>251</v>
      </c>
      <c r="D3424" t="s">
        <v>443</v>
      </c>
      <c r="E3424" t="s">
        <v>205</v>
      </c>
      <c r="F3424" t="s">
        <v>445</v>
      </c>
      <c r="I3424">
        <v>0</v>
      </c>
      <c r="J3424">
        <v>-0.14268512041965001</v>
      </c>
      <c r="K3424">
        <v>-0.1907160172429978</v>
      </c>
      <c r="L3424">
        <v>-0.23930448668616491</v>
      </c>
      <c r="M3424">
        <v>-0.28424819287732328</v>
      </c>
      <c r="N3424">
        <v>-0.32420080604591561</v>
      </c>
      <c r="O3424">
        <v>-0.3618154956331332</v>
      </c>
      <c r="P3424">
        <v>-0.39327625214213852</v>
      </c>
      <c r="Q3424">
        <v>-0.43082899394563112</v>
      </c>
      <c r="R3424">
        <v>-1.0707350851296371</v>
      </c>
      <c r="S3424">
        <v>-1.9552352452077431</v>
      </c>
      <c r="T3424">
        <v>-1.824963297384596</v>
      </c>
      <c r="U3424">
        <v>-1.2243493491685189</v>
      </c>
      <c r="V3424">
        <v>-0.86067991201427274</v>
      </c>
      <c r="W3424">
        <v>-0.65247915276398505</v>
      </c>
      <c r="X3424">
        <v>-0.51238911967234069</v>
      </c>
      <c r="Y3424">
        <v>-0.37323425973633251</v>
      </c>
      <c r="Z3424">
        <v>-0.21988729752542291</v>
      </c>
      <c r="AA3424">
        <v>-7.10934406468966E-2</v>
      </c>
      <c r="AB3424">
        <v>5.8195586601916802E-2</v>
      </c>
      <c r="AC3424">
        <v>0.17602551872748509</v>
      </c>
      <c r="AD3424">
        <v>0.27879874019933748</v>
      </c>
      <c r="AE3424">
        <v>0.37114981018484539</v>
      </c>
      <c r="AF3424">
        <v>0.44457613302959498</v>
      </c>
      <c r="AG3424">
        <v>0.50161854829862129</v>
      </c>
      <c r="AH3424">
        <v>0.55038414505110822</v>
      </c>
      <c r="AI3424">
        <v>0.61394772487910476</v>
      </c>
      <c r="AJ3424">
        <v>0.70450600703699795</v>
      </c>
      <c r="AK3424">
        <v>0.82072458699660178</v>
      </c>
    </row>
    <row r="3425" spans="2:37" x14ac:dyDescent="0.25">
      <c r="B3425" t="s">
        <v>499</v>
      </c>
      <c r="C3425" t="s">
        <v>251</v>
      </c>
      <c r="D3425" t="s">
        <v>443</v>
      </c>
      <c r="E3425" t="s">
        <v>206</v>
      </c>
      <c r="F3425" t="s">
        <v>202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-0.15703330024697809</v>
      </c>
      <c r="S3425">
        <v>-0.4286663500745691</v>
      </c>
      <c r="T3425">
        <v>-0.44621997621714371</v>
      </c>
      <c r="U3425">
        <v>-0.32293382004048299</v>
      </c>
      <c r="V3425">
        <v>-0.1319085353460592</v>
      </c>
      <c r="W3425">
        <v>6.8320179295411301E-2</v>
      </c>
      <c r="X3425">
        <v>0.24143351814598371</v>
      </c>
      <c r="Y3425">
        <v>0.40646247640494509</v>
      </c>
      <c r="Z3425">
        <v>0.57634068685530337</v>
      </c>
      <c r="AA3425">
        <v>0.74437062402743503</v>
      </c>
      <c r="AB3425">
        <v>0.90663661535819162</v>
      </c>
      <c r="AC3425">
        <v>1.0640932676106549</v>
      </c>
      <c r="AD3425">
        <v>1.2077582648237331</v>
      </c>
      <c r="AE3425">
        <v>1.337388075680868</v>
      </c>
      <c r="AF3425">
        <v>1.4544510128053689</v>
      </c>
      <c r="AG3425">
        <v>1.5547290159217739</v>
      </c>
      <c r="AH3425">
        <v>1.6391778221679369</v>
      </c>
      <c r="AI3425">
        <v>1.7384055691741509</v>
      </c>
      <c r="AJ3425">
        <v>1.860054999254368</v>
      </c>
      <c r="AK3425">
        <v>2.0033164902255152</v>
      </c>
    </row>
    <row r="3426" spans="2:37" x14ac:dyDescent="0.25">
      <c r="B3426" t="s">
        <v>499</v>
      </c>
      <c r="C3426" t="s">
        <v>251</v>
      </c>
      <c r="D3426" t="s">
        <v>443</v>
      </c>
      <c r="E3426" t="s">
        <v>206</v>
      </c>
      <c r="F3426" t="s">
        <v>445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-0.15703320385873629</v>
      </c>
      <c r="S3426">
        <v>-0.42866762561710742</v>
      </c>
      <c r="T3426">
        <v>-0.44621729067017002</v>
      </c>
      <c r="U3426">
        <v>-0.32293727536667483</v>
      </c>
      <c r="V3426">
        <v>-0.1319091513030779</v>
      </c>
      <c r="W3426">
        <v>6.8322509589457903E-2</v>
      </c>
      <c r="X3426">
        <v>0.24142975382253071</v>
      </c>
      <c r="Y3426">
        <v>0.40646140490652177</v>
      </c>
      <c r="Z3426">
        <v>0.57634302784508318</v>
      </c>
      <c r="AA3426">
        <v>0.74436825182548905</v>
      </c>
      <c r="AB3426">
        <v>0.90663543005322644</v>
      </c>
      <c r="AC3426">
        <v>1.0640958847128119</v>
      </c>
      <c r="AD3426">
        <v>1.207757146810984</v>
      </c>
      <c r="AE3426">
        <v>1.3373890067331029</v>
      </c>
      <c r="AF3426">
        <v>1.454453589894267</v>
      </c>
      <c r="AG3426">
        <v>1.5547339480471269</v>
      </c>
      <c r="AH3426">
        <v>1.6391802540408169</v>
      </c>
      <c r="AI3426">
        <v>1.7384070736334409</v>
      </c>
      <c r="AJ3426">
        <v>1.8600586635998619</v>
      </c>
      <c r="AK3426">
        <v>2.0033196552940109</v>
      </c>
    </row>
    <row r="3427" spans="2:37" x14ac:dyDescent="0.25">
      <c r="B3427" t="s">
        <v>499</v>
      </c>
      <c r="C3427" t="s">
        <v>251</v>
      </c>
      <c r="D3427" t="s">
        <v>443</v>
      </c>
      <c r="E3427" t="s">
        <v>485</v>
      </c>
      <c r="F3427" t="s">
        <v>232</v>
      </c>
      <c r="I3427">
        <v>0</v>
      </c>
      <c r="J3427">
        <v>-0.1701903886903722</v>
      </c>
      <c r="K3427">
        <v>-0.22005325206329029</v>
      </c>
      <c r="L3427">
        <v>-0.25540635019482011</v>
      </c>
      <c r="M3427">
        <v>-0.28874330740874532</v>
      </c>
      <c r="N3427">
        <v>-0.32430068031416021</v>
      </c>
      <c r="O3427">
        <v>-0.36357156856129391</v>
      </c>
      <c r="P3427">
        <v>-0.39808276498151107</v>
      </c>
      <c r="Q3427">
        <v>-0.43790220817919723</v>
      </c>
      <c r="R3427">
        <v>-0.49326305492957129</v>
      </c>
      <c r="S3427">
        <v>-0.55267118868874698</v>
      </c>
      <c r="T3427">
        <v>-0.60062954813130398</v>
      </c>
      <c r="U3427">
        <v>-0.65703325589115957</v>
      </c>
      <c r="V3427">
        <v>-0.71882801195648494</v>
      </c>
      <c r="W3427">
        <v>-0.76981866057919124</v>
      </c>
      <c r="X3427">
        <v>-0.81062458464524756</v>
      </c>
      <c r="Y3427">
        <v>-0.84234249876177225</v>
      </c>
      <c r="Z3427">
        <v>-0.8669139126260883</v>
      </c>
      <c r="AA3427">
        <v>-0.89074519794285489</v>
      </c>
      <c r="AB3427">
        <v>-0.92009578555357641</v>
      </c>
      <c r="AC3427">
        <v>-0.94824595638920439</v>
      </c>
      <c r="AD3427">
        <v>-0.97369751891336342</v>
      </c>
      <c r="AE3427">
        <v>-0.99567038393605356</v>
      </c>
      <c r="AF3427">
        <v>-1.0252314106532929</v>
      </c>
      <c r="AG3427">
        <v>-1.0549417893834121</v>
      </c>
      <c r="AH3427">
        <v>-1.0751788366054951</v>
      </c>
      <c r="AI3427">
        <v>-1.0925643434113059</v>
      </c>
      <c r="AJ3427">
        <v>-1.102882782369752</v>
      </c>
      <c r="AK3427">
        <v>-1.1071221224631</v>
      </c>
    </row>
    <row r="3428" spans="2:37" x14ac:dyDescent="0.25">
      <c r="B3428" t="s">
        <v>499</v>
      </c>
      <c r="C3428" t="s">
        <v>251</v>
      </c>
      <c r="D3428" t="s">
        <v>443</v>
      </c>
      <c r="E3428" t="s">
        <v>486</v>
      </c>
      <c r="F3428" t="s">
        <v>232</v>
      </c>
      <c r="I3428">
        <v>0</v>
      </c>
      <c r="J3428">
        <v>-0.1701903886903722</v>
      </c>
      <c r="K3428">
        <v>-0.22005325206329029</v>
      </c>
      <c r="L3428">
        <v>-0.25540635019482011</v>
      </c>
      <c r="M3428">
        <v>-0.28874330740874532</v>
      </c>
      <c r="N3428">
        <v>-0.32430068031416021</v>
      </c>
      <c r="O3428">
        <v>-0.36357156856129391</v>
      </c>
      <c r="P3428">
        <v>-0.39808276498151107</v>
      </c>
      <c r="Q3428">
        <v>-0.43790220817919723</v>
      </c>
      <c r="R3428">
        <v>-1.084987225389578</v>
      </c>
      <c r="S3428">
        <v>-1.9917432519327321</v>
      </c>
      <c r="T3428">
        <v>-1.831239051741995</v>
      </c>
      <c r="U3428">
        <v>-1.1585585366153619</v>
      </c>
      <c r="V3428">
        <v>-0.75305139202341831</v>
      </c>
      <c r="W3428">
        <v>-0.53966286293634091</v>
      </c>
      <c r="X3428">
        <v>-0.4057747872758477</v>
      </c>
      <c r="Y3428">
        <v>-0.25646454996643969</v>
      </c>
      <c r="Z3428">
        <v>-7.3027384952317698E-2</v>
      </c>
      <c r="AA3428">
        <v>0.1116700722480823</v>
      </c>
      <c r="AB3428">
        <v>0.27260224148089041</v>
      </c>
      <c r="AC3428">
        <v>0.42126384985305959</v>
      </c>
      <c r="AD3428">
        <v>0.55516221878264549</v>
      </c>
      <c r="AE3428">
        <v>0.67878485032657476</v>
      </c>
      <c r="AF3428">
        <v>0.78291260723097889</v>
      </c>
      <c r="AG3428">
        <v>0.87332790210079558</v>
      </c>
      <c r="AH3428">
        <v>0.95118354297225605</v>
      </c>
      <c r="AI3428">
        <v>1.0408316515670979</v>
      </c>
      <c r="AJ3428">
        <v>1.155188597203294</v>
      </c>
      <c r="AK3428">
        <v>1.2931009764649559</v>
      </c>
    </row>
    <row r="3429" spans="2:37" x14ac:dyDescent="0.25">
      <c r="B3429" t="s">
        <v>499</v>
      </c>
      <c r="C3429" t="s">
        <v>251</v>
      </c>
      <c r="D3429" t="s">
        <v>443</v>
      </c>
      <c r="E3429" t="s">
        <v>487</v>
      </c>
      <c r="F3429" t="s">
        <v>232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-0.1429484658097446</v>
      </c>
      <c r="S3429">
        <v>-0.41678022899032108</v>
      </c>
      <c r="T3429">
        <v>-0.42011643676751481</v>
      </c>
      <c r="U3429">
        <v>-0.27018275187576929</v>
      </c>
      <c r="V3429">
        <v>-5.3664589464319498E-2</v>
      </c>
      <c r="W3429">
        <v>0.16696621465477349</v>
      </c>
      <c r="X3429">
        <v>0.35154187616186489</v>
      </c>
      <c r="Y3429">
        <v>0.5291063034959409</v>
      </c>
      <c r="Z3429">
        <v>0.72113813457170828</v>
      </c>
      <c r="AA3429">
        <v>0.91833856664060842</v>
      </c>
      <c r="AB3429">
        <v>1.110812126821936</v>
      </c>
      <c r="AC3429">
        <v>1.299711176071594</v>
      </c>
      <c r="AD3429">
        <v>1.473906106595968</v>
      </c>
      <c r="AE3429">
        <v>1.632678993698367</v>
      </c>
      <c r="AF3429">
        <v>1.777643224469228</v>
      </c>
      <c r="AG3429">
        <v>1.9086134353337501</v>
      </c>
      <c r="AH3429">
        <v>2.0188287478792422</v>
      </c>
      <c r="AI3429">
        <v>2.1398380583772969</v>
      </c>
      <c r="AJ3429">
        <v>2.2799757962160609</v>
      </c>
      <c r="AK3429">
        <v>2.438971799754142</v>
      </c>
    </row>
    <row r="3430" spans="2:37" x14ac:dyDescent="0.25">
      <c r="B3430" t="s">
        <v>499</v>
      </c>
      <c r="C3430" t="s">
        <v>251</v>
      </c>
      <c r="D3430" t="s">
        <v>443</v>
      </c>
      <c r="E3430" t="s">
        <v>488</v>
      </c>
      <c r="F3430" t="s">
        <v>202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2:37" x14ac:dyDescent="0.25">
      <c r="B3431" t="s">
        <v>499</v>
      </c>
      <c r="C3431" t="s">
        <v>251</v>
      </c>
      <c r="D3431" t="s">
        <v>443</v>
      </c>
      <c r="E3431" t="s">
        <v>488</v>
      </c>
      <c r="F3431" t="s">
        <v>445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2:37" x14ac:dyDescent="0.25">
      <c r="B3432" t="s">
        <v>499</v>
      </c>
      <c r="C3432" t="s">
        <v>251</v>
      </c>
      <c r="D3432" t="s">
        <v>443</v>
      </c>
      <c r="E3432" t="s">
        <v>421</v>
      </c>
      <c r="F3432" t="s">
        <v>202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-1.5620126561537</v>
      </c>
      <c r="S3432">
        <v>-3.212715289936829</v>
      </c>
      <c r="T3432">
        <v>-2.0391027002755968</v>
      </c>
      <c r="U3432">
        <v>-0.17053456959699179</v>
      </c>
      <c r="V3432">
        <v>0.74214684658613361</v>
      </c>
      <c r="W3432">
        <v>1.171864683617607</v>
      </c>
      <c r="X3432">
        <v>1.436608922622673</v>
      </c>
      <c r="Y3432">
        <v>1.7118655011699291</v>
      </c>
      <c r="Z3432">
        <v>2.0199582652597581</v>
      </c>
      <c r="AA3432">
        <v>2.315670685260796</v>
      </c>
      <c r="AB3432">
        <v>2.5803024759766262</v>
      </c>
      <c r="AC3432">
        <v>2.819781999522863</v>
      </c>
      <c r="AD3432">
        <v>3.0268878531430898</v>
      </c>
      <c r="AE3432">
        <v>3.2126253783064218</v>
      </c>
      <c r="AF3432">
        <v>3.3838432971323722</v>
      </c>
      <c r="AG3432">
        <v>3.534903373921594</v>
      </c>
      <c r="AH3432">
        <v>3.6790589738217689</v>
      </c>
      <c r="AI3432">
        <v>3.8763204350308329</v>
      </c>
      <c r="AJ3432">
        <v>4.1251153874646507</v>
      </c>
      <c r="AK3432">
        <v>4.4128998985832668</v>
      </c>
    </row>
    <row r="3433" spans="2:37" x14ac:dyDescent="0.25">
      <c r="B3433" t="s">
        <v>499</v>
      </c>
      <c r="C3433" t="s">
        <v>251</v>
      </c>
      <c r="D3433" t="s">
        <v>443</v>
      </c>
      <c r="E3433" t="s">
        <v>421</v>
      </c>
      <c r="F3433" t="s">
        <v>445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-1.5620115812967741</v>
      </c>
      <c r="S3433">
        <v>-3.2127118959163199</v>
      </c>
      <c r="T3433">
        <v>-2.0390988907190271</v>
      </c>
      <c r="U3433">
        <v>-0.17052943596802539</v>
      </c>
      <c r="V3433">
        <v>0.74215030160285078</v>
      </c>
      <c r="W3433">
        <v>1.171867634734358</v>
      </c>
      <c r="X3433">
        <v>1.4366079525536919</v>
      </c>
      <c r="Y3433">
        <v>1.711858446430403</v>
      </c>
      <c r="Z3433">
        <v>2.0199549175912601</v>
      </c>
      <c r="AA3433">
        <v>2.3156732045978461</v>
      </c>
      <c r="AB3433">
        <v>2.580303175440668</v>
      </c>
      <c r="AC3433">
        <v>2.8197832024981611</v>
      </c>
      <c r="AD3433">
        <v>3.02688847968553</v>
      </c>
      <c r="AE3433">
        <v>3.2126258604696418</v>
      </c>
      <c r="AF3433">
        <v>3.3838456102244452</v>
      </c>
      <c r="AG3433">
        <v>3.534905156749546</v>
      </c>
      <c r="AH3433">
        <v>3.6790584575060898</v>
      </c>
      <c r="AI3433">
        <v>3.876317149937281</v>
      </c>
      <c r="AJ3433">
        <v>4.1251182777982676</v>
      </c>
      <c r="AK3433">
        <v>4.4129028230037726</v>
      </c>
    </row>
    <row r="3434" spans="2:37" x14ac:dyDescent="0.25">
      <c r="B3434" t="s">
        <v>499</v>
      </c>
      <c r="C3434" t="s">
        <v>251</v>
      </c>
      <c r="D3434" t="s">
        <v>443</v>
      </c>
      <c r="E3434" t="s">
        <v>386</v>
      </c>
      <c r="F3434" t="s">
        <v>202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-0.37112213280207079</v>
      </c>
      <c r="S3434">
        <v>-0.8653052046905696</v>
      </c>
      <c r="T3434">
        <v>-0.67544286089840089</v>
      </c>
      <c r="U3434">
        <v>-0.234670410636062</v>
      </c>
      <c r="V3434">
        <v>0.27737837761889761</v>
      </c>
      <c r="W3434">
        <v>0.73134720212448823</v>
      </c>
      <c r="X3434">
        <v>1.0831798107093999</v>
      </c>
      <c r="Y3434">
        <v>1.401674888390136</v>
      </c>
      <c r="Z3434">
        <v>1.7205731079507289</v>
      </c>
      <c r="AA3434">
        <v>2.0251626744581812</v>
      </c>
      <c r="AB3434">
        <v>2.3143233031141408</v>
      </c>
      <c r="AC3434">
        <v>2.5908593227017769</v>
      </c>
      <c r="AD3434">
        <v>2.8378436855065692</v>
      </c>
      <c r="AE3434">
        <v>3.0599563384110522</v>
      </c>
      <c r="AF3434">
        <v>3.2639079034993301</v>
      </c>
      <c r="AG3434">
        <v>3.446635208075977</v>
      </c>
      <c r="AH3434">
        <v>3.624492939608182</v>
      </c>
      <c r="AI3434">
        <v>3.8582418493126709</v>
      </c>
      <c r="AJ3434">
        <v>4.1454548414087578</v>
      </c>
      <c r="AK3434">
        <v>4.4724251627874301</v>
      </c>
    </row>
    <row r="3435" spans="2:37" x14ac:dyDescent="0.25">
      <c r="B3435" t="s">
        <v>499</v>
      </c>
      <c r="C3435" t="s">
        <v>251</v>
      </c>
      <c r="D3435" t="s">
        <v>443</v>
      </c>
      <c r="E3435" t="s">
        <v>386</v>
      </c>
      <c r="F3435" t="s">
        <v>445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-0.37112196378445977</v>
      </c>
      <c r="S3435">
        <v>-0.86530500354776718</v>
      </c>
      <c r="T3435">
        <v>-0.67543891687729118</v>
      </c>
      <c r="U3435">
        <v>-0.2346677345557269</v>
      </c>
      <c r="V3435">
        <v>0.27737959929639011</v>
      </c>
      <c r="W3435">
        <v>0.73134926278379808</v>
      </c>
      <c r="X3435">
        <v>1.0831778764862849</v>
      </c>
      <c r="Y3435">
        <v>1.4016727840731711</v>
      </c>
      <c r="Z3435">
        <v>1.7205712448104431</v>
      </c>
      <c r="AA3435">
        <v>2.025163652637985</v>
      </c>
      <c r="AB3435">
        <v>2.3143251318974429</v>
      </c>
      <c r="AC3435">
        <v>2.59085839433284</v>
      </c>
      <c r="AD3435">
        <v>2.8378442007367828</v>
      </c>
      <c r="AE3435">
        <v>3.059957703315241</v>
      </c>
      <c r="AF3435">
        <v>3.2639104740434188</v>
      </c>
      <c r="AG3435">
        <v>3.4466384133480239</v>
      </c>
      <c r="AH3435">
        <v>3.6244926750534479</v>
      </c>
      <c r="AI3435">
        <v>3.858239917464434</v>
      </c>
      <c r="AJ3435">
        <v>4.1454576643467522</v>
      </c>
      <c r="AK3435">
        <v>4.4724297526584467</v>
      </c>
    </row>
    <row r="3436" spans="2:37" x14ac:dyDescent="0.25">
      <c r="B3436" t="s">
        <v>499</v>
      </c>
      <c r="C3436" t="s">
        <v>251</v>
      </c>
      <c r="D3436" t="s">
        <v>443</v>
      </c>
      <c r="E3436" t="s">
        <v>489</v>
      </c>
      <c r="F3436" t="s">
        <v>237</v>
      </c>
      <c r="I3436">
        <v>0</v>
      </c>
      <c r="J3436">
        <v>-1.65077447891235E-2</v>
      </c>
      <c r="K3436">
        <v>-1.31525993347168E-2</v>
      </c>
      <c r="L3436">
        <v>7.3144137859343997E-3</v>
      </c>
      <c r="M3436">
        <v>2.1775901317596401E-2</v>
      </c>
      <c r="N3436">
        <v>2.7418076992034902E-2</v>
      </c>
      <c r="O3436">
        <v>2.7523726224899198E-2</v>
      </c>
      <c r="P3436">
        <v>2.70117968320846E-2</v>
      </c>
      <c r="Q3436">
        <v>2.7859598398208601E-2</v>
      </c>
      <c r="R3436">
        <v>2.8606899082660599E-2</v>
      </c>
      <c r="S3436">
        <v>3.0034251511096899E-2</v>
      </c>
      <c r="T3436">
        <v>3.3873729407787302E-2</v>
      </c>
      <c r="U3436">
        <v>3.9034090936183902E-2</v>
      </c>
      <c r="V3436">
        <v>4.4574126601219101E-2</v>
      </c>
      <c r="W3436">
        <v>4.9981042742729097E-2</v>
      </c>
      <c r="X3436">
        <v>5.5237412452697698E-2</v>
      </c>
      <c r="Y3436">
        <v>6.0568496584892197E-2</v>
      </c>
      <c r="Z3436">
        <v>6.4328521490097004E-2</v>
      </c>
      <c r="AA3436">
        <v>6.4300000667571994E-2</v>
      </c>
      <c r="AB3436">
        <v>6.0756474733352599E-2</v>
      </c>
      <c r="AC3436">
        <v>5.6187868118286098E-2</v>
      </c>
      <c r="AD3436">
        <v>5.1966398954391403E-2</v>
      </c>
      <c r="AE3436">
        <v>4.8590004444122301E-2</v>
      </c>
      <c r="AF3436">
        <v>4.5201390981674097E-2</v>
      </c>
      <c r="AG3436">
        <v>4.1047990322113002E-2</v>
      </c>
      <c r="AH3436">
        <v>3.7449002265930099E-2</v>
      </c>
      <c r="AI3436">
        <v>3.4979969263076699E-2</v>
      </c>
      <c r="AJ3436">
        <v>3.35361361503601E-2</v>
      </c>
      <c r="AK3436">
        <v>3.2303720712661702E-2</v>
      </c>
    </row>
    <row r="3437" spans="2:37" x14ac:dyDescent="0.25">
      <c r="B3437" t="s">
        <v>499</v>
      </c>
      <c r="C3437" t="s">
        <v>251</v>
      </c>
      <c r="D3437" t="s">
        <v>443</v>
      </c>
      <c r="E3437" t="s">
        <v>236</v>
      </c>
      <c r="F3437" t="s">
        <v>237</v>
      </c>
      <c r="I3437">
        <v>0</v>
      </c>
      <c r="J3437">
        <v>-1.65077447891235E-2</v>
      </c>
      <c r="K3437">
        <v>-1.31525993347168E-2</v>
      </c>
      <c r="L3437">
        <v>7.3144137859343997E-3</v>
      </c>
      <c r="M3437">
        <v>2.1775901317596401E-2</v>
      </c>
      <c r="N3437">
        <v>2.7418076992034902E-2</v>
      </c>
      <c r="O3437">
        <v>2.7523726224899198E-2</v>
      </c>
      <c r="P3437">
        <v>2.70117968320846E-2</v>
      </c>
      <c r="Q3437">
        <v>2.7859598398208601E-2</v>
      </c>
      <c r="R3437">
        <v>-7.3294904083013507E-2</v>
      </c>
      <c r="S3437">
        <v>-0.27563558146357542</v>
      </c>
      <c r="T3437">
        <v>-0.1887695603072643</v>
      </c>
      <c r="U3437">
        <v>8.9306101202964699E-2</v>
      </c>
      <c r="V3437">
        <v>0.15521702170372009</v>
      </c>
      <c r="W3437">
        <v>8.6454674601554801E-2</v>
      </c>
      <c r="X3437">
        <v>2.2875130176544099E-2</v>
      </c>
      <c r="Y3437">
        <v>2.5186404585838301E-2</v>
      </c>
      <c r="Z3437">
        <v>3.2608091831207199E-2</v>
      </c>
      <c r="AA3437">
        <v>2.7755200862884501E-2</v>
      </c>
      <c r="AB3437">
        <v>2.5888979434967002E-3</v>
      </c>
      <c r="AC3437">
        <v>-2.08009779453277E-2</v>
      </c>
      <c r="AD3437">
        <v>-4.2679369449615402E-2</v>
      </c>
      <c r="AE3437">
        <v>-6.2732517719268799E-2</v>
      </c>
      <c r="AF3437">
        <v>-8.4366172552108695E-2</v>
      </c>
      <c r="AG3437">
        <v>-1.9471764564514101E-2</v>
      </c>
      <c r="AH3437">
        <v>1.36709213256835E-2</v>
      </c>
      <c r="AI3437">
        <v>6.6534578800201E-3</v>
      </c>
      <c r="AJ3437">
        <v>7.5198113918304001E-3</v>
      </c>
      <c r="AK3437">
        <v>1.38987600803375E-2</v>
      </c>
    </row>
    <row r="3438" spans="2:37" x14ac:dyDescent="0.25">
      <c r="B3438" t="s">
        <v>499</v>
      </c>
      <c r="C3438" t="s">
        <v>251</v>
      </c>
      <c r="D3438" t="s">
        <v>443</v>
      </c>
      <c r="E3438" t="s">
        <v>390</v>
      </c>
      <c r="F3438" t="s">
        <v>237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-0.1437417380511761</v>
      </c>
      <c r="S3438">
        <v>-0.15048930048942569</v>
      </c>
      <c r="T3438">
        <v>-4.3587699532508802E-2</v>
      </c>
      <c r="U3438">
        <v>2.93540433049202E-2</v>
      </c>
      <c r="V3438">
        <v>7.8556731343269307E-2</v>
      </c>
      <c r="W3438">
        <v>2.2657737135887101E-2</v>
      </c>
      <c r="X3438">
        <v>-4.9270197749137802E-2</v>
      </c>
      <c r="Y3438">
        <v>-6.9276452064514105E-2</v>
      </c>
      <c r="Z3438">
        <v>-7.9872623085975605E-2</v>
      </c>
      <c r="AA3438">
        <v>-8.9304804801940904E-2</v>
      </c>
      <c r="AB3438">
        <v>-0.1068222224712372</v>
      </c>
      <c r="AC3438">
        <v>-0.1187610924243927</v>
      </c>
      <c r="AD3438">
        <v>-0.1307319104671478</v>
      </c>
      <c r="AE3438">
        <v>-0.1437583863735199</v>
      </c>
      <c r="AF3438">
        <v>-0.15934422612190249</v>
      </c>
      <c r="AG3438">
        <v>-8.7571978569030706E-2</v>
      </c>
      <c r="AH3438">
        <v>-4.7458827495574903E-2</v>
      </c>
      <c r="AI3438">
        <v>-4.8744887113571098E-2</v>
      </c>
      <c r="AJ3438">
        <v>-4.3314516544341999E-2</v>
      </c>
      <c r="AK3438">
        <v>-3.30554544925689E-2</v>
      </c>
    </row>
    <row r="3439" spans="2:37" x14ac:dyDescent="0.25">
      <c r="B3439" t="s">
        <v>499</v>
      </c>
      <c r="C3439" t="s">
        <v>251</v>
      </c>
      <c r="D3439" t="s">
        <v>443</v>
      </c>
      <c r="E3439" t="s">
        <v>490</v>
      </c>
      <c r="F3439" t="s">
        <v>237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2:37" x14ac:dyDescent="0.25">
      <c r="B3440" t="s">
        <v>499</v>
      </c>
      <c r="C3440" t="s">
        <v>251</v>
      </c>
      <c r="D3440" t="s">
        <v>443</v>
      </c>
      <c r="E3440" t="s">
        <v>422</v>
      </c>
      <c r="F3440" t="s">
        <v>237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-0.39324700832366938</v>
      </c>
      <c r="S3440">
        <v>-0.32543635368347168</v>
      </c>
      <c r="T3440">
        <v>-0.19911861419677729</v>
      </c>
      <c r="U3440">
        <v>-7.9791545867919894E-2</v>
      </c>
      <c r="V3440">
        <v>-3.4761428833007002E-3</v>
      </c>
      <c r="W3440">
        <v>4.21280860900878E-2</v>
      </c>
      <c r="X3440">
        <v>8.2376241683959905E-2</v>
      </c>
      <c r="Y3440">
        <v>0.11854779720306401</v>
      </c>
      <c r="Z3440">
        <v>0.1497617959976196</v>
      </c>
      <c r="AA3440">
        <v>0.1770964860916138</v>
      </c>
      <c r="AB3440">
        <v>0.20278024673461911</v>
      </c>
      <c r="AC3440">
        <v>0.22549676895141599</v>
      </c>
      <c r="AD3440">
        <v>0.24589526653289789</v>
      </c>
      <c r="AE3440">
        <v>0.26580941677093511</v>
      </c>
      <c r="AF3440">
        <v>0.28696179389953608</v>
      </c>
      <c r="AG3440">
        <v>0.3085777759552002</v>
      </c>
      <c r="AH3440">
        <v>0.32425022125244141</v>
      </c>
      <c r="AI3440">
        <v>0.33685851097106928</v>
      </c>
      <c r="AJ3440">
        <v>0.34671664237976069</v>
      </c>
      <c r="AK3440">
        <v>0.35246622562408447</v>
      </c>
    </row>
    <row r="3441" spans="2:37" x14ac:dyDescent="0.25">
      <c r="B3441" t="s">
        <v>499</v>
      </c>
      <c r="C3441" t="s">
        <v>251</v>
      </c>
      <c r="D3441" t="s">
        <v>443</v>
      </c>
      <c r="E3441" t="s">
        <v>393</v>
      </c>
      <c r="F3441" t="s">
        <v>237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-0.16986119747161871</v>
      </c>
      <c r="S3441">
        <v>-0.13273799419403079</v>
      </c>
      <c r="T3441">
        <v>-7.9701542854308999E-2</v>
      </c>
      <c r="U3441">
        <v>-2.8366684913635198E-2</v>
      </c>
      <c r="V3441">
        <v>9.7066164016723008E-3</v>
      </c>
      <c r="W3441">
        <v>3.2282471656799303E-2</v>
      </c>
      <c r="X3441">
        <v>5.4707169532775803E-2</v>
      </c>
      <c r="Y3441">
        <v>7.6107978820800698E-2</v>
      </c>
      <c r="Z3441">
        <v>9.6465945243835394E-2</v>
      </c>
      <c r="AA3441">
        <v>0.11740207672119141</v>
      </c>
      <c r="AB3441">
        <v>0.14047133922576899</v>
      </c>
      <c r="AC3441">
        <v>0.16263377666473389</v>
      </c>
      <c r="AD3441">
        <v>0.18350958824157709</v>
      </c>
      <c r="AE3441">
        <v>0.20449817180633539</v>
      </c>
      <c r="AF3441">
        <v>0.22716677188873291</v>
      </c>
      <c r="AG3441">
        <v>0.25062716007232672</v>
      </c>
      <c r="AH3441">
        <v>0.26829206943511957</v>
      </c>
      <c r="AI3441">
        <v>0.28277254104614258</v>
      </c>
      <c r="AJ3441">
        <v>0.2940971851348877</v>
      </c>
      <c r="AK3441">
        <v>0.30067348480224609</v>
      </c>
    </row>
    <row r="3442" spans="2:37" x14ac:dyDescent="0.25">
      <c r="B3442" t="s">
        <v>499</v>
      </c>
      <c r="C3442" t="s">
        <v>251</v>
      </c>
      <c r="D3442" t="s">
        <v>443</v>
      </c>
      <c r="E3442" t="s">
        <v>491</v>
      </c>
      <c r="F3442" t="s">
        <v>237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2:37" x14ac:dyDescent="0.25">
      <c r="B3443" t="s">
        <v>499</v>
      </c>
      <c r="C3443" t="s">
        <v>251</v>
      </c>
      <c r="D3443" t="s">
        <v>443</v>
      </c>
      <c r="E3443" t="s">
        <v>239</v>
      </c>
      <c r="F3443" t="s">
        <v>237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-0.1303523165406659</v>
      </c>
      <c r="S3443">
        <v>-9.7300129476934602E-2</v>
      </c>
      <c r="T3443">
        <v>-3.3387105911970097E-2</v>
      </c>
      <c r="U3443">
        <v>4.2260460555553402E-2</v>
      </c>
      <c r="V3443">
        <v>9.8565958440303802E-2</v>
      </c>
      <c r="W3443">
        <v>0.13651998341083529</v>
      </c>
      <c r="X3443">
        <v>0.16609230637550351</v>
      </c>
      <c r="Y3443">
        <v>0.19261305034160611</v>
      </c>
      <c r="Z3443">
        <v>0.21665568649768829</v>
      </c>
      <c r="AA3443">
        <v>0.2383677810430527</v>
      </c>
      <c r="AB3443">
        <v>0.25707082450389862</v>
      </c>
      <c r="AC3443">
        <v>0.27276074886322021</v>
      </c>
      <c r="AD3443">
        <v>0.28609120845794678</v>
      </c>
      <c r="AE3443">
        <v>0.29777294397354132</v>
      </c>
      <c r="AF3443">
        <v>0.30700641870498657</v>
      </c>
      <c r="AG3443">
        <v>0.31777018308639532</v>
      </c>
      <c r="AH3443">
        <v>0.32702839374542242</v>
      </c>
      <c r="AI3443">
        <v>0.33399790525436401</v>
      </c>
      <c r="AJ3443">
        <v>0.33937171101570129</v>
      </c>
      <c r="AK3443">
        <v>0.34240648150444031</v>
      </c>
    </row>
    <row r="3444" spans="2:37" x14ac:dyDescent="0.25">
      <c r="B3444" t="s">
        <v>499</v>
      </c>
      <c r="C3444" t="s">
        <v>251</v>
      </c>
      <c r="D3444" t="s">
        <v>443</v>
      </c>
      <c r="E3444" t="s">
        <v>395</v>
      </c>
      <c r="F3444" t="s">
        <v>237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-3.0481180467177099E-2</v>
      </c>
      <c r="S3444">
        <v>-1.0786328464746401E-2</v>
      </c>
      <c r="T3444">
        <v>2.0980745553970299E-2</v>
      </c>
      <c r="U3444">
        <v>5.4957345128059297E-2</v>
      </c>
      <c r="V3444">
        <v>8.6485259234905201E-2</v>
      </c>
      <c r="W3444">
        <v>0.1109621524810791</v>
      </c>
      <c r="X3444">
        <v>0.1313184201717377</v>
      </c>
      <c r="Y3444">
        <v>0.15029352903366089</v>
      </c>
      <c r="Z3444">
        <v>0.16848073899745941</v>
      </c>
      <c r="AA3444">
        <v>0.18643368780612951</v>
      </c>
      <c r="AB3444">
        <v>0.20332612097263339</v>
      </c>
      <c r="AC3444">
        <v>0.21845126152038569</v>
      </c>
      <c r="AD3444">
        <v>0.2318956255912781</v>
      </c>
      <c r="AE3444">
        <v>0.24403038620948789</v>
      </c>
      <c r="AF3444">
        <v>0.2539212703704834</v>
      </c>
      <c r="AG3444">
        <v>0.26548689603805542</v>
      </c>
      <c r="AH3444">
        <v>0.27563416957855219</v>
      </c>
      <c r="AI3444">
        <v>0.28348246216773992</v>
      </c>
      <c r="AJ3444">
        <v>0.28959497809410101</v>
      </c>
      <c r="AK3444">
        <v>0.29314345121383673</v>
      </c>
    </row>
    <row r="3445" spans="2:37" x14ac:dyDescent="0.25">
      <c r="B3445" t="s">
        <v>499</v>
      </c>
      <c r="C3445" t="s">
        <v>251</v>
      </c>
      <c r="D3445" t="s">
        <v>443</v>
      </c>
      <c r="E3445" t="s">
        <v>492</v>
      </c>
      <c r="F3445" t="s">
        <v>232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2:37" x14ac:dyDescent="0.25">
      <c r="B3446" t="s">
        <v>499</v>
      </c>
      <c r="C3446" t="s">
        <v>251</v>
      </c>
      <c r="D3446" t="s">
        <v>443</v>
      </c>
      <c r="E3446" t="s">
        <v>423</v>
      </c>
      <c r="F3446" t="s">
        <v>232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8.4896432371249553</v>
      </c>
      <c r="S3446">
        <v>20.41487210978929</v>
      </c>
      <c r="T3446">
        <v>31.06337909299581</v>
      </c>
      <c r="U3446">
        <v>41.335599522964912</v>
      </c>
      <c r="V3446">
        <v>51.393175646603787</v>
      </c>
      <c r="W3446">
        <v>55.986361430379048</v>
      </c>
      <c r="X3446">
        <v>56.861829662080567</v>
      </c>
      <c r="Y3446">
        <v>57.267903070901397</v>
      </c>
      <c r="Z3446">
        <v>57.436429043930943</v>
      </c>
      <c r="AA3446">
        <v>57.47354567322882</v>
      </c>
      <c r="AB3446">
        <v>58.527411542755488</v>
      </c>
      <c r="AC3446">
        <v>59.870597757811503</v>
      </c>
      <c r="AD3446">
        <v>60.930232081349068</v>
      </c>
      <c r="AE3446">
        <v>61.864773387920472</v>
      </c>
      <c r="AF3446">
        <v>62.751214389923192</v>
      </c>
      <c r="AG3446">
        <v>80.8267512987685</v>
      </c>
      <c r="AH3446">
        <v>108.4623507020257</v>
      </c>
      <c r="AI3446">
        <v>135.24423392621389</v>
      </c>
      <c r="AJ3446">
        <v>161.25533667437631</v>
      </c>
      <c r="AK3446">
        <v>186.54035641952419</v>
      </c>
    </row>
    <row r="3447" spans="2:37" x14ac:dyDescent="0.25">
      <c r="B3447" t="s">
        <v>499</v>
      </c>
      <c r="C3447" t="s">
        <v>251</v>
      </c>
      <c r="D3447" t="s">
        <v>443</v>
      </c>
      <c r="E3447" t="s">
        <v>400</v>
      </c>
      <c r="F3447" t="s">
        <v>232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8.608019961592861</v>
      </c>
      <c r="S3447">
        <v>20.84302812560577</v>
      </c>
      <c r="T3447">
        <v>31.92304113598945</v>
      </c>
      <c r="U3447">
        <v>42.290430277256739</v>
      </c>
      <c r="V3447">
        <v>52.166533658274098</v>
      </c>
      <c r="W3447">
        <v>56.5540392917665</v>
      </c>
      <c r="X3447">
        <v>57.257525780750299</v>
      </c>
      <c r="Y3447">
        <v>57.518762336116843</v>
      </c>
      <c r="Z3447">
        <v>57.570015920470439</v>
      </c>
      <c r="AA3447">
        <v>57.523786675674501</v>
      </c>
      <c r="AB3447">
        <v>58.525232568019511</v>
      </c>
      <c r="AC3447">
        <v>59.835307764400511</v>
      </c>
      <c r="AD3447">
        <v>60.870725054074981</v>
      </c>
      <c r="AE3447">
        <v>61.785727430152143</v>
      </c>
      <c r="AF3447">
        <v>62.657735169856551</v>
      </c>
      <c r="AG3447">
        <v>80.725271172246323</v>
      </c>
      <c r="AH3447">
        <v>108.35946003487101</v>
      </c>
      <c r="AI3447">
        <v>135.14511227598189</v>
      </c>
      <c r="AJ3447">
        <v>161.16306221362831</v>
      </c>
      <c r="AK3447">
        <v>186.45618001187171</v>
      </c>
    </row>
    <row r="3448" spans="2:37" x14ac:dyDescent="0.25">
      <c r="B3448" t="s">
        <v>499</v>
      </c>
      <c r="C3448" t="s">
        <v>251</v>
      </c>
      <c r="D3448" t="s">
        <v>443</v>
      </c>
      <c r="E3448" t="s">
        <v>493</v>
      </c>
      <c r="F3448" t="s">
        <v>237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2:37" x14ac:dyDescent="0.25">
      <c r="B3449" t="s">
        <v>499</v>
      </c>
      <c r="C3449" t="s">
        <v>251</v>
      </c>
      <c r="D3449" t="s">
        <v>443</v>
      </c>
      <c r="E3449" t="s">
        <v>494</v>
      </c>
      <c r="F3449" t="s">
        <v>237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533628.6484375</v>
      </c>
      <c r="S3449">
        <v>1386175.1875</v>
      </c>
      <c r="T3449">
        <v>2238721.875</v>
      </c>
      <c r="U3449">
        <v>3091268.875</v>
      </c>
      <c r="V3449">
        <v>3943815.625</v>
      </c>
      <c r="W3449">
        <v>4460502.5</v>
      </c>
      <c r="X3449">
        <v>4775674.5</v>
      </c>
      <c r="Y3449">
        <v>5090846.5</v>
      </c>
      <c r="Z3449">
        <v>5406018.5</v>
      </c>
      <c r="AA3449">
        <v>5721190.25</v>
      </c>
      <c r="AB3449">
        <v>5975284</v>
      </c>
      <c r="AC3449">
        <v>6192732</v>
      </c>
      <c r="AD3449">
        <v>6410180</v>
      </c>
      <c r="AE3449">
        <v>6627628</v>
      </c>
      <c r="AF3449">
        <v>6845075.5</v>
      </c>
      <c r="AG3449">
        <v>7756368.25</v>
      </c>
      <c r="AH3449">
        <v>9083971.5</v>
      </c>
      <c r="AI3449">
        <v>10411575.5</v>
      </c>
      <c r="AJ3449">
        <v>11739179.5</v>
      </c>
      <c r="AK3449">
        <v>13066783.5</v>
      </c>
    </row>
    <row r="3450" spans="2:37" x14ac:dyDescent="0.25">
      <c r="B3450" t="s">
        <v>499</v>
      </c>
      <c r="C3450" t="s">
        <v>251</v>
      </c>
      <c r="D3450" t="s">
        <v>443</v>
      </c>
      <c r="E3450" t="s">
        <v>495</v>
      </c>
      <c r="F3450" t="s">
        <v>237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533628.6484375</v>
      </c>
      <c r="S3450">
        <v>1386175.1875</v>
      </c>
      <c r="T3450">
        <v>2238721.875</v>
      </c>
      <c r="U3450">
        <v>3091268.875</v>
      </c>
      <c r="V3450">
        <v>3943815.625</v>
      </c>
      <c r="W3450">
        <v>4460502.5</v>
      </c>
      <c r="X3450">
        <v>4775674.5</v>
      </c>
      <c r="Y3450">
        <v>5090846.5</v>
      </c>
      <c r="Z3450">
        <v>5406018.5</v>
      </c>
      <c r="AA3450">
        <v>5721190.25</v>
      </c>
      <c r="AB3450">
        <v>5975284</v>
      </c>
      <c r="AC3450">
        <v>6192732</v>
      </c>
      <c r="AD3450">
        <v>6410180</v>
      </c>
      <c r="AE3450">
        <v>6627628</v>
      </c>
      <c r="AF3450">
        <v>6845075.5</v>
      </c>
      <c r="AG3450">
        <v>7756368.25</v>
      </c>
      <c r="AH3450">
        <v>9083971.5</v>
      </c>
      <c r="AI3450">
        <v>10411575.5</v>
      </c>
      <c r="AJ3450">
        <v>11739179.5</v>
      </c>
      <c r="AK3450">
        <v>13066783.5</v>
      </c>
    </row>
    <row r="3451" spans="2:37" x14ac:dyDescent="0.25">
      <c r="B3451" t="s">
        <v>499</v>
      </c>
      <c r="C3451" t="s">
        <v>251</v>
      </c>
      <c r="D3451" t="s">
        <v>443</v>
      </c>
      <c r="E3451" t="s">
        <v>496</v>
      </c>
      <c r="F3451" t="s">
        <v>445</v>
      </c>
      <c r="I3451">
        <v>0</v>
      </c>
      <c r="J3451">
        <v>-0.1427059498282035</v>
      </c>
      <c r="K3451">
        <v>-0.1907448756073182</v>
      </c>
      <c r="L3451">
        <v>-0.23931397405183569</v>
      </c>
      <c r="M3451">
        <v>-0.28425131647644708</v>
      </c>
      <c r="N3451">
        <v>-0.3241973334575321</v>
      </c>
      <c r="O3451">
        <v>-0.36181442616920467</v>
      </c>
      <c r="P3451">
        <v>-0.39327545633327521</v>
      </c>
      <c r="Q3451">
        <v>-0.43083088037756401</v>
      </c>
      <c r="R3451">
        <v>-0.48355148248337981</v>
      </c>
      <c r="S3451">
        <v>-0.54063074937958921</v>
      </c>
      <c r="T3451">
        <v>-0.58782201679609125</v>
      </c>
      <c r="U3451">
        <v>-0.6442573071048896</v>
      </c>
      <c r="V3451">
        <v>-0.7065449177491967</v>
      </c>
      <c r="W3451">
        <v>-0.75898632239429498</v>
      </c>
      <c r="X3451">
        <v>-0.80192173449832316</v>
      </c>
      <c r="Y3451">
        <v>-0.83788019473338693</v>
      </c>
      <c r="Z3451">
        <v>-0.86829544244557688</v>
      </c>
      <c r="AA3451">
        <v>-0.8966275619025188</v>
      </c>
      <c r="AB3451">
        <v>-0.92824229826562477</v>
      </c>
      <c r="AC3451">
        <v>-0.95804946420904324</v>
      </c>
      <c r="AD3451">
        <v>-0.98558643376946964</v>
      </c>
      <c r="AE3451">
        <v>-1.0096310009677261</v>
      </c>
      <c r="AF3451">
        <v>-1.0409441953628029</v>
      </c>
      <c r="AG3451">
        <v>-1.0720672157062521</v>
      </c>
      <c r="AH3451">
        <v>-1.094644597722116</v>
      </c>
      <c r="AI3451">
        <v>-1.115645863318659</v>
      </c>
      <c r="AJ3451">
        <v>-1.130665344969195</v>
      </c>
      <c r="AK3451">
        <v>-1.1405837968710419</v>
      </c>
    </row>
    <row r="3452" spans="2:37" x14ac:dyDescent="0.25">
      <c r="B3452" t="s">
        <v>499</v>
      </c>
      <c r="C3452" t="s">
        <v>251</v>
      </c>
      <c r="D3452" t="s">
        <v>443</v>
      </c>
      <c r="E3452" t="s">
        <v>425</v>
      </c>
      <c r="F3452" t="s">
        <v>445</v>
      </c>
      <c r="I3452">
        <v>0</v>
      </c>
      <c r="J3452">
        <v>-0.1427059498282035</v>
      </c>
      <c r="K3452">
        <v>-0.1907448756073182</v>
      </c>
      <c r="L3452">
        <v>-0.23931397405183569</v>
      </c>
      <c r="M3452">
        <v>-0.28425131647644708</v>
      </c>
      <c r="N3452">
        <v>-0.3241973334575321</v>
      </c>
      <c r="O3452">
        <v>-0.36181442616920467</v>
      </c>
      <c r="P3452">
        <v>-0.39327545633327521</v>
      </c>
      <c r="Q3452">
        <v>-0.43083088037756401</v>
      </c>
      <c r="R3452">
        <v>-0.90967095009097942</v>
      </c>
      <c r="S3452">
        <v>-1.295714769983392</v>
      </c>
      <c r="T3452">
        <v>-1.0499473217906119</v>
      </c>
      <c r="U3452">
        <v>-0.83634710214363084</v>
      </c>
      <c r="V3452">
        <v>-0.83272543847421332</v>
      </c>
      <c r="W3452">
        <v>-0.8896006525334843</v>
      </c>
      <c r="X3452">
        <v>-0.95563818368449283</v>
      </c>
      <c r="Y3452">
        <v>-1.0191177892368899</v>
      </c>
      <c r="Z3452">
        <v>-1.07699954204088</v>
      </c>
      <c r="AA3452">
        <v>-1.1311604104608961</v>
      </c>
      <c r="AB3452">
        <v>-1.1862397888206311</v>
      </c>
      <c r="AC3452">
        <v>-1.2364394674621471</v>
      </c>
      <c r="AD3452">
        <v>-1.2813423926449019</v>
      </c>
      <c r="AE3452">
        <v>-1.320172928850927</v>
      </c>
      <c r="AF3452">
        <v>-1.364064037304114</v>
      </c>
      <c r="AG3452">
        <v>-1.4062296859561729</v>
      </c>
      <c r="AH3452">
        <v>-1.440874032969097</v>
      </c>
      <c r="AI3452">
        <v>-1.472706238849619</v>
      </c>
      <c r="AJ3452">
        <v>-1.496843817389337</v>
      </c>
      <c r="AK3452">
        <v>-1.5141289302583401</v>
      </c>
    </row>
    <row r="3453" spans="2:37" x14ac:dyDescent="0.25">
      <c r="B3453" t="s">
        <v>499</v>
      </c>
      <c r="C3453" t="s">
        <v>251</v>
      </c>
      <c r="D3453" t="s">
        <v>443</v>
      </c>
      <c r="E3453" t="s">
        <v>406</v>
      </c>
      <c r="F3453" t="s">
        <v>445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1.01866323646948E-2</v>
      </c>
      <c r="S3453">
        <v>2.0384958543195799E-2</v>
      </c>
      <c r="T3453">
        <v>6.4426797797611998E-3</v>
      </c>
      <c r="U3453">
        <v>-2.2203729522585199E-2</v>
      </c>
      <c r="V3453">
        <v>-5.6101314227119302E-2</v>
      </c>
      <c r="W3453">
        <v>-8.9247530806768602E-2</v>
      </c>
      <c r="X3453">
        <v>-0.1170406877328833</v>
      </c>
      <c r="Y3453">
        <v>-0.14112784031359291</v>
      </c>
      <c r="Z3453">
        <v>-0.16283773634629961</v>
      </c>
      <c r="AA3453">
        <v>-0.1832007125425861</v>
      </c>
      <c r="AB3453">
        <v>-0.20270021008066411</v>
      </c>
      <c r="AC3453">
        <v>-0.22081723648005311</v>
      </c>
      <c r="AD3453">
        <v>-0.23724629482052559</v>
      </c>
      <c r="AE3453">
        <v>-0.2519859469011676</v>
      </c>
      <c r="AF3453">
        <v>-0.2650675943452363</v>
      </c>
      <c r="AG3453">
        <v>-0.27693978349786491</v>
      </c>
      <c r="AH3453">
        <v>-0.29002842795603501</v>
      </c>
      <c r="AI3453">
        <v>-0.30195613977768149</v>
      </c>
      <c r="AJ3453">
        <v>-0.31213539463610379</v>
      </c>
      <c r="AK3453">
        <v>-0.32037886049846032</v>
      </c>
    </row>
    <row r="3454" spans="2:37" x14ac:dyDescent="0.25">
      <c r="B3454" t="s">
        <v>499</v>
      </c>
      <c r="C3454" t="s">
        <v>251</v>
      </c>
      <c r="D3454" t="s">
        <v>443</v>
      </c>
      <c r="E3454" t="s">
        <v>497</v>
      </c>
      <c r="F3454" t="s">
        <v>237</v>
      </c>
      <c r="I3454">
        <v>0</v>
      </c>
      <c r="J3454">
        <v>-7.152557373046875E-7</v>
      </c>
      <c r="K3454">
        <v>1.430511474609375E-6</v>
      </c>
      <c r="L3454">
        <v>-2.384185791015625E-7</v>
      </c>
      <c r="M3454">
        <v>-1.1920928955078121E-6</v>
      </c>
      <c r="N3454">
        <v>4.76837158203125E-7</v>
      </c>
      <c r="O3454">
        <v>1.9073486328125E-6</v>
      </c>
      <c r="P3454">
        <v>2.384185791015625E-7</v>
      </c>
      <c r="Q3454">
        <v>-1.430511474609375E-6</v>
      </c>
      <c r="R3454">
        <v>-7.152557373046875E-7</v>
      </c>
      <c r="S3454">
        <v>-1.1920928955078121E-6</v>
      </c>
      <c r="T3454">
        <v>-2.384185791015625E-7</v>
      </c>
      <c r="U3454">
        <v>4.5299530029296883E-6</v>
      </c>
      <c r="V3454">
        <v>4.76837158203125E-7</v>
      </c>
      <c r="W3454">
        <v>-2.384185791015625E-7</v>
      </c>
      <c r="X3454">
        <v>2.384185791015625E-7</v>
      </c>
      <c r="Y3454">
        <v>0</v>
      </c>
      <c r="Z3454">
        <v>-1.9073486328125E-6</v>
      </c>
      <c r="AA3454">
        <v>1.6689300537109379E-6</v>
      </c>
      <c r="AB3454">
        <v>-9.5367431640625E-7</v>
      </c>
      <c r="AC3454">
        <v>-2.1457672119140621E-6</v>
      </c>
      <c r="AD3454">
        <v>1.430511474609375E-6</v>
      </c>
      <c r="AE3454">
        <v>2.86102294921875E-6</v>
      </c>
      <c r="AF3454">
        <v>1.1920928955078121E-6</v>
      </c>
      <c r="AG3454">
        <v>-1.1920928955078121E-6</v>
      </c>
      <c r="AH3454">
        <v>-7.152557373046875E-7</v>
      </c>
      <c r="AI3454">
        <v>-4.76837158203125E-7</v>
      </c>
      <c r="AJ3454">
        <v>-4.76837158203125E-7</v>
      </c>
      <c r="AK3454">
        <v>-1.1920928955078121E-6</v>
      </c>
    </row>
    <row r="3455" spans="2:37" x14ac:dyDescent="0.25">
      <c r="B3455" t="s">
        <v>499</v>
      </c>
      <c r="C3455" t="s">
        <v>251</v>
      </c>
      <c r="D3455" t="s">
        <v>443</v>
      </c>
      <c r="E3455" t="s">
        <v>241</v>
      </c>
      <c r="F3455" t="s">
        <v>237</v>
      </c>
      <c r="I3455">
        <v>0</v>
      </c>
      <c r="J3455">
        <v>-7.152557373046875E-7</v>
      </c>
      <c r="K3455">
        <v>1.430511474609375E-6</v>
      </c>
      <c r="L3455">
        <v>-2.384185791015625E-7</v>
      </c>
      <c r="M3455">
        <v>-1.1920928955078121E-6</v>
      </c>
      <c r="N3455">
        <v>4.76837158203125E-7</v>
      </c>
      <c r="O3455">
        <v>1.9073486328125E-6</v>
      </c>
      <c r="P3455">
        <v>2.384185791015625E-7</v>
      </c>
      <c r="Q3455">
        <v>-1.430511474609375E-6</v>
      </c>
      <c r="R3455">
        <v>6.573486328125E-2</v>
      </c>
      <c r="S3455">
        <v>0.58985781669616699</v>
      </c>
      <c r="T3455">
        <v>0.8452765941619873</v>
      </c>
      <c r="U3455">
        <v>0.51354598999023438</v>
      </c>
      <c r="V3455">
        <v>0.1133723258972168</v>
      </c>
      <c r="W3455">
        <v>-0.18880677223205569</v>
      </c>
      <c r="X3455">
        <v>-0.41161608695983892</v>
      </c>
      <c r="Y3455">
        <v>-0.62066912651062012</v>
      </c>
      <c r="Z3455">
        <v>-0.83891654014587402</v>
      </c>
      <c r="AA3455">
        <v>-1.0540585517883301</v>
      </c>
      <c r="AB3455">
        <v>-1.250869035720825</v>
      </c>
      <c r="AC3455">
        <v>-1.43274998664856</v>
      </c>
      <c r="AD3455">
        <v>-1.593837976455688</v>
      </c>
      <c r="AE3455">
        <v>-1.736902713775635</v>
      </c>
      <c r="AF3455">
        <v>-1.8652665615081789</v>
      </c>
      <c r="AG3455">
        <v>-1.977887868881226</v>
      </c>
      <c r="AH3455">
        <v>-2.0690681934356689</v>
      </c>
      <c r="AI3455">
        <v>-2.1670795679092412</v>
      </c>
      <c r="AJ3455">
        <v>-2.2844171524047852</v>
      </c>
      <c r="AK3455">
        <v>-2.4213579893112178</v>
      </c>
    </row>
    <row r="3456" spans="2:37" x14ac:dyDescent="0.25">
      <c r="B3456" t="s">
        <v>499</v>
      </c>
      <c r="C3456" t="s">
        <v>251</v>
      </c>
      <c r="D3456" t="s">
        <v>443</v>
      </c>
      <c r="E3456" t="s">
        <v>409</v>
      </c>
      <c r="F3456" t="s">
        <v>237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8.8682651519775293E-2</v>
      </c>
      <c r="S3456">
        <v>0.42189121246337891</v>
      </c>
      <c r="T3456">
        <v>0.48775482177734381</v>
      </c>
      <c r="U3456">
        <v>0.35979914665222168</v>
      </c>
      <c r="V3456">
        <v>0.14116024971008301</v>
      </c>
      <c r="W3456">
        <v>-0.1071321964263916</v>
      </c>
      <c r="X3456">
        <v>-0.32149338722228998</v>
      </c>
      <c r="Y3456">
        <v>-0.51758456230163574</v>
      </c>
      <c r="Z3456">
        <v>-0.71420907974243164</v>
      </c>
      <c r="AA3456">
        <v>-0.91008305549621582</v>
      </c>
      <c r="AB3456">
        <v>-1.0988485813140869</v>
      </c>
      <c r="AC3456">
        <v>-1.2841029167175291</v>
      </c>
      <c r="AD3456">
        <v>-1.4550560712814331</v>
      </c>
      <c r="AE3456">
        <v>-1.6096845865249629</v>
      </c>
      <c r="AF3456">
        <v>-1.7493095397949221</v>
      </c>
      <c r="AG3456">
        <v>-1.8731538057327271</v>
      </c>
      <c r="AH3456">
        <v>-1.9767541885375981</v>
      </c>
      <c r="AI3456">
        <v>-2.08884608745575</v>
      </c>
      <c r="AJ3456">
        <v>-2.2215614318847661</v>
      </c>
      <c r="AK3456">
        <v>-2.374770045280457</v>
      </c>
    </row>
    <row r="3457" spans="2:37" x14ac:dyDescent="0.25">
      <c r="B3457" t="s">
        <v>499</v>
      </c>
      <c r="C3457" t="s">
        <v>251</v>
      </c>
      <c r="D3457" t="s">
        <v>443</v>
      </c>
      <c r="E3457" t="s">
        <v>498</v>
      </c>
      <c r="F3457" t="s">
        <v>411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2:37" x14ac:dyDescent="0.25">
      <c r="B3458" t="s">
        <v>499</v>
      </c>
      <c r="C3458" t="s">
        <v>251</v>
      </c>
      <c r="D3458" t="s">
        <v>443</v>
      </c>
      <c r="E3458" t="s">
        <v>426</v>
      </c>
      <c r="F3458" t="s">
        <v>411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-6.6302632927505998E-3</v>
      </c>
      <c r="S3458">
        <v>-2.7727149462153301E-2</v>
      </c>
      <c r="T3458">
        <v>-4.7673439928452799E-2</v>
      </c>
      <c r="U3458">
        <v>-4.8898963519161599E-2</v>
      </c>
      <c r="V3458">
        <v>-3.8045812517817301E-2</v>
      </c>
      <c r="W3458">
        <v>-3.1314872075638399E-2</v>
      </c>
      <c r="X3458">
        <v>-3.4229936679475097E-2</v>
      </c>
      <c r="Y3458">
        <v>-4.4178764764501999E-2</v>
      </c>
      <c r="Z3458">
        <v>-5.5525634039299498E-2</v>
      </c>
      <c r="AA3458">
        <v>-6.43841241408704E-2</v>
      </c>
      <c r="AB3458">
        <v>-7.0619093999701996E-2</v>
      </c>
      <c r="AC3458">
        <v>-7.3016553481386401E-2</v>
      </c>
      <c r="AD3458">
        <v>-7.1676776291740296E-2</v>
      </c>
      <c r="AE3458">
        <v>-6.78397100936423E-2</v>
      </c>
      <c r="AF3458">
        <v>-6.2520763162010606E-2</v>
      </c>
      <c r="AG3458">
        <v>-0.1055503147520898</v>
      </c>
      <c r="AH3458">
        <v>-0.1783128725419747</v>
      </c>
      <c r="AI3458">
        <v>-0.25185402905204551</v>
      </c>
      <c r="AJ3458">
        <v>-0.32662122136069011</v>
      </c>
      <c r="AK3458">
        <v>-0.40299152437383018</v>
      </c>
    </row>
    <row r="3459" spans="2:37" x14ac:dyDescent="0.25">
      <c r="B3459" t="s">
        <v>499</v>
      </c>
      <c r="C3459" t="s">
        <v>251</v>
      </c>
      <c r="D3459" t="s">
        <v>443</v>
      </c>
      <c r="E3459" t="s">
        <v>413</v>
      </c>
      <c r="F3459" t="s">
        <v>411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-4.8420383432479203E-2</v>
      </c>
      <c r="AH3459">
        <v>-0.12602289455952989</v>
      </c>
      <c r="AI3459">
        <v>-0.20362543829776089</v>
      </c>
      <c r="AJ3459">
        <v>-0.28122861993710169</v>
      </c>
      <c r="AK3459">
        <v>-0.35883537683540911</v>
      </c>
    </row>
    <row r="3460" spans="2:37" x14ac:dyDescent="0.25">
      <c r="B3460" t="s">
        <v>499</v>
      </c>
      <c r="C3460" t="s">
        <v>295</v>
      </c>
      <c r="D3460" t="s">
        <v>443</v>
      </c>
      <c r="E3460" t="s">
        <v>474</v>
      </c>
      <c r="F3460" t="s">
        <v>237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2:37" x14ac:dyDescent="0.25">
      <c r="B3461" t="s">
        <v>499</v>
      </c>
      <c r="C3461" t="s">
        <v>295</v>
      </c>
      <c r="D3461" t="s">
        <v>443</v>
      </c>
      <c r="E3461" t="s">
        <v>414</v>
      </c>
      <c r="F3461" t="s">
        <v>237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22.087650299072269</v>
      </c>
      <c r="S3461">
        <v>57.427890777587891</v>
      </c>
      <c r="T3461">
        <v>92.768131256103516</v>
      </c>
      <c r="U3461">
        <v>128.1083736419678</v>
      </c>
      <c r="V3461">
        <v>163.448600769043</v>
      </c>
      <c r="W3461">
        <v>189.21195983886719</v>
      </c>
      <c r="X3461">
        <v>209.22917175292969</v>
      </c>
      <c r="Y3461">
        <v>229.24638366699219</v>
      </c>
      <c r="Z3461">
        <v>249.26359558105469</v>
      </c>
      <c r="AA3461">
        <v>269.28076934814447</v>
      </c>
      <c r="AB3461">
        <v>362.69378662109381</v>
      </c>
      <c r="AC3461">
        <v>500.14447021484381</v>
      </c>
      <c r="AD3461">
        <v>637.59515380859375</v>
      </c>
      <c r="AE3461">
        <v>775.04583740234375</v>
      </c>
      <c r="AF3461">
        <v>912.49655151367199</v>
      </c>
      <c r="AG3461">
        <v>1363.764465332031</v>
      </c>
      <c r="AH3461">
        <v>2003.3225402832029</v>
      </c>
      <c r="AI3461">
        <v>2642.880249023438</v>
      </c>
      <c r="AJ3461">
        <v>3282.437866210938</v>
      </c>
      <c r="AK3461">
        <v>3921.995483398438</v>
      </c>
    </row>
    <row r="3462" spans="2:37" x14ac:dyDescent="0.25">
      <c r="B3462" t="s">
        <v>499</v>
      </c>
      <c r="C3462" t="s">
        <v>295</v>
      </c>
      <c r="D3462" t="s">
        <v>443</v>
      </c>
      <c r="E3462" t="s">
        <v>352</v>
      </c>
      <c r="F3462" t="s">
        <v>237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22.087650299072269</v>
      </c>
      <c r="S3462">
        <v>57.427890777587891</v>
      </c>
      <c r="T3462">
        <v>92.768131256103516</v>
      </c>
      <c r="U3462">
        <v>128.1083736419678</v>
      </c>
      <c r="V3462">
        <v>163.448600769043</v>
      </c>
      <c r="W3462">
        <v>189.21195983886719</v>
      </c>
      <c r="X3462">
        <v>209.22917175292969</v>
      </c>
      <c r="Y3462">
        <v>229.24638366699219</v>
      </c>
      <c r="Z3462">
        <v>249.26359558105469</v>
      </c>
      <c r="AA3462">
        <v>269.28076934814447</v>
      </c>
      <c r="AB3462">
        <v>362.69378662109381</v>
      </c>
      <c r="AC3462">
        <v>500.14447021484381</v>
      </c>
      <c r="AD3462">
        <v>637.59515380859375</v>
      </c>
      <c r="AE3462">
        <v>775.04583740234375</v>
      </c>
      <c r="AF3462">
        <v>912.49655151367199</v>
      </c>
      <c r="AG3462">
        <v>1363.764465332031</v>
      </c>
      <c r="AH3462">
        <v>2003.3225402832029</v>
      </c>
      <c r="AI3462">
        <v>2642.880249023438</v>
      </c>
      <c r="AJ3462">
        <v>3282.437866210938</v>
      </c>
      <c r="AK3462">
        <v>3921.995483398438</v>
      </c>
    </row>
    <row r="3463" spans="2:37" x14ac:dyDescent="0.25">
      <c r="B3463" t="s">
        <v>499</v>
      </c>
      <c r="C3463" t="s">
        <v>295</v>
      </c>
      <c r="D3463" t="s">
        <v>443</v>
      </c>
      <c r="E3463" t="s">
        <v>475</v>
      </c>
      <c r="F3463" t="s">
        <v>237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2:37" x14ac:dyDescent="0.25">
      <c r="B3464" t="s">
        <v>499</v>
      </c>
      <c r="C3464" t="s">
        <v>295</v>
      </c>
      <c r="D3464" t="s">
        <v>443</v>
      </c>
      <c r="E3464" t="s">
        <v>415</v>
      </c>
      <c r="F3464" t="s">
        <v>237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-1.2213468551635701E-2</v>
      </c>
      <c r="S3464">
        <v>-0.55880486965179443</v>
      </c>
      <c r="T3464">
        <v>-0.77519452571868896</v>
      </c>
      <c r="U3464">
        <v>-0.48086667060852051</v>
      </c>
      <c r="V3464">
        <v>-0.3149869441986084</v>
      </c>
      <c r="W3464">
        <v>-0.25977635383605963</v>
      </c>
      <c r="X3464">
        <v>-0.24163210391998291</v>
      </c>
      <c r="Y3464">
        <v>-0.227077841758728</v>
      </c>
      <c r="Z3464">
        <v>-0.21285092830657959</v>
      </c>
      <c r="AA3464">
        <v>-0.214672327041626</v>
      </c>
      <c r="AB3464">
        <v>-0.18539369106292719</v>
      </c>
      <c r="AC3464">
        <v>-0.19775152206420901</v>
      </c>
      <c r="AD3464">
        <v>-0.25188398361206049</v>
      </c>
      <c r="AE3464">
        <v>-0.33297443389892578</v>
      </c>
      <c r="AF3464">
        <v>-0.45370566844940191</v>
      </c>
      <c r="AG3464">
        <v>-0.40220892429351812</v>
      </c>
      <c r="AH3464">
        <v>-0.32741963863372803</v>
      </c>
      <c r="AI3464">
        <v>-0.27048921585083008</v>
      </c>
      <c r="AJ3464">
        <v>-0.19821417331695559</v>
      </c>
      <c r="AK3464">
        <v>-0.104290246963501</v>
      </c>
    </row>
    <row r="3465" spans="2:37" x14ac:dyDescent="0.25">
      <c r="B3465" t="s">
        <v>499</v>
      </c>
      <c r="C3465" t="s">
        <v>295</v>
      </c>
      <c r="D3465" t="s">
        <v>443</v>
      </c>
      <c r="E3465" t="s">
        <v>355</v>
      </c>
      <c r="F3465" t="s">
        <v>237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8.16624164581298E-2</v>
      </c>
      <c r="S3465">
        <v>4.1023492813109996E-3</v>
      </c>
      <c r="T3465">
        <v>-2.6586294174194301E-2</v>
      </c>
      <c r="U3465">
        <v>-6.3658714294433594E-2</v>
      </c>
      <c r="V3465">
        <v>-0.11623919010162349</v>
      </c>
      <c r="W3465">
        <v>-0.13977313041687009</v>
      </c>
      <c r="X3465">
        <v>-0.1516841650009155</v>
      </c>
      <c r="Y3465">
        <v>-0.1695139408111572</v>
      </c>
      <c r="Z3465">
        <v>-0.195171594619751</v>
      </c>
      <c r="AA3465">
        <v>-0.23335707187652591</v>
      </c>
      <c r="AB3465">
        <v>-0.22831130027770999</v>
      </c>
      <c r="AC3465">
        <v>-0.2532728910446167</v>
      </c>
      <c r="AD3465">
        <v>-0.31338584423065191</v>
      </c>
      <c r="AE3465">
        <v>-0.39824014902114868</v>
      </c>
      <c r="AF3465">
        <v>-0.52196377515792847</v>
      </c>
      <c r="AG3465">
        <v>-0.47202122211456299</v>
      </c>
      <c r="AH3465">
        <v>-0.39641159772872919</v>
      </c>
      <c r="AI3465">
        <v>-0.33598077297210688</v>
      </c>
      <c r="AJ3465">
        <v>-0.25778883695602423</v>
      </c>
      <c r="AK3465">
        <v>-0.15633368492126459</v>
      </c>
    </row>
    <row r="3466" spans="2:37" x14ac:dyDescent="0.25">
      <c r="B3466" t="s">
        <v>499</v>
      </c>
      <c r="C3466" t="s">
        <v>295</v>
      </c>
      <c r="D3466" t="s">
        <v>443</v>
      </c>
      <c r="E3466" t="s">
        <v>476</v>
      </c>
      <c r="F3466" t="s">
        <v>232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2:37" x14ac:dyDescent="0.25">
      <c r="B3467" t="s">
        <v>499</v>
      </c>
      <c r="C3467" t="s">
        <v>295</v>
      </c>
      <c r="D3467" t="s">
        <v>443</v>
      </c>
      <c r="E3467" t="s">
        <v>416</v>
      </c>
      <c r="F3467" t="s">
        <v>232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13.539530236245611</v>
      </c>
      <c r="S3467">
        <v>30.504753460108368</v>
      </c>
      <c r="T3467">
        <v>43.150002718207418</v>
      </c>
      <c r="U3467">
        <v>53.986443360911181</v>
      </c>
      <c r="V3467">
        <v>63.924899078972473</v>
      </c>
      <c r="W3467">
        <v>68.117133135757896</v>
      </c>
      <c r="X3467">
        <v>71.053194904010027</v>
      </c>
      <c r="Y3467">
        <v>75.397958689683861</v>
      </c>
      <c r="Z3467">
        <v>80.220062726049292</v>
      </c>
      <c r="AA3467">
        <v>85.086773957509493</v>
      </c>
      <c r="AB3467">
        <v>129.97416813378169</v>
      </c>
      <c r="AC3467">
        <v>197.86903731299691</v>
      </c>
      <c r="AD3467">
        <v>264.28900231126448</v>
      </c>
      <c r="AE3467">
        <v>329.02920294150579</v>
      </c>
      <c r="AF3467">
        <v>391.99528119033789</v>
      </c>
      <c r="AG3467">
        <v>612.51737024789315</v>
      </c>
      <c r="AH3467">
        <v>921.03529736448479</v>
      </c>
      <c r="AI3467">
        <v>1220.787936250699</v>
      </c>
      <c r="AJ3467">
        <v>1511.946012616846</v>
      </c>
      <c r="AK3467">
        <v>1794.6621079291649</v>
      </c>
    </row>
    <row r="3468" spans="2:37" x14ac:dyDescent="0.25">
      <c r="B3468" t="s">
        <v>499</v>
      </c>
      <c r="C3468" t="s">
        <v>295</v>
      </c>
      <c r="D3468" t="s">
        <v>443</v>
      </c>
      <c r="E3468" t="s">
        <v>358</v>
      </c>
      <c r="F3468" t="s">
        <v>232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13.65792762732336</v>
      </c>
      <c r="S3468">
        <v>30.912283986250191</v>
      </c>
      <c r="T3468">
        <v>43.901044500744078</v>
      </c>
      <c r="U3468">
        <v>54.733463526773683</v>
      </c>
      <c r="V3468">
        <v>64.45929008909097</v>
      </c>
      <c r="W3468">
        <v>68.468277477160484</v>
      </c>
      <c r="X3468">
        <v>71.287552366696929</v>
      </c>
      <c r="Y3468">
        <v>75.550487446932266</v>
      </c>
      <c r="Z3468">
        <v>80.311195782562294</v>
      </c>
      <c r="AA3468">
        <v>85.135930994000518</v>
      </c>
      <c r="AB3468">
        <v>129.99804632944571</v>
      </c>
      <c r="AC3468">
        <v>197.87678452322629</v>
      </c>
      <c r="AD3468">
        <v>264.28295999242039</v>
      </c>
      <c r="AE3468">
        <v>329.00923109380039</v>
      </c>
      <c r="AF3468">
        <v>391.96195946455458</v>
      </c>
      <c r="AG3468">
        <v>612.47277121870047</v>
      </c>
      <c r="AH3468">
        <v>920.9812725193816</v>
      </c>
      <c r="AI3468">
        <v>1220.7257682843201</v>
      </c>
      <c r="AJ3468">
        <v>1511.876741696695</v>
      </c>
      <c r="AK3468">
        <v>1794.5867123886769</v>
      </c>
    </row>
    <row r="3469" spans="2:37" x14ac:dyDescent="0.25">
      <c r="B3469" t="s">
        <v>499</v>
      </c>
      <c r="C3469" t="s">
        <v>295</v>
      </c>
      <c r="D3469" t="s">
        <v>443</v>
      </c>
      <c r="E3469" t="s">
        <v>477</v>
      </c>
      <c r="F3469" t="s">
        <v>202</v>
      </c>
      <c r="I3469">
        <v>0</v>
      </c>
      <c r="J3469">
        <v>-0.23170943097124971</v>
      </c>
      <c r="K3469">
        <v>-0.31874526191036923</v>
      </c>
      <c r="L3469">
        <v>-0.39847527695470181</v>
      </c>
      <c r="M3469">
        <v>-0.47673110664911977</v>
      </c>
      <c r="N3469">
        <v>-0.56267262444426036</v>
      </c>
      <c r="O3469">
        <v>-0.64902434418211419</v>
      </c>
      <c r="P3469">
        <v>-0.72376754683491917</v>
      </c>
      <c r="Q3469">
        <v>-0.79437757666791509</v>
      </c>
      <c r="R3469">
        <v>-0.86468123611770364</v>
      </c>
      <c r="S3469">
        <v>-0.94761694378452399</v>
      </c>
      <c r="T3469">
        <v>-1.0415967500665539</v>
      </c>
      <c r="U3469">
        <v>-1.1439341172614359</v>
      </c>
      <c r="V3469">
        <v>-1.2548822881312089</v>
      </c>
      <c r="W3469">
        <v>-1.367745597222159</v>
      </c>
      <c r="X3469">
        <v>-1.48286825317625</v>
      </c>
      <c r="Y3469">
        <v>-1.5911434404945139</v>
      </c>
      <c r="Z3469">
        <v>-1.6870307508391911</v>
      </c>
      <c r="AA3469">
        <v>-1.7659342204196851</v>
      </c>
      <c r="AB3469">
        <v>-1.837513816144609</v>
      </c>
      <c r="AC3469">
        <v>-1.9095946949007181</v>
      </c>
      <c r="AD3469">
        <v>-1.9780510967768781</v>
      </c>
      <c r="AE3469">
        <v>-2.043112072902276</v>
      </c>
      <c r="AF3469">
        <v>-2.1147120795787182</v>
      </c>
      <c r="AG3469">
        <v>-2.1982471273752862</v>
      </c>
      <c r="AH3469">
        <v>-2.2829729470602471</v>
      </c>
      <c r="AI3469">
        <v>-2.353424895698863</v>
      </c>
      <c r="AJ3469">
        <v>-2.4134785540263599</v>
      </c>
      <c r="AK3469">
        <v>-2.466856956607288</v>
      </c>
    </row>
    <row r="3470" spans="2:37" x14ac:dyDescent="0.25">
      <c r="B3470" t="s">
        <v>499</v>
      </c>
      <c r="C3470" t="s">
        <v>295</v>
      </c>
      <c r="D3470" t="s">
        <v>443</v>
      </c>
      <c r="E3470" t="s">
        <v>477</v>
      </c>
      <c r="F3470" t="s">
        <v>445</v>
      </c>
      <c r="I3470">
        <v>0</v>
      </c>
      <c r="J3470">
        <v>-0.22850482692862159</v>
      </c>
      <c r="K3470">
        <v>-0.31419971921679002</v>
      </c>
      <c r="L3470">
        <v>-0.39417253496688559</v>
      </c>
      <c r="M3470">
        <v>-0.47259286414403912</v>
      </c>
      <c r="N3470">
        <v>-0.55752053607843743</v>
      </c>
      <c r="O3470">
        <v>-0.64239076696878117</v>
      </c>
      <c r="P3470">
        <v>-0.71619761777922397</v>
      </c>
      <c r="Q3470">
        <v>-0.78676420086571941</v>
      </c>
      <c r="R3470">
        <v>-0.8577012920260807</v>
      </c>
      <c r="S3470">
        <v>-0.94162514360760519</v>
      </c>
      <c r="T3470">
        <v>-1.0368174185922729</v>
      </c>
      <c r="U3470">
        <v>-1.140476315042438</v>
      </c>
      <c r="V3470">
        <v>-1.252842292940848</v>
      </c>
      <c r="W3470">
        <v>-1.3672634842188389</v>
      </c>
      <c r="X3470">
        <v>-1.484065495177844</v>
      </c>
      <c r="Y3470">
        <v>-1.5940562958433491</v>
      </c>
      <c r="Z3470">
        <v>-1.69160035216166</v>
      </c>
      <c r="AA3470">
        <v>-1.7720248725940251</v>
      </c>
      <c r="AB3470">
        <v>-1.844986153199768</v>
      </c>
      <c r="AC3470">
        <v>-1.918326909568502</v>
      </c>
      <c r="AD3470">
        <v>-1.9878324574120749</v>
      </c>
      <c r="AE3470">
        <v>-2.0537425619698402</v>
      </c>
      <c r="AF3470">
        <v>-2.1261157447160168</v>
      </c>
      <c r="AG3470">
        <v>-2.210528221461594</v>
      </c>
      <c r="AH3470">
        <v>-2.296342816943242</v>
      </c>
      <c r="AI3470">
        <v>-2.3680952228385621</v>
      </c>
      <c r="AJ3470">
        <v>-2.4297953523763631</v>
      </c>
      <c r="AK3470">
        <v>-2.4851042291857861</v>
      </c>
    </row>
    <row r="3471" spans="2:37" x14ac:dyDescent="0.25">
      <c r="B3471" t="s">
        <v>499</v>
      </c>
      <c r="C3471" t="s">
        <v>295</v>
      </c>
      <c r="D3471" t="s">
        <v>443</v>
      </c>
      <c r="E3471" t="s">
        <v>417</v>
      </c>
      <c r="F3471" t="s">
        <v>202</v>
      </c>
      <c r="I3471">
        <v>0</v>
      </c>
      <c r="J3471">
        <v>-0.23174203111898661</v>
      </c>
      <c r="K3471">
        <v>-0.31879763138414902</v>
      </c>
      <c r="L3471">
        <v>-0.39857743993716438</v>
      </c>
      <c r="M3471">
        <v>-0.47686156276104402</v>
      </c>
      <c r="N3471">
        <v>-0.56281022805332315</v>
      </c>
      <c r="O3471">
        <v>-0.64919887490294537</v>
      </c>
      <c r="P3471">
        <v>-0.72397943435794643</v>
      </c>
      <c r="Q3471">
        <v>-0.79462744641679572</v>
      </c>
      <c r="R3471">
        <v>-1.3696300077482131</v>
      </c>
      <c r="S3471">
        <v>-2.1017243681041742</v>
      </c>
      <c r="T3471">
        <v>-1.9623991202772251</v>
      </c>
      <c r="U3471">
        <v>-1.3950486270889351</v>
      </c>
      <c r="V3471">
        <v>-1.173498421103836</v>
      </c>
      <c r="W3471">
        <v>-1.195075969645931</v>
      </c>
      <c r="X3471">
        <v>-1.2780902572318009</v>
      </c>
      <c r="Y3471">
        <v>-1.3382392359091999</v>
      </c>
      <c r="Z3471">
        <v>-1.371211451500332</v>
      </c>
      <c r="AA3471">
        <v>-1.393601793364174</v>
      </c>
      <c r="AB3471">
        <v>-1.4346550703290719</v>
      </c>
      <c r="AC3471">
        <v>-1.508970958236588</v>
      </c>
      <c r="AD3471">
        <v>-1.577252136103902</v>
      </c>
      <c r="AE3471">
        <v>-1.62687963646222</v>
      </c>
      <c r="AF3471">
        <v>-1.6775854813570019</v>
      </c>
      <c r="AG3471">
        <v>-1.735656651182282</v>
      </c>
      <c r="AH3471">
        <v>-1.769266735874286</v>
      </c>
      <c r="AI3471">
        <v>-1.7339385482121219</v>
      </c>
      <c r="AJ3471">
        <v>-1.643364871237263</v>
      </c>
      <c r="AK3471">
        <v>-1.5137919511150071</v>
      </c>
    </row>
    <row r="3472" spans="2:37" x14ac:dyDescent="0.25">
      <c r="B3472" t="s">
        <v>499</v>
      </c>
      <c r="C3472" t="s">
        <v>295</v>
      </c>
      <c r="D3472" t="s">
        <v>443</v>
      </c>
      <c r="E3472" t="s">
        <v>417</v>
      </c>
      <c r="F3472" t="s">
        <v>445</v>
      </c>
      <c r="I3472">
        <v>0</v>
      </c>
      <c r="J3472">
        <v>-0.22853553813705349</v>
      </c>
      <c r="K3472">
        <v>-0.31425111751804963</v>
      </c>
      <c r="L3472">
        <v>-0.39427276643349002</v>
      </c>
      <c r="M3472">
        <v>-0.47271815778257009</v>
      </c>
      <c r="N3472">
        <v>-0.55765586913094634</v>
      </c>
      <c r="O3472">
        <v>-0.64256094353866144</v>
      </c>
      <c r="P3472">
        <v>-0.71640892379583043</v>
      </c>
      <c r="Q3472">
        <v>-0.78701307306257018</v>
      </c>
      <c r="R3472">
        <v>-1.4116298704199171</v>
      </c>
      <c r="S3472">
        <v>-2.1964923032570032</v>
      </c>
      <c r="T3472">
        <v>-2.0352725181430049</v>
      </c>
      <c r="U3472">
        <v>-1.3925565288566479</v>
      </c>
      <c r="V3472">
        <v>-1.1168095313059181</v>
      </c>
      <c r="W3472">
        <v>-1.127226132944315</v>
      </c>
      <c r="X3472">
        <v>-1.2162908548699061</v>
      </c>
      <c r="Y3472">
        <v>-1.280680858021499</v>
      </c>
      <c r="Z3472">
        <v>-1.3131221686813801</v>
      </c>
      <c r="AA3472">
        <v>-1.333629283763482</v>
      </c>
      <c r="AB3472">
        <v>-1.3747961861324429</v>
      </c>
      <c r="AC3472">
        <v>-1.4541519520227639</v>
      </c>
      <c r="AD3472">
        <v>-1.527386351858695</v>
      </c>
      <c r="AE3472">
        <v>-1.5780140739773629</v>
      </c>
      <c r="AF3472">
        <v>-1.625953433535088</v>
      </c>
      <c r="AG3472">
        <v>-1.682109851409697</v>
      </c>
      <c r="AH3472">
        <v>-1.711562582812864</v>
      </c>
      <c r="AI3472">
        <v>-1.664218556700048</v>
      </c>
      <c r="AJ3472">
        <v>-1.5551209909884569</v>
      </c>
      <c r="AK3472">
        <v>-1.404198489141895</v>
      </c>
    </row>
    <row r="3473" spans="2:37" x14ac:dyDescent="0.25">
      <c r="B3473" t="s">
        <v>499</v>
      </c>
      <c r="C3473" t="s">
        <v>295</v>
      </c>
      <c r="D3473" t="s">
        <v>443</v>
      </c>
      <c r="E3473" t="s">
        <v>363</v>
      </c>
      <c r="F3473" t="s">
        <v>202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1.3678367454472699E-2</v>
      </c>
      <c r="S3473">
        <v>3.5260828592598097E-2</v>
      </c>
      <c r="T3473">
        <v>4.79421288039905E-2</v>
      </c>
      <c r="U3473">
        <v>4.7186110054564502E-2</v>
      </c>
      <c r="V3473">
        <v>3.9532140710174503E-2</v>
      </c>
      <c r="W3473">
        <v>3.9718041520386799E-2</v>
      </c>
      <c r="X3473">
        <v>6.57745077954352E-2</v>
      </c>
      <c r="Y3473">
        <v>0.1093249709074096</v>
      </c>
      <c r="Z3473">
        <v>0.15715123070731971</v>
      </c>
      <c r="AA3473">
        <v>0.20207016369222511</v>
      </c>
      <c r="AB3473">
        <v>0.23643460169886499</v>
      </c>
      <c r="AC3473">
        <v>0.2522757863428815</v>
      </c>
      <c r="AD3473">
        <v>0.27703666214775602</v>
      </c>
      <c r="AE3473">
        <v>0.31735662929390779</v>
      </c>
      <c r="AF3473">
        <v>0.36081143369468549</v>
      </c>
      <c r="AG3473">
        <v>0.40763516750224049</v>
      </c>
      <c r="AH3473">
        <v>0.48023964560413018</v>
      </c>
      <c r="AI3473">
        <v>0.60813092786224932</v>
      </c>
      <c r="AJ3473">
        <v>0.78155186769943708</v>
      </c>
      <c r="AK3473">
        <v>0.98766896286188721</v>
      </c>
    </row>
    <row r="3474" spans="2:37" x14ac:dyDescent="0.25">
      <c r="B3474" t="s">
        <v>499</v>
      </c>
      <c r="C3474" t="s">
        <v>295</v>
      </c>
      <c r="D3474" t="s">
        <v>443</v>
      </c>
      <c r="E3474" t="s">
        <v>363</v>
      </c>
      <c r="F3474" t="s">
        <v>445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1.88185859999245E-2</v>
      </c>
      <c r="S3474">
        <v>5.2436476711070698E-2</v>
      </c>
      <c r="T3474">
        <v>6.7670844503342403E-2</v>
      </c>
      <c r="U3474">
        <v>6.5639571750608597E-2</v>
      </c>
      <c r="V3474">
        <v>5.57799504656619E-2</v>
      </c>
      <c r="W3474">
        <v>5.2117866094469799E-2</v>
      </c>
      <c r="X3474">
        <v>7.6159540608133902E-2</v>
      </c>
      <c r="Y3474">
        <v>0.1205513600433861</v>
      </c>
      <c r="Z3474">
        <v>0.17032211925180901</v>
      </c>
      <c r="AA3474">
        <v>0.2174754787142241</v>
      </c>
      <c r="AB3474">
        <v>0.25434233063270639</v>
      </c>
      <c r="AC3474">
        <v>0.2705236940721667</v>
      </c>
      <c r="AD3474">
        <v>0.29703298180068233</v>
      </c>
      <c r="AE3474">
        <v>0.343015155458537</v>
      </c>
      <c r="AF3474">
        <v>0.39539080820680811</v>
      </c>
      <c r="AG3474">
        <v>0.44988885321242122</v>
      </c>
      <c r="AH3474">
        <v>0.53230536067587764</v>
      </c>
      <c r="AI3474">
        <v>0.67787974172572873</v>
      </c>
      <c r="AJ3474">
        <v>0.87562201266528916</v>
      </c>
      <c r="AK3474">
        <v>1.1089227864406359</v>
      </c>
    </row>
    <row r="3475" spans="2:37" x14ac:dyDescent="0.25">
      <c r="B3475" t="s">
        <v>499</v>
      </c>
      <c r="C3475" t="s">
        <v>295</v>
      </c>
      <c r="D3475" t="s">
        <v>443</v>
      </c>
      <c r="E3475" t="s">
        <v>478</v>
      </c>
      <c r="F3475" t="s">
        <v>365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2:37" x14ac:dyDescent="0.25">
      <c r="B3476" t="s">
        <v>499</v>
      </c>
      <c r="C3476" t="s">
        <v>295</v>
      </c>
      <c r="D3476" t="s">
        <v>443</v>
      </c>
      <c r="E3476" t="s">
        <v>418</v>
      </c>
      <c r="F3476" t="s">
        <v>365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-0.1124844107648459</v>
      </c>
      <c r="S3476">
        <v>-0.1031881137127377</v>
      </c>
      <c r="T3476">
        <v>-3.9502751063657998E-2</v>
      </c>
      <c r="U3476">
        <v>9.7620401070552795E-2</v>
      </c>
      <c r="V3476">
        <v>0.23714276030175621</v>
      </c>
      <c r="W3476">
        <v>0.37257697142649698</v>
      </c>
      <c r="X3476">
        <v>0.52896532753676784</v>
      </c>
      <c r="Y3476">
        <v>0.71286447578307044</v>
      </c>
      <c r="Z3476">
        <v>0.92113738517234356</v>
      </c>
      <c r="AA3476">
        <v>1.150495392216899</v>
      </c>
      <c r="AB3476">
        <v>1.396431442708379</v>
      </c>
      <c r="AC3476">
        <v>1.6412217197792509</v>
      </c>
      <c r="AD3476">
        <v>1.919687146528015</v>
      </c>
      <c r="AE3476">
        <v>2.261071889834199</v>
      </c>
      <c r="AF3476">
        <v>2.6963176233540049</v>
      </c>
      <c r="AG3476">
        <v>3.2198511326175132</v>
      </c>
      <c r="AH3476">
        <v>3.702429446444544</v>
      </c>
      <c r="AI3476">
        <v>4.1823996564249288</v>
      </c>
      <c r="AJ3476">
        <v>4.6749583982487408</v>
      </c>
      <c r="AK3476">
        <v>5.1777735744007458</v>
      </c>
    </row>
    <row r="3477" spans="2:37" x14ac:dyDescent="0.25">
      <c r="B3477" t="s">
        <v>499</v>
      </c>
      <c r="C3477" t="s">
        <v>295</v>
      </c>
      <c r="D3477" t="s">
        <v>443</v>
      </c>
      <c r="E3477" t="s">
        <v>367</v>
      </c>
      <c r="F3477" t="s">
        <v>365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0.10699064626060741</v>
      </c>
      <c r="S3477">
        <v>0.18463015286072079</v>
      </c>
      <c r="T3477">
        <v>0.2419819011361124</v>
      </c>
      <c r="U3477">
        <v>0.29888364507473231</v>
      </c>
      <c r="V3477">
        <v>0.37304104204671779</v>
      </c>
      <c r="W3477">
        <v>0.47753247397448462</v>
      </c>
      <c r="X3477">
        <v>0.60921805038747223</v>
      </c>
      <c r="Y3477">
        <v>0.76088949602324263</v>
      </c>
      <c r="Z3477">
        <v>0.93456972391692261</v>
      </c>
      <c r="AA3477">
        <v>1.13766774197066</v>
      </c>
      <c r="AB3477">
        <v>1.3706410035286609</v>
      </c>
      <c r="AC3477">
        <v>1.613187649507219</v>
      </c>
      <c r="AD3477">
        <v>1.8956103676410101</v>
      </c>
      <c r="AE3477">
        <v>2.244499528699095</v>
      </c>
      <c r="AF3477">
        <v>2.6905134904248169</v>
      </c>
      <c r="AG3477">
        <v>3.2286751052179818</v>
      </c>
      <c r="AH3477">
        <v>3.7295902058914092</v>
      </c>
      <c r="AI3477">
        <v>4.2309628544470854</v>
      </c>
      <c r="AJ3477">
        <v>4.7468238520718131</v>
      </c>
      <c r="AK3477">
        <v>5.2741274926411794</v>
      </c>
    </row>
    <row r="3478" spans="2:37" x14ac:dyDescent="0.25">
      <c r="B3478" t="s">
        <v>499</v>
      </c>
      <c r="C3478" t="s">
        <v>295</v>
      </c>
      <c r="D3478" t="s">
        <v>443</v>
      </c>
      <c r="E3478" t="s">
        <v>479</v>
      </c>
      <c r="F3478" t="s">
        <v>232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2:37" x14ac:dyDescent="0.25">
      <c r="B3479" t="s">
        <v>499</v>
      </c>
      <c r="C3479" t="s">
        <v>295</v>
      </c>
      <c r="D3479" t="s">
        <v>443</v>
      </c>
      <c r="E3479" t="s">
        <v>480</v>
      </c>
      <c r="F3479" t="s">
        <v>232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1.9623384174716201E-2</v>
      </c>
      <c r="S3479">
        <v>3.22453203302819E-2</v>
      </c>
      <c r="T3479">
        <v>2.5927847057792999E-3</v>
      </c>
      <c r="U3479">
        <v>-0.1726627337623077</v>
      </c>
      <c r="V3479">
        <v>-0.37787374406066387</v>
      </c>
      <c r="W3479">
        <v>-0.55600084128893945</v>
      </c>
      <c r="X3479">
        <v>-0.7355163329080594</v>
      </c>
      <c r="Y3479">
        <v>-0.93221669003952246</v>
      </c>
      <c r="Z3479">
        <v>-1.1397286806000719</v>
      </c>
      <c r="AA3479">
        <v>-1.346645910511268</v>
      </c>
      <c r="AB3479">
        <v>-1.5516004302795869</v>
      </c>
      <c r="AC3479">
        <v>-1.7654131664692649</v>
      </c>
      <c r="AD3479">
        <v>-2.0210394349357448</v>
      </c>
      <c r="AE3479">
        <v>-2.347516565756846</v>
      </c>
      <c r="AF3479">
        <v>-2.7768240955976631</v>
      </c>
      <c r="AG3479">
        <v>-3.3012580154219928</v>
      </c>
      <c r="AH3479">
        <v>-3.7836107606773139</v>
      </c>
      <c r="AI3479">
        <v>-4.261590156532824</v>
      </c>
      <c r="AJ3479">
        <v>-4.7489890741725276</v>
      </c>
      <c r="AK3479">
        <v>-5.2425084506195097</v>
      </c>
    </row>
    <row r="3480" spans="2:37" x14ac:dyDescent="0.25">
      <c r="B3480" t="s">
        <v>499</v>
      </c>
      <c r="C3480" t="s">
        <v>295</v>
      </c>
      <c r="D3480" t="s">
        <v>443</v>
      </c>
      <c r="E3480" t="s">
        <v>481</v>
      </c>
      <c r="F3480" t="s">
        <v>232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-0.29560719449245321</v>
      </c>
      <c r="S3480">
        <v>-0.41473403530454261</v>
      </c>
      <c r="T3480">
        <v>-0.49129459989298851</v>
      </c>
      <c r="U3480">
        <v>-0.56699462016689406</v>
      </c>
      <c r="V3480">
        <v>-0.6626674464970006</v>
      </c>
      <c r="W3480">
        <v>-0.78886078727425923</v>
      </c>
      <c r="X3480">
        <v>-0.93264789151030758</v>
      </c>
      <c r="Y3480">
        <v>-1.0822450638397489</v>
      </c>
      <c r="Z3480">
        <v>-1.236607755872166</v>
      </c>
      <c r="AA3480">
        <v>-1.3994532216660249</v>
      </c>
      <c r="AB3480">
        <v>-1.5763647768171849</v>
      </c>
      <c r="AC3480">
        <v>-1.7751895446430741</v>
      </c>
      <c r="AD3480">
        <v>-2.023570884949577</v>
      </c>
      <c r="AE3480">
        <v>-2.3477544700165942</v>
      </c>
      <c r="AF3480">
        <v>-2.7797124020010999</v>
      </c>
      <c r="AG3480">
        <v>-3.3123818981919961</v>
      </c>
      <c r="AH3480">
        <v>-3.808243144695822</v>
      </c>
      <c r="AI3480">
        <v>-4.3039222457507904</v>
      </c>
      <c r="AJ3480">
        <v>-4.8115281564523826</v>
      </c>
      <c r="AK3480">
        <v>-5.3264960888168016</v>
      </c>
    </row>
    <row r="3481" spans="2:37" x14ac:dyDescent="0.25">
      <c r="B3481" t="s">
        <v>499</v>
      </c>
      <c r="C3481" t="s">
        <v>295</v>
      </c>
      <c r="D3481" t="s">
        <v>443</v>
      </c>
      <c r="E3481" t="s">
        <v>482</v>
      </c>
      <c r="F3481" t="s">
        <v>202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2:37" x14ac:dyDescent="0.25">
      <c r="B3482" t="s">
        <v>499</v>
      </c>
      <c r="C3482" t="s">
        <v>295</v>
      </c>
      <c r="D3482" t="s">
        <v>443</v>
      </c>
      <c r="E3482" t="s">
        <v>482</v>
      </c>
      <c r="F3482" t="s">
        <v>445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2:37" x14ac:dyDescent="0.25">
      <c r="B3483" t="s">
        <v>499</v>
      </c>
      <c r="C3483" t="s">
        <v>295</v>
      </c>
      <c r="D3483" t="s">
        <v>443</v>
      </c>
      <c r="E3483" t="s">
        <v>234</v>
      </c>
      <c r="F3483" t="s">
        <v>202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-0.76491058001493251</v>
      </c>
      <c r="S3483">
        <v>-1.4678560259841491</v>
      </c>
      <c r="T3483">
        <v>-0.58478549781216804</v>
      </c>
      <c r="U3483">
        <v>0.2216366538944525</v>
      </c>
      <c r="V3483">
        <v>0.12237721401688879</v>
      </c>
      <c r="W3483">
        <v>9.4523901242649002E-3</v>
      </c>
      <c r="X3483">
        <v>4.4014949171744498E-2</v>
      </c>
      <c r="Y3483">
        <v>0.1341489570510612</v>
      </c>
      <c r="Z3483">
        <v>0.21942472566480739</v>
      </c>
      <c r="AA3483">
        <v>0.28557359278666983</v>
      </c>
      <c r="AB3483">
        <v>0.33251454144187509</v>
      </c>
      <c r="AC3483">
        <v>0.39703872754333069</v>
      </c>
      <c r="AD3483">
        <v>0.49954001112253449</v>
      </c>
      <c r="AE3483">
        <v>0.610984724335073</v>
      </c>
      <c r="AF3483">
        <v>0.70552332774205251</v>
      </c>
      <c r="AG3483">
        <v>0.85771284034783513</v>
      </c>
      <c r="AH3483">
        <v>1.0786402625410969</v>
      </c>
      <c r="AI3483">
        <v>1.3346520147146319</v>
      </c>
      <c r="AJ3483">
        <v>1.596093363433271</v>
      </c>
      <c r="AK3483">
        <v>1.8714175011813829</v>
      </c>
    </row>
    <row r="3484" spans="2:37" x14ac:dyDescent="0.25">
      <c r="B3484" t="s">
        <v>499</v>
      </c>
      <c r="C3484" t="s">
        <v>295</v>
      </c>
      <c r="D3484" t="s">
        <v>443</v>
      </c>
      <c r="E3484" t="s">
        <v>234</v>
      </c>
      <c r="F3484" t="s">
        <v>445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-0.76491026417080388</v>
      </c>
      <c r="S3484">
        <v>-1.467851211346316</v>
      </c>
      <c r="T3484">
        <v>-0.58479073394482883</v>
      </c>
      <c r="U3484">
        <v>0.2216343881430882</v>
      </c>
      <c r="V3484">
        <v>0.1223776382717201</v>
      </c>
      <c r="W3484">
        <v>9.4534768335652001E-3</v>
      </c>
      <c r="X3484">
        <v>4.40147921555889E-2</v>
      </c>
      <c r="Y3484">
        <v>0.13414435054537319</v>
      </c>
      <c r="Z3484">
        <v>0.21943037920901801</v>
      </c>
      <c r="AA3484">
        <v>0.28557953548649101</v>
      </c>
      <c r="AB3484">
        <v>0.33251787023345081</v>
      </c>
      <c r="AC3484">
        <v>0.39703962599582088</v>
      </c>
      <c r="AD3484">
        <v>0.49954059760646258</v>
      </c>
      <c r="AE3484">
        <v>0.61098592310671052</v>
      </c>
      <c r="AF3484">
        <v>0.70552771032452721</v>
      </c>
      <c r="AG3484">
        <v>0.85770853895861254</v>
      </c>
      <c r="AH3484">
        <v>1.078640256130226</v>
      </c>
      <c r="AI3484">
        <v>1.3346539611314161</v>
      </c>
      <c r="AJ3484">
        <v>1.5960961400489639</v>
      </c>
      <c r="AK3484">
        <v>1.8714174917896731</v>
      </c>
    </row>
    <row r="3485" spans="2:37" x14ac:dyDescent="0.25">
      <c r="B3485" t="s">
        <v>499</v>
      </c>
      <c r="C3485" t="s">
        <v>295</v>
      </c>
      <c r="D3485" t="s">
        <v>443</v>
      </c>
      <c r="E3485" t="s">
        <v>373</v>
      </c>
      <c r="F3485" t="s">
        <v>202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-2.0149962552895501E-2</v>
      </c>
      <c r="S3485">
        <v>-9.7821052583957305E-2</v>
      </c>
      <c r="T3485">
        <v>-7.1025586853123907E-2</v>
      </c>
      <c r="U3485">
        <v>-4.3790688415534802E-2</v>
      </c>
      <c r="V3485">
        <v>-2.7420280063750101E-2</v>
      </c>
      <c r="W3485">
        <v>3.6649481637618303E-2</v>
      </c>
      <c r="X3485">
        <v>0.13839029543161191</v>
      </c>
      <c r="Y3485">
        <v>0.23832036281909999</v>
      </c>
      <c r="Z3485">
        <v>0.3285317840735047</v>
      </c>
      <c r="AA3485">
        <v>0.4062837590365298</v>
      </c>
      <c r="AB3485">
        <v>0.46317780419693477</v>
      </c>
      <c r="AC3485">
        <v>0.52904643239670701</v>
      </c>
      <c r="AD3485">
        <v>0.62434454845652354</v>
      </c>
      <c r="AE3485">
        <v>0.7249371540422489</v>
      </c>
      <c r="AF3485">
        <v>0.80905247528946234</v>
      </c>
      <c r="AG3485">
        <v>0.95445385074510725</v>
      </c>
      <c r="AH3485">
        <v>1.173170652020916</v>
      </c>
      <c r="AI3485">
        <v>1.4317255421716579</v>
      </c>
      <c r="AJ3485">
        <v>1.6999751510032859</v>
      </c>
      <c r="AK3485">
        <v>1.9842513463961711</v>
      </c>
    </row>
    <row r="3486" spans="2:37" x14ac:dyDescent="0.25">
      <c r="B3486" t="s">
        <v>499</v>
      </c>
      <c r="C3486" t="s">
        <v>295</v>
      </c>
      <c r="D3486" t="s">
        <v>443</v>
      </c>
      <c r="E3486" t="s">
        <v>373</v>
      </c>
      <c r="F3486" t="s">
        <v>445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-2.0150006456998101E-2</v>
      </c>
      <c r="S3486">
        <v>-9.7817204017613901E-2</v>
      </c>
      <c r="T3486">
        <v>-7.1027204403706301E-2</v>
      </c>
      <c r="U3486">
        <v>-4.3794170361488499E-2</v>
      </c>
      <c r="V3486">
        <v>-2.74211509036725E-2</v>
      </c>
      <c r="W3486">
        <v>3.6649299906321701E-2</v>
      </c>
      <c r="X3486">
        <v>0.13839369856254449</v>
      </c>
      <c r="Y3486">
        <v>0.2383175545744631</v>
      </c>
      <c r="Z3486">
        <v>0.32853803641239582</v>
      </c>
      <c r="AA3486">
        <v>0.40628815600904922</v>
      </c>
      <c r="AB3486">
        <v>0.46318223728614161</v>
      </c>
      <c r="AC3486">
        <v>0.52904637104109753</v>
      </c>
      <c r="AD3486">
        <v>0.62434417549530608</v>
      </c>
      <c r="AE3486">
        <v>0.72493771521380257</v>
      </c>
      <c r="AF3486">
        <v>0.80905706651845932</v>
      </c>
      <c r="AG3486">
        <v>0.95444937536497398</v>
      </c>
      <c r="AH3486">
        <v>1.173168028761173</v>
      </c>
      <c r="AI3486">
        <v>1.4317292967210851</v>
      </c>
      <c r="AJ3486">
        <v>1.699975897925454</v>
      </c>
      <c r="AK3486">
        <v>1.984251341115328</v>
      </c>
    </row>
    <row r="3487" spans="2:37" x14ac:dyDescent="0.25">
      <c r="B3487" t="s">
        <v>499</v>
      </c>
      <c r="C3487" t="s">
        <v>295</v>
      </c>
      <c r="D3487" t="s">
        <v>443</v>
      </c>
      <c r="E3487" t="s">
        <v>483</v>
      </c>
      <c r="F3487" t="s">
        <v>232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2:37" x14ac:dyDescent="0.25">
      <c r="B3488" t="s">
        <v>499</v>
      </c>
      <c r="C3488" t="s">
        <v>295</v>
      </c>
      <c r="D3488" t="s">
        <v>443</v>
      </c>
      <c r="E3488" t="s">
        <v>419</v>
      </c>
      <c r="F3488" t="s">
        <v>232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3.2865273976815601</v>
      </c>
      <c r="S3488">
        <v>7.6333544493998318</v>
      </c>
      <c r="T3488">
        <v>11.376860211871231</v>
      </c>
      <c r="U3488">
        <v>15.167064663883179</v>
      </c>
      <c r="V3488">
        <v>19.084015785841562</v>
      </c>
      <c r="W3488">
        <v>21.881318101481479</v>
      </c>
      <c r="X3488">
        <v>24.959338015287852</v>
      </c>
      <c r="Y3488">
        <v>28.81596643105091</v>
      </c>
      <c r="Z3488">
        <v>33.021344687620058</v>
      </c>
      <c r="AA3488">
        <v>37.343798186706259</v>
      </c>
      <c r="AB3488">
        <v>50.754384634641859</v>
      </c>
      <c r="AC3488">
        <v>69.015313727448046</v>
      </c>
      <c r="AD3488">
        <v>86.592759291854435</v>
      </c>
      <c r="AE3488">
        <v>103.58694962072251</v>
      </c>
      <c r="AF3488">
        <v>120.0639144853923</v>
      </c>
      <c r="AG3488">
        <v>172.214891560485</v>
      </c>
      <c r="AH3488">
        <v>243.03593474119489</v>
      </c>
      <c r="AI3488">
        <v>310.78372896751728</v>
      </c>
      <c r="AJ3488">
        <v>376.09817704513438</v>
      </c>
      <c r="AK3488">
        <v>439.32846832968499</v>
      </c>
    </row>
    <row r="3489" spans="2:37" x14ac:dyDescent="0.25">
      <c r="B3489" t="s">
        <v>499</v>
      </c>
      <c r="C3489" t="s">
        <v>295</v>
      </c>
      <c r="D3489" t="s">
        <v>443</v>
      </c>
      <c r="E3489" t="s">
        <v>378</v>
      </c>
      <c r="F3489" t="s">
        <v>232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3.4014101621801629</v>
      </c>
      <c r="S3489">
        <v>8.0410811113277969</v>
      </c>
      <c r="T3489">
        <v>12.22242744192026</v>
      </c>
      <c r="U3489">
        <v>16.144425506773459</v>
      </c>
      <c r="V3489">
        <v>19.896021658300551</v>
      </c>
      <c r="W3489">
        <v>22.48303520087709</v>
      </c>
      <c r="X3489">
        <v>25.388368185700472</v>
      </c>
      <c r="Y3489">
        <v>29.103470409610321</v>
      </c>
      <c r="Z3489">
        <v>33.192871037871761</v>
      </c>
      <c r="AA3489">
        <v>37.428502241289003</v>
      </c>
      <c r="AB3489">
        <v>50.779376931742682</v>
      </c>
      <c r="AC3489">
        <v>68.997796511615235</v>
      </c>
      <c r="AD3489">
        <v>86.539709216588818</v>
      </c>
      <c r="AE3489">
        <v>103.501361476303</v>
      </c>
      <c r="AF3489">
        <v>119.9504862021772</v>
      </c>
      <c r="AG3489">
        <v>172.08164312038701</v>
      </c>
      <c r="AH3489">
        <v>242.89350802996211</v>
      </c>
      <c r="AI3489">
        <v>310.6410656281019</v>
      </c>
      <c r="AJ3489">
        <v>375.96109006251612</v>
      </c>
      <c r="AK3489">
        <v>439.20010592172332</v>
      </c>
    </row>
    <row r="3490" spans="2:37" x14ac:dyDescent="0.25">
      <c r="B3490" t="s">
        <v>499</v>
      </c>
      <c r="C3490" t="s">
        <v>295</v>
      </c>
      <c r="D3490" t="s">
        <v>443</v>
      </c>
      <c r="E3490" t="s">
        <v>484</v>
      </c>
      <c r="F3490" t="s">
        <v>202</v>
      </c>
      <c r="I3490">
        <v>0</v>
      </c>
      <c r="J3490">
        <v>-0.23469349424318781</v>
      </c>
      <c r="K3490">
        <v>-0.32302869607485629</v>
      </c>
      <c r="L3490">
        <v>-0.40135639743446028</v>
      </c>
      <c r="M3490">
        <v>-0.47837605800884481</v>
      </c>
      <c r="N3490">
        <v>-0.56495841650914258</v>
      </c>
      <c r="O3490">
        <v>-0.65272957322145553</v>
      </c>
      <c r="P3490">
        <v>-0.72810097018430886</v>
      </c>
      <c r="Q3490">
        <v>-0.79787601848468892</v>
      </c>
      <c r="R3490">
        <v>-0.86620295091458521</v>
      </c>
      <c r="S3490">
        <v>-0.94642210827744477</v>
      </c>
      <c r="T3490">
        <v>-1.0371818731616971</v>
      </c>
      <c r="U3490">
        <v>-1.13600964635836</v>
      </c>
      <c r="V3490">
        <v>-1.24320656861896</v>
      </c>
      <c r="W3490">
        <v>-1.3520740249153509</v>
      </c>
      <c r="X3490">
        <v>-1.462966035169833</v>
      </c>
      <c r="Y3490">
        <v>-1.567004986820641</v>
      </c>
      <c r="Z3490">
        <v>-1.658867544450082</v>
      </c>
      <c r="AA3490">
        <v>-1.7341423237383859</v>
      </c>
      <c r="AB3490">
        <v>-1.802338359072253</v>
      </c>
      <c r="AC3490">
        <v>-1.871173316838515</v>
      </c>
      <c r="AD3490">
        <v>-1.936697776102658</v>
      </c>
      <c r="AE3490">
        <v>-1.999138004484313</v>
      </c>
      <c r="AF3490">
        <v>-2.0681300663482278</v>
      </c>
      <c r="AG3490">
        <v>-2.14871471083159</v>
      </c>
      <c r="AH3490">
        <v>-2.2301312893969971</v>
      </c>
      <c r="AI3490">
        <v>-2.297142102344329</v>
      </c>
      <c r="AJ3490">
        <v>-2.3533762622759751</v>
      </c>
      <c r="AK3490">
        <v>-2.4025810283521238</v>
      </c>
    </row>
    <row r="3491" spans="2:37" x14ac:dyDescent="0.25">
      <c r="B3491" t="s">
        <v>499</v>
      </c>
      <c r="C3491" t="s">
        <v>295</v>
      </c>
      <c r="D3491" t="s">
        <v>443</v>
      </c>
      <c r="E3491" t="s">
        <v>484</v>
      </c>
      <c r="F3491" t="s">
        <v>445</v>
      </c>
      <c r="I3491">
        <v>0</v>
      </c>
      <c r="J3491">
        <v>-0.2346923406305601</v>
      </c>
      <c r="K3491">
        <v>-0.32302689331483719</v>
      </c>
      <c r="L3491">
        <v>-0.40135633283999722</v>
      </c>
      <c r="M3491">
        <v>-0.47837618843806767</v>
      </c>
      <c r="N3491">
        <v>-0.56495464478234503</v>
      </c>
      <c r="O3491">
        <v>-0.65273016812645857</v>
      </c>
      <c r="P3491">
        <v>-0.72810166400184562</v>
      </c>
      <c r="Q3491">
        <v>-0.79787766242952474</v>
      </c>
      <c r="R3491">
        <v>-0.8662026052202898</v>
      </c>
      <c r="S3491">
        <v>-0.94642235776353223</v>
      </c>
      <c r="T3491">
        <v>-1.037182163927286</v>
      </c>
      <c r="U3491">
        <v>-1.13600911034003</v>
      </c>
      <c r="V3491">
        <v>-1.243205250695423</v>
      </c>
      <c r="W3491">
        <v>-1.352072787643033</v>
      </c>
      <c r="X3491">
        <v>-1.4629686544128</v>
      </c>
      <c r="Y3491">
        <v>-1.56700460855812</v>
      </c>
      <c r="Z3491">
        <v>-1.658867391309671</v>
      </c>
      <c r="AA3491">
        <v>-1.734142129065352</v>
      </c>
      <c r="AB3491">
        <v>-1.8023377656084421</v>
      </c>
      <c r="AC3491">
        <v>-1.871173080644128</v>
      </c>
      <c r="AD3491">
        <v>-1.9366989521768521</v>
      </c>
      <c r="AE3491">
        <v>-1.9991399544700641</v>
      </c>
      <c r="AF3491">
        <v>-2.068133375383074</v>
      </c>
      <c r="AG3491">
        <v>-2.1487148380441972</v>
      </c>
      <c r="AH3491">
        <v>-2.2301301987550199</v>
      </c>
      <c r="AI3491">
        <v>-2.297141321149121</v>
      </c>
      <c r="AJ3491">
        <v>-2.353378946199725</v>
      </c>
      <c r="AK3491">
        <v>-2.4025805065246648</v>
      </c>
    </row>
    <row r="3492" spans="2:37" x14ac:dyDescent="0.25">
      <c r="B3492" t="s">
        <v>499</v>
      </c>
      <c r="C3492" t="s">
        <v>295</v>
      </c>
      <c r="D3492" t="s">
        <v>443</v>
      </c>
      <c r="E3492" t="s">
        <v>205</v>
      </c>
      <c r="F3492" t="s">
        <v>202</v>
      </c>
      <c r="I3492">
        <v>0</v>
      </c>
      <c r="J3492">
        <v>-0.23472651423099841</v>
      </c>
      <c r="K3492">
        <v>-0.3230817693118726</v>
      </c>
      <c r="L3492">
        <v>-0.40145929909226608</v>
      </c>
      <c r="M3492">
        <v>-0.47850696425703049</v>
      </c>
      <c r="N3492">
        <v>-0.56509657911686384</v>
      </c>
      <c r="O3492">
        <v>-0.65290510032446347</v>
      </c>
      <c r="P3492">
        <v>-0.72831412634439818</v>
      </c>
      <c r="Q3492">
        <v>-0.79812698866087439</v>
      </c>
      <c r="R3492">
        <v>-1.293707405537603</v>
      </c>
      <c r="S3492">
        <v>-1.939458882888268</v>
      </c>
      <c r="T3492">
        <v>-1.827691230623496</v>
      </c>
      <c r="U3492">
        <v>-1.3799326247807771</v>
      </c>
      <c r="V3492">
        <v>-1.2495199372138051</v>
      </c>
      <c r="W3492">
        <v>-1.2896496713342249</v>
      </c>
      <c r="X3492">
        <v>-1.3610820090286799</v>
      </c>
      <c r="Y3492">
        <v>-1.4122455143331989</v>
      </c>
      <c r="Z3492">
        <v>-1.4441208201277811</v>
      </c>
      <c r="AA3492">
        <v>-1.4679426317440349</v>
      </c>
      <c r="AB3492">
        <v>-1.5073627577835591</v>
      </c>
      <c r="AC3492">
        <v>-1.5714233391672661</v>
      </c>
      <c r="AD3492">
        <v>-1.6290274981244131</v>
      </c>
      <c r="AE3492">
        <v>-1.67446054421142</v>
      </c>
      <c r="AF3492">
        <v>-1.7271008280098421</v>
      </c>
      <c r="AG3492">
        <v>-1.7847528562278341</v>
      </c>
      <c r="AH3492">
        <v>-1.82070985676851</v>
      </c>
      <c r="AI3492">
        <v>-1.800672273740378</v>
      </c>
      <c r="AJ3492">
        <v>-1.736219145313145</v>
      </c>
      <c r="AK3492">
        <v>-1.637435044500535</v>
      </c>
    </row>
    <row r="3493" spans="2:37" x14ac:dyDescent="0.25">
      <c r="B3493" t="s">
        <v>499</v>
      </c>
      <c r="C3493" t="s">
        <v>295</v>
      </c>
      <c r="D3493" t="s">
        <v>443</v>
      </c>
      <c r="E3493" t="s">
        <v>205</v>
      </c>
      <c r="F3493" t="s">
        <v>445</v>
      </c>
      <c r="I3493">
        <v>0</v>
      </c>
      <c r="J3493">
        <v>-0.23472585515260661</v>
      </c>
      <c r="K3493">
        <v>-0.3230836505393464</v>
      </c>
      <c r="L3493">
        <v>-0.40146031715099229</v>
      </c>
      <c r="M3493">
        <v>-0.4785048809527126</v>
      </c>
      <c r="N3493">
        <v>-0.56509539218099203</v>
      </c>
      <c r="O3493">
        <v>-0.65290483081001938</v>
      </c>
      <c r="P3493">
        <v>-0.72831648217281941</v>
      </c>
      <c r="Q3493">
        <v>-0.79813005007813853</v>
      </c>
      <c r="R3493">
        <v>-1.2937072084201811</v>
      </c>
      <c r="S3493">
        <v>-1.9394571265028751</v>
      </c>
      <c r="T3493">
        <v>-1.8276914287972961</v>
      </c>
      <c r="U3493">
        <v>-1.379933262134714</v>
      </c>
      <c r="V3493">
        <v>-1.249522105828937</v>
      </c>
      <c r="W3493">
        <v>-1.2896531519067671</v>
      </c>
      <c r="X3493">
        <v>-1.361075585684002</v>
      </c>
      <c r="Y3493">
        <v>-1.4122403581107059</v>
      </c>
      <c r="Z3493">
        <v>-1.444115324113548</v>
      </c>
      <c r="AA3493">
        <v>-1.467943893181489</v>
      </c>
      <c r="AB3493">
        <v>-1.5073610573666409</v>
      </c>
      <c r="AC3493">
        <v>-1.5714229109653479</v>
      </c>
      <c r="AD3493">
        <v>-1.629027522676352</v>
      </c>
      <c r="AE3493">
        <v>-1.6744540237117691</v>
      </c>
      <c r="AF3493">
        <v>-1.7271035766229239</v>
      </c>
      <c r="AG3493">
        <v>-1.7847538301549839</v>
      </c>
      <c r="AH3493">
        <v>-1.82071087267649</v>
      </c>
      <c r="AI3493">
        <v>-1.8006750280439081</v>
      </c>
      <c r="AJ3493">
        <v>-1.7362170060039821</v>
      </c>
      <c r="AK3493">
        <v>-1.637435653312302</v>
      </c>
    </row>
    <row r="3494" spans="2:37" x14ac:dyDescent="0.25">
      <c r="B3494" t="s">
        <v>499</v>
      </c>
      <c r="C3494" t="s">
        <v>295</v>
      </c>
      <c r="D3494" t="s">
        <v>443</v>
      </c>
      <c r="E3494" t="s">
        <v>206</v>
      </c>
      <c r="F3494" t="s">
        <v>202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4.8318328342843997E-3</v>
      </c>
      <c r="S3494">
        <v>5.6377620049286002E-3</v>
      </c>
      <c r="T3494">
        <v>1.4459202279359901E-2</v>
      </c>
      <c r="U3494">
        <v>1.62337149639535E-2</v>
      </c>
      <c r="V3494">
        <v>1.25284746434806E-2</v>
      </c>
      <c r="W3494">
        <v>1.9781847525024401E-2</v>
      </c>
      <c r="X3494">
        <v>5.0017205406982498E-2</v>
      </c>
      <c r="Y3494">
        <v>9.2953700739806203E-2</v>
      </c>
      <c r="Z3494">
        <v>0.13827496754719171</v>
      </c>
      <c r="AA3494">
        <v>0.18011168939302549</v>
      </c>
      <c r="AB3494">
        <v>0.21078638798910371</v>
      </c>
      <c r="AC3494">
        <v>0.2268380162807615</v>
      </c>
      <c r="AD3494">
        <v>0.24988362483320259</v>
      </c>
      <c r="AE3494">
        <v>0.28206118377676059</v>
      </c>
      <c r="AF3494">
        <v>0.31203016475587209</v>
      </c>
      <c r="AG3494">
        <v>0.34822005839616482</v>
      </c>
      <c r="AH3494">
        <v>0.40758549744324141</v>
      </c>
      <c r="AI3494">
        <v>0.50956808730286962</v>
      </c>
      <c r="AJ3494">
        <v>0.64632382006974964</v>
      </c>
      <c r="AK3494">
        <v>0.81122217819369347</v>
      </c>
    </row>
    <row r="3495" spans="2:37" x14ac:dyDescent="0.25">
      <c r="B3495" t="s">
        <v>499</v>
      </c>
      <c r="C3495" t="s">
        <v>295</v>
      </c>
      <c r="D3495" t="s">
        <v>443</v>
      </c>
      <c r="E3495" t="s">
        <v>206</v>
      </c>
      <c r="F3495" t="s">
        <v>445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4.8334770272218004E-3</v>
      </c>
      <c r="S3495">
        <v>5.6385608600883997E-3</v>
      </c>
      <c r="T3495">
        <v>1.4461035563772999E-2</v>
      </c>
      <c r="U3495">
        <v>1.6232128689330699E-2</v>
      </c>
      <c r="V3495">
        <v>1.2527309338361501E-2</v>
      </c>
      <c r="W3495">
        <v>1.97784252130794E-2</v>
      </c>
      <c r="X3495">
        <v>5.0017078585606799E-2</v>
      </c>
      <c r="Y3495">
        <v>9.2955437278607805E-2</v>
      </c>
      <c r="Z3495">
        <v>0.13827770261964911</v>
      </c>
      <c r="AA3495">
        <v>0.18011298694924349</v>
      </c>
      <c r="AB3495">
        <v>0.21078791680644299</v>
      </c>
      <c r="AC3495">
        <v>0.22683796624340949</v>
      </c>
      <c r="AD3495">
        <v>0.24988420642091391</v>
      </c>
      <c r="AE3495">
        <v>0.28206494468343563</v>
      </c>
      <c r="AF3495">
        <v>0.31202940413215252</v>
      </c>
      <c r="AG3495">
        <v>0.34822054069063579</v>
      </c>
      <c r="AH3495">
        <v>0.40758414535959631</v>
      </c>
      <c r="AI3495">
        <v>0.50956305795366585</v>
      </c>
      <c r="AJ3495">
        <v>0.64632803861532917</v>
      </c>
      <c r="AK3495">
        <v>0.81122139255727088</v>
      </c>
    </row>
    <row r="3496" spans="2:37" x14ac:dyDescent="0.25">
      <c r="B3496" t="s">
        <v>499</v>
      </c>
      <c r="C3496" t="s">
        <v>295</v>
      </c>
      <c r="D3496" t="s">
        <v>443</v>
      </c>
      <c r="E3496" t="s">
        <v>485</v>
      </c>
      <c r="F3496" t="s">
        <v>232</v>
      </c>
      <c r="I3496">
        <v>0</v>
      </c>
      <c r="J3496">
        <v>-0.27085857893125448</v>
      </c>
      <c r="K3496">
        <v>-0.36215575955564899</v>
      </c>
      <c r="L3496">
        <v>-0.42187071121949637</v>
      </c>
      <c r="M3496">
        <v>-0.4832215591817568</v>
      </c>
      <c r="N3496">
        <v>-0.56580988332890492</v>
      </c>
      <c r="O3496">
        <v>-0.6572784739537374</v>
      </c>
      <c r="P3496">
        <v>-0.73661262887516621</v>
      </c>
      <c r="Q3496">
        <v>-0.8079646978138566</v>
      </c>
      <c r="R3496">
        <v>-0.87797774630026248</v>
      </c>
      <c r="S3496">
        <v>-0.96138009319610696</v>
      </c>
      <c r="T3496">
        <v>-1.055778289286557</v>
      </c>
      <c r="U3496">
        <v>-1.157874600397391</v>
      </c>
      <c r="V3496">
        <v>-1.2678608974330601</v>
      </c>
      <c r="W3496">
        <v>-1.3766242645450011</v>
      </c>
      <c r="X3496">
        <v>-1.4851896074695059</v>
      </c>
      <c r="Y3496">
        <v>-1.586700124618778</v>
      </c>
      <c r="Z3496">
        <v>-1.6757239679996321</v>
      </c>
      <c r="AA3496">
        <v>-1.7471675384846621</v>
      </c>
      <c r="AB3496">
        <v>-1.8117105610279569</v>
      </c>
      <c r="AC3496">
        <v>-1.877771821750307</v>
      </c>
      <c r="AD3496">
        <v>-1.9418281589398401</v>
      </c>
      <c r="AE3496">
        <v>-2.0032294486869722</v>
      </c>
      <c r="AF3496">
        <v>-2.0715948365294778</v>
      </c>
      <c r="AG3496">
        <v>-2.153340444444074</v>
      </c>
      <c r="AH3496">
        <v>-2.235284299247164</v>
      </c>
      <c r="AI3496">
        <v>-2.2989237930524991</v>
      </c>
      <c r="AJ3496">
        <v>-2.3486087224282688</v>
      </c>
      <c r="AK3496">
        <v>-2.390332823259667</v>
      </c>
    </row>
    <row r="3497" spans="2:37" x14ac:dyDescent="0.25">
      <c r="B3497" t="s">
        <v>499</v>
      </c>
      <c r="C3497" t="s">
        <v>295</v>
      </c>
      <c r="D3497" t="s">
        <v>443</v>
      </c>
      <c r="E3497" t="s">
        <v>486</v>
      </c>
      <c r="F3497" t="s">
        <v>232</v>
      </c>
      <c r="I3497">
        <v>0</v>
      </c>
      <c r="J3497">
        <v>-0.2708038785755984</v>
      </c>
      <c r="K3497">
        <v>-0.36206445276449889</v>
      </c>
      <c r="L3497">
        <v>-0.42178233598454412</v>
      </c>
      <c r="M3497">
        <v>-0.48295093465313688</v>
      </c>
      <c r="N3497">
        <v>-0.5652655119132266</v>
      </c>
      <c r="O3497">
        <v>-0.65664716675642998</v>
      </c>
      <c r="P3497">
        <v>-0.73589251918559917</v>
      </c>
      <c r="Q3497">
        <v>-0.80718417063091463</v>
      </c>
      <c r="R3497">
        <v>-1.321331494891276</v>
      </c>
      <c r="S3497">
        <v>-1.975932942443859</v>
      </c>
      <c r="T3497">
        <v>-1.851007507922386</v>
      </c>
      <c r="U3497">
        <v>-1.3599667215757121</v>
      </c>
      <c r="V3497">
        <v>-1.2136339117497561</v>
      </c>
      <c r="W3497">
        <v>-1.2644953052716179</v>
      </c>
      <c r="X3497">
        <v>-1.339476807962015</v>
      </c>
      <c r="Y3497">
        <v>-1.3774904499408771</v>
      </c>
      <c r="Z3497">
        <v>-1.387484806040429</v>
      </c>
      <c r="AA3497">
        <v>-1.3894791913116711</v>
      </c>
      <c r="AB3497">
        <v>-1.406204929137123</v>
      </c>
      <c r="AC3497">
        <v>-1.4415216376569731</v>
      </c>
      <c r="AD3497">
        <v>-1.4602658911177959</v>
      </c>
      <c r="AE3497">
        <v>-1.4606182029989201</v>
      </c>
      <c r="AF3497">
        <v>-1.465628642538175</v>
      </c>
      <c r="AG3497">
        <v>-1.4717750515601089</v>
      </c>
      <c r="AH3497">
        <v>-1.462094595675278</v>
      </c>
      <c r="AI3497">
        <v>-1.3995412762400239</v>
      </c>
      <c r="AJ3497">
        <v>-1.2970969891429871</v>
      </c>
      <c r="AK3497">
        <v>-1.165876935609522</v>
      </c>
    </row>
    <row r="3498" spans="2:37" x14ac:dyDescent="0.25">
      <c r="B3498" t="s">
        <v>499</v>
      </c>
      <c r="C3498" t="s">
        <v>295</v>
      </c>
      <c r="D3498" t="s">
        <v>443</v>
      </c>
      <c r="E3498" t="s">
        <v>487</v>
      </c>
      <c r="F3498" t="s">
        <v>232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6.0870493358454996E-3</v>
      </c>
      <c r="S3498">
        <v>1.9537816581438602E-2</v>
      </c>
      <c r="T3498">
        <v>2.7806446525824299E-2</v>
      </c>
      <c r="U3498">
        <v>2.96872443512619E-2</v>
      </c>
      <c r="V3498">
        <v>2.8864914569304199E-2</v>
      </c>
      <c r="W3498">
        <v>4.2055285372310999E-2</v>
      </c>
      <c r="X3498">
        <v>8.6354798969989696E-2</v>
      </c>
      <c r="Y3498">
        <v>0.14631805437013151</v>
      </c>
      <c r="Z3498">
        <v>0.20795038003127431</v>
      </c>
      <c r="AA3498">
        <v>0.26571373819941352</v>
      </c>
      <c r="AB3498">
        <v>0.31680749210205578</v>
      </c>
      <c r="AC3498">
        <v>0.36151674482640672</v>
      </c>
      <c r="AD3498">
        <v>0.42361859614530317</v>
      </c>
      <c r="AE3498">
        <v>0.49991947055210151</v>
      </c>
      <c r="AF3498">
        <v>0.57596110312609916</v>
      </c>
      <c r="AG3498">
        <v>0.66357570480015671</v>
      </c>
      <c r="AH3498">
        <v>0.76830330064932006</v>
      </c>
      <c r="AI3498">
        <v>0.90928783990067441</v>
      </c>
      <c r="AJ3498">
        <v>1.077704730028106</v>
      </c>
      <c r="AK3498">
        <v>1.2679146076580721</v>
      </c>
    </row>
    <row r="3499" spans="2:37" x14ac:dyDescent="0.25">
      <c r="B3499" t="s">
        <v>499</v>
      </c>
      <c r="C3499" t="s">
        <v>295</v>
      </c>
      <c r="D3499" t="s">
        <v>443</v>
      </c>
      <c r="E3499" t="s">
        <v>488</v>
      </c>
      <c r="F3499" t="s">
        <v>202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2:37" x14ac:dyDescent="0.25">
      <c r="B3500" t="s">
        <v>499</v>
      </c>
      <c r="C3500" t="s">
        <v>295</v>
      </c>
      <c r="D3500" t="s">
        <v>443</v>
      </c>
      <c r="E3500" t="s">
        <v>488</v>
      </c>
      <c r="F3500" t="s">
        <v>445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2:37" x14ac:dyDescent="0.25">
      <c r="B3501" t="s">
        <v>499</v>
      </c>
      <c r="C3501" t="s">
        <v>295</v>
      </c>
      <c r="D3501" t="s">
        <v>443</v>
      </c>
      <c r="E3501" t="s">
        <v>421</v>
      </c>
      <c r="F3501" t="s">
        <v>202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-1.1800930631083011</v>
      </c>
      <c r="S3501">
        <v>-2.34563477163936</v>
      </c>
      <c r="T3501">
        <v>-1.2900670541883821</v>
      </c>
      <c r="U3501">
        <v>0.20009038813852961</v>
      </c>
      <c r="V3501">
        <v>0.60845700701395167</v>
      </c>
      <c r="W3501">
        <v>0.60942281467786241</v>
      </c>
      <c r="X3501">
        <v>0.60267623905885248</v>
      </c>
      <c r="Y3501">
        <v>0.66822881808330514</v>
      </c>
      <c r="Z3501">
        <v>0.76923292941184496</v>
      </c>
      <c r="AA3501">
        <v>0.86049074997973651</v>
      </c>
      <c r="AB3501">
        <v>0.91350523720894483</v>
      </c>
      <c r="AC3501">
        <v>0.9408468579424456</v>
      </c>
      <c r="AD3501">
        <v>1.0063029762416691</v>
      </c>
      <c r="AE3501">
        <v>1.11318187738918</v>
      </c>
      <c r="AF3501">
        <v>1.2325805587750649</v>
      </c>
      <c r="AG3501">
        <v>1.4054668580105729</v>
      </c>
      <c r="AH3501">
        <v>1.6689697218310371</v>
      </c>
      <c r="AI3501">
        <v>2.031946946218866</v>
      </c>
      <c r="AJ3501">
        <v>2.4519437394722399</v>
      </c>
      <c r="AK3501">
        <v>2.9082041340845239</v>
      </c>
    </row>
    <row r="3502" spans="2:37" x14ac:dyDescent="0.25">
      <c r="B3502" t="s">
        <v>499</v>
      </c>
      <c r="C3502" t="s">
        <v>295</v>
      </c>
      <c r="D3502" t="s">
        <v>443</v>
      </c>
      <c r="E3502" t="s">
        <v>421</v>
      </c>
      <c r="F3502" t="s">
        <v>445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-1.1800925224321519</v>
      </c>
      <c r="S3502">
        <v>-2.345629446933339</v>
      </c>
      <c r="T3502">
        <v>-1.2900659871347031</v>
      </c>
      <c r="U3502">
        <v>0.20009141454448989</v>
      </c>
      <c r="V3502">
        <v>0.60845707170247287</v>
      </c>
      <c r="W3502">
        <v>0.60942362019815732</v>
      </c>
      <c r="X3502">
        <v>0.60267044836201933</v>
      </c>
      <c r="Y3502">
        <v>0.66823393067494408</v>
      </c>
      <c r="Z3502">
        <v>0.76922831034365036</v>
      </c>
      <c r="AA3502">
        <v>0.8604871798408853</v>
      </c>
      <c r="AB3502">
        <v>0.91350520485202757</v>
      </c>
      <c r="AC3502">
        <v>0.94084540876424605</v>
      </c>
      <c r="AD3502">
        <v>1.006303605761816</v>
      </c>
      <c r="AE3502">
        <v>1.1131812490785991</v>
      </c>
      <c r="AF3502">
        <v>1.232578303455734</v>
      </c>
      <c r="AG3502">
        <v>1.405468171413782</v>
      </c>
      <c r="AH3502">
        <v>1.668970348212762</v>
      </c>
      <c r="AI3502">
        <v>2.0319492580254122</v>
      </c>
      <c r="AJ3502">
        <v>2.451945937272892</v>
      </c>
      <c r="AK3502">
        <v>2.9082028248178289</v>
      </c>
    </row>
    <row r="3503" spans="2:37" x14ac:dyDescent="0.25">
      <c r="B3503" t="s">
        <v>499</v>
      </c>
      <c r="C3503" t="s">
        <v>295</v>
      </c>
      <c r="D3503" t="s">
        <v>443</v>
      </c>
      <c r="E3503" t="s">
        <v>386</v>
      </c>
      <c r="F3503" t="s">
        <v>202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2.78578573282173E-2</v>
      </c>
      <c r="S3503">
        <v>6.22778011065694E-2</v>
      </c>
      <c r="T3503">
        <v>0.10946058016858549</v>
      </c>
      <c r="U3503">
        <v>0.1229226714961618</v>
      </c>
      <c r="V3503">
        <v>0.1181648958853643</v>
      </c>
      <c r="W3503">
        <v>0.14683267279540499</v>
      </c>
      <c r="X3503">
        <v>0.23118957545187341</v>
      </c>
      <c r="Y3503">
        <v>0.33991040209253592</v>
      </c>
      <c r="Z3503">
        <v>0.44867967541271092</v>
      </c>
      <c r="AA3503">
        <v>0.54721606622791796</v>
      </c>
      <c r="AB3503">
        <v>0.62671819574202647</v>
      </c>
      <c r="AC3503">
        <v>0.69633043821122342</v>
      </c>
      <c r="AD3503">
        <v>0.80754289595306172</v>
      </c>
      <c r="AE3503">
        <v>0.95606566614796495</v>
      </c>
      <c r="AF3503">
        <v>1.1121061344909311</v>
      </c>
      <c r="AG3503">
        <v>1.3198787327011849</v>
      </c>
      <c r="AH3503">
        <v>1.619292832844321</v>
      </c>
      <c r="AI3503">
        <v>2.0202427359094828</v>
      </c>
      <c r="AJ3503">
        <v>2.4797486386799461</v>
      </c>
      <c r="AK3503">
        <v>2.9748764433752179</v>
      </c>
    </row>
    <row r="3504" spans="2:37" x14ac:dyDescent="0.25">
      <c r="B3504" t="s">
        <v>499</v>
      </c>
      <c r="C3504" t="s">
        <v>295</v>
      </c>
      <c r="D3504" t="s">
        <v>443</v>
      </c>
      <c r="E3504" t="s">
        <v>386</v>
      </c>
      <c r="F3504" t="s">
        <v>445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2.78586801085722E-2</v>
      </c>
      <c r="S3504">
        <v>6.2283139025631699E-2</v>
      </c>
      <c r="T3504">
        <v>0.1094582907799069</v>
      </c>
      <c r="U3504">
        <v>0.1229227174099012</v>
      </c>
      <c r="V3504">
        <v>0.11816402988458211</v>
      </c>
      <c r="W3504">
        <v>0.14683480748207689</v>
      </c>
      <c r="X3504">
        <v>0.23118578989238531</v>
      </c>
      <c r="Y3504">
        <v>0.33991597346636482</v>
      </c>
      <c r="Z3504">
        <v>0.44867752770780811</v>
      </c>
      <c r="AA3504">
        <v>0.54721620642634861</v>
      </c>
      <c r="AB3504">
        <v>0.62671932839795108</v>
      </c>
      <c r="AC3504">
        <v>0.69633148510515053</v>
      </c>
      <c r="AD3504">
        <v>0.80754273367824592</v>
      </c>
      <c r="AE3504">
        <v>0.95606511236714375</v>
      </c>
      <c r="AF3504">
        <v>1.112106253779976</v>
      </c>
      <c r="AG3504">
        <v>1.319880979876586</v>
      </c>
      <c r="AH3504">
        <v>1.6192941107840311</v>
      </c>
      <c r="AI3504">
        <v>2.0202443614037109</v>
      </c>
      <c r="AJ3504">
        <v>2.4797506628468469</v>
      </c>
      <c r="AK3504">
        <v>2.9748774376827209</v>
      </c>
    </row>
    <row r="3505" spans="2:37" x14ac:dyDescent="0.25">
      <c r="B3505" t="s">
        <v>499</v>
      </c>
      <c r="C3505" t="s">
        <v>295</v>
      </c>
      <c r="D3505" t="s">
        <v>443</v>
      </c>
      <c r="E3505" t="s">
        <v>489</v>
      </c>
      <c r="F3505" t="s">
        <v>237</v>
      </c>
      <c r="I3505">
        <v>0</v>
      </c>
      <c r="J3505">
        <v>-2.1857142448425199E-2</v>
      </c>
      <c r="K3505">
        <v>-1.8083095550537099E-2</v>
      </c>
      <c r="L3505">
        <v>9.2267990112303994E-3</v>
      </c>
      <c r="M3505">
        <v>2.7890712022781299E-2</v>
      </c>
      <c r="N3505">
        <v>3.3058792352676301E-2</v>
      </c>
      <c r="O3505">
        <v>3.2235741615295403E-2</v>
      </c>
      <c r="P3505">
        <v>3.2300829887390102E-2</v>
      </c>
      <c r="Q3505">
        <v>3.43991070985794E-2</v>
      </c>
      <c r="R3505">
        <v>3.5902947187423699E-2</v>
      </c>
      <c r="S3505">
        <v>3.71002107858657E-2</v>
      </c>
      <c r="T3505">
        <v>4.0131285786628702E-2</v>
      </c>
      <c r="U3505">
        <v>4.4583231210708597E-2</v>
      </c>
      <c r="V3505">
        <v>5.0132453441619797E-2</v>
      </c>
      <c r="W3505">
        <v>5.7967364788055399E-2</v>
      </c>
      <c r="X3505">
        <v>6.6399618983268696E-2</v>
      </c>
      <c r="Y3505">
        <v>7.2922512888908303E-2</v>
      </c>
      <c r="Z3505">
        <v>7.8309655189514105E-2</v>
      </c>
      <c r="AA3505">
        <v>8.2333922386169406E-2</v>
      </c>
      <c r="AB3505">
        <v>8.4436327219009399E-2</v>
      </c>
      <c r="AC3505">
        <v>8.4308564662933294E-2</v>
      </c>
      <c r="AD3505">
        <v>8.2430809736251803E-2</v>
      </c>
      <c r="AE3505">
        <v>7.9947471618652302E-2</v>
      </c>
      <c r="AF3505">
        <v>7.76072442531585E-2</v>
      </c>
      <c r="AG3505">
        <v>7.5623035430908203E-2</v>
      </c>
      <c r="AH3505">
        <v>7.5458884239196694E-2</v>
      </c>
      <c r="AI3505">
        <v>7.7692896127700806E-2</v>
      </c>
      <c r="AJ3505">
        <v>8.0457150936126695E-2</v>
      </c>
      <c r="AK3505">
        <v>8.1313937902450506E-2</v>
      </c>
    </row>
    <row r="3506" spans="2:37" x14ac:dyDescent="0.25">
      <c r="B3506" t="s">
        <v>499</v>
      </c>
      <c r="C3506" t="s">
        <v>295</v>
      </c>
      <c r="D3506" t="s">
        <v>443</v>
      </c>
      <c r="E3506" t="s">
        <v>236</v>
      </c>
      <c r="F3506" t="s">
        <v>237</v>
      </c>
      <c r="I3506">
        <v>0</v>
      </c>
      <c r="J3506">
        <v>-2.1822094917297301E-2</v>
      </c>
      <c r="K3506">
        <v>-1.80062055587768E-2</v>
      </c>
      <c r="L3506">
        <v>9.3940496444701992E-3</v>
      </c>
      <c r="M3506">
        <v>2.8260767459869301E-2</v>
      </c>
      <c r="N3506">
        <v>3.3511132001876803E-2</v>
      </c>
      <c r="O3506">
        <v>3.2576590776443398E-2</v>
      </c>
      <c r="P3506">
        <v>3.2653421163558898E-2</v>
      </c>
      <c r="Q3506">
        <v>3.4657686948776197E-2</v>
      </c>
      <c r="R3506">
        <v>0.1599125191569328</v>
      </c>
      <c r="S3506">
        <v>-0.17210808396339419</v>
      </c>
      <c r="T3506">
        <v>-0.1922653466463089</v>
      </c>
      <c r="U3506">
        <v>6.6814273595809E-3</v>
      </c>
      <c r="V3506">
        <v>5.7050585746764998E-3</v>
      </c>
      <c r="W3506">
        <v>9.2734396457671998E-3</v>
      </c>
      <c r="X3506">
        <v>3.1266629695892299E-2</v>
      </c>
      <c r="Y3506">
        <v>4.35538291931152E-2</v>
      </c>
      <c r="Z3506">
        <v>4.86870110034942E-2</v>
      </c>
      <c r="AA3506">
        <v>3.89118492603302E-2</v>
      </c>
      <c r="AB3506">
        <v>7.1629405021667397E-2</v>
      </c>
      <c r="AC3506">
        <v>6.29467964172363E-2</v>
      </c>
      <c r="AD3506">
        <v>1.7892748117446899E-2</v>
      </c>
      <c r="AE3506">
        <v>-3.1707793474197297E-2</v>
      </c>
      <c r="AF3506">
        <v>-9.5678418874740601E-2</v>
      </c>
      <c r="AG3506">
        <v>3.02363038063049E-2</v>
      </c>
      <c r="AH3506">
        <v>0.12006402015686039</v>
      </c>
      <c r="AI3506">
        <v>0.1166708767414093</v>
      </c>
      <c r="AJ3506">
        <v>0.11995458602905271</v>
      </c>
      <c r="AK3506">
        <v>0.12826776504516599</v>
      </c>
    </row>
    <row r="3507" spans="2:37" x14ac:dyDescent="0.25">
      <c r="B3507" t="s">
        <v>499</v>
      </c>
      <c r="C3507" t="s">
        <v>295</v>
      </c>
      <c r="D3507" t="s">
        <v>443</v>
      </c>
      <c r="E3507" t="s">
        <v>390</v>
      </c>
      <c r="F3507" t="s">
        <v>237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8.3493694663047693E-2</v>
      </c>
      <c r="S3507">
        <v>-5.0766490399837397E-2</v>
      </c>
      <c r="T3507">
        <v>-4.7587640583515098E-2</v>
      </c>
      <c r="U3507">
        <v>-5.8986380696296602E-2</v>
      </c>
      <c r="V3507">
        <v>-7.7140308916568701E-2</v>
      </c>
      <c r="W3507">
        <v>-6.1399951577186501E-2</v>
      </c>
      <c r="X3507">
        <v>-4.9827605485916103E-2</v>
      </c>
      <c r="Y3507">
        <v>-6.1388015747070299E-2</v>
      </c>
      <c r="Z3507">
        <v>-7.6812848448753301E-2</v>
      </c>
      <c r="AA3507">
        <v>-9.5561712980270302E-2</v>
      </c>
      <c r="AB3507">
        <v>-6.0942679643630898E-2</v>
      </c>
      <c r="AC3507">
        <v>-6.2457293272018398E-2</v>
      </c>
      <c r="AD3507">
        <v>-0.1001115739345551</v>
      </c>
      <c r="AE3507">
        <v>-0.14366999268531799</v>
      </c>
      <c r="AF3507">
        <v>-0.20262482762336731</v>
      </c>
      <c r="AG3507">
        <v>-7.2289615869522095E-2</v>
      </c>
      <c r="AH3507">
        <v>2.01106071472168E-2</v>
      </c>
      <c r="AI3507">
        <v>1.6554921865463201E-2</v>
      </c>
      <c r="AJ3507">
        <v>1.84962749481201E-2</v>
      </c>
      <c r="AK3507">
        <v>2.65400111675262E-2</v>
      </c>
    </row>
    <row r="3508" spans="2:37" x14ac:dyDescent="0.25">
      <c r="B3508" t="s">
        <v>499</v>
      </c>
      <c r="C3508" t="s">
        <v>295</v>
      </c>
      <c r="D3508" t="s">
        <v>443</v>
      </c>
      <c r="E3508" t="s">
        <v>490</v>
      </c>
      <c r="F3508" t="s">
        <v>237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2:37" x14ac:dyDescent="0.25">
      <c r="B3509" t="s">
        <v>499</v>
      </c>
      <c r="C3509" t="s">
        <v>295</v>
      </c>
      <c r="D3509" t="s">
        <v>443</v>
      </c>
      <c r="E3509" t="s">
        <v>422</v>
      </c>
      <c r="F3509" t="s">
        <v>237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-0.33956539630889893</v>
      </c>
      <c r="S3509">
        <v>-0.33563852310180659</v>
      </c>
      <c r="T3509">
        <v>-0.28759920597076422</v>
      </c>
      <c r="U3509">
        <v>-0.248752236366272</v>
      </c>
      <c r="V3509">
        <v>-0.24595892429351809</v>
      </c>
      <c r="W3509">
        <v>-0.26250565052032471</v>
      </c>
      <c r="X3509">
        <v>-0.27454805374145508</v>
      </c>
      <c r="Y3509">
        <v>-0.28178572654724121</v>
      </c>
      <c r="Z3509">
        <v>-0.284385085105896</v>
      </c>
      <c r="AA3509">
        <v>-0.28007197380065918</v>
      </c>
      <c r="AB3509">
        <v>-0.26793599128723139</v>
      </c>
      <c r="AC3509">
        <v>-0.2562408447265625</v>
      </c>
      <c r="AD3509">
        <v>-0.24147188663482669</v>
      </c>
      <c r="AE3509">
        <v>-0.22031676769256589</v>
      </c>
      <c r="AF3509">
        <v>-0.18962252140045169</v>
      </c>
      <c r="AG3509">
        <v>-0.15080130100250241</v>
      </c>
      <c r="AH3509">
        <v>-0.1204949617385864</v>
      </c>
      <c r="AI3509">
        <v>-9.64406728744506E-2</v>
      </c>
      <c r="AJ3509">
        <v>-7.8524351119995103E-2</v>
      </c>
      <c r="AK3509">
        <v>-6.8520665168762193E-2</v>
      </c>
    </row>
    <row r="3510" spans="2:37" x14ac:dyDescent="0.25">
      <c r="B3510" t="s">
        <v>499</v>
      </c>
      <c r="C3510" t="s">
        <v>295</v>
      </c>
      <c r="D3510" t="s">
        <v>443</v>
      </c>
      <c r="E3510" t="s">
        <v>393</v>
      </c>
      <c r="F3510" t="s">
        <v>237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-0.1129586696624756</v>
      </c>
      <c r="S3510">
        <v>-0.14057016372680661</v>
      </c>
      <c r="T3510">
        <v>-0.16705286502838129</v>
      </c>
      <c r="U3510">
        <v>-0.19734883308410639</v>
      </c>
      <c r="V3510">
        <v>-0.23332715034484861</v>
      </c>
      <c r="W3510">
        <v>-0.27299010753631592</v>
      </c>
      <c r="X3510">
        <v>-0.30277144908905029</v>
      </c>
      <c r="Y3510">
        <v>-0.3246467113494873</v>
      </c>
      <c r="Z3510">
        <v>-0.33787655830383301</v>
      </c>
      <c r="AA3510">
        <v>-0.33958470821380621</v>
      </c>
      <c r="AB3510">
        <v>-0.32955127954483032</v>
      </c>
      <c r="AC3510">
        <v>-0.31787288188934332</v>
      </c>
      <c r="AD3510">
        <v>-0.30214983224868769</v>
      </c>
      <c r="AE3510">
        <v>-0.27953696250915527</v>
      </c>
      <c r="AF3510">
        <v>-0.24703967571258539</v>
      </c>
      <c r="AG3510">
        <v>-0.20616388320922849</v>
      </c>
      <c r="AH3510">
        <v>-0.17373645305633539</v>
      </c>
      <c r="AI3510">
        <v>-0.14773571491241461</v>
      </c>
      <c r="AJ3510">
        <v>-0.12831211090087891</v>
      </c>
      <c r="AK3510">
        <v>-0.1174699068069458</v>
      </c>
    </row>
    <row r="3511" spans="2:37" x14ac:dyDescent="0.25">
      <c r="B3511" t="s">
        <v>499</v>
      </c>
      <c r="C3511" t="s">
        <v>295</v>
      </c>
      <c r="D3511" t="s">
        <v>443</v>
      </c>
      <c r="E3511" t="s">
        <v>491</v>
      </c>
      <c r="F3511" t="s">
        <v>237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2:37" x14ac:dyDescent="0.25">
      <c r="B3512" t="s">
        <v>499</v>
      </c>
      <c r="C3512" t="s">
        <v>295</v>
      </c>
      <c r="D3512" t="s">
        <v>443</v>
      </c>
      <c r="E3512" t="s">
        <v>239</v>
      </c>
      <c r="F3512" t="s">
        <v>237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-0.25861278467345977</v>
      </c>
      <c r="S3512">
        <v>-0.2634362829849124</v>
      </c>
      <c r="T3512">
        <v>-0.24713321406306929</v>
      </c>
      <c r="U3512">
        <v>-0.22188963368535039</v>
      </c>
      <c r="V3512">
        <v>-0.2153836190700531</v>
      </c>
      <c r="W3512">
        <v>-0.2170384153723717</v>
      </c>
      <c r="X3512">
        <v>-0.2159110829234123</v>
      </c>
      <c r="Y3512">
        <v>-0.2116675078868866</v>
      </c>
      <c r="Z3512">
        <v>-0.2043561190366745</v>
      </c>
      <c r="AA3512">
        <v>-0.19509817659854889</v>
      </c>
      <c r="AB3512">
        <v>-0.18250782787799841</v>
      </c>
      <c r="AC3512">
        <v>-0.17047007381916049</v>
      </c>
      <c r="AD3512">
        <v>-0.15846855938434601</v>
      </c>
      <c r="AE3512">
        <v>-0.1453292518854141</v>
      </c>
      <c r="AF3512">
        <v>-0.1338692307472229</v>
      </c>
      <c r="AG3512">
        <v>-0.1161155104637146</v>
      </c>
      <c r="AH3512">
        <v>-9.8325759172439506E-2</v>
      </c>
      <c r="AI3512">
        <v>-8.4532052278518593E-2</v>
      </c>
      <c r="AJ3512">
        <v>-7.4302643537521307E-2</v>
      </c>
      <c r="AK3512">
        <v>-6.8383991718292195E-2</v>
      </c>
    </row>
    <row r="3513" spans="2:37" x14ac:dyDescent="0.25">
      <c r="B3513" t="s">
        <v>499</v>
      </c>
      <c r="C3513" t="s">
        <v>295</v>
      </c>
      <c r="D3513" t="s">
        <v>443</v>
      </c>
      <c r="E3513" t="s">
        <v>395</v>
      </c>
      <c r="F3513" t="s">
        <v>237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-0.15700570412445811</v>
      </c>
      <c r="S3513">
        <v>-0.1754711696412414</v>
      </c>
      <c r="T3513">
        <v>-0.19149415008723741</v>
      </c>
      <c r="U3513">
        <v>-0.20836293324828151</v>
      </c>
      <c r="V3513">
        <v>-0.22685471177101141</v>
      </c>
      <c r="W3513">
        <v>-0.24193153530359271</v>
      </c>
      <c r="X3513">
        <v>-0.2498248890042305</v>
      </c>
      <c r="Y3513">
        <v>-0.25292105227708822</v>
      </c>
      <c r="Z3513">
        <v>-0.25124859809875488</v>
      </c>
      <c r="AA3513">
        <v>-0.24548728764057159</v>
      </c>
      <c r="AB3513">
        <v>-0.2343870997428894</v>
      </c>
      <c r="AC3513">
        <v>-0.22257468104362491</v>
      </c>
      <c r="AD3513">
        <v>-0.2101463973522186</v>
      </c>
      <c r="AE3513">
        <v>-0.19629879295825961</v>
      </c>
      <c r="AF3513">
        <v>-0.18398712575435641</v>
      </c>
      <c r="AG3513">
        <v>-0.16528651118278501</v>
      </c>
      <c r="AH3513">
        <v>-0.14651019871234891</v>
      </c>
      <c r="AI3513">
        <v>-0.1317846477031708</v>
      </c>
      <c r="AJ3513">
        <v>-0.1207797229290009</v>
      </c>
      <c r="AK3513">
        <v>-0.11440083384513849</v>
      </c>
    </row>
    <row r="3514" spans="2:37" x14ac:dyDescent="0.25">
      <c r="B3514" t="s">
        <v>499</v>
      </c>
      <c r="C3514" t="s">
        <v>295</v>
      </c>
      <c r="D3514" t="s">
        <v>443</v>
      </c>
      <c r="E3514" t="s">
        <v>492</v>
      </c>
      <c r="F3514" t="s">
        <v>232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2:37" x14ac:dyDescent="0.25">
      <c r="B3515" t="s">
        <v>499</v>
      </c>
      <c r="C3515" t="s">
        <v>295</v>
      </c>
      <c r="D3515" t="s">
        <v>443</v>
      </c>
      <c r="E3515" t="s">
        <v>423</v>
      </c>
      <c r="F3515" t="s">
        <v>232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2.9663869601250781</v>
      </c>
      <c r="S3515">
        <v>6.9058069926730692</v>
      </c>
      <c r="T3515">
        <v>10.55235937334416</v>
      </c>
      <c r="U3515">
        <v>14.447863073744241</v>
      </c>
      <c r="V3515">
        <v>18.53833267962575</v>
      </c>
      <c r="W3515">
        <v>21.19265717842389</v>
      </c>
      <c r="X3515">
        <v>22.071004092492981</v>
      </c>
      <c r="Y3515">
        <v>22.124623005727312</v>
      </c>
      <c r="Z3515">
        <v>21.754457265051229</v>
      </c>
      <c r="AA3515">
        <v>21.166056824734891</v>
      </c>
      <c r="AB3515">
        <v>28.78464377090366</v>
      </c>
      <c r="AC3515">
        <v>40.57610684256494</v>
      </c>
      <c r="AD3515">
        <v>51.60230349325137</v>
      </c>
      <c r="AE3515">
        <v>62.117181017264222</v>
      </c>
      <c r="AF3515">
        <v>72.254175289914983</v>
      </c>
      <c r="AG3515">
        <v>115.6145261174907</v>
      </c>
      <c r="AH3515">
        <v>177.4288991746468</v>
      </c>
      <c r="AI3515">
        <v>237.37394774519711</v>
      </c>
      <c r="AJ3515">
        <v>295.56982761852521</v>
      </c>
      <c r="AK3515">
        <v>352.09150563784061</v>
      </c>
    </row>
    <row r="3516" spans="2:37" x14ac:dyDescent="0.25">
      <c r="B3516" t="s">
        <v>499</v>
      </c>
      <c r="C3516" t="s">
        <v>295</v>
      </c>
      <c r="D3516" t="s">
        <v>443</v>
      </c>
      <c r="E3516" t="s">
        <v>400</v>
      </c>
      <c r="F3516" t="s">
        <v>232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3.0851806442635969</v>
      </c>
      <c r="S3516">
        <v>7.3383825106859479</v>
      </c>
      <c r="T3516">
        <v>11.42680004777961</v>
      </c>
      <c r="U3516">
        <v>15.422240106239141</v>
      </c>
      <c r="V3516">
        <v>19.325095106437491</v>
      </c>
      <c r="W3516">
        <v>21.765558373743321</v>
      </c>
      <c r="X3516">
        <v>22.466319853968631</v>
      </c>
      <c r="Y3516">
        <v>22.373923244199091</v>
      </c>
      <c r="Z3516">
        <v>21.888321847279869</v>
      </c>
      <c r="AA3516">
        <v>21.219064066725309</v>
      </c>
      <c r="AB3516">
        <v>28.787194023457769</v>
      </c>
      <c r="AC3516">
        <v>40.547200486180337</v>
      </c>
      <c r="AD3516">
        <v>51.550819841085143</v>
      </c>
      <c r="AE3516">
        <v>62.047649023044578</v>
      </c>
      <c r="AF3516">
        <v>72.171215882081555</v>
      </c>
      <c r="AG3516">
        <v>115.5237857475953</v>
      </c>
      <c r="AH3516">
        <v>177.33610735992119</v>
      </c>
      <c r="AI3516">
        <v>237.28334613908439</v>
      </c>
      <c r="AJ3516">
        <v>295.48395507826638</v>
      </c>
      <c r="AK3516">
        <v>352.01156479021728</v>
      </c>
    </row>
    <row r="3517" spans="2:37" x14ac:dyDescent="0.25">
      <c r="B3517" t="s">
        <v>499</v>
      </c>
      <c r="C3517" t="s">
        <v>295</v>
      </c>
      <c r="D3517" t="s">
        <v>443</v>
      </c>
      <c r="E3517" t="s">
        <v>493</v>
      </c>
      <c r="F3517" t="s">
        <v>237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2:37" x14ac:dyDescent="0.25">
      <c r="B3518" t="s">
        <v>499</v>
      </c>
      <c r="C3518" t="s">
        <v>295</v>
      </c>
      <c r="D3518" t="s">
        <v>443</v>
      </c>
      <c r="E3518" t="s">
        <v>494</v>
      </c>
      <c r="F3518" t="s">
        <v>237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457653.15625</v>
      </c>
      <c r="S3518">
        <v>500726.40625</v>
      </c>
      <c r="T3518">
        <v>543799.65625</v>
      </c>
      <c r="U3518">
        <v>586872.90625</v>
      </c>
      <c r="V3518">
        <v>629946.140625</v>
      </c>
      <c r="W3518">
        <v>813802.9375</v>
      </c>
      <c r="X3518">
        <v>1082129.890625</v>
      </c>
      <c r="Y3518">
        <v>1350456.875</v>
      </c>
      <c r="Z3518">
        <v>1618783.875</v>
      </c>
      <c r="AA3518">
        <v>1887110.875</v>
      </c>
      <c r="AB3518">
        <v>2521889.75</v>
      </c>
      <c r="AC3518">
        <v>3376539.75</v>
      </c>
      <c r="AD3518">
        <v>4231189.75</v>
      </c>
      <c r="AE3518">
        <v>5085839.75</v>
      </c>
      <c r="AF3518">
        <v>5940489.875</v>
      </c>
      <c r="AG3518">
        <v>8189356.5</v>
      </c>
      <c r="AH3518">
        <v>11274752.5</v>
      </c>
      <c r="AI3518">
        <v>14360148.5</v>
      </c>
      <c r="AJ3518">
        <v>17445544.75</v>
      </c>
      <c r="AK3518">
        <v>20530938</v>
      </c>
    </row>
    <row r="3519" spans="2:37" x14ac:dyDescent="0.25">
      <c r="B3519" t="s">
        <v>499</v>
      </c>
      <c r="C3519" t="s">
        <v>295</v>
      </c>
      <c r="D3519" t="s">
        <v>443</v>
      </c>
      <c r="E3519" t="s">
        <v>495</v>
      </c>
      <c r="F3519" t="s">
        <v>237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457653.15625</v>
      </c>
      <c r="S3519">
        <v>500726.40625</v>
      </c>
      <c r="T3519">
        <v>543799.65625</v>
      </c>
      <c r="U3519">
        <v>586872.90625</v>
      </c>
      <c r="V3519">
        <v>629946.140625</v>
      </c>
      <c r="W3519">
        <v>813802.9375</v>
      </c>
      <c r="X3519">
        <v>1082129.890625</v>
      </c>
      <c r="Y3519">
        <v>1350456.875</v>
      </c>
      <c r="Z3519">
        <v>1618783.875</v>
      </c>
      <c r="AA3519">
        <v>1887110.875</v>
      </c>
      <c r="AB3519">
        <v>2521889.75</v>
      </c>
      <c r="AC3519">
        <v>3376539.75</v>
      </c>
      <c r="AD3519">
        <v>4231189.75</v>
      </c>
      <c r="AE3519">
        <v>5085839.75</v>
      </c>
      <c r="AF3519">
        <v>5940489.875</v>
      </c>
      <c r="AG3519">
        <v>8189356.5</v>
      </c>
      <c r="AH3519">
        <v>11274752.5</v>
      </c>
      <c r="AI3519">
        <v>14360148.5</v>
      </c>
      <c r="AJ3519">
        <v>17445544.75</v>
      </c>
      <c r="AK3519">
        <v>20530938</v>
      </c>
    </row>
    <row r="3520" spans="2:37" x14ac:dyDescent="0.25">
      <c r="B3520" t="s">
        <v>499</v>
      </c>
      <c r="C3520" t="s">
        <v>295</v>
      </c>
      <c r="D3520" t="s">
        <v>443</v>
      </c>
      <c r="E3520" t="s">
        <v>496</v>
      </c>
      <c r="F3520" t="s">
        <v>445</v>
      </c>
      <c r="I3520">
        <v>0</v>
      </c>
      <c r="J3520">
        <v>-0.23473170438367269</v>
      </c>
      <c r="K3520">
        <v>-0.32308164613564783</v>
      </c>
      <c r="L3520">
        <v>-0.40137500733845588</v>
      </c>
      <c r="M3520">
        <v>-0.47837733879140248</v>
      </c>
      <c r="N3520">
        <v>-0.5649555615833024</v>
      </c>
      <c r="O3520">
        <v>-0.6527305569903219</v>
      </c>
      <c r="P3520">
        <v>-0.72810090260869709</v>
      </c>
      <c r="Q3520">
        <v>-0.79787651415116345</v>
      </c>
      <c r="R3520">
        <v>-0.86620226542903911</v>
      </c>
      <c r="S3520">
        <v>-0.94642204293113885</v>
      </c>
      <c r="T3520">
        <v>-1.037183549866749</v>
      </c>
      <c r="U3520">
        <v>-1.1360094533045539</v>
      </c>
      <c r="V3520">
        <v>-1.243207433213767</v>
      </c>
      <c r="W3520">
        <v>-1.3520738495010449</v>
      </c>
      <c r="X3520">
        <v>-1.4629659894609399</v>
      </c>
      <c r="Y3520">
        <v>-1.5670048117432001</v>
      </c>
      <c r="Z3520">
        <v>-1.6588682917012321</v>
      </c>
      <c r="AA3520">
        <v>-1.73414146135934</v>
      </c>
      <c r="AB3520">
        <v>-1.802339151905785</v>
      </c>
      <c r="AC3520">
        <v>-1.871174993732871</v>
      </c>
      <c r="AD3520">
        <v>-1.9366977821309579</v>
      </c>
      <c r="AE3520">
        <v>-1.9991395632599771</v>
      </c>
      <c r="AF3520">
        <v>-2.068130769627941</v>
      </c>
      <c r="AG3520">
        <v>-2.1487152763284061</v>
      </c>
      <c r="AH3520">
        <v>-2.2301314037699531</v>
      </c>
      <c r="AI3520">
        <v>-2.297139603159748</v>
      </c>
      <c r="AJ3520">
        <v>-2.3533777422354851</v>
      </c>
      <c r="AK3520">
        <v>-2.4025781918818661</v>
      </c>
    </row>
    <row r="3521" spans="2:37" x14ac:dyDescent="0.25">
      <c r="B3521" t="s">
        <v>499</v>
      </c>
      <c r="C3521" t="s">
        <v>295</v>
      </c>
      <c r="D3521" t="s">
        <v>443</v>
      </c>
      <c r="E3521" t="s">
        <v>425</v>
      </c>
      <c r="F3521" t="s">
        <v>445</v>
      </c>
      <c r="I3521">
        <v>0</v>
      </c>
      <c r="J3521">
        <v>-0.23476314736805559</v>
      </c>
      <c r="K3521">
        <v>-0.32313787302518099</v>
      </c>
      <c r="L3521">
        <v>-0.40147720628505018</v>
      </c>
      <c r="M3521">
        <v>-0.47850739236413592</v>
      </c>
      <c r="N3521">
        <v>-0.56509910739669378</v>
      </c>
      <c r="O3521">
        <v>-0.65290552556417358</v>
      </c>
      <c r="P3521">
        <v>-0.72831686115090166</v>
      </c>
      <c r="Q3521">
        <v>-0.79812921504487377</v>
      </c>
      <c r="R3521">
        <v>-1.2563253254079141</v>
      </c>
      <c r="S3521">
        <v>-1.59353109252689</v>
      </c>
      <c r="T3521">
        <v>-1.327767744763231</v>
      </c>
      <c r="U3521">
        <v>-1.094752868686655</v>
      </c>
      <c r="V3521">
        <v>-1.0779944114280291</v>
      </c>
      <c r="W3521">
        <v>-1.137329887796257</v>
      </c>
      <c r="X3521">
        <v>-1.2282442148653701</v>
      </c>
      <c r="Y3521">
        <v>-1.3265491140534551</v>
      </c>
      <c r="Z3521">
        <v>-1.4205041058290571</v>
      </c>
      <c r="AA3521">
        <v>-1.502794322560586</v>
      </c>
      <c r="AB3521">
        <v>-1.581637785546808</v>
      </c>
      <c r="AC3521">
        <v>-1.6642636852297721</v>
      </c>
      <c r="AD3521">
        <v>-1.74414213381896</v>
      </c>
      <c r="AE3521">
        <v>-1.821872764757859</v>
      </c>
      <c r="AF3521">
        <v>-1.906441870959497</v>
      </c>
      <c r="AG3521">
        <v>-2.004376799970053</v>
      </c>
      <c r="AH3521">
        <v>-2.1110618680894699</v>
      </c>
      <c r="AI3521">
        <v>-2.2041050515996812</v>
      </c>
      <c r="AJ3521">
        <v>-2.284280110534787</v>
      </c>
      <c r="AK3521">
        <v>-2.3541073564901431</v>
      </c>
    </row>
    <row r="3522" spans="2:37" x14ac:dyDescent="0.25">
      <c r="B3522" t="s">
        <v>499</v>
      </c>
      <c r="C3522" t="s">
        <v>295</v>
      </c>
      <c r="D3522" t="s">
        <v>443</v>
      </c>
      <c r="E3522" t="s">
        <v>406</v>
      </c>
      <c r="F3522" t="s">
        <v>445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4.8092448571424001E-2</v>
      </c>
      <c r="S3522">
        <v>0.13599143880118619</v>
      </c>
      <c r="T3522">
        <v>0.18287073388538741</v>
      </c>
      <c r="U3522">
        <v>0.21247112691959999</v>
      </c>
      <c r="V3522">
        <v>0.23575971631946141</v>
      </c>
      <c r="W3522">
        <v>0.25663294128253078</v>
      </c>
      <c r="X3522">
        <v>0.27212831408809368</v>
      </c>
      <c r="Y3522">
        <v>0.28155204465969419</v>
      </c>
      <c r="Z3522">
        <v>0.28535048521534101</v>
      </c>
      <c r="AA3522">
        <v>0.28381113320434798</v>
      </c>
      <c r="AB3522">
        <v>0.27703598607693453</v>
      </c>
      <c r="AC3522">
        <v>0.26510261095256121</v>
      </c>
      <c r="AD3522">
        <v>0.25119941458757727</v>
      </c>
      <c r="AE3522">
        <v>0.23576597803678381</v>
      </c>
      <c r="AF3522">
        <v>0.21938492214681471</v>
      </c>
      <c r="AG3522">
        <v>0.20106281183582819</v>
      </c>
      <c r="AH3522">
        <v>0.1747209046169429</v>
      </c>
      <c r="AI3522">
        <v>0.1474703866803706</v>
      </c>
      <c r="AJ3522">
        <v>0.12241846033365091</v>
      </c>
      <c r="AK3522">
        <v>0.1011935300838207</v>
      </c>
    </row>
    <row r="3523" spans="2:37" x14ac:dyDescent="0.25">
      <c r="B3523" t="s">
        <v>499</v>
      </c>
      <c r="C3523" t="s">
        <v>295</v>
      </c>
      <c r="D3523" t="s">
        <v>443</v>
      </c>
      <c r="E3523" t="s">
        <v>497</v>
      </c>
      <c r="F3523" t="s">
        <v>237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2:37" x14ac:dyDescent="0.25">
      <c r="B3524" t="s">
        <v>499</v>
      </c>
      <c r="C3524" t="s">
        <v>295</v>
      </c>
      <c r="D3524" t="s">
        <v>443</v>
      </c>
      <c r="E3524" t="s">
        <v>241</v>
      </c>
      <c r="F3524" t="s">
        <v>237</v>
      </c>
      <c r="I3524">
        <v>0</v>
      </c>
      <c r="J3524">
        <v>4.76837158203125E-7</v>
      </c>
      <c r="K3524">
        <v>-1.1920928955078121E-6</v>
      </c>
      <c r="L3524">
        <v>1.1920928955078121E-6</v>
      </c>
      <c r="M3524">
        <v>-2.384185791015625E-7</v>
      </c>
      <c r="N3524">
        <v>-1.1920928955078121E-6</v>
      </c>
      <c r="O3524">
        <v>-4.76837158203125E-7</v>
      </c>
      <c r="P3524">
        <v>-7.152557373046875E-7</v>
      </c>
      <c r="Q3524">
        <v>-2.384185791015625E-7</v>
      </c>
      <c r="R3524">
        <v>-2.2869110107420999E-3</v>
      </c>
      <c r="S3524">
        <v>0.28765344619750982</v>
      </c>
      <c r="T3524">
        <v>0.53003907203674316</v>
      </c>
      <c r="U3524">
        <v>0.35294771194458008</v>
      </c>
      <c r="V3524">
        <v>0.1943776607513428</v>
      </c>
      <c r="W3524">
        <v>0.16081070899963379</v>
      </c>
      <c r="X3524">
        <v>0.14578986167907709</v>
      </c>
      <c r="Y3524">
        <v>0.10319209098815919</v>
      </c>
      <c r="Z3524">
        <v>4.0188312530517502E-2</v>
      </c>
      <c r="AA3524">
        <v>-2.3613691329955999E-2</v>
      </c>
      <c r="AB3524">
        <v>-7.1669578552246094E-2</v>
      </c>
      <c r="AC3524">
        <v>-9.4557762145996094E-2</v>
      </c>
      <c r="AD3524">
        <v>-0.11550593376159669</v>
      </c>
      <c r="AE3524">
        <v>-0.14784860610961911</v>
      </c>
      <c r="AF3524">
        <v>-0.18300414085388181</v>
      </c>
      <c r="AG3524">
        <v>-0.22046780586242681</v>
      </c>
      <c r="AH3524">
        <v>-0.28570246696472168</v>
      </c>
      <c r="AI3524">
        <v>-0.39507436752319341</v>
      </c>
      <c r="AJ3524">
        <v>-0.54145050048828125</v>
      </c>
      <c r="AK3524">
        <v>-0.71448695659637451</v>
      </c>
    </row>
    <row r="3525" spans="2:37" x14ac:dyDescent="0.25">
      <c r="B3525" t="s">
        <v>499</v>
      </c>
      <c r="C3525" t="s">
        <v>295</v>
      </c>
      <c r="D3525" t="s">
        <v>443</v>
      </c>
      <c r="E3525" t="s">
        <v>409</v>
      </c>
      <c r="F3525" t="s">
        <v>237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2.13038921356201E-2</v>
      </c>
      <c r="S3525">
        <v>0.1192870140075684</v>
      </c>
      <c r="T3525">
        <v>0.16573405265808111</v>
      </c>
      <c r="U3525">
        <v>0.19538354873657229</v>
      </c>
      <c r="V3525">
        <v>0.22308349609375</v>
      </c>
      <c r="W3525">
        <v>0.24353599548339841</v>
      </c>
      <c r="X3525">
        <v>0.2347917556762695</v>
      </c>
      <c r="Y3525">
        <v>0.20374035835266111</v>
      </c>
      <c r="Z3525">
        <v>0.16211080551147461</v>
      </c>
      <c r="AA3525">
        <v>0.1173663139343262</v>
      </c>
      <c r="AB3525">
        <v>7.5862407684326102E-2</v>
      </c>
      <c r="AC3525">
        <v>4.6365261077880797E-2</v>
      </c>
      <c r="AD3525">
        <v>1.17158889770507E-2</v>
      </c>
      <c r="AE3525">
        <v>-3.5622358322143499E-2</v>
      </c>
      <c r="AF3525">
        <v>-8.4926128387451102E-2</v>
      </c>
      <c r="AG3525">
        <v>-0.1359257698059082</v>
      </c>
      <c r="AH3525">
        <v>-0.21460604667663569</v>
      </c>
      <c r="AI3525">
        <v>-0.33754312992095947</v>
      </c>
      <c r="AJ3525">
        <v>-0.49762892723083502</v>
      </c>
      <c r="AK3525">
        <v>-0.68417060375213623</v>
      </c>
    </row>
    <row r="3526" spans="2:37" x14ac:dyDescent="0.25">
      <c r="B3526" t="s">
        <v>499</v>
      </c>
      <c r="C3526" t="s">
        <v>295</v>
      </c>
      <c r="D3526" t="s">
        <v>443</v>
      </c>
      <c r="E3526" t="s">
        <v>498</v>
      </c>
      <c r="F3526" t="s">
        <v>411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2:37" x14ac:dyDescent="0.25">
      <c r="B3527" t="s">
        <v>499</v>
      </c>
      <c r="C3527" t="s">
        <v>295</v>
      </c>
      <c r="D3527" t="s">
        <v>443</v>
      </c>
      <c r="E3527" t="s">
        <v>426</v>
      </c>
      <c r="F3527" t="s">
        <v>411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-6.3522585649676997E-3</v>
      </c>
      <c r="S3527">
        <v>-2.6709417080750201E-2</v>
      </c>
      <c r="T3527">
        <v>-4.6433694202141503E-2</v>
      </c>
      <c r="U3527">
        <v>-4.85212633241527E-2</v>
      </c>
      <c r="V3527">
        <v>-3.9132205939318397E-2</v>
      </c>
      <c r="W3527">
        <v>-3.4029997509810103E-2</v>
      </c>
      <c r="X3527">
        <v>-3.8094920077114097E-2</v>
      </c>
      <c r="Y3527">
        <v>-4.8226527244687997E-2</v>
      </c>
      <c r="Z3527">
        <v>-5.9018116916698102E-2</v>
      </c>
      <c r="AA3527">
        <v>-6.7039665370527399E-2</v>
      </c>
      <c r="AB3527">
        <v>-0.10122266294492201</v>
      </c>
      <c r="AC3527">
        <v>-0.14931219863995041</v>
      </c>
      <c r="AD3527">
        <v>-0.19419106256189919</v>
      </c>
      <c r="AE3527">
        <v>-0.2370006364317723</v>
      </c>
      <c r="AF3527">
        <v>-0.27861689564712128</v>
      </c>
      <c r="AG3527">
        <v>-0.5232316412593363</v>
      </c>
      <c r="AH3527">
        <v>-0.89091371695910748</v>
      </c>
      <c r="AI3527">
        <v>-1.2595806667698</v>
      </c>
      <c r="AJ3527">
        <v>-1.6296544121340519</v>
      </c>
      <c r="AK3527">
        <v>-2.0015117767376411</v>
      </c>
    </row>
    <row r="3528" spans="2:37" x14ac:dyDescent="0.25">
      <c r="B3528" t="s">
        <v>499</v>
      </c>
      <c r="C3528" t="s">
        <v>295</v>
      </c>
      <c r="D3528" t="s">
        <v>443</v>
      </c>
      <c r="E3528" t="s">
        <v>413</v>
      </c>
      <c r="F3528" t="s">
        <v>411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-2.9201640948062199E-2</v>
      </c>
      <c r="AC3528">
        <v>-7.6029868001692397E-2</v>
      </c>
      <c r="AD3528">
        <v>-0.1228576138085247</v>
      </c>
      <c r="AE3528">
        <v>-0.16968549292587509</v>
      </c>
      <c r="AF3528">
        <v>-0.21651036015623021</v>
      </c>
      <c r="AG3528">
        <v>-0.46625847060450809</v>
      </c>
      <c r="AH3528">
        <v>-0.83830787316160338</v>
      </c>
      <c r="AI3528">
        <v>-1.2103572571052319</v>
      </c>
      <c r="AJ3528">
        <v>-1.5824048494814451</v>
      </c>
      <c r="AK3528">
        <v>-1.954450334599001</v>
      </c>
    </row>
    <row r="3529" spans="2:37" x14ac:dyDescent="0.25">
      <c r="B3529" t="s">
        <v>499</v>
      </c>
      <c r="C3529" t="s">
        <v>199</v>
      </c>
      <c r="D3529" t="s">
        <v>443</v>
      </c>
      <c r="E3529" t="s">
        <v>474</v>
      </c>
      <c r="F3529" t="s">
        <v>237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2:37" x14ac:dyDescent="0.25">
      <c r="B3530" t="s">
        <v>499</v>
      </c>
      <c r="C3530" t="s">
        <v>199</v>
      </c>
      <c r="D3530" t="s">
        <v>443</v>
      </c>
      <c r="E3530" t="s">
        <v>475</v>
      </c>
      <c r="F3530" t="s">
        <v>237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2:37" x14ac:dyDescent="0.25">
      <c r="B3531" t="s">
        <v>499</v>
      </c>
      <c r="C3531" t="s">
        <v>199</v>
      </c>
      <c r="D3531" t="s">
        <v>443</v>
      </c>
      <c r="E3531" t="s">
        <v>476</v>
      </c>
      <c r="F3531" t="s">
        <v>232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2:37" x14ac:dyDescent="0.25">
      <c r="B3532" t="s">
        <v>499</v>
      </c>
      <c r="C3532" t="s">
        <v>199</v>
      </c>
      <c r="D3532" t="s">
        <v>443</v>
      </c>
      <c r="E3532" t="s">
        <v>477</v>
      </c>
      <c r="F3532" t="s">
        <v>202</v>
      </c>
      <c r="I3532">
        <v>0</v>
      </c>
      <c r="J3532">
        <v>-0.23199041319693639</v>
      </c>
      <c r="K3532">
        <v>-0.31905485791715588</v>
      </c>
      <c r="L3532">
        <v>-0.39905928325745238</v>
      </c>
      <c r="M3532">
        <v>-0.47740117667854909</v>
      </c>
      <c r="N3532">
        <v>-0.56328610720135508</v>
      </c>
      <c r="O3532">
        <v>-0.64982496923480237</v>
      </c>
      <c r="P3532">
        <v>-0.72476529567750969</v>
      </c>
      <c r="Q3532">
        <v>-0.79457018459934137</v>
      </c>
      <c r="R3532">
        <v>-0.86038145344895511</v>
      </c>
      <c r="S3532">
        <v>-0.93457668197618482</v>
      </c>
      <c r="T3532">
        <v>-1.017090446586999</v>
      </c>
      <c r="U3532">
        <v>-1.10439918144507</v>
      </c>
      <c r="V3532">
        <v>-1.196872360034307</v>
      </c>
      <c r="W3532">
        <v>-1.2975019853549099</v>
      </c>
      <c r="X3532">
        <v>-1.4040489498036159</v>
      </c>
      <c r="Y3532">
        <v>-1.5080465511900121</v>
      </c>
      <c r="Z3532">
        <v>-1.604611877491025</v>
      </c>
      <c r="AA3532">
        <v>-1.688262178846434</v>
      </c>
      <c r="AB3532">
        <v>-1.7626136610564449</v>
      </c>
      <c r="AC3532">
        <v>-1.838659705616108</v>
      </c>
      <c r="AD3532">
        <v>-1.9129415608186711</v>
      </c>
      <c r="AE3532">
        <v>-1.9895290261815579</v>
      </c>
      <c r="AF3532">
        <v>-2.0795771830476428</v>
      </c>
      <c r="AG3532">
        <v>-2.1788582478971641</v>
      </c>
      <c r="AH3532">
        <v>-2.2763254896134182</v>
      </c>
      <c r="AI3532">
        <v>-2.3644573601314889</v>
      </c>
      <c r="AJ3532">
        <v>-2.4491407684724908</v>
      </c>
      <c r="AK3532">
        <v>-2.5318023373841809</v>
      </c>
    </row>
    <row r="3533" spans="2:37" x14ac:dyDescent="0.25">
      <c r="B3533" t="s">
        <v>499</v>
      </c>
      <c r="C3533" t="s">
        <v>199</v>
      </c>
      <c r="D3533" t="s">
        <v>443</v>
      </c>
      <c r="E3533" t="s">
        <v>477</v>
      </c>
      <c r="F3533" t="s">
        <v>445</v>
      </c>
      <c r="I3533">
        <v>0</v>
      </c>
      <c r="J3533">
        <v>-0.22878122780455309</v>
      </c>
      <c r="K3533">
        <v>-0.31450239810196789</v>
      </c>
      <c r="L3533">
        <v>-0.39474744753005281</v>
      </c>
      <c r="M3533">
        <v>-0.47325986851390889</v>
      </c>
      <c r="N3533">
        <v>-0.55812775411665516</v>
      </c>
      <c r="O3533">
        <v>-0.64317976742913618</v>
      </c>
      <c r="P3533">
        <v>-0.71718759478613947</v>
      </c>
      <c r="Q3533">
        <v>-0.78695327909320545</v>
      </c>
      <c r="R3533">
        <v>-0.85343585071961936</v>
      </c>
      <c r="S3533">
        <v>-0.92866841152701163</v>
      </c>
      <c r="T3533">
        <v>-1.0124234688286049</v>
      </c>
      <c r="U3533">
        <v>-1.101065295922288</v>
      </c>
      <c r="V3533">
        <v>-1.194926293178211</v>
      </c>
      <c r="W3533">
        <v>-1.2970460507528589</v>
      </c>
      <c r="X3533">
        <v>-1.405174730587688</v>
      </c>
      <c r="Y3533">
        <v>-1.510809744670716</v>
      </c>
      <c r="Z3533">
        <v>-1.608960462480691</v>
      </c>
      <c r="AA3533">
        <v>-1.6940815000771161</v>
      </c>
      <c r="AB3533">
        <v>-1.769786882651303</v>
      </c>
      <c r="AC3533">
        <v>-1.847065808727788</v>
      </c>
      <c r="AD3533">
        <v>-1.9224048183712821</v>
      </c>
      <c r="AE3533">
        <v>-1.9998808599220099</v>
      </c>
      <c r="AF3533">
        <v>-2.0907904541652811</v>
      </c>
      <c r="AG3533">
        <v>-2.1910294810806308</v>
      </c>
      <c r="AH3533">
        <v>-2.289653645065171</v>
      </c>
      <c r="AI3533">
        <v>-2.3791995666225252</v>
      </c>
      <c r="AJ3533">
        <v>-2.4657012378655918</v>
      </c>
      <c r="AK3533">
        <v>-2.5505292454817359</v>
      </c>
    </row>
    <row r="3534" spans="2:37" x14ac:dyDescent="0.25">
      <c r="B3534" t="s">
        <v>499</v>
      </c>
      <c r="C3534" t="s">
        <v>199</v>
      </c>
      <c r="D3534" t="s">
        <v>443</v>
      </c>
      <c r="E3534" t="s">
        <v>478</v>
      </c>
      <c r="F3534" t="s">
        <v>365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2:37" x14ac:dyDescent="0.25">
      <c r="B3535" t="s">
        <v>499</v>
      </c>
      <c r="C3535" t="s">
        <v>199</v>
      </c>
      <c r="D3535" t="s">
        <v>443</v>
      </c>
      <c r="E3535" t="s">
        <v>479</v>
      </c>
      <c r="F3535" t="s">
        <v>232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2:37" x14ac:dyDescent="0.25">
      <c r="B3536" t="s">
        <v>499</v>
      </c>
      <c r="C3536" t="s">
        <v>199</v>
      </c>
      <c r="D3536" t="s">
        <v>443</v>
      </c>
      <c r="E3536" t="s">
        <v>482</v>
      </c>
      <c r="F3536" t="s">
        <v>202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2:37" x14ac:dyDescent="0.25">
      <c r="B3537" t="s">
        <v>499</v>
      </c>
      <c r="C3537" t="s">
        <v>199</v>
      </c>
      <c r="D3537" t="s">
        <v>443</v>
      </c>
      <c r="E3537" t="s">
        <v>482</v>
      </c>
      <c r="F3537" t="s">
        <v>445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2:37" x14ac:dyDescent="0.25">
      <c r="B3538" t="s">
        <v>499</v>
      </c>
      <c r="C3538" t="s">
        <v>199</v>
      </c>
      <c r="D3538" t="s">
        <v>443</v>
      </c>
      <c r="E3538" t="s">
        <v>483</v>
      </c>
      <c r="F3538" t="s">
        <v>232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2:37" x14ac:dyDescent="0.25">
      <c r="B3539" t="s">
        <v>499</v>
      </c>
      <c r="C3539" t="s">
        <v>199</v>
      </c>
      <c r="D3539" t="s">
        <v>443</v>
      </c>
      <c r="E3539" t="s">
        <v>484</v>
      </c>
      <c r="F3539" t="s">
        <v>202</v>
      </c>
      <c r="I3539">
        <v>0</v>
      </c>
      <c r="J3539">
        <v>-0.2349780950904212</v>
      </c>
      <c r="K3539">
        <v>-0.32334245256423477</v>
      </c>
      <c r="L3539">
        <v>-0.40194462631416572</v>
      </c>
      <c r="M3539">
        <v>-0.47904844010180359</v>
      </c>
      <c r="N3539">
        <v>-0.56557439146854849</v>
      </c>
      <c r="O3539">
        <v>-0.6535347689797244</v>
      </c>
      <c r="P3539">
        <v>-0.72910469286221469</v>
      </c>
      <c r="Q3539">
        <v>-0.79806947466216638</v>
      </c>
      <c r="R3539">
        <v>-0.86189560124583231</v>
      </c>
      <c r="S3539">
        <v>-0.93339828873296715</v>
      </c>
      <c r="T3539">
        <v>-1.0127794412747251</v>
      </c>
      <c r="U3539">
        <v>-1.096748584223872</v>
      </c>
      <c r="V3539">
        <v>-1.1857363785164441</v>
      </c>
      <c r="W3539">
        <v>-1.282635261438547</v>
      </c>
      <c r="X3539">
        <v>-1.385204599854917</v>
      </c>
      <c r="Y3539">
        <v>-1.4851687195077681</v>
      </c>
      <c r="Z3539">
        <v>-1.5778245676226541</v>
      </c>
      <c r="AA3539">
        <v>-1.657868602381241</v>
      </c>
      <c r="AB3539">
        <v>-1.7288720148032839</v>
      </c>
      <c r="AC3539">
        <v>-1.8016655519007441</v>
      </c>
      <c r="AD3539">
        <v>-1.872949426174386</v>
      </c>
      <c r="AE3539">
        <v>-1.946708230065086</v>
      </c>
      <c r="AF3539">
        <v>-2.0337691069553849</v>
      </c>
      <c r="AG3539">
        <v>-2.129762714924321</v>
      </c>
      <c r="AH3539">
        <v>-2.223637693900737</v>
      </c>
      <c r="AI3539">
        <v>-2.3079107224040269</v>
      </c>
      <c r="AJ3539">
        <v>-2.3881503889396249</v>
      </c>
      <c r="AK3539">
        <v>-2.465832740998342</v>
      </c>
    </row>
    <row r="3540" spans="2:37" x14ac:dyDescent="0.25">
      <c r="B3540" t="s">
        <v>499</v>
      </c>
      <c r="C3540" t="s">
        <v>199</v>
      </c>
      <c r="D3540" t="s">
        <v>443</v>
      </c>
      <c r="E3540" t="s">
        <v>484</v>
      </c>
      <c r="F3540" t="s">
        <v>445</v>
      </c>
      <c r="I3540">
        <v>0</v>
      </c>
      <c r="J3540">
        <v>-0.23497819978913759</v>
      </c>
      <c r="K3540">
        <v>-0.32334199376817813</v>
      </c>
      <c r="L3540">
        <v>-0.40194365163360718</v>
      </c>
      <c r="M3540">
        <v>-0.4790532229716038</v>
      </c>
      <c r="N3540">
        <v>-0.56557357244559903</v>
      </c>
      <c r="O3540">
        <v>-0.65353361647085828</v>
      </c>
      <c r="P3540">
        <v>-0.72910809559022516</v>
      </c>
      <c r="Q3540">
        <v>-0.79806941148723443</v>
      </c>
      <c r="R3540">
        <v>-0.86189488596369879</v>
      </c>
      <c r="S3540">
        <v>-0.93339809802091001</v>
      </c>
      <c r="T3540">
        <v>-1.0127796325375531</v>
      </c>
      <c r="U3540">
        <v>-1.0967496723081169</v>
      </c>
      <c r="V3540">
        <v>-1.1857347490928929</v>
      </c>
      <c r="W3540">
        <v>-1.282638063770569</v>
      </c>
      <c r="X3540">
        <v>-1.38519936721283</v>
      </c>
      <c r="Y3540">
        <v>-1.485170780183154</v>
      </c>
      <c r="Z3540">
        <v>-1.577824254855442</v>
      </c>
      <c r="AA3540">
        <v>-1.657867342761044</v>
      </c>
      <c r="AB3540">
        <v>-1.7288745520555699</v>
      </c>
      <c r="AC3540">
        <v>-1.801663627940786</v>
      </c>
      <c r="AD3540">
        <v>-1.872952194600785</v>
      </c>
      <c r="AE3540">
        <v>-1.9467060952379931</v>
      </c>
      <c r="AF3540">
        <v>-2.0337694086318798</v>
      </c>
      <c r="AG3540">
        <v>-2.129763356131475</v>
      </c>
      <c r="AH3540">
        <v>-2.2236358738833011</v>
      </c>
      <c r="AI3540">
        <v>-2.3079110147224191</v>
      </c>
      <c r="AJ3540">
        <v>-2.3881518118462952</v>
      </c>
      <c r="AK3540">
        <v>-2.4658329314916632</v>
      </c>
    </row>
    <row r="3541" spans="2:37" x14ac:dyDescent="0.25">
      <c r="B3541" t="s">
        <v>499</v>
      </c>
      <c r="C3541" t="s">
        <v>199</v>
      </c>
      <c r="D3541" t="s">
        <v>443</v>
      </c>
      <c r="E3541" t="s">
        <v>485</v>
      </c>
      <c r="F3541" t="s">
        <v>232</v>
      </c>
      <c r="I3541">
        <v>0</v>
      </c>
      <c r="J3541">
        <v>-0.27110277694756268</v>
      </c>
      <c r="K3541">
        <v>-0.36235780011478758</v>
      </c>
      <c r="L3541">
        <v>-0.42229145418586361</v>
      </c>
      <c r="M3541">
        <v>-0.48351084747098039</v>
      </c>
      <c r="N3541">
        <v>-0.56571041346890061</v>
      </c>
      <c r="O3541">
        <v>-0.65726093764270077</v>
      </c>
      <c r="P3541">
        <v>-0.73671647448051436</v>
      </c>
      <c r="Q3541">
        <v>-0.80700888274660709</v>
      </c>
      <c r="R3541">
        <v>-0.8718858774479199</v>
      </c>
      <c r="S3541">
        <v>-0.94530453623726796</v>
      </c>
      <c r="T3541">
        <v>-1.0273051668414079</v>
      </c>
      <c r="U3541">
        <v>-1.113745270617827</v>
      </c>
      <c r="V3541">
        <v>-1.204529944529753</v>
      </c>
      <c r="W3541">
        <v>-1.302048921535826</v>
      </c>
      <c r="X3541">
        <v>-1.4043390362277419</v>
      </c>
      <c r="Y3541">
        <v>-1.503662716271537</v>
      </c>
      <c r="Z3541">
        <v>-1.594877202371181</v>
      </c>
      <c r="AA3541">
        <v>-1.672374078325034</v>
      </c>
      <c r="AB3541">
        <v>-1.7398776280155741</v>
      </c>
      <c r="AC3541">
        <v>-1.809594029160855</v>
      </c>
      <c r="AD3541">
        <v>-1.8798273858883441</v>
      </c>
      <c r="AE3541">
        <v>-1.95424392622976</v>
      </c>
      <c r="AF3541">
        <v>-2.0435294512941349</v>
      </c>
      <c r="AG3541">
        <v>-2.141651350387741</v>
      </c>
      <c r="AH3541">
        <v>-2.2347142530816382</v>
      </c>
      <c r="AI3541">
        <v>-2.315625513045394</v>
      </c>
      <c r="AJ3541">
        <v>-2.391654880730731</v>
      </c>
      <c r="AK3541">
        <v>-2.464462102428699</v>
      </c>
    </row>
    <row r="3542" spans="2:37" x14ac:dyDescent="0.25">
      <c r="B3542" t="s">
        <v>499</v>
      </c>
      <c r="C3542" t="s">
        <v>199</v>
      </c>
      <c r="D3542" t="s">
        <v>443</v>
      </c>
      <c r="E3542" t="s">
        <v>488</v>
      </c>
      <c r="F3542" t="s">
        <v>202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</row>
    <row r="3543" spans="2:37" x14ac:dyDescent="0.25">
      <c r="B3543" t="s">
        <v>499</v>
      </c>
      <c r="C3543" t="s">
        <v>199</v>
      </c>
      <c r="D3543" t="s">
        <v>443</v>
      </c>
      <c r="E3543" t="s">
        <v>488</v>
      </c>
      <c r="F3543" t="s">
        <v>445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2:37" x14ac:dyDescent="0.25">
      <c r="B3544" t="s">
        <v>499</v>
      </c>
      <c r="C3544" t="s">
        <v>199</v>
      </c>
      <c r="D3544" t="s">
        <v>443</v>
      </c>
      <c r="E3544" t="s">
        <v>489</v>
      </c>
      <c r="F3544" t="s">
        <v>237</v>
      </c>
      <c r="I3544">
        <v>0</v>
      </c>
      <c r="J3544">
        <v>-2.18474864959716E-2</v>
      </c>
      <c r="K3544">
        <v>-1.8021225929260198E-2</v>
      </c>
      <c r="L3544">
        <v>9.4055831432341992E-3</v>
      </c>
      <c r="M3544">
        <v>2.8280496597290001E-2</v>
      </c>
      <c r="N3544">
        <v>3.3563137054443297E-2</v>
      </c>
      <c r="O3544">
        <v>3.26196253299713E-2</v>
      </c>
      <c r="P3544">
        <v>3.2659232616424498E-2</v>
      </c>
      <c r="Q3544">
        <v>3.4736305475234902E-2</v>
      </c>
      <c r="R3544">
        <v>3.6377795040607397E-2</v>
      </c>
      <c r="S3544">
        <v>3.7875279784202499E-2</v>
      </c>
      <c r="T3544">
        <v>4.0426939725875799E-2</v>
      </c>
      <c r="U3544">
        <v>4.3935149908065803E-2</v>
      </c>
      <c r="V3544">
        <v>4.8229098320007303E-2</v>
      </c>
      <c r="W3544">
        <v>5.38482666015625E-2</v>
      </c>
      <c r="X3544">
        <v>5.9651553630828802E-2</v>
      </c>
      <c r="Y3544">
        <v>6.4832672476768494E-2</v>
      </c>
      <c r="Z3544">
        <v>7.0032536983489893E-2</v>
      </c>
      <c r="AA3544">
        <v>7.4771493673324502E-2</v>
      </c>
      <c r="AB3544">
        <v>7.8882247209548895E-2</v>
      </c>
      <c r="AC3544">
        <v>8.1214398145675604E-2</v>
      </c>
      <c r="AD3544">
        <v>8.1240564584732E-2</v>
      </c>
      <c r="AE3544">
        <v>8.0061376094818101E-2</v>
      </c>
      <c r="AF3544">
        <v>7.9104870557785006E-2</v>
      </c>
      <c r="AG3544">
        <v>7.9902827739715507E-2</v>
      </c>
      <c r="AH3544">
        <v>8.3625257015228202E-2</v>
      </c>
      <c r="AI3544">
        <v>8.8674753904342596E-2</v>
      </c>
      <c r="AJ3544">
        <v>9.3057692050933796E-2</v>
      </c>
      <c r="AK3544">
        <v>9.5941722393035805E-2</v>
      </c>
    </row>
    <row r="3545" spans="2:37" x14ac:dyDescent="0.25">
      <c r="B3545" t="s">
        <v>499</v>
      </c>
      <c r="C3545" t="s">
        <v>199</v>
      </c>
      <c r="D3545" t="s">
        <v>443</v>
      </c>
      <c r="E3545" t="s">
        <v>490</v>
      </c>
      <c r="F3545" t="s">
        <v>237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2:37" x14ac:dyDescent="0.25">
      <c r="B3546" t="s">
        <v>499</v>
      </c>
      <c r="C3546" t="s">
        <v>199</v>
      </c>
      <c r="D3546" t="s">
        <v>443</v>
      </c>
      <c r="E3546" t="s">
        <v>491</v>
      </c>
      <c r="F3546" t="s">
        <v>237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2:37" x14ac:dyDescent="0.25">
      <c r="B3547" t="s">
        <v>499</v>
      </c>
      <c r="C3547" t="s">
        <v>199</v>
      </c>
      <c r="D3547" t="s">
        <v>443</v>
      </c>
      <c r="E3547" t="s">
        <v>492</v>
      </c>
      <c r="F3547" t="s">
        <v>232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2:37" x14ac:dyDescent="0.25">
      <c r="B3548" t="s">
        <v>499</v>
      </c>
      <c r="C3548" t="s">
        <v>199</v>
      </c>
      <c r="D3548" t="s">
        <v>443</v>
      </c>
      <c r="E3548" t="s">
        <v>493</v>
      </c>
      <c r="F3548" t="s">
        <v>237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2:37" x14ac:dyDescent="0.25">
      <c r="B3549" t="s">
        <v>499</v>
      </c>
      <c r="C3549" t="s">
        <v>199</v>
      </c>
      <c r="D3549" t="s">
        <v>443</v>
      </c>
      <c r="E3549" t="s">
        <v>496</v>
      </c>
      <c r="F3549" t="s">
        <v>445</v>
      </c>
      <c r="I3549">
        <v>0</v>
      </c>
      <c r="J3549">
        <v>-0.23501665642968739</v>
      </c>
      <c r="K3549">
        <v>-0.3233957411737487</v>
      </c>
      <c r="L3549">
        <v>-0.40196359756795591</v>
      </c>
      <c r="M3549">
        <v>-0.47905325102151058</v>
      </c>
      <c r="N3549">
        <v>-0.56557227692971557</v>
      </c>
      <c r="O3549">
        <v>-0.65353335397619894</v>
      </c>
      <c r="P3549">
        <v>-0.72910926287884648</v>
      </c>
      <c r="Q3549">
        <v>-0.79806483265156825</v>
      </c>
      <c r="R3549">
        <v>-0.86189673628255248</v>
      </c>
      <c r="S3549">
        <v>-0.93339798346439018</v>
      </c>
      <c r="T3549">
        <v>-1.0127781280543371</v>
      </c>
      <c r="U3549">
        <v>-1.096751261116202</v>
      </c>
      <c r="V3549">
        <v>-1.185733904105057</v>
      </c>
      <c r="W3549">
        <v>-1.282639861982438</v>
      </c>
      <c r="X3549">
        <v>-1.385206558027952</v>
      </c>
      <c r="Y3549">
        <v>-1.485170195893504</v>
      </c>
      <c r="Z3549">
        <v>-1.577824760028179</v>
      </c>
      <c r="AA3549">
        <v>-1.6578659960783</v>
      </c>
      <c r="AB3549">
        <v>-1.728871260177345</v>
      </c>
      <c r="AC3549">
        <v>-1.801665378384421</v>
      </c>
      <c r="AD3549">
        <v>-1.8729494797136701</v>
      </c>
      <c r="AE3549">
        <v>-1.9467076198089741</v>
      </c>
      <c r="AF3549">
        <v>-2.0337694731244689</v>
      </c>
      <c r="AG3549">
        <v>-2.1297619806536878</v>
      </c>
      <c r="AH3549">
        <v>-2.223636737136192</v>
      </c>
      <c r="AI3549">
        <v>-2.3079097527358821</v>
      </c>
      <c r="AJ3549">
        <v>-2.3881491438216611</v>
      </c>
      <c r="AK3549">
        <v>-2.4658331640012632</v>
      </c>
    </row>
    <row r="3550" spans="2:37" x14ac:dyDescent="0.25">
      <c r="B3550" t="s">
        <v>499</v>
      </c>
      <c r="C3550" t="s">
        <v>199</v>
      </c>
      <c r="D3550" t="s">
        <v>443</v>
      </c>
      <c r="E3550" t="s">
        <v>497</v>
      </c>
      <c r="F3550" t="s">
        <v>237</v>
      </c>
      <c r="I3550">
        <v>0</v>
      </c>
      <c r="J3550">
        <v>-9.5367431640625E-7</v>
      </c>
      <c r="K3550">
        <v>4.76837158203125E-7</v>
      </c>
      <c r="L3550">
        <v>-1.430511474609375E-6</v>
      </c>
      <c r="M3550">
        <v>-7.152557373046875E-7</v>
      </c>
      <c r="N3550">
        <v>4.76837158203125E-7</v>
      </c>
      <c r="O3550">
        <v>2.384185791015625E-7</v>
      </c>
      <c r="P3550">
        <v>-1.9073486328125E-6</v>
      </c>
      <c r="Q3550">
        <v>2.384185791015625E-6</v>
      </c>
      <c r="R3550">
        <v>2.384185791015625E-7</v>
      </c>
      <c r="S3550">
        <v>4.76837158203125E-7</v>
      </c>
      <c r="T3550">
        <v>4.76837158203125E-7</v>
      </c>
      <c r="U3550">
        <v>0</v>
      </c>
      <c r="V3550">
        <v>2.1457672119140621E-6</v>
      </c>
      <c r="W3550">
        <v>-7.152557373046875E-7</v>
      </c>
      <c r="X3550">
        <v>-1.9073486328125E-6</v>
      </c>
      <c r="Y3550">
        <v>2.384185791015625E-7</v>
      </c>
      <c r="Z3550">
        <v>-2.384185791015625E-7</v>
      </c>
      <c r="AA3550">
        <v>7.152557373046875E-7</v>
      </c>
      <c r="AB3550">
        <v>0</v>
      </c>
      <c r="AC3550">
        <v>-2.384185791015625E-7</v>
      </c>
      <c r="AD3550">
        <v>4.76837158203125E-7</v>
      </c>
      <c r="AE3550">
        <v>2.6226043701171879E-6</v>
      </c>
      <c r="AF3550">
        <v>4.76837158203125E-7</v>
      </c>
      <c r="AG3550">
        <v>2.384185791015625E-7</v>
      </c>
      <c r="AH3550">
        <v>7.152557373046875E-7</v>
      </c>
      <c r="AI3550">
        <v>1.6689300537109379E-6</v>
      </c>
      <c r="AJ3550">
        <v>2.384185791015625E-6</v>
      </c>
      <c r="AK3550">
        <v>-7.152557373046875E-7</v>
      </c>
    </row>
    <row r="3551" spans="2:37" x14ac:dyDescent="0.25">
      <c r="B3551" t="s">
        <v>499</v>
      </c>
      <c r="C3551" t="s">
        <v>199</v>
      </c>
      <c r="D3551" t="s">
        <v>443</v>
      </c>
      <c r="E3551" t="s">
        <v>498</v>
      </c>
      <c r="F3551" t="s">
        <v>411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2:37" x14ac:dyDescent="0.25">
      <c r="B3552" t="s">
        <v>499</v>
      </c>
      <c r="C3552" t="s">
        <v>296</v>
      </c>
      <c r="D3552" t="s">
        <v>443</v>
      </c>
      <c r="E3552" t="s">
        <v>474</v>
      </c>
      <c r="F3552" t="s">
        <v>237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2:37" x14ac:dyDescent="0.25">
      <c r="B3553" t="s">
        <v>499</v>
      </c>
      <c r="C3553" t="s">
        <v>296</v>
      </c>
      <c r="D3553" t="s">
        <v>443</v>
      </c>
      <c r="E3553" t="s">
        <v>414</v>
      </c>
      <c r="F3553" t="s">
        <v>237</v>
      </c>
      <c r="I3553">
        <v>0</v>
      </c>
      <c r="J3553">
        <v>-2.9128578901290889</v>
      </c>
      <c r="K3553">
        <v>-4.02251797914505</v>
      </c>
      <c r="L3553">
        <v>-5.1321785449981689</v>
      </c>
      <c r="M3553">
        <v>1.7994570732116699</v>
      </c>
      <c r="N3553">
        <v>13.55586934089661</v>
      </c>
      <c r="O3553">
        <v>25.31227874755859</v>
      </c>
      <c r="P3553">
        <v>37.068687438964837</v>
      </c>
      <c r="Q3553">
        <v>48.825098991394043</v>
      </c>
      <c r="R3553">
        <v>58.50897216796875</v>
      </c>
      <c r="S3553">
        <v>66.949313163757324</v>
      </c>
      <c r="T3553">
        <v>75.389652252197266</v>
      </c>
      <c r="U3553">
        <v>83.829990386962891</v>
      </c>
      <c r="V3553">
        <v>92.2703342437744</v>
      </c>
      <c r="W3553">
        <v>101.86061096191411</v>
      </c>
      <c r="X3553">
        <v>112.1408233642578</v>
      </c>
      <c r="Y3553">
        <v>122.42103576660161</v>
      </c>
      <c r="Z3553">
        <v>132.70125579833979</v>
      </c>
      <c r="AA3553">
        <v>142.98147201538089</v>
      </c>
      <c r="AB3553">
        <v>154.74671936035159</v>
      </c>
      <c r="AC3553">
        <v>167.40296936035159</v>
      </c>
      <c r="AD3553">
        <v>180.05921936035159</v>
      </c>
      <c r="AE3553">
        <v>192.71546936035159</v>
      </c>
      <c r="AF3553">
        <v>205.3717346191406</v>
      </c>
      <c r="AG3553">
        <v>219.86454010009771</v>
      </c>
      <c r="AH3553">
        <v>235.45920562744141</v>
      </c>
      <c r="AI3553">
        <v>251.05387496948239</v>
      </c>
      <c r="AJ3553">
        <v>266.64859008789063</v>
      </c>
      <c r="AK3553">
        <v>282.24331665039063</v>
      </c>
    </row>
    <row r="3554" spans="2:37" x14ac:dyDescent="0.25">
      <c r="B3554" t="s">
        <v>499</v>
      </c>
      <c r="C3554" t="s">
        <v>296</v>
      </c>
      <c r="D3554" t="s">
        <v>443</v>
      </c>
      <c r="E3554" t="s">
        <v>352</v>
      </c>
      <c r="F3554" t="s">
        <v>237</v>
      </c>
      <c r="I3554">
        <v>0</v>
      </c>
      <c r="J3554">
        <v>-2.9128578901290889</v>
      </c>
      <c r="K3554">
        <v>-4.02251797914505</v>
      </c>
      <c r="L3554">
        <v>-5.1321785449981689</v>
      </c>
      <c r="M3554">
        <v>1.7994570732116699</v>
      </c>
      <c r="N3554">
        <v>13.55586934089661</v>
      </c>
      <c r="O3554">
        <v>25.31227874755859</v>
      </c>
      <c r="P3554">
        <v>37.068687438964837</v>
      </c>
      <c r="Q3554">
        <v>48.825098991394043</v>
      </c>
      <c r="R3554">
        <v>58.50897216796875</v>
      </c>
      <c r="S3554">
        <v>66.949313163757324</v>
      </c>
      <c r="T3554">
        <v>75.389652252197266</v>
      </c>
      <c r="U3554">
        <v>83.829990386962891</v>
      </c>
      <c r="V3554">
        <v>92.2703342437744</v>
      </c>
      <c r="W3554">
        <v>101.86061096191411</v>
      </c>
      <c r="X3554">
        <v>112.1408233642578</v>
      </c>
      <c r="Y3554">
        <v>122.42103576660161</v>
      </c>
      <c r="Z3554">
        <v>132.70125579833979</v>
      </c>
      <c r="AA3554">
        <v>142.98147201538089</v>
      </c>
      <c r="AB3554">
        <v>154.74671936035159</v>
      </c>
      <c r="AC3554">
        <v>167.40296936035159</v>
      </c>
      <c r="AD3554">
        <v>180.05921936035159</v>
      </c>
      <c r="AE3554">
        <v>192.71546936035159</v>
      </c>
      <c r="AF3554">
        <v>205.3717346191406</v>
      </c>
      <c r="AG3554">
        <v>219.86454010009771</v>
      </c>
      <c r="AH3554">
        <v>235.45920562744141</v>
      </c>
      <c r="AI3554">
        <v>251.05387496948239</v>
      </c>
      <c r="AJ3554">
        <v>266.64859008789063</v>
      </c>
      <c r="AK3554">
        <v>282.24331665039063</v>
      </c>
    </row>
    <row r="3555" spans="2:37" x14ac:dyDescent="0.25">
      <c r="B3555" t="s">
        <v>499</v>
      </c>
      <c r="C3555" t="s">
        <v>296</v>
      </c>
      <c r="D3555" t="s">
        <v>443</v>
      </c>
      <c r="E3555" t="s">
        <v>475</v>
      </c>
      <c r="F3555" t="s">
        <v>237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</row>
    <row r="3556" spans="2:37" x14ac:dyDescent="0.25">
      <c r="B3556" t="s">
        <v>499</v>
      </c>
      <c r="C3556" t="s">
        <v>296</v>
      </c>
      <c r="D3556" t="s">
        <v>443</v>
      </c>
      <c r="E3556" t="s">
        <v>415</v>
      </c>
      <c r="F3556" t="s">
        <v>237</v>
      </c>
      <c r="I3556">
        <v>0</v>
      </c>
      <c r="J3556">
        <v>0.122014045715332</v>
      </c>
      <c r="K3556">
        <v>3.96039485931396E-2</v>
      </c>
      <c r="L3556">
        <v>-1.18851661682128E-2</v>
      </c>
      <c r="M3556">
        <v>-3.5655498504638E-3</v>
      </c>
      <c r="N3556">
        <v>1.75994634628295E-2</v>
      </c>
      <c r="O3556">
        <v>3.1534910202026298E-2</v>
      </c>
      <c r="P3556">
        <v>4.04876470565795E-2</v>
      </c>
      <c r="Q3556">
        <v>4.67122793197631E-2</v>
      </c>
      <c r="R3556">
        <v>3.7497878074646003E-2</v>
      </c>
      <c r="S3556">
        <v>3.0408501625061E-2</v>
      </c>
      <c r="T3556">
        <v>2.6383042335510198E-2</v>
      </c>
      <c r="U3556">
        <v>2.0777821540832499E-2</v>
      </c>
      <c r="V3556">
        <v>1.35053396224975E-2</v>
      </c>
      <c r="W3556">
        <v>1.9706130027771E-2</v>
      </c>
      <c r="X3556">
        <v>2.68371105194091E-2</v>
      </c>
      <c r="Y3556">
        <v>2.7999043464660599E-2</v>
      </c>
      <c r="Z3556">
        <v>2.5123119354247998E-2</v>
      </c>
      <c r="AA3556">
        <v>1.8104195594787601E-2</v>
      </c>
      <c r="AB3556">
        <v>1.1518478393554601E-2</v>
      </c>
      <c r="AC3556">
        <v>8.2064867019653008E-3</v>
      </c>
      <c r="AD3556">
        <v>7.1159601211547002E-3</v>
      </c>
      <c r="AE3556">
        <v>9.2879533767700004E-3</v>
      </c>
      <c r="AF3556">
        <v>1.4067888259887701E-2</v>
      </c>
      <c r="AG3556">
        <v>2.08317041397094E-2</v>
      </c>
      <c r="AH3556">
        <v>3.2213807106017997E-2</v>
      </c>
      <c r="AI3556">
        <v>4.85695600509643E-2</v>
      </c>
      <c r="AJ3556">
        <v>7.0433378219604395E-2</v>
      </c>
      <c r="AK3556">
        <v>9.9059462547302204E-2</v>
      </c>
    </row>
    <row r="3557" spans="2:37" x14ac:dyDescent="0.25">
      <c r="B3557" t="s">
        <v>499</v>
      </c>
      <c r="C3557" t="s">
        <v>296</v>
      </c>
      <c r="D3557" t="s">
        <v>443</v>
      </c>
      <c r="E3557" t="s">
        <v>355</v>
      </c>
      <c r="F3557" t="s">
        <v>237</v>
      </c>
      <c r="I3557">
        <v>0</v>
      </c>
      <c r="J3557">
        <v>0.122014045715332</v>
      </c>
      <c r="K3557">
        <v>3.96039485931396E-2</v>
      </c>
      <c r="L3557">
        <v>-1.18851661682128E-2</v>
      </c>
      <c r="M3557">
        <v>-3.5655498504638E-3</v>
      </c>
      <c r="N3557">
        <v>1.75994634628295E-2</v>
      </c>
      <c r="O3557">
        <v>3.1534910202026298E-2</v>
      </c>
      <c r="P3557">
        <v>4.04876470565795E-2</v>
      </c>
      <c r="Q3557">
        <v>4.67122793197631E-2</v>
      </c>
      <c r="R3557">
        <v>3.7497878074646003E-2</v>
      </c>
      <c r="S3557">
        <v>3.0408501625061E-2</v>
      </c>
      <c r="T3557">
        <v>2.6383042335510198E-2</v>
      </c>
      <c r="U3557">
        <v>2.0777821540832499E-2</v>
      </c>
      <c r="V3557">
        <v>1.35053396224975E-2</v>
      </c>
      <c r="W3557">
        <v>1.9706130027771E-2</v>
      </c>
      <c r="X3557">
        <v>2.68371105194091E-2</v>
      </c>
      <c r="Y3557">
        <v>2.7999043464660599E-2</v>
      </c>
      <c r="Z3557">
        <v>2.5123119354247998E-2</v>
      </c>
      <c r="AA3557">
        <v>1.8104195594787601E-2</v>
      </c>
      <c r="AB3557">
        <v>1.1518478393554601E-2</v>
      </c>
      <c r="AC3557">
        <v>8.2064867019653008E-3</v>
      </c>
      <c r="AD3557">
        <v>7.1159601211547002E-3</v>
      </c>
      <c r="AE3557">
        <v>9.2879533767700004E-3</v>
      </c>
      <c r="AF3557">
        <v>1.4067888259887701E-2</v>
      </c>
      <c r="AG3557">
        <v>2.08317041397094E-2</v>
      </c>
      <c r="AH3557">
        <v>3.2213807106017997E-2</v>
      </c>
      <c r="AI3557">
        <v>4.85695600509643E-2</v>
      </c>
      <c r="AJ3557">
        <v>7.0433378219604395E-2</v>
      </c>
      <c r="AK3557">
        <v>9.9059462547302204E-2</v>
      </c>
    </row>
    <row r="3558" spans="2:37" x14ac:dyDescent="0.25">
      <c r="B3558" t="s">
        <v>499</v>
      </c>
      <c r="C3558" t="s">
        <v>296</v>
      </c>
      <c r="D3558" t="s">
        <v>443</v>
      </c>
      <c r="E3558" t="s">
        <v>476</v>
      </c>
      <c r="F3558" t="s">
        <v>232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2:37" x14ac:dyDescent="0.25">
      <c r="B3559" t="s">
        <v>499</v>
      </c>
      <c r="C3559" t="s">
        <v>296</v>
      </c>
      <c r="D3559" t="s">
        <v>443</v>
      </c>
      <c r="E3559" t="s">
        <v>416</v>
      </c>
      <c r="F3559" t="s">
        <v>232</v>
      </c>
      <c r="I3559">
        <v>0</v>
      </c>
      <c r="J3559">
        <v>-5.6016146169273977</v>
      </c>
      <c r="K3559">
        <v>-17.0885723935336</v>
      </c>
      <c r="L3559">
        <v>-27.039855287471031</v>
      </c>
      <c r="M3559">
        <v>-29.791447487376381</v>
      </c>
      <c r="N3559">
        <v>-27.092596915778461</v>
      </c>
      <c r="O3559">
        <v>-23.00404782878644</v>
      </c>
      <c r="P3559">
        <v>-18.28635303621742</v>
      </c>
      <c r="Q3559">
        <v>-13.300235947406749</v>
      </c>
      <c r="R3559">
        <v>-9.7199455540808444</v>
      </c>
      <c r="S3559">
        <v>-7.7222547762626714</v>
      </c>
      <c r="T3559">
        <v>-6.2436185693891746</v>
      </c>
      <c r="U3559">
        <v>-5.0021675372117436</v>
      </c>
      <c r="V3559">
        <v>-3.929238402596491</v>
      </c>
      <c r="W3559">
        <v>-2.173107368616678</v>
      </c>
      <c r="X3559">
        <v>0.73680150955528489</v>
      </c>
      <c r="Y3559">
        <v>4.2422918842279334</v>
      </c>
      <c r="Z3559">
        <v>8.0519713695871964</v>
      </c>
      <c r="AA3559">
        <v>12.022305551802949</v>
      </c>
      <c r="AB3559">
        <v>16.833923637657971</v>
      </c>
      <c r="AC3559">
        <v>21.795257690950919</v>
      </c>
      <c r="AD3559">
        <v>26.33834531997978</v>
      </c>
      <c r="AE3559">
        <v>30.506754295747381</v>
      </c>
      <c r="AF3559">
        <v>34.342836555307521</v>
      </c>
      <c r="AG3559">
        <v>38.781602472649567</v>
      </c>
      <c r="AH3559">
        <v>43.370552921798811</v>
      </c>
      <c r="AI3559">
        <v>47.746115332027493</v>
      </c>
      <c r="AJ3559">
        <v>52.050073792424101</v>
      </c>
      <c r="AK3559">
        <v>56.330510264003308</v>
      </c>
    </row>
    <row r="3560" spans="2:37" x14ac:dyDescent="0.25">
      <c r="B3560" t="s">
        <v>499</v>
      </c>
      <c r="C3560" t="s">
        <v>296</v>
      </c>
      <c r="D3560" t="s">
        <v>443</v>
      </c>
      <c r="E3560" t="s">
        <v>358</v>
      </c>
      <c r="F3560" t="s">
        <v>232</v>
      </c>
      <c r="I3560">
        <v>0</v>
      </c>
      <c r="J3560">
        <v>-5.6016146169273977</v>
      </c>
      <c r="K3560">
        <v>-17.0885723935336</v>
      </c>
      <c r="L3560">
        <v>-27.039855287471031</v>
      </c>
      <c r="M3560">
        <v>-29.791447487376381</v>
      </c>
      <c r="N3560">
        <v>-27.092596915778461</v>
      </c>
      <c r="O3560">
        <v>-23.00404782878644</v>
      </c>
      <c r="P3560">
        <v>-18.28635303621742</v>
      </c>
      <c r="Q3560">
        <v>-13.300235947406749</v>
      </c>
      <c r="R3560">
        <v>-9.7199455540808444</v>
      </c>
      <c r="S3560">
        <v>-7.7222547762626714</v>
      </c>
      <c r="T3560">
        <v>-6.2436185693891746</v>
      </c>
      <c r="U3560">
        <v>-5.0021675372117436</v>
      </c>
      <c r="V3560">
        <v>-3.929238402596491</v>
      </c>
      <c r="W3560">
        <v>-2.173107368616678</v>
      </c>
      <c r="X3560">
        <v>0.73680150955528489</v>
      </c>
      <c r="Y3560">
        <v>4.2422918842279334</v>
      </c>
      <c r="Z3560">
        <v>8.0519713695871964</v>
      </c>
      <c r="AA3560">
        <v>12.022305551802949</v>
      </c>
      <c r="AB3560">
        <v>16.833923637657971</v>
      </c>
      <c r="AC3560">
        <v>21.795257690950919</v>
      </c>
      <c r="AD3560">
        <v>26.33834531997978</v>
      </c>
      <c r="AE3560">
        <v>30.506754295747381</v>
      </c>
      <c r="AF3560">
        <v>34.342836555307521</v>
      </c>
      <c r="AG3560">
        <v>38.781602472649567</v>
      </c>
      <c r="AH3560">
        <v>43.370552921798811</v>
      </c>
      <c r="AI3560">
        <v>47.746115332027493</v>
      </c>
      <c r="AJ3560">
        <v>52.050073792424101</v>
      </c>
      <c r="AK3560">
        <v>56.330510264003308</v>
      </c>
    </row>
    <row r="3561" spans="2:37" x14ac:dyDescent="0.25">
      <c r="B3561" t="s">
        <v>499</v>
      </c>
      <c r="C3561" t="s">
        <v>296</v>
      </c>
      <c r="D3561" t="s">
        <v>443</v>
      </c>
      <c r="E3561" t="s">
        <v>477</v>
      </c>
      <c r="F3561" t="s">
        <v>202</v>
      </c>
      <c r="I3561">
        <v>0</v>
      </c>
      <c r="J3561">
        <v>-0.15378110640119619</v>
      </c>
      <c r="K3561">
        <v>-0.2177045233578534</v>
      </c>
      <c r="L3561">
        <v>-0.28200642730195069</v>
      </c>
      <c r="M3561">
        <v>-0.33269421698136631</v>
      </c>
      <c r="N3561">
        <v>-0.37556325027292559</v>
      </c>
      <c r="O3561">
        <v>-0.41949151333288143</v>
      </c>
      <c r="P3561">
        <v>-0.46307347626317608</v>
      </c>
      <c r="Q3561">
        <v>-0.50291752864138894</v>
      </c>
      <c r="R3561">
        <v>-0.54587764406914818</v>
      </c>
      <c r="S3561">
        <v>-0.59279840232207004</v>
      </c>
      <c r="T3561">
        <v>-0.64315665656888843</v>
      </c>
      <c r="U3561">
        <v>-0.69759395408668379</v>
      </c>
      <c r="V3561">
        <v>-0.75377064532630156</v>
      </c>
      <c r="W3561">
        <v>-0.80765489467135021</v>
      </c>
      <c r="X3561">
        <v>-0.85042416947886945</v>
      </c>
      <c r="Y3561">
        <v>-0.88878754467183185</v>
      </c>
      <c r="Z3561">
        <v>-0.93306198253204642</v>
      </c>
      <c r="AA3561">
        <v>-0.97849416590923843</v>
      </c>
      <c r="AB3561">
        <v>-1.017322516541308</v>
      </c>
      <c r="AC3561">
        <v>-1.048203319874774</v>
      </c>
      <c r="AD3561">
        <v>-1.0800052350277149</v>
      </c>
      <c r="AE3561">
        <v>-1.118497210653902</v>
      </c>
      <c r="AF3561">
        <v>-1.1574438285793081</v>
      </c>
      <c r="AG3561">
        <v>-1.1990432854125821</v>
      </c>
      <c r="AH3561">
        <v>-1.2455077993873911</v>
      </c>
      <c r="AI3561">
        <v>-1.294161798786686</v>
      </c>
      <c r="AJ3561">
        <v>-1.329826300200865</v>
      </c>
      <c r="AK3561">
        <v>-1.359170974883162</v>
      </c>
    </row>
    <row r="3562" spans="2:37" x14ac:dyDescent="0.25">
      <c r="B3562" t="s">
        <v>499</v>
      </c>
      <c r="C3562" t="s">
        <v>296</v>
      </c>
      <c r="D3562" t="s">
        <v>443</v>
      </c>
      <c r="E3562" t="s">
        <v>477</v>
      </c>
      <c r="F3562" t="s">
        <v>445</v>
      </c>
      <c r="I3562">
        <v>0</v>
      </c>
      <c r="J3562">
        <v>-0.15165386671485151</v>
      </c>
      <c r="K3562">
        <v>-0.21459932958720621</v>
      </c>
      <c r="L3562">
        <v>-0.27896119200252478</v>
      </c>
      <c r="M3562">
        <v>-0.32980602259987668</v>
      </c>
      <c r="N3562">
        <v>-0.37212671903248401</v>
      </c>
      <c r="O3562">
        <v>-0.41520160826828972</v>
      </c>
      <c r="P3562">
        <v>-0.45822957570117451</v>
      </c>
      <c r="Q3562">
        <v>-0.49809669331268852</v>
      </c>
      <c r="R3562">
        <v>-0.54147040708540928</v>
      </c>
      <c r="S3562">
        <v>-0.58905040968236788</v>
      </c>
      <c r="T3562">
        <v>-0.64020400260580423</v>
      </c>
      <c r="U3562">
        <v>-0.69549045028525214</v>
      </c>
      <c r="V3562">
        <v>-0.75254681552719971</v>
      </c>
      <c r="W3562">
        <v>-0.8073701833356095</v>
      </c>
      <c r="X3562">
        <v>-0.85110967176555974</v>
      </c>
      <c r="Y3562">
        <v>-0.89041596327316119</v>
      </c>
      <c r="Z3562">
        <v>-0.93558989688629079</v>
      </c>
      <c r="AA3562">
        <v>-0.98186960951374136</v>
      </c>
      <c r="AB3562">
        <v>-1.02146033851892</v>
      </c>
      <c r="AC3562">
        <v>-1.0529976160209791</v>
      </c>
      <c r="AD3562">
        <v>-1.0853496815025341</v>
      </c>
      <c r="AE3562">
        <v>-1.1243179181021801</v>
      </c>
      <c r="AF3562">
        <v>-1.163683732613696</v>
      </c>
      <c r="AG3562">
        <v>-1.2057396290056639</v>
      </c>
      <c r="AH3562">
        <v>-1.2527994235216671</v>
      </c>
      <c r="AI3562">
        <v>-1.3022312595764249</v>
      </c>
      <c r="AJ3562">
        <v>-1.338813761201507</v>
      </c>
      <c r="AK3562">
        <v>-1.3692251327775959</v>
      </c>
    </row>
    <row r="3563" spans="2:37" x14ac:dyDescent="0.25">
      <c r="B3563" t="s">
        <v>499</v>
      </c>
      <c r="C3563" t="s">
        <v>296</v>
      </c>
      <c r="D3563" t="s">
        <v>443</v>
      </c>
      <c r="E3563" t="s">
        <v>417</v>
      </c>
      <c r="F3563" t="s">
        <v>202</v>
      </c>
      <c r="I3563">
        <v>0</v>
      </c>
      <c r="J3563">
        <v>-0.15900023481421061</v>
      </c>
      <c r="K3563">
        <v>-0.30786011275640851</v>
      </c>
      <c r="L3563">
        <v>-0.41366706492949051</v>
      </c>
      <c r="M3563">
        <v>-0.44993571775084901</v>
      </c>
      <c r="N3563">
        <v>-0.46506866448760009</v>
      </c>
      <c r="O3563">
        <v>-0.48496546660359302</v>
      </c>
      <c r="P3563">
        <v>-0.51048800325029786</v>
      </c>
      <c r="Q3563">
        <v>-0.53350314759100792</v>
      </c>
      <c r="R3563">
        <v>-0.55279270631406474</v>
      </c>
      <c r="S3563">
        <v>-0.56595818019508082</v>
      </c>
      <c r="T3563">
        <v>-0.57946081687949569</v>
      </c>
      <c r="U3563">
        <v>-0.59619732461928532</v>
      </c>
      <c r="V3563">
        <v>-0.6128462392912426</v>
      </c>
      <c r="W3563">
        <v>-0.62270675202765746</v>
      </c>
      <c r="X3563">
        <v>-0.61334133351778064</v>
      </c>
      <c r="Y3563">
        <v>-0.59474890349294762</v>
      </c>
      <c r="Z3563">
        <v>-0.58061184988296155</v>
      </c>
      <c r="AA3563">
        <v>-0.56846652008368803</v>
      </c>
      <c r="AB3563">
        <v>-0.54898846492108522</v>
      </c>
      <c r="AC3563">
        <v>-0.51615402024162149</v>
      </c>
      <c r="AD3563">
        <v>-0.4790750039715741</v>
      </c>
      <c r="AE3563">
        <v>-0.44368920813203649</v>
      </c>
      <c r="AF3563">
        <v>-0.40540199841687657</v>
      </c>
      <c r="AG3563">
        <v>-0.36606343573660771</v>
      </c>
      <c r="AH3563">
        <v>-0.32603703969101838</v>
      </c>
      <c r="AI3563">
        <v>-0.28345225803810831</v>
      </c>
      <c r="AJ3563">
        <v>-0.22369612845670739</v>
      </c>
      <c r="AK3563">
        <v>-0.15271899899644839</v>
      </c>
    </row>
    <row r="3564" spans="2:37" x14ac:dyDescent="0.25">
      <c r="B3564" t="s">
        <v>499</v>
      </c>
      <c r="C3564" t="s">
        <v>296</v>
      </c>
      <c r="D3564" t="s">
        <v>443</v>
      </c>
      <c r="E3564" t="s">
        <v>417</v>
      </c>
      <c r="F3564" t="s">
        <v>445</v>
      </c>
      <c r="I3564">
        <v>0</v>
      </c>
      <c r="J3564">
        <v>-0.151356351883114</v>
      </c>
      <c r="K3564">
        <v>-0.30018511574106949</v>
      </c>
      <c r="L3564">
        <v>-0.40827302204263782</v>
      </c>
      <c r="M3564">
        <v>-0.43920395202668988</v>
      </c>
      <c r="N3564">
        <v>-0.44423786764113959</v>
      </c>
      <c r="O3564">
        <v>-0.4539245132146541</v>
      </c>
      <c r="P3564">
        <v>-0.4709811450809509</v>
      </c>
      <c r="Q3564">
        <v>-0.48706713004299518</v>
      </c>
      <c r="R3564">
        <v>-0.50052720351251301</v>
      </c>
      <c r="S3564">
        <v>-0.50958704750718731</v>
      </c>
      <c r="T3564">
        <v>-0.52078547921809992</v>
      </c>
      <c r="U3564">
        <v>-0.53678144639949243</v>
      </c>
      <c r="V3564">
        <v>-0.55395066550069094</v>
      </c>
      <c r="W3564">
        <v>-0.56583779353160946</v>
      </c>
      <c r="X3564">
        <v>-0.55872734351020137</v>
      </c>
      <c r="Y3564">
        <v>-0.54199999372330776</v>
      </c>
      <c r="Z3564">
        <v>-0.52943055385046289</v>
      </c>
      <c r="AA3564">
        <v>-0.51832870213599502</v>
      </c>
      <c r="AB3564">
        <v>-0.49969349602210222</v>
      </c>
      <c r="AC3564">
        <v>-0.46666243029850341</v>
      </c>
      <c r="AD3564">
        <v>-0.42794025116537071</v>
      </c>
      <c r="AE3564">
        <v>-0.38960169869897138</v>
      </c>
      <c r="AF3564">
        <v>-0.34714534192626928</v>
      </c>
      <c r="AG3564">
        <v>-0.30297175378390939</v>
      </c>
      <c r="AH3564">
        <v>-0.25726534680311502</v>
      </c>
      <c r="AI3564">
        <v>-0.2083470638699958</v>
      </c>
      <c r="AJ3564">
        <v>-0.141871940620486</v>
      </c>
      <c r="AK3564">
        <v>-6.3922848350472794E-2</v>
      </c>
    </row>
    <row r="3565" spans="2:37" x14ac:dyDescent="0.25">
      <c r="B3565" t="s">
        <v>499</v>
      </c>
      <c r="C3565" t="s">
        <v>296</v>
      </c>
      <c r="D3565" t="s">
        <v>443</v>
      </c>
      <c r="E3565" t="s">
        <v>363</v>
      </c>
      <c r="F3565" t="s">
        <v>202</v>
      </c>
      <c r="I3565">
        <v>0</v>
      </c>
      <c r="J3565">
        <v>-5.2191284130032002E-3</v>
      </c>
      <c r="K3565">
        <v>-9.0155589398555003E-2</v>
      </c>
      <c r="L3565">
        <v>-0.13166063762753979</v>
      </c>
      <c r="M3565">
        <v>-0.1172415007694827</v>
      </c>
      <c r="N3565">
        <v>-8.9505414214674506E-2</v>
      </c>
      <c r="O3565">
        <v>-6.5473953270700394E-2</v>
      </c>
      <c r="P3565">
        <v>-4.7414526987121702E-2</v>
      </c>
      <c r="Q3565">
        <v>-3.0585618949618899E-2</v>
      </c>
      <c r="R3565">
        <v>-6.9150622449164999E-3</v>
      </c>
      <c r="S3565">
        <v>2.68402221270003E-2</v>
      </c>
      <c r="T3565">
        <v>6.36958396893927E-2</v>
      </c>
      <c r="U3565">
        <v>0.1013966294673985</v>
      </c>
      <c r="V3565">
        <v>0.14092440603505901</v>
      </c>
      <c r="W3565">
        <v>0.18494814264369269</v>
      </c>
      <c r="X3565">
        <v>0.23708283596108881</v>
      </c>
      <c r="Y3565">
        <v>0.29403864117889528</v>
      </c>
      <c r="Z3565">
        <v>0.35245013264908481</v>
      </c>
      <c r="AA3565">
        <v>0.41002764582556139</v>
      </c>
      <c r="AB3565">
        <v>0.46833405162023389</v>
      </c>
      <c r="AC3565">
        <v>0.53204929963315273</v>
      </c>
      <c r="AD3565">
        <v>0.60093023105614041</v>
      </c>
      <c r="AE3565">
        <v>0.67480800252186501</v>
      </c>
      <c r="AF3565">
        <v>0.75204183016241988</v>
      </c>
      <c r="AG3565">
        <v>0.83297984967598548</v>
      </c>
      <c r="AH3565">
        <v>0.91947075969636138</v>
      </c>
      <c r="AI3565">
        <v>1.010709540748578</v>
      </c>
      <c r="AJ3565">
        <v>1.1061301717441461</v>
      </c>
      <c r="AK3565">
        <v>1.2064519758867129</v>
      </c>
    </row>
    <row r="3566" spans="2:37" x14ac:dyDescent="0.25">
      <c r="B3566" t="s">
        <v>499</v>
      </c>
      <c r="C3566" t="s">
        <v>296</v>
      </c>
      <c r="D3566" t="s">
        <v>443</v>
      </c>
      <c r="E3566" t="s">
        <v>363</v>
      </c>
      <c r="F3566" t="s">
        <v>445</v>
      </c>
      <c r="I3566">
        <v>0</v>
      </c>
      <c r="J3566">
        <v>2.9751483174850001E-4</v>
      </c>
      <c r="K3566">
        <v>-8.5585786153863294E-2</v>
      </c>
      <c r="L3566">
        <v>-0.12931183004011301</v>
      </c>
      <c r="M3566">
        <v>-0.1093979294268133</v>
      </c>
      <c r="N3566">
        <v>-7.2111148608655598E-2</v>
      </c>
      <c r="O3566">
        <v>-3.8722904946364399E-2</v>
      </c>
      <c r="P3566">
        <v>-1.2751569379765199E-2</v>
      </c>
      <c r="Q3566">
        <v>1.10295632697043E-2</v>
      </c>
      <c r="R3566">
        <v>4.0943203572907302E-2</v>
      </c>
      <c r="S3566">
        <v>7.9463362175191593E-2</v>
      </c>
      <c r="T3566">
        <v>0.1194185233877043</v>
      </c>
      <c r="U3566">
        <v>0.15870900388577081</v>
      </c>
      <c r="V3566">
        <v>0.19859615002650879</v>
      </c>
      <c r="W3566">
        <v>0.24153238980399999</v>
      </c>
      <c r="X3566">
        <v>0.29238232825534732</v>
      </c>
      <c r="Y3566">
        <v>0.34841596954986448</v>
      </c>
      <c r="Z3566">
        <v>0.4061593430358279</v>
      </c>
      <c r="AA3566">
        <v>0.46354090737774628</v>
      </c>
      <c r="AB3566">
        <v>0.52176684249680694</v>
      </c>
      <c r="AC3566">
        <v>0.58633518572246413</v>
      </c>
      <c r="AD3566">
        <v>0.65740943033716359</v>
      </c>
      <c r="AE3566">
        <v>0.73471621940321974</v>
      </c>
      <c r="AF3566">
        <v>0.81653839068742684</v>
      </c>
      <c r="AG3566">
        <v>0.90276787522176605</v>
      </c>
      <c r="AH3566">
        <v>0.99553407671855165</v>
      </c>
      <c r="AI3566">
        <v>1.093882208173991</v>
      </c>
      <c r="AJ3566">
        <v>1.196941820581032</v>
      </c>
      <c r="AK3566">
        <v>1.305302284427134</v>
      </c>
    </row>
    <row r="3567" spans="2:37" x14ac:dyDescent="0.25">
      <c r="B3567" t="s">
        <v>499</v>
      </c>
      <c r="C3567" t="s">
        <v>296</v>
      </c>
      <c r="D3567" t="s">
        <v>443</v>
      </c>
      <c r="E3567" t="s">
        <v>478</v>
      </c>
      <c r="F3567" t="s">
        <v>365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2:37" x14ac:dyDescent="0.25">
      <c r="B3568" t="s">
        <v>499</v>
      </c>
      <c r="C3568" t="s">
        <v>296</v>
      </c>
      <c r="D3568" t="s">
        <v>443</v>
      </c>
      <c r="E3568" t="s">
        <v>418</v>
      </c>
      <c r="F3568" t="s">
        <v>365</v>
      </c>
      <c r="I3568">
        <v>0</v>
      </c>
      <c r="J3568">
        <v>-0.36875194097073521</v>
      </c>
      <c r="K3568">
        <v>-0.3327428134428545</v>
      </c>
      <c r="L3568">
        <v>-0.30925894485471778</v>
      </c>
      <c r="M3568">
        <v>-0.27043820725645151</v>
      </c>
      <c r="N3568">
        <v>-0.23121785860688029</v>
      </c>
      <c r="O3568">
        <v>-0.18276354855109031</v>
      </c>
      <c r="P3568">
        <v>-0.11574632758954979</v>
      </c>
      <c r="Q3568">
        <v>-2.09408335844041E-2</v>
      </c>
      <c r="R3568">
        <v>0.10083312145534599</v>
      </c>
      <c r="S3568">
        <v>0.2296162116829592</v>
      </c>
      <c r="T3568">
        <v>0.36651807702070549</v>
      </c>
      <c r="U3568">
        <v>0.51177478664778953</v>
      </c>
      <c r="V3568">
        <v>0.6644499985991148</v>
      </c>
      <c r="W3568">
        <v>0.82194647496340867</v>
      </c>
      <c r="X3568">
        <v>0.97175195071443898</v>
      </c>
      <c r="Y3568">
        <v>1.112084243445532</v>
      </c>
      <c r="Z3568">
        <v>1.2451146939349571</v>
      </c>
      <c r="AA3568">
        <v>1.3740130276525651</v>
      </c>
      <c r="AB3568">
        <v>1.5027615480940559</v>
      </c>
      <c r="AC3568">
        <v>1.630335720701259</v>
      </c>
      <c r="AD3568">
        <v>1.756491830088347</v>
      </c>
      <c r="AE3568">
        <v>1.8813921535642211</v>
      </c>
      <c r="AF3568">
        <v>2.0055779849417421</v>
      </c>
      <c r="AG3568">
        <v>2.1315320761821299</v>
      </c>
      <c r="AH3568">
        <v>2.263253027856571</v>
      </c>
      <c r="AI3568">
        <v>2.3982718286734039</v>
      </c>
      <c r="AJ3568">
        <v>2.5358406683450019</v>
      </c>
      <c r="AK3568">
        <v>2.675602581334946</v>
      </c>
    </row>
    <row r="3569" spans="2:37" x14ac:dyDescent="0.25">
      <c r="B3569" t="s">
        <v>499</v>
      </c>
      <c r="C3569" t="s">
        <v>296</v>
      </c>
      <c r="D3569" t="s">
        <v>443</v>
      </c>
      <c r="E3569" t="s">
        <v>367</v>
      </c>
      <c r="F3569" t="s">
        <v>365</v>
      </c>
      <c r="I3569">
        <v>0</v>
      </c>
      <c r="J3569">
        <v>-0.36875194097073521</v>
      </c>
      <c r="K3569">
        <v>-0.3327428134428545</v>
      </c>
      <c r="L3569">
        <v>-0.30925894485471778</v>
      </c>
      <c r="M3569">
        <v>-0.27043820725645151</v>
      </c>
      <c r="N3569">
        <v>-0.23121785860688029</v>
      </c>
      <c r="O3569">
        <v>-0.18276354855109031</v>
      </c>
      <c r="P3569">
        <v>-0.11574632758954979</v>
      </c>
      <c r="Q3569">
        <v>-2.09408335844041E-2</v>
      </c>
      <c r="R3569">
        <v>0.10083312145534599</v>
      </c>
      <c r="S3569">
        <v>0.2296162116829592</v>
      </c>
      <c r="T3569">
        <v>0.36651807702070549</v>
      </c>
      <c r="U3569">
        <v>0.51177478664778953</v>
      </c>
      <c r="V3569">
        <v>0.6644499985991148</v>
      </c>
      <c r="W3569">
        <v>0.82194647496340867</v>
      </c>
      <c r="X3569">
        <v>0.97175195071443898</v>
      </c>
      <c r="Y3569">
        <v>1.112084243445532</v>
      </c>
      <c r="Z3569">
        <v>1.2451146939349571</v>
      </c>
      <c r="AA3569">
        <v>1.3740130276525651</v>
      </c>
      <c r="AB3569">
        <v>1.5027615480940559</v>
      </c>
      <c r="AC3569">
        <v>1.630335720701259</v>
      </c>
      <c r="AD3569">
        <v>1.756491830088347</v>
      </c>
      <c r="AE3569">
        <v>1.8813921535642211</v>
      </c>
      <c r="AF3569">
        <v>2.0055779849417421</v>
      </c>
      <c r="AG3569">
        <v>2.1315320761821299</v>
      </c>
      <c r="AH3569">
        <v>2.263253027856571</v>
      </c>
      <c r="AI3569">
        <v>2.3982718286734039</v>
      </c>
      <c r="AJ3569">
        <v>2.5358406683450019</v>
      </c>
      <c r="AK3569">
        <v>2.675602581334946</v>
      </c>
    </row>
    <row r="3570" spans="2:37" x14ac:dyDescent="0.25">
      <c r="B3570" t="s">
        <v>499</v>
      </c>
      <c r="C3570" t="s">
        <v>296</v>
      </c>
      <c r="D3570" t="s">
        <v>443</v>
      </c>
      <c r="E3570" t="s">
        <v>479</v>
      </c>
      <c r="F3570" t="s">
        <v>232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2:37" x14ac:dyDescent="0.25">
      <c r="B3571" t="s">
        <v>499</v>
      </c>
      <c r="C3571" t="s">
        <v>296</v>
      </c>
      <c r="D3571" t="s">
        <v>443</v>
      </c>
      <c r="E3571" t="s">
        <v>480</v>
      </c>
      <c r="F3571" t="s">
        <v>232</v>
      </c>
      <c r="I3571">
        <v>0</v>
      </c>
      <c r="J3571">
        <v>0.53355117278037767</v>
      </c>
      <c r="K3571">
        <v>0.46492537156821451</v>
      </c>
      <c r="L3571">
        <v>0.40392811984686361</v>
      </c>
      <c r="M3571">
        <v>0.30971789089844209</v>
      </c>
      <c r="N3571">
        <v>0.22396455702338169</v>
      </c>
      <c r="O3571">
        <v>0.13684884953588661</v>
      </c>
      <c r="P3571">
        <v>3.8018215883095501E-2</v>
      </c>
      <c r="Q3571">
        <v>-8.1710820086466907E-2</v>
      </c>
      <c r="R3571">
        <v>-0.22286424982207451</v>
      </c>
      <c r="S3571">
        <v>-0.37206739322132032</v>
      </c>
      <c r="T3571">
        <v>-0.53206172515233296</v>
      </c>
      <c r="U3571">
        <v>-0.70238816473888743</v>
      </c>
      <c r="V3571">
        <v>-0.881362795892493</v>
      </c>
      <c r="W3571">
        <v>-1.0647721111378681</v>
      </c>
      <c r="X3571">
        <v>-1.235888467211854</v>
      </c>
      <c r="Y3571">
        <v>-1.3910894000344509</v>
      </c>
      <c r="Z3571">
        <v>-1.5324379856081261</v>
      </c>
      <c r="AA3571">
        <v>-1.6638224716780561</v>
      </c>
      <c r="AB3571">
        <v>-1.7900269642174951</v>
      </c>
      <c r="AC3571">
        <v>-1.9107410725125451</v>
      </c>
      <c r="AD3571">
        <v>-2.0262956321744352</v>
      </c>
      <c r="AE3571">
        <v>-2.1373987801012961</v>
      </c>
      <c r="AF3571">
        <v>-2.2449036260995592</v>
      </c>
      <c r="AG3571">
        <v>-2.35168360755641</v>
      </c>
      <c r="AH3571">
        <v>-2.4633740816245031</v>
      </c>
      <c r="AI3571">
        <v>-2.5780495107015629</v>
      </c>
      <c r="AJ3571">
        <v>-2.6951002651219969</v>
      </c>
      <c r="AK3571">
        <v>-2.8142661371016948</v>
      </c>
    </row>
    <row r="3572" spans="2:37" x14ac:dyDescent="0.25">
      <c r="B3572" t="s">
        <v>499</v>
      </c>
      <c r="C3572" t="s">
        <v>296</v>
      </c>
      <c r="D3572" t="s">
        <v>443</v>
      </c>
      <c r="E3572" t="s">
        <v>481</v>
      </c>
      <c r="F3572" t="s">
        <v>232</v>
      </c>
      <c r="I3572">
        <v>0</v>
      </c>
      <c r="J3572">
        <v>0.53355117278037767</v>
      </c>
      <c r="K3572">
        <v>0.46492537156821451</v>
      </c>
      <c r="L3572">
        <v>0.40392811984686361</v>
      </c>
      <c r="M3572">
        <v>0.30971789089844209</v>
      </c>
      <c r="N3572">
        <v>0.22396455702338169</v>
      </c>
      <c r="O3572">
        <v>0.13684884953588661</v>
      </c>
      <c r="P3572">
        <v>3.8018215883095501E-2</v>
      </c>
      <c r="Q3572">
        <v>-8.1710820086466907E-2</v>
      </c>
      <c r="R3572">
        <v>-0.22286424982207451</v>
      </c>
      <c r="S3572">
        <v>-0.37206739322132032</v>
      </c>
      <c r="T3572">
        <v>-0.53206172515233296</v>
      </c>
      <c r="U3572">
        <v>-0.70238816473888743</v>
      </c>
      <c r="V3572">
        <v>-0.881362795892493</v>
      </c>
      <c r="W3572">
        <v>-1.0647721111378681</v>
      </c>
      <c r="X3572">
        <v>-1.235888467211854</v>
      </c>
      <c r="Y3572">
        <v>-1.3910894000344509</v>
      </c>
      <c r="Z3572">
        <v>-1.5324379856081261</v>
      </c>
      <c r="AA3572">
        <v>-1.6638224716780561</v>
      </c>
      <c r="AB3572">
        <v>-1.7900269642174951</v>
      </c>
      <c r="AC3572">
        <v>-1.9107410725125451</v>
      </c>
      <c r="AD3572">
        <v>-2.0262956321744352</v>
      </c>
      <c r="AE3572">
        <v>-2.1373987801012961</v>
      </c>
      <c r="AF3572">
        <v>-2.2449036260995592</v>
      </c>
      <c r="AG3572">
        <v>-2.35168360755641</v>
      </c>
      <c r="AH3572">
        <v>-2.4633740816245031</v>
      </c>
      <c r="AI3572">
        <v>-2.5780495107015629</v>
      </c>
      <c r="AJ3572">
        <v>-2.6951002651219969</v>
      </c>
      <c r="AK3572">
        <v>-2.8142661371016948</v>
      </c>
    </row>
    <row r="3573" spans="2:37" x14ac:dyDescent="0.25">
      <c r="B3573" t="s">
        <v>499</v>
      </c>
      <c r="C3573" t="s">
        <v>296</v>
      </c>
      <c r="D3573" t="s">
        <v>443</v>
      </c>
      <c r="E3573" t="s">
        <v>482</v>
      </c>
      <c r="F3573" t="s">
        <v>202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2:37" x14ac:dyDescent="0.25">
      <c r="B3574" t="s">
        <v>499</v>
      </c>
      <c r="C3574" t="s">
        <v>296</v>
      </c>
      <c r="D3574" t="s">
        <v>443</v>
      </c>
      <c r="E3574" t="s">
        <v>482</v>
      </c>
      <c r="F3574" t="s">
        <v>445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2:37" x14ac:dyDescent="0.25">
      <c r="B3575" t="s">
        <v>499</v>
      </c>
      <c r="C3575" t="s">
        <v>296</v>
      </c>
      <c r="D3575" t="s">
        <v>443</v>
      </c>
      <c r="E3575" t="s">
        <v>234</v>
      </c>
      <c r="F3575" t="s">
        <v>202</v>
      </c>
      <c r="I3575">
        <v>0</v>
      </c>
      <c r="J3575">
        <v>-0.15683852931162029</v>
      </c>
      <c r="K3575">
        <v>-0.38495053739288082</v>
      </c>
      <c r="L3575">
        <v>-0.36436075468965212</v>
      </c>
      <c r="M3575">
        <v>-0.31698756711736609</v>
      </c>
      <c r="N3575">
        <v>-0.31793831440368742</v>
      </c>
      <c r="O3575">
        <v>-0.33637520066559512</v>
      </c>
      <c r="P3575">
        <v>-0.35638431498998813</v>
      </c>
      <c r="Q3575">
        <v>-0.36874521272410871</v>
      </c>
      <c r="R3575">
        <v>-0.35348476152615721</v>
      </c>
      <c r="S3575">
        <v>-0.2979822587089731</v>
      </c>
      <c r="T3575">
        <v>-0.2267798246418207</v>
      </c>
      <c r="U3575">
        <v>-0.14592062897659239</v>
      </c>
      <c r="V3575">
        <v>-5.59806294888609E-2</v>
      </c>
      <c r="W3575">
        <v>5.6379269424566801E-2</v>
      </c>
      <c r="X3575">
        <v>0.1834145631845141</v>
      </c>
      <c r="Y3575">
        <v>0.31101676959452978</v>
      </c>
      <c r="Z3575">
        <v>0.43362760863117078</v>
      </c>
      <c r="AA3575">
        <v>0.54558830111997025</v>
      </c>
      <c r="AB3575">
        <v>0.65845872906400427</v>
      </c>
      <c r="AC3575">
        <v>0.77307493032114927</v>
      </c>
      <c r="AD3575">
        <v>0.8847749109031966</v>
      </c>
      <c r="AE3575">
        <v>0.99309426735634243</v>
      </c>
      <c r="AF3575">
        <v>1.095305410599656</v>
      </c>
      <c r="AG3575">
        <v>1.197602741784332</v>
      </c>
      <c r="AH3575">
        <v>1.300676262969547</v>
      </c>
      <c r="AI3575">
        <v>1.4034468359553911</v>
      </c>
      <c r="AJ3575">
        <v>1.5085337622481541</v>
      </c>
      <c r="AK3575">
        <v>1.6210257441429119</v>
      </c>
    </row>
    <row r="3576" spans="2:37" x14ac:dyDescent="0.25">
      <c r="B3576" t="s">
        <v>499</v>
      </c>
      <c r="C3576" t="s">
        <v>296</v>
      </c>
      <c r="D3576" t="s">
        <v>443</v>
      </c>
      <c r="E3576" t="s">
        <v>234</v>
      </c>
      <c r="F3576" t="s">
        <v>445</v>
      </c>
      <c r="I3576">
        <v>0</v>
      </c>
      <c r="J3576">
        <v>-0.15684123167428729</v>
      </c>
      <c r="K3576">
        <v>-0.3849524605698984</v>
      </c>
      <c r="L3576">
        <v>-0.3643620682156623</v>
      </c>
      <c r="M3576">
        <v>-0.31698787076569479</v>
      </c>
      <c r="N3576">
        <v>-0.31793712370488109</v>
      </c>
      <c r="O3576">
        <v>-0.33637289506358581</v>
      </c>
      <c r="P3576">
        <v>-0.35638777304073388</v>
      </c>
      <c r="Q3576">
        <v>-0.36874694220463411</v>
      </c>
      <c r="R3576">
        <v>-0.35348641193942992</v>
      </c>
      <c r="S3576">
        <v>-0.29798328632061333</v>
      </c>
      <c r="T3576">
        <v>-0.22677738512234541</v>
      </c>
      <c r="U3576">
        <v>-0.1459214860871971</v>
      </c>
      <c r="V3576">
        <v>-5.5977564962172897E-2</v>
      </c>
      <c r="W3576">
        <v>5.6380437291725302E-2</v>
      </c>
      <c r="X3576">
        <v>0.18341362069058681</v>
      </c>
      <c r="Y3576">
        <v>0.31101423091823838</v>
      </c>
      <c r="Z3576">
        <v>0.43362525860828338</v>
      </c>
      <c r="AA3576">
        <v>0.54558711563583717</v>
      </c>
      <c r="AB3576">
        <v>0.65846390183443848</v>
      </c>
      <c r="AC3576">
        <v>0.77307770204539938</v>
      </c>
      <c r="AD3576">
        <v>0.88477733512009049</v>
      </c>
      <c r="AE3576">
        <v>0.99309631317876523</v>
      </c>
      <c r="AF3576">
        <v>1.0953067571128019</v>
      </c>
      <c r="AG3576">
        <v>1.1976017780732651</v>
      </c>
      <c r="AH3576">
        <v>1.300674680778346</v>
      </c>
      <c r="AI3576">
        <v>1.4034476131104869</v>
      </c>
      <c r="AJ3576">
        <v>1.508537760917017</v>
      </c>
      <c r="AK3576">
        <v>1.62102220298459</v>
      </c>
    </row>
    <row r="3577" spans="2:37" x14ac:dyDescent="0.25">
      <c r="B3577" t="s">
        <v>499</v>
      </c>
      <c r="C3577" t="s">
        <v>296</v>
      </c>
      <c r="D3577" t="s">
        <v>443</v>
      </c>
      <c r="E3577" t="s">
        <v>373</v>
      </c>
      <c r="F3577" t="s">
        <v>202</v>
      </c>
      <c r="I3577">
        <v>0</v>
      </c>
      <c r="J3577">
        <v>-0.15683852931162029</v>
      </c>
      <c r="K3577">
        <v>-0.38495053739288082</v>
      </c>
      <c r="L3577">
        <v>-0.36436075468965212</v>
      </c>
      <c r="M3577">
        <v>-0.31698756711736609</v>
      </c>
      <c r="N3577">
        <v>-0.31793831440368742</v>
      </c>
      <c r="O3577">
        <v>-0.33637520066559512</v>
      </c>
      <c r="P3577">
        <v>-0.35638431498998813</v>
      </c>
      <c r="Q3577">
        <v>-0.36874521272410871</v>
      </c>
      <c r="R3577">
        <v>-0.35348476152615721</v>
      </c>
      <c r="S3577">
        <v>-0.2979822587089731</v>
      </c>
      <c r="T3577">
        <v>-0.2267798246418207</v>
      </c>
      <c r="U3577">
        <v>-0.14592062897659239</v>
      </c>
      <c r="V3577">
        <v>-5.59806294888609E-2</v>
      </c>
      <c r="W3577">
        <v>5.6379269424566801E-2</v>
      </c>
      <c r="X3577">
        <v>0.1834145631845141</v>
      </c>
      <c r="Y3577">
        <v>0.31101676959452978</v>
      </c>
      <c r="Z3577">
        <v>0.43362760863117078</v>
      </c>
      <c r="AA3577">
        <v>0.54558830111997025</v>
      </c>
      <c r="AB3577">
        <v>0.65845872906400427</v>
      </c>
      <c r="AC3577">
        <v>0.77307493032114927</v>
      </c>
      <c r="AD3577">
        <v>0.8847749109031966</v>
      </c>
      <c r="AE3577">
        <v>0.99309426735634243</v>
      </c>
      <c r="AF3577">
        <v>1.095305410599656</v>
      </c>
      <c r="AG3577">
        <v>1.197602741784332</v>
      </c>
      <c r="AH3577">
        <v>1.300676262969547</v>
      </c>
      <c r="AI3577">
        <v>1.4034468359553911</v>
      </c>
      <c r="AJ3577">
        <v>1.5085337622481541</v>
      </c>
      <c r="AK3577">
        <v>1.6210257441429119</v>
      </c>
    </row>
    <row r="3578" spans="2:37" x14ac:dyDescent="0.25">
      <c r="B3578" t="s">
        <v>499</v>
      </c>
      <c r="C3578" t="s">
        <v>296</v>
      </c>
      <c r="D3578" t="s">
        <v>443</v>
      </c>
      <c r="E3578" t="s">
        <v>373</v>
      </c>
      <c r="F3578" t="s">
        <v>445</v>
      </c>
      <c r="I3578">
        <v>0</v>
      </c>
      <c r="J3578">
        <v>-0.15684123167428729</v>
      </c>
      <c r="K3578">
        <v>-0.3849524605698984</v>
      </c>
      <c r="L3578">
        <v>-0.3643620682156623</v>
      </c>
      <c r="M3578">
        <v>-0.31698787076569479</v>
      </c>
      <c r="N3578">
        <v>-0.31793712370488109</v>
      </c>
      <c r="O3578">
        <v>-0.33637289506358581</v>
      </c>
      <c r="P3578">
        <v>-0.35638777304073388</v>
      </c>
      <c r="Q3578">
        <v>-0.36874694220463411</v>
      </c>
      <c r="R3578">
        <v>-0.35348641193942992</v>
      </c>
      <c r="S3578">
        <v>-0.29798328632061333</v>
      </c>
      <c r="T3578">
        <v>-0.22677738512234541</v>
      </c>
      <c r="U3578">
        <v>-0.1459214860871971</v>
      </c>
      <c r="V3578">
        <v>-5.5977564962172897E-2</v>
      </c>
      <c r="W3578">
        <v>5.6380437291725302E-2</v>
      </c>
      <c r="X3578">
        <v>0.18341362069058681</v>
      </c>
      <c r="Y3578">
        <v>0.31101423091823838</v>
      </c>
      <c r="Z3578">
        <v>0.43362525860828338</v>
      </c>
      <c r="AA3578">
        <v>0.54558711563583717</v>
      </c>
      <c r="AB3578">
        <v>0.65846390183443848</v>
      </c>
      <c r="AC3578">
        <v>0.77307770204539938</v>
      </c>
      <c r="AD3578">
        <v>0.88477733512009049</v>
      </c>
      <c r="AE3578">
        <v>0.99309631317876523</v>
      </c>
      <c r="AF3578">
        <v>1.0953067571128019</v>
      </c>
      <c r="AG3578">
        <v>1.1976017780732651</v>
      </c>
      <c r="AH3578">
        <v>1.300674680778346</v>
      </c>
      <c r="AI3578">
        <v>1.4034476131104869</v>
      </c>
      <c r="AJ3578">
        <v>1.508537760917017</v>
      </c>
      <c r="AK3578">
        <v>1.62102220298459</v>
      </c>
    </row>
    <row r="3579" spans="2:37" x14ac:dyDescent="0.25">
      <c r="B3579" t="s">
        <v>499</v>
      </c>
      <c r="C3579" t="s">
        <v>296</v>
      </c>
      <c r="D3579" t="s">
        <v>443</v>
      </c>
      <c r="E3579" t="s">
        <v>483</v>
      </c>
      <c r="F3579" t="s">
        <v>232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2:37" x14ac:dyDescent="0.25">
      <c r="B3580" t="s">
        <v>499</v>
      </c>
      <c r="C3580" t="s">
        <v>296</v>
      </c>
      <c r="D3580" t="s">
        <v>443</v>
      </c>
      <c r="E3580" t="s">
        <v>419</v>
      </c>
      <c r="F3580" t="s">
        <v>232</v>
      </c>
      <c r="I3580">
        <v>0</v>
      </c>
      <c r="J3580">
        <v>0.1220249060040146</v>
      </c>
      <c r="K3580">
        <v>1.43185335444842</v>
      </c>
      <c r="L3580">
        <v>2.6979543594135351</v>
      </c>
      <c r="M3580">
        <v>5.0181148461479808</v>
      </c>
      <c r="N3580">
        <v>7.3216950365903477</v>
      </c>
      <c r="O3580">
        <v>9.0498516413898713</v>
      </c>
      <c r="P3580">
        <v>10.486970399607801</v>
      </c>
      <c r="Q3580">
        <v>11.774130598375219</v>
      </c>
      <c r="R3580">
        <v>12.55674678247227</v>
      </c>
      <c r="S3580">
        <v>12.650651023164089</v>
      </c>
      <c r="T3580">
        <v>12.41443510217541</v>
      </c>
      <c r="U3580">
        <v>12.044120824780951</v>
      </c>
      <c r="V3580">
        <v>11.629918971611209</v>
      </c>
      <c r="W3580">
        <v>11.562174410598811</v>
      </c>
      <c r="X3580">
        <v>12.567805230921779</v>
      </c>
      <c r="Y3580">
        <v>14.31430810042467</v>
      </c>
      <c r="Z3580">
        <v>16.42525832188857</v>
      </c>
      <c r="AA3580">
        <v>18.703625339030651</v>
      </c>
      <c r="AB3580">
        <v>21.20218786408234</v>
      </c>
      <c r="AC3580">
        <v>23.6713628534803</v>
      </c>
      <c r="AD3580">
        <v>26.00241033579778</v>
      </c>
      <c r="AE3580">
        <v>28.24239307195413</v>
      </c>
      <c r="AF3580">
        <v>30.42397798000442</v>
      </c>
      <c r="AG3580">
        <v>32.682386252627602</v>
      </c>
      <c r="AH3580">
        <v>34.529859771879323</v>
      </c>
      <c r="AI3580">
        <v>35.975277057119143</v>
      </c>
      <c r="AJ3580">
        <v>37.228918819761333</v>
      </c>
      <c r="AK3580">
        <v>38.39476611746386</v>
      </c>
    </row>
    <row r="3581" spans="2:37" x14ac:dyDescent="0.25">
      <c r="B3581" t="s">
        <v>499</v>
      </c>
      <c r="C3581" t="s">
        <v>296</v>
      </c>
      <c r="D3581" t="s">
        <v>443</v>
      </c>
      <c r="E3581" t="s">
        <v>378</v>
      </c>
      <c r="F3581" t="s">
        <v>232</v>
      </c>
      <c r="I3581">
        <v>0</v>
      </c>
      <c r="J3581">
        <v>0.1220249060040146</v>
      </c>
      <c r="K3581">
        <v>1.43185335444842</v>
      </c>
      <c r="L3581">
        <v>2.6979543594135351</v>
      </c>
      <c r="M3581">
        <v>5.0181148461479808</v>
      </c>
      <c r="N3581">
        <v>7.3216950365903477</v>
      </c>
      <c r="O3581">
        <v>9.0498516413898713</v>
      </c>
      <c r="P3581">
        <v>10.486970399607801</v>
      </c>
      <c r="Q3581">
        <v>11.774130598375219</v>
      </c>
      <c r="R3581">
        <v>12.55674678247227</v>
      </c>
      <c r="S3581">
        <v>12.650651023164089</v>
      </c>
      <c r="T3581">
        <v>12.41443510217541</v>
      </c>
      <c r="U3581">
        <v>12.044120824780951</v>
      </c>
      <c r="V3581">
        <v>11.629918971611209</v>
      </c>
      <c r="W3581">
        <v>11.562174410598811</v>
      </c>
      <c r="X3581">
        <v>12.567805230921779</v>
      </c>
      <c r="Y3581">
        <v>14.31430810042467</v>
      </c>
      <c r="Z3581">
        <v>16.42525832188857</v>
      </c>
      <c r="AA3581">
        <v>18.703625339030651</v>
      </c>
      <c r="AB3581">
        <v>21.20218786408234</v>
      </c>
      <c r="AC3581">
        <v>23.6713628534803</v>
      </c>
      <c r="AD3581">
        <v>26.00241033579778</v>
      </c>
      <c r="AE3581">
        <v>28.24239307195413</v>
      </c>
      <c r="AF3581">
        <v>30.42397798000442</v>
      </c>
      <c r="AG3581">
        <v>32.682386252627602</v>
      </c>
      <c r="AH3581">
        <v>34.529859771879323</v>
      </c>
      <c r="AI3581">
        <v>35.975277057119143</v>
      </c>
      <c r="AJ3581">
        <v>37.228918819761333</v>
      </c>
      <c r="AK3581">
        <v>38.39476611746386</v>
      </c>
    </row>
    <row r="3582" spans="2:37" x14ac:dyDescent="0.25">
      <c r="B3582" t="s">
        <v>499</v>
      </c>
      <c r="C3582" t="s">
        <v>296</v>
      </c>
      <c r="D3582" t="s">
        <v>443</v>
      </c>
      <c r="E3582" t="s">
        <v>484</v>
      </c>
      <c r="F3582" t="s">
        <v>202</v>
      </c>
      <c r="I3582">
        <v>0</v>
      </c>
      <c r="J3582">
        <v>-0.15576157197658699</v>
      </c>
      <c r="K3582">
        <v>-0.22063012917713509</v>
      </c>
      <c r="L3582">
        <v>-0.28404543584303887</v>
      </c>
      <c r="M3582">
        <v>-0.33384217187032439</v>
      </c>
      <c r="N3582">
        <v>-0.37708893227706991</v>
      </c>
      <c r="O3582">
        <v>-0.42188635745682429</v>
      </c>
      <c r="P3582">
        <v>-0.46584604243210542</v>
      </c>
      <c r="Q3582">
        <v>-0.50513237931726351</v>
      </c>
      <c r="R3582">
        <v>-0.54683831032807939</v>
      </c>
      <c r="S3582">
        <v>-0.59205095201075864</v>
      </c>
      <c r="T3582">
        <v>-0.64043059442525641</v>
      </c>
      <c r="U3582">
        <v>-0.69276145288936775</v>
      </c>
      <c r="V3582">
        <v>-0.74675738622251853</v>
      </c>
      <c r="W3582">
        <v>-0.7984008183968605</v>
      </c>
      <c r="X3582">
        <v>-0.83901025783658101</v>
      </c>
      <c r="Y3582">
        <v>-0.87530418646101227</v>
      </c>
      <c r="Z3582">
        <v>-0.91748549278827241</v>
      </c>
      <c r="AA3582">
        <v>-0.96087845572810915</v>
      </c>
      <c r="AB3582">
        <v>-0.99784795031223616</v>
      </c>
      <c r="AC3582">
        <v>-1.027113286399872</v>
      </c>
      <c r="AD3582">
        <v>-1.0574265448782481</v>
      </c>
      <c r="AE3582">
        <v>-1.0944237036158211</v>
      </c>
      <c r="AF3582">
        <v>-1.131948129066795</v>
      </c>
      <c r="AG3582">
        <v>-1.1720256172317201</v>
      </c>
      <c r="AH3582">
        <v>-1.2166792945043641</v>
      </c>
      <c r="AI3582">
        <v>-1.263211569093126</v>
      </c>
      <c r="AJ3582">
        <v>-1.296709946985841</v>
      </c>
      <c r="AK3582">
        <v>-1.323756689578093</v>
      </c>
    </row>
    <row r="3583" spans="2:37" x14ac:dyDescent="0.25">
      <c r="B3583" t="s">
        <v>499</v>
      </c>
      <c r="C3583" t="s">
        <v>296</v>
      </c>
      <c r="D3583" t="s">
        <v>443</v>
      </c>
      <c r="E3583" t="s">
        <v>484</v>
      </c>
      <c r="F3583" t="s">
        <v>445</v>
      </c>
      <c r="I3583">
        <v>0</v>
      </c>
      <c r="J3583">
        <v>-0.15576169834249359</v>
      </c>
      <c r="K3583">
        <v>-0.2206309888535318</v>
      </c>
      <c r="L3583">
        <v>-0.28404662494752042</v>
      </c>
      <c r="M3583">
        <v>-0.33384330384497168</v>
      </c>
      <c r="N3583">
        <v>-0.37709115221973288</v>
      </c>
      <c r="O3583">
        <v>-0.42188548576503893</v>
      </c>
      <c r="P3583">
        <v>-0.46584588985010278</v>
      </c>
      <c r="Q3583">
        <v>-0.50513257324990013</v>
      </c>
      <c r="R3583">
        <v>-0.54683732160312193</v>
      </c>
      <c r="S3583">
        <v>-0.59205042963816901</v>
      </c>
      <c r="T3583">
        <v>-0.64042922203133568</v>
      </c>
      <c r="U3583">
        <v>-0.69276447661067442</v>
      </c>
      <c r="V3583">
        <v>-0.74675811770484879</v>
      </c>
      <c r="W3583">
        <v>-0.7984016666937932</v>
      </c>
      <c r="X3583">
        <v>-0.83901066045024564</v>
      </c>
      <c r="Y3583">
        <v>-0.87530529606834051</v>
      </c>
      <c r="Z3583">
        <v>-0.91748459103146995</v>
      </c>
      <c r="AA3583">
        <v>-0.96088031206779123</v>
      </c>
      <c r="AB3583">
        <v>-0.99784714335424685</v>
      </c>
      <c r="AC3583">
        <v>-1.027114191670331</v>
      </c>
      <c r="AD3583">
        <v>-1.057429761126838</v>
      </c>
      <c r="AE3583">
        <v>-1.094423466925998</v>
      </c>
      <c r="AF3583">
        <v>-1.131947188680438</v>
      </c>
      <c r="AG3583">
        <v>-1.172024430098173</v>
      </c>
      <c r="AH3583">
        <v>-1.2166773550782219</v>
      </c>
      <c r="AI3583">
        <v>-1.2632121785221879</v>
      </c>
      <c r="AJ3583">
        <v>-1.296707394441976</v>
      </c>
      <c r="AK3583">
        <v>-1.3237567963629959</v>
      </c>
    </row>
    <row r="3584" spans="2:37" x14ac:dyDescent="0.25">
      <c r="B3584" t="s">
        <v>499</v>
      </c>
      <c r="C3584" t="s">
        <v>296</v>
      </c>
      <c r="D3584" t="s">
        <v>443</v>
      </c>
      <c r="E3584" t="s">
        <v>205</v>
      </c>
      <c r="F3584" t="s">
        <v>202</v>
      </c>
      <c r="I3584">
        <v>0</v>
      </c>
      <c r="J3584">
        <v>-0.17173852893093139</v>
      </c>
      <c r="K3584">
        <v>-0.32150830393231628</v>
      </c>
      <c r="L3584">
        <v>-0.42209645694233361</v>
      </c>
      <c r="M3584">
        <v>-0.46619582664335629</v>
      </c>
      <c r="N3584">
        <v>-0.49779987560759631</v>
      </c>
      <c r="O3584">
        <v>-0.53459983289262381</v>
      </c>
      <c r="P3584">
        <v>-0.57409159724925996</v>
      </c>
      <c r="Q3584">
        <v>-0.60822360773444828</v>
      </c>
      <c r="R3584">
        <v>-0.63636023885520476</v>
      </c>
      <c r="S3584">
        <v>-0.6549895912573489</v>
      </c>
      <c r="T3584">
        <v>-0.67079325367931375</v>
      </c>
      <c r="U3584">
        <v>-0.68711123485802883</v>
      </c>
      <c r="V3584">
        <v>-0.70125512760206288</v>
      </c>
      <c r="W3584">
        <v>-0.70599754331219788</v>
      </c>
      <c r="X3584">
        <v>-0.69121928257112053</v>
      </c>
      <c r="Y3584">
        <v>-0.66793873531599823</v>
      </c>
      <c r="Z3584">
        <v>-0.64964001296829998</v>
      </c>
      <c r="AA3584">
        <v>-0.63425726094038515</v>
      </c>
      <c r="AB3584">
        <v>-0.61193252618855221</v>
      </c>
      <c r="AC3584">
        <v>-0.57805749286676811</v>
      </c>
      <c r="AD3584">
        <v>-0.54218066467157655</v>
      </c>
      <c r="AE3584">
        <v>-0.51011395941548132</v>
      </c>
      <c r="AF3584">
        <v>-0.47715795911097431</v>
      </c>
      <c r="AG3584">
        <v>-0.44424112999806858</v>
      </c>
      <c r="AH3584">
        <v>-0.41189300516738531</v>
      </c>
      <c r="AI3584">
        <v>-0.37809189371096341</v>
      </c>
      <c r="AJ3584">
        <v>-0.32791426900431458</v>
      </c>
      <c r="AK3584">
        <v>-0.2666927909097061</v>
      </c>
    </row>
    <row r="3585" spans="2:37" x14ac:dyDescent="0.25">
      <c r="B3585" t="s">
        <v>499</v>
      </c>
      <c r="C3585" t="s">
        <v>296</v>
      </c>
      <c r="D3585" t="s">
        <v>443</v>
      </c>
      <c r="E3585" t="s">
        <v>205</v>
      </c>
      <c r="F3585" t="s">
        <v>445</v>
      </c>
      <c r="I3585">
        <v>0</v>
      </c>
      <c r="J3585">
        <v>-0.17173629670051979</v>
      </c>
      <c r="K3585">
        <v>-0.32150814827265339</v>
      </c>
      <c r="L3585">
        <v>-0.42210120288472819</v>
      </c>
      <c r="M3585">
        <v>-0.466193297052242</v>
      </c>
      <c r="N3585">
        <v>-0.49780370000009899</v>
      </c>
      <c r="O3585">
        <v>-0.53460055535048401</v>
      </c>
      <c r="P3585">
        <v>-0.57408549282823573</v>
      </c>
      <c r="Q3585">
        <v>-0.60822637218534981</v>
      </c>
      <c r="R3585">
        <v>-0.63635433271816977</v>
      </c>
      <c r="S3585">
        <v>-0.65499511763433826</v>
      </c>
      <c r="T3585">
        <v>-0.67079068452754465</v>
      </c>
      <c r="U3585">
        <v>-0.68711675947055184</v>
      </c>
      <c r="V3585">
        <v>-0.70125492055295169</v>
      </c>
      <c r="W3585">
        <v>-0.70599836151846729</v>
      </c>
      <c r="X3585">
        <v>-0.69122061838441384</v>
      </c>
      <c r="Y3585">
        <v>-0.66794159773411188</v>
      </c>
      <c r="Z3585">
        <v>-0.64964374092228994</v>
      </c>
      <c r="AA3585">
        <v>-0.63425385213121688</v>
      </c>
      <c r="AB3585">
        <v>-0.61193385620059715</v>
      </c>
      <c r="AC3585">
        <v>-0.57805757259407065</v>
      </c>
      <c r="AD3585">
        <v>-0.54218549872593336</v>
      </c>
      <c r="AE3585">
        <v>-0.51011517434129683</v>
      </c>
      <c r="AF3585">
        <v>-0.47715780123227519</v>
      </c>
      <c r="AG3585">
        <v>-0.44423840546123922</v>
      </c>
      <c r="AH3585">
        <v>-0.4118893053004502</v>
      </c>
      <c r="AI3585">
        <v>-0.37809220681567218</v>
      </c>
      <c r="AJ3585">
        <v>-0.32791030481497119</v>
      </c>
      <c r="AK3585">
        <v>-0.26668981999304903</v>
      </c>
    </row>
    <row r="3586" spans="2:37" x14ac:dyDescent="0.25">
      <c r="B3586" t="s">
        <v>499</v>
      </c>
      <c r="C3586" t="s">
        <v>296</v>
      </c>
      <c r="D3586" t="s">
        <v>443</v>
      </c>
      <c r="E3586" t="s">
        <v>206</v>
      </c>
      <c r="F3586" t="s">
        <v>202</v>
      </c>
      <c r="I3586">
        <v>0</v>
      </c>
      <c r="J3586">
        <v>-1.5976956954344399E-2</v>
      </c>
      <c r="K3586">
        <v>-0.1008781747551812</v>
      </c>
      <c r="L3586">
        <v>-0.13805102109929471</v>
      </c>
      <c r="M3586">
        <v>-0.13235365477303199</v>
      </c>
      <c r="N3586">
        <v>-0.1207109433305376</v>
      </c>
      <c r="O3586">
        <v>-0.1127134754357995</v>
      </c>
      <c r="P3586">
        <v>-0.1082455548171546</v>
      </c>
      <c r="Q3586">
        <v>-0.10309122841718479</v>
      </c>
      <c r="R3586">
        <v>-8.9521928527136405E-2</v>
      </c>
      <c r="S3586">
        <v>-6.2938639246579095E-2</v>
      </c>
      <c r="T3586">
        <v>-3.0362659254068398E-2</v>
      </c>
      <c r="U3586">
        <v>5.6502180313388996E-3</v>
      </c>
      <c r="V3586">
        <v>4.55022586204556E-2</v>
      </c>
      <c r="W3586">
        <v>9.2403275084662603E-2</v>
      </c>
      <c r="X3586">
        <v>0.14779097526547161</v>
      </c>
      <c r="Y3586">
        <v>0.20736545114501401</v>
      </c>
      <c r="Z3586">
        <v>0.26784547981997248</v>
      </c>
      <c r="AA3586">
        <v>0.326621194787724</v>
      </c>
      <c r="AB3586">
        <v>0.38591542412369512</v>
      </c>
      <c r="AC3586">
        <v>0.449055793533093</v>
      </c>
      <c r="AD3586">
        <v>0.51524588020668283</v>
      </c>
      <c r="AE3586">
        <v>0.58430974420033976</v>
      </c>
      <c r="AF3586">
        <v>0.65479016995582118</v>
      </c>
      <c r="AG3586">
        <v>0.72778448723365141</v>
      </c>
      <c r="AH3586">
        <v>0.80478628933697838</v>
      </c>
      <c r="AI3586">
        <v>0.88511967538216219</v>
      </c>
      <c r="AJ3586">
        <v>0.96879567798153765</v>
      </c>
      <c r="AK3586">
        <v>1.0570653630317841</v>
      </c>
    </row>
    <row r="3587" spans="2:37" x14ac:dyDescent="0.25">
      <c r="B3587" t="s">
        <v>499</v>
      </c>
      <c r="C3587" t="s">
        <v>296</v>
      </c>
      <c r="D3587" t="s">
        <v>443</v>
      </c>
      <c r="E3587" t="s">
        <v>206</v>
      </c>
      <c r="F3587" t="s">
        <v>445</v>
      </c>
      <c r="I3587">
        <v>0</v>
      </c>
      <c r="J3587">
        <v>-1.5974598358026101E-2</v>
      </c>
      <c r="K3587">
        <v>-0.10087715941912161</v>
      </c>
      <c r="L3587">
        <v>-0.1380545779372189</v>
      </c>
      <c r="M3587">
        <v>-0.13234999320727031</v>
      </c>
      <c r="N3587">
        <v>-0.12071254778035501</v>
      </c>
      <c r="O3587">
        <v>-0.11271506958543399</v>
      </c>
      <c r="P3587">
        <v>-0.108239602978133</v>
      </c>
      <c r="Q3587">
        <v>-0.1030937989354497</v>
      </c>
      <c r="R3587">
        <v>-8.9517011115047798E-2</v>
      </c>
      <c r="S3587">
        <v>-6.2944687996169202E-2</v>
      </c>
      <c r="T3587">
        <v>-3.0361462496208899E-2</v>
      </c>
      <c r="U3587">
        <v>5.6477171401336001E-3</v>
      </c>
      <c r="V3587">
        <v>4.5503197151908203E-2</v>
      </c>
      <c r="W3587">
        <v>9.2403305175325898E-2</v>
      </c>
      <c r="X3587">
        <v>0.14779004206582069</v>
      </c>
      <c r="Y3587">
        <v>0.2073636983342286</v>
      </c>
      <c r="Z3587">
        <v>0.26784085010918002</v>
      </c>
      <c r="AA3587">
        <v>0.32662645993657419</v>
      </c>
      <c r="AB3587">
        <v>0.3859132871536497</v>
      </c>
      <c r="AC3587">
        <v>0.44905661907626021</v>
      </c>
      <c r="AD3587">
        <v>0.5152442624009046</v>
      </c>
      <c r="AE3587">
        <v>0.58430829258471206</v>
      </c>
      <c r="AF3587">
        <v>0.65478938744816251</v>
      </c>
      <c r="AG3587">
        <v>0.72778602463692277</v>
      </c>
      <c r="AH3587">
        <v>0.80478804977777152</v>
      </c>
      <c r="AI3587">
        <v>0.88511804372699565</v>
      </c>
      <c r="AJ3587">
        <v>0.96879708962700484</v>
      </c>
      <c r="AK3587">
        <v>1.0570669763699581</v>
      </c>
    </row>
    <row r="3588" spans="2:37" x14ac:dyDescent="0.25">
      <c r="B3588" t="s">
        <v>499</v>
      </c>
      <c r="C3588" t="s">
        <v>296</v>
      </c>
      <c r="D3588" t="s">
        <v>443</v>
      </c>
      <c r="E3588" t="s">
        <v>485</v>
      </c>
      <c r="F3588" t="s">
        <v>232</v>
      </c>
      <c r="I3588">
        <v>0</v>
      </c>
      <c r="J3588">
        <v>-0.18370919087292709</v>
      </c>
      <c r="K3588">
        <v>-0.24920731620724501</v>
      </c>
      <c r="L3588">
        <v>-0.29782646296891979</v>
      </c>
      <c r="M3588">
        <v>-0.33552215696334148</v>
      </c>
      <c r="N3588">
        <v>-0.37477168728246019</v>
      </c>
      <c r="O3588">
        <v>-0.42149400391438002</v>
      </c>
      <c r="P3588">
        <v>-0.4686994790065957</v>
      </c>
      <c r="Q3588">
        <v>-0.50974708951417869</v>
      </c>
      <c r="R3588">
        <v>-0.55211577738126794</v>
      </c>
      <c r="S3588">
        <v>-0.59741531631259948</v>
      </c>
      <c r="T3588">
        <v>-0.64549229198392899</v>
      </c>
      <c r="U3588">
        <v>-0.69859010299284652</v>
      </c>
      <c r="V3588">
        <v>-0.75455301847614509</v>
      </c>
      <c r="W3588">
        <v>-0.80672680674974684</v>
      </c>
      <c r="X3588">
        <v>-0.84460183016243917</v>
      </c>
      <c r="Y3588">
        <v>-0.8764592707047214</v>
      </c>
      <c r="Z3588">
        <v>-0.91547878488904555</v>
      </c>
      <c r="AA3588">
        <v>-0.95736713610561364</v>
      </c>
      <c r="AB3588">
        <v>-0.99356106731733895</v>
      </c>
      <c r="AC3588">
        <v>-1.021377215198138</v>
      </c>
      <c r="AD3588">
        <v>-1.0496359222612159</v>
      </c>
      <c r="AE3588">
        <v>-1.08552545813051</v>
      </c>
      <c r="AF3588">
        <v>-1.123266288414015</v>
      </c>
      <c r="AG3588">
        <v>-1.1637941134840399</v>
      </c>
      <c r="AH3588">
        <v>-1.2079975426499081</v>
      </c>
      <c r="AI3588">
        <v>-1.2530093574674379</v>
      </c>
      <c r="AJ3588">
        <v>-1.282539674841543</v>
      </c>
      <c r="AK3588">
        <v>-1.3035532430584751</v>
      </c>
    </row>
    <row r="3589" spans="2:37" x14ac:dyDescent="0.25">
      <c r="B3589" t="s">
        <v>499</v>
      </c>
      <c r="C3589" t="s">
        <v>296</v>
      </c>
      <c r="D3589" t="s">
        <v>443</v>
      </c>
      <c r="E3589" t="s">
        <v>486</v>
      </c>
      <c r="F3589" t="s">
        <v>232</v>
      </c>
      <c r="I3589">
        <v>0</v>
      </c>
      <c r="J3589">
        <v>-0.21468326726084011</v>
      </c>
      <c r="K3589">
        <v>-0.32198854224103618</v>
      </c>
      <c r="L3589">
        <v>-0.36723560401523692</v>
      </c>
      <c r="M3589">
        <v>-0.36220013635743792</v>
      </c>
      <c r="N3589">
        <v>-0.36250976635777699</v>
      </c>
      <c r="O3589">
        <v>-0.38588301709284728</v>
      </c>
      <c r="P3589">
        <v>-0.41892168391743922</v>
      </c>
      <c r="Q3589">
        <v>-0.44546439209359739</v>
      </c>
      <c r="R3589">
        <v>-0.46323425414158681</v>
      </c>
      <c r="S3589">
        <v>-0.47435765332255458</v>
      </c>
      <c r="T3589">
        <v>-0.48456430092271852</v>
      </c>
      <c r="U3589">
        <v>-0.49724516374727301</v>
      </c>
      <c r="V3589">
        <v>-0.50967371455707955</v>
      </c>
      <c r="W3589">
        <v>-0.51055022253204685</v>
      </c>
      <c r="X3589">
        <v>-0.48417843754415818</v>
      </c>
      <c r="Y3589">
        <v>-0.44563809486013461</v>
      </c>
      <c r="Z3589">
        <v>-0.412953591607923</v>
      </c>
      <c r="AA3589">
        <v>-0.38433515042675109</v>
      </c>
      <c r="AB3589">
        <v>-0.34942810026293852</v>
      </c>
      <c r="AC3589">
        <v>-0.30193755390888199</v>
      </c>
      <c r="AD3589">
        <v>-0.25117021946829959</v>
      </c>
      <c r="AE3589">
        <v>-0.2044539076220708</v>
      </c>
      <c r="AF3589">
        <v>-0.1576420317657812</v>
      </c>
      <c r="AG3589">
        <v>-0.11165165406880059</v>
      </c>
      <c r="AH3589">
        <v>-6.4376256715981101E-2</v>
      </c>
      <c r="AI3589">
        <v>-1.40211970310666E-2</v>
      </c>
      <c r="AJ3589">
        <v>5.4589928630432903E-2</v>
      </c>
      <c r="AK3589">
        <v>0.1354379014173013</v>
      </c>
    </row>
    <row r="3590" spans="2:37" x14ac:dyDescent="0.25">
      <c r="B3590" t="s">
        <v>499</v>
      </c>
      <c r="C3590" t="s">
        <v>296</v>
      </c>
      <c r="D3590" t="s">
        <v>443</v>
      </c>
      <c r="E3590" t="s">
        <v>487</v>
      </c>
      <c r="F3590" t="s">
        <v>232</v>
      </c>
      <c r="I3590">
        <v>0</v>
      </c>
      <c r="J3590">
        <v>-3.0995565813352E-2</v>
      </c>
      <c r="K3590">
        <v>-7.2833678871253499E-2</v>
      </c>
      <c r="L3590">
        <v>-6.9416825849355407E-2</v>
      </c>
      <c r="M3590">
        <v>-2.6692910402559201E-2</v>
      </c>
      <c r="N3590">
        <v>1.2289049068314699E-2</v>
      </c>
      <c r="O3590">
        <v>3.5740755523194702E-2</v>
      </c>
      <c r="P3590">
        <v>5.0009319717481099E-2</v>
      </c>
      <c r="Q3590">
        <v>6.4621697574196404E-2</v>
      </c>
      <c r="R3590">
        <v>8.9286362625440305E-2</v>
      </c>
      <c r="S3590">
        <v>0.12362872519007249</v>
      </c>
      <c r="T3590">
        <v>0.16166739526264351</v>
      </c>
      <c r="U3590">
        <v>0.20213624609559669</v>
      </c>
      <c r="V3590">
        <v>0.24599267714446871</v>
      </c>
      <c r="W3590">
        <v>0.29755340240029682</v>
      </c>
      <c r="X3590">
        <v>0.36213892622385391</v>
      </c>
      <c r="Y3590">
        <v>0.43309789009684518</v>
      </c>
      <c r="Z3590">
        <v>0.50530750291515325</v>
      </c>
      <c r="AA3590">
        <v>0.57613790354191785</v>
      </c>
      <c r="AB3590">
        <v>0.64751271997576243</v>
      </c>
      <c r="AC3590">
        <v>0.7231244431286088</v>
      </c>
      <c r="AD3590">
        <v>0.8025704813522605</v>
      </c>
      <c r="AE3590">
        <v>0.88546567416527555</v>
      </c>
      <c r="AF3590">
        <v>0.97007695868296384</v>
      </c>
      <c r="AG3590">
        <v>1.0566840150167729</v>
      </c>
      <c r="AH3590">
        <v>1.148378505732661</v>
      </c>
      <c r="AI3590">
        <v>1.2439708502436591</v>
      </c>
      <c r="AJ3590">
        <v>1.3422845041300311</v>
      </c>
      <c r="AK3590">
        <v>1.4443529966694291</v>
      </c>
    </row>
    <row r="3591" spans="2:37" x14ac:dyDescent="0.25">
      <c r="B3591" t="s">
        <v>499</v>
      </c>
      <c r="C3591" t="s">
        <v>296</v>
      </c>
      <c r="D3591" t="s">
        <v>443</v>
      </c>
      <c r="E3591" t="s">
        <v>488</v>
      </c>
      <c r="F3591" t="s">
        <v>202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2:37" x14ac:dyDescent="0.25">
      <c r="B3592" t="s">
        <v>499</v>
      </c>
      <c r="C3592" t="s">
        <v>296</v>
      </c>
      <c r="D3592" t="s">
        <v>443</v>
      </c>
      <c r="E3592" t="s">
        <v>488</v>
      </c>
      <c r="F3592" t="s">
        <v>445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2:37" x14ac:dyDescent="0.25">
      <c r="B3593" t="s">
        <v>499</v>
      </c>
      <c r="C3593" t="s">
        <v>296</v>
      </c>
      <c r="D3593" t="s">
        <v>443</v>
      </c>
      <c r="E3593" t="s">
        <v>421</v>
      </c>
      <c r="F3593" t="s">
        <v>202</v>
      </c>
      <c r="I3593">
        <v>0</v>
      </c>
      <c r="J3593">
        <v>-8.4756248867146E-2</v>
      </c>
      <c r="K3593">
        <v>-0.30331400182416202</v>
      </c>
      <c r="L3593">
        <v>-0.31888168107064851</v>
      </c>
      <c r="M3593">
        <v>-0.227609453456179</v>
      </c>
      <c r="N3593">
        <v>-0.1396452401628778</v>
      </c>
      <c r="O3593">
        <v>-7.1857202400504805E-2</v>
      </c>
      <c r="P3593">
        <v>-2.0562308475324802E-2</v>
      </c>
      <c r="Q3593">
        <v>2.7735274092788299E-2</v>
      </c>
      <c r="R3593">
        <v>9.5271105234662201E-2</v>
      </c>
      <c r="S3593">
        <v>0.18786955909970701</v>
      </c>
      <c r="T3593">
        <v>0.28124869733869851</v>
      </c>
      <c r="U3593">
        <v>0.37110186892781449</v>
      </c>
      <c r="V3593">
        <v>0.4605286510624973</v>
      </c>
      <c r="W3593">
        <v>0.5605434674357479</v>
      </c>
      <c r="X3593">
        <v>0.67457791526830402</v>
      </c>
      <c r="Y3593">
        <v>0.79294201647968077</v>
      </c>
      <c r="Z3593">
        <v>0.90880495488323565</v>
      </c>
      <c r="AA3593">
        <v>1.017541313549652</v>
      </c>
      <c r="AB3593">
        <v>1.1277905349678321</v>
      </c>
      <c r="AC3593">
        <v>1.2469657510328249</v>
      </c>
      <c r="AD3593">
        <v>1.3725269571573271</v>
      </c>
      <c r="AE3593">
        <v>1.503724175544852</v>
      </c>
      <c r="AF3593">
        <v>1.6368471044927</v>
      </c>
      <c r="AG3593">
        <v>1.7752835900355151</v>
      </c>
      <c r="AH3593">
        <v>1.9219219969704771</v>
      </c>
      <c r="AI3593">
        <v>2.0751767664806131</v>
      </c>
      <c r="AJ3593">
        <v>2.235308948000192</v>
      </c>
      <c r="AK3593">
        <v>2.404988734221591</v>
      </c>
    </row>
    <row r="3594" spans="2:37" x14ac:dyDescent="0.25">
      <c r="B3594" t="s">
        <v>499</v>
      </c>
      <c r="C3594" t="s">
        <v>296</v>
      </c>
      <c r="D3594" t="s">
        <v>443</v>
      </c>
      <c r="E3594" t="s">
        <v>421</v>
      </c>
      <c r="F3594" t="s">
        <v>445</v>
      </c>
      <c r="I3594">
        <v>0</v>
      </c>
      <c r="J3594">
        <v>-8.4751337336252897E-2</v>
      </c>
      <c r="K3594">
        <v>-0.30331313446840807</v>
      </c>
      <c r="L3594">
        <v>-0.31888080488903242</v>
      </c>
      <c r="M3594">
        <v>-0.22761051408037861</v>
      </c>
      <c r="N3594">
        <v>-0.13964356975476599</v>
      </c>
      <c r="O3594">
        <v>-7.1856059162123107E-2</v>
      </c>
      <c r="P3594">
        <v>-2.0562259797685101E-2</v>
      </c>
      <c r="Q3594">
        <v>2.7736952110557399E-2</v>
      </c>
      <c r="R3594">
        <v>9.5272230279896897E-2</v>
      </c>
      <c r="S3594">
        <v>0.18787028223941071</v>
      </c>
      <c r="T3594">
        <v>0.28125005134214121</v>
      </c>
      <c r="U3594">
        <v>0.37110555378172538</v>
      </c>
      <c r="V3594">
        <v>0.46052415631538951</v>
      </c>
      <c r="W3594">
        <v>0.56054455703011818</v>
      </c>
      <c r="X3594">
        <v>0.6745750011574847</v>
      </c>
      <c r="Y3594">
        <v>0.79294324171557129</v>
      </c>
      <c r="Z3594">
        <v>0.90880337325700555</v>
      </c>
      <c r="AA3594">
        <v>1.017542622743939</v>
      </c>
      <c r="AB3594">
        <v>1.1277884809175689</v>
      </c>
      <c r="AC3594">
        <v>1.2469665178192151</v>
      </c>
      <c r="AD3594">
        <v>1.3725264118710889</v>
      </c>
      <c r="AE3594">
        <v>1.50372150812077</v>
      </c>
      <c r="AF3594">
        <v>1.636847486070137</v>
      </c>
      <c r="AG3594">
        <v>1.775283144515893</v>
      </c>
      <c r="AH3594">
        <v>1.921923837459083</v>
      </c>
      <c r="AI3594">
        <v>2.075177164305209</v>
      </c>
      <c r="AJ3594">
        <v>2.2353103584724199</v>
      </c>
      <c r="AK3594">
        <v>2.4049853379287671</v>
      </c>
    </row>
    <row r="3595" spans="2:37" x14ac:dyDescent="0.25">
      <c r="B3595" t="s">
        <v>499</v>
      </c>
      <c r="C3595" t="s">
        <v>296</v>
      </c>
      <c r="D3595" t="s">
        <v>443</v>
      </c>
      <c r="E3595" t="s">
        <v>386</v>
      </c>
      <c r="F3595" t="s">
        <v>202</v>
      </c>
      <c r="I3595">
        <v>0</v>
      </c>
      <c r="J3595">
        <v>-8.4756248867146E-2</v>
      </c>
      <c r="K3595">
        <v>-0.30331400182416202</v>
      </c>
      <c r="L3595">
        <v>-0.31888168107064851</v>
      </c>
      <c r="M3595">
        <v>-0.227609453456179</v>
      </c>
      <c r="N3595">
        <v>-0.1396452401628778</v>
      </c>
      <c r="O3595">
        <v>-7.1857202400504805E-2</v>
      </c>
      <c r="P3595">
        <v>-2.0562308475324802E-2</v>
      </c>
      <c r="Q3595">
        <v>2.7735274092788299E-2</v>
      </c>
      <c r="R3595">
        <v>9.5271105234662201E-2</v>
      </c>
      <c r="S3595">
        <v>0.18786955909970701</v>
      </c>
      <c r="T3595">
        <v>0.28124869733869851</v>
      </c>
      <c r="U3595">
        <v>0.37110186892781449</v>
      </c>
      <c r="V3595">
        <v>0.4605286510624973</v>
      </c>
      <c r="W3595">
        <v>0.5605434674357479</v>
      </c>
      <c r="X3595">
        <v>0.67457791526830402</v>
      </c>
      <c r="Y3595">
        <v>0.79294201647968077</v>
      </c>
      <c r="Z3595">
        <v>0.90880495488323565</v>
      </c>
      <c r="AA3595">
        <v>1.017541313549652</v>
      </c>
      <c r="AB3595">
        <v>1.1277905349678321</v>
      </c>
      <c r="AC3595">
        <v>1.2469657510328249</v>
      </c>
      <c r="AD3595">
        <v>1.3725269571573271</v>
      </c>
      <c r="AE3595">
        <v>1.503724175544852</v>
      </c>
      <c r="AF3595">
        <v>1.6368471044927</v>
      </c>
      <c r="AG3595">
        <v>1.7752835900355151</v>
      </c>
      <c r="AH3595">
        <v>1.9219219969704771</v>
      </c>
      <c r="AI3595">
        <v>2.0751767664806131</v>
      </c>
      <c r="AJ3595">
        <v>2.235308948000192</v>
      </c>
      <c r="AK3595">
        <v>2.404988734221591</v>
      </c>
    </row>
    <row r="3596" spans="2:37" x14ac:dyDescent="0.25">
      <c r="B3596" t="s">
        <v>499</v>
      </c>
      <c r="C3596" t="s">
        <v>296</v>
      </c>
      <c r="D3596" t="s">
        <v>443</v>
      </c>
      <c r="E3596" t="s">
        <v>386</v>
      </c>
      <c r="F3596" t="s">
        <v>445</v>
      </c>
      <c r="I3596">
        <v>0</v>
      </c>
      <c r="J3596">
        <v>-8.4751337336252897E-2</v>
      </c>
      <c r="K3596">
        <v>-0.30331313446840807</v>
      </c>
      <c r="L3596">
        <v>-0.31888080488903242</v>
      </c>
      <c r="M3596">
        <v>-0.22761051408037861</v>
      </c>
      <c r="N3596">
        <v>-0.13964356975476599</v>
      </c>
      <c r="O3596">
        <v>-7.1856059162123107E-2</v>
      </c>
      <c r="P3596">
        <v>-2.0562259797685101E-2</v>
      </c>
      <c r="Q3596">
        <v>2.7736952110557399E-2</v>
      </c>
      <c r="R3596">
        <v>9.5272230279896897E-2</v>
      </c>
      <c r="S3596">
        <v>0.18787028223941071</v>
      </c>
      <c r="T3596">
        <v>0.28125005134214121</v>
      </c>
      <c r="U3596">
        <v>0.37110555378172538</v>
      </c>
      <c r="V3596">
        <v>0.46052415631538951</v>
      </c>
      <c r="W3596">
        <v>0.56054455703011818</v>
      </c>
      <c r="X3596">
        <v>0.6745750011574847</v>
      </c>
      <c r="Y3596">
        <v>0.79294324171557129</v>
      </c>
      <c r="Z3596">
        <v>0.90880337325700555</v>
      </c>
      <c r="AA3596">
        <v>1.017542622743939</v>
      </c>
      <c r="AB3596">
        <v>1.1277884809175689</v>
      </c>
      <c r="AC3596">
        <v>1.2469665178192151</v>
      </c>
      <c r="AD3596">
        <v>1.3725264118710889</v>
      </c>
      <c r="AE3596">
        <v>1.50372150812077</v>
      </c>
      <c r="AF3596">
        <v>1.636847486070137</v>
      </c>
      <c r="AG3596">
        <v>1.775283144515893</v>
      </c>
      <c r="AH3596">
        <v>1.921923837459083</v>
      </c>
      <c r="AI3596">
        <v>2.075177164305209</v>
      </c>
      <c r="AJ3596">
        <v>2.2353103584724199</v>
      </c>
      <c r="AK3596">
        <v>2.4049853379287671</v>
      </c>
    </row>
    <row r="3597" spans="2:37" x14ac:dyDescent="0.25">
      <c r="B3597" t="s">
        <v>499</v>
      </c>
      <c r="C3597" t="s">
        <v>296</v>
      </c>
      <c r="D3597" t="s">
        <v>443</v>
      </c>
      <c r="E3597" t="s">
        <v>489</v>
      </c>
      <c r="F3597" t="s">
        <v>237</v>
      </c>
      <c r="I3597">
        <v>0</v>
      </c>
      <c r="J3597">
        <v>-1.68278217315673E-2</v>
      </c>
      <c r="K3597">
        <v>-1.2509465217590301E-2</v>
      </c>
      <c r="L3597">
        <v>8.5342824459075008E-3</v>
      </c>
      <c r="M3597">
        <v>2.20471024513244E-2</v>
      </c>
      <c r="N3597">
        <v>2.60255634784698E-2</v>
      </c>
      <c r="O3597">
        <v>2.5031685829162601E-2</v>
      </c>
      <c r="P3597">
        <v>2.4012193083763098E-2</v>
      </c>
      <c r="Q3597">
        <v>2.4435371160507199E-2</v>
      </c>
      <c r="R3597">
        <v>2.55512148141861E-2</v>
      </c>
      <c r="S3597">
        <v>2.7328714728355401E-2</v>
      </c>
      <c r="T3597">
        <v>2.97361463308334E-2</v>
      </c>
      <c r="U3597">
        <v>3.1858041882514898E-2</v>
      </c>
      <c r="V3597">
        <v>3.3494800329208298E-2</v>
      </c>
      <c r="W3597">
        <v>3.6468356847762999E-2</v>
      </c>
      <c r="X3597">
        <v>4.11532372236251E-2</v>
      </c>
      <c r="Y3597">
        <v>4.6212345361709498E-2</v>
      </c>
      <c r="Z3597">
        <v>4.9488991498947102E-2</v>
      </c>
      <c r="AA3597">
        <v>5.0465285778045599E-2</v>
      </c>
      <c r="AB3597">
        <v>5.0314038991928101E-2</v>
      </c>
      <c r="AC3597">
        <v>4.9645006656646701E-2</v>
      </c>
      <c r="AD3597">
        <v>4.8912733793258598E-2</v>
      </c>
      <c r="AE3597">
        <v>4.7347187995910603E-2</v>
      </c>
      <c r="AF3597">
        <v>4.4816583395004203E-2</v>
      </c>
      <c r="AG3597">
        <v>4.3332576751708901E-2</v>
      </c>
      <c r="AH3597">
        <v>4.3626189231872503E-2</v>
      </c>
      <c r="AI3597">
        <v>4.5245736837387002E-2</v>
      </c>
      <c r="AJ3597">
        <v>4.8184156417846603E-2</v>
      </c>
      <c r="AK3597">
        <v>5.0950080156326197E-2</v>
      </c>
    </row>
    <row r="3598" spans="2:37" x14ac:dyDescent="0.25">
      <c r="B3598" t="s">
        <v>499</v>
      </c>
      <c r="C3598" t="s">
        <v>296</v>
      </c>
      <c r="D3598" t="s">
        <v>443</v>
      </c>
      <c r="E3598" t="s">
        <v>236</v>
      </c>
      <c r="F3598" t="s">
        <v>237</v>
      </c>
      <c r="I3598">
        <v>0</v>
      </c>
      <c r="J3598">
        <v>0.1136647462844849</v>
      </c>
      <c r="K3598">
        <v>-8.9886188507079991E-3</v>
      </c>
      <c r="L3598">
        <v>-7.3862075805664002E-3</v>
      </c>
      <c r="M3598">
        <v>3.0048042535781801E-2</v>
      </c>
      <c r="N3598">
        <v>4.7471076250076197E-2</v>
      </c>
      <c r="O3598">
        <v>4.3052047491073601E-2</v>
      </c>
      <c r="P3598">
        <v>3.8057461380958502E-2</v>
      </c>
      <c r="Q3598">
        <v>3.4769415855407701E-2</v>
      </c>
      <c r="R3598">
        <v>1.7541214823722801E-2</v>
      </c>
      <c r="S3598">
        <v>5.6771934032440003E-3</v>
      </c>
      <c r="T3598">
        <v>1.4635473489760999E-3</v>
      </c>
      <c r="U3598">
        <v>-4.0717720985411999E-3</v>
      </c>
      <c r="V3598">
        <v>-9.7822546958922993E-3</v>
      </c>
      <c r="W3598">
        <v>-7.2436034679410001E-4</v>
      </c>
      <c r="X3598">
        <v>4.3922364711760998E-3</v>
      </c>
      <c r="Y3598">
        <v>-3.6303699016569999E-4</v>
      </c>
      <c r="Z3598">
        <v>-6.1204731464384998E-3</v>
      </c>
      <c r="AA3598">
        <v>-1.2881994247436499E-2</v>
      </c>
      <c r="AB3598">
        <v>-1.6079545021057101E-2</v>
      </c>
      <c r="AC3598">
        <v>-1.62360370159149E-2</v>
      </c>
      <c r="AD3598">
        <v>-1.6573727130889799E-2</v>
      </c>
      <c r="AE3598">
        <v>-1.60965025424957E-2</v>
      </c>
      <c r="AF3598">
        <v>-1.5915423631668001E-2</v>
      </c>
      <c r="AG3598">
        <v>-1.5286743640899599E-2</v>
      </c>
      <c r="AH3598">
        <v>-1.1249870061874299E-2</v>
      </c>
      <c r="AI3598">
        <v>-4.6525597572326001E-3</v>
      </c>
      <c r="AJ3598">
        <v>4.1479766368865004E-3</v>
      </c>
      <c r="AK3598">
        <v>1.4530181884765601E-2</v>
      </c>
    </row>
    <row r="3599" spans="2:37" x14ac:dyDescent="0.25">
      <c r="B3599" t="s">
        <v>499</v>
      </c>
      <c r="C3599" t="s">
        <v>296</v>
      </c>
      <c r="D3599" t="s">
        <v>443</v>
      </c>
      <c r="E3599" t="s">
        <v>390</v>
      </c>
      <c r="F3599" t="s">
        <v>237</v>
      </c>
      <c r="I3599">
        <v>0</v>
      </c>
      <c r="J3599">
        <v>0.13056254386901861</v>
      </c>
      <c r="K3599">
        <v>3.5740137100218998E-3</v>
      </c>
      <c r="L3599">
        <v>-1.59013867378234E-2</v>
      </c>
      <c r="M3599">
        <v>8.0352723598479999E-3</v>
      </c>
      <c r="N3599">
        <v>2.1476387977600101E-2</v>
      </c>
      <c r="O3599">
        <v>1.8020749092101999E-2</v>
      </c>
      <c r="P3599">
        <v>1.39985978603363E-2</v>
      </c>
      <c r="Q3599">
        <v>1.0193541646003701E-2</v>
      </c>
      <c r="R3599">
        <v>-8.3902850747108008E-3</v>
      </c>
      <c r="S3599">
        <v>-2.2062584757804801E-2</v>
      </c>
      <c r="T3599">
        <v>-2.9011406004428801E-2</v>
      </c>
      <c r="U3599">
        <v>-3.6845698952674803E-2</v>
      </c>
      <c r="V3599">
        <v>-4.4187203049659701E-2</v>
      </c>
      <c r="W3599">
        <v>-3.8271009922027498E-2</v>
      </c>
      <c r="X3599">
        <v>-3.7931010127067503E-2</v>
      </c>
      <c r="Y3599">
        <v>-4.7653883695602403E-2</v>
      </c>
      <c r="Z3599">
        <v>-5.6878909468650797E-2</v>
      </c>
      <c r="AA3599">
        <v>-6.4948856830596896E-2</v>
      </c>
      <c r="AB3599">
        <v>-6.8343877792358398E-2</v>
      </c>
      <c r="AC3599">
        <v>-6.8104714155197102E-2</v>
      </c>
      <c r="AD3599">
        <v>-6.7840367555618203E-2</v>
      </c>
      <c r="AE3599">
        <v>-6.6187083721160805E-2</v>
      </c>
      <c r="AF3599">
        <v>-6.3997656106948797E-2</v>
      </c>
      <c r="AG3599">
        <v>-6.2128633260726901E-2</v>
      </c>
      <c r="AH3599">
        <v>-5.8630049228668199E-2</v>
      </c>
      <c r="AI3599">
        <v>-5.3982526063918998E-2</v>
      </c>
      <c r="AJ3599">
        <v>-4.8332810401916497E-2</v>
      </c>
      <c r="AK3599">
        <v>-4.1055738925933803E-2</v>
      </c>
    </row>
    <row r="3600" spans="2:37" x14ac:dyDescent="0.25">
      <c r="B3600" t="s">
        <v>499</v>
      </c>
      <c r="C3600" t="s">
        <v>296</v>
      </c>
      <c r="D3600" t="s">
        <v>443</v>
      </c>
      <c r="E3600" t="s">
        <v>490</v>
      </c>
      <c r="F3600" t="s">
        <v>237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</row>
    <row r="3601" spans="2:37" x14ac:dyDescent="0.25">
      <c r="B3601" t="s">
        <v>499</v>
      </c>
      <c r="C3601" t="s">
        <v>296</v>
      </c>
      <c r="D3601" t="s">
        <v>443</v>
      </c>
      <c r="E3601" t="s">
        <v>422</v>
      </c>
      <c r="F3601" t="s">
        <v>237</v>
      </c>
      <c r="I3601">
        <v>0</v>
      </c>
      <c r="J3601">
        <v>3.3578395843505797E-2</v>
      </c>
      <c r="K3601">
        <v>2.6964783668518E-2</v>
      </c>
      <c r="L3601">
        <v>2.7240157127380302E-2</v>
      </c>
      <c r="M3601">
        <v>2.99800634384155E-2</v>
      </c>
      <c r="N3601">
        <v>3.1772971153259201E-2</v>
      </c>
      <c r="O3601">
        <v>3.2214641571044901E-2</v>
      </c>
      <c r="P3601">
        <v>3.1421184539794901E-2</v>
      </c>
      <c r="Q3601">
        <v>2.9395103454589799E-2</v>
      </c>
      <c r="R3601">
        <v>2.64124870300293E-2</v>
      </c>
      <c r="S3601">
        <v>2.392578125E-2</v>
      </c>
      <c r="T3601">
        <v>2.16670036315918E-2</v>
      </c>
      <c r="U3601">
        <v>1.98434591293335E-2</v>
      </c>
      <c r="V3601">
        <v>1.8915295600891099E-2</v>
      </c>
      <c r="W3601">
        <v>1.8908500671386701E-2</v>
      </c>
      <c r="X3601">
        <v>1.88628435134887E-2</v>
      </c>
      <c r="Y3601">
        <v>1.9682288169860802E-2</v>
      </c>
      <c r="Z3601">
        <v>2.2336959838867101E-2</v>
      </c>
      <c r="AA3601">
        <v>2.7835726737976001E-2</v>
      </c>
      <c r="AB3601">
        <v>3.6707401275634703E-2</v>
      </c>
      <c r="AC3601">
        <v>4.6640038490295403E-2</v>
      </c>
      <c r="AD3601">
        <v>5.6850910186767502E-2</v>
      </c>
      <c r="AE3601">
        <v>6.7078828811645494E-2</v>
      </c>
      <c r="AF3601">
        <v>7.70306587219238E-2</v>
      </c>
      <c r="AG3601">
        <v>8.6471080780029297E-2</v>
      </c>
      <c r="AH3601">
        <v>9.50936079025268E-2</v>
      </c>
      <c r="AI3601">
        <v>0.1023942232131958</v>
      </c>
      <c r="AJ3601">
        <v>0.1079118251800537</v>
      </c>
      <c r="AK3601">
        <v>0.111032247543335</v>
      </c>
    </row>
    <row r="3602" spans="2:37" x14ac:dyDescent="0.25">
      <c r="B3602" t="s">
        <v>499</v>
      </c>
      <c r="C3602" t="s">
        <v>296</v>
      </c>
      <c r="D3602" t="s">
        <v>443</v>
      </c>
      <c r="E3602" t="s">
        <v>393</v>
      </c>
      <c r="F3602" t="s">
        <v>237</v>
      </c>
      <c r="I3602">
        <v>0</v>
      </c>
      <c r="J3602">
        <v>3.3578395843505797E-2</v>
      </c>
      <c r="K3602">
        <v>2.6964783668518E-2</v>
      </c>
      <c r="L3602">
        <v>2.7240157127380302E-2</v>
      </c>
      <c r="M3602">
        <v>2.99800634384155E-2</v>
      </c>
      <c r="N3602">
        <v>3.1772971153259201E-2</v>
      </c>
      <c r="O3602">
        <v>3.2214641571044901E-2</v>
      </c>
      <c r="P3602">
        <v>3.1421184539794901E-2</v>
      </c>
      <c r="Q3602">
        <v>2.9395103454589799E-2</v>
      </c>
      <c r="R3602">
        <v>2.64124870300293E-2</v>
      </c>
      <c r="S3602">
        <v>2.392578125E-2</v>
      </c>
      <c r="T3602">
        <v>2.16670036315918E-2</v>
      </c>
      <c r="U3602">
        <v>1.98434591293335E-2</v>
      </c>
      <c r="V3602">
        <v>1.8915295600891099E-2</v>
      </c>
      <c r="W3602">
        <v>1.8908500671386701E-2</v>
      </c>
      <c r="X3602">
        <v>1.88628435134887E-2</v>
      </c>
      <c r="Y3602">
        <v>1.9682288169860802E-2</v>
      </c>
      <c r="Z3602">
        <v>2.2336959838867101E-2</v>
      </c>
      <c r="AA3602">
        <v>2.7835726737976001E-2</v>
      </c>
      <c r="AB3602">
        <v>3.6707401275634703E-2</v>
      </c>
      <c r="AC3602">
        <v>4.6640038490295403E-2</v>
      </c>
      <c r="AD3602">
        <v>5.6850910186767502E-2</v>
      </c>
      <c r="AE3602">
        <v>6.7078828811645494E-2</v>
      </c>
      <c r="AF3602">
        <v>7.70306587219238E-2</v>
      </c>
      <c r="AG3602">
        <v>8.6471080780029297E-2</v>
      </c>
      <c r="AH3602">
        <v>9.50936079025268E-2</v>
      </c>
      <c r="AI3602">
        <v>0.1023942232131958</v>
      </c>
      <c r="AJ3602">
        <v>0.1079118251800537</v>
      </c>
      <c r="AK3602">
        <v>0.111032247543335</v>
      </c>
    </row>
    <row r="3603" spans="2:37" x14ac:dyDescent="0.25">
      <c r="B3603" t="s">
        <v>499</v>
      </c>
      <c r="C3603" t="s">
        <v>296</v>
      </c>
      <c r="D3603" t="s">
        <v>443</v>
      </c>
      <c r="E3603" t="s">
        <v>491</v>
      </c>
      <c r="F3603" t="s">
        <v>237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2:37" x14ac:dyDescent="0.25">
      <c r="B3604" t="s">
        <v>499</v>
      </c>
      <c r="C3604" t="s">
        <v>296</v>
      </c>
      <c r="D3604" t="s">
        <v>443</v>
      </c>
      <c r="E3604" t="s">
        <v>239</v>
      </c>
      <c r="F3604" t="s">
        <v>237</v>
      </c>
      <c r="I3604">
        <v>0</v>
      </c>
      <c r="J3604">
        <v>3.5883694887161199E-2</v>
      </c>
      <c r="K3604">
        <v>3.2277196645736597E-2</v>
      </c>
      <c r="L3604">
        <v>3.1229540705680799E-2</v>
      </c>
      <c r="M3604">
        <v>3.2831048592925002E-2</v>
      </c>
      <c r="N3604">
        <v>3.4904116764664601E-2</v>
      </c>
      <c r="O3604">
        <v>3.6251686513423899E-2</v>
      </c>
      <c r="P3604">
        <v>3.7057638168334898E-2</v>
      </c>
      <c r="Q3604">
        <v>3.77543771173805E-2</v>
      </c>
      <c r="R3604">
        <v>3.7977949599735397E-2</v>
      </c>
      <c r="S3604">
        <v>3.8480579853057799E-2</v>
      </c>
      <c r="T3604">
        <v>3.9458945393562303E-2</v>
      </c>
      <c r="U3604">
        <v>4.0815517306327799E-2</v>
      </c>
      <c r="V3604">
        <v>4.2493231594562503E-2</v>
      </c>
      <c r="W3604">
        <v>4.5184761285781798E-2</v>
      </c>
      <c r="X3604">
        <v>4.8484727740287697E-2</v>
      </c>
      <c r="Y3604">
        <v>5.2183106541633599E-2</v>
      </c>
      <c r="Z3604">
        <v>5.6642055511474602E-2</v>
      </c>
      <c r="AA3604">
        <v>6.19861185550689E-2</v>
      </c>
      <c r="AB3604">
        <v>6.8158164620399406E-2</v>
      </c>
      <c r="AC3604">
        <v>7.4466526508331299E-2</v>
      </c>
      <c r="AD3604">
        <v>8.0605268478393499E-2</v>
      </c>
      <c r="AE3604">
        <v>8.6517781019210802E-2</v>
      </c>
      <c r="AF3604">
        <v>9.2094004154205295E-2</v>
      </c>
      <c r="AG3604">
        <v>9.7201526165008503E-2</v>
      </c>
      <c r="AH3604">
        <v>0.1017876863479614</v>
      </c>
      <c r="AI3604">
        <v>0.1056305766105652</v>
      </c>
      <c r="AJ3604">
        <v>0.10846370458602909</v>
      </c>
      <c r="AK3604">
        <v>0.11056250333786009</v>
      </c>
    </row>
    <row r="3605" spans="2:37" x14ac:dyDescent="0.25">
      <c r="B3605" t="s">
        <v>499</v>
      </c>
      <c r="C3605" t="s">
        <v>296</v>
      </c>
      <c r="D3605" t="s">
        <v>443</v>
      </c>
      <c r="E3605" t="s">
        <v>395</v>
      </c>
      <c r="F3605" t="s">
        <v>237</v>
      </c>
      <c r="I3605">
        <v>0</v>
      </c>
      <c r="J3605">
        <v>3.5883694887161199E-2</v>
      </c>
      <c r="K3605">
        <v>3.2277196645736597E-2</v>
      </c>
      <c r="L3605">
        <v>3.1229540705680799E-2</v>
      </c>
      <c r="M3605">
        <v>3.2831048592925002E-2</v>
      </c>
      <c r="N3605">
        <v>3.4904116764664601E-2</v>
      </c>
      <c r="O3605">
        <v>3.6251686513423899E-2</v>
      </c>
      <c r="P3605">
        <v>3.7057638168334898E-2</v>
      </c>
      <c r="Q3605">
        <v>3.77543771173805E-2</v>
      </c>
      <c r="R3605">
        <v>3.7977949599735397E-2</v>
      </c>
      <c r="S3605">
        <v>3.8480579853057799E-2</v>
      </c>
      <c r="T3605">
        <v>3.9458945393562303E-2</v>
      </c>
      <c r="U3605">
        <v>4.0815517306327799E-2</v>
      </c>
      <c r="V3605">
        <v>4.2493231594562503E-2</v>
      </c>
      <c r="W3605">
        <v>4.5184761285781798E-2</v>
      </c>
      <c r="X3605">
        <v>4.8484727740287697E-2</v>
      </c>
      <c r="Y3605">
        <v>5.2183106541633599E-2</v>
      </c>
      <c r="Z3605">
        <v>5.6642055511474602E-2</v>
      </c>
      <c r="AA3605">
        <v>6.19861185550689E-2</v>
      </c>
      <c r="AB3605">
        <v>6.8158164620399406E-2</v>
      </c>
      <c r="AC3605">
        <v>7.4466526508331299E-2</v>
      </c>
      <c r="AD3605">
        <v>8.0605268478393499E-2</v>
      </c>
      <c r="AE3605">
        <v>8.6517781019210802E-2</v>
      </c>
      <c r="AF3605">
        <v>9.2094004154205295E-2</v>
      </c>
      <c r="AG3605">
        <v>9.7201526165008503E-2</v>
      </c>
      <c r="AH3605">
        <v>0.1017876863479614</v>
      </c>
      <c r="AI3605">
        <v>0.1056305766105652</v>
      </c>
      <c r="AJ3605">
        <v>0.10846370458602909</v>
      </c>
      <c r="AK3605">
        <v>0.11056250333786009</v>
      </c>
    </row>
    <row r="3606" spans="2:37" x14ac:dyDescent="0.25">
      <c r="B3606" t="s">
        <v>499</v>
      </c>
      <c r="C3606" t="s">
        <v>296</v>
      </c>
      <c r="D3606" t="s">
        <v>443</v>
      </c>
      <c r="E3606" t="s">
        <v>492</v>
      </c>
      <c r="F3606" t="s">
        <v>232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2:37" x14ac:dyDescent="0.25">
      <c r="B3607" t="s">
        <v>499</v>
      </c>
      <c r="C3607" t="s">
        <v>296</v>
      </c>
      <c r="D3607" t="s">
        <v>443</v>
      </c>
      <c r="E3607" t="s">
        <v>423</v>
      </c>
      <c r="F3607" t="s">
        <v>232</v>
      </c>
      <c r="I3607">
        <v>0</v>
      </c>
      <c r="J3607">
        <v>-1.0604077755809069</v>
      </c>
      <c r="K3607">
        <v>-3.276994760702034</v>
      </c>
      <c r="L3607">
        <v>-5.2727726268879334</v>
      </c>
      <c r="M3607">
        <v>-5.81517286873191</v>
      </c>
      <c r="N3607">
        <v>-5.2846962047734314</v>
      </c>
      <c r="O3607">
        <v>-4.4755076224782702</v>
      </c>
      <c r="P3607">
        <v>-3.514566832987021</v>
      </c>
      <c r="Q3607">
        <v>-2.4678797220714088</v>
      </c>
      <c r="R3607">
        <v>-1.6516287897066271</v>
      </c>
      <c r="S3607">
        <v>-0.8823025837347287</v>
      </c>
      <c r="T3607">
        <v>-2.1554541776436001E-3</v>
      </c>
      <c r="U3607">
        <v>0.93563896552355519</v>
      </c>
      <c r="V3607">
        <v>1.886702946240026</v>
      </c>
      <c r="W3607">
        <v>2.8003064937246021</v>
      </c>
      <c r="X3607">
        <v>2.952876214900102</v>
      </c>
      <c r="Y3607">
        <v>2.4678482507762389</v>
      </c>
      <c r="Z3607">
        <v>1.685525284173828</v>
      </c>
      <c r="AA3607">
        <v>0.7864085595025827</v>
      </c>
      <c r="AB3607">
        <v>3.21084303274599E-2</v>
      </c>
      <c r="AC3607">
        <v>-0.613695105296308</v>
      </c>
      <c r="AD3607">
        <v>-1.244273685644004</v>
      </c>
      <c r="AE3607">
        <v>-1.8562994311714709</v>
      </c>
      <c r="AF3607">
        <v>-2.448892378892142</v>
      </c>
      <c r="AG3607">
        <v>-2.830660358708625</v>
      </c>
      <c r="AH3607">
        <v>-3.104695450828054</v>
      </c>
      <c r="AI3607">
        <v>-3.3738475741357581</v>
      </c>
      <c r="AJ3607">
        <v>-3.621306003715608</v>
      </c>
      <c r="AK3607">
        <v>-3.8401644395571481</v>
      </c>
    </row>
    <row r="3608" spans="2:37" x14ac:dyDescent="0.25">
      <c r="B3608" t="s">
        <v>499</v>
      </c>
      <c r="C3608" t="s">
        <v>296</v>
      </c>
      <c r="D3608" t="s">
        <v>443</v>
      </c>
      <c r="E3608" t="s">
        <v>400</v>
      </c>
      <c r="F3608" t="s">
        <v>232</v>
      </c>
      <c r="I3608">
        <v>0</v>
      </c>
      <c r="J3608">
        <v>-1.0604077755809069</v>
      </c>
      <c r="K3608">
        <v>-3.276994760702034</v>
      </c>
      <c r="L3608">
        <v>-5.2727726268879334</v>
      </c>
      <c r="M3608">
        <v>-5.81517286873191</v>
      </c>
      <c r="N3608">
        <v>-5.2846962047734314</v>
      </c>
      <c r="O3608">
        <v>-4.4755076224782702</v>
      </c>
      <c r="P3608">
        <v>-3.514566832987021</v>
      </c>
      <c r="Q3608">
        <v>-2.4678797220714088</v>
      </c>
      <c r="R3608">
        <v>-1.6516287897066271</v>
      </c>
      <c r="S3608">
        <v>-0.8823025837347287</v>
      </c>
      <c r="T3608">
        <v>-2.1554541776436001E-3</v>
      </c>
      <c r="U3608">
        <v>0.93563896552355519</v>
      </c>
      <c r="V3608">
        <v>1.886702946240026</v>
      </c>
      <c r="W3608">
        <v>2.8003064937246021</v>
      </c>
      <c r="X3608">
        <v>2.952876214900102</v>
      </c>
      <c r="Y3608">
        <v>2.4678482507762389</v>
      </c>
      <c r="Z3608">
        <v>1.685525284173828</v>
      </c>
      <c r="AA3608">
        <v>0.7864085595025827</v>
      </c>
      <c r="AB3608">
        <v>3.21084303274599E-2</v>
      </c>
      <c r="AC3608">
        <v>-0.613695105296308</v>
      </c>
      <c r="AD3608">
        <v>-1.244273685644004</v>
      </c>
      <c r="AE3608">
        <v>-1.8562994311714709</v>
      </c>
      <c r="AF3608">
        <v>-2.448892378892142</v>
      </c>
      <c r="AG3608">
        <v>-2.830660358708625</v>
      </c>
      <c r="AH3608">
        <v>-3.104695450828054</v>
      </c>
      <c r="AI3608">
        <v>-3.3738475741357581</v>
      </c>
      <c r="AJ3608">
        <v>-3.621306003715608</v>
      </c>
      <c r="AK3608">
        <v>-3.8401644395571481</v>
      </c>
    </row>
    <row r="3609" spans="2:37" x14ac:dyDescent="0.25">
      <c r="B3609" t="s">
        <v>499</v>
      </c>
      <c r="C3609" t="s">
        <v>296</v>
      </c>
      <c r="D3609" t="s">
        <v>443</v>
      </c>
      <c r="E3609" t="s">
        <v>493</v>
      </c>
      <c r="F3609" t="s">
        <v>237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2:37" x14ac:dyDescent="0.25">
      <c r="B3610" t="s">
        <v>499</v>
      </c>
      <c r="C3610" t="s">
        <v>296</v>
      </c>
      <c r="D3610" t="s">
        <v>443</v>
      </c>
      <c r="E3610" t="s">
        <v>494</v>
      </c>
      <c r="F3610" t="s">
        <v>237</v>
      </c>
      <c r="I3610">
        <v>0</v>
      </c>
      <c r="J3610">
        <v>0</v>
      </c>
      <c r="K3610">
        <v>0</v>
      </c>
      <c r="L3610">
        <v>0</v>
      </c>
      <c r="M3610">
        <v>75256.3173828125</v>
      </c>
      <c r="N3610">
        <v>195666.4375</v>
      </c>
      <c r="O3610">
        <v>316076.546875</v>
      </c>
      <c r="P3610">
        <v>436486.671875</v>
      </c>
      <c r="Q3610">
        <v>556896.765625</v>
      </c>
      <c r="R3610">
        <v>629086.1875</v>
      </c>
      <c r="S3610">
        <v>672343.1875</v>
      </c>
      <c r="T3610">
        <v>715600.1875</v>
      </c>
      <c r="U3610">
        <v>758857.1875</v>
      </c>
      <c r="V3610">
        <v>802114.3125</v>
      </c>
      <c r="W3610">
        <v>898532.15625</v>
      </c>
      <c r="X3610">
        <v>1026845.921875</v>
      </c>
      <c r="Y3610">
        <v>1155159.875</v>
      </c>
      <c r="Z3610">
        <v>1283473.875</v>
      </c>
      <c r="AA3610">
        <v>1411787.71875</v>
      </c>
      <c r="AB3610">
        <v>1548105.9375</v>
      </c>
      <c r="AC3610">
        <v>1689227.4375</v>
      </c>
      <c r="AD3610">
        <v>1830348.9375</v>
      </c>
      <c r="AE3610">
        <v>1971470.4375</v>
      </c>
      <c r="AF3610">
        <v>2112591.90625</v>
      </c>
      <c r="AG3610">
        <v>2236880</v>
      </c>
      <c r="AH3610">
        <v>2351068</v>
      </c>
      <c r="AI3610">
        <v>2465256</v>
      </c>
      <c r="AJ3610">
        <v>2579444</v>
      </c>
      <c r="AK3610">
        <v>2693632</v>
      </c>
    </row>
    <row r="3611" spans="2:37" x14ac:dyDescent="0.25">
      <c r="B3611" t="s">
        <v>499</v>
      </c>
      <c r="C3611" t="s">
        <v>296</v>
      </c>
      <c r="D3611" t="s">
        <v>443</v>
      </c>
      <c r="E3611" t="s">
        <v>495</v>
      </c>
      <c r="F3611" t="s">
        <v>237</v>
      </c>
      <c r="I3611">
        <v>0</v>
      </c>
      <c r="J3611">
        <v>0</v>
      </c>
      <c r="K3611">
        <v>0</v>
      </c>
      <c r="L3611">
        <v>0</v>
      </c>
      <c r="M3611">
        <v>75256.3173828125</v>
      </c>
      <c r="N3611">
        <v>195666.4375</v>
      </c>
      <c r="O3611">
        <v>316076.546875</v>
      </c>
      <c r="P3611">
        <v>436486.671875</v>
      </c>
      <c r="Q3611">
        <v>556896.765625</v>
      </c>
      <c r="R3611">
        <v>629086.1875</v>
      </c>
      <c r="S3611">
        <v>672343.1875</v>
      </c>
      <c r="T3611">
        <v>715600.1875</v>
      </c>
      <c r="U3611">
        <v>758857.1875</v>
      </c>
      <c r="V3611">
        <v>802114.3125</v>
      </c>
      <c r="W3611">
        <v>898532.15625</v>
      </c>
      <c r="X3611">
        <v>1026845.921875</v>
      </c>
      <c r="Y3611">
        <v>1155159.875</v>
      </c>
      <c r="Z3611">
        <v>1283473.875</v>
      </c>
      <c r="AA3611">
        <v>1411787.71875</v>
      </c>
      <c r="AB3611">
        <v>1548105.9375</v>
      </c>
      <c r="AC3611">
        <v>1689227.4375</v>
      </c>
      <c r="AD3611">
        <v>1830348.9375</v>
      </c>
      <c r="AE3611">
        <v>1971470.4375</v>
      </c>
      <c r="AF3611">
        <v>2112591.90625</v>
      </c>
      <c r="AG3611">
        <v>2236880</v>
      </c>
      <c r="AH3611">
        <v>2351068</v>
      </c>
      <c r="AI3611">
        <v>2465256</v>
      </c>
      <c r="AJ3611">
        <v>2579444</v>
      </c>
      <c r="AK3611">
        <v>2693632</v>
      </c>
    </row>
    <row r="3612" spans="2:37" x14ac:dyDescent="0.25">
      <c r="B3612" t="s">
        <v>499</v>
      </c>
      <c r="C3612" t="s">
        <v>296</v>
      </c>
      <c r="D3612" t="s">
        <v>443</v>
      </c>
      <c r="E3612" t="s">
        <v>496</v>
      </c>
      <c r="F3612" t="s">
        <v>445</v>
      </c>
      <c r="I3612">
        <v>0</v>
      </c>
      <c r="J3612">
        <v>-0.15577837058721181</v>
      </c>
      <c r="K3612">
        <v>-0.22067503056513171</v>
      </c>
      <c r="L3612">
        <v>-0.28406197207856421</v>
      </c>
      <c r="M3612">
        <v>-0.33384385771721981</v>
      </c>
      <c r="N3612">
        <v>-0.37709130743618369</v>
      </c>
      <c r="O3612">
        <v>-0.42188696985530072</v>
      </c>
      <c r="P3612">
        <v>-0.4658474938318502</v>
      </c>
      <c r="Q3612">
        <v>-0.50513460048721148</v>
      </c>
      <c r="R3612">
        <v>-0.54683652103947322</v>
      </c>
      <c r="S3612">
        <v>-0.59204970591855144</v>
      </c>
      <c r="T3612">
        <v>-0.64043137535245709</v>
      </c>
      <c r="U3612">
        <v>-0.69276090290548709</v>
      </c>
      <c r="V3612">
        <v>-0.74676263847717195</v>
      </c>
      <c r="W3612">
        <v>-0.79839760999167453</v>
      </c>
      <c r="X3612">
        <v>-0.83901065668050556</v>
      </c>
      <c r="Y3612">
        <v>-0.87530561526792949</v>
      </c>
      <c r="Z3612">
        <v>-0.91748274417771125</v>
      </c>
      <c r="AA3612">
        <v>-0.96087938983023802</v>
      </c>
      <c r="AB3612">
        <v>-0.99784707453273158</v>
      </c>
      <c r="AC3612">
        <v>-1.027111864913766</v>
      </c>
      <c r="AD3612">
        <v>-1.05742629114699</v>
      </c>
      <c r="AE3612">
        <v>-1.0944292506416491</v>
      </c>
      <c r="AF3612">
        <v>-1.131949221111872</v>
      </c>
      <c r="AG3612">
        <v>-1.1720285077660431</v>
      </c>
      <c r="AH3612">
        <v>-1.21667790770974</v>
      </c>
      <c r="AI3612">
        <v>-1.263212817795867</v>
      </c>
      <c r="AJ3612">
        <v>-1.296708762339627</v>
      </c>
      <c r="AK3612">
        <v>-1.323759954160697</v>
      </c>
    </row>
    <row r="3613" spans="2:37" x14ac:dyDescent="0.25">
      <c r="B3613" t="s">
        <v>499</v>
      </c>
      <c r="C3613" t="s">
        <v>296</v>
      </c>
      <c r="D3613" t="s">
        <v>443</v>
      </c>
      <c r="E3613" t="s">
        <v>425</v>
      </c>
      <c r="F3613" t="s">
        <v>445</v>
      </c>
      <c r="I3613">
        <v>0</v>
      </c>
      <c r="J3613">
        <v>-0.16590301155992029</v>
      </c>
      <c r="K3613">
        <v>-0.24707646348995921</v>
      </c>
      <c r="L3613">
        <v>-0.31675995727175049</v>
      </c>
      <c r="M3613">
        <v>-0.36987785606575901</v>
      </c>
      <c r="N3613">
        <v>-0.41635020131325362</v>
      </c>
      <c r="O3613">
        <v>-0.46379880480339469</v>
      </c>
      <c r="P3613">
        <v>-0.50944453984459459</v>
      </c>
      <c r="Q3613">
        <v>-0.54956489010480336</v>
      </c>
      <c r="R3613">
        <v>-0.59166550331580803</v>
      </c>
      <c r="S3613">
        <v>-0.63695285325243711</v>
      </c>
      <c r="T3613">
        <v>-0.68566197582544675</v>
      </c>
      <c r="U3613">
        <v>-0.73869554252891101</v>
      </c>
      <c r="V3613">
        <v>-0.7938249340353809</v>
      </c>
      <c r="W3613">
        <v>-0.84708825368325913</v>
      </c>
      <c r="X3613">
        <v>-0.89025549833652295</v>
      </c>
      <c r="Y3613">
        <v>-0.92973098093890316</v>
      </c>
      <c r="Z3613">
        <v>-0.97573885597386223</v>
      </c>
      <c r="AA3613">
        <v>-1.0237753457285059</v>
      </c>
      <c r="AB3613">
        <v>-1.066300014950972</v>
      </c>
      <c r="AC3613">
        <v>-1.10186123392394</v>
      </c>
      <c r="AD3613">
        <v>-1.1387354956552189</v>
      </c>
      <c r="AE3613">
        <v>-1.1822758446585651</v>
      </c>
      <c r="AF3613">
        <v>-1.2261397912698651</v>
      </c>
      <c r="AG3613">
        <v>-1.2722150546019551</v>
      </c>
      <c r="AH3613">
        <v>-1.322381326233069</v>
      </c>
      <c r="AI3613">
        <v>-1.373853004158831</v>
      </c>
      <c r="AJ3613">
        <v>-1.4114558653216309</v>
      </c>
      <c r="AK3613">
        <v>-1.441706675406484</v>
      </c>
    </row>
    <row r="3614" spans="2:37" x14ac:dyDescent="0.25">
      <c r="B3614" t="s">
        <v>499</v>
      </c>
      <c r="C3614" t="s">
        <v>296</v>
      </c>
      <c r="D3614" t="s">
        <v>443</v>
      </c>
      <c r="E3614" t="s">
        <v>406</v>
      </c>
      <c r="F3614" t="s">
        <v>445</v>
      </c>
      <c r="I3614">
        <v>0</v>
      </c>
      <c r="J3614">
        <v>-1.0124640972708401E-2</v>
      </c>
      <c r="K3614">
        <v>-2.6401432924827401E-2</v>
      </c>
      <c r="L3614">
        <v>-3.2697985193186299E-2</v>
      </c>
      <c r="M3614">
        <v>-3.6033998348539098E-2</v>
      </c>
      <c r="N3614">
        <v>-3.9258893877081001E-2</v>
      </c>
      <c r="O3614">
        <v>-4.1911834948094001E-2</v>
      </c>
      <c r="P3614">
        <v>-4.3597046012744299E-2</v>
      </c>
      <c r="Q3614">
        <v>-4.4430289617591802E-2</v>
      </c>
      <c r="R3614">
        <v>-4.4828982276334799E-2</v>
      </c>
      <c r="S3614">
        <v>-4.4903147333885597E-2</v>
      </c>
      <c r="T3614">
        <v>-4.5230600472989602E-2</v>
      </c>
      <c r="U3614">
        <v>-4.5934639623423902E-2</v>
      </c>
      <c r="V3614">
        <v>-4.7062295558197798E-2</v>
      </c>
      <c r="W3614">
        <v>-4.8690643691584601E-2</v>
      </c>
      <c r="X3614">
        <v>-5.1244841656017302E-2</v>
      </c>
      <c r="Y3614">
        <v>-5.4425365670973599E-2</v>
      </c>
      <c r="Z3614">
        <v>-5.8256111796150999E-2</v>
      </c>
      <c r="AA3614">
        <v>-6.2895955898267797E-2</v>
      </c>
      <c r="AB3614">
        <v>-6.8452940418228803E-2</v>
      </c>
      <c r="AC3614">
        <v>-7.4749369010174094E-2</v>
      </c>
      <c r="AD3614">
        <v>-8.1309204508217506E-2</v>
      </c>
      <c r="AE3614">
        <v>-8.7848697774228698E-2</v>
      </c>
      <c r="AF3614">
        <v>-9.4190570157992495E-2</v>
      </c>
      <c r="AG3614">
        <v>-0.10018654683591199</v>
      </c>
      <c r="AH3614">
        <v>-0.1057034185233285</v>
      </c>
      <c r="AI3614">
        <v>-0.1106401863629758</v>
      </c>
      <c r="AJ3614">
        <v>-0.1147471029819935</v>
      </c>
      <c r="AK3614">
        <v>-0.11794672124577631</v>
      </c>
    </row>
    <row r="3615" spans="2:37" x14ac:dyDescent="0.25">
      <c r="B3615" t="s">
        <v>499</v>
      </c>
      <c r="C3615" t="s">
        <v>296</v>
      </c>
      <c r="D3615" t="s">
        <v>443</v>
      </c>
      <c r="E3615" t="s">
        <v>497</v>
      </c>
      <c r="F3615" t="s">
        <v>237</v>
      </c>
      <c r="I3615">
        <v>0</v>
      </c>
      <c r="J3615">
        <v>7.152557373046875E-7</v>
      </c>
      <c r="K3615">
        <v>-4.76837158203125E-7</v>
      </c>
      <c r="L3615">
        <v>-1.430511474609375E-6</v>
      </c>
      <c r="M3615">
        <v>-2.384185791015625E-7</v>
      </c>
      <c r="N3615">
        <v>1.6689300537109379E-6</v>
      </c>
      <c r="O3615">
        <v>-4.76837158203125E-7</v>
      </c>
      <c r="P3615">
        <v>2.384185791015625E-6</v>
      </c>
      <c r="Q3615">
        <v>2.384185791015625E-7</v>
      </c>
      <c r="R3615">
        <v>7.152557373046875E-7</v>
      </c>
      <c r="S3615">
        <v>4.76837158203125E-7</v>
      </c>
      <c r="T3615">
        <v>9.5367431640625E-7</v>
      </c>
      <c r="U3615">
        <v>-2.384185791015625E-7</v>
      </c>
      <c r="V3615">
        <v>0</v>
      </c>
      <c r="W3615">
        <v>9.5367431640625E-7</v>
      </c>
      <c r="X3615">
        <v>-4.76837158203125E-7</v>
      </c>
      <c r="Y3615">
        <v>-2.384185791015625E-7</v>
      </c>
      <c r="Z3615">
        <v>7.152557373046875E-7</v>
      </c>
      <c r="AA3615">
        <v>-4.76837158203125E-7</v>
      </c>
      <c r="AB3615">
        <v>-2.6226043701171879E-6</v>
      </c>
      <c r="AC3615">
        <v>0</v>
      </c>
      <c r="AD3615">
        <v>9.5367431640625E-7</v>
      </c>
      <c r="AE3615">
        <v>-1.1920928955078121E-6</v>
      </c>
      <c r="AF3615">
        <v>0</v>
      </c>
      <c r="AG3615">
        <v>-2.384185791015625E-6</v>
      </c>
      <c r="AH3615">
        <v>1.1920928955078121E-6</v>
      </c>
      <c r="AI3615">
        <v>4.76837158203125E-7</v>
      </c>
      <c r="AJ3615">
        <v>-1.1920928955078121E-6</v>
      </c>
      <c r="AK3615">
        <v>-2.384185791015625E-7</v>
      </c>
    </row>
    <row r="3616" spans="2:37" x14ac:dyDescent="0.25">
      <c r="B3616" t="s">
        <v>499</v>
      </c>
      <c r="C3616" t="s">
        <v>296</v>
      </c>
      <c r="D3616" t="s">
        <v>443</v>
      </c>
      <c r="E3616" t="s">
        <v>241</v>
      </c>
      <c r="F3616" t="s">
        <v>237</v>
      </c>
      <c r="I3616">
        <v>0</v>
      </c>
      <c r="J3616">
        <v>-1.4910697937011001E-3</v>
      </c>
      <c r="K3616">
        <v>5.9905052185058497E-2</v>
      </c>
      <c r="L3616">
        <v>0.1072111129760742</v>
      </c>
      <c r="M3616">
        <v>0.10450839996337891</v>
      </c>
      <c r="N3616">
        <v>8.85205268859863E-2</v>
      </c>
      <c r="O3616">
        <v>7.6005220413207994E-2</v>
      </c>
      <c r="P3616">
        <v>6.8544149398803697E-2</v>
      </c>
      <c r="Q3616">
        <v>6.2783479690551702E-2</v>
      </c>
      <c r="R3616">
        <v>5.1433563232421799E-2</v>
      </c>
      <c r="S3616">
        <v>2.6447534561157199E-2</v>
      </c>
      <c r="T3616">
        <v>-6.6697597503661997E-3</v>
      </c>
      <c r="U3616">
        <v>-4.3844699859619099E-2</v>
      </c>
      <c r="V3616">
        <v>-8.5511684417724595E-2</v>
      </c>
      <c r="W3616">
        <v>-0.13330411911010739</v>
      </c>
      <c r="X3616">
        <v>-0.1918134689331055</v>
      </c>
      <c r="Y3616">
        <v>-0.25634169578552252</v>
      </c>
      <c r="Z3616">
        <v>-0.32319283485412598</v>
      </c>
      <c r="AA3616">
        <v>-0.38952946662902832</v>
      </c>
      <c r="AB3616">
        <v>-0.45648741722106928</v>
      </c>
      <c r="AC3616">
        <v>-0.52864360809326172</v>
      </c>
      <c r="AD3616">
        <v>-0.60447573661804199</v>
      </c>
      <c r="AE3616">
        <v>-0.68373489379882813</v>
      </c>
      <c r="AF3616">
        <v>-0.76516509056091309</v>
      </c>
      <c r="AG3616">
        <v>-0.84821939468383789</v>
      </c>
      <c r="AH3616">
        <v>-0.93512260913848877</v>
      </c>
      <c r="AI3616">
        <v>-1.0253109931945801</v>
      </c>
      <c r="AJ3616">
        <v>-1.1180281639099121</v>
      </c>
      <c r="AK3616">
        <v>-1.214282751083374</v>
      </c>
    </row>
    <row r="3617" spans="2:37" x14ac:dyDescent="0.25">
      <c r="B3617" t="s">
        <v>499</v>
      </c>
      <c r="C3617" t="s">
        <v>296</v>
      </c>
      <c r="D3617" t="s">
        <v>443</v>
      </c>
      <c r="E3617" t="s">
        <v>409</v>
      </c>
      <c r="F3617" t="s">
        <v>237</v>
      </c>
      <c r="I3617">
        <v>0</v>
      </c>
      <c r="J3617">
        <v>-1.4901161193846999E-3</v>
      </c>
      <c r="K3617">
        <v>5.9778690338134703E-2</v>
      </c>
      <c r="L3617">
        <v>0.10692334175109861</v>
      </c>
      <c r="M3617">
        <v>0.1041717529296875</v>
      </c>
      <c r="N3617">
        <v>8.8195085525512695E-2</v>
      </c>
      <c r="O3617">
        <v>7.5694322586059501E-2</v>
      </c>
      <c r="P3617">
        <v>6.8230628967285101E-2</v>
      </c>
      <c r="Q3617">
        <v>6.2472820281982401E-2</v>
      </c>
      <c r="R3617">
        <v>5.1158666610717697E-2</v>
      </c>
      <c r="S3617">
        <v>2.6295423507690398E-2</v>
      </c>
      <c r="T3617">
        <v>-6.627082824707E-3</v>
      </c>
      <c r="U3617">
        <v>-4.3544769287109299E-2</v>
      </c>
      <c r="V3617">
        <v>-8.4882497787475503E-2</v>
      </c>
      <c r="W3617">
        <v>-0.13225650787353521</v>
      </c>
      <c r="X3617">
        <v>-0.190220832824707</v>
      </c>
      <c r="Y3617">
        <v>-0.25412178039550781</v>
      </c>
      <c r="Z3617">
        <v>-0.32026576995849609</v>
      </c>
      <c r="AA3617">
        <v>-0.38582873344421392</v>
      </c>
      <c r="AB3617">
        <v>-0.45196962356567377</v>
      </c>
      <c r="AC3617">
        <v>-0.52325129508972168</v>
      </c>
      <c r="AD3617">
        <v>-0.59813642501831055</v>
      </c>
      <c r="AE3617">
        <v>-0.67632365226745605</v>
      </c>
      <c r="AF3617">
        <v>-0.75658679008483887</v>
      </c>
      <c r="AG3617">
        <v>-0.83838474750518799</v>
      </c>
      <c r="AH3617">
        <v>-0.92388570308685303</v>
      </c>
      <c r="AI3617">
        <v>-1.0125242471694951</v>
      </c>
      <c r="AJ3617">
        <v>-1.1036643981933589</v>
      </c>
      <c r="AK3617">
        <v>-1.198364853858948</v>
      </c>
    </row>
    <row r="3618" spans="2:37" x14ac:dyDescent="0.25">
      <c r="B3618" t="s">
        <v>499</v>
      </c>
      <c r="C3618" t="s">
        <v>296</v>
      </c>
      <c r="D3618" t="s">
        <v>443</v>
      </c>
      <c r="E3618" t="s">
        <v>498</v>
      </c>
      <c r="F3618" t="s">
        <v>411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2:37" x14ac:dyDescent="0.25">
      <c r="B3619" t="s">
        <v>499</v>
      </c>
      <c r="C3619" t="s">
        <v>296</v>
      </c>
      <c r="D3619" t="s">
        <v>443</v>
      </c>
      <c r="E3619" t="s">
        <v>426</v>
      </c>
      <c r="F3619" t="s">
        <v>411</v>
      </c>
      <c r="I3619">
        <v>0</v>
      </c>
      <c r="J3619">
        <v>-2.5273896183286501E-2</v>
      </c>
      <c r="K3619">
        <v>-3.4906837045678402E-2</v>
      </c>
      <c r="L3619">
        <v>-4.4542440851558202E-2</v>
      </c>
      <c r="M3619">
        <v>-4.2146946175514101E-2</v>
      </c>
      <c r="N3619">
        <v>-3.2515946539912702E-2</v>
      </c>
      <c r="O3619">
        <v>-2.2885890020352101E-2</v>
      </c>
      <c r="P3619">
        <v>-1.32534423283425E-2</v>
      </c>
      <c r="Q3619">
        <v>-3.6220832754119002E-3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2:37" x14ac:dyDescent="0.25">
      <c r="B3620" t="s">
        <v>499</v>
      </c>
      <c r="C3620" t="s">
        <v>296</v>
      </c>
      <c r="D3620" t="s">
        <v>443</v>
      </c>
      <c r="E3620" t="s">
        <v>413</v>
      </c>
      <c r="F3620" t="s">
        <v>411</v>
      </c>
      <c r="I3620">
        <v>0</v>
      </c>
      <c r="J3620">
        <v>-2.5273896183286501E-2</v>
      </c>
      <c r="K3620">
        <v>-3.4906837045678402E-2</v>
      </c>
      <c r="L3620">
        <v>-4.4542440851558202E-2</v>
      </c>
      <c r="M3620">
        <v>-4.2146946175514101E-2</v>
      </c>
      <c r="N3620">
        <v>-3.2515946539912702E-2</v>
      </c>
      <c r="O3620">
        <v>-2.2885890020352101E-2</v>
      </c>
      <c r="P3620">
        <v>-1.32534423283425E-2</v>
      </c>
      <c r="Q3620">
        <v>-3.6220832754119002E-3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2:37" x14ac:dyDescent="0.25">
      <c r="B3621" t="s">
        <v>499</v>
      </c>
      <c r="C3621" t="s">
        <v>90</v>
      </c>
      <c r="D3621" t="s">
        <v>443</v>
      </c>
      <c r="E3621" t="s">
        <v>474</v>
      </c>
      <c r="F3621" t="s">
        <v>237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2:37" x14ac:dyDescent="0.25">
      <c r="B3622" t="s">
        <v>499</v>
      </c>
      <c r="C3622" t="s">
        <v>90</v>
      </c>
      <c r="D3622" t="s">
        <v>443</v>
      </c>
      <c r="E3622" t="s">
        <v>414</v>
      </c>
      <c r="F3622" t="s">
        <v>237</v>
      </c>
      <c r="I3622">
        <v>0</v>
      </c>
      <c r="J3622">
        <v>574.35082244873047</v>
      </c>
      <c r="K3622">
        <v>793.151123046875</v>
      </c>
      <c r="L3622">
        <v>1011.951446533203</v>
      </c>
      <c r="M3622">
        <v>1367.501953125</v>
      </c>
      <c r="N3622">
        <v>1805.1025390625</v>
      </c>
      <c r="O3622">
        <v>2242.703247070312</v>
      </c>
      <c r="P3622">
        <v>2680.303833007812</v>
      </c>
      <c r="Q3622">
        <v>3117.904418945312</v>
      </c>
      <c r="R3622">
        <v>3508.483520507812</v>
      </c>
      <c r="S3622">
        <v>3870.849731445312</v>
      </c>
      <c r="T3622">
        <v>4233.215576171875</v>
      </c>
      <c r="U3622">
        <v>4595.580810546875</v>
      </c>
      <c r="V3622">
        <v>4957.9464111328116</v>
      </c>
      <c r="W3622">
        <v>5210.20166015625</v>
      </c>
      <c r="X3622">
        <v>5396.38916015625</v>
      </c>
      <c r="Y3622">
        <v>5582.57666015625</v>
      </c>
      <c r="Z3622">
        <v>5768.76416015625</v>
      </c>
      <c r="AA3622">
        <v>5954.95263671875</v>
      </c>
      <c r="AB3622">
        <v>6378.59423828125</v>
      </c>
      <c r="AC3622">
        <v>6944.70361328125</v>
      </c>
      <c r="AD3622">
        <v>7510.81298828125</v>
      </c>
      <c r="AE3622">
        <v>8076.9224853515616</v>
      </c>
      <c r="AF3622">
        <v>8643.033203125</v>
      </c>
      <c r="AG3622">
        <v>9278.3154296875</v>
      </c>
      <c r="AH3622">
        <v>9955.0966796875</v>
      </c>
      <c r="AI3622">
        <v>10631.8779296875</v>
      </c>
      <c r="AJ3622">
        <v>11308.6591796875</v>
      </c>
      <c r="AK3622">
        <v>11985.4404296875</v>
      </c>
    </row>
    <row r="3623" spans="2:37" x14ac:dyDescent="0.25">
      <c r="B3623" t="s">
        <v>499</v>
      </c>
      <c r="C3623" t="s">
        <v>90</v>
      </c>
      <c r="D3623" t="s">
        <v>443</v>
      </c>
      <c r="E3623" t="s">
        <v>352</v>
      </c>
      <c r="F3623" t="s">
        <v>237</v>
      </c>
      <c r="I3623">
        <v>0</v>
      </c>
      <c r="J3623">
        <v>574.35082244873047</v>
      </c>
      <c r="K3623">
        <v>793.151123046875</v>
      </c>
      <c r="L3623">
        <v>1011.951446533203</v>
      </c>
      <c r="M3623">
        <v>1367.501953125</v>
      </c>
      <c r="N3623">
        <v>1805.1025390625</v>
      </c>
      <c r="O3623">
        <v>2242.703247070312</v>
      </c>
      <c r="P3623">
        <v>2680.303833007812</v>
      </c>
      <c r="Q3623">
        <v>3117.904418945312</v>
      </c>
      <c r="R3623">
        <v>3508.483520507812</v>
      </c>
      <c r="S3623">
        <v>3870.849731445312</v>
      </c>
      <c r="T3623">
        <v>4233.215576171875</v>
      </c>
      <c r="U3623">
        <v>4595.580810546875</v>
      </c>
      <c r="V3623">
        <v>4957.9464111328116</v>
      </c>
      <c r="W3623">
        <v>5210.20166015625</v>
      </c>
      <c r="X3623">
        <v>5396.38916015625</v>
      </c>
      <c r="Y3623">
        <v>5582.57666015625</v>
      </c>
      <c r="Z3623">
        <v>5768.76416015625</v>
      </c>
      <c r="AA3623">
        <v>5954.95263671875</v>
      </c>
      <c r="AB3623">
        <v>6378.59423828125</v>
      </c>
      <c r="AC3623">
        <v>6944.70361328125</v>
      </c>
      <c r="AD3623">
        <v>7510.81298828125</v>
      </c>
      <c r="AE3623">
        <v>8076.9224853515616</v>
      </c>
      <c r="AF3623">
        <v>8643.033203125</v>
      </c>
      <c r="AG3623">
        <v>9278.3154296875</v>
      </c>
      <c r="AH3623">
        <v>9955.0966796875</v>
      </c>
      <c r="AI3623">
        <v>10631.8779296875</v>
      </c>
      <c r="AJ3623">
        <v>11308.6591796875</v>
      </c>
      <c r="AK3623">
        <v>11985.4404296875</v>
      </c>
    </row>
    <row r="3624" spans="2:37" x14ac:dyDescent="0.25">
      <c r="B3624" t="s">
        <v>499</v>
      </c>
      <c r="C3624" t="s">
        <v>90</v>
      </c>
      <c r="D3624" t="s">
        <v>443</v>
      </c>
      <c r="E3624" t="s">
        <v>475</v>
      </c>
      <c r="F3624" t="s">
        <v>237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2:37" x14ac:dyDescent="0.25">
      <c r="B3625" t="s">
        <v>499</v>
      </c>
      <c r="C3625" t="s">
        <v>90</v>
      </c>
      <c r="D3625" t="s">
        <v>443</v>
      </c>
      <c r="E3625" t="s">
        <v>415</v>
      </c>
      <c r="F3625" t="s">
        <v>237</v>
      </c>
      <c r="I3625">
        <v>0</v>
      </c>
      <c r="J3625">
        <v>-0.20897459983825681</v>
      </c>
      <c r="K3625">
        <v>-1.4352560043334961</v>
      </c>
      <c r="L3625">
        <v>-1.7683107852935791</v>
      </c>
      <c r="M3625">
        <v>-1.40041172504425</v>
      </c>
      <c r="N3625">
        <v>-0.81651794910430908</v>
      </c>
      <c r="O3625">
        <v>-0.22814428806304929</v>
      </c>
      <c r="P3625">
        <v>0.44254505634307861</v>
      </c>
      <c r="Q3625">
        <v>1.2225955724716191</v>
      </c>
      <c r="R3625">
        <v>1.478830933570862</v>
      </c>
      <c r="S3625">
        <v>1.609617233276367</v>
      </c>
      <c r="T3625">
        <v>1.822550415992737</v>
      </c>
      <c r="U3625">
        <v>2.0287095308303829</v>
      </c>
      <c r="V3625">
        <v>2.2284616231918331</v>
      </c>
      <c r="W3625">
        <v>2.294967889785767</v>
      </c>
      <c r="X3625">
        <v>2.3222062587738042</v>
      </c>
      <c r="Y3625">
        <v>2.3488618135452271</v>
      </c>
      <c r="Z3625">
        <v>2.353379607200623</v>
      </c>
      <c r="AA3625">
        <v>2.3284144401550289</v>
      </c>
      <c r="AB3625">
        <v>2.332878589630127</v>
      </c>
      <c r="AC3625">
        <v>2.3237179517745972</v>
      </c>
      <c r="AD3625">
        <v>2.298656582832336</v>
      </c>
      <c r="AE3625">
        <v>2.2698251008987431</v>
      </c>
      <c r="AF3625">
        <v>2.2386540174484248</v>
      </c>
      <c r="AG3625">
        <v>2.2067469358444209</v>
      </c>
      <c r="AH3625">
        <v>2.1575469970703121</v>
      </c>
      <c r="AI3625">
        <v>2.0990959405899048</v>
      </c>
      <c r="AJ3625">
        <v>2.042057991027832</v>
      </c>
      <c r="AK3625">
        <v>1.9951444864273069</v>
      </c>
    </row>
    <row r="3626" spans="2:37" x14ac:dyDescent="0.25">
      <c r="B3626" t="s">
        <v>499</v>
      </c>
      <c r="C3626" t="s">
        <v>90</v>
      </c>
      <c r="D3626" t="s">
        <v>443</v>
      </c>
      <c r="E3626" t="s">
        <v>355</v>
      </c>
      <c r="F3626" t="s">
        <v>237</v>
      </c>
      <c r="I3626">
        <v>0</v>
      </c>
      <c r="J3626">
        <v>-0.20897459983825681</v>
      </c>
      <c r="K3626">
        <v>-1.4352560043334961</v>
      </c>
      <c r="L3626">
        <v>-1.7683107852935791</v>
      </c>
      <c r="M3626">
        <v>-1.40041172504425</v>
      </c>
      <c r="N3626">
        <v>-0.81651794910430908</v>
      </c>
      <c r="O3626">
        <v>-0.22814428806304929</v>
      </c>
      <c r="P3626">
        <v>0.44254505634307861</v>
      </c>
      <c r="Q3626">
        <v>1.2225955724716191</v>
      </c>
      <c r="R3626">
        <v>1.478830933570862</v>
      </c>
      <c r="S3626">
        <v>1.609617233276367</v>
      </c>
      <c r="T3626">
        <v>1.822550415992737</v>
      </c>
      <c r="U3626">
        <v>2.0287095308303829</v>
      </c>
      <c r="V3626">
        <v>2.2284616231918331</v>
      </c>
      <c r="W3626">
        <v>2.294967889785767</v>
      </c>
      <c r="X3626">
        <v>2.3222062587738042</v>
      </c>
      <c r="Y3626">
        <v>2.3488618135452271</v>
      </c>
      <c r="Z3626">
        <v>2.353379607200623</v>
      </c>
      <c r="AA3626">
        <v>2.3284144401550289</v>
      </c>
      <c r="AB3626">
        <v>2.332878589630127</v>
      </c>
      <c r="AC3626">
        <v>2.3237179517745972</v>
      </c>
      <c r="AD3626">
        <v>2.298656582832336</v>
      </c>
      <c r="AE3626">
        <v>2.2698251008987431</v>
      </c>
      <c r="AF3626">
        <v>2.2386540174484248</v>
      </c>
      <c r="AG3626">
        <v>2.2067469358444209</v>
      </c>
      <c r="AH3626">
        <v>2.1575469970703121</v>
      </c>
      <c r="AI3626">
        <v>2.0990959405899048</v>
      </c>
      <c r="AJ3626">
        <v>2.042057991027832</v>
      </c>
      <c r="AK3626">
        <v>1.9951444864273069</v>
      </c>
    </row>
    <row r="3627" spans="2:37" x14ac:dyDescent="0.25">
      <c r="B3627" t="s">
        <v>499</v>
      </c>
      <c r="C3627" t="s">
        <v>90</v>
      </c>
      <c r="D3627" t="s">
        <v>443</v>
      </c>
      <c r="E3627" t="s">
        <v>476</v>
      </c>
      <c r="F3627" t="s">
        <v>232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2:37" x14ac:dyDescent="0.25">
      <c r="B3628" t="s">
        <v>499</v>
      </c>
      <c r="C3628" t="s">
        <v>90</v>
      </c>
      <c r="D3628" t="s">
        <v>443</v>
      </c>
      <c r="E3628" t="s">
        <v>416</v>
      </c>
      <c r="F3628" t="s">
        <v>232</v>
      </c>
      <c r="I3628">
        <v>0</v>
      </c>
      <c r="J3628">
        <v>358.57102450188341</v>
      </c>
      <c r="K3628">
        <v>527.46274311285481</v>
      </c>
      <c r="L3628">
        <v>683.14953851647647</v>
      </c>
      <c r="M3628">
        <v>907.40351330693579</v>
      </c>
      <c r="N3628">
        <v>1179.5728842725939</v>
      </c>
      <c r="O3628">
        <v>1443.470185491831</v>
      </c>
      <c r="P3628">
        <v>1699.45579404361</v>
      </c>
      <c r="Q3628">
        <v>1947.7943726903379</v>
      </c>
      <c r="R3628">
        <v>2159.248173065193</v>
      </c>
      <c r="S3628">
        <v>2348.261162215515</v>
      </c>
      <c r="T3628">
        <v>2532.7957920000472</v>
      </c>
      <c r="U3628">
        <v>2712.3538606873699</v>
      </c>
      <c r="V3628">
        <v>2886.7005368216578</v>
      </c>
      <c r="W3628">
        <v>2991.1856887602612</v>
      </c>
      <c r="X3628">
        <v>3054.005779072716</v>
      </c>
      <c r="Y3628">
        <v>3114.521014990823</v>
      </c>
      <c r="Z3628">
        <v>3172.7922718090481</v>
      </c>
      <c r="AA3628">
        <v>3228.853653472298</v>
      </c>
      <c r="AB3628">
        <v>3412.3218959542742</v>
      </c>
      <c r="AC3628">
        <v>3666.6995042021449</v>
      </c>
      <c r="AD3628">
        <v>3913.1015214872132</v>
      </c>
      <c r="AE3628">
        <v>4151.5625196112487</v>
      </c>
      <c r="AF3628">
        <v>4382.2305206393066</v>
      </c>
      <c r="AG3628">
        <v>4640.2213531340112</v>
      </c>
      <c r="AH3628">
        <v>4909.649291837598</v>
      </c>
      <c r="AI3628">
        <v>5169.8198107566232</v>
      </c>
      <c r="AJ3628">
        <v>5421.4386725570093</v>
      </c>
      <c r="AK3628">
        <v>5664.9071008013689</v>
      </c>
    </row>
    <row r="3629" spans="2:37" x14ac:dyDescent="0.25">
      <c r="B3629" t="s">
        <v>499</v>
      </c>
      <c r="C3629" t="s">
        <v>90</v>
      </c>
      <c r="D3629" t="s">
        <v>443</v>
      </c>
      <c r="E3629" t="s">
        <v>358</v>
      </c>
      <c r="F3629" t="s">
        <v>232</v>
      </c>
      <c r="I3629">
        <v>0</v>
      </c>
      <c r="J3629">
        <v>358.57102450188341</v>
      </c>
      <c r="K3629">
        <v>527.46274311285481</v>
      </c>
      <c r="L3629">
        <v>683.14953851647647</v>
      </c>
      <c r="M3629">
        <v>907.40351330693579</v>
      </c>
      <c r="N3629">
        <v>1179.5728842725939</v>
      </c>
      <c r="O3629">
        <v>1443.470185491831</v>
      </c>
      <c r="P3629">
        <v>1699.45579404361</v>
      </c>
      <c r="Q3629">
        <v>1947.7943726903379</v>
      </c>
      <c r="R3629">
        <v>2159.248173065193</v>
      </c>
      <c r="S3629">
        <v>2348.261162215515</v>
      </c>
      <c r="T3629">
        <v>2532.7957920000472</v>
      </c>
      <c r="U3629">
        <v>2712.3538606873699</v>
      </c>
      <c r="V3629">
        <v>2886.7005368216578</v>
      </c>
      <c r="W3629">
        <v>2991.1856887602612</v>
      </c>
      <c r="X3629">
        <v>3054.005779072716</v>
      </c>
      <c r="Y3629">
        <v>3114.521014990823</v>
      </c>
      <c r="Z3629">
        <v>3172.7922718090481</v>
      </c>
      <c r="AA3629">
        <v>3228.853653472298</v>
      </c>
      <c r="AB3629">
        <v>3412.3218959542742</v>
      </c>
      <c r="AC3629">
        <v>3666.6995042021449</v>
      </c>
      <c r="AD3629">
        <v>3913.1015214872132</v>
      </c>
      <c r="AE3629">
        <v>4151.5625196112487</v>
      </c>
      <c r="AF3629">
        <v>4382.2305206393066</v>
      </c>
      <c r="AG3629">
        <v>4640.2213531340112</v>
      </c>
      <c r="AH3629">
        <v>4909.649291837598</v>
      </c>
      <c r="AI3629">
        <v>5169.8198107566232</v>
      </c>
      <c r="AJ3629">
        <v>5421.4386725570093</v>
      </c>
      <c r="AK3629">
        <v>5664.9071008013689</v>
      </c>
    </row>
    <row r="3630" spans="2:37" x14ac:dyDescent="0.25">
      <c r="B3630" t="s">
        <v>499</v>
      </c>
      <c r="C3630" t="s">
        <v>90</v>
      </c>
      <c r="D3630" t="s">
        <v>443</v>
      </c>
      <c r="E3630" t="s">
        <v>477</v>
      </c>
      <c r="F3630" t="s">
        <v>202</v>
      </c>
      <c r="I3630">
        <v>0</v>
      </c>
      <c r="J3630">
        <v>-0.14297027645825411</v>
      </c>
      <c r="K3630">
        <v>-0.19071576101516999</v>
      </c>
      <c r="L3630">
        <v>-0.2418380773451245</v>
      </c>
      <c r="M3630">
        <v>-0.29471814630878113</v>
      </c>
      <c r="N3630">
        <v>-0.34765551830893138</v>
      </c>
      <c r="O3630">
        <v>-0.39830957854792848</v>
      </c>
      <c r="P3630">
        <v>-0.44518641435136169</v>
      </c>
      <c r="Q3630">
        <v>-0.49211847043170159</v>
      </c>
      <c r="R3630">
        <v>-0.53775358410913521</v>
      </c>
      <c r="S3630">
        <v>-0.57582196797317797</v>
      </c>
      <c r="T3630">
        <v>-0.60091339026476787</v>
      </c>
      <c r="U3630">
        <v>-0.63130080059927707</v>
      </c>
      <c r="V3630">
        <v>-0.66690453126652116</v>
      </c>
      <c r="W3630">
        <v>-0.69467066921452547</v>
      </c>
      <c r="X3630">
        <v>-0.71391188231022529</v>
      </c>
      <c r="Y3630">
        <v>-0.72588931150748826</v>
      </c>
      <c r="Z3630">
        <v>-0.73321657961635811</v>
      </c>
      <c r="AA3630">
        <v>-0.73872293318022475</v>
      </c>
      <c r="AB3630">
        <v>-0.74661832103865011</v>
      </c>
      <c r="AC3630">
        <v>-0.75543698308186968</v>
      </c>
      <c r="AD3630">
        <v>-0.76644716806618662</v>
      </c>
      <c r="AE3630">
        <v>-0.77529192965073435</v>
      </c>
      <c r="AF3630">
        <v>-0.78569938479164936</v>
      </c>
      <c r="AG3630">
        <v>-0.79460454204913766</v>
      </c>
      <c r="AH3630">
        <v>-0.79996668682486005</v>
      </c>
      <c r="AI3630">
        <v>-0.80574642207394964</v>
      </c>
      <c r="AJ3630">
        <v>-0.81071885461477811</v>
      </c>
      <c r="AK3630">
        <v>-0.81229312990486191</v>
      </c>
    </row>
    <row r="3631" spans="2:37" x14ac:dyDescent="0.25">
      <c r="B3631" t="s">
        <v>499</v>
      </c>
      <c r="C3631" t="s">
        <v>90</v>
      </c>
      <c r="D3631" t="s">
        <v>443</v>
      </c>
      <c r="E3631" t="s">
        <v>477</v>
      </c>
      <c r="F3631" t="s">
        <v>445</v>
      </c>
      <c r="I3631">
        <v>0</v>
      </c>
      <c r="J3631">
        <v>-0.14099131903546611</v>
      </c>
      <c r="K3631">
        <v>-0.18799975686699669</v>
      </c>
      <c r="L3631">
        <v>-0.23922414339256901</v>
      </c>
      <c r="M3631">
        <v>-0.2921589693256843</v>
      </c>
      <c r="N3631">
        <v>-0.34447247817184218</v>
      </c>
      <c r="O3631">
        <v>-0.39423723002325328</v>
      </c>
      <c r="P3631">
        <v>-0.44052812128685392</v>
      </c>
      <c r="Q3631">
        <v>-0.48739680490116338</v>
      </c>
      <c r="R3631">
        <v>-0.53340821971930019</v>
      </c>
      <c r="S3631">
        <v>-0.57217909046252124</v>
      </c>
      <c r="T3631">
        <v>-0.59815724286339522</v>
      </c>
      <c r="U3631">
        <v>-0.62939240842559974</v>
      </c>
      <c r="V3631">
        <v>-0.66582377841611917</v>
      </c>
      <c r="W3631">
        <v>-0.69442756620620161</v>
      </c>
      <c r="X3631">
        <v>-0.71448712681317916</v>
      </c>
      <c r="Y3631">
        <v>-0.72722460755187956</v>
      </c>
      <c r="Z3631">
        <v>-0.73520292063223858</v>
      </c>
      <c r="AA3631">
        <v>-0.74127044777607676</v>
      </c>
      <c r="AB3631">
        <v>-0.74965600498732021</v>
      </c>
      <c r="AC3631">
        <v>-0.75889286605821393</v>
      </c>
      <c r="AD3631">
        <v>-0.7702372961277737</v>
      </c>
      <c r="AE3631">
        <v>-0.77932663057798113</v>
      </c>
      <c r="AF3631">
        <v>-0.78993512953134948</v>
      </c>
      <c r="AG3631">
        <v>-0.799041174812265</v>
      </c>
      <c r="AH3631">
        <v>-0.80465137929909281</v>
      </c>
      <c r="AI3631">
        <v>-0.81077411129275578</v>
      </c>
      <c r="AJ3631">
        <v>-0.81619961699352928</v>
      </c>
      <c r="AK3631">
        <v>-0.81829981631391657</v>
      </c>
    </row>
    <row r="3632" spans="2:37" x14ac:dyDescent="0.25">
      <c r="B3632" t="s">
        <v>499</v>
      </c>
      <c r="C3632" t="s">
        <v>90</v>
      </c>
      <c r="D3632" t="s">
        <v>443</v>
      </c>
      <c r="E3632" t="s">
        <v>417</v>
      </c>
      <c r="F3632" t="s">
        <v>202</v>
      </c>
      <c r="I3632">
        <v>0</v>
      </c>
      <c r="J3632">
        <v>-0.12614083828889069</v>
      </c>
      <c r="K3632">
        <v>-1.0275306631740591</v>
      </c>
      <c r="L3632">
        <v>-1.1798772348609821</v>
      </c>
      <c r="M3632">
        <v>-0.96034673811392635</v>
      </c>
      <c r="N3632">
        <v>-0.63116195411573317</v>
      </c>
      <c r="O3632">
        <v>-0.24901932434614471</v>
      </c>
      <c r="P3632">
        <v>0.19307244740174309</v>
      </c>
      <c r="Q3632">
        <v>0.68819334463074977</v>
      </c>
      <c r="R3632">
        <v>1.0459600734321839</v>
      </c>
      <c r="S3632">
        <v>1.3773850292188921</v>
      </c>
      <c r="T3632">
        <v>1.685692464481336</v>
      </c>
      <c r="U3632">
        <v>1.946042275755433</v>
      </c>
      <c r="V3632">
        <v>2.1899142343929201</v>
      </c>
      <c r="W3632">
        <v>2.402259737037538</v>
      </c>
      <c r="X3632">
        <v>2.6031052182540648</v>
      </c>
      <c r="Y3632">
        <v>2.790984221874115</v>
      </c>
      <c r="Z3632">
        <v>2.9524708467161931</v>
      </c>
      <c r="AA3632">
        <v>3.0814564036269139</v>
      </c>
      <c r="AB3632">
        <v>3.1909627469323349</v>
      </c>
      <c r="AC3632">
        <v>3.2734539226921822</v>
      </c>
      <c r="AD3632">
        <v>3.3391062759962948</v>
      </c>
      <c r="AE3632">
        <v>3.402286002794463</v>
      </c>
      <c r="AF3632">
        <v>3.460177841024104</v>
      </c>
      <c r="AG3632">
        <v>3.5142845048023559</v>
      </c>
      <c r="AH3632">
        <v>3.5573972670731369</v>
      </c>
      <c r="AI3632">
        <v>3.5928450017674418</v>
      </c>
      <c r="AJ3632">
        <v>3.6335936613963731</v>
      </c>
      <c r="AK3632">
        <v>3.6901636082321332</v>
      </c>
    </row>
    <row r="3633" spans="2:37" x14ac:dyDescent="0.25">
      <c r="B3633" t="s">
        <v>499</v>
      </c>
      <c r="C3633" t="s">
        <v>90</v>
      </c>
      <c r="D3633" t="s">
        <v>443</v>
      </c>
      <c r="E3633" t="s">
        <v>417</v>
      </c>
      <c r="F3633" t="s">
        <v>445</v>
      </c>
      <c r="I3633">
        <v>0</v>
      </c>
      <c r="J3633">
        <v>-0.12078526333412221</v>
      </c>
      <c r="K3633">
        <v>-0.97113854033279445</v>
      </c>
      <c r="L3633">
        <v>-1.1141465065570459</v>
      </c>
      <c r="M3633">
        <v>-0.91641425526161058</v>
      </c>
      <c r="N3633">
        <v>-0.62192838488264179</v>
      </c>
      <c r="O3633">
        <v>-0.27194215866846999</v>
      </c>
      <c r="P3633">
        <v>0.12980678344225449</v>
      </c>
      <c r="Q3633">
        <v>0.57148651847998</v>
      </c>
      <c r="R3633">
        <v>0.89083395668752008</v>
      </c>
      <c r="S3633">
        <v>1.18394819561578</v>
      </c>
      <c r="T3633">
        <v>1.430839350184532</v>
      </c>
      <c r="U3633">
        <v>1.625906207519878</v>
      </c>
      <c r="V3633">
        <v>1.8177723082625661</v>
      </c>
      <c r="W3633">
        <v>1.9844647666052759</v>
      </c>
      <c r="X3633">
        <v>2.1527352728081932</v>
      </c>
      <c r="Y3633">
        <v>2.321732202619553</v>
      </c>
      <c r="Z3633">
        <v>2.4712838238785122</v>
      </c>
      <c r="AA3633">
        <v>2.5910914864168522</v>
      </c>
      <c r="AB3633">
        <v>2.7012162275471758</v>
      </c>
      <c r="AC3633">
        <v>2.7852425186063461</v>
      </c>
      <c r="AD3633">
        <v>2.8509352271120609</v>
      </c>
      <c r="AE3633">
        <v>2.916777530683023</v>
      </c>
      <c r="AF3633">
        <v>2.9813246563927591</v>
      </c>
      <c r="AG3633">
        <v>3.04881744983998</v>
      </c>
      <c r="AH3633">
        <v>3.1097074280433512</v>
      </c>
      <c r="AI3633">
        <v>3.1649645571288691</v>
      </c>
      <c r="AJ3633">
        <v>3.2289430721021311</v>
      </c>
      <c r="AK3633">
        <v>3.3132944256009771</v>
      </c>
    </row>
    <row r="3634" spans="2:37" x14ac:dyDescent="0.25">
      <c r="B3634" t="s">
        <v>499</v>
      </c>
      <c r="C3634" t="s">
        <v>90</v>
      </c>
      <c r="D3634" t="s">
        <v>443</v>
      </c>
      <c r="E3634" t="s">
        <v>363</v>
      </c>
      <c r="F3634" t="s">
        <v>202</v>
      </c>
      <c r="I3634">
        <v>0</v>
      </c>
      <c r="J3634">
        <v>1.6830990557359302E-2</v>
      </c>
      <c r="K3634">
        <v>-0.83681490215887777</v>
      </c>
      <c r="L3634">
        <v>-0.93803610787459579</v>
      </c>
      <c r="M3634">
        <v>-0.66562710934932046</v>
      </c>
      <c r="N3634">
        <v>-0.28350643580680179</v>
      </c>
      <c r="O3634">
        <v>0.14928748387288421</v>
      </c>
      <c r="P3634">
        <v>0.63825617963255699</v>
      </c>
      <c r="Q3634">
        <v>1.1803118150624401</v>
      </c>
      <c r="R3634">
        <v>1.583711128257415</v>
      </c>
      <c r="S3634">
        <v>1.953206997192058</v>
      </c>
      <c r="T3634">
        <v>2.2866058547460928</v>
      </c>
      <c r="U3634">
        <v>2.5773407550032879</v>
      </c>
      <c r="V3634">
        <v>2.856821019872879</v>
      </c>
      <c r="W3634">
        <v>3.096928217568462</v>
      </c>
      <c r="X3634">
        <v>3.3170192261624099</v>
      </c>
      <c r="Y3634">
        <v>3.516875598259706</v>
      </c>
      <c r="Z3634">
        <v>3.685689432731909</v>
      </c>
      <c r="AA3634">
        <v>3.8201793368071391</v>
      </c>
      <c r="AB3634">
        <v>3.937581067970974</v>
      </c>
      <c r="AC3634">
        <v>4.0288909057740518</v>
      </c>
      <c r="AD3634">
        <v>4.1055552381089822</v>
      </c>
      <c r="AE3634">
        <v>4.177576186386589</v>
      </c>
      <c r="AF3634">
        <v>4.2458772258157529</v>
      </c>
      <c r="AG3634">
        <v>4.308889046851494</v>
      </c>
      <c r="AH3634">
        <v>4.3573671831705019</v>
      </c>
      <c r="AI3634">
        <v>4.3985929992325534</v>
      </c>
      <c r="AJ3634">
        <v>4.4443140544354831</v>
      </c>
      <c r="AK3634">
        <v>4.5024597452156367</v>
      </c>
    </row>
    <row r="3635" spans="2:37" x14ac:dyDescent="0.25">
      <c r="B3635" t="s">
        <v>499</v>
      </c>
      <c r="C3635" t="s">
        <v>90</v>
      </c>
      <c r="D3635" t="s">
        <v>443</v>
      </c>
      <c r="E3635" t="s">
        <v>363</v>
      </c>
      <c r="F3635" t="s">
        <v>445</v>
      </c>
      <c r="I3635">
        <v>0</v>
      </c>
      <c r="J3635">
        <v>2.02060557013439E-2</v>
      </c>
      <c r="K3635">
        <v>-0.78314449438815492</v>
      </c>
      <c r="L3635">
        <v>-0.87491668968523451</v>
      </c>
      <c r="M3635">
        <v>-0.62425344338241651</v>
      </c>
      <c r="N3635">
        <v>-0.27745412601273278</v>
      </c>
      <c r="O3635">
        <v>0.12229335239952729</v>
      </c>
      <c r="P3635">
        <v>0.57033324090220994</v>
      </c>
      <c r="Q3635">
        <v>1.058886555487581</v>
      </c>
      <c r="R3635">
        <v>1.4242453220125071</v>
      </c>
      <c r="S3635">
        <v>1.756128817606917</v>
      </c>
      <c r="T3635">
        <v>2.0289980841206479</v>
      </c>
      <c r="U3635">
        <v>2.255301517655028</v>
      </c>
      <c r="V3635">
        <v>2.4835932649490911</v>
      </c>
      <c r="W3635">
        <v>2.6788868464315612</v>
      </c>
      <c r="X3635">
        <v>2.867222399621383</v>
      </c>
      <c r="Y3635">
        <v>3.048951622824037</v>
      </c>
      <c r="Z3635">
        <v>3.2064867445107388</v>
      </c>
      <c r="AA3635">
        <v>3.3323619341929072</v>
      </c>
      <c r="AB3635">
        <v>3.4508722325344849</v>
      </c>
      <c r="AC3635">
        <v>3.5441330620942901</v>
      </c>
      <c r="AD3635">
        <v>3.6211725232398129</v>
      </c>
      <c r="AE3635">
        <v>3.696104161261005</v>
      </c>
      <c r="AF3635">
        <v>3.7712597859241188</v>
      </c>
      <c r="AG3635">
        <v>3.847860712758933</v>
      </c>
      <c r="AH3635">
        <v>3.9143588073424329</v>
      </c>
      <c r="AI3635">
        <v>3.9757366808891752</v>
      </c>
      <c r="AJ3635">
        <v>4.0451407471872924</v>
      </c>
      <c r="AK3635">
        <v>4.1315980400639329</v>
      </c>
    </row>
    <row r="3636" spans="2:37" x14ac:dyDescent="0.25">
      <c r="B3636" t="s">
        <v>499</v>
      </c>
      <c r="C3636" t="s">
        <v>90</v>
      </c>
      <c r="D3636" t="s">
        <v>443</v>
      </c>
      <c r="E3636" t="s">
        <v>478</v>
      </c>
      <c r="F3636" t="s">
        <v>365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2:37" x14ac:dyDescent="0.25">
      <c r="B3637" t="s">
        <v>499</v>
      </c>
      <c r="C3637" t="s">
        <v>90</v>
      </c>
      <c r="D3637" t="s">
        <v>443</v>
      </c>
      <c r="E3637" t="s">
        <v>418</v>
      </c>
      <c r="F3637" t="s">
        <v>365</v>
      </c>
      <c r="I3637">
        <v>0</v>
      </c>
      <c r="J3637">
        <v>5.7890165251162529</v>
      </c>
      <c r="K3637">
        <v>7.3659226737301964</v>
      </c>
      <c r="L3637">
        <v>8.8179592252775496</v>
      </c>
      <c r="M3637">
        <v>10.24625603549738</v>
      </c>
      <c r="N3637">
        <v>11.71913667621194</v>
      </c>
      <c r="O3637">
        <v>13.23710246507939</v>
      </c>
      <c r="P3637">
        <v>14.75210860524283</v>
      </c>
      <c r="Q3637">
        <v>16.215532500081739</v>
      </c>
      <c r="R3637">
        <v>17.54282156697484</v>
      </c>
      <c r="S3637">
        <v>18.573712535812948</v>
      </c>
      <c r="T3637">
        <v>19.283048148547159</v>
      </c>
      <c r="U3637">
        <v>19.724702419695991</v>
      </c>
      <c r="V3637">
        <v>19.931325171614649</v>
      </c>
      <c r="W3637">
        <v>19.955995281314841</v>
      </c>
      <c r="X3637">
        <v>19.96910138527479</v>
      </c>
      <c r="Y3637">
        <v>19.971328070765779</v>
      </c>
      <c r="Z3637">
        <v>19.96963968757159</v>
      </c>
      <c r="AA3637">
        <v>19.984392822113971</v>
      </c>
      <c r="AB3637">
        <v>20.00022729457827</v>
      </c>
      <c r="AC3637">
        <v>19.91171285284452</v>
      </c>
      <c r="AD3637">
        <v>19.753785603355961</v>
      </c>
      <c r="AE3637">
        <v>19.550366212567031</v>
      </c>
      <c r="AF3637">
        <v>19.30953134067401</v>
      </c>
      <c r="AG3637">
        <v>19.03450540373575</v>
      </c>
      <c r="AH3637">
        <v>18.728399835466458</v>
      </c>
      <c r="AI3637">
        <v>18.403844297232581</v>
      </c>
      <c r="AJ3637">
        <v>18.07157772548376</v>
      </c>
      <c r="AK3637">
        <v>17.738303374773981</v>
      </c>
    </row>
    <row r="3638" spans="2:37" x14ac:dyDescent="0.25">
      <c r="B3638" t="s">
        <v>499</v>
      </c>
      <c r="C3638" t="s">
        <v>90</v>
      </c>
      <c r="D3638" t="s">
        <v>443</v>
      </c>
      <c r="E3638" t="s">
        <v>367</v>
      </c>
      <c r="F3638" t="s">
        <v>365</v>
      </c>
      <c r="I3638">
        <v>0</v>
      </c>
      <c r="J3638">
        <v>5.7890165251162529</v>
      </c>
      <c r="K3638">
        <v>7.3659226737301964</v>
      </c>
      <c r="L3638">
        <v>8.8179592252775496</v>
      </c>
      <c r="M3638">
        <v>10.24625603549738</v>
      </c>
      <c r="N3638">
        <v>11.71913667621194</v>
      </c>
      <c r="O3638">
        <v>13.23710246507939</v>
      </c>
      <c r="P3638">
        <v>14.75210860524283</v>
      </c>
      <c r="Q3638">
        <v>16.215532500081739</v>
      </c>
      <c r="R3638">
        <v>17.54282156697484</v>
      </c>
      <c r="S3638">
        <v>18.573712535812948</v>
      </c>
      <c r="T3638">
        <v>19.283048148547159</v>
      </c>
      <c r="U3638">
        <v>19.724702419695991</v>
      </c>
      <c r="V3638">
        <v>19.931325171614649</v>
      </c>
      <c r="W3638">
        <v>19.955995281314841</v>
      </c>
      <c r="X3638">
        <v>19.96910138527479</v>
      </c>
      <c r="Y3638">
        <v>19.971328070765779</v>
      </c>
      <c r="Z3638">
        <v>19.96963968757159</v>
      </c>
      <c r="AA3638">
        <v>19.984392822113971</v>
      </c>
      <c r="AB3638">
        <v>20.00022729457827</v>
      </c>
      <c r="AC3638">
        <v>19.91171285284452</v>
      </c>
      <c r="AD3638">
        <v>19.753785603355961</v>
      </c>
      <c r="AE3638">
        <v>19.550366212567031</v>
      </c>
      <c r="AF3638">
        <v>19.30953134067401</v>
      </c>
      <c r="AG3638">
        <v>19.03450540373575</v>
      </c>
      <c r="AH3638">
        <v>18.728399835466458</v>
      </c>
      <c r="AI3638">
        <v>18.403844297232581</v>
      </c>
      <c r="AJ3638">
        <v>18.07157772548376</v>
      </c>
      <c r="AK3638">
        <v>17.738303374773981</v>
      </c>
    </row>
    <row r="3639" spans="2:37" x14ac:dyDescent="0.25">
      <c r="B3639" t="s">
        <v>499</v>
      </c>
      <c r="C3639" t="s">
        <v>90</v>
      </c>
      <c r="D3639" t="s">
        <v>443</v>
      </c>
      <c r="E3639" t="s">
        <v>479</v>
      </c>
      <c r="F3639" t="s">
        <v>232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2:37" x14ac:dyDescent="0.25">
      <c r="B3640" t="s">
        <v>499</v>
      </c>
      <c r="C3640" t="s">
        <v>90</v>
      </c>
      <c r="D3640" t="s">
        <v>443</v>
      </c>
      <c r="E3640" t="s">
        <v>480</v>
      </c>
      <c r="F3640" t="s">
        <v>232</v>
      </c>
      <c r="I3640">
        <v>0</v>
      </c>
      <c r="J3640">
        <v>-7.4828802916970361</v>
      </c>
      <c r="K3640">
        <v>-9.492874175808252</v>
      </c>
      <c r="L3640">
        <v>-11.11129963427476</v>
      </c>
      <c r="M3640">
        <v>-12.63392987578646</v>
      </c>
      <c r="N3640">
        <v>-14.15841851359054</v>
      </c>
      <c r="O3640">
        <v>-15.6581223599597</v>
      </c>
      <c r="P3640">
        <v>-17.090153596194249</v>
      </c>
      <c r="Q3640">
        <v>-18.430907659022829</v>
      </c>
      <c r="R3640">
        <v>-19.618167008641649</v>
      </c>
      <c r="S3640">
        <v>-20.510432510687661</v>
      </c>
      <c r="T3640">
        <v>-21.121366932452808</v>
      </c>
      <c r="U3640">
        <v>-21.509853436850431</v>
      </c>
      <c r="V3640">
        <v>-21.699184337810959</v>
      </c>
      <c r="W3640">
        <v>-21.725140064274299</v>
      </c>
      <c r="X3640">
        <v>-21.71044575898112</v>
      </c>
      <c r="Y3640">
        <v>-21.66105274567909</v>
      </c>
      <c r="Z3640">
        <v>-21.585293249340239</v>
      </c>
      <c r="AA3640">
        <v>-21.500073341422581</v>
      </c>
      <c r="AB3640">
        <v>-21.39707566597022</v>
      </c>
      <c r="AC3640">
        <v>-21.205635223331509</v>
      </c>
      <c r="AD3640">
        <v>-20.95451054952985</v>
      </c>
      <c r="AE3640">
        <v>-20.665202242039481</v>
      </c>
      <c r="AF3640">
        <v>-20.345968180751331</v>
      </c>
      <c r="AG3640">
        <v>-19.99802762499657</v>
      </c>
      <c r="AH3640">
        <v>-19.615564930800709</v>
      </c>
      <c r="AI3640">
        <v>-19.210794994999929</v>
      </c>
      <c r="AJ3640">
        <v>-18.79521528439707</v>
      </c>
      <c r="AK3640">
        <v>-18.375886723076238</v>
      </c>
    </row>
    <row r="3641" spans="2:37" x14ac:dyDescent="0.25">
      <c r="B3641" t="s">
        <v>499</v>
      </c>
      <c r="C3641" t="s">
        <v>90</v>
      </c>
      <c r="D3641" t="s">
        <v>443</v>
      </c>
      <c r="E3641" t="s">
        <v>481</v>
      </c>
      <c r="F3641" t="s">
        <v>232</v>
      </c>
      <c r="I3641">
        <v>0</v>
      </c>
      <c r="J3641">
        <v>-7.4828802916970361</v>
      </c>
      <c r="K3641">
        <v>-9.492874175808252</v>
      </c>
      <c r="L3641">
        <v>-11.11129963427476</v>
      </c>
      <c r="M3641">
        <v>-12.63392987578646</v>
      </c>
      <c r="N3641">
        <v>-14.15841851359054</v>
      </c>
      <c r="O3641">
        <v>-15.6581223599597</v>
      </c>
      <c r="P3641">
        <v>-17.090153596194249</v>
      </c>
      <c r="Q3641">
        <v>-18.430907659022829</v>
      </c>
      <c r="R3641">
        <v>-19.618167008641649</v>
      </c>
      <c r="S3641">
        <v>-20.510432510687661</v>
      </c>
      <c r="T3641">
        <v>-21.121366932452808</v>
      </c>
      <c r="U3641">
        <v>-21.509853436850431</v>
      </c>
      <c r="V3641">
        <v>-21.699184337810959</v>
      </c>
      <c r="W3641">
        <v>-21.725140064274299</v>
      </c>
      <c r="X3641">
        <v>-21.71044575898112</v>
      </c>
      <c r="Y3641">
        <v>-21.66105274567909</v>
      </c>
      <c r="Z3641">
        <v>-21.585293249340239</v>
      </c>
      <c r="AA3641">
        <v>-21.500073341422581</v>
      </c>
      <c r="AB3641">
        <v>-21.39707566597022</v>
      </c>
      <c r="AC3641">
        <v>-21.205635223331509</v>
      </c>
      <c r="AD3641">
        <v>-20.95451054952985</v>
      </c>
      <c r="AE3641">
        <v>-20.665202242039481</v>
      </c>
      <c r="AF3641">
        <v>-20.345968180751331</v>
      </c>
      <c r="AG3641">
        <v>-19.99802762499657</v>
      </c>
      <c r="AH3641">
        <v>-19.615564930800709</v>
      </c>
      <c r="AI3641">
        <v>-19.210794994999929</v>
      </c>
      <c r="AJ3641">
        <v>-18.79521528439707</v>
      </c>
      <c r="AK3641">
        <v>-18.375886723076238</v>
      </c>
    </row>
    <row r="3642" spans="2:37" x14ac:dyDescent="0.25">
      <c r="B3642" t="s">
        <v>499</v>
      </c>
      <c r="C3642" t="s">
        <v>90</v>
      </c>
      <c r="D3642" t="s">
        <v>443</v>
      </c>
      <c r="E3642" t="s">
        <v>482</v>
      </c>
      <c r="F3642" t="s">
        <v>202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2:37" x14ac:dyDescent="0.25">
      <c r="B3643" t="s">
        <v>499</v>
      </c>
      <c r="C3643" t="s">
        <v>90</v>
      </c>
      <c r="D3643" t="s">
        <v>443</v>
      </c>
      <c r="E3643" t="s">
        <v>482</v>
      </c>
      <c r="F3643" t="s">
        <v>445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2:37" x14ac:dyDescent="0.25">
      <c r="B3644" t="s">
        <v>499</v>
      </c>
      <c r="C3644" t="s">
        <v>90</v>
      </c>
      <c r="D3644" t="s">
        <v>443</v>
      </c>
      <c r="E3644" t="s">
        <v>234</v>
      </c>
      <c r="F3644" t="s">
        <v>202</v>
      </c>
      <c r="I3644">
        <v>0</v>
      </c>
      <c r="J3644">
        <v>0.55673601147707696</v>
      </c>
      <c r="K3644">
        <v>-1.572735407672166</v>
      </c>
      <c r="L3644">
        <v>-0.77978383046191091</v>
      </c>
      <c r="M3644">
        <v>0.97542081705430661</v>
      </c>
      <c r="N3644">
        <v>2.7026635671660189</v>
      </c>
      <c r="O3644">
        <v>4.2335031554941338</v>
      </c>
      <c r="P3644">
        <v>5.8023319501555592</v>
      </c>
      <c r="Q3644">
        <v>7.4576049974582892</v>
      </c>
      <c r="R3644">
        <v>8.2117701404143428</v>
      </c>
      <c r="S3644">
        <v>8.9919122013091055</v>
      </c>
      <c r="T3644">
        <v>10.017600022067439</v>
      </c>
      <c r="U3644">
        <v>10.9359029080262</v>
      </c>
      <c r="V3644">
        <v>11.63646523282282</v>
      </c>
      <c r="W3644">
        <v>12.15046324173281</v>
      </c>
      <c r="X3644">
        <v>12.4599458821236</v>
      </c>
      <c r="Y3644">
        <v>12.603258248636109</v>
      </c>
      <c r="Z3644">
        <v>12.657611911552371</v>
      </c>
      <c r="AA3644">
        <v>12.663234562566711</v>
      </c>
      <c r="AB3644">
        <v>12.57725732861903</v>
      </c>
      <c r="AC3644">
        <v>12.499527091465341</v>
      </c>
      <c r="AD3644">
        <v>12.451829071111931</v>
      </c>
      <c r="AE3644">
        <v>12.387717198353741</v>
      </c>
      <c r="AF3644">
        <v>12.290270086038021</v>
      </c>
      <c r="AG3644">
        <v>12.123322966419799</v>
      </c>
      <c r="AH3644">
        <v>11.906774904131391</v>
      </c>
      <c r="AI3644">
        <v>11.68674934639364</v>
      </c>
      <c r="AJ3644">
        <v>11.471561407234731</v>
      </c>
      <c r="AK3644">
        <v>11.26057844114148</v>
      </c>
    </row>
    <row r="3645" spans="2:37" x14ac:dyDescent="0.25">
      <c r="B3645" t="s">
        <v>499</v>
      </c>
      <c r="C3645" t="s">
        <v>90</v>
      </c>
      <c r="D3645" t="s">
        <v>443</v>
      </c>
      <c r="E3645" t="s">
        <v>234</v>
      </c>
      <c r="F3645" t="s">
        <v>445</v>
      </c>
      <c r="I3645">
        <v>0</v>
      </c>
      <c r="J3645">
        <v>0.55673433690626162</v>
      </c>
      <c r="K3645">
        <v>-1.5727374568978989</v>
      </c>
      <c r="L3645">
        <v>-0.77977894542863302</v>
      </c>
      <c r="M3645">
        <v>0.97542109348585082</v>
      </c>
      <c r="N3645">
        <v>2.7026629250488381</v>
      </c>
      <c r="O3645">
        <v>4.2335061036897992</v>
      </c>
      <c r="P3645">
        <v>5.8023262590114699</v>
      </c>
      <c r="Q3645">
        <v>7.4576030878205968</v>
      </c>
      <c r="R3645">
        <v>8.2117694909481962</v>
      </c>
      <c r="S3645">
        <v>8.991914691693248</v>
      </c>
      <c r="T3645">
        <v>10.017591677465081</v>
      </c>
      <c r="U3645">
        <v>10.93590960992012</v>
      </c>
      <c r="V3645">
        <v>11.636465985942371</v>
      </c>
      <c r="W3645">
        <v>12.15046127748611</v>
      </c>
      <c r="X3645">
        <v>12.459941965474201</v>
      </c>
      <c r="Y3645">
        <v>12.603253794547941</v>
      </c>
      <c r="Z3645">
        <v>12.657613957393799</v>
      </c>
      <c r="AA3645">
        <v>12.66323837878069</v>
      </c>
      <c r="AB3645">
        <v>12.57725745030849</v>
      </c>
      <c r="AC3645">
        <v>12.49952767932068</v>
      </c>
      <c r="AD3645">
        <v>12.4518336949782</v>
      </c>
      <c r="AE3645">
        <v>12.38771669334748</v>
      </c>
      <c r="AF3645">
        <v>12.29027357441057</v>
      </c>
      <c r="AG3645">
        <v>12.12332662094002</v>
      </c>
      <c r="AH3645">
        <v>11.906774425369379</v>
      </c>
      <c r="AI3645">
        <v>11.686745556037501</v>
      </c>
      <c r="AJ3645">
        <v>11.47156019408604</v>
      </c>
      <c r="AK3645">
        <v>11.260578520955921</v>
      </c>
    </row>
    <row r="3646" spans="2:37" x14ac:dyDescent="0.25">
      <c r="B3646" t="s">
        <v>499</v>
      </c>
      <c r="C3646" t="s">
        <v>90</v>
      </c>
      <c r="D3646" t="s">
        <v>443</v>
      </c>
      <c r="E3646" t="s">
        <v>373</v>
      </c>
      <c r="F3646" t="s">
        <v>202</v>
      </c>
      <c r="I3646">
        <v>0</v>
      </c>
      <c r="J3646">
        <v>0.55673601147707696</v>
      </c>
      <c r="K3646">
        <v>-1.572735407672166</v>
      </c>
      <c r="L3646">
        <v>-0.77978383046191091</v>
      </c>
      <c r="M3646">
        <v>0.97542081705430661</v>
      </c>
      <c r="N3646">
        <v>2.7026635671660189</v>
      </c>
      <c r="O3646">
        <v>4.2335031554941338</v>
      </c>
      <c r="P3646">
        <v>5.8023319501555592</v>
      </c>
      <c r="Q3646">
        <v>7.4576049974582892</v>
      </c>
      <c r="R3646">
        <v>8.2117701404143428</v>
      </c>
      <c r="S3646">
        <v>8.9919122013091055</v>
      </c>
      <c r="T3646">
        <v>10.017600022067439</v>
      </c>
      <c r="U3646">
        <v>10.9359029080262</v>
      </c>
      <c r="V3646">
        <v>11.63646523282282</v>
      </c>
      <c r="W3646">
        <v>12.15046324173281</v>
      </c>
      <c r="X3646">
        <v>12.4599458821236</v>
      </c>
      <c r="Y3646">
        <v>12.603258248636109</v>
      </c>
      <c r="Z3646">
        <v>12.657611911552371</v>
      </c>
      <c r="AA3646">
        <v>12.663234562566711</v>
      </c>
      <c r="AB3646">
        <v>12.57725732861903</v>
      </c>
      <c r="AC3646">
        <v>12.499527091465341</v>
      </c>
      <c r="AD3646">
        <v>12.451829071111931</v>
      </c>
      <c r="AE3646">
        <v>12.387717198353741</v>
      </c>
      <c r="AF3646">
        <v>12.290270086038021</v>
      </c>
      <c r="AG3646">
        <v>12.123322966419799</v>
      </c>
      <c r="AH3646">
        <v>11.906774904131391</v>
      </c>
      <c r="AI3646">
        <v>11.68674934639364</v>
      </c>
      <c r="AJ3646">
        <v>11.471561407234731</v>
      </c>
      <c r="AK3646">
        <v>11.26057844114148</v>
      </c>
    </row>
    <row r="3647" spans="2:37" x14ac:dyDescent="0.25">
      <c r="B3647" t="s">
        <v>499</v>
      </c>
      <c r="C3647" t="s">
        <v>90</v>
      </c>
      <c r="D3647" t="s">
        <v>443</v>
      </c>
      <c r="E3647" t="s">
        <v>373</v>
      </c>
      <c r="F3647" t="s">
        <v>445</v>
      </c>
      <c r="I3647">
        <v>0</v>
      </c>
      <c r="J3647">
        <v>0.55673433690626162</v>
      </c>
      <c r="K3647">
        <v>-1.5727374568978989</v>
      </c>
      <c r="L3647">
        <v>-0.77977894542863302</v>
      </c>
      <c r="M3647">
        <v>0.97542109348585082</v>
      </c>
      <c r="N3647">
        <v>2.7026629250488381</v>
      </c>
      <c r="O3647">
        <v>4.2335061036897992</v>
      </c>
      <c r="P3647">
        <v>5.8023262590114699</v>
      </c>
      <c r="Q3647">
        <v>7.4576030878205968</v>
      </c>
      <c r="R3647">
        <v>8.2117694909481962</v>
      </c>
      <c r="S3647">
        <v>8.991914691693248</v>
      </c>
      <c r="T3647">
        <v>10.017591677465081</v>
      </c>
      <c r="U3647">
        <v>10.93590960992012</v>
      </c>
      <c r="V3647">
        <v>11.636465985942371</v>
      </c>
      <c r="W3647">
        <v>12.15046127748611</v>
      </c>
      <c r="X3647">
        <v>12.459941965474201</v>
      </c>
      <c r="Y3647">
        <v>12.603253794547941</v>
      </c>
      <c r="Z3647">
        <v>12.657613957393799</v>
      </c>
      <c r="AA3647">
        <v>12.66323837878069</v>
      </c>
      <c r="AB3647">
        <v>12.57725745030849</v>
      </c>
      <c r="AC3647">
        <v>12.49952767932068</v>
      </c>
      <c r="AD3647">
        <v>12.4518336949782</v>
      </c>
      <c r="AE3647">
        <v>12.38771669334748</v>
      </c>
      <c r="AF3647">
        <v>12.29027357441057</v>
      </c>
      <c r="AG3647">
        <v>12.12332662094002</v>
      </c>
      <c r="AH3647">
        <v>11.906774425369379</v>
      </c>
      <c r="AI3647">
        <v>11.686745556037501</v>
      </c>
      <c r="AJ3647">
        <v>11.47156019408604</v>
      </c>
      <c r="AK3647">
        <v>11.260578520955921</v>
      </c>
    </row>
    <row r="3648" spans="2:37" x14ac:dyDescent="0.25">
      <c r="B3648" t="s">
        <v>499</v>
      </c>
      <c r="C3648" t="s">
        <v>90</v>
      </c>
      <c r="D3648" t="s">
        <v>443</v>
      </c>
      <c r="E3648" t="s">
        <v>483</v>
      </c>
      <c r="F3648" t="s">
        <v>232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2:37" x14ac:dyDescent="0.25">
      <c r="B3649" t="s">
        <v>499</v>
      </c>
      <c r="C3649" t="s">
        <v>90</v>
      </c>
      <c r="D3649" t="s">
        <v>443</v>
      </c>
      <c r="E3649" t="s">
        <v>419</v>
      </c>
      <c r="F3649" t="s">
        <v>232</v>
      </c>
      <c r="I3649">
        <v>0</v>
      </c>
      <c r="J3649">
        <v>84.599648905361221</v>
      </c>
      <c r="K3649">
        <v>128.314466904445</v>
      </c>
      <c r="L3649">
        <v>168.9302791453658</v>
      </c>
      <c r="M3649">
        <v>224.2494056146308</v>
      </c>
      <c r="N3649">
        <v>286.40500783267288</v>
      </c>
      <c r="O3649">
        <v>343.29323469938942</v>
      </c>
      <c r="P3649">
        <v>396.70954659517372</v>
      </c>
      <c r="Q3649">
        <v>447.68446686390052</v>
      </c>
      <c r="R3649">
        <v>489.67091786338312</v>
      </c>
      <c r="S3649">
        <v>525.73712163225866</v>
      </c>
      <c r="T3649">
        <v>560.70783602602182</v>
      </c>
      <c r="U3649">
        <v>594.88424007554124</v>
      </c>
      <c r="V3649">
        <v>628.36565634831709</v>
      </c>
      <c r="W3649">
        <v>646.6246528191466</v>
      </c>
      <c r="X3649">
        <v>656.79065940721023</v>
      </c>
      <c r="Y3649">
        <v>667.41402506528152</v>
      </c>
      <c r="Z3649">
        <v>678.04616313221175</v>
      </c>
      <c r="AA3649">
        <v>688.47653672657486</v>
      </c>
      <c r="AB3649">
        <v>728.2081130785599</v>
      </c>
      <c r="AC3649">
        <v>784.33051083016107</v>
      </c>
      <c r="AD3649">
        <v>838.83445315429844</v>
      </c>
      <c r="AE3649">
        <v>891.71329349191467</v>
      </c>
      <c r="AF3649">
        <v>942.980154851424</v>
      </c>
      <c r="AG3649">
        <v>1000.667689944344</v>
      </c>
      <c r="AH3649">
        <v>1061.247336468959</v>
      </c>
      <c r="AI3649">
        <v>1119.9034187259081</v>
      </c>
      <c r="AJ3649">
        <v>1176.700681736311</v>
      </c>
      <c r="AK3649">
        <v>1231.683290874578</v>
      </c>
    </row>
    <row r="3650" spans="2:37" x14ac:dyDescent="0.25">
      <c r="B3650" t="s">
        <v>499</v>
      </c>
      <c r="C3650" t="s">
        <v>90</v>
      </c>
      <c r="D3650" t="s">
        <v>443</v>
      </c>
      <c r="E3650" t="s">
        <v>378</v>
      </c>
      <c r="F3650" t="s">
        <v>232</v>
      </c>
      <c r="I3650">
        <v>0</v>
      </c>
      <c r="J3650">
        <v>84.599648905361221</v>
      </c>
      <c r="K3650">
        <v>128.314466904445</v>
      </c>
      <c r="L3650">
        <v>168.9302791453658</v>
      </c>
      <c r="M3650">
        <v>224.2494056146308</v>
      </c>
      <c r="N3650">
        <v>286.40500783267288</v>
      </c>
      <c r="O3650">
        <v>343.29323469938942</v>
      </c>
      <c r="P3650">
        <v>396.70954659517372</v>
      </c>
      <c r="Q3650">
        <v>447.68446686390052</v>
      </c>
      <c r="R3650">
        <v>489.67091786338312</v>
      </c>
      <c r="S3650">
        <v>525.73712163225866</v>
      </c>
      <c r="T3650">
        <v>560.70783602602182</v>
      </c>
      <c r="U3650">
        <v>594.88424007554124</v>
      </c>
      <c r="V3650">
        <v>628.36565634831709</v>
      </c>
      <c r="W3650">
        <v>646.6246528191466</v>
      </c>
      <c r="X3650">
        <v>656.79065940721023</v>
      </c>
      <c r="Y3650">
        <v>667.41402506528152</v>
      </c>
      <c r="Z3650">
        <v>678.04616313221175</v>
      </c>
      <c r="AA3650">
        <v>688.47653672657486</v>
      </c>
      <c r="AB3650">
        <v>728.2081130785599</v>
      </c>
      <c r="AC3650">
        <v>784.33051083016107</v>
      </c>
      <c r="AD3650">
        <v>838.83445315429844</v>
      </c>
      <c r="AE3650">
        <v>891.71329349191467</v>
      </c>
      <c r="AF3650">
        <v>942.980154851424</v>
      </c>
      <c r="AG3650">
        <v>1000.667689944344</v>
      </c>
      <c r="AH3650">
        <v>1061.247336468959</v>
      </c>
      <c r="AI3650">
        <v>1119.9034187259081</v>
      </c>
      <c r="AJ3650">
        <v>1176.700681736311</v>
      </c>
      <c r="AK3650">
        <v>1231.683290874578</v>
      </c>
    </row>
    <row r="3651" spans="2:37" x14ac:dyDescent="0.25">
      <c r="B3651" t="s">
        <v>499</v>
      </c>
      <c r="C3651" t="s">
        <v>90</v>
      </c>
      <c r="D3651" t="s">
        <v>443</v>
      </c>
      <c r="E3651" t="s">
        <v>484</v>
      </c>
      <c r="F3651" t="s">
        <v>202</v>
      </c>
      <c r="I3651">
        <v>0</v>
      </c>
      <c r="J3651">
        <v>-0.14481151506977599</v>
      </c>
      <c r="K3651">
        <v>-0.1932786803870323</v>
      </c>
      <c r="L3651">
        <v>-0.24358665417717471</v>
      </c>
      <c r="M3651">
        <v>-0.29573506550860662</v>
      </c>
      <c r="N3651">
        <v>-0.3490678283992743</v>
      </c>
      <c r="O3651">
        <v>-0.40058349666872722</v>
      </c>
      <c r="P3651">
        <v>-0.44785188506943913</v>
      </c>
      <c r="Q3651">
        <v>-0.49428576201486768</v>
      </c>
      <c r="R3651">
        <v>-0.53869995318924779</v>
      </c>
      <c r="S3651">
        <v>-0.57509592298463641</v>
      </c>
      <c r="T3651">
        <v>-0.59836637900697598</v>
      </c>
      <c r="U3651">
        <v>-0.62692753753286201</v>
      </c>
      <c r="V3651">
        <v>-0.66069949488808399</v>
      </c>
      <c r="W3651">
        <v>-0.68671116150773592</v>
      </c>
      <c r="X3651">
        <v>-0.70433016128499393</v>
      </c>
      <c r="Y3651">
        <v>-0.71487720218267325</v>
      </c>
      <c r="Z3651">
        <v>-0.72097629896387128</v>
      </c>
      <c r="AA3651">
        <v>-0.7254237950264808</v>
      </c>
      <c r="AB3651">
        <v>-0.73232583492487402</v>
      </c>
      <c r="AC3651">
        <v>-0.74023745932604301</v>
      </c>
      <c r="AD3651">
        <v>-0.75042375210260248</v>
      </c>
      <c r="AE3651">
        <v>-0.7586052579744651</v>
      </c>
      <c r="AF3651">
        <v>-0.76839231992406054</v>
      </c>
      <c r="AG3651">
        <v>-0.77669996586471335</v>
      </c>
      <c r="AH3651">
        <v>-0.78145066986476941</v>
      </c>
      <c r="AI3651">
        <v>-0.78647677830813167</v>
      </c>
      <c r="AJ3651">
        <v>-0.79052971266184713</v>
      </c>
      <c r="AK3651">
        <v>-0.79112818363585857</v>
      </c>
    </row>
    <row r="3652" spans="2:37" x14ac:dyDescent="0.25">
      <c r="B3652" t="s">
        <v>499</v>
      </c>
      <c r="C3652" t="s">
        <v>90</v>
      </c>
      <c r="D3652" t="s">
        <v>443</v>
      </c>
      <c r="E3652" t="s">
        <v>484</v>
      </c>
      <c r="F3652" t="s">
        <v>445</v>
      </c>
      <c r="I3652">
        <v>0</v>
      </c>
      <c r="J3652">
        <v>-0.14481230684791899</v>
      </c>
      <c r="K3652">
        <v>-0.19328183522019371</v>
      </c>
      <c r="L3652">
        <v>-0.2435870997911094</v>
      </c>
      <c r="M3652">
        <v>-0.29573539864053983</v>
      </c>
      <c r="N3652">
        <v>-0.34906798425961011</v>
      </c>
      <c r="O3652">
        <v>-0.40058537150421403</v>
      </c>
      <c r="P3652">
        <v>-0.4478502164572129</v>
      </c>
      <c r="Q3652">
        <v>-0.49428318212116912</v>
      </c>
      <c r="R3652">
        <v>-0.53869840070680519</v>
      </c>
      <c r="S3652">
        <v>-0.57509472451289234</v>
      </c>
      <c r="T3652">
        <v>-0.59836767052405815</v>
      </c>
      <c r="U3652">
        <v>-0.62692550591724183</v>
      </c>
      <c r="V3652">
        <v>-0.66069936658407213</v>
      </c>
      <c r="W3652">
        <v>-0.68671093822056939</v>
      </c>
      <c r="X3652">
        <v>-0.70433028320214808</v>
      </c>
      <c r="Y3652">
        <v>-0.71487825484262135</v>
      </c>
      <c r="Z3652">
        <v>-0.72097545431637489</v>
      </c>
      <c r="AA3652">
        <v>-0.7254220059577321</v>
      </c>
      <c r="AB3652">
        <v>-0.73232613628404497</v>
      </c>
      <c r="AC3652">
        <v>-0.740238743969035</v>
      </c>
      <c r="AD3652">
        <v>-0.75042564092139274</v>
      </c>
      <c r="AE3652">
        <v>-0.75860299902053008</v>
      </c>
      <c r="AF3652">
        <v>-0.76839163773870789</v>
      </c>
      <c r="AG3652">
        <v>-0.77669818176798744</v>
      </c>
      <c r="AH3652">
        <v>-0.78145277770521604</v>
      </c>
      <c r="AI3652">
        <v>-0.78647875575760251</v>
      </c>
      <c r="AJ3652">
        <v>-0.79052784732319692</v>
      </c>
      <c r="AK3652">
        <v>-0.79112624898339812</v>
      </c>
    </row>
    <row r="3653" spans="2:37" x14ac:dyDescent="0.25">
      <c r="B3653" t="s">
        <v>499</v>
      </c>
      <c r="C3653" t="s">
        <v>90</v>
      </c>
      <c r="D3653" t="s">
        <v>443</v>
      </c>
      <c r="E3653" t="s">
        <v>205</v>
      </c>
      <c r="F3653" t="s">
        <v>202</v>
      </c>
      <c r="I3653">
        <v>0</v>
      </c>
      <c r="J3653">
        <v>-0.12812226980717381</v>
      </c>
      <c r="K3653">
        <v>-1.1275268714481921</v>
      </c>
      <c r="L3653">
        <v>-1.284493749185045</v>
      </c>
      <c r="M3653">
        <v>-1.011676212558543</v>
      </c>
      <c r="N3653">
        <v>-0.60961372267863689</v>
      </c>
      <c r="O3653">
        <v>-0.16097228418684439</v>
      </c>
      <c r="P3653">
        <v>0.36117287693091532</v>
      </c>
      <c r="Q3653">
        <v>0.95795577680668476</v>
      </c>
      <c r="R3653">
        <v>1.3832394690051379</v>
      </c>
      <c r="S3653">
        <v>1.78199196668023</v>
      </c>
      <c r="T3653">
        <v>2.1979224717417312</v>
      </c>
      <c r="U3653">
        <v>2.5709967415692869</v>
      </c>
      <c r="V3653">
        <v>2.903325488185637</v>
      </c>
      <c r="W3653">
        <v>3.1915262120514098</v>
      </c>
      <c r="X3653">
        <v>3.4448078875650272</v>
      </c>
      <c r="Y3653">
        <v>3.6614159722032862</v>
      </c>
      <c r="Z3653">
        <v>3.8401030235020168</v>
      </c>
      <c r="AA3653">
        <v>3.981936360561944</v>
      </c>
      <c r="AB3653">
        <v>4.0881616959554501</v>
      </c>
      <c r="AC3653">
        <v>4.1667238098263448</v>
      </c>
      <c r="AD3653">
        <v>4.2317999752011781</v>
      </c>
      <c r="AE3653">
        <v>4.2903300808638134</v>
      </c>
      <c r="AF3653">
        <v>4.3369642472280479</v>
      </c>
      <c r="AG3653">
        <v>4.3681104751616786</v>
      </c>
      <c r="AH3653">
        <v>4.380577629057214</v>
      </c>
      <c r="AI3653">
        <v>4.3817796424796551</v>
      </c>
      <c r="AJ3653">
        <v>4.3827445506096296</v>
      </c>
      <c r="AK3653">
        <v>4.3919304204802279</v>
      </c>
    </row>
    <row r="3654" spans="2:37" x14ac:dyDescent="0.25">
      <c r="B3654" t="s">
        <v>499</v>
      </c>
      <c r="C3654" t="s">
        <v>90</v>
      </c>
      <c r="D3654" t="s">
        <v>443</v>
      </c>
      <c r="E3654" t="s">
        <v>205</v>
      </c>
      <c r="F3654" t="s">
        <v>445</v>
      </c>
      <c r="I3654">
        <v>0</v>
      </c>
      <c r="J3654">
        <v>-0.12811813198728711</v>
      </c>
      <c r="K3654">
        <v>-1.127525322186784</v>
      </c>
      <c r="L3654">
        <v>-1.2844912349024631</v>
      </c>
      <c r="M3654">
        <v>-1.011677969102309</v>
      </c>
      <c r="N3654">
        <v>-0.60961487704334072</v>
      </c>
      <c r="O3654">
        <v>-0.1609778623083091</v>
      </c>
      <c r="P3654">
        <v>0.36117023873201148</v>
      </c>
      <c r="Q3654">
        <v>0.95795534800331439</v>
      </c>
      <c r="R3654">
        <v>1.383238515063723</v>
      </c>
      <c r="S3654">
        <v>1.7819899624996529</v>
      </c>
      <c r="T3654">
        <v>2.1979207879809999</v>
      </c>
      <c r="U3654">
        <v>2.5709917177413111</v>
      </c>
      <c r="V3654">
        <v>2.9033313402759391</v>
      </c>
      <c r="W3654">
        <v>3.1915232995328719</v>
      </c>
      <c r="X3654">
        <v>3.4448076406470962</v>
      </c>
      <c r="Y3654">
        <v>3.6614187562645122</v>
      </c>
      <c r="Z3654">
        <v>3.84010594603521</v>
      </c>
      <c r="AA3654">
        <v>3.9819361675502258</v>
      </c>
      <c r="AB3654">
        <v>4.0881566023906144</v>
      </c>
      <c r="AC3654">
        <v>4.1667271738576206</v>
      </c>
      <c r="AD3654">
        <v>4.2318024590061176</v>
      </c>
      <c r="AE3654">
        <v>4.2903290932624571</v>
      </c>
      <c r="AF3654">
        <v>4.3369639901274404</v>
      </c>
      <c r="AG3654">
        <v>4.3681085347329951</v>
      </c>
      <c r="AH3654">
        <v>4.3805803312093827</v>
      </c>
      <c r="AI3654">
        <v>4.381778812125936</v>
      </c>
      <c r="AJ3654">
        <v>4.3827540805500886</v>
      </c>
      <c r="AK3654">
        <v>4.3919299519097343</v>
      </c>
    </row>
    <row r="3655" spans="2:37" x14ac:dyDescent="0.25">
      <c r="B3655" t="s">
        <v>499</v>
      </c>
      <c r="C3655" t="s">
        <v>90</v>
      </c>
      <c r="D3655" t="s">
        <v>443</v>
      </c>
      <c r="E3655" t="s">
        <v>206</v>
      </c>
      <c r="F3655" t="s">
        <v>202</v>
      </c>
      <c r="I3655">
        <v>0</v>
      </c>
      <c r="J3655">
        <v>1.6690817642972498E-2</v>
      </c>
      <c r="K3655">
        <v>-0.93424819106115997</v>
      </c>
      <c r="L3655">
        <v>-1.0409040233165909</v>
      </c>
      <c r="M3655">
        <v>-0.7159396594789369</v>
      </c>
      <c r="N3655">
        <v>-0.26054589427935149</v>
      </c>
      <c r="O3655">
        <v>0.23960842633738991</v>
      </c>
      <c r="P3655">
        <v>0.80902206382111874</v>
      </c>
      <c r="Q3655">
        <v>1.452241538821553</v>
      </c>
      <c r="R3655">
        <v>1.9219368884592749</v>
      </c>
      <c r="S3655">
        <v>2.3570878896648662</v>
      </c>
      <c r="T3655">
        <v>2.7962888507487178</v>
      </c>
      <c r="U3655">
        <v>3.1979219738316189</v>
      </c>
      <c r="V3655">
        <v>3.564027216313415</v>
      </c>
      <c r="W3655">
        <v>3.878235209953385</v>
      </c>
      <c r="X3655">
        <v>4.1491401459195609</v>
      </c>
      <c r="Y3655">
        <v>4.3762952079388073</v>
      </c>
      <c r="Z3655">
        <v>4.5610812953705171</v>
      </c>
      <c r="AA3655">
        <v>4.7073601555884359</v>
      </c>
      <c r="AB3655">
        <v>4.820487530880313</v>
      </c>
      <c r="AC3655">
        <v>4.9069612691523767</v>
      </c>
      <c r="AD3655">
        <v>4.9822254838437718</v>
      </c>
      <c r="AE3655">
        <v>5.0489336303602084</v>
      </c>
      <c r="AF3655">
        <v>5.1053565671521186</v>
      </c>
      <c r="AG3655">
        <v>5.1448104410263928</v>
      </c>
      <c r="AH3655">
        <v>5.1620314534498002</v>
      </c>
      <c r="AI3655">
        <v>5.1682564207877979</v>
      </c>
      <c r="AJ3655">
        <v>5.1732772634980986</v>
      </c>
      <c r="AK3655">
        <v>5.1830615328428919</v>
      </c>
    </row>
    <row r="3656" spans="2:37" x14ac:dyDescent="0.25">
      <c r="B3656" t="s">
        <v>499</v>
      </c>
      <c r="C3656" t="s">
        <v>90</v>
      </c>
      <c r="D3656" t="s">
        <v>443</v>
      </c>
      <c r="E3656" t="s">
        <v>206</v>
      </c>
      <c r="F3656" t="s">
        <v>445</v>
      </c>
      <c r="I3656">
        <v>0</v>
      </c>
      <c r="J3656">
        <v>1.6692203418155999E-2</v>
      </c>
      <c r="K3656">
        <v>-0.93424740125793715</v>
      </c>
      <c r="L3656">
        <v>-1.040900283840585</v>
      </c>
      <c r="M3656">
        <v>-0.7159407053528577</v>
      </c>
      <c r="N3656">
        <v>-0.26054508832991102</v>
      </c>
      <c r="O3656">
        <v>0.23960401594222969</v>
      </c>
      <c r="P3656">
        <v>0.80901876370755854</v>
      </c>
      <c r="Q3656">
        <v>1.4522401690053139</v>
      </c>
      <c r="R3656">
        <v>1.921936915770539</v>
      </c>
      <c r="S3656">
        <v>2.357084687012545</v>
      </c>
      <c r="T3656">
        <v>2.796289950102349</v>
      </c>
      <c r="U3656">
        <v>3.1979201139948681</v>
      </c>
      <c r="V3656">
        <v>3.5640307068600001</v>
      </c>
      <c r="W3656">
        <v>3.8782315250356798</v>
      </c>
      <c r="X3656">
        <v>4.1491379238492554</v>
      </c>
      <c r="Y3656">
        <v>4.3762970111071331</v>
      </c>
      <c r="Z3656">
        <v>4.5610814003515854</v>
      </c>
      <c r="AA3656">
        <v>4.7073605745022276</v>
      </c>
      <c r="AB3656">
        <v>4.8204827386746576</v>
      </c>
      <c r="AC3656">
        <v>4.9069636523467963</v>
      </c>
      <c r="AD3656">
        <v>4.9822258975866118</v>
      </c>
      <c r="AE3656">
        <v>5.0489342343640109</v>
      </c>
      <c r="AF3656">
        <v>5.1053556278661594</v>
      </c>
      <c r="AG3656">
        <v>5.1448087462195202</v>
      </c>
      <c r="AH3656">
        <v>5.1620311313491651</v>
      </c>
      <c r="AI3656">
        <v>5.1682575678835274</v>
      </c>
      <c r="AJ3656">
        <v>5.1732819278732736</v>
      </c>
      <c r="AK3656">
        <v>5.1830598729156963</v>
      </c>
    </row>
    <row r="3657" spans="2:37" x14ac:dyDescent="0.25">
      <c r="B3657" t="s">
        <v>499</v>
      </c>
      <c r="C3657" t="s">
        <v>90</v>
      </c>
      <c r="D3657" t="s">
        <v>443</v>
      </c>
      <c r="E3657" t="s">
        <v>485</v>
      </c>
      <c r="F3657" t="s">
        <v>232</v>
      </c>
      <c r="I3657">
        <v>0</v>
      </c>
      <c r="J3657">
        <v>-0.17274567673296601</v>
      </c>
      <c r="K3657">
        <v>-0.22302557951983101</v>
      </c>
      <c r="L3657">
        <v>-0.26010944965455529</v>
      </c>
      <c r="M3657">
        <v>-0.30178181056021991</v>
      </c>
      <c r="N3657">
        <v>-0.35289736079514578</v>
      </c>
      <c r="O3657">
        <v>-0.40731238917928181</v>
      </c>
      <c r="P3657">
        <v>-0.45787570263255972</v>
      </c>
      <c r="Q3657">
        <v>-0.5052392143008344</v>
      </c>
      <c r="R3657">
        <v>-0.54724003319168713</v>
      </c>
      <c r="S3657">
        <v>-0.57989494078209969</v>
      </c>
      <c r="T3657">
        <v>-0.60115379783149958</v>
      </c>
      <c r="U3657">
        <v>-0.62959932398273244</v>
      </c>
      <c r="V3657">
        <v>-0.66382451981854551</v>
      </c>
      <c r="W3657">
        <v>-0.68957259962276751</v>
      </c>
      <c r="X3657">
        <v>-0.70570007551843394</v>
      </c>
      <c r="Y3657">
        <v>-0.71230608438829224</v>
      </c>
      <c r="Z3657">
        <v>-0.71307019751989387</v>
      </c>
      <c r="AA3657">
        <v>-0.71373499490408054</v>
      </c>
      <c r="AB3657">
        <v>-0.71882790360445759</v>
      </c>
      <c r="AC3657">
        <v>-0.72560584051913901</v>
      </c>
      <c r="AD3657">
        <v>-0.73490520470256282</v>
      </c>
      <c r="AE3657">
        <v>-0.74150560279514499</v>
      </c>
      <c r="AF3657">
        <v>-0.74854964438406668</v>
      </c>
      <c r="AG3657">
        <v>-0.75403483379451464</v>
      </c>
      <c r="AH3657">
        <v>-0.75739655405042683</v>
      </c>
      <c r="AI3657">
        <v>-0.76199920889539197</v>
      </c>
      <c r="AJ3657">
        <v>-0.76454255947387972</v>
      </c>
      <c r="AK3657">
        <v>-0.76223173248497478</v>
      </c>
    </row>
    <row r="3658" spans="2:37" x14ac:dyDescent="0.25">
      <c r="B3658" t="s">
        <v>499</v>
      </c>
      <c r="C3658" t="s">
        <v>90</v>
      </c>
      <c r="D3658" t="s">
        <v>443</v>
      </c>
      <c r="E3658" t="s">
        <v>486</v>
      </c>
      <c r="F3658" t="s">
        <v>232</v>
      </c>
      <c r="I3658">
        <v>0</v>
      </c>
      <c r="J3658">
        <v>8.1333568102048795E-2</v>
      </c>
      <c r="K3658">
        <v>-0.99815612734717163</v>
      </c>
      <c r="L3658">
        <v>-1.2209557432000919</v>
      </c>
      <c r="M3658">
        <v>-0.96782050389541119</v>
      </c>
      <c r="N3658">
        <v>-0.51501153009403389</v>
      </c>
      <c r="O3658">
        <v>-2.8619259611283999E-3</v>
      </c>
      <c r="P3658">
        <v>0.56068114954224146</v>
      </c>
      <c r="Q3658">
        <v>1.1817644574346311</v>
      </c>
      <c r="R3658">
        <v>1.616382294844265</v>
      </c>
      <c r="S3658">
        <v>1.982962000397803</v>
      </c>
      <c r="T3658">
        <v>2.332209640970162</v>
      </c>
      <c r="U3658">
        <v>2.6419764809484159</v>
      </c>
      <c r="V3658">
        <v>2.9193844987329691</v>
      </c>
      <c r="W3658">
        <v>3.1521407361938309</v>
      </c>
      <c r="X3658">
        <v>3.3603001054461679</v>
      </c>
      <c r="Y3658">
        <v>3.5391392505798258</v>
      </c>
      <c r="Z3658">
        <v>3.6814750045494731</v>
      </c>
      <c r="AA3658">
        <v>3.7843365998550871</v>
      </c>
      <c r="AB3658">
        <v>3.853083722520267</v>
      </c>
      <c r="AC3658">
        <v>3.885380896248547</v>
      </c>
      <c r="AD3658">
        <v>3.9023003673981149</v>
      </c>
      <c r="AE3658">
        <v>3.9195030159897999</v>
      </c>
      <c r="AF3658">
        <v>3.933296282082166</v>
      </c>
      <c r="AG3658">
        <v>3.9420492461406549</v>
      </c>
      <c r="AH3658">
        <v>3.9359780741379908</v>
      </c>
      <c r="AI3658">
        <v>3.9189305758365882</v>
      </c>
      <c r="AJ3658">
        <v>3.9049760944415368</v>
      </c>
      <c r="AK3658">
        <v>3.904139487523905</v>
      </c>
    </row>
    <row r="3659" spans="2:37" x14ac:dyDescent="0.25">
      <c r="B3659" t="s">
        <v>499</v>
      </c>
      <c r="C3659" t="s">
        <v>90</v>
      </c>
      <c r="D3659" t="s">
        <v>443</v>
      </c>
      <c r="E3659" t="s">
        <v>487</v>
      </c>
      <c r="F3659" t="s">
        <v>232</v>
      </c>
      <c r="I3659">
        <v>0</v>
      </c>
      <c r="J3659">
        <v>0.2524948881052369</v>
      </c>
      <c r="K3659">
        <v>-0.77746955583889443</v>
      </c>
      <c r="L3659">
        <v>-0.96154945302358019</v>
      </c>
      <c r="M3659">
        <v>-0.66539106084255728</v>
      </c>
      <c r="N3659">
        <v>-0.16087350886315741</v>
      </c>
      <c r="O3659">
        <v>0.40615849991310071</v>
      </c>
      <c r="P3659">
        <v>1.0209282772281281</v>
      </c>
      <c r="Q3659">
        <v>1.690425092797976</v>
      </c>
      <c r="R3659">
        <v>2.168514137280519</v>
      </c>
      <c r="S3659">
        <v>2.5693274191677111</v>
      </c>
      <c r="T3659">
        <v>2.9412074870614808</v>
      </c>
      <c r="U3659">
        <v>3.280878808326015</v>
      </c>
      <c r="V3659">
        <v>3.5941115117510192</v>
      </c>
      <c r="W3659">
        <v>3.854323549835081</v>
      </c>
      <c r="X3659">
        <v>4.0804665928736217</v>
      </c>
      <c r="Y3659">
        <v>4.267959346029504</v>
      </c>
      <c r="Z3659">
        <v>4.4130829423748574</v>
      </c>
      <c r="AA3659">
        <v>4.5184745171024998</v>
      </c>
      <c r="AB3659">
        <v>4.594076573120387</v>
      </c>
      <c r="AC3659">
        <v>4.6349797972507156</v>
      </c>
      <c r="AD3659">
        <v>4.6629013042547962</v>
      </c>
      <c r="AE3659">
        <v>4.6882490894466944</v>
      </c>
      <c r="AF3659">
        <v>4.7104264113077221</v>
      </c>
      <c r="AG3659">
        <v>4.7255400925733326</v>
      </c>
      <c r="AH3659">
        <v>4.7232897487244676</v>
      </c>
      <c r="AI3659">
        <v>4.7111342137446499</v>
      </c>
      <c r="AJ3659">
        <v>4.6998613847995196</v>
      </c>
      <c r="AK3659">
        <v>4.6966460916818997</v>
      </c>
    </row>
    <row r="3660" spans="2:37" x14ac:dyDescent="0.25">
      <c r="B3660" t="s">
        <v>499</v>
      </c>
      <c r="C3660" t="s">
        <v>90</v>
      </c>
      <c r="D3660" t="s">
        <v>443</v>
      </c>
      <c r="E3660" t="s">
        <v>488</v>
      </c>
      <c r="F3660" t="s">
        <v>202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2:37" x14ac:dyDescent="0.25">
      <c r="B3661" t="s">
        <v>499</v>
      </c>
      <c r="C3661" t="s">
        <v>90</v>
      </c>
      <c r="D3661" t="s">
        <v>443</v>
      </c>
      <c r="E3661" t="s">
        <v>488</v>
      </c>
      <c r="F3661" t="s">
        <v>445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2:37" x14ac:dyDescent="0.25">
      <c r="B3662" t="s">
        <v>499</v>
      </c>
      <c r="C3662" t="s">
        <v>90</v>
      </c>
      <c r="D3662" t="s">
        <v>443</v>
      </c>
      <c r="E3662" t="s">
        <v>421</v>
      </c>
      <c r="F3662" t="s">
        <v>202</v>
      </c>
      <c r="I3662">
        <v>0</v>
      </c>
      <c r="J3662">
        <v>0.51809531198687697</v>
      </c>
      <c r="K3662">
        <v>-0.97608801000453882</v>
      </c>
      <c r="L3662">
        <v>-0.20673624465320509</v>
      </c>
      <c r="M3662">
        <v>1.228067096516128</v>
      </c>
      <c r="N3662">
        <v>2.5079647914008301</v>
      </c>
      <c r="O3662">
        <v>3.617394745315083</v>
      </c>
      <c r="P3662">
        <v>4.7216720406134014</v>
      </c>
      <c r="Q3662">
        <v>5.8524439994349198</v>
      </c>
      <c r="R3662">
        <v>6.324970146440001</v>
      </c>
      <c r="S3662">
        <v>6.8446331794133064</v>
      </c>
      <c r="T3662">
        <v>7.407550945624064</v>
      </c>
      <c r="U3662">
        <v>7.8420361122858662</v>
      </c>
      <c r="V3662">
        <v>8.1842875059961351</v>
      </c>
      <c r="W3662">
        <v>8.3995493182852154</v>
      </c>
      <c r="X3662">
        <v>8.5258827718048167</v>
      </c>
      <c r="Y3662">
        <v>8.6030208101375081</v>
      </c>
      <c r="Z3662">
        <v>8.6466003979460471</v>
      </c>
      <c r="AA3662">
        <v>8.6610609064299524</v>
      </c>
      <c r="AB3662">
        <v>8.6643589632423144</v>
      </c>
      <c r="AC3662">
        <v>8.6820350772705446</v>
      </c>
      <c r="AD3662">
        <v>8.7136564142358264</v>
      </c>
      <c r="AE3662">
        <v>8.7440417425616914</v>
      </c>
      <c r="AF3662">
        <v>8.7651537944643856</v>
      </c>
      <c r="AG3662">
        <v>8.7621636989787532</v>
      </c>
      <c r="AH3662">
        <v>8.7382076147653365</v>
      </c>
      <c r="AI3662">
        <v>8.7239640626029402</v>
      </c>
      <c r="AJ3662">
        <v>8.7392655322556365</v>
      </c>
      <c r="AK3662">
        <v>8.7914370050595103</v>
      </c>
    </row>
    <row r="3663" spans="2:37" x14ac:dyDescent="0.25">
      <c r="B3663" t="s">
        <v>499</v>
      </c>
      <c r="C3663" t="s">
        <v>90</v>
      </c>
      <c r="D3663" t="s">
        <v>443</v>
      </c>
      <c r="E3663" t="s">
        <v>421</v>
      </c>
      <c r="F3663" t="s">
        <v>445</v>
      </c>
      <c r="I3663">
        <v>0</v>
      </c>
      <c r="J3663">
        <v>0.51808948303744273</v>
      </c>
      <c r="K3663">
        <v>-0.97608774940515242</v>
      </c>
      <c r="L3663">
        <v>-0.20673443827042839</v>
      </c>
      <c r="M3663">
        <v>1.228068747956246</v>
      </c>
      <c r="N3663">
        <v>2.5079639165554108</v>
      </c>
      <c r="O3663">
        <v>3.6173961745188832</v>
      </c>
      <c r="P3663">
        <v>4.721675206491871</v>
      </c>
      <c r="Q3663">
        <v>5.8524452335226407</v>
      </c>
      <c r="R3663">
        <v>6.3249733069606018</v>
      </c>
      <c r="S3663">
        <v>6.8446314475958614</v>
      </c>
      <c r="T3663">
        <v>7.4075547578969836</v>
      </c>
      <c r="U3663">
        <v>7.8420363363587819</v>
      </c>
      <c r="V3663">
        <v>8.1842879425175994</v>
      </c>
      <c r="W3663">
        <v>8.3995452368592183</v>
      </c>
      <c r="X3663">
        <v>8.5258871401688197</v>
      </c>
      <c r="Y3663">
        <v>8.6030233183587601</v>
      </c>
      <c r="Z3663">
        <v>8.6466003142656298</v>
      </c>
      <c r="AA3663">
        <v>8.6610621417663847</v>
      </c>
      <c r="AB3663">
        <v>8.6643599697611151</v>
      </c>
      <c r="AC3663">
        <v>8.6820342283921335</v>
      </c>
      <c r="AD3663">
        <v>8.7136584804656803</v>
      </c>
      <c r="AE3663">
        <v>8.7440406945771478</v>
      </c>
      <c r="AF3663">
        <v>8.7651528201706519</v>
      </c>
      <c r="AG3663">
        <v>8.7621682107730905</v>
      </c>
      <c r="AH3663">
        <v>8.7382083231698715</v>
      </c>
      <c r="AI3663">
        <v>8.7239624723189699</v>
      </c>
      <c r="AJ3663">
        <v>8.7392607837956771</v>
      </c>
      <c r="AK3663">
        <v>8.7914388951267686</v>
      </c>
    </row>
    <row r="3664" spans="2:37" x14ac:dyDescent="0.25">
      <c r="B3664" t="s">
        <v>499</v>
      </c>
      <c r="C3664" t="s">
        <v>90</v>
      </c>
      <c r="D3664" t="s">
        <v>443</v>
      </c>
      <c r="E3664" t="s">
        <v>386</v>
      </c>
      <c r="F3664" t="s">
        <v>202</v>
      </c>
      <c r="I3664">
        <v>0</v>
      </c>
      <c r="J3664">
        <v>0.51809531198687697</v>
      </c>
      <c r="K3664">
        <v>-0.97608801000453882</v>
      </c>
      <c r="L3664">
        <v>-0.20673624465320509</v>
      </c>
      <c r="M3664">
        <v>1.228067096516128</v>
      </c>
      <c r="N3664">
        <v>2.5079647914008301</v>
      </c>
      <c r="O3664">
        <v>3.617394745315083</v>
      </c>
      <c r="P3664">
        <v>4.7216720406134014</v>
      </c>
      <c r="Q3664">
        <v>5.8524439994349198</v>
      </c>
      <c r="R3664">
        <v>6.324970146440001</v>
      </c>
      <c r="S3664">
        <v>6.8446331794133064</v>
      </c>
      <c r="T3664">
        <v>7.407550945624064</v>
      </c>
      <c r="U3664">
        <v>7.8420361122858662</v>
      </c>
      <c r="V3664">
        <v>8.1842875059961351</v>
      </c>
      <c r="W3664">
        <v>8.3995493182852154</v>
      </c>
      <c r="X3664">
        <v>8.5258827718048167</v>
      </c>
      <c r="Y3664">
        <v>8.6030208101375081</v>
      </c>
      <c r="Z3664">
        <v>8.6466003979460471</v>
      </c>
      <c r="AA3664">
        <v>8.6610609064299524</v>
      </c>
      <c r="AB3664">
        <v>8.6643589632423144</v>
      </c>
      <c r="AC3664">
        <v>8.6820350772705446</v>
      </c>
      <c r="AD3664">
        <v>8.7136564142358264</v>
      </c>
      <c r="AE3664">
        <v>8.7440417425616914</v>
      </c>
      <c r="AF3664">
        <v>8.7651537944643856</v>
      </c>
      <c r="AG3664">
        <v>8.7621636989787532</v>
      </c>
      <c r="AH3664">
        <v>8.7382076147653365</v>
      </c>
      <c r="AI3664">
        <v>8.7239640626029402</v>
      </c>
      <c r="AJ3664">
        <v>8.7392655322556365</v>
      </c>
      <c r="AK3664">
        <v>8.7914370050595103</v>
      </c>
    </row>
    <row r="3665" spans="2:37" x14ac:dyDescent="0.25">
      <c r="B3665" t="s">
        <v>499</v>
      </c>
      <c r="C3665" t="s">
        <v>90</v>
      </c>
      <c r="D3665" t="s">
        <v>443</v>
      </c>
      <c r="E3665" t="s">
        <v>386</v>
      </c>
      <c r="F3665" t="s">
        <v>445</v>
      </c>
      <c r="I3665">
        <v>0</v>
      </c>
      <c r="J3665">
        <v>0.51808948303744273</v>
      </c>
      <c r="K3665">
        <v>-0.97608774940515242</v>
      </c>
      <c r="L3665">
        <v>-0.20673443827042839</v>
      </c>
      <c r="M3665">
        <v>1.228068747956246</v>
      </c>
      <c r="N3665">
        <v>2.5079639165554108</v>
      </c>
      <c r="O3665">
        <v>3.6173961745188832</v>
      </c>
      <c r="P3665">
        <v>4.721675206491871</v>
      </c>
      <c r="Q3665">
        <v>5.8524452335226407</v>
      </c>
      <c r="R3665">
        <v>6.3249733069606018</v>
      </c>
      <c r="S3665">
        <v>6.8446314475958614</v>
      </c>
      <c r="T3665">
        <v>7.4075547578969836</v>
      </c>
      <c r="U3665">
        <v>7.8420363363587819</v>
      </c>
      <c r="V3665">
        <v>8.1842879425175994</v>
      </c>
      <c r="W3665">
        <v>8.3995452368592183</v>
      </c>
      <c r="X3665">
        <v>8.5258871401688197</v>
      </c>
      <c r="Y3665">
        <v>8.6030233183587601</v>
      </c>
      <c r="Z3665">
        <v>8.6466003142656298</v>
      </c>
      <c r="AA3665">
        <v>8.6610621417663847</v>
      </c>
      <c r="AB3665">
        <v>8.6643599697611151</v>
      </c>
      <c r="AC3665">
        <v>8.6820342283921335</v>
      </c>
      <c r="AD3665">
        <v>8.7136584804656803</v>
      </c>
      <c r="AE3665">
        <v>8.7440406945771478</v>
      </c>
      <c r="AF3665">
        <v>8.7651528201706519</v>
      </c>
      <c r="AG3665">
        <v>8.7621682107730905</v>
      </c>
      <c r="AH3665">
        <v>8.7382083231698715</v>
      </c>
      <c r="AI3665">
        <v>8.7239624723189699</v>
      </c>
      <c r="AJ3665">
        <v>8.7392607837956771</v>
      </c>
      <c r="AK3665">
        <v>8.7914388951267686</v>
      </c>
    </row>
    <row r="3666" spans="2:37" x14ac:dyDescent="0.25">
      <c r="B3666" t="s">
        <v>499</v>
      </c>
      <c r="C3666" t="s">
        <v>90</v>
      </c>
      <c r="D3666" t="s">
        <v>443</v>
      </c>
      <c r="E3666" t="s">
        <v>489</v>
      </c>
      <c r="F3666" t="s">
        <v>237</v>
      </c>
      <c r="I3666">
        <v>0</v>
      </c>
      <c r="J3666">
        <v>-1.6757011413574201E-2</v>
      </c>
      <c r="K3666">
        <v>-1.33414268493652E-2</v>
      </c>
      <c r="L3666">
        <v>7.2605311870573997E-3</v>
      </c>
      <c r="M3666">
        <v>2.1168380975723201E-2</v>
      </c>
      <c r="N3666">
        <v>2.5903165340423501E-2</v>
      </c>
      <c r="O3666">
        <v>2.6569336652755699E-2</v>
      </c>
      <c r="P3666">
        <v>2.7819156646728498E-2</v>
      </c>
      <c r="Q3666">
        <v>3.1240552663803101E-2</v>
      </c>
      <c r="R3666">
        <v>3.5837136209011002E-2</v>
      </c>
      <c r="S3666">
        <v>3.9420440793037401E-2</v>
      </c>
      <c r="T3666">
        <v>4.1199572384357397E-2</v>
      </c>
      <c r="U3666">
        <v>4.1271470487117698E-2</v>
      </c>
      <c r="V3666">
        <v>4.0924817323684602E-2</v>
      </c>
      <c r="W3666">
        <v>4.0787607431411702E-2</v>
      </c>
      <c r="X3666">
        <v>4.1318073868751498E-2</v>
      </c>
      <c r="Y3666">
        <v>4.2529210448264999E-2</v>
      </c>
      <c r="Z3666">
        <v>4.2999058961868203E-2</v>
      </c>
      <c r="AA3666">
        <v>4.0736138820648103E-2</v>
      </c>
      <c r="AB3666">
        <v>3.6171644926071098E-2</v>
      </c>
      <c r="AC3666">
        <v>3.0933111906051601E-2</v>
      </c>
      <c r="AD3666">
        <v>2.62869000434875E-2</v>
      </c>
      <c r="AE3666">
        <v>2.3253649473190301E-2</v>
      </c>
      <c r="AF3666">
        <v>2.1068632602691598E-2</v>
      </c>
      <c r="AG3666">
        <v>1.8052607774734501E-2</v>
      </c>
      <c r="AH3666">
        <v>1.43236517906189E-2</v>
      </c>
      <c r="AI3666">
        <v>1.0841816663742E-2</v>
      </c>
      <c r="AJ3666">
        <v>8.9474618434906006E-3</v>
      </c>
      <c r="AK3666">
        <v>8.1596374511718004E-3</v>
      </c>
    </row>
    <row r="3667" spans="2:37" x14ac:dyDescent="0.25">
      <c r="B3667" t="s">
        <v>499</v>
      </c>
      <c r="C3667" t="s">
        <v>90</v>
      </c>
      <c r="D3667" t="s">
        <v>443</v>
      </c>
      <c r="E3667" t="s">
        <v>236</v>
      </c>
      <c r="F3667" t="s">
        <v>237</v>
      </c>
      <c r="I3667">
        <v>0</v>
      </c>
      <c r="J3667">
        <v>-0.1920428276062012</v>
      </c>
      <c r="K3667">
        <v>-1.067246079444885</v>
      </c>
      <c r="L3667">
        <v>-0.52601540088653564</v>
      </c>
      <c r="M3667">
        <v>3.5687655210495002E-2</v>
      </c>
      <c r="N3667">
        <v>0.39071536064147949</v>
      </c>
      <c r="O3667">
        <v>0.49484109878540039</v>
      </c>
      <c r="P3667">
        <v>0.60474070906639099</v>
      </c>
      <c r="Q3667">
        <v>0.73084281384944916</v>
      </c>
      <c r="R3667">
        <v>0.3448626846075058</v>
      </c>
      <c r="S3667">
        <v>6.1266198754310601E-2</v>
      </c>
      <c r="T3667">
        <v>4.5686140656471197E-2</v>
      </c>
      <c r="U3667">
        <v>2.7827955782413399E-2</v>
      </c>
      <c r="V3667">
        <v>2.8754219412803601E-2</v>
      </c>
      <c r="W3667">
        <v>-7.1628093719482394E-2</v>
      </c>
      <c r="X3667">
        <v>-0.14156351983547211</v>
      </c>
      <c r="Y3667">
        <v>-0.14415185153484339</v>
      </c>
      <c r="Z3667">
        <v>-0.1487806439399719</v>
      </c>
      <c r="AA3667">
        <v>-0.1620028764009476</v>
      </c>
      <c r="AB3667">
        <v>-0.12791478633880621</v>
      </c>
      <c r="AC3667">
        <v>-0.1089819073677063</v>
      </c>
      <c r="AD3667">
        <v>-0.1119285821914673</v>
      </c>
      <c r="AE3667">
        <v>-0.1110300123691559</v>
      </c>
      <c r="AF3667">
        <v>-0.1080804169178009</v>
      </c>
      <c r="AG3667">
        <v>-0.1017898619174957</v>
      </c>
      <c r="AH3667">
        <v>-0.10739874839782711</v>
      </c>
      <c r="AI3667">
        <v>-0.1128502786159515</v>
      </c>
      <c r="AJ3667">
        <v>-0.1109836399555206</v>
      </c>
      <c r="AK3667">
        <v>-0.1009684205055237</v>
      </c>
    </row>
    <row r="3668" spans="2:37" x14ac:dyDescent="0.25">
      <c r="B3668" t="s">
        <v>499</v>
      </c>
      <c r="C3668" t="s">
        <v>90</v>
      </c>
      <c r="D3668" t="s">
        <v>443</v>
      </c>
      <c r="E3668" t="s">
        <v>390</v>
      </c>
      <c r="F3668" t="s">
        <v>237</v>
      </c>
      <c r="I3668">
        <v>0</v>
      </c>
      <c r="J3668">
        <v>-0.17572200298309329</v>
      </c>
      <c r="K3668">
        <v>-1.053927004337311</v>
      </c>
      <c r="L3668">
        <v>-0.53267753124237061</v>
      </c>
      <c r="M3668">
        <v>1.54255628585815E-2</v>
      </c>
      <c r="N3668">
        <v>0.36545366048812872</v>
      </c>
      <c r="O3668">
        <v>0.46864858269691467</v>
      </c>
      <c r="P3668">
        <v>0.57727715373039246</v>
      </c>
      <c r="Q3668">
        <v>0.70010249316692352</v>
      </c>
      <c r="R3668">
        <v>0.31054987758398062</v>
      </c>
      <c r="S3668">
        <v>2.45293602347374E-2</v>
      </c>
      <c r="T3668">
        <v>8.1957504153251006E-3</v>
      </c>
      <c r="U3668">
        <v>-8.9310407638549007E-3</v>
      </c>
      <c r="V3668">
        <v>-7.1883350610732998E-3</v>
      </c>
      <c r="W3668">
        <v>-0.1064876019954681</v>
      </c>
      <c r="X3668">
        <v>-0.17590741813182831</v>
      </c>
      <c r="Y3668">
        <v>-0.17887578904628751</v>
      </c>
      <c r="Z3668">
        <v>-0.18348243832588201</v>
      </c>
      <c r="AA3668">
        <v>-0.1943189799785614</v>
      </c>
      <c r="AB3668">
        <v>-0.1557508111000061</v>
      </c>
      <c r="AC3668">
        <v>-0.1317166090011597</v>
      </c>
      <c r="AD3668">
        <v>-0.13039633631706241</v>
      </c>
      <c r="AE3668">
        <v>-0.1267088055610657</v>
      </c>
      <c r="AF3668">
        <v>-0.1220890283584595</v>
      </c>
      <c r="AG3668">
        <v>-0.1134673953056335</v>
      </c>
      <c r="AH3668">
        <v>-0.1156768202781677</v>
      </c>
      <c r="AI3668">
        <v>-0.1180677711963654</v>
      </c>
      <c r="AJ3668">
        <v>-0.11473932862281799</v>
      </c>
      <c r="AK3668">
        <v>-0.10442569851875309</v>
      </c>
    </row>
    <row r="3669" spans="2:37" x14ac:dyDescent="0.25">
      <c r="B3669" t="s">
        <v>499</v>
      </c>
      <c r="C3669" t="s">
        <v>90</v>
      </c>
      <c r="D3669" t="s">
        <v>443</v>
      </c>
      <c r="E3669" t="s">
        <v>490</v>
      </c>
      <c r="F3669" t="s">
        <v>237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2:37" x14ac:dyDescent="0.25">
      <c r="B3670" t="s">
        <v>499</v>
      </c>
      <c r="C3670" t="s">
        <v>90</v>
      </c>
      <c r="D3670" t="s">
        <v>443</v>
      </c>
      <c r="E3670" t="s">
        <v>422</v>
      </c>
      <c r="F3670" t="s">
        <v>237</v>
      </c>
      <c r="I3670">
        <v>0</v>
      </c>
      <c r="J3670">
        <v>-3.8848280906677198E-2</v>
      </c>
      <c r="K3670">
        <v>0.22917354106903079</v>
      </c>
      <c r="L3670">
        <v>0.59554064273834229</v>
      </c>
      <c r="M3670">
        <v>0.98836231231689442</v>
      </c>
      <c r="N3670">
        <v>1.334177494049072</v>
      </c>
      <c r="O3670">
        <v>1.62611448764801</v>
      </c>
      <c r="P3670">
        <v>1.858851313591003</v>
      </c>
      <c r="Q3670">
        <v>2.0201385021209721</v>
      </c>
      <c r="R3670">
        <v>2.113997101783752</v>
      </c>
      <c r="S3670">
        <v>2.195440292358398</v>
      </c>
      <c r="T3670">
        <v>2.257673025131226</v>
      </c>
      <c r="U3670">
        <v>2.2960250377655029</v>
      </c>
      <c r="V3670">
        <v>2.311201810836792</v>
      </c>
      <c r="W3670">
        <v>2.3067985773086548</v>
      </c>
      <c r="X3670">
        <v>2.2951583862304692</v>
      </c>
      <c r="Y3670">
        <v>2.2751567363739009</v>
      </c>
      <c r="Z3670">
        <v>2.2473782300949101</v>
      </c>
      <c r="AA3670">
        <v>2.214881062507629</v>
      </c>
      <c r="AB3670">
        <v>2.1807631254196171</v>
      </c>
      <c r="AC3670">
        <v>2.1455000638961792</v>
      </c>
      <c r="AD3670">
        <v>2.1119815111160278</v>
      </c>
      <c r="AE3670">
        <v>2.081169486045837</v>
      </c>
      <c r="AF3670">
        <v>2.0533579587936401</v>
      </c>
      <c r="AG3670">
        <v>2.028649210929871</v>
      </c>
      <c r="AH3670">
        <v>2.0077344179153438</v>
      </c>
      <c r="AI3670">
        <v>1.992196917533875</v>
      </c>
      <c r="AJ3670">
        <v>1.982535123825073</v>
      </c>
      <c r="AK3670">
        <v>1.9782453775405879</v>
      </c>
    </row>
    <row r="3671" spans="2:37" x14ac:dyDescent="0.25">
      <c r="B3671" t="s">
        <v>499</v>
      </c>
      <c r="C3671" t="s">
        <v>90</v>
      </c>
      <c r="D3671" t="s">
        <v>443</v>
      </c>
      <c r="E3671" t="s">
        <v>393</v>
      </c>
      <c r="F3671" t="s">
        <v>237</v>
      </c>
      <c r="I3671">
        <v>0</v>
      </c>
      <c r="J3671">
        <v>-3.8848280906677198E-2</v>
      </c>
      <c r="K3671">
        <v>0.22917354106903079</v>
      </c>
      <c r="L3671">
        <v>0.59554064273834229</v>
      </c>
      <c r="M3671">
        <v>0.98836231231689442</v>
      </c>
      <c r="N3671">
        <v>1.334177494049072</v>
      </c>
      <c r="O3671">
        <v>1.62611448764801</v>
      </c>
      <c r="P3671">
        <v>1.858851313591003</v>
      </c>
      <c r="Q3671">
        <v>2.0201385021209721</v>
      </c>
      <c r="R3671">
        <v>2.113997101783752</v>
      </c>
      <c r="S3671">
        <v>2.195440292358398</v>
      </c>
      <c r="T3671">
        <v>2.257673025131226</v>
      </c>
      <c r="U3671">
        <v>2.2960250377655029</v>
      </c>
      <c r="V3671">
        <v>2.311201810836792</v>
      </c>
      <c r="W3671">
        <v>2.3067985773086548</v>
      </c>
      <c r="X3671">
        <v>2.2951583862304692</v>
      </c>
      <c r="Y3671">
        <v>2.2751567363739009</v>
      </c>
      <c r="Z3671">
        <v>2.2473782300949101</v>
      </c>
      <c r="AA3671">
        <v>2.214881062507629</v>
      </c>
      <c r="AB3671">
        <v>2.1807631254196171</v>
      </c>
      <c r="AC3671">
        <v>2.1455000638961792</v>
      </c>
      <c r="AD3671">
        <v>2.1119815111160278</v>
      </c>
      <c r="AE3671">
        <v>2.081169486045837</v>
      </c>
      <c r="AF3671">
        <v>2.0533579587936401</v>
      </c>
      <c r="AG3671">
        <v>2.028649210929871</v>
      </c>
      <c r="AH3671">
        <v>2.0077344179153438</v>
      </c>
      <c r="AI3671">
        <v>1.992196917533875</v>
      </c>
      <c r="AJ3671">
        <v>1.982535123825073</v>
      </c>
      <c r="AK3671">
        <v>1.9782453775405879</v>
      </c>
    </row>
    <row r="3672" spans="2:37" x14ac:dyDescent="0.25">
      <c r="B3672" t="s">
        <v>499</v>
      </c>
      <c r="C3672" t="s">
        <v>90</v>
      </c>
      <c r="D3672" t="s">
        <v>443</v>
      </c>
      <c r="E3672" t="s">
        <v>491</v>
      </c>
      <c r="F3672" t="s">
        <v>237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2:37" x14ac:dyDescent="0.25">
      <c r="B3673" t="s">
        <v>499</v>
      </c>
      <c r="C3673" t="s">
        <v>90</v>
      </c>
      <c r="D3673" t="s">
        <v>443</v>
      </c>
      <c r="E3673" t="s">
        <v>239</v>
      </c>
      <c r="F3673" t="s">
        <v>237</v>
      </c>
      <c r="I3673">
        <v>0</v>
      </c>
      <c r="J3673">
        <v>0.80760312080383301</v>
      </c>
      <c r="K3673">
        <v>0.9470367282629012</v>
      </c>
      <c r="L3673">
        <v>1.143843740224838</v>
      </c>
      <c r="M3673">
        <v>1.3584152152761819</v>
      </c>
      <c r="N3673">
        <v>1.556930324062705</v>
      </c>
      <c r="O3673">
        <v>1.724166505038738</v>
      </c>
      <c r="P3673">
        <v>1.8615032210946081</v>
      </c>
      <c r="Q3673">
        <v>1.9746912447735669</v>
      </c>
      <c r="R3673">
        <v>2.0419242837233469</v>
      </c>
      <c r="S3673">
        <v>2.0847609154880051</v>
      </c>
      <c r="T3673">
        <v>2.1165258958935742</v>
      </c>
      <c r="U3673">
        <v>2.1344861760735512</v>
      </c>
      <c r="V3673">
        <v>2.1421108171343799</v>
      </c>
      <c r="W3673">
        <v>2.136525765061378</v>
      </c>
      <c r="X3673">
        <v>2.1229139417409901</v>
      </c>
      <c r="Y3673">
        <v>2.1050693094730382</v>
      </c>
      <c r="Z3673">
        <v>2.083487287163734</v>
      </c>
      <c r="AA3673">
        <v>2.0589087158441539</v>
      </c>
      <c r="AB3673">
        <v>2.0356834083795552</v>
      </c>
      <c r="AC3673">
        <v>2.0138915777206421</v>
      </c>
      <c r="AD3673">
        <v>1.9935033619403839</v>
      </c>
      <c r="AE3673">
        <v>1.975177645683289</v>
      </c>
      <c r="AF3673">
        <v>1.958964139223099</v>
      </c>
      <c r="AG3673">
        <v>1.94515061378479</v>
      </c>
      <c r="AH3673">
        <v>1.933386445045471</v>
      </c>
      <c r="AI3673">
        <v>1.9242095053195949</v>
      </c>
      <c r="AJ3673">
        <v>1.9178662002086639</v>
      </c>
      <c r="AK3673">
        <v>1.914577394723892</v>
      </c>
    </row>
    <row r="3674" spans="2:37" x14ac:dyDescent="0.25">
      <c r="B3674" t="s">
        <v>499</v>
      </c>
      <c r="C3674" t="s">
        <v>90</v>
      </c>
      <c r="D3674" t="s">
        <v>443</v>
      </c>
      <c r="E3674" t="s">
        <v>395</v>
      </c>
      <c r="F3674" t="s">
        <v>237</v>
      </c>
      <c r="I3674">
        <v>0</v>
      </c>
      <c r="J3674">
        <v>0.80760312080383301</v>
      </c>
      <c r="K3674">
        <v>0.9470367282629012</v>
      </c>
      <c r="L3674">
        <v>1.143843740224838</v>
      </c>
      <c r="M3674">
        <v>1.3584152152761819</v>
      </c>
      <c r="N3674">
        <v>1.556930324062705</v>
      </c>
      <c r="O3674">
        <v>1.724166505038738</v>
      </c>
      <c r="P3674">
        <v>1.8615032210946081</v>
      </c>
      <c r="Q3674">
        <v>1.9746912447735669</v>
      </c>
      <c r="R3674">
        <v>2.0419242837233469</v>
      </c>
      <c r="S3674">
        <v>2.0847609154880051</v>
      </c>
      <c r="T3674">
        <v>2.1165258958935742</v>
      </c>
      <c r="U3674">
        <v>2.1344861760735512</v>
      </c>
      <c r="V3674">
        <v>2.1421108171343799</v>
      </c>
      <c r="W3674">
        <v>2.136525765061378</v>
      </c>
      <c r="X3674">
        <v>2.1229139417409901</v>
      </c>
      <c r="Y3674">
        <v>2.1050693094730382</v>
      </c>
      <c r="Z3674">
        <v>2.083487287163734</v>
      </c>
      <c r="AA3674">
        <v>2.0589087158441539</v>
      </c>
      <c r="AB3674">
        <v>2.0356834083795552</v>
      </c>
      <c r="AC3674">
        <v>2.0138915777206421</v>
      </c>
      <c r="AD3674">
        <v>1.9935033619403839</v>
      </c>
      <c r="AE3674">
        <v>1.975177645683289</v>
      </c>
      <c r="AF3674">
        <v>1.958964139223099</v>
      </c>
      <c r="AG3674">
        <v>1.94515061378479</v>
      </c>
      <c r="AH3674">
        <v>1.933386445045471</v>
      </c>
      <c r="AI3674">
        <v>1.9242095053195949</v>
      </c>
      <c r="AJ3674">
        <v>1.9178662002086639</v>
      </c>
      <c r="AK3674">
        <v>1.914577394723892</v>
      </c>
    </row>
    <row r="3675" spans="2:37" x14ac:dyDescent="0.25">
      <c r="B3675" t="s">
        <v>499</v>
      </c>
      <c r="C3675" t="s">
        <v>90</v>
      </c>
      <c r="D3675" t="s">
        <v>443</v>
      </c>
      <c r="E3675" t="s">
        <v>492</v>
      </c>
      <c r="F3675" t="s">
        <v>232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2:37" x14ac:dyDescent="0.25">
      <c r="B3676" t="s">
        <v>499</v>
      </c>
      <c r="C3676" t="s">
        <v>90</v>
      </c>
      <c r="D3676" t="s">
        <v>443</v>
      </c>
      <c r="E3676" t="s">
        <v>423</v>
      </c>
      <c r="F3676" t="s">
        <v>232</v>
      </c>
      <c r="I3676">
        <v>0</v>
      </c>
      <c r="J3676">
        <v>77.968828412354796</v>
      </c>
      <c r="K3676">
        <v>117.14034509155</v>
      </c>
      <c r="L3676">
        <v>152.3543638914268</v>
      </c>
      <c r="M3676">
        <v>200.7652176478218</v>
      </c>
      <c r="N3676">
        <v>256.7604279820394</v>
      </c>
      <c r="O3676">
        <v>309.08028967078059</v>
      </c>
      <c r="P3676">
        <v>358.78198725704971</v>
      </c>
      <c r="Q3676">
        <v>406.45549990116621</v>
      </c>
      <c r="R3676">
        <v>445.83335949091571</v>
      </c>
      <c r="S3676">
        <v>479.51501620541859</v>
      </c>
      <c r="T3676">
        <v>511.98340568861448</v>
      </c>
      <c r="U3676">
        <v>543.58976642848188</v>
      </c>
      <c r="V3676">
        <v>574.46508897371302</v>
      </c>
      <c r="W3676">
        <v>591.19539049064588</v>
      </c>
      <c r="X3676">
        <v>600.21937154891657</v>
      </c>
      <c r="Y3676">
        <v>609.52376393115367</v>
      </c>
      <c r="Z3676">
        <v>618.79133964994764</v>
      </c>
      <c r="AA3676">
        <v>627.86859143699849</v>
      </c>
      <c r="AB3676">
        <v>663.9349735508174</v>
      </c>
      <c r="AC3676">
        <v>714.97018879506516</v>
      </c>
      <c r="AD3676">
        <v>764.4270003171107</v>
      </c>
      <c r="AE3676">
        <v>812.36743362504433</v>
      </c>
      <c r="AF3676">
        <v>858.83552650922775</v>
      </c>
      <c r="AG3676">
        <v>911.27660095916895</v>
      </c>
      <c r="AH3676">
        <v>966.5452173884072</v>
      </c>
      <c r="AI3676">
        <v>1020.158571157046</v>
      </c>
      <c r="AJ3676">
        <v>1072.121647267672</v>
      </c>
      <c r="AK3676">
        <v>1122.4515343013161</v>
      </c>
    </row>
    <row r="3677" spans="2:37" x14ac:dyDescent="0.25">
      <c r="B3677" t="s">
        <v>499</v>
      </c>
      <c r="C3677" t="s">
        <v>90</v>
      </c>
      <c r="D3677" t="s">
        <v>443</v>
      </c>
      <c r="E3677" t="s">
        <v>400</v>
      </c>
      <c r="F3677" t="s">
        <v>232</v>
      </c>
      <c r="I3677">
        <v>0</v>
      </c>
      <c r="J3677">
        <v>77.968828412354796</v>
      </c>
      <c r="K3677">
        <v>117.14034509155</v>
      </c>
      <c r="L3677">
        <v>152.3543638914268</v>
      </c>
      <c r="M3677">
        <v>200.7652176478218</v>
      </c>
      <c r="N3677">
        <v>256.7604279820394</v>
      </c>
      <c r="O3677">
        <v>309.08028967078059</v>
      </c>
      <c r="P3677">
        <v>358.78198725704971</v>
      </c>
      <c r="Q3677">
        <v>406.45549990116621</v>
      </c>
      <c r="R3677">
        <v>445.83335949091571</v>
      </c>
      <c r="S3677">
        <v>479.51501620541859</v>
      </c>
      <c r="T3677">
        <v>511.98340568861448</v>
      </c>
      <c r="U3677">
        <v>543.58976642848188</v>
      </c>
      <c r="V3677">
        <v>574.46508897371302</v>
      </c>
      <c r="W3677">
        <v>591.19539049064588</v>
      </c>
      <c r="X3677">
        <v>600.21937154891657</v>
      </c>
      <c r="Y3677">
        <v>609.52376393115367</v>
      </c>
      <c r="Z3677">
        <v>618.79133964994764</v>
      </c>
      <c r="AA3677">
        <v>627.86859143699849</v>
      </c>
      <c r="AB3677">
        <v>663.9349735508174</v>
      </c>
      <c r="AC3677">
        <v>714.97018879506516</v>
      </c>
      <c r="AD3677">
        <v>764.4270003171107</v>
      </c>
      <c r="AE3677">
        <v>812.36743362504433</v>
      </c>
      <c r="AF3677">
        <v>858.83552650922775</v>
      </c>
      <c r="AG3677">
        <v>911.27660095916895</v>
      </c>
      <c r="AH3677">
        <v>966.5452173884072</v>
      </c>
      <c r="AI3677">
        <v>1020.158571157046</v>
      </c>
      <c r="AJ3677">
        <v>1072.121647267672</v>
      </c>
      <c r="AK3677">
        <v>1122.4515343013161</v>
      </c>
    </row>
    <row r="3678" spans="2:37" x14ac:dyDescent="0.25">
      <c r="B3678" t="s">
        <v>499</v>
      </c>
      <c r="C3678" t="s">
        <v>90</v>
      </c>
      <c r="D3678" t="s">
        <v>443</v>
      </c>
      <c r="E3678" t="s">
        <v>493</v>
      </c>
      <c r="F3678" t="s">
        <v>237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2:37" x14ac:dyDescent="0.25">
      <c r="B3679" t="s">
        <v>499</v>
      </c>
      <c r="C3679" t="s">
        <v>90</v>
      </c>
      <c r="D3679" t="s">
        <v>443</v>
      </c>
      <c r="E3679" t="s">
        <v>494</v>
      </c>
      <c r="F3679" t="s">
        <v>237</v>
      </c>
      <c r="I3679">
        <v>0</v>
      </c>
      <c r="J3679">
        <v>3528686.75</v>
      </c>
      <c r="K3679">
        <v>4872948.75</v>
      </c>
      <c r="L3679">
        <v>6217210.375</v>
      </c>
      <c r="M3679">
        <v>8401634.5</v>
      </c>
      <c r="N3679">
        <v>11090158.5</v>
      </c>
      <c r="O3679">
        <v>13778682.5</v>
      </c>
      <c r="P3679">
        <v>16467206.25</v>
      </c>
      <c r="Q3679">
        <v>19155727</v>
      </c>
      <c r="R3679">
        <v>20333112</v>
      </c>
      <c r="S3679">
        <v>20603816</v>
      </c>
      <c r="T3679">
        <v>20874520</v>
      </c>
      <c r="U3679">
        <v>21145224</v>
      </c>
      <c r="V3679">
        <v>21415925</v>
      </c>
      <c r="W3679">
        <v>21124735</v>
      </c>
      <c r="X3679">
        <v>20496423</v>
      </c>
      <c r="Y3679">
        <v>19868111</v>
      </c>
      <c r="Z3679">
        <v>19239799</v>
      </c>
      <c r="AA3679">
        <v>18611491.5</v>
      </c>
      <c r="AB3679">
        <v>18345173</v>
      </c>
      <c r="AC3679">
        <v>18296029</v>
      </c>
      <c r="AD3679">
        <v>18246885</v>
      </c>
      <c r="AE3679">
        <v>18197741</v>
      </c>
      <c r="AF3679">
        <v>18148601</v>
      </c>
      <c r="AG3679">
        <v>18167609</v>
      </c>
      <c r="AH3679">
        <v>18227489</v>
      </c>
      <c r="AI3679">
        <v>18287369</v>
      </c>
      <c r="AJ3679">
        <v>18347249</v>
      </c>
      <c r="AK3679">
        <v>18407129</v>
      </c>
    </row>
    <row r="3680" spans="2:37" x14ac:dyDescent="0.25">
      <c r="B3680" t="s">
        <v>499</v>
      </c>
      <c r="C3680" t="s">
        <v>90</v>
      </c>
      <c r="D3680" t="s">
        <v>443</v>
      </c>
      <c r="E3680" t="s">
        <v>495</v>
      </c>
      <c r="F3680" t="s">
        <v>237</v>
      </c>
      <c r="I3680">
        <v>0</v>
      </c>
      <c r="J3680">
        <v>3528686.75</v>
      </c>
      <c r="K3680">
        <v>4872948.75</v>
      </c>
      <c r="L3680">
        <v>6217210.375</v>
      </c>
      <c r="M3680">
        <v>8401634.5</v>
      </c>
      <c r="N3680">
        <v>11090158.5</v>
      </c>
      <c r="O3680">
        <v>13778682.5</v>
      </c>
      <c r="P3680">
        <v>16467206.25</v>
      </c>
      <c r="Q3680">
        <v>19155727</v>
      </c>
      <c r="R3680">
        <v>20333112</v>
      </c>
      <c r="S3680">
        <v>20603816</v>
      </c>
      <c r="T3680">
        <v>20874520</v>
      </c>
      <c r="U3680">
        <v>21145224</v>
      </c>
      <c r="V3680">
        <v>21415925</v>
      </c>
      <c r="W3680">
        <v>21124735</v>
      </c>
      <c r="X3680">
        <v>20496423</v>
      </c>
      <c r="Y3680">
        <v>19868111</v>
      </c>
      <c r="Z3680">
        <v>19239799</v>
      </c>
      <c r="AA3680">
        <v>18611491.5</v>
      </c>
      <c r="AB3680">
        <v>18345173</v>
      </c>
      <c r="AC3680">
        <v>18296029</v>
      </c>
      <c r="AD3680">
        <v>18246885</v>
      </c>
      <c r="AE3680">
        <v>18197741</v>
      </c>
      <c r="AF3680">
        <v>18148601</v>
      </c>
      <c r="AG3680">
        <v>18167609</v>
      </c>
      <c r="AH3680">
        <v>18227489</v>
      </c>
      <c r="AI3680">
        <v>18287369</v>
      </c>
      <c r="AJ3680">
        <v>18347249</v>
      </c>
      <c r="AK3680">
        <v>18407129</v>
      </c>
    </row>
    <row r="3681" spans="2:37" x14ac:dyDescent="0.25">
      <c r="B3681" t="s">
        <v>499</v>
      </c>
      <c r="C3681" t="s">
        <v>90</v>
      </c>
      <c r="D3681" t="s">
        <v>443</v>
      </c>
      <c r="E3681" t="s">
        <v>496</v>
      </c>
      <c r="F3681" t="s">
        <v>445</v>
      </c>
      <c r="I3681">
        <v>0</v>
      </c>
      <c r="J3681">
        <v>-0.14483228164738901</v>
      </c>
      <c r="K3681">
        <v>-0.19330998508514391</v>
      </c>
      <c r="L3681">
        <v>-0.24359875951676099</v>
      </c>
      <c r="M3681">
        <v>-0.29573632916684017</v>
      </c>
      <c r="N3681">
        <v>-0.34906974692590081</v>
      </c>
      <c r="O3681">
        <v>-0.40058197292265341</v>
      </c>
      <c r="P3681">
        <v>-0.44784817994875098</v>
      </c>
      <c r="Q3681">
        <v>-0.49428133853635092</v>
      </c>
      <c r="R3681">
        <v>-0.53869657499368007</v>
      </c>
      <c r="S3681">
        <v>-0.57509499588725976</v>
      </c>
      <c r="T3681">
        <v>-0.59836498322969334</v>
      </c>
      <c r="U3681">
        <v>-0.62692749775492551</v>
      </c>
      <c r="V3681">
        <v>-0.66070084101372828</v>
      </c>
      <c r="W3681">
        <v>-0.68671231374549668</v>
      </c>
      <c r="X3681">
        <v>-0.70432800582370669</v>
      </c>
      <c r="Y3681">
        <v>-0.71487911872124554</v>
      </c>
      <c r="Z3681">
        <v>-0.7209764734951829</v>
      </c>
      <c r="AA3681">
        <v>-0.72542219025351073</v>
      </c>
      <c r="AB3681">
        <v>-0.73232486708031397</v>
      </c>
      <c r="AC3681">
        <v>-0.74023813312049658</v>
      </c>
      <c r="AD3681">
        <v>-0.75042304924743952</v>
      </c>
      <c r="AE3681">
        <v>-0.75860436740017301</v>
      </c>
      <c r="AF3681">
        <v>-0.76839180001562202</v>
      </c>
      <c r="AG3681">
        <v>-0.77669640866941947</v>
      </c>
      <c r="AH3681">
        <v>-0.78145172929335871</v>
      </c>
      <c r="AI3681">
        <v>-0.78647653969635689</v>
      </c>
      <c r="AJ3681">
        <v>-0.79052848004809162</v>
      </c>
      <c r="AK3681">
        <v>-0.79112892652579703</v>
      </c>
    </row>
    <row r="3682" spans="2:37" x14ac:dyDescent="0.25">
      <c r="B3682" t="s">
        <v>499</v>
      </c>
      <c r="C3682" t="s">
        <v>90</v>
      </c>
      <c r="D3682" t="s">
        <v>443</v>
      </c>
      <c r="E3682" t="s">
        <v>425</v>
      </c>
      <c r="F3682" t="s">
        <v>445</v>
      </c>
      <c r="I3682">
        <v>0</v>
      </c>
      <c r="J3682">
        <v>-0.36902469070174693</v>
      </c>
      <c r="K3682">
        <v>-0.84114263431818159</v>
      </c>
      <c r="L3682">
        <v>-1.209488574138839</v>
      </c>
      <c r="M3682">
        <v>-1.543897101466718</v>
      </c>
      <c r="N3682">
        <v>-1.8638059297464089</v>
      </c>
      <c r="O3682">
        <v>-2.1485197409923051</v>
      </c>
      <c r="P3682">
        <v>-2.3845012601097841</v>
      </c>
      <c r="Q3682">
        <v>-2.5749335811111158</v>
      </c>
      <c r="R3682">
        <v>-2.7358658174977619</v>
      </c>
      <c r="S3682">
        <v>-2.8694278247215932</v>
      </c>
      <c r="T3682">
        <v>-2.9749974803526151</v>
      </c>
      <c r="U3682">
        <v>-3.072099727957478</v>
      </c>
      <c r="V3682">
        <v>-3.1607031097056648</v>
      </c>
      <c r="W3682">
        <v>-3.2200617813827441</v>
      </c>
      <c r="X3682">
        <v>-3.2387876118610048</v>
      </c>
      <c r="Y3682">
        <v>-3.2342589685352752</v>
      </c>
      <c r="Z3682">
        <v>-3.2169447642902531</v>
      </c>
      <c r="AA3682">
        <v>-3.1932578402651619</v>
      </c>
      <c r="AB3682">
        <v>-3.1705369457989301</v>
      </c>
      <c r="AC3682">
        <v>-3.1517752385528559</v>
      </c>
      <c r="AD3682">
        <v>-3.137911934985171</v>
      </c>
      <c r="AE3682">
        <v>-3.1244225186182528</v>
      </c>
      <c r="AF3682">
        <v>-3.1150263644745162</v>
      </c>
      <c r="AG3682">
        <v>-3.1041443729224021</v>
      </c>
      <c r="AH3682">
        <v>-3.0871380138606348</v>
      </c>
      <c r="AI3682">
        <v>-3.070729075694512</v>
      </c>
      <c r="AJ3682">
        <v>-3.054955051258168</v>
      </c>
      <c r="AK3682">
        <v>-3.038874886623844</v>
      </c>
    </row>
    <row r="3683" spans="2:37" x14ac:dyDescent="0.25">
      <c r="B3683" t="s">
        <v>499</v>
      </c>
      <c r="C3683" t="s">
        <v>90</v>
      </c>
      <c r="D3683" t="s">
        <v>443</v>
      </c>
      <c r="E3683" t="s">
        <v>406</v>
      </c>
      <c r="F3683" t="s">
        <v>445</v>
      </c>
      <c r="I3683">
        <v>0</v>
      </c>
      <c r="J3683">
        <v>-0.22419240905435789</v>
      </c>
      <c r="K3683">
        <v>-0.64783264923304884</v>
      </c>
      <c r="L3683">
        <v>-0.96588981462208956</v>
      </c>
      <c r="M3683">
        <v>-1.248160772299878</v>
      </c>
      <c r="N3683">
        <v>-1.5147361828205199</v>
      </c>
      <c r="O3683">
        <v>-1.747937768069652</v>
      </c>
      <c r="P3683">
        <v>-1.9366530801610331</v>
      </c>
      <c r="Q3683">
        <v>-2.0806522425747649</v>
      </c>
      <c r="R3683">
        <v>-2.1971692425040819</v>
      </c>
      <c r="S3683">
        <v>-2.294332828834333</v>
      </c>
      <c r="T3683">
        <v>-2.3766281023890889</v>
      </c>
      <c r="U3683">
        <v>-2.4451722302025409</v>
      </c>
      <c r="V3683">
        <v>-2.500002268691937</v>
      </c>
      <c r="W3683">
        <v>-2.5333494676372359</v>
      </c>
      <c r="X3683">
        <v>-2.5344596060372981</v>
      </c>
      <c r="Y3683">
        <v>-2.5193823538566251</v>
      </c>
      <c r="Z3683">
        <v>-2.4959682907950702</v>
      </c>
      <c r="AA3683">
        <v>-2.467833291973343</v>
      </c>
      <c r="AB3683">
        <v>-2.4382120787186161</v>
      </c>
      <c r="AC3683">
        <v>-2.4115371054323602</v>
      </c>
      <c r="AD3683">
        <v>-2.3874888857377319</v>
      </c>
      <c r="AE3683">
        <v>-2.3658181512180798</v>
      </c>
      <c r="AF3683">
        <v>-2.3466366117239401</v>
      </c>
      <c r="AG3683">
        <v>-2.3274479642529822</v>
      </c>
      <c r="AH3683">
        <v>-2.305686284567277</v>
      </c>
      <c r="AI3683">
        <v>-2.2842525359981551</v>
      </c>
      <c r="AJ3683">
        <v>-2.264426571210076</v>
      </c>
      <c r="AK3683">
        <v>-2.2477459600980469</v>
      </c>
    </row>
    <row r="3684" spans="2:37" x14ac:dyDescent="0.25">
      <c r="B3684" t="s">
        <v>499</v>
      </c>
      <c r="C3684" t="s">
        <v>90</v>
      </c>
      <c r="D3684" t="s">
        <v>443</v>
      </c>
      <c r="E3684" t="s">
        <v>497</v>
      </c>
      <c r="F3684" t="s">
        <v>237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2:37" x14ac:dyDescent="0.25">
      <c r="B3685" t="s">
        <v>499</v>
      </c>
      <c r="C3685" t="s">
        <v>90</v>
      </c>
      <c r="D3685" t="s">
        <v>443</v>
      </c>
      <c r="E3685" t="s">
        <v>241</v>
      </c>
      <c r="F3685" t="s">
        <v>237</v>
      </c>
      <c r="I3685">
        <v>0</v>
      </c>
      <c r="J3685">
        <v>-0.28758835792541498</v>
      </c>
      <c r="K3685">
        <v>0.25811529159545898</v>
      </c>
      <c r="L3685">
        <v>0.16754364967346189</v>
      </c>
      <c r="M3685">
        <v>-0.36687302589416498</v>
      </c>
      <c r="N3685">
        <v>-1.1251847743988039</v>
      </c>
      <c r="O3685">
        <v>-1.885070204734802</v>
      </c>
      <c r="P3685">
        <v>-2.6656440496444702</v>
      </c>
      <c r="Q3685">
        <v>-3.4705371856689449</v>
      </c>
      <c r="R3685">
        <v>-4.1571309566497803</v>
      </c>
      <c r="S3685">
        <v>-4.6894752979278556</v>
      </c>
      <c r="T3685">
        <v>-5.2341948747634888</v>
      </c>
      <c r="U3685">
        <v>-5.7284306883811951</v>
      </c>
      <c r="V3685">
        <v>-6.1686092615127563</v>
      </c>
      <c r="W3685">
        <v>-6.5459548234939584</v>
      </c>
      <c r="X3685">
        <v>-6.8349531888961792</v>
      </c>
      <c r="Y3685">
        <v>-7.0603242516517639</v>
      </c>
      <c r="Z3685">
        <v>-7.2311288714408866</v>
      </c>
      <c r="AA3685">
        <v>-7.3564317226409912</v>
      </c>
      <c r="AB3685">
        <v>-7.4539785385131836</v>
      </c>
      <c r="AC3685">
        <v>-7.5306341052055359</v>
      </c>
      <c r="AD3685">
        <v>-7.5963806807994843</v>
      </c>
      <c r="AE3685">
        <v>-7.6563650071620941</v>
      </c>
      <c r="AF3685">
        <v>-7.709034264087677</v>
      </c>
      <c r="AG3685">
        <v>-7.7488818615674973</v>
      </c>
      <c r="AH3685">
        <v>-7.7618081271648407</v>
      </c>
      <c r="AI3685">
        <v>-7.7607678920030594</v>
      </c>
      <c r="AJ3685">
        <v>-7.7575023472309113</v>
      </c>
      <c r="AK3685">
        <v>-7.7608115747570992</v>
      </c>
    </row>
    <row r="3686" spans="2:37" x14ac:dyDescent="0.25">
      <c r="B3686" t="s">
        <v>499</v>
      </c>
      <c r="C3686" t="s">
        <v>90</v>
      </c>
      <c r="D3686" t="s">
        <v>443</v>
      </c>
      <c r="E3686" t="s">
        <v>409</v>
      </c>
      <c r="F3686" t="s">
        <v>237</v>
      </c>
      <c r="I3686">
        <v>0</v>
      </c>
      <c r="J3686">
        <v>-0.2872089147567749</v>
      </c>
      <c r="K3686">
        <v>0.25763964653015142</v>
      </c>
      <c r="L3686">
        <v>0.16716837882995611</v>
      </c>
      <c r="M3686">
        <v>-0.36579465866088873</v>
      </c>
      <c r="N3686">
        <v>-1.12134325504303</v>
      </c>
      <c r="O3686">
        <v>-1.877669095993042</v>
      </c>
      <c r="P3686">
        <v>-2.653910636901855</v>
      </c>
      <c r="Q3686">
        <v>-3.453694224357605</v>
      </c>
      <c r="R3686">
        <v>-4.1351332664489746</v>
      </c>
      <c r="S3686">
        <v>-4.6628751754760742</v>
      </c>
      <c r="T3686">
        <v>-5.2031593322753906</v>
      </c>
      <c r="U3686">
        <v>-5.6931169033050537</v>
      </c>
      <c r="V3686">
        <v>-6.128595769405365</v>
      </c>
      <c r="W3686">
        <v>-6.5016621947288513</v>
      </c>
      <c r="X3686">
        <v>-6.7874775528907776</v>
      </c>
      <c r="Y3686">
        <v>-7.0104852318763733</v>
      </c>
      <c r="Z3686">
        <v>-7.1796365976333618</v>
      </c>
      <c r="AA3686">
        <v>-7.3037530183792114</v>
      </c>
      <c r="AB3686">
        <v>-7.400208055973053</v>
      </c>
      <c r="AC3686">
        <v>-7.4757457375526428</v>
      </c>
      <c r="AD3686">
        <v>-7.5403418242931366</v>
      </c>
      <c r="AE3686">
        <v>-7.5992010235786438</v>
      </c>
      <c r="AF3686">
        <v>-7.6508463025093079</v>
      </c>
      <c r="AG3686">
        <v>-7.6896999925374976</v>
      </c>
      <c r="AH3686">
        <v>-7.7021113783121109</v>
      </c>
      <c r="AI3686">
        <v>-7.7007506638765344</v>
      </c>
      <c r="AJ3686">
        <v>-7.6971669718623161</v>
      </c>
      <c r="AK3686">
        <v>-7.7003329545259476</v>
      </c>
    </row>
    <row r="3687" spans="2:37" x14ac:dyDescent="0.25">
      <c r="B3687" t="s">
        <v>499</v>
      </c>
      <c r="C3687" t="s">
        <v>90</v>
      </c>
      <c r="D3687" t="s">
        <v>443</v>
      </c>
      <c r="E3687" t="s">
        <v>498</v>
      </c>
      <c r="F3687" t="s">
        <v>411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2:37" x14ac:dyDescent="0.25">
      <c r="B3688" t="s">
        <v>499</v>
      </c>
      <c r="C3688" t="s">
        <v>90</v>
      </c>
      <c r="D3688" t="s">
        <v>443</v>
      </c>
      <c r="E3688" t="s">
        <v>426</v>
      </c>
      <c r="F3688" t="s">
        <v>411</v>
      </c>
      <c r="I3688">
        <v>0</v>
      </c>
      <c r="J3688">
        <v>-1.09622143091952</v>
      </c>
      <c r="K3688">
        <v>-1.514027793364336</v>
      </c>
      <c r="L3688">
        <v>-1.931762341797139</v>
      </c>
      <c r="M3688">
        <v>-1.969833251462294</v>
      </c>
      <c r="N3688">
        <v>-1.779350541902569</v>
      </c>
      <c r="O3688">
        <v>-1.588863557925146</v>
      </c>
      <c r="P3688">
        <v>-1.398375009178709</v>
      </c>
      <c r="Q3688">
        <v>-1.207888083289987</v>
      </c>
      <c r="R3688">
        <v>-2.2273096090974049</v>
      </c>
      <c r="S3688">
        <v>-3.9759351120488562</v>
      </c>
      <c r="T3688">
        <v>-5.7245489063194928</v>
      </c>
      <c r="U3688">
        <v>-7.4731574066961626</v>
      </c>
      <c r="V3688">
        <v>-9.2217592384337994</v>
      </c>
      <c r="W3688">
        <v>-9.954198609670728</v>
      </c>
      <c r="X3688">
        <v>-10.074317855102141</v>
      </c>
      <c r="Y3688">
        <v>-10.19443436930152</v>
      </c>
      <c r="Z3688">
        <v>-10.314552950667</v>
      </c>
      <c r="AA3688">
        <v>-10.43467554734964</v>
      </c>
      <c r="AB3688">
        <v>-10.657383941780189</v>
      </c>
      <c r="AC3688">
        <v>-10.94201034615908</v>
      </c>
      <c r="AD3688">
        <v>-11.22663526459484</v>
      </c>
      <c r="AE3688">
        <v>-11.5112561915874</v>
      </c>
      <c r="AF3688">
        <v>-11.79587486310926</v>
      </c>
      <c r="AG3688">
        <v>-11.792041078161789</v>
      </c>
      <c r="AH3688">
        <v>-11.61435953988148</v>
      </c>
      <c r="AI3688">
        <v>-11.43667779247345</v>
      </c>
      <c r="AJ3688">
        <v>-11.25899290776781</v>
      </c>
      <c r="AK3688">
        <v>-11.08131128306589</v>
      </c>
    </row>
    <row r="3689" spans="2:37" x14ac:dyDescent="0.25">
      <c r="B3689" t="s">
        <v>499</v>
      </c>
      <c r="C3689" t="s">
        <v>90</v>
      </c>
      <c r="D3689" t="s">
        <v>443</v>
      </c>
      <c r="E3689" t="s">
        <v>413</v>
      </c>
      <c r="F3689" t="s">
        <v>411</v>
      </c>
      <c r="I3689">
        <v>0</v>
      </c>
      <c r="J3689">
        <v>-1.09622143091952</v>
      </c>
      <c r="K3689">
        <v>-1.514027793364336</v>
      </c>
      <c r="L3689">
        <v>-1.931762341797139</v>
      </c>
      <c r="M3689">
        <v>-1.969833251462294</v>
      </c>
      <c r="N3689">
        <v>-1.779350541902569</v>
      </c>
      <c r="O3689">
        <v>-1.588863557925146</v>
      </c>
      <c r="P3689">
        <v>-1.398375009178709</v>
      </c>
      <c r="Q3689">
        <v>-1.207888083289987</v>
      </c>
      <c r="R3689">
        <v>-2.2273096090974049</v>
      </c>
      <c r="S3689">
        <v>-3.9759351120488562</v>
      </c>
      <c r="T3689">
        <v>-5.7245489063194928</v>
      </c>
      <c r="U3689">
        <v>-7.4731574066961626</v>
      </c>
      <c r="V3689">
        <v>-9.2217592384337994</v>
      </c>
      <c r="W3689">
        <v>-9.954198609670728</v>
      </c>
      <c r="X3689">
        <v>-10.074317855102141</v>
      </c>
      <c r="Y3689">
        <v>-10.19443436930152</v>
      </c>
      <c r="Z3689">
        <v>-10.314552950667</v>
      </c>
      <c r="AA3689">
        <v>-10.43467554734964</v>
      </c>
      <c r="AB3689">
        <v>-10.657383941780189</v>
      </c>
      <c r="AC3689">
        <v>-10.94201034615908</v>
      </c>
      <c r="AD3689">
        <v>-11.22663526459484</v>
      </c>
      <c r="AE3689">
        <v>-11.5112561915874</v>
      </c>
      <c r="AF3689">
        <v>-11.79587486310926</v>
      </c>
      <c r="AG3689">
        <v>-11.792041078161789</v>
      </c>
      <c r="AH3689">
        <v>-11.61435953988148</v>
      </c>
      <c r="AI3689">
        <v>-11.43667779247345</v>
      </c>
      <c r="AJ3689">
        <v>-11.25899290776781</v>
      </c>
      <c r="AK3689">
        <v>-11.08131128306589</v>
      </c>
    </row>
    <row r="3690" spans="2:37" x14ac:dyDescent="0.25">
      <c r="B3690" t="s">
        <v>499</v>
      </c>
      <c r="C3690" t="s">
        <v>297</v>
      </c>
      <c r="D3690" t="s">
        <v>443</v>
      </c>
      <c r="E3690" t="s">
        <v>474</v>
      </c>
      <c r="F3690" t="s">
        <v>237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2:37" x14ac:dyDescent="0.25">
      <c r="B3691" t="s">
        <v>499</v>
      </c>
      <c r="C3691" t="s">
        <v>297</v>
      </c>
      <c r="D3691" t="s">
        <v>443</v>
      </c>
      <c r="E3691" t="s">
        <v>414</v>
      </c>
      <c r="F3691" t="s">
        <v>237</v>
      </c>
      <c r="I3691">
        <v>0</v>
      </c>
      <c r="J3691">
        <v>31.755143165588379</v>
      </c>
      <c r="K3691">
        <v>43.852340698242188</v>
      </c>
      <c r="L3691">
        <v>55.94953727722168</v>
      </c>
      <c r="M3691">
        <v>75.607475280761719</v>
      </c>
      <c r="N3691">
        <v>99.801872253417955</v>
      </c>
      <c r="O3691">
        <v>123.9962692260742</v>
      </c>
      <c r="P3691">
        <v>148.1906661987305</v>
      </c>
      <c r="Q3691">
        <v>172.38505554199219</v>
      </c>
      <c r="R3691">
        <v>204.45597839355469</v>
      </c>
      <c r="S3691">
        <v>241.25285339355469</v>
      </c>
      <c r="T3691">
        <v>278.04971313476563</v>
      </c>
      <c r="U3691">
        <v>314.84658813476563</v>
      </c>
      <c r="V3691">
        <v>351.64344024658197</v>
      </c>
      <c r="W3691">
        <v>381.41464233398438</v>
      </c>
      <c r="X3691">
        <v>406.97055053710938</v>
      </c>
      <c r="Y3691">
        <v>432.52645874023438</v>
      </c>
      <c r="Z3691">
        <v>458.08236694335938</v>
      </c>
      <c r="AA3691">
        <v>483.63822937011719</v>
      </c>
      <c r="AB3691">
        <v>523.9100341796875</v>
      </c>
      <c r="AC3691">
        <v>573.0115966796875</v>
      </c>
      <c r="AD3691">
        <v>622.1131591796875</v>
      </c>
      <c r="AE3691">
        <v>671.2147216796875</v>
      </c>
      <c r="AF3691">
        <v>720.31625366210938</v>
      </c>
      <c r="AG3691">
        <v>775.78750610351563</v>
      </c>
      <c r="AH3691">
        <v>835.08071899414063</v>
      </c>
      <c r="AI3691">
        <v>894.37393188476563</v>
      </c>
      <c r="AJ3691">
        <v>953.66714477539063</v>
      </c>
      <c r="AK3691">
        <v>1012.960357666016</v>
      </c>
    </row>
    <row r="3692" spans="2:37" x14ac:dyDescent="0.25">
      <c r="B3692" t="s">
        <v>499</v>
      </c>
      <c r="C3692" t="s">
        <v>297</v>
      </c>
      <c r="D3692" t="s">
        <v>443</v>
      </c>
      <c r="E3692" t="s">
        <v>352</v>
      </c>
      <c r="F3692" t="s">
        <v>237</v>
      </c>
      <c r="I3692">
        <v>0</v>
      </c>
      <c r="J3692">
        <v>31.755143165588379</v>
      </c>
      <c r="K3692">
        <v>43.852340698242188</v>
      </c>
      <c r="L3692">
        <v>55.94953727722168</v>
      </c>
      <c r="M3692">
        <v>75.607475280761719</v>
      </c>
      <c r="N3692">
        <v>99.801872253417955</v>
      </c>
      <c r="O3692">
        <v>123.9962692260742</v>
      </c>
      <c r="P3692">
        <v>148.1906661987305</v>
      </c>
      <c r="Q3692">
        <v>172.38505554199219</v>
      </c>
      <c r="R3692">
        <v>204.45597839355469</v>
      </c>
      <c r="S3692">
        <v>241.25285339355469</v>
      </c>
      <c r="T3692">
        <v>278.04971313476563</v>
      </c>
      <c r="U3692">
        <v>314.84658813476563</v>
      </c>
      <c r="V3692">
        <v>351.64344024658197</v>
      </c>
      <c r="W3692">
        <v>381.41464233398438</v>
      </c>
      <c r="X3692">
        <v>406.97055053710938</v>
      </c>
      <c r="Y3692">
        <v>432.52645874023438</v>
      </c>
      <c r="Z3692">
        <v>458.08236694335938</v>
      </c>
      <c r="AA3692">
        <v>483.63822937011719</v>
      </c>
      <c r="AB3692">
        <v>523.9100341796875</v>
      </c>
      <c r="AC3692">
        <v>573.0115966796875</v>
      </c>
      <c r="AD3692">
        <v>622.1131591796875</v>
      </c>
      <c r="AE3692">
        <v>671.2147216796875</v>
      </c>
      <c r="AF3692">
        <v>720.31625366210938</v>
      </c>
      <c r="AG3692">
        <v>775.78750610351563</v>
      </c>
      <c r="AH3692">
        <v>835.08071899414063</v>
      </c>
      <c r="AI3692">
        <v>894.37393188476563</v>
      </c>
      <c r="AJ3692">
        <v>953.66714477539063</v>
      </c>
      <c r="AK3692">
        <v>1012.960357666016</v>
      </c>
    </row>
    <row r="3693" spans="2:37" x14ac:dyDescent="0.25">
      <c r="B3693" t="s">
        <v>499</v>
      </c>
      <c r="C3693" t="s">
        <v>297</v>
      </c>
      <c r="D3693" t="s">
        <v>443</v>
      </c>
      <c r="E3693" t="s">
        <v>475</v>
      </c>
      <c r="F3693" t="s">
        <v>237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2:37" x14ac:dyDescent="0.25">
      <c r="B3694" t="s">
        <v>499</v>
      </c>
      <c r="C3694" t="s">
        <v>297</v>
      </c>
      <c r="D3694" t="s">
        <v>443</v>
      </c>
      <c r="E3694" t="s">
        <v>415</v>
      </c>
      <c r="F3694" t="s">
        <v>237</v>
      </c>
      <c r="I3694">
        <v>0</v>
      </c>
      <c r="J3694">
        <v>-3.9324760437011698E-2</v>
      </c>
      <c r="K3694">
        <v>-0.14514374732971189</v>
      </c>
      <c r="L3694">
        <v>-0.19178128242492681</v>
      </c>
      <c r="M3694">
        <v>-0.19626820087432861</v>
      </c>
      <c r="N3694">
        <v>-0.18669390678405759</v>
      </c>
      <c r="O3694">
        <v>-0.17899584770202639</v>
      </c>
      <c r="P3694">
        <v>-0.171439528465271</v>
      </c>
      <c r="Q3694">
        <v>-0.16277074813842771</v>
      </c>
      <c r="R3694">
        <v>-0.1326296329498291</v>
      </c>
      <c r="S3694">
        <v>-9.5784664154052707E-2</v>
      </c>
      <c r="T3694">
        <v>-6.13642930984497E-2</v>
      </c>
      <c r="U3694">
        <v>-2.4695158004760701E-2</v>
      </c>
      <c r="V3694">
        <v>1.33390426635742E-2</v>
      </c>
      <c r="W3694">
        <v>3.2447099685668897E-2</v>
      </c>
      <c r="X3694">
        <v>4.6550393104553202E-2</v>
      </c>
      <c r="Y3694">
        <v>6.2053442001342697E-2</v>
      </c>
      <c r="Z3694">
        <v>7.1818590164184501E-2</v>
      </c>
      <c r="AA3694">
        <v>6.8988800048828097E-2</v>
      </c>
      <c r="AB3694">
        <v>6.8380355834960896E-2</v>
      </c>
      <c r="AC3694">
        <v>7.0836305618286105E-2</v>
      </c>
      <c r="AD3694">
        <v>7.0152044296264607E-2</v>
      </c>
      <c r="AE3694">
        <v>6.8192243576049805E-2</v>
      </c>
      <c r="AF3694">
        <v>6.6235065460204995E-2</v>
      </c>
      <c r="AG3694">
        <v>4.9744367599487298E-2</v>
      </c>
      <c r="AH3694">
        <v>3.4572601318359299E-2</v>
      </c>
      <c r="AI3694">
        <v>3.2393693923950202E-2</v>
      </c>
      <c r="AJ3694">
        <v>4.7481656074523898E-2</v>
      </c>
      <c r="AK3694">
        <v>8.6261153221130302E-2</v>
      </c>
    </row>
    <row r="3695" spans="2:37" x14ac:dyDescent="0.25">
      <c r="B3695" t="s">
        <v>499</v>
      </c>
      <c r="C3695" t="s">
        <v>297</v>
      </c>
      <c r="D3695" t="s">
        <v>443</v>
      </c>
      <c r="E3695" t="s">
        <v>355</v>
      </c>
      <c r="F3695" t="s">
        <v>237</v>
      </c>
      <c r="I3695">
        <v>0</v>
      </c>
      <c r="J3695">
        <v>-3.9324760437011698E-2</v>
      </c>
      <c r="K3695">
        <v>-0.14514374732971189</v>
      </c>
      <c r="L3695">
        <v>-0.19178128242492681</v>
      </c>
      <c r="M3695">
        <v>-0.19626820087432861</v>
      </c>
      <c r="N3695">
        <v>-0.18669390678405759</v>
      </c>
      <c r="O3695">
        <v>-0.17899584770202639</v>
      </c>
      <c r="P3695">
        <v>-0.171439528465271</v>
      </c>
      <c r="Q3695">
        <v>-0.16277074813842771</v>
      </c>
      <c r="R3695">
        <v>-0.1326296329498291</v>
      </c>
      <c r="S3695">
        <v>-9.5784664154052707E-2</v>
      </c>
      <c r="T3695">
        <v>-6.13642930984497E-2</v>
      </c>
      <c r="U3695">
        <v>-2.4695158004760701E-2</v>
      </c>
      <c r="V3695">
        <v>1.33390426635742E-2</v>
      </c>
      <c r="W3695">
        <v>3.2447099685668897E-2</v>
      </c>
      <c r="X3695">
        <v>4.6550393104553202E-2</v>
      </c>
      <c r="Y3695">
        <v>6.2053442001342697E-2</v>
      </c>
      <c r="Z3695">
        <v>7.1818590164184501E-2</v>
      </c>
      <c r="AA3695">
        <v>6.8988800048828097E-2</v>
      </c>
      <c r="AB3695">
        <v>6.8380355834960896E-2</v>
      </c>
      <c r="AC3695">
        <v>7.0836305618286105E-2</v>
      </c>
      <c r="AD3695">
        <v>7.0152044296264607E-2</v>
      </c>
      <c r="AE3695">
        <v>6.8192243576049805E-2</v>
      </c>
      <c r="AF3695">
        <v>6.6235065460204995E-2</v>
      </c>
      <c r="AG3695">
        <v>4.9744367599487298E-2</v>
      </c>
      <c r="AH3695">
        <v>3.4572601318359299E-2</v>
      </c>
      <c r="AI3695">
        <v>3.2393693923950202E-2</v>
      </c>
      <c r="AJ3695">
        <v>4.7481656074523898E-2</v>
      </c>
      <c r="AK3695">
        <v>8.6261153221130302E-2</v>
      </c>
    </row>
    <row r="3696" spans="2:37" x14ac:dyDescent="0.25">
      <c r="B3696" t="s">
        <v>499</v>
      </c>
      <c r="C3696" t="s">
        <v>297</v>
      </c>
      <c r="D3696" t="s">
        <v>443</v>
      </c>
      <c r="E3696" t="s">
        <v>476</v>
      </c>
      <c r="F3696" t="s">
        <v>232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2:37" x14ac:dyDescent="0.25">
      <c r="B3697" t="s">
        <v>499</v>
      </c>
      <c r="C3697" t="s">
        <v>297</v>
      </c>
      <c r="D3697" t="s">
        <v>443</v>
      </c>
      <c r="E3697" t="s">
        <v>416</v>
      </c>
      <c r="F3697" t="s">
        <v>232</v>
      </c>
      <c r="I3697">
        <v>0</v>
      </c>
      <c r="J3697">
        <v>17.862357164748492</v>
      </c>
      <c r="K3697">
        <v>20.235716722256392</v>
      </c>
      <c r="L3697">
        <v>21.510329546600971</v>
      </c>
      <c r="M3697">
        <v>26.840634255765391</v>
      </c>
      <c r="N3697">
        <v>33.947377256149977</v>
      </c>
      <c r="O3697">
        <v>40.154751328488139</v>
      </c>
      <c r="P3697">
        <v>46.057190539357997</v>
      </c>
      <c r="Q3697">
        <v>51.92164164280566</v>
      </c>
      <c r="R3697">
        <v>63.259958623755168</v>
      </c>
      <c r="S3697">
        <v>79.517607311512535</v>
      </c>
      <c r="T3697">
        <v>96.95885235635636</v>
      </c>
      <c r="U3697">
        <v>114.7110962372401</v>
      </c>
      <c r="V3697">
        <v>132.3296591464773</v>
      </c>
      <c r="W3697">
        <v>145.52332040744611</v>
      </c>
      <c r="X3697">
        <v>156.2801642842027</v>
      </c>
      <c r="Y3697">
        <v>166.99826995313629</v>
      </c>
      <c r="Z3697">
        <v>177.5438033077991</v>
      </c>
      <c r="AA3697">
        <v>187.85958348714141</v>
      </c>
      <c r="AB3697">
        <v>205.83178960372729</v>
      </c>
      <c r="AC3697">
        <v>227.4183697902981</v>
      </c>
      <c r="AD3697">
        <v>247.8263448110354</v>
      </c>
      <c r="AE3697">
        <v>267.2987594415863</v>
      </c>
      <c r="AF3697">
        <v>285.9906977652563</v>
      </c>
      <c r="AG3697">
        <v>307.24305227591788</v>
      </c>
      <c r="AH3697">
        <v>329.77865393092242</v>
      </c>
      <c r="AI3697">
        <v>351.73967106344719</v>
      </c>
      <c r="AJ3697">
        <v>373.14627870550339</v>
      </c>
      <c r="AK3697">
        <v>393.98566856434547</v>
      </c>
    </row>
    <row r="3698" spans="2:37" x14ac:dyDescent="0.25">
      <c r="B3698" t="s">
        <v>499</v>
      </c>
      <c r="C3698" t="s">
        <v>297</v>
      </c>
      <c r="D3698" t="s">
        <v>443</v>
      </c>
      <c r="E3698" t="s">
        <v>358</v>
      </c>
      <c r="F3698" t="s">
        <v>232</v>
      </c>
      <c r="I3698">
        <v>0</v>
      </c>
      <c r="J3698">
        <v>17.862357164748492</v>
      </c>
      <c r="K3698">
        <v>20.235716722256392</v>
      </c>
      <c r="L3698">
        <v>21.510329546600971</v>
      </c>
      <c r="M3698">
        <v>26.840634255765391</v>
      </c>
      <c r="N3698">
        <v>33.947377256149977</v>
      </c>
      <c r="O3698">
        <v>40.154751328488139</v>
      </c>
      <c r="P3698">
        <v>46.057190539357997</v>
      </c>
      <c r="Q3698">
        <v>51.92164164280566</v>
      </c>
      <c r="R3698">
        <v>63.259958623755168</v>
      </c>
      <c r="S3698">
        <v>79.517607311512535</v>
      </c>
      <c r="T3698">
        <v>96.95885235635636</v>
      </c>
      <c r="U3698">
        <v>114.7110962372401</v>
      </c>
      <c r="V3698">
        <v>132.3296591464773</v>
      </c>
      <c r="W3698">
        <v>145.52332040744611</v>
      </c>
      <c r="X3698">
        <v>156.2801642842027</v>
      </c>
      <c r="Y3698">
        <v>166.99826995313629</v>
      </c>
      <c r="Z3698">
        <v>177.5438033077991</v>
      </c>
      <c r="AA3698">
        <v>187.85958348714141</v>
      </c>
      <c r="AB3698">
        <v>205.83178960372729</v>
      </c>
      <c r="AC3698">
        <v>227.4183697902981</v>
      </c>
      <c r="AD3698">
        <v>247.8263448110354</v>
      </c>
      <c r="AE3698">
        <v>267.2987594415863</v>
      </c>
      <c r="AF3698">
        <v>285.9906977652563</v>
      </c>
      <c r="AG3698">
        <v>307.24305227591788</v>
      </c>
      <c r="AH3698">
        <v>329.77865393092242</v>
      </c>
      <c r="AI3698">
        <v>351.73967106344719</v>
      </c>
      <c r="AJ3698">
        <v>373.14627870550339</v>
      </c>
      <c r="AK3698">
        <v>393.98566856434547</v>
      </c>
    </row>
    <row r="3699" spans="2:37" x14ac:dyDescent="0.25">
      <c r="B3699" t="s">
        <v>499</v>
      </c>
      <c r="C3699" t="s">
        <v>297</v>
      </c>
      <c r="D3699" t="s">
        <v>443</v>
      </c>
      <c r="E3699" t="s">
        <v>477</v>
      </c>
      <c r="F3699" t="s">
        <v>202</v>
      </c>
      <c r="I3699">
        <v>0</v>
      </c>
      <c r="J3699">
        <v>-0.1428740284030505</v>
      </c>
      <c r="K3699">
        <v>-0.19069111655691809</v>
      </c>
      <c r="L3699">
        <v>-0.24136080848673469</v>
      </c>
      <c r="M3699">
        <v>-0.29199339251653189</v>
      </c>
      <c r="N3699">
        <v>-0.34050586412113232</v>
      </c>
      <c r="O3699">
        <v>-0.38686257952471598</v>
      </c>
      <c r="P3699">
        <v>-0.42916074409747867</v>
      </c>
      <c r="Q3699">
        <v>-0.47431264801366391</v>
      </c>
      <c r="R3699">
        <v>-0.52492758533664308</v>
      </c>
      <c r="S3699">
        <v>-0.57174565687245771</v>
      </c>
      <c r="T3699">
        <v>-0.60525026046908126</v>
      </c>
      <c r="U3699">
        <v>-0.6471974150359272</v>
      </c>
      <c r="V3699">
        <v>-0.6967097410783385</v>
      </c>
      <c r="W3699">
        <v>-0.73734343361210319</v>
      </c>
      <c r="X3699">
        <v>-0.77004255149825118</v>
      </c>
      <c r="Y3699">
        <v>-0.79855237178195759</v>
      </c>
      <c r="Z3699">
        <v>-0.82254950519583536</v>
      </c>
      <c r="AA3699">
        <v>-0.84432414822602775</v>
      </c>
      <c r="AB3699">
        <v>-0.86989785234209416</v>
      </c>
      <c r="AC3699">
        <v>-0.89497983374017265</v>
      </c>
      <c r="AD3699">
        <v>-0.92148149131551238</v>
      </c>
      <c r="AE3699">
        <v>-0.94524454476288</v>
      </c>
      <c r="AF3699">
        <v>-0.97508645637716118</v>
      </c>
      <c r="AG3699">
        <v>-1.004091224156245</v>
      </c>
      <c r="AH3699">
        <v>-1.0251809950725499</v>
      </c>
      <c r="AI3699">
        <v>-1.0453145834056099</v>
      </c>
      <c r="AJ3699">
        <v>-1.0598051382511131</v>
      </c>
      <c r="AK3699">
        <v>-1.0677564880954169</v>
      </c>
    </row>
    <row r="3700" spans="2:37" x14ac:dyDescent="0.25">
      <c r="B3700" t="s">
        <v>499</v>
      </c>
      <c r="C3700" t="s">
        <v>297</v>
      </c>
      <c r="D3700" t="s">
        <v>443</v>
      </c>
      <c r="E3700" t="s">
        <v>477</v>
      </c>
      <c r="F3700" t="s">
        <v>445</v>
      </c>
      <c r="I3700">
        <v>0</v>
      </c>
      <c r="J3700">
        <v>-0.14089726595961641</v>
      </c>
      <c r="K3700">
        <v>-0.18797310589597771</v>
      </c>
      <c r="L3700">
        <v>-0.23875135345575729</v>
      </c>
      <c r="M3700">
        <v>-0.2894577858830516</v>
      </c>
      <c r="N3700">
        <v>-0.33739064199008739</v>
      </c>
      <c r="O3700">
        <v>-0.38291103387233522</v>
      </c>
      <c r="P3700">
        <v>-0.42467018708036708</v>
      </c>
      <c r="Q3700">
        <v>-0.46976728025513997</v>
      </c>
      <c r="R3700">
        <v>-0.52069053594200332</v>
      </c>
      <c r="S3700">
        <v>-0.56813279186240795</v>
      </c>
      <c r="T3700">
        <v>-0.60247389839920285</v>
      </c>
      <c r="U3700">
        <v>-0.64524444770209799</v>
      </c>
      <c r="V3700">
        <v>-0.6955789169056259</v>
      </c>
      <c r="W3700">
        <v>-0.73708417012057215</v>
      </c>
      <c r="X3700">
        <v>-0.77065858878723192</v>
      </c>
      <c r="Y3700">
        <v>-0.80001087268016802</v>
      </c>
      <c r="Z3700">
        <v>-0.82478201843579901</v>
      </c>
      <c r="AA3700">
        <v>-0.84723211844978108</v>
      </c>
      <c r="AB3700">
        <v>-0.87343430027623237</v>
      </c>
      <c r="AC3700">
        <v>-0.89907159434322592</v>
      </c>
      <c r="AD3700">
        <v>-0.92603934813328959</v>
      </c>
      <c r="AE3700">
        <v>-0.9501586264095252</v>
      </c>
      <c r="AF3700">
        <v>-0.98034324593045963</v>
      </c>
      <c r="AG3700">
        <v>-1.009699819418441</v>
      </c>
      <c r="AH3700">
        <v>-1.0311872610148209</v>
      </c>
      <c r="AI3700">
        <v>-1.0518339717155101</v>
      </c>
      <c r="AJ3700">
        <v>-1.0669698943617361</v>
      </c>
      <c r="AK3700">
        <v>-1.075652899920976</v>
      </c>
    </row>
    <row r="3701" spans="2:37" x14ac:dyDescent="0.25">
      <c r="B3701" t="s">
        <v>499</v>
      </c>
      <c r="C3701" t="s">
        <v>297</v>
      </c>
      <c r="D3701" t="s">
        <v>443</v>
      </c>
      <c r="E3701" t="s">
        <v>417</v>
      </c>
      <c r="F3701" t="s">
        <v>202</v>
      </c>
      <c r="I3701">
        <v>0</v>
      </c>
      <c r="J3701">
        <v>-0.12282804232418559</v>
      </c>
      <c r="K3701">
        <v>-0.20046880536820361</v>
      </c>
      <c r="L3701">
        <v>-0.24944845712854269</v>
      </c>
      <c r="M3701">
        <v>-0.27880250065390738</v>
      </c>
      <c r="N3701">
        <v>-0.28987346946802722</v>
      </c>
      <c r="O3701">
        <v>-0.28810866515386341</v>
      </c>
      <c r="P3701">
        <v>-0.27866427822044182</v>
      </c>
      <c r="Q3701">
        <v>-0.27039811044331508</v>
      </c>
      <c r="R3701">
        <v>-0.25533374128996478</v>
      </c>
      <c r="S3701">
        <v>-0.2197175937569962</v>
      </c>
      <c r="T3701">
        <v>-0.16074376439904059</v>
      </c>
      <c r="U3701">
        <v>-0.1005470148523591</v>
      </c>
      <c r="V3701">
        <v>-4.02715227112437E-2</v>
      </c>
      <c r="W3701">
        <v>2.8643302439923499E-2</v>
      </c>
      <c r="X3701">
        <v>0.1089709125077887</v>
      </c>
      <c r="Y3701">
        <v>0.1968530886105935</v>
      </c>
      <c r="Z3701">
        <v>0.28741670984773199</v>
      </c>
      <c r="AA3701">
        <v>0.37217446985320368</v>
      </c>
      <c r="AB3701">
        <v>0.45298241117601717</v>
      </c>
      <c r="AC3701">
        <v>0.54956176696276948</v>
      </c>
      <c r="AD3701">
        <v>0.65396942209186015</v>
      </c>
      <c r="AE3701">
        <v>0.76765292321816503</v>
      </c>
      <c r="AF3701">
        <v>0.88112309129424471</v>
      </c>
      <c r="AG3701">
        <v>0.99667982621787221</v>
      </c>
      <c r="AH3701">
        <v>1.1302857418544749</v>
      </c>
      <c r="AI3701">
        <v>1.2837988756055021</v>
      </c>
      <c r="AJ3701">
        <v>1.4653322538107141</v>
      </c>
      <c r="AK3701">
        <v>1.679558664300185</v>
      </c>
    </row>
    <row r="3702" spans="2:37" x14ac:dyDescent="0.25">
      <c r="B3702" t="s">
        <v>499</v>
      </c>
      <c r="C3702" t="s">
        <v>297</v>
      </c>
      <c r="D3702" t="s">
        <v>443</v>
      </c>
      <c r="E3702" t="s">
        <v>417</v>
      </c>
      <c r="F3702" t="s">
        <v>445</v>
      </c>
      <c r="I3702">
        <v>0</v>
      </c>
      <c r="J3702">
        <v>-0.11888308786152101</v>
      </c>
      <c r="K3702">
        <v>-0.18495583524819059</v>
      </c>
      <c r="L3702">
        <v>-0.2308425233926048</v>
      </c>
      <c r="M3702">
        <v>-0.26241647060054613</v>
      </c>
      <c r="N3702">
        <v>-0.27566452446315948</v>
      </c>
      <c r="O3702">
        <v>-0.27402381347781951</v>
      </c>
      <c r="P3702">
        <v>-0.26502765962480579</v>
      </c>
      <c r="Q3702">
        <v>-0.25877375497239669</v>
      </c>
      <c r="R3702">
        <v>-0.2472178690534732</v>
      </c>
      <c r="S3702">
        <v>-0.2145058977788605</v>
      </c>
      <c r="T3702">
        <v>-0.15773312810208881</v>
      </c>
      <c r="U3702">
        <v>-9.8800308498148096E-2</v>
      </c>
      <c r="V3702">
        <v>-3.84291352383603E-2</v>
      </c>
      <c r="W3702">
        <v>3.32392327736519E-2</v>
      </c>
      <c r="X3702">
        <v>0.1165891237326688</v>
      </c>
      <c r="Y3702">
        <v>0.20692588170185819</v>
      </c>
      <c r="Z3702">
        <v>0.30003561925042721</v>
      </c>
      <c r="AA3702">
        <v>0.38741553476748791</v>
      </c>
      <c r="AB3702">
        <v>0.47047638592296881</v>
      </c>
      <c r="AC3702">
        <v>0.57059744961347469</v>
      </c>
      <c r="AD3702">
        <v>0.68053424886216352</v>
      </c>
      <c r="AE3702">
        <v>0.801871700747947</v>
      </c>
      <c r="AF3702">
        <v>0.92501729190546123</v>
      </c>
      <c r="AG3702">
        <v>1.050743644748064</v>
      </c>
      <c r="AH3702">
        <v>1.19544970152039</v>
      </c>
      <c r="AI3702">
        <v>1.361813507286413</v>
      </c>
      <c r="AJ3702">
        <v>1.558216392906786</v>
      </c>
      <c r="AK3702">
        <v>1.789754295459689</v>
      </c>
    </row>
    <row r="3703" spans="2:37" x14ac:dyDescent="0.25">
      <c r="B3703" t="s">
        <v>499</v>
      </c>
      <c r="C3703" t="s">
        <v>297</v>
      </c>
      <c r="D3703" t="s">
        <v>443</v>
      </c>
      <c r="E3703" t="s">
        <v>363</v>
      </c>
      <c r="F3703" t="s">
        <v>202</v>
      </c>
      <c r="I3703">
        <v>0</v>
      </c>
      <c r="J3703">
        <v>2.0044433690879999E-2</v>
      </c>
      <c r="K3703">
        <v>-9.7776888112853996E-3</v>
      </c>
      <c r="L3703">
        <v>-8.0861238211714995E-3</v>
      </c>
      <c r="M3703">
        <v>1.31894094067996E-2</v>
      </c>
      <c r="N3703">
        <v>5.0632394653105102E-2</v>
      </c>
      <c r="O3703">
        <v>9.8751144041941893E-2</v>
      </c>
      <c r="P3703">
        <v>0.15049646587703691</v>
      </c>
      <c r="Q3703">
        <v>0.20391453757035991</v>
      </c>
      <c r="R3703">
        <v>0.26959637333059389</v>
      </c>
      <c r="S3703">
        <v>0.35203052168668592</v>
      </c>
      <c r="T3703">
        <v>0.44450649607004072</v>
      </c>
      <c r="U3703">
        <v>0.54665040018357924</v>
      </c>
      <c r="V3703">
        <v>0.65643821836709471</v>
      </c>
      <c r="W3703">
        <v>0.76598454736840349</v>
      </c>
      <c r="X3703">
        <v>0.87901771520224603</v>
      </c>
      <c r="Y3703">
        <v>0.99540546039256217</v>
      </c>
      <c r="Z3703">
        <v>1.1099662150435561</v>
      </c>
      <c r="AA3703">
        <v>1.216498618079243</v>
      </c>
      <c r="AB3703">
        <v>1.3228802635181001</v>
      </c>
      <c r="AC3703">
        <v>1.444541600702953</v>
      </c>
      <c r="AD3703">
        <v>1.575450913407384</v>
      </c>
      <c r="AE3703">
        <v>1.7128974679810449</v>
      </c>
      <c r="AF3703">
        <v>1.8562112477196191</v>
      </c>
      <c r="AG3703">
        <v>2.0007727065524339</v>
      </c>
      <c r="AH3703">
        <v>2.1554651222907668</v>
      </c>
      <c r="AI3703">
        <v>2.3291134590111011</v>
      </c>
      <c r="AJ3703">
        <v>2.5251358536375168</v>
      </c>
      <c r="AK3703">
        <v>2.7473151523955912</v>
      </c>
    </row>
    <row r="3704" spans="2:37" x14ac:dyDescent="0.25">
      <c r="B3704" t="s">
        <v>499</v>
      </c>
      <c r="C3704" t="s">
        <v>297</v>
      </c>
      <c r="D3704" t="s">
        <v>443</v>
      </c>
      <c r="E3704" t="s">
        <v>363</v>
      </c>
      <c r="F3704" t="s">
        <v>445</v>
      </c>
      <c r="I3704">
        <v>0</v>
      </c>
      <c r="J3704">
        <v>2.2012258647574601E-2</v>
      </c>
      <c r="K3704">
        <v>3.0134633662193002E-3</v>
      </c>
      <c r="L3704">
        <v>7.9126123826434008E-3</v>
      </c>
      <c r="M3704">
        <v>2.7039472728995699E-2</v>
      </c>
      <c r="N3704">
        <v>6.1724336828872198E-2</v>
      </c>
      <c r="O3704">
        <v>0.10888378248401499</v>
      </c>
      <c r="P3704">
        <v>0.15964419128244869</v>
      </c>
      <c r="Q3704">
        <v>0.21099352528275439</v>
      </c>
      <c r="R3704">
        <v>0.27347266688853011</v>
      </c>
      <c r="S3704">
        <v>0.35362689408355852</v>
      </c>
      <c r="T3704">
        <v>0.44473927922439321</v>
      </c>
      <c r="U3704">
        <v>0.54644123749438833</v>
      </c>
      <c r="V3704">
        <v>0.65714695993768224</v>
      </c>
      <c r="W3704">
        <v>0.77032065970426</v>
      </c>
      <c r="X3704">
        <v>0.88725304694174945</v>
      </c>
      <c r="Y3704">
        <v>1.006941941729433</v>
      </c>
      <c r="Z3704">
        <v>1.124812592823887</v>
      </c>
      <c r="AA3704">
        <v>1.234652560099625</v>
      </c>
      <c r="AB3704">
        <v>1.3439106861991901</v>
      </c>
      <c r="AC3704">
        <v>1.4696667213864201</v>
      </c>
      <c r="AD3704">
        <v>1.6065735969954531</v>
      </c>
      <c r="AE3704">
        <v>1.7520369289349751</v>
      </c>
      <c r="AF3704">
        <v>1.905360537835898</v>
      </c>
      <c r="AG3704">
        <v>2.060443464166517</v>
      </c>
      <c r="AH3704">
        <v>2.2266308537024488</v>
      </c>
      <c r="AI3704">
        <v>2.4136454914694738</v>
      </c>
      <c r="AJ3704">
        <v>2.6251843453601649</v>
      </c>
      <c r="AK3704">
        <v>2.8654090944551851</v>
      </c>
    </row>
    <row r="3705" spans="2:37" x14ac:dyDescent="0.25">
      <c r="B3705" t="s">
        <v>499</v>
      </c>
      <c r="C3705" t="s">
        <v>297</v>
      </c>
      <c r="D3705" t="s">
        <v>443</v>
      </c>
      <c r="E3705" t="s">
        <v>478</v>
      </c>
      <c r="F3705" t="s">
        <v>365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2:37" x14ac:dyDescent="0.25">
      <c r="B3706" t="s">
        <v>499</v>
      </c>
      <c r="C3706" t="s">
        <v>297</v>
      </c>
      <c r="D3706" t="s">
        <v>443</v>
      </c>
      <c r="E3706" t="s">
        <v>418</v>
      </c>
      <c r="F3706" t="s">
        <v>365</v>
      </c>
      <c r="I3706">
        <v>0</v>
      </c>
      <c r="J3706">
        <v>0.47360153961890639</v>
      </c>
      <c r="K3706">
        <v>0.62818105616899711</v>
      </c>
      <c r="L3706">
        <v>0.77219517663513759</v>
      </c>
      <c r="M3706">
        <v>0.91655649416064744</v>
      </c>
      <c r="N3706">
        <v>1.0730510147914709</v>
      </c>
      <c r="O3706">
        <v>1.242148406163923</v>
      </c>
      <c r="P3706">
        <v>1.4211103634482749</v>
      </c>
      <c r="Q3706">
        <v>1.60873976779905</v>
      </c>
      <c r="R3706">
        <v>1.805233900259084</v>
      </c>
      <c r="S3706">
        <v>2.002928688064554</v>
      </c>
      <c r="T3706">
        <v>2.1992914414954661</v>
      </c>
      <c r="U3706">
        <v>2.396469235062137</v>
      </c>
      <c r="V3706">
        <v>2.598731058717862</v>
      </c>
      <c r="W3706">
        <v>2.8067518828479798</v>
      </c>
      <c r="X3706">
        <v>3.009691026399941</v>
      </c>
      <c r="Y3706">
        <v>3.2102741728890378</v>
      </c>
      <c r="Z3706">
        <v>3.4144057452259351</v>
      </c>
      <c r="AA3706">
        <v>3.6297815646039182</v>
      </c>
      <c r="AB3706">
        <v>3.8606774180648622</v>
      </c>
      <c r="AC3706">
        <v>4.0912735745378237</v>
      </c>
      <c r="AD3706">
        <v>4.3222961339331123</v>
      </c>
      <c r="AE3706">
        <v>4.5581075840150476</v>
      </c>
      <c r="AF3706">
        <v>4.8023411796058291</v>
      </c>
      <c r="AG3706">
        <v>5.0592991991833092</v>
      </c>
      <c r="AH3706">
        <v>5.3360389625787494</v>
      </c>
      <c r="AI3706">
        <v>5.6305051033076916</v>
      </c>
      <c r="AJ3706">
        <v>5.9401948749041136</v>
      </c>
      <c r="AK3706">
        <v>6.2606568748972524</v>
      </c>
    </row>
    <row r="3707" spans="2:37" x14ac:dyDescent="0.25">
      <c r="B3707" t="s">
        <v>499</v>
      </c>
      <c r="C3707" t="s">
        <v>297</v>
      </c>
      <c r="D3707" t="s">
        <v>443</v>
      </c>
      <c r="E3707" t="s">
        <v>367</v>
      </c>
      <c r="F3707" t="s">
        <v>365</v>
      </c>
      <c r="I3707">
        <v>0</v>
      </c>
      <c r="J3707">
        <v>0.47360153961890639</v>
      </c>
      <c r="K3707">
        <v>0.62818105616899711</v>
      </c>
      <c r="L3707">
        <v>0.77219517663513759</v>
      </c>
      <c r="M3707">
        <v>0.91655649416064744</v>
      </c>
      <c r="N3707">
        <v>1.0730510147914709</v>
      </c>
      <c r="O3707">
        <v>1.242148406163923</v>
      </c>
      <c r="P3707">
        <v>1.4211103634482749</v>
      </c>
      <c r="Q3707">
        <v>1.60873976779905</v>
      </c>
      <c r="R3707">
        <v>1.805233900259084</v>
      </c>
      <c r="S3707">
        <v>2.002928688064554</v>
      </c>
      <c r="T3707">
        <v>2.1992914414954661</v>
      </c>
      <c r="U3707">
        <v>2.396469235062137</v>
      </c>
      <c r="V3707">
        <v>2.598731058717862</v>
      </c>
      <c r="W3707">
        <v>2.8067518828479798</v>
      </c>
      <c r="X3707">
        <v>3.009691026399941</v>
      </c>
      <c r="Y3707">
        <v>3.2102741728890378</v>
      </c>
      <c r="Z3707">
        <v>3.4144057452259351</v>
      </c>
      <c r="AA3707">
        <v>3.6297815646039182</v>
      </c>
      <c r="AB3707">
        <v>3.8606774180648622</v>
      </c>
      <c r="AC3707">
        <v>4.0912735745378237</v>
      </c>
      <c r="AD3707">
        <v>4.3222961339331123</v>
      </c>
      <c r="AE3707">
        <v>4.5581075840150476</v>
      </c>
      <c r="AF3707">
        <v>4.8023411796058291</v>
      </c>
      <c r="AG3707">
        <v>5.0592991991833092</v>
      </c>
      <c r="AH3707">
        <v>5.3360389625787494</v>
      </c>
      <c r="AI3707">
        <v>5.6305051033076916</v>
      </c>
      <c r="AJ3707">
        <v>5.9401948749041136</v>
      </c>
      <c r="AK3707">
        <v>6.2606568748972524</v>
      </c>
    </row>
    <row r="3708" spans="2:37" x14ac:dyDescent="0.25">
      <c r="B3708" t="s">
        <v>499</v>
      </c>
      <c r="C3708" t="s">
        <v>297</v>
      </c>
      <c r="D3708" t="s">
        <v>443</v>
      </c>
      <c r="E3708" t="s">
        <v>479</v>
      </c>
      <c r="F3708" t="s">
        <v>232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2:37" x14ac:dyDescent="0.25">
      <c r="B3709" t="s">
        <v>499</v>
      </c>
      <c r="C3709" t="s">
        <v>297</v>
      </c>
      <c r="D3709" t="s">
        <v>443</v>
      </c>
      <c r="E3709" t="s">
        <v>480</v>
      </c>
      <c r="F3709" t="s">
        <v>232</v>
      </c>
      <c r="I3709">
        <v>0</v>
      </c>
      <c r="J3709">
        <v>-0.73183420779809882</v>
      </c>
      <c r="K3709">
        <v>-0.96748610857583239</v>
      </c>
      <c r="L3709">
        <v>-1.159045159373429</v>
      </c>
      <c r="M3709">
        <v>-1.3432316126585579</v>
      </c>
      <c r="N3709">
        <v>-1.539578830654464</v>
      </c>
      <c r="O3709">
        <v>-1.748382567000339</v>
      </c>
      <c r="P3709">
        <v>-1.9663883657679899</v>
      </c>
      <c r="Q3709">
        <v>-2.192399271150558</v>
      </c>
      <c r="R3709">
        <v>-2.4259617781529408</v>
      </c>
      <c r="S3709">
        <v>-2.654388898673532</v>
      </c>
      <c r="T3709">
        <v>-2.871164286347816</v>
      </c>
      <c r="U3709">
        <v>-3.077202385674183</v>
      </c>
      <c r="V3709">
        <v>-3.2764992447654961</v>
      </c>
      <c r="W3709">
        <v>-3.4707982557751871</v>
      </c>
      <c r="X3709">
        <v>-3.6572464262133559</v>
      </c>
      <c r="Y3709">
        <v>-3.840187367447367</v>
      </c>
      <c r="Z3709">
        <v>-4.025405126792192</v>
      </c>
      <c r="AA3709">
        <v>-4.2193324123960263</v>
      </c>
      <c r="AB3709">
        <v>-4.4252534182195546</v>
      </c>
      <c r="AC3709">
        <v>-4.6288808782889994</v>
      </c>
      <c r="AD3709">
        <v>-4.8316608044331133</v>
      </c>
      <c r="AE3709">
        <v>-5.0387360176417868</v>
      </c>
      <c r="AF3709">
        <v>-5.2547586613692303</v>
      </c>
      <c r="AG3709">
        <v>-5.4828530876515842</v>
      </c>
      <c r="AH3709">
        <v>-5.7249968756479586</v>
      </c>
      <c r="AI3709">
        <v>-5.981020890298705</v>
      </c>
      <c r="AJ3709">
        <v>-6.2500645872892608</v>
      </c>
      <c r="AK3709">
        <v>-6.5281096149824354</v>
      </c>
    </row>
    <row r="3710" spans="2:37" x14ac:dyDescent="0.25">
      <c r="B3710" t="s">
        <v>499</v>
      </c>
      <c r="C3710" t="s">
        <v>297</v>
      </c>
      <c r="D3710" t="s">
        <v>443</v>
      </c>
      <c r="E3710" t="s">
        <v>481</v>
      </c>
      <c r="F3710" t="s">
        <v>232</v>
      </c>
      <c r="I3710">
        <v>0</v>
      </c>
      <c r="J3710">
        <v>-0.73183420779809882</v>
      </c>
      <c r="K3710">
        <v>-0.96748610857583239</v>
      </c>
      <c r="L3710">
        <v>-1.159045159373429</v>
      </c>
      <c r="M3710">
        <v>-1.3432316126585579</v>
      </c>
      <c r="N3710">
        <v>-1.539578830654464</v>
      </c>
      <c r="O3710">
        <v>-1.748382567000339</v>
      </c>
      <c r="P3710">
        <v>-1.9663883657679899</v>
      </c>
      <c r="Q3710">
        <v>-2.192399271150558</v>
      </c>
      <c r="R3710">
        <v>-2.4259617781529408</v>
      </c>
      <c r="S3710">
        <v>-2.654388898673532</v>
      </c>
      <c r="T3710">
        <v>-2.871164286347816</v>
      </c>
      <c r="U3710">
        <v>-3.077202385674183</v>
      </c>
      <c r="V3710">
        <v>-3.2764992447654961</v>
      </c>
      <c r="W3710">
        <v>-3.4707982557751871</v>
      </c>
      <c r="X3710">
        <v>-3.6572464262133559</v>
      </c>
      <c r="Y3710">
        <v>-3.840187367447367</v>
      </c>
      <c r="Z3710">
        <v>-4.025405126792192</v>
      </c>
      <c r="AA3710">
        <v>-4.2193324123960263</v>
      </c>
      <c r="AB3710">
        <v>-4.4252534182195546</v>
      </c>
      <c r="AC3710">
        <v>-4.6288808782889994</v>
      </c>
      <c r="AD3710">
        <v>-4.8316608044331133</v>
      </c>
      <c r="AE3710">
        <v>-5.0387360176417868</v>
      </c>
      <c r="AF3710">
        <v>-5.2547586613692303</v>
      </c>
      <c r="AG3710">
        <v>-5.4828530876515842</v>
      </c>
      <c r="AH3710">
        <v>-5.7249968756479586</v>
      </c>
      <c r="AI3710">
        <v>-5.981020890298705</v>
      </c>
      <c r="AJ3710">
        <v>-6.2500645872892608</v>
      </c>
      <c r="AK3710">
        <v>-6.5281096149824354</v>
      </c>
    </row>
    <row r="3711" spans="2:37" x14ac:dyDescent="0.25">
      <c r="B3711" t="s">
        <v>499</v>
      </c>
      <c r="C3711" t="s">
        <v>297</v>
      </c>
      <c r="D3711" t="s">
        <v>443</v>
      </c>
      <c r="E3711" t="s">
        <v>482</v>
      </c>
      <c r="F3711" t="s">
        <v>202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2:37" x14ac:dyDescent="0.25">
      <c r="B3712" t="s">
        <v>499</v>
      </c>
      <c r="C3712" t="s">
        <v>297</v>
      </c>
      <c r="D3712" t="s">
        <v>443</v>
      </c>
      <c r="E3712" t="s">
        <v>482</v>
      </c>
      <c r="F3712" t="s">
        <v>445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2:37" x14ac:dyDescent="0.25">
      <c r="B3713" t="s">
        <v>499</v>
      </c>
      <c r="C3713" t="s">
        <v>297</v>
      </c>
      <c r="D3713" t="s">
        <v>443</v>
      </c>
      <c r="E3713" t="s">
        <v>234</v>
      </c>
      <c r="F3713" t="s">
        <v>202</v>
      </c>
      <c r="I3713">
        <v>0</v>
      </c>
      <c r="J3713">
        <v>7.1936137238437503E-2</v>
      </c>
      <c r="K3713">
        <v>-0.112532516199626</v>
      </c>
      <c r="L3713">
        <v>-7.7125615677409096E-2</v>
      </c>
      <c r="M3713">
        <v>6.3832333907964903E-2</v>
      </c>
      <c r="N3713">
        <v>0.2240644710949091</v>
      </c>
      <c r="O3713">
        <v>0.36675016013203438</v>
      </c>
      <c r="P3713">
        <v>0.5027965869810691</v>
      </c>
      <c r="Q3713">
        <v>0.64321943302656504</v>
      </c>
      <c r="R3713">
        <v>0.82309303649468202</v>
      </c>
      <c r="S3713">
        <v>1.0192668977545121</v>
      </c>
      <c r="T3713">
        <v>1.2166886012730189</v>
      </c>
      <c r="U3713">
        <v>1.4161543240576611</v>
      </c>
      <c r="V3713">
        <v>1.6075593456658319</v>
      </c>
      <c r="W3713">
        <v>1.754348965292718</v>
      </c>
      <c r="X3713">
        <v>1.913827680797509</v>
      </c>
      <c r="Y3713">
        <v>2.0889499537896978</v>
      </c>
      <c r="Z3713">
        <v>2.2557112406853541</v>
      </c>
      <c r="AA3713">
        <v>2.4024441305944939</v>
      </c>
      <c r="AB3713">
        <v>2.564696979276393</v>
      </c>
      <c r="AC3713">
        <v>2.7573167056530901</v>
      </c>
      <c r="AD3713">
        <v>2.949047049293152</v>
      </c>
      <c r="AE3713">
        <v>3.1328473147961939</v>
      </c>
      <c r="AF3713">
        <v>3.307954376066879</v>
      </c>
      <c r="AG3713">
        <v>3.4781474185275658</v>
      </c>
      <c r="AH3713">
        <v>3.6634847470013781</v>
      </c>
      <c r="AI3713">
        <v>3.8745896394896562</v>
      </c>
      <c r="AJ3713">
        <v>4.111593015738424</v>
      </c>
      <c r="AK3713">
        <v>4.3752254269489921</v>
      </c>
    </row>
    <row r="3714" spans="2:37" x14ac:dyDescent="0.25">
      <c r="B3714" t="s">
        <v>499</v>
      </c>
      <c r="C3714" t="s">
        <v>297</v>
      </c>
      <c r="D3714" t="s">
        <v>443</v>
      </c>
      <c r="E3714" t="s">
        <v>234</v>
      </c>
      <c r="F3714" t="s">
        <v>445</v>
      </c>
      <c r="I3714">
        <v>0</v>
      </c>
      <c r="J3714">
        <v>7.1933391298117905E-2</v>
      </c>
      <c r="K3714">
        <v>-0.1125350091355615</v>
      </c>
      <c r="L3714">
        <v>-7.7121152270831494E-2</v>
      </c>
      <c r="M3714">
        <v>6.3831516480084005E-2</v>
      </c>
      <c r="N3714">
        <v>0.22406366065601541</v>
      </c>
      <c r="O3714">
        <v>0.36674836331589411</v>
      </c>
      <c r="P3714">
        <v>0.50279699139497147</v>
      </c>
      <c r="Q3714">
        <v>0.64322178590938694</v>
      </c>
      <c r="R3714">
        <v>0.82309183059599</v>
      </c>
      <c r="S3714">
        <v>1.0192655471489289</v>
      </c>
      <c r="T3714">
        <v>1.2166891534269419</v>
      </c>
      <c r="U3714">
        <v>1.416151524090292</v>
      </c>
      <c r="V3714">
        <v>1.6075582697125499</v>
      </c>
      <c r="W3714">
        <v>1.754344472825786</v>
      </c>
      <c r="X3714">
        <v>1.9138255799895809</v>
      </c>
      <c r="Y3714">
        <v>2.0889479691260431</v>
      </c>
      <c r="Z3714">
        <v>2.255714199604641</v>
      </c>
      <c r="AA3714">
        <v>2.4024398662821471</v>
      </c>
      <c r="AB3714">
        <v>2.5646970031794951</v>
      </c>
      <c r="AC3714">
        <v>2.7573141425339509</v>
      </c>
      <c r="AD3714">
        <v>2.9490469527468028</v>
      </c>
      <c r="AE3714">
        <v>3.1328456445356201</v>
      </c>
      <c r="AF3714">
        <v>3.3079567019182128</v>
      </c>
      <c r="AG3714">
        <v>3.4781513804044151</v>
      </c>
      <c r="AH3714">
        <v>3.663484633916636</v>
      </c>
      <c r="AI3714">
        <v>3.8745879349995072</v>
      </c>
      <c r="AJ3714">
        <v>4.1115932603398084</v>
      </c>
      <c r="AK3714">
        <v>4.3752262914497084</v>
      </c>
    </row>
    <row r="3715" spans="2:37" x14ac:dyDescent="0.25">
      <c r="B3715" t="s">
        <v>499</v>
      </c>
      <c r="C3715" t="s">
        <v>297</v>
      </c>
      <c r="D3715" t="s">
        <v>443</v>
      </c>
      <c r="E3715" t="s">
        <v>373</v>
      </c>
      <c r="F3715" t="s">
        <v>202</v>
      </c>
      <c r="I3715">
        <v>0</v>
      </c>
      <c r="J3715">
        <v>7.1936137238437503E-2</v>
      </c>
      <c r="K3715">
        <v>-0.112532516199626</v>
      </c>
      <c r="L3715">
        <v>-7.7125615677409096E-2</v>
      </c>
      <c r="M3715">
        <v>6.3832333907964903E-2</v>
      </c>
      <c r="N3715">
        <v>0.2240644710949091</v>
      </c>
      <c r="O3715">
        <v>0.36675016013203438</v>
      </c>
      <c r="P3715">
        <v>0.5027965869810691</v>
      </c>
      <c r="Q3715">
        <v>0.64321943302656504</v>
      </c>
      <c r="R3715">
        <v>0.82309303649468202</v>
      </c>
      <c r="S3715">
        <v>1.0192668977545121</v>
      </c>
      <c r="T3715">
        <v>1.2166886012730189</v>
      </c>
      <c r="U3715">
        <v>1.4161543240576611</v>
      </c>
      <c r="V3715">
        <v>1.6075593456658319</v>
      </c>
      <c r="W3715">
        <v>1.754348965292718</v>
      </c>
      <c r="X3715">
        <v>1.913827680797509</v>
      </c>
      <c r="Y3715">
        <v>2.0889499537896978</v>
      </c>
      <c r="Z3715">
        <v>2.2557112406853541</v>
      </c>
      <c r="AA3715">
        <v>2.4024441305944939</v>
      </c>
      <c r="AB3715">
        <v>2.564696979276393</v>
      </c>
      <c r="AC3715">
        <v>2.7573167056530901</v>
      </c>
      <c r="AD3715">
        <v>2.949047049293152</v>
      </c>
      <c r="AE3715">
        <v>3.1328473147961939</v>
      </c>
      <c r="AF3715">
        <v>3.307954376066879</v>
      </c>
      <c r="AG3715">
        <v>3.4781474185275658</v>
      </c>
      <c r="AH3715">
        <v>3.6634847470013781</v>
      </c>
      <c r="AI3715">
        <v>3.8745896394896562</v>
      </c>
      <c r="AJ3715">
        <v>4.111593015738424</v>
      </c>
      <c r="AK3715">
        <v>4.3752254269489921</v>
      </c>
    </row>
    <row r="3716" spans="2:37" x14ac:dyDescent="0.25">
      <c r="B3716" t="s">
        <v>499</v>
      </c>
      <c r="C3716" t="s">
        <v>297</v>
      </c>
      <c r="D3716" t="s">
        <v>443</v>
      </c>
      <c r="E3716" t="s">
        <v>373</v>
      </c>
      <c r="F3716" t="s">
        <v>445</v>
      </c>
      <c r="I3716">
        <v>0</v>
      </c>
      <c r="J3716">
        <v>7.1933391298117905E-2</v>
      </c>
      <c r="K3716">
        <v>-0.1125350091355615</v>
      </c>
      <c r="L3716">
        <v>-7.7121152270831494E-2</v>
      </c>
      <c r="M3716">
        <v>6.3831516480084005E-2</v>
      </c>
      <c r="N3716">
        <v>0.22406366065601541</v>
      </c>
      <c r="O3716">
        <v>0.36674836331589411</v>
      </c>
      <c r="P3716">
        <v>0.50279699139497147</v>
      </c>
      <c r="Q3716">
        <v>0.64322178590938694</v>
      </c>
      <c r="R3716">
        <v>0.82309183059599</v>
      </c>
      <c r="S3716">
        <v>1.0192655471489289</v>
      </c>
      <c r="T3716">
        <v>1.2166891534269419</v>
      </c>
      <c r="U3716">
        <v>1.416151524090292</v>
      </c>
      <c r="V3716">
        <v>1.6075582697125499</v>
      </c>
      <c r="W3716">
        <v>1.754344472825786</v>
      </c>
      <c r="X3716">
        <v>1.9138255799895809</v>
      </c>
      <c r="Y3716">
        <v>2.0889479691260431</v>
      </c>
      <c r="Z3716">
        <v>2.255714199604641</v>
      </c>
      <c r="AA3716">
        <v>2.4024398662821471</v>
      </c>
      <c r="AB3716">
        <v>2.5646970031794951</v>
      </c>
      <c r="AC3716">
        <v>2.7573141425339509</v>
      </c>
      <c r="AD3716">
        <v>2.9490469527468028</v>
      </c>
      <c r="AE3716">
        <v>3.1328456445356201</v>
      </c>
      <c r="AF3716">
        <v>3.3079567019182128</v>
      </c>
      <c r="AG3716">
        <v>3.4781513804044151</v>
      </c>
      <c r="AH3716">
        <v>3.663484633916636</v>
      </c>
      <c r="AI3716">
        <v>3.8745879349995072</v>
      </c>
      <c r="AJ3716">
        <v>4.1115932603398084</v>
      </c>
      <c r="AK3716">
        <v>4.3752262914497084</v>
      </c>
    </row>
    <row r="3717" spans="2:37" x14ac:dyDescent="0.25">
      <c r="B3717" t="s">
        <v>499</v>
      </c>
      <c r="C3717" t="s">
        <v>297</v>
      </c>
      <c r="D3717" t="s">
        <v>443</v>
      </c>
      <c r="E3717" t="s">
        <v>483</v>
      </c>
      <c r="F3717" t="s">
        <v>232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2:37" x14ac:dyDescent="0.25">
      <c r="B3718" t="s">
        <v>499</v>
      </c>
      <c r="C3718" t="s">
        <v>297</v>
      </c>
      <c r="D3718" t="s">
        <v>443</v>
      </c>
      <c r="E3718" t="s">
        <v>419</v>
      </c>
      <c r="F3718" t="s">
        <v>232</v>
      </c>
      <c r="I3718">
        <v>0</v>
      </c>
      <c r="J3718">
        <v>5.2037435360863471</v>
      </c>
      <c r="K3718">
        <v>9.003093210046643</v>
      </c>
      <c r="L3718">
        <v>12.829533712888599</v>
      </c>
      <c r="M3718">
        <v>17.387628030527331</v>
      </c>
      <c r="N3718">
        <v>21.553009887041899</v>
      </c>
      <c r="O3718">
        <v>24.807364495001099</v>
      </c>
      <c r="P3718">
        <v>27.550848514948001</v>
      </c>
      <c r="Q3718">
        <v>29.99362650741346</v>
      </c>
      <c r="R3718">
        <v>33.369785744347702</v>
      </c>
      <c r="S3718">
        <v>37.201977987044323</v>
      </c>
      <c r="T3718">
        <v>40.865458481687448</v>
      </c>
      <c r="U3718">
        <v>44.414140177940453</v>
      </c>
      <c r="V3718">
        <v>47.872457038947687</v>
      </c>
      <c r="W3718">
        <v>50.437997916874473</v>
      </c>
      <c r="X3718">
        <v>53.125364067163183</v>
      </c>
      <c r="Y3718">
        <v>56.339688603695343</v>
      </c>
      <c r="Z3718">
        <v>59.787336434691177</v>
      </c>
      <c r="AA3718">
        <v>63.308651055955742</v>
      </c>
      <c r="AB3718">
        <v>68.51765528563314</v>
      </c>
      <c r="AC3718">
        <v>74.069804622092093</v>
      </c>
      <c r="AD3718">
        <v>79.013749836895514</v>
      </c>
      <c r="AE3718">
        <v>83.615478617935636</v>
      </c>
      <c r="AF3718">
        <v>88.017296733678506</v>
      </c>
      <c r="AG3718">
        <v>92.759516556603117</v>
      </c>
      <c r="AH3718">
        <v>96.469916504624706</v>
      </c>
      <c r="AI3718">
        <v>99.108267059175887</v>
      </c>
      <c r="AJ3718">
        <v>101.2605608298408</v>
      </c>
      <c r="AK3718">
        <v>103.21455404241919</v>
      </c>
    </row>
    <row r="3719" spans="2:37" x14ac:dyDescent="0.25">
      <c r="B3719" t="s">
        <v>499</v>
      </c>
      <c r="C3719" t="s">
        <v>297</v>
      </c>
      <c r="D3719" t="s">
        <v>443</v>
      </c>
      <c r="E3719" t="s">
        <v>378</v>
      </c>
      <c r="F3719" t="s">
        <v>232</v>
      </c>
      <c r="I3719">
        <v>0</v>
      </c>
      <c r="J3719">
        <v>5.2037435360863471</v>
      </c>
      <c r="K3719">
        <v>9.003093210046643</v>
      </c>
      <c r="L3719">
        <v>12.829533712888599</v>
      </c>
      <c r="M3719">
        <v>17.387628030527331</v>
      </c>
      <c r="N3719">
        <v>21.553009887041899</v>
      </c>
      <c r="O3719">
        <v>24.807364495001099</v>
      </c>
      <c r="P3719">
        <v>27.550848514948001</v>
      </c>
      <c r="Q3719">
        <v>29.99362650741346</v>
      </c>
      <c r="R3719">
        <v>33.369785744347702</v>
      </c>
      <c r="S3719">
        <v>37.201977987044323</v>
      </c>
      <c r="T3719">
        <v>40.865458481687448</v>
      </c>
      <c r="U3719">
        <v>44.414140177940453</v>
      </c>
      <c r="V3719">
        <v>47.872457038947687</v>
      </c>
      <c r="W3719">
        <v>50.437997916874473</v>
      </c>
      <c r="X3719">
        <v>53.125364067163183</v>
      </c>
      <c r="Y3719">
        <v>56.339688603695343</v>
      </c>
      <c r="Z3719">
        <v>59.787336434691177</v>
      </c>
      <c r="AA3719">
        <v>63.308651055955742</v>
      </c>
      <c r="AB3719">
        <v>68.51765528563314</v>
      </c>
      <c r="AC3719">
        <v>74.069804622092093</v>
      </c>
      <c r="AD3719">
        <v>79.013749836895514</v>
      </c>
      <c r="AE3719">
        <v>83.615478617935636</v>
      </c>
      <c r="AF3719">
        <v>88.017296733678506</v>
      </c>
      <c r="AG3719">
        <v>92.759516556603117</v>
      </c>
      <c r="AH3719">
        <v>96.469916504624706</v>
      </c>
      <c r="AI3719">
        <v>99.108267059175887</v>
      </c>
      <c r="AJ3719">
        <v>101.2605608298408</v>
      </c>
      <c r="AK3719">
        <v>103.21455404241919</v>
      </c>
    </row>
    <row r="3720" spans="2:37" x14ac:dyDescent="0.25">
      <c r="B3720" t="s">
        <v>499</v>
      </c>
      <c r="C3720" t="s">
        <v>297</v>
      </c>
      <c r="D3720" t="s">
        <v>443</v>
      </c>
      <c r="E3720" t="s">
        <v>484</v>
      </c>
      <c r="F3720" t="s">
        <v>202</v>
      </c>
      <c r="I3720">
        <v>0</v>
      </c>
      <c r="J3720">
        <v>-0.14471402748674761</v>
      </c>
      <c r="K3720">
        <v>-0.19325370474608811</v>
      </c>
      <c r="L3720">
        <v>-0.24310593449219381</v>
      </c>
      <c r="M3720">
        <v>-0.29300091000667988</v>
      </c>
      <c r="N3720">
        <v>-0.34188912957326961</v>
      </c>
      <c r="O3720">
        <v>-0.38907114762657402</v>
      </c>
      <c r="P3720">
        <v>-0.43173026410048282</v>
      </c>
      <c r="Q3720">
        <v>-0.47640152268834107</v>
      </c>
      <c r="R3720">
        <v>-0.52585138250088592</v>
      </c>
      <c r="S3720">
        <v>-0.57102475164135802</v>
      </c>
      <c r="T3720">
        <v>-0.60268486709930125</v>
      </c>
      <c r="U3720">
        <v>-0.64271403001697758</v>
      </c>
      <c r="V3720">
        <v>-0.69022739002818634</v>
      </c>
      <c r="W3720">
        <v>-0.72889498314129275</v>
      </c>
      <c r="X3720">
        <v>-0.75970747641567193</v>
      </c>
      <c r="Y3720">
        <v>-0.78643792694823578</v>
      </c>
      <c r="Z3720">
        <v>-0.80881790518287922</v>
      </c>
      <c r="AA3720">
        <v>-0.82912388437953455</v>
      </c>
      <c r="AB3720">
        <v>-0.85324543085086857</v>
      </c>
      <c r="AC3720">
        <v>-0.8769726835098135</v>
      </c>
      <c r="AD3720">
        <v>-0.90221691333377541</v>
      </c>
      <c r="AE3720">
        <v>-0.92489996903725158</v>
      </c>
      <c r="AF3720">
        <v>-0.95360765051490937</v>
      </c>
      <c r="AG3720">
        <v>-0.98146634993560022</v>
      </c>
      <c r="AH3720">
        <v>-1.001452171104555</v>
      </c>
      <c r="AI3720">
        <v>-1.020315602220434</v>
      </c>
      <c r="AJ3720">
        <v>-1.033413058855404</v>
      </c>
      <c r="AK3720">
        <v>-1.039932311266256</v>
      </c>
    </row>
    <row r="3721" spans="2:37" x14ac:dyDescent="0.25">
      <c r="B3721" t="s">
        <v>499</v>
      </c>
      <c r="C3721" t="s">
        <v>297</v>
      </c>
      <c r="D3721" t="s">
        <v>443</v>
      </c>
      <c r="E3721" t="s">
        <v>484</v>
      </c>
      <c r="F3721" t="s">
        <v>445</v>
      </c>
      <c r="I3721">
        <v>0</v>
      </c>
      <c r="J3721">
        <v>-0.1447137347242777</v>
      </c>
      <c r="K3721">
        <v>-0.19325639232644631</v>
      </c>
      <c r="L3721">
        <v>-0.24310376530848329</v>
      </c>
      <c r="M3721">
        <v>-0.29299928387278568</v>
      </c>
      <c r="N3721">
        <v>-0.34189167138275472</v>
      </c>
      <c r="O3721">
        <v>-0.38907335403040028</v>
      </c>
      <c r="P3721">
        <v>-0.43173039622653731</v>
      </c>
      <c r="Q3721">
        <v>-0.47640299220962362</v>
      </c>
      <c r="R3721">
        <v>-0.52585148575572394</v>
      </c>
      <c r="S3721">
        <v>-0.57102627888001578</v>
      </c>
      <c r="T3721">
        <v>-0.60268584463000208</v>
      </c>
      <c r="U3721">
        <v>-0.64271252281559166</v>
      </c>
      <c r="V3721">
        <v>-0.69022562428925349</v>
      </c>
      <c r="W3721">
        <v>-0.72889098672396235</v>
      </c>
      <c r="X3721">
        <v>-0.75970849427138276</v>
      </c>
      <c r="Y3721">
        <v>-0.78643441116562629</v>
      </c>
      <c r="Z3721">
        <v>-0.80881856580684586</v>
      </c>
      <c r="AA3721">
        <v>-0.82912334992868431</v>
      </c>
      <c r="AB3721">
        <v>-0.85324303702478677</v>
      </c>
      <c r="AC3721">
        <v>-0.87696951472900908</v>
      </c>
      <c r="AD3721">
        <v>-0.90221538096830756</v>
      </c>
      <c r="AE3721">
        <v>-0.92489917492394325</v>
      </c>
      <c r="AF3721">
        <v>-0.95360685216454577</v>
      </c>
      <c r="AG3721">
        <v>-0.98146633564664121</v>
      </c>
      <c r="AH3721">
        <v>-1.0014509990828651</v>
      </c>
      <c r="AI3721">
        <v>-1.020315679268347</v>
      </c>
      <c r="AJ3721">
        <v>-1.033413154062734</v>
      </c>
      <c r="AK3721">
        <v>-1.0399351550188449</v>
      </c>
    </row>
    <row r="3722" spans="2:37" x14ac:dyDescent="0.25">
      <c r="B3722" t="s">
        <v>499</v>
      </c>
      <c r="C3722" t="s">
        <v>297</v>
      </c>
      <c r="D3722" t="s">
        <v>443</v>
      </c>
      <c r="E3722" t="s">
        <v>205</v>
      </c>
      <c r="F3722" t="s">
        <v>202</v>
      </c>
      <c r="I3722">
        <v>0</v>
      </c>
      <c r="J3722">
        <v>-0.1274335672044713</v>
      </c>
      <c r="K3722">
        <v>-0.22552067186971669</v>
      </c>
      <c r="L3722">
        <v>-0.27844881433484181</v>
      </c>
      <c r="M3722">
        <v>-0.30206765526470392</v>
      </c>
      <c r="N3722">
        <v>-0.30763919479753771</v>
      </c>
      <c r="O3722">
        <v>-0.30404359001070519</v>
      </c>
      <c r="P3722">
        <v>-0.29236121173070728</v>
      </c>
      <c r="Q3722">
        <v>-0.27914419274488461</v>
      </c>
      <c r="R3722">
        <v>-0.25624423179368971</v>
      </c>
      <c r="S3722">
        <v>-0.2138224370159314</v>
      </c>
      <c r="T3722">
        <v>-0.1494744126368408</v>
      </c>
      <c r="U3722">
        <v>-8.5449462165409995E-2</v>
      </c>
      <c r="V3722">
        <v>-2.3574078134847E-2</v>
      </c>
      <c r="W3722">
        <v>4.2021551201054601E-2</v>
      </c>
      <c r="X3722">
        <v>0.1186626794664303</v>
      </c>
      <c r="Y3722">
        <v>0.20391451195982399</v>
      </c>
      <c r="Z3722">
        <v>0.29165843883227632</v>
      </c>
      <c r="AA3722">
        <v>0.37334674841851268</v>
      </c>
      <c r="AB3722">
        <v>0.4519784139682903</v>
      </c>
      <c r="AC3722">
        <v>0.54460999789007758</v>
      </c>
      <c r="AD3722">
        <v>0.64186431005981426</v>
      </c>
      <c r="AE3722">
        <v>0.74491351487633306</v>
      </c>
      <c r="AF3722">
        <v>0.84445295621879968</v>
      </c>
      <c r="AG3722">
        <v>0.94521359548549455</v>
      </c>
      <c r="AH3722">
        <v>1.062574301945185</v>
      </c>
      <c r="AI3722">
        <v>1.1971989901208731</v>
      </c>
      <c r="AJ3722">
        <v>1.3567774841872771</v>
      </c>
      <c r="AK3722">
        <v>1.5451991871025861</v>
      </c>
    </row>
    <row r="3723" spans="2:37" x14ac:dyDescent="0.25">
      <c r="B3723" t="s">
        <v>499</v>
      </c>
      <c r="C3723" t="s">
        <v>297</v>
      </c>
      <c r="D3723" t="s">
        <v>443</v>
      </c>
      <c r="E3723" t="s">
        <v>205</v>
      </c>
      <c r="F3723" t="s">
        <v>445</v>
      </c>
      <c r="I3723">
        <v>0</v>
      </c>
      <c r="J3723">
        <v>-0.1274360128916574</v>
      </c>
      <c r="K3723">
        <v>-0.22551798159879949</v>
      </c>
      <c r="L3723">
        <v>-0.2784507285073401</v>
      </c>
      <c r="M3723">
        <v>-0.3020655782736581</v>
      </c>
      <c r="N3723">
        <v>-0.30764494216734001</v>
      </c>
      <c r="O3723">
        <v>-0.30405105292429241</v>
      </c>
      <c r="P3723">
        <v>-0.29235738179342879</v>
      </c>
      <c r="Q3723">
        <v>-0.27914565600950508</v>
      </c>
      <c r="R3723">
        <v>-0.25624417169317631</v>
      </c>
      <c r="S3723">
        <v>-0.2138219860310597</v>
      </c>
      <c r="T3723">
        <v>-0.14947743754030179</v>
      </c>
      <c r="U3723">
        <v>-8.5447012187100893E-2</v>
      </c>
      <c r="V3723">
        <v>-2.3576205773123599E-2</v>
      </c>
      <c r="W3723">
        <v>4.2025423590885597E-2</v>
      </c>
      <c r="X3723">
        <v>0.1186653414669392</v>
      </c>
      <c r="Y3723">
        <v>0.203911461182571</v>
      </c>
      <c r="Z3723">
        <v>0.29166178848645252</v>
      </c>
      <c r="AA3723">
        <v>0.37334500664738529</v>
      </c>
      <c r="AB3723">
        <v>0.45197585196763418</v>
      </c>
      <c r="AC3723">
        <v>0.54461455907452994</v>
      </c>
      <c r="AD3723">
        <v>0.64186565055355249</v>
      </c>
      <c r="AE3723">
        <v>0.74491081713428109</v>
      </c>
      <c r="AF3723">
        <v>0.84445305228633138</v>
      </c>
      <c r="AG3723">
        <v>0.94521556270446005</v>
      </c>
      <c r="AH3723">
        <v>1.062575568954971</v>
      </c>
      <c r="AI3723">
        <v>1.1971981599132151</v>
      </c>
      <c r="AJ3723">
        <v>1.3567756013953769</v>
      </c>
      <c r="AK3723">
        <v>1.545201790125694</v>
      </c>
    </row>
    <row r="3724" spans="2:37" x14ac:dyDescent="0.25">
      <c r="B3724" t="s">
        <v>499</v>
      </c>
      <c r="C3724" t="s">
        <v>297</v>
      </c>
      <c r="D3724" t="s">
        <v>443</v>
      </c>
      <c r="E3724" t="s">
        <v>206</v>
      </c>
      <c r="F3724" t="s">
        <v>202</v>
      </c>
      <c r="I3724">
        <v>0</v>
      </c>
      <c r="J3724">
        <v>1.72788879019059E-2</v>
      </c>
      <c r="K3724">
        <v>-3.2266967123628601E-2</v>
      </c>
      <c r="L3724">
        <v>-3.5341343997019603E-2</v>
      </c>
      <c r="M3724">
        <v>-9.0682328290236005E-3</v>
      </c>
      <c r="N3724">
        <v>3.4249934775743E-2</v>
      </c>
      <c r="O3724">
        <v>8.5024771471364696E-2</v>
      </c>
      <c r="P3724">
        <v>0.13936905236977551</v>
      </c>
      <c r="Q3724">
        <v>0.1972573299434677</v>
      </c>
      <c r="R3724">
        <v>0.26960968444229572</v>
      </c>
      <c r="S3724">
        <v>0.35720477009668627</v>
      </c>
      <c r="T3724">
        <v>0.45321045446244929</v>
      </c>
      <c r="U3724">
        <v>0.55726456785156753</v>
      </c>
      <c r="V3724">
        <v>0.66665331189332822</v>
      </c>
      <c r="W3724">
        <v>0.77091437073657509</v>
      </c>
      <c r="X3724">
        <v>0.87837435002116049</v>
      </c>
      <c r="Y3724">
        <v>0.9903524389080598</v>
      </c>
      <c r="Z3724">
        <v>1.100476344015155</v>
      </c>
      <c r="AA3724">
        <v>1.2024706327980359</v>
      </c>
      <c r="AB3724">
        <v>1.305223844819148</v>
      </c>
      <c r="AC3724">
        <v>1.4215826813998911</v>
      </c>
      <c r="AD3724">
        <v>1.544081223393579</v>
      </c>
      <c r="AE3724">
        <v>1.6698134839135741</v>
      </c>
      <c r="AF3724">
        <v>1.798062269333967</v>
      </c>
      <c r="AG3724">
        <v>1.9266815642812629</v>
      </c>
      <c r="AH3724">
        <v>2.064024895785832</v>
      </c>
      <c r="AI3724">
        <v>2.217514592341296</v>
      </c>
      <c r="AJ3724">
        <v>2.3901920431559809</v>
      </c>
      <c r="AK3724">
        <v>2.5851344270956478</v>
      </c>
    </row>
    <row r="3725" spans="2:37" x14ac:dyDescent="0.25">
      <c r="B3725" t="s">
        <v>499</v>
      </c>
      <c r="C3725" t="s">
        <v>297</v>
      </c>
      <c r="D3725" t="s">
        <v>443</v>
      </c>
      <c r="E3725" t="s">
        <v>206</v>
      </c>
      <c r="F3725" t="s">
        <v>445</v>
      </c>
      <c r="I3725">
        <v>0</v>
      </c>
      <c r="J3725">
        <v>1.7275750390144399E-2</v>
      </c>
      <c r="K3725">
        <v>-3.2265503563699803E-2</v>
      </c>
      <c r="L3725">
        <v>-3.5343111928076702E-2</v>
      </c>
      <c r="M3725">
        <v>-9.0662944008722997E-3</v>
      </c>
      <c r="N3725">
        <v>3.4244924761583903E-2</v>
      </c>
      <c r="O3725">
        <v>8.5020554479253704E-2</v>
      </c>
      <c r="P3725">
        <v>0.13937301443311961</v>
      </c>
      <c r="Q3725">
        <v>0.1972573362001295</v>
      </c>
      <c r="R3725">
        <v>0.26960731406255878</v>
      </c>
      <c r="S3725">
        <v>0.35720429284895611</v>
      </c>
      <c r="T3725">
        <v>0.45320691549244341</v>
      </c>
      <c r="U3725">
        <v>0.55726551062849072</v>
      </c>
      <c r="V3725">
        <v>0.6666494185161298</v>
      </c>
      <c r="W3725">
        <v>0.77091912303259846</v>
      </c>
      <c r="X3725">
        <v>0.87837383573832195</v>
      </c>
      <c r="Y3725">
        <v>0.99035097166453323</v>
      </c>
      <c r="Z3725">
        <v>1.100477880675599</v>
      </c>
      <c r="AA3725">
        <v>1.2024707575703619</v>
      </c>
      <c r="AB3725">
        <v>1.305218888992421</v>
      </c>
      <c r="AC3725">
        <v>1.4215863392833761</v>
      </c>
      <c r="AD3725">
        <v>1.5440832338627699</v>
      </c>
      <c r="AE3725">
        <v>1.6698121341392591</v>
      </c>
      <c r="AF3725">
        <v>1.7980599044508769</v>
      </c>
      <c r="AG3725">
        <v>1.9266818983510789</v>
      </c>
      <c r="AH3725">
        <v>2.064024590472413</v>
      </c>
      <c r="AI3725">
        <v>2.2175138391815619</v>
      </c>
      <c r="AJ3725">
        <v>2.390186874623756</v>
      </c>
      <c r="AK3725">
        <v>2.5851369451445279</v>
      </c>
    </row>
    <row r="3726" spans="2:37" x14ac:dyDescent="0.25">
      <c r="B3726" t="s">
        <v>499</v>
      </c>
      <c r="C3726" t="s">
        <v>297</v>
      </c>
      <c r="D3726" t="s">
        <v>443</v>
      </c>
      <c r="E3726" t="s">
        <v>485</v>
      </c>
      <c r="F3726" t="s">
        <v>232</v>
      </c>
      <c r="I3726">
        <v>0</v>
      </c>
      <c r="J3726">
        <v>-0.1726304152692815</v>
      </c>
      <c r="K3726">
        <v>-0.22300226714762059</v>
      </c>
      <c r="L3726">
        <v>-0.25956959224108228</v>
      </c>
      <c r="M3726">
        <v>-0.29859963937881601</v>
      </c>
      <c r="N3726">
        <v>-0.34459072321297862</v>
      </c>
      <c r="O3726">
        <v>-0.39437234526555898</v>
      </c>
      <c r="P3726">
        <v>-0.44042964093372611</v>
      </c>
      <c r="Q3726">
        <v>-0.48668184979452361</v>
      </c>
      <c r="R3726">
        <v>-0.53564748951064889</v>
      </c>
      <c r="S3726">
        <v>-0.57916004926238385</v>
      </c>
      <c r="T3726">
        <v>-0.60933875991370234</v>
      </c>
      <c r="U3726">
        <v>-0.64920843722544586</v>
      </c>
      <c r="V3726">
        <v>-0.69759398618589596</v>
      </c>
      <c r="W3726">
        <v>-0.73610185152404028</v>
      </c>
      <c r="X3726">
        <v>-0.76536461340867001</v>
      </c>
      <c r="Y3726">
        <v>-0.78870916829174575</v>
      </c>
      <c r="Z3726">
        <v>-0.80623318519288389</v>
      </c>
      <c r="AA3726">
        <v>-0.82239774985617409</v>
      </c>
      <c r="AB3726">
        <v>-0.84423830987808701</v>
      </c>
      <c r="AC3726">
        <v>-0.86643680313458482</v>
      </c>
      <c r="AD3726">
        <v>-0.89054850898119264</v>
      </c>
      <c r="AE3726">
        <v>-0.91190781637198182</v>
      </c>
      <c r="AF3726">
        <v>-0.9388476980424888</v>
      </c>
      <c r="AG3726">
        <v>-0.96496602817635058</v>
      </c>
      <c r="AH3726">
        <v>-0.982800599901823</v>
      </c>
      <c r="AI3726">
        <v>-0.99886615280033719</v>
      </c>
      <c r="AJ3726">
        <v>-1.008115526721143</v>
      </c>
      <c r="AK3726">
        <v>-1.0095039164650601</v>
      </c>
    </row>
    <row r="3727" spans="2:37" x14ac:dyDescent="0.25">
      <c r="B3727" t="s">
        <v>499</v>
      </c>
      <c r="C3727" t="s">
        <v>297</v>
      </c>
      <c r="D3727" t="s">
        <v>443</v>
      </c>
      <c r="E3727" t="s">
        <v>486</v>
      </c>
      <c r="F3727" t="s">
        <v>232</v>
      </c>
      <c r="I3727">
        <v>0</v>
      </c>
      <c r="J3727">
        <v>-0.14285388595330911</v>
      </c>
      <c r="K3727">
        <v>-0.25161626133541892</v>
      </c>
      <c r="L3727">
        <v>-0.29692541981262138</v>
      </c>
      <c r="M3727">
        <v>-0.30826560099082018</v>
      </c>
      <c r="N3727">
        <v>-0.29949832285677269</v>
      </c>
      <c r="O3727">
        <v>-0.28374277346158161</v>
      </c>
      <c r="P3727">
        <v>-0.26245699962025298</v>
      </c>
      <c r="Q3727">
        <v>-0.2403411869526528</v>
      </c>
      <c r="R3727">
        <v>-0.20520537341388589</v>
      </c>
      <c r="S3727">
        <v>-0.14323987489556211</v>
      </c>
      <c r="T3727">
        <v>-5.8002320153416297E-2</v>
      </c>
      <c r="U3727">
        <v>2.5460077275085698E-2</v>
      </c>
      <c r="V3727">
        <v>0.10620724129382091</v>
      </c>
      <c r="W3727">
        <v>0.19146360537654061</v>
      </c>
      <c r="X3727">
        <v>0.28742447988476799</v>
      </c>
      <c r="Y3727">
        <v>0.39360003091317708</v>
      </c>
      <c r="Z3727">
        <v>0.50364116068217779</v>
      </c>
      <c r="AA3727">
        <v>0.60604345553771921</v>
      </c>
      <c r="AB3727">
        <v>0.70129873118323083</v>
      </c>
      <c r="AC3727">
        <v>0.81023921580378744</v>
      </c>
      <c r="AD3727">
        <v>0.92474213170368202</v>
      </c>
      <c r="AE3727">
        <v>1.0451954968171639</v>
      </c>
      <c r="AF3727">
        <v>1.1618815170472141</v>
      </c>
      <c r="AG3727">
        <v>1.2790563147640599</v>
      </c>
      <c r="AH3727">
        <v>1.4148914923275411</v>
      </c>
      <c r="AI3727">
        <v>1.566672583569106</v>
      </c>
      <c r="AJ3727">
        <v>1.741345389177984</v>
      </c>
      <c r="AK3727">
        <v>1.94354621473114</v>
      </c>
    </row>
    <row r="3728" spans="2:37" x14ac:dyDescent="0.25">
      <c r="B3728" t="s">
        <v>499</v>
      </c>
      <c r="C3728" t="s">
        <v>297</v>
      </c>
      <c r="D3728" t="s">
        <v>443</v>
      </c>
      <c r="E3728" t="s">
        <v>487</v>
      </c>
      <c r="F3728" t="s">
        <v>232</v>
      </c>
      <c r="I3728">
        <v>0</v>
      </c>
      <c r="J3728">
        <v>2.9565542229881201E-2</v>
      </c>
      <c r="K3728">
        <v>-2.8907341538086901E-2</v>
      </c>
      <c r="L3728">
        <v>-3.7536420442951801E-2</v>
      </c>
      <c r="M3728">
        <v>-9.7611467910318998E-3</v>
      </c>
      <c r="N3728">
        <v>4.4927822951468202E-2</v>
      </c>
      <c r="O3728">
        <v>0.11035775898291519</v>
      </c>
      <c r="P3728">
        <v>0.17762705675796739</v>
      </c>
      <c r="Q3728">
        <v>0.24601654562184111</v>
      </c>
      <c r="R3728">
        <v>0.33039392093179298</v>
      </c>
      <c r="S3728">
        <v>0.4362525138438933</v>
      </c>
      <c r="T3728">
        <v>0.55201675223250923</v>
      </c>
      <c r="U3728">
        <v>0.6756730917841125</v>
      </c>
      <c r="V3728">
        <v>0.80510587251563237</v>
      </c>
      <c r="W3728">
        <v>0.92915835520035461</v>
      </c>
      <c r="X3728">
        <v>1.0546417620304731</v>
      </c>
      <c r="Y3728">
        <v>1.1844423133609889</v>
      </c>
      <c r="Z3728">
        <v>1.312205195969574</v>
      </c>
      <c r="AA3728">
        <v>1.4309826350104251</v>
      </c>
      <c r="AB3728">
        <v>1.548487733150816</v>
      </c>
      <c r="AC3728">
        <v>1.6803211543908509</v>
      </c>
      <c r="AD3728">
        <v>1.8197109967993841</v>
      </c>
      <c r="AE3728">
        <v>1.962359896949728</v>
      </c>
      <c r="AF3728">
        <v>2.106556952893146</v>
      </c>
      <c r="AG3728">
        <v>2.250226263410426</v>
      </c>
      <c r="AH3728">
        <v>2.4043050378547588</v>
      </c>
      <c r="AI3728">
        <v>2.5725673518429031</v>
      </c>
      <c r="AJ3728">
        <v>2.7568001959331618</v>
      </c>
      <c r="AK3728">
        <v>2.9605548127335402</v>
      </c>
    </row>
    <row r="3729" spans="2:37" x14ac:dyDescent="0.25">
      <c r="B3729" t="s">
        <v>499</v>
      </c>
      <c r="C3729" t="s">
        <v>297</v>
      </c>
      <c r="D3729" t="s">
        <v>443</v>
      </c>
      <c r="E3729" t="s">
        <v>488</v>
      </c>
      <c r="F3729" t="s">
        <v>202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2:37" x14ac:dyDescent="0.25">
      <c r="B3730" t="s">
        <v>499</v>
      </c>
      <c r="C3730" t="s">
        <v>297</v>
      </c>
      <c r="D3730" t="s">
        <v>443</v>
      </c>
      <c r="E3730" t="s">
        <v>488</v>
      </c>
      <c r="F3730" t="s">
        <v>445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2:37" x14ac:dyDescent="0.25">
      <c r="B3731" t="s">
        <v>499</v>
      </c>
      <c r="C3731" t="s">
        <v>297</v>
      </c>
      <c r="D3731" t="s">
        <v>443</v>
      </c>
      <c r="E3731" t="s">
        <v>421</v>
      </c>
      <c r="F3731" t="s">
        <v>202</v>
      </c>
      <c r="I3731">
        <v>0</v>
      </c>
      <c r="J3731">
        <v>8.3844387919462804E-2</v>
      </c>
      <c r="K3731">
        <v>2.0152521765170999E-2</v>
      </c>
      <c r="L3731">
        <v>7.9227264128500702E-2</v>
      </c>
      <c r="M3731">
        <v>0.18879564877996019</v>
      </c>
      <c r="N3731">
        <v>0.31104164605069151</v>
      </c>
      <c r="O3731">
        <v>0.43289177616845359</v>
      </c>
      <c r="P3731">
        <v>0.55111793862803182</v>
      </c>
      <c r="Q3731">
        <v>0.6685234125285211</v>
      </c>
      <c r="R3731">
        <v>0.81777866559171741</v>
      </c>
      <c r="S3731">
        <v>0.99574069896266604</v>
      </c>
      <c r="T3731">
        <v>1.186970745138471</v>
      </c>
      <c r="U3731">
        <v>1.390913868951404</v>
      </c>
      <c r="V3731">
        <v>1.600052122645113</v>
      </c>
      <c r="W3731">
        <v>1.7897284980428201</v>
      </c>
      <c r="X3731">
        <v>1.994413119684957</v>
      </c>
      <c r="Y3731">
        <v>2.2089398986381958</v>
      </c>
      <c r="Z3731">
        <v>2.4139100678156171</v>
      </c>
      <c r="AA3731">
        <v>2.5969193717356291</v>
      </c>
      <c r="AB3731">
        <v>2.790627509234489</v>
      </c>
      <c r="AC3731">
        <v>3.0236557494220269</v>
      </c>
      <c r="AD3731">
        <v>3.2689089930146191</v>
      </c>
      <c r="AE3731">
        <v>3.5191463832712429</v>
      </c>
      <c r="AF3731">
        <v>3.7736118511150001</v>
      </c>
      <c r="AG3731">
        <v>4.0251302041001358</v>
      </c>
      <c r="AH3731">
        <v>4.2990065554412871</v>
      </c>
      <c r="AI3731">
        <v>4.6138769923079748</v>
      </c>
      <c r="AJ3731">
        <v>4.9720475861094959</v>
      </c>
      <c r="AK3731">
        <v>5.3765344288337458</v>
      </c>
    </row>
    <row r="3732" spans="2:37" x14ac:dyDescent="0.25">
      <c r="B3732" t="s">
        <v>499</v>
      </c>
      <c r="C3732" t="s">
        <v>297</v>
      </c>
      <c r="D3732" t="s">
        <v>443</v>
      </c>
      <c r="E3732" t="s">
        <v>421</v>
      </c>
      <c r="F3732" t="s">
        <v>445</v>
      </c>
      <c r="I3732">
        <v>0</v>
      </c>
      <c r="J3732">
        <v>8.3844257927689902E-2</v>
      </c>
      <c r="K3732">
        <v>2.01532713219876E-2</v>
      </c>
      <c r="L3732">
        <v>7.9229811731074101E-2</v>
      </c>
      <c r="M3732">
        <v>0.18879640884239551</v>
      </c>
      <c r="N3732">
        <v>0.31104376004338352</v>
      </c>
      <c r="O3732">
        <v>0.43289573613973792</v>
      </c>
      <c r="P3732">
        <v>0.55111458701639915</v>
      </c>
      <c r="Q3732">
        <v>0.66852281193692242</v>
      </c>
      <c r="R3732">
        <v>0.81777320138192167</v>
      </c>
      <c r="S3732">
        <v>0.99573996076924842</v>
      </c>
      <c r="T3732">
        <v>1.186969698846263</v>
      </c>
      <c r="U3732">
        <v>1.3909113905095969</v>
      </c>
      <c r="V3732">
        <v>1.6000530734514129</v>
      </c>
      <c r="W3732">
        <v>1.789730705051418</v>
      </c>
      <c r="X3732">
        <v>1.9944128313677869</v>
      </c>
      <c r="Y3732">
        <v>2.20893848171464</v>
      </c>
      <c r="Z3732">
        <v>2.4139121110014372</v>
      </c>
      <c r="AA3732">
        <v>2.5969232844252899</v>
      </c>
      <c r="AB3732">
        <v>2.790625679527325</v>
      </c>
      <c r="AC3732">
        <v>3.0236602244143822</v>
      </c>
      <c r="AD3732">
        <v>3.268908430339823</v>
      </c>
      <c r="AE3732">
        <v>3.519152013658799</v>
      </c>
      <c r="AF3732">
        <v>3.773611458747772</v>
      </c>
      <c r="AG3732">
        <v>4.0251366935607269</v>
      </c>
      <c r="AH3732">
        <v>4.299009646140628</v>
      </c>
      <c r="AI3732">
        <v>4.613880117973479</v>
      </c>
      <c r="AJ3732">
        <v>4.972045048481033</v>
      </c>
      <c r="AK3732">
        <v>5.3765323837069889</v>
      </c>
    </row>
    <row r="3733" spans="2:37" x14ac:dyDescent="0.25">
      <c r="B3733" t="s">
        <v>499</v>
      </c>
      <c r="C3733" t="s">
        <v>297</v>
      </c>
      <c r="D3733" t="s">
        <v>443</v>
      </c>
      <c r="E3733" t="s">
        <v>386</v>
      </c>
      <c r="F3733" t="s">
        <v>202</v>
      </c>
      <c r="I3733">
        <v>0</v>
      </c>
      <c r="J3733">
        <v>8.3844387919462804E-2</v>
      </c>
      <c r="K3733">
        <v>2.0152521765170999E-2</v>
      </c>
      <c r="L3733">
        <v>7.9227264128500702E-2</v>
      </c>
      <c r="M3733">
        <v>0.18879564877996019</v>
      </c>
      <c r="N3733">
        <v>0.31104164605069151</v>
      </c>
      <c r="O3733">
        <v>0.43289177616845359</v>
      </c>
      <c r="P3733">
        <v>0.55111793862803182</v>
      </c>
      <c r="Q3733">
        <v>0.6685234125285211</v>
      </c>
      <c r="R3733">
        <v>0.81777866559171741</v>
      </c>
      <c r="S3733">
        <v>0.99574069896266604</v>
      </c>
      <c r="T3733">
        <v>1.186970745138471</v>
      </c>
      <c r="U3733">
        <v>1.390913868951404</v>
      </c>
      <c r="V3733">
        <v>1.600052122645113</v>
      </c>
      <c r="W3733">
        <v>1.7897284980428201</v>
      </c>
      <c r="X3733">
        <v>1.994413119684957</v>
      </c>
      <c r="Y3733">
        <v>2.2089398986381958</v>
      </c>
      <c r="Z3733">
        <v>2.4139100678156171</v>
      </c>
      <c r="AA3733">
        <v>2.5969193717356291</v>
      </c>
      <c r="AB3733">
        <v>2.790627509234489</v>
      </c>
      <c r="AC3733">
        <v>3.0236557494220269</v>
      </c>
      <c r="AD3733">
        <v>3.2689089930146191</v>
      </c>
      <c r="AE3733">
        <v>3.5191463832712429</v>
      </c>
      <c r="AF3733">
        <v>3.7736118511150001</v>
      </c>
      <c r="AG3733">
        <v>4.0251302041001358</v>
      </c>
      <c r="AH3733">
        <v>4.2990065554412871</v>
      </c>
      <c r="AI3733">
        <v>4.6138769923079748</v>
      </c>
      <c r="AJ3733">
        <v>4.9720475861094959</v>
      </c>
      <c r="AK3733">
        <v>5.3765344288337458</v>
      </c>
    </row>
    <row r="3734" spans="2:37" x14ac:dyDescent="0.25">
      <c r="B3734" t="s">
        <v>499</v>
      </c>
      <c r="C3734" t="s">
        <v>297</v>
      </c>
      <c r="D3734" t="s">
        <v>443</v>
      </c>
      <c r="E3734" t="s">
        <v>386</v>
      </c>
      <c r="F3734" t="s">
        <v>445</v>
      </c>
      <c r="I3734">
        <v>0</v>
      </c>
      <c r="J3734">
        <v>8.3844257927689902E-2</v>
      </c>
      <c r="K3734">
        <v>2.01532713219876E-2</v>
      </c>
      <c r="L3734">
        <v>7.9229811731074101E-2</v>
      </c>
      <c r="M3734">
        <v>0.18879640884239551</v>
      </c>
      <c r="N3734">
        <v>0.31104376004338352</v>
      </c>
      <c r="O3734">
        <v>0.43289573613973792</v>
      </c>
      <c r="P3734">
        <v>0.55111458701639915</v>
      </c>
      <c r="Q3734">
        <v>0.66852281193692242</v>
      </c>
      <c r="R3734">
        <v>0.81777320138192167</v>
      </c>
      <c r="S3734">
        <v>0.99573996076924842</v>
      </c>
      <c r="T3734">
        <v>1.186969698846263</v>
      </c>
      <c r="U3734">
        <v>1.3909113905095969</v>
      </c>
      <c r="V3734">
        <v>1.6000530734514129</v>
      </c>
      <c r="W3734">
        <v>1.789730705051418</v>
      </c>
      <c r="X3734">
        <v>1.9944128313677869</v>
      </c>
      <c r="Y3734">
        <v>2.20893848171464</v>
      </c>
      <c r="Z3734">
        <v>2.4139121110014372</v>
      </c>
      <c r="AA3734">
        <v>2.5969232844252899</v>
      </c>
      <c r="AB3734">
        <v>2.790625679527325</v>
      </c>
      <c r="AC3734">
        <v>3.0236602244143822</v>
      </c>
      <c r="AD3734">
        <v>3.268908430339823</v>
      </c>
      <c r="AE3734">
        <v>3.519152013658799</v>
      </c>
      <c r="AF3734">
        <v>3.773611458747772</v>
      </c>
      <c r="AG3734">
        <v>4.0251366935607269</v>
      </c>
      <c r="AH3734">
        <v>4.299009646140628</v>
      </c>
      <c r="AI3734">
        <v>4.613880117973479</v>
      </c>
      <c r="AJ3734">
        <v>4.972045048481033</v>
      </c>
      <c r="AK3734">
        <v>5.3765323837069889</v>
      </c>
    </row>
    <row r="3735" spans="2:37" x14ac:dyDescent="0.25">
      <c r="B3735" t="s">
        <v>499</v>
      </c>
      <c r="C3735" t="s">
        <v>297</v>
      </c>
      <c r="D3735" t="s">
        <v>443</v>
      </c>
      <c r="E3735" t="s">
        <v>489</v>
      </c>
      <c r="F3735" t="s">
        <v>237</v>
      </c>
      <c r="I3735">
        <v>0</v>
      </c>
      <c r="J3735">
        <v>-1.6745448112487699E-2</v>
      </c>
      <c r="K3735">
        <v>-1.3344287872314399E-2</v>
      </c>
      <c r="L3735">
        <v>7.2837769985198003E-3</v>
      </c>
      <c r="M3735">
        <v>2.1376937627792299E-2</v>
      </c>
      <c r="N3735">
        <v>2.6345014572143499E-2</v>
      </c>
      <c r="O3735">
        <v>2.6807814836501999E-2</v>
      </c>
      <c r="P3735">
        <v>2.7408346533775298E-2</v>
      </c>
      <c r="Q3735">
        <v>2.9960319399833599E-2</v>
      </c>
      <c r="R3735">
        <v>3.3343851566314697E-2</v>
      </c>
      <c r="S3735">
        <v>3.6375172436237301E-2</v>
      </c>
      <c r="T3735">
        <v>3.9320454001426697E-2</v>
      </c>
      <c r="U3735">
        <v>4.1331008076667702E-2</v>
      </c>
      <c r="V3735">
        <v>4.27275002002716E-2</v>
      </c>
      <c r="W3735">
        <v>4.4555336236953701E-2</v>
      </c>
      <c r="X3735">
        <v>4.7198280692100497E-2</v>
      </c>
      <c r="Y3735">
        <v>5.0140023231506299E-2</v>
      </c>
      <c r="Z3735">
        <v>5.2178472280502299E-2</v>
      </c>
      <c r="AA3735">
        <v>5.1866888999938902E-2</v>
      </c>
      <c r="AB3735">
        <v>4.8888981342315598E-2</v>
      </c>
      <c r="AC3735">
        <v>4.4972389936447102E-2</v>
      </c>
      <c r="AD3735">
        <v>4.1255474090576102E-2</v>
      </c>
      <c r="AE3735">
        <v>3.8697928190231302E-2</v>
      </c>
      <c r="AF3735">
        <v>3.66201996803283E-2</v>
      </c>
      <c r="AG3735">
        <v>3.3961534500122001E-2</v>
      </c>
      <c r="AH3735">
        <v>3.1407475471496499E-2</v>
      </c>
      <c r="AI3735">
        <v>2.9465049505233699E-2</v>
      </c>
      <c r="AJ3735">
        <v>2.83442139625549E-2</v>
      </c>
      <c r="AK3735">
        <v>2.74586379528045E-2</v>
      </c>
    </row>
    <row r="3736" spans="2:37" x14ac:dyDescent="0.25">
      <c r="B3736" t="s">
        <v>499</v>
      </c>
      <c r="C3736" t="s">
        <v>297</v>
      </c>
      <c r="D3736" t="s">
        <v>443</v>
      </c>
      <c r="E3736" t="s">
        <v>236</v>
      </c>
      <c r="F3736" t="s">
        <v>237</v>
      </c>
      <c r="I3736">
        <v>0</v>
      </c>
      <c r="J3736">
        <v>-5.7291388511657701E-2</v>
      </c>
      <c r="K3736">
        <v>-0.13150787353515619</v>
      </c>
      <c r="L3736">
        <v>-7.6780825853347695E-2</v>
      </c>
      <c r="M3736">
        <v>-3.0806571245193402E-2</v>
      </c>
      <c r="N3736">
        <v>-7.5037777423858001E-3</v>
      </c>
      <c r="O3736">
        <v>-7.8708231449127006E-3</v>
      </c>
      <c r="P3736">
        <v>-9.5289796590805002E-3</v>
      </c>
      <c r="Q3736">
        <v>-8.6636841297148999E-3</v>
      </c>
      <c r="R3736">
        <v>8.8659077882765995E-3</v>
      </c>
      <c r="S3736">
        <v>1.8138088285923001E-2</v>
      </c>
      <c r="T3736">
        <v>1.4927260577678601E-2</v>
      </c>
      <c r="U3736">
        <v>1.2744396924972499E-2</v>
      </c>
      <c r="V3736">
        <v>1.04538351297378E-2</v>
      </c>
      <c r="W3736">
        <v>-6.6296309232711003E-3</v>
      </c>
      <c r="X3736">
        <v>-1.82432979345321E-2</v>
      </c>
      <c r="Y3736">
        <v>-2.16806828975677E-2</v>
      </c>
      <c r="Z3736">
        <v>-2.8827875852584801E-2</v>
      </c>
      <c r="AA3736">
        <v>-4.2797803878784103E-2</v>
      </c>
      <c r="AB3736">
        <v>-4.91321980953216E-2</v>
      </c>
      <c r="AC3736">
        <v>-5.5365622043609598E-2</v>
      </c>
      <c r="AD3736">
        <v>-6.8685799837112399E-2</v>
      </c>
      <c r="AE3736">
        <v>-7.8971832990646307E-2</v>
      </c>
      <c r="AF3736">
        <v>-8.5696369409561102E-2</v>
      </c>
      <c r="AG3736">
        <v>-0.10458838939666749</v>
      </c>
      <c r="AH3736">
        <v>-0.1170187890529633</v>
      </c>
      <c r="AI3736">
        <v>-0.1166354119777679</v>
      </c>
      <c r="AJ3736">
        <v>-0.1092183291912079</v>
      </c>
      <c r="AK3736">
        <v>-9.3735456466674805E-2</v>
      </c>
    </row>
    <row r="3737" spans="2:37" x14ac:dyDescent="0.25">
      <c r="B3737" t="s">
        <v>499</v>
      </c>
      <c r="C3737" t="s">
        <v>297</v>
      </c>
      <c r="D3737" t="s">
        <v>443</v>
      </c>
      <c r="E3737" t="s">
        <v>390</v>
      </c>
      <c r="F3737" t="s">
        <v>237</v>
      </c>
      <c r="I3737">
        <v>0</v>
      </c>
      <c r="J3737">
        <v>-4.0591478347778299E-2</v>
      </c>
      <c r="K3737">
        <v>-0.1181365251541138</v>
      </c>
      <c r="L3737">
        <v>-8.3879679441451999E-2</v>
      </c>
      <c r="M3737">
        <v>-5.2106469869613599E-2</v>
      </c>
      <c r="N3737">
        <v>-3.3957481384277302E-2</v>
      </c>
      <c r="O3737">
        <v>-3.4889698028564398E-2</v>
      </c>
      <c r="P3737">
        <v>-3.7250161170959403E-2</v>
      </c>
      <c r="Q3737">
        <v>-3.89148145914077E-2</v>
      </c>
      <c r="R3737">
        <v>-2.4605751037597601E-2</v>
      </c>
      <c r="S3737">
        <v>-1.8422506749629902E-2</v>
      </c>
      <c r="T3737">
        <v>-2.46938988566398E-2</v>
      </c>
      <c r="U3737">
        <v>-2.9179401695728299E-2</v>
      </c>
      <c r="V3737">
        <v>-3.3190697431564303E-2</v>
      </c>
      <c r="W3737">
        <v>-5.2427619695663397E-2</v>
      </c>
      <c r="X3737">
        <v>-6.7091837525367695E-2</v>
      </c>
      <c r="Y3737">
        <v>-7.3897540569305406E-2</v>
      </c>
      <c r="Z3737">
        <v>-8.3485558629035894E-2</v>
      </c>
      <c r="AA3737">
        <v>-9.7343176603317205E-2</v>
      </c>
      <c r="AB3737">
        <v>-0.1006568670272827</v>
      </c>
      <c r="AC3737">
        <v>-0.102952778339386</v>
      </c>
      <c r="AD3737">
        <v>-0.11264070868492131</v>
      </c>
      <c r="AE3737">
        <v>-0.12049400806427001</v>
      </c>
      <c r="AF3737">
        <v>-0.12566682696342471</v>
      </c>
      <c r="AG3737">
        <v>-0.14235797524452209</v>
      </c>
      <c r="AH3737">
        <v>-0.15262642502784729</v>
      </c>
      <c r="AI3737">
        <v>-0.15084782242774961</v>
      </c>
      <c r="AJ3737">
        <v>-0.14287713170051569</v>
      </c>
      <c r="AK3737">
        <v>-0.12716320157051089</v>
      </c>
    </row>
    <row r="3738" spans="2:37" x14ac:dyDescent="0.25">
      <c r="B3738" t="s">
        <v>499</v>
      </c>
      <c r="C3738" t="s">
        <v>297</v>
      </c>
      <c r="D3738" t="s">
        <v>443</v>
      </c>
      <c r="E3738" t="s">
        <v>490</v>
      </c>
      <c r="F3738" t="s">
        <v>237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2:37" x14ac:dyDescent="0.25">
      <c r="B3739" t="s">
        <v>499</v>
      </c>
      <c r="C3739" t="s">
        <v>297</v>
      </c>
      <c r="D3739" t="s">
        <v>443</v>
      </c>
      <c r="E3739" t="s">
        <v>422</v>
      </c>
      <c r="F3739" t="s">
        <v>237</v>
      </c>
      <c r="I3739">
        <v>0</v>
      </c>
      <c r="J3739">
        <v>-0.15238821506500241</v>
      </c>
      <c r="K3739">
        <v>-0.14787709712982181</v>
      </c>
      <c r="L3739">
        <v>-0.1324310302734375</v>
      </c>
      <c r="M3739">
        <v>-0.1104433536529541</v>
      </c>
      <c r="N3739">
        <v>-8.7600111961364704E-2</v>
      </c>
      <c r="O3739">
        <v>-6.4075469970703097E-2</v>
      </c>
      <c r="P3739">
        <v>-3.99308204650878E-2</v>
      </c>
      <c r="Q3739">
        <v>-1.6029715538024899E-2</v>
      </c>
      <c r="R3739">
        <v>6.0011148452758E-3</v>
      </c>
      <c r="S3739">
        <v>2.47353315353393E-2</v>
      </c>
      <c r="T3739">
        <v>4.0080547332763602E-2</v>
      </c>
      <c r="U3739">
        <v>5.1818132400512702E-2</v>
      </c>
      <c r="V3739">
        <v>5.96299171447753E-2</v>
      </c>
      <c r="W3739">
        <v>6.3551664352416895E-2</v>
      </c>
      <c r="X3739">
        <v>6.4192533493041895E-2</v>
      </c>
      <c r="Y3739">
        <v>6.22684955596923E-2</v>
      </c>
      <c r="Z3739">
        <v>5.9380412101745599E-2</v>
      </c>
      <c r="AA3739">
        <v>5.8316946029663003E-2</v>
      </c>
      <c r="AB3739">
        <v>6.1528325080871499E-2</v>
      </c>
      <c r="AC3739">
        <v>6.5394520759582506E-2</v>
      </c>
      <c r="AD3739">
        <v>6.9130778312683105E-2</v>
      </c>
      <c r="AE3739">
        <v>7.2986245155334403E-2</v>
      </c>
      <c r="AF3739">
        <v>7.7045083045959403E-2</v>
      </c>
      <c r="AG3739">
        <v>8.1662535667419406E-2</v>
      </c>
      <c r="AH3739">
        <v>8.8111042976379395E-2</v>
      </c>
      <c r="AI3739">
        <v>9.5590949058532701E-2</v>
      </c>
      <c r="AJ3739">
        <v>0.1026604175567627</v>
      </c>
      <c r="AK3739">
        <v>0.10736763477325439</v>
      </c>
    </row>
    <row r="3740" spans="2:37" x14ac:dyDescent="0.25">
      <c r="B3740" t="s">
        <v>499</v>
      </c>
      <c r="C3740" t="s">
        <v>297</v>
      </c>
      <c r="D3740" t="s">
        <v>443</v>
      </c>
      <c r="E3740" t="s">
        <v>393</v>
      </c>
      <c r="F3740" t="s">
        <v>237</v>
      </c>
      <c r="I3740">
        <v>0</v>
      </c>
      <c r="J3740">
        <v>-0.15238821506500241</v>
      </c>
      <c r="K3740">
        <v>-0.14787709712982181</v>
      </c>
      <c r="L3740">
        <v>-0.1324310302734375</v>
      </c>
      <c r="M3740">
        <v>-0.1104433536529541</v>
      </c>
      <c r="N3740">
        <v>-8.7600111961364704E-2</v>
      </c>
      <c r="O3740">
        <v>-6.4075469970703097E-2</v>
      </c>
      <c r="P3740">
        <v>-3.99308204650878E-2</v>
      </c>
      <c r="Q3740">
        <v>-1.6029715538024899E-2</v>
      </c>
      <c r="R3740">
        <v>6.0011148452758E-3</v>
      </c>
      <c r="S3740">
        <v>2.47353315353393E-2</v>
      </c>
      <c r="T3740">
        <v>4.0080547332763602E-2</v>
      </c>
      <c r="U3740">
        <v>5.1818132400512702E-2</v>
      </c>
      <c r="V3740">
        <v>5.96299171447753E-2</v>
      </c>
      <c r="W3740">
        <v>6.3551664352416895E-2</v>
      </c>
      <c r="X3740">
        <v>6.4192533493041895E-2</v>
      </c>
      <c r="Y3740">
        <v>6.22684955596923E-2</v>
      </c>
      <c r="Z3740">
        <v>5.9380412101745599E-2</v>
      </c>
      <c r="AA3740">
        <v>5.8316946029663003E-2</v>
      </c>
      <c r="AB3740">
        <v>6.1528325080871499E-2</v>
      </c>
      <c r="AC3740">
        <v>6.5394520759582506E-2</v>
      </c>
      <c r="AD3740">
        <v>6.9130778312683105E-2</v>
      </c>
      <c r="AE3740">
        <v>7.2986245155334403E-2</v>
      </c>
      <c r="AF3740">
        <v>7.7045083045959403E-2</v>
      </c>
      <c r="AG3740">
        <v>8.1662535667419406E-2</v>
      </c>
      <c r="AH3740">
        <v>8.8111042976379395E-2</v>
      </c>
      <c r="AI3740">
        <v>9.5590949058532701E-2</v>
      </c>
      <c r="AJ3740">
        <v>0.1026604175567627</v>
      </c>
      <c r="AK3740">
        <v>0.10736763477325439</v>
      </c>
    </row>
    <row r="3741" spans="2:37" x14ac:dyDescent="0.25">
      <c r="B3741" t="s">
        <v>499</v>
      </c>
      <c r="C3741" t="s">
        <v>297</v>
      </c>
      <c r="D3741" t="s">
        <v>443</v>
      </c>
      <c r="E3741" t="s">
        <v>491</v>
      </c>
      <c r="F3741" t="s">
        <v>237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2:37" x14ac:dyDescent="0.25">
      <c r="B3742" t="s">
        <v>499</v>
      </c>
      <c r="C3742" t="s">
        <v>297</v>
      </c>
      <c r="D3742" t="s">
        <v>443</v>
      </c>
      <c r="E3742" t="s">
        <v>239</v>
      </c>
      <c r="F3742" t="s">
        <v>237</v>
      </c>
      <c r="I3742">
        <v>0</v>
      </c>
      <c r="J3742">
        <v>-7.3114275932311998E-2</v>
      </c>
      <c r="K3742">
        <v>-6.6964864730834905E-2</v>
      </c>
      <c r="L3742">
        <v>-5.4838143289089203E-2</v>
      </c>
      <c r="M3742">
        <v>-3.9384787552989999E-2</v>
      </c>
      <c r="N3742">
        <v>-2.3197827860713002E-2</v>
      </c>
      <c r="O3742">
        <v>-7.4455440044402998E-3</v>
      </c>
      <c r="P3742">
        <v>7.6583400368689996E-3</v>
      </c>
      <c r="Q3742">
        <v>2.15572839369997E-2</v>
      </c>
      <c r="R3742">
        <v>3.4835733356885598E-2</v>
      </c>
      <c r="S3742">
        <v>4.6893738210201201E-2</v>
      </c>
      <c r="T3742">
        <v>5.6968942284583997E-2</v>
      </c>
      <c r="U3742">
        <v>6.5190955996513297E-2</v>
      </c>
      <c r="V3742">
        <v>7.1711339056491796E-2</v>
      </c>
      <c r="W3742">
        <v>7.5714111328125E-2</v>
      </c>
      <c r="X3742">
        <v>7.7941358089446994E-2</v>
      </c>
      <c r="Y3742">
        <v>7.9474776983261095E-2</v>
      </c>
      <c r="Z3742">
        <v>8.0977350473403903E-2</v>
      </c>
      <c r="AA3742">
        <v>8.3110466599464403E-2</v>
      </c>
      <c r="AB3742">
        <v>8.6586326360702501E-2</v>
      </c>
      <c r="AC3742">
        <v>9.0319633483886705E-2</v>
      </c>
      <c r="AD3742">
        <v>9.3669295310974093E-2</v>
      </c>
      <c r="AE3742">
        <v>9.6821665763854897E-2</v>
      </c>
      <c r="AF3742">
        <v>0.10012853145599369</v>
      </c>
      <c r="AG3742">
        <v>0.1031158268451691</v>
      </c>
      <c r="AH3742">
        <v>0.1063683032989502</v>
      </c>
      <c r="AI3742">
        <v>0.1100317239761353</v>
      </c>
      <c r="AJ3742">
        <v>0.11348098516464231</v>
      </c>
      <c r="AK3742">
        <v>0.1160321235656738</v>
      </c>
    </row>
    <row r="3743" spans="2:37" x14ac:dyDescent="0.25">
      <c r="B3743" t="s">
        <v>499</v>
      </c>
      <c r="C3743" t="s">
        <v>297</v>
      </c>
      <c r="D3743" t="s">
        <v>443</v>
      </c>
      <c r="E3743" t="s">
        <v>395</v>
      </c>
      <c r="F3743" t="s">
        <v>237</v>
      </c>
      <c r="I3743">
        <v>0</v>
      </c>
      <c r="J3743">
        <v>-7.3114275932311998E-2</v>
      </c>
      <c r="K3743">
        <v>-6.6964864730834905E-2</v>
      </c>
      <c r="L3743">
        <v>-5.4838143289089203E-2</v>
      </c>
      <c r="M3743">
        <v>-3.9384787552989999E-2</v>
      </c>
      <c r="N3743">
        <v>-2.3197827860713002E-2</v>
      </c>
      <c r="O3743">
        <v>-7.4455440044402998E-3</v>
      </c>
      <c r="P3743">
        <v>7.6583400368689996E-3</v>
      </c>
      <c r="Q3743">
        <v>2.15572839369997E-2</v>
      </c>
      <c r="R3743">
        <v>3.4835733356885598E-2</v>
      </c>
      <c r="S3743">
        <v>4.6893738210201201E-2</v>
      </c>
      <c r="T3743">
        <v>5.6968942284583997E-2</v>
      </c>
      <c r="U3743">
        <v>6.5190955996513297E-2</v>
      </c>
      <c r="V3743">
        <v>7.1711339056491796E-2</v>
      </c>
      <c r="W3743">
        <v>7.5714111328125E-2</v>
      </c>
      <c r="X3743">
        <v>7.7941358089446994E-2</v>
      </c>
      <c r="Y3743">
        <v>7.9474776983261095E-2</v>
      </c>
      <c r="Z3743">
        <v>8.0977350473403903E-2</v>
      </c>
      <c r="AA3743">
        <v>8.3110466599464403E-2</v>
      </c>
      <c r="AB3743">
        <v>8.6586326360702501E-2</v>
      </c>
      <c r="AC3743">
        <v>9.0319633483886705E-2</v>
      </c>
      <c r="AD3743">
        <v>9.3669295310974093E-2</v>
      </c>
      <c r="AE3743">
        <v>9.6821665763854897E-2</v>
      </c>
      <c r="AF3743">
        <v>0.10012853145599369</v>
      </c>
      <c r="AG3743">
        <v>0.1031158268451691</v>
      </c>
      <c r="AH3743">
        <v>0.1063683032989502</v>
      </c>
      <c r="AI3743">
        <v>0.1100317239761353</v>
      </c>
      <c r="AJ3743">
        <v>0.11348098516464231</v>
      </c>
      <c r="AK3743">
        <v>0.1160321235656738</v>
      </c>
    </row>
    <row r="3744" spans="2:37" x14ac:dyDescent="0.25">
      <c r="B3744" t="s">
        <v>499</v>
      </c>
      <c r="C3744" t="s">
        <v>297</v>
      </c>
      <c r="D3744" t="s">
        <v>443</v>
      </c>
      <c r="E3744" t="s">
        <v>492</v>
      </c>
      <c r="F3744" t="s">
        <v>232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2:37" x14ac:dyDescent="0.25">
      <c r="B3745" t="s">
        <v>499</v>
      </c>
      <c r="C3745" t="s">
        <v>297</v>
      </c>
      <c r="D3745" t="s">
        <v>443</v>
      </c>
      <c r="E3745" t="s">
        <v>423</v>
      </c>
      <c r="F3745" t="s">
        <v>232</v>
      </c>
      <c r="I3745">
        <v>0</v>
      </c>
      <c r="J3745">
        <v>4.9005026282718864</v>
      </c>
      <c r="K3745">
        <v>7.7902536761564223</v>
      </c>
      <c r="L3745">
        <v>9.4665433547903355</v>
      </c>
      <c r="M3745">
        <v>11.26651767738924</v>
      </c>
      <c r="N3745">
        <v>13.28897223404466</v>
      </c>
      <c r="O3745">
        <v>15.15297648997165</v>
      </c>
      <c r="P3745">
        <v>17.002344974793981</v>
      </c>
      <c r="Q3745">
        <v>18.88655564928543</v>
      </c>
      <c r="R3745">
        <v>21.686667456859901</v>
      </c>
      <c r="S3745">
        <v>24.237302792125568</v>
      </c>
      <c r="T3745">
        <v>26.138057044925581</v>
      </c>
      <c r="U3745">
        <v>27.741284187336898</v>
      </c>
      <c r="V3745">
        <v>29.208490406532391</v>
      </c>
      <c r="W3745">
        <v>29.68586137245584</v>
      </c>
      <c r="X3745">
        <v>29.459747732926079</v>
      </c>
      <c r="Y3745">
        <v>29.141707058027571</v>
      </c>
      <c r="Z3745">
        <v>28.808597283716811</v>
      </c>
      <c r="AA3745">
        <v>28.493224380268689</v>
      </c>
      <c r="AB3745">
        <v>29.796899266200839</v>
      </c>
      <c r="AC3745">
        <v>31.601369146150351</v>
      </c>
      <c r="AD3745">
        <v>33.013387287212502</v>
      </c>
      <c r="AE3745">
        <v>34.231784947425048</v>
      </c>
      <c r="AF3745">
        <v>35.357450941462851</v>
      </c>
      <c r="AG3745">
        <v>37.052681489519657</v>
      </c>
      <c r="AH3745">
        <v>38.785725970040289</v>
      </c>
      <c r="AI3745">
        <v>40.27643910590173</v>
      </c>
      <c r="AJ3745">
        <v>41.677802662681707</v>
      </c>
      <c r="AK3745">
        <v>43.057291404283887</v>
      </c>
    </row>
    <row r="3746" spans="2:37" x14ac:dyDescent="0.25">
      <c r="B3746" t="s">
        <v>499</v>
      </c>
      <c r="C3746" t="s">
        <v>297</v>
      </c>
      <c r="D3746" t="s">
        <v>443</v>
      </c>
      <c r="E3746" t="s">
        <v>400</v>
      </c>
      <c r="F3746" t="s">
        <v>232</v>
      </c>
      <c r="I3746">
        <v>0</v>
      </c>
      <c r="J3746">
        <v>4.9005026282718864</v>
      </c>
      <c r="K3746">
        <v>7.7902536761564223</v>
      </c>
      <c r="L3746">
        <v>9.4665433547903355</v>
      </c>
      <c r="M3746">
        <v>11.26651767738924</v>
      </c>
      <c r="N3746">
        <v>13.28897223404466</v>
      </c>
      <c r="O3746">
        <v>15.15297648997165</v>
      </c>
      <c r="P3746">
        <v>17.002344974793981</v>
      </c>
      <c r="Q3746">
        <v>18.88655564928543</v>
      </c>
      <c r="R3746">
        <v>21.686667456859901</v>
      </c>
      <c r="S3746">
        <v>24.237302792125568</v>
      </c>
      <c r="T3746">
        <v>26.138057044925581</v>
      </c>
      <c r="U3746">
        <v>27.741284187336898</v>
      </c>
      <c r="V3746">
        <v>29.208490406532391</v>
      </c>
      <c r="W3746">
        <v>29.68586137245584</v>
      </c>
      <c r="X3746">
        <v>29.459747732926079</v>
      </c>
      <c r="Y3746">
        <v>29.141707058027571</v>
      </c>
      <c r="Z3746">
        <v>28.808597283716811</v>
      </c>
      <c r="AA3746">
        <v>28.493224380268689</v>
      </c>
      <c r="AB3746">
        <v>29.796899266200839</v>
      </c>
      <c r="AC3746">
        <v>31.601369146150351</v>
      </c>
      <c r="AD3746">
        <v>33.013387287212502</v>
      </c>
      <c r="AE3746">
        <v>34.231784947425048</v>
      </c>
      <c r="AF3746">
        <v>35.357450941462851</v>
      </c>
      <c r="AG3746">
        <v>37.052681489519657</v>
      </c>
      <c r="AH3746">
        <v>38.785725970040289</v>
      </c>
      <c r="AI3746">
        <v>40.27643910590173</v>
      </c>
      <c r="AJ3746">
        <v>41.677802662681707</v>
      </c>
      <c r="AK3746">
        <v>43.057291404283887</v>
      </c>
    </row>
    <row r="3747" spans="2:37" x14ac:dyDescent="0.25">
      <c r="B3747" t="s">
        <v>499</v>
      </c>
      <c r="C3747" t="s">
        <v>297</v>
      </c>
      <c r="D3747" t="s">
        <v>443</v>
      </c>
      <c r="E3747" t="s">
        <v>493</v>
      </c>
      <c r="F3747" t="s">
        <v>237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2:37" x14ac:dyDescent="0.25">
      <c r="B3748" t="s">
        <v>499</v>
      </c>
      <c r="C3748" t="s">
        <v>297</v>
      </c>
      <c r="D3748" t="s">
        <v>443</v>
      </c>
      <c r="E3748" t="s">
        <v>494</v>
      </c>
      <c r="F3748" t="s">
        <v>237</v>
      </c>
      <c r="I3748">
        <v>0</v>
      </c>
      <c r="J3748">
        <v>255211.17578125</v>
      </c>
      <c r="K3748">
        <v>352434.4375</v>
      </c>
      <c r="L3748">
        <v>449657.703125</v>
      </c>
      <c r="M3748">
        <v>607645.5625</v>
      </c>
      <c r="N3748">
        <v>802092.0625</v>
      </c>
      <c r="O3748">
        <v>996538.5625</v>
      </c>
      <c r="P3748">
        <v>1190985.0625</v>
      </c>
      <c r="Q3748">
        <v>1385431.6875</v>
      </c>
      <c r="R3748">
        <v>1625168.5625</v>
      </c>
      <c r="S3748">
        <v>1892079.0625</v>
      </c>
      <c r="T3748">
        <v>2158989.46875</v>
      </c>
      <c r="U3748">
        <v>2425899.5</v>
      </c>
      <c r="V3748">
        <v>2692809.75</v>
      </c>
      <c r="W3748">
        <v>2918344.5</v>
      </c>
      <c r="X3748">
        <v>3119052.5</v>
      </c>
      <c r="Y3748">
        <v>3319760.5</v>
      </c>
      <c r="Z3748">
        <v>3520468.5</v>
      </c>
      <c r="AA3748">
        <v>3721177.0625</v>
      </c>
      <c r="AB3748">
        <v>3975296.75</v>
      </c>
      <c r="AC3748">
        <v>4261460.5625</v>
      </c>
      <c r="AD3748">
        <v>4547624.5</v>
      </c>
      <c r="AE3748">
        <v>4833788.5</v>
      </c>
      <c r="AF3748">
        <v>5119952.5</v>
      </c>
      <c r="AG3748">
        <v>5312166.5</v>
      </c>
      <c r="AH3748">
        <v>5448010.5</v>
      </c>
      <c r="AI3748">
        <v>5583854.5</v>
      </c>
      <c r="AJ3748">
        <v>5719698.5</v>
      </c>
      <c r="AK3748">
        <v>5855542.5</v>
      </c>
    </row>
    <row r="3749" spans="2:37" x14ac:dyDescent="0.25">
      <c r="B3749" t="s">
        <v>499</v>
      </c>
      <c r="C3749" t="s">
        <v>297</v>
      </c>
      <c r="D3749" t="s">
        <v>443</v>
      </c>
      <c r="E3749" t="s">
        <v>495</v>
      </c>
      <c r="F3749" t="s">
        <v>237</v>
      </c>
      <c r="I3749">
        <v>0</v>
      </c>
      <c r="J3749">
        <v>255211.17578125</v>
      </c>
      <c r="K3749">
        <v>352434.4375</v>
      </c>
      <c r="L3749">
        <v>449657.703125</v>
      </c>
      <c r="M3749">
        <v>607645.5625</v>
      </c>
      <c r="N3749">
        <v>802092.0625</v>
      </c>
      <c r="O3749">
        <v>996538.5625</v>
      </c>
      <c r="P3749">
        <v>1190985.0625</v>
      </c>
      <c r="Q3749">
        <v>1385431.6875</v>
      </c>
      <c r="R3749">
        <v>1625168.5625</v>
      </c>
      <c r="S3749">
        <v>1892079.0625</v>
      </c>
      <c r="T3749">
        <v>2158989.46875</v>
      </c>
      <c r="U3749">
        <v>2425899.5</v>
      </c>
      <c r="V3749">
        <v>2692809.75</v>
      </c>
      <c r="W3749">
        <v>2918344.5</v>
      </c>
      <c r="X3749">
        <v>3119052.5</v>
      </c>
      <c r="Y3749">
        <v>3319760.5</v>
      </c>
      <c r="Z3749">
        <v>3520468.5</v>
      </c>
      <c r="AA3749">
        <v>3721177.0625</v>
      </c>
      <c r="AB3749">
        <v>3975296.75</v>
      </c>
      <c r="AC3749">
        <v>4261460.5625</v>
      </c>
      <c r="AD3749">
        <v>4547624.5</v>
      </c>
      <c r="AE3749">
        <v>4833788.5</v>
      </c>
      <c r="AF3749">
        <v>5119952.5</v>
      </c>
      <c r="AG3749">
        <v>5312166.5</v>
      </c>
      <c r="AH3749">
        <v>5448010.5</v>
      </c>
      <c r="AI3749">
        <v>5583854.5</v>
      </c>
      <c r="AJ3749">
        <v>5719698.5</v>
      </c>
      <c r="AK3749">
        <v>5855542.5</v>
      </c>
    </row>
    <row r="3750" spans="2:37" x14ac:dyDescent="0.25">
      <c r="B3750" t="s">
        <v>499</v>
      </c>
      <c r="C3750" t="s">
        <v>297</v>
      </c>
      <c r="D3750" t="s">
        <v>443</v>
      </c>
      <c r="E3750" t="s">
        <v>496</v>
      </c>
      <c r="F3750" t="s">
        <v>445</v>
      </c>
      <c r="I3750">
        <v>0</v>
      </c>
      <c r="J3750">
        <v>-0.14473205713465551</v>
      </c>
      <c r="K3750">
        <v>-0.19328477992776039</v>
      </c>
      <c r="L3750">
        <v>-0.24311804595311681</v>
      </c>
      <c r="M3750">
        <v>-0.29299787717765868</v>
      </c>
      <c r="N3750">
        <v>-0.34188891191528897</v>
      </c>
      <c r="O3750">
        <v>-0.38907350074703922</v>
      </c>
      <c r="P3750">
        <v>-0.43173102782195771</v>
      </c>
      <c r="Q3750">
        <v>-0.47640395747626801</v>
      </c>
      <c r="R3750">
        <v>-0.52585174637331811</v>
      </c>
      <c r="S3750">
        <v>-0.57102828434162367</v>
      </c>
      <c r="T3750">
        <v>-0.60268500657452151</v>
      </c>
      <c r="U3750">
        <v>-0.64271593339857436</v>
      </c>
      <c r="V3750">
        <v>-0.69022683536971163</v>
      </c>
      <c r="W3750">
        <v>-0.72889435366501054</v>
      </c>
      <c r="X3750">
        <v>-0.75970703702326059</v>
      </c>
      <c r="Y3750">
        <v>-0.78643714378585639</v>
      </c>
      <c r="Z3750">
        <v>-0.8088197906943928</v>
      </c>
      <c r="AA3750">
        <v>-0.82912399914243373</v>
      </c>
      <c r="AB3750">
        <v>-0.8532447318909675</v>
      </c>
      <c r="AC3750">
        <v>-0.87697234173224059</v>
      </c>
      <c r="AD3750">
        <v>-0.90221811129220797</v>
      </c>
      <c r="AE3750">
        <v>-0.92489586401313117</v>
      </c>
      <c r="AF3750">
        <v>-0.95360991583816057</v>
      </c>
      <c r="AG3750">
        <v>-0.98146695398810824</v>
      </c>
      <c r="AH3750">
        <v>-1.001450792771752</v>
      </c>
      <c r="AI3750">
        <v>-1.020316406469157</v>
      </c>
      <c r="AJ3750">
        <v>-1.0334147738520589</v>
      </c>
      <c r="AK3750">
        <v>-1.039933018971029</v>
      </c>
    </row>
    <row r="3751" spans="2:37" x14ac:dyDescent="0.25">
      <c r="B3751" t="s">
        <v>499</v>
      </c>
      <c r="C3751" t="s">
        <v>297</v>
      </c>
      <c r="D3751" t="s">
        <v>443</v>
      </c>
      <c r="E3751" t="s">
        <v>425</v>
      </c>
      <c r="F3751" t="s">
        <v>445</v>
      </c>
      <c r="I3751">
        <v>0</v>
      </c>
      <c r="J3751">
        <v>-0.12655408178575689</v>
      </c>
      <c r="K3751">
        <v>-0.1438904268989738</v>
      </c>
      <c r="L3751">
        <v>-0.18558193158961789</v>
      </c>
      <c r="M3751">
        <v>-0.24046172901609489</v>
      </c>
      <c r="N3751">
        <v>-0.30107405230788142</v>
      </c>
      <c r="O3751">
        <v>-0.36325877459250089</v>
      </c>
      <c r="P3751">
        <v>-0.42220227245199909</v>
      </c>
      <c r="Q3751">
        <v>-0.48303856310601972</v>
      </c>
      <c r="R3751">
        <v>-0.54816561916730677</v>
      </c>
      <c r="S3751">
        <v>-0.60916617733847156</v>
      </c>
      <c r="T3751">
        <v>-0.65540423347638654</v>
      </c>
      <c r="U3751">
        <v>-0.70807528807224074</v>
      </c>
      <c r="V3751">
        <v>-0.76610839337094561</v>
      </c>
      <c r="W3751">
        <v>-0.81394046484485338</v>
      </c>
      <c r="X3751">
        <v>-0.85294708451711942</v>
      </c>
      <c r="Y3751">
        <v>-0.8867691222401719</v>
      </c>
      <c r="Z3751">
        <v>-0.91542750353635904</v>
      </c>
      <c r="AA3751">
        <v>-0.94180757596208364</v>
      </c>
      <c r="AB3751">
        <v>-0.97023965307345683</v>
      </c>
      <c r="AC3751">
        <v>-0.99482118767705296</v>
      </c>
      <c r="AD3751">
        <v>-1.0192374394020209</v>
      </c>
      <c r="AE3751">
        <v>-1.0403058863129531</v>
      </c>
      <c r="AF3751">
        <v>-1.0671409988696201</v>
      </c>
      <c r="AG3751">
        <v>-1.0942837155269001</v>
      </c>
      <c r="AH3751">
        <v>-1.1156473862919181</v>
      </c>
      <c r="AI3751">
        <v>-1.137233499626233</v>
      </c>
      <c r="AJ3751">
        <v>-1.15367387547054</v>
      </c>
      <c r="AK3751">
        <v>-1.1634929878852169</v>
      </c>
    </row>
    <row r="3752" spans="2:37" x14ac:dyDescent="0.25">
      <c r="B3752" t="s">
        <v>499</v>
      </c>
      <c r="C3752" t="s">
        <v>297</v>
      </c>
      <c r="D3752" t="s">
        <v>443</v>
      </c>
      <c r="E3752" t="s">
        <v>406</v>
      </c>
      <c r="F3752" t="s">
        <v>445</v>
      </c>
      <c r="I3752">
        <v>0</v>
      </c>
      <c r="J3752">
        <v>1.81760101623629E-2</v>
      </c>
      <c r="K3752">
        <v>4.9394353028775401E-2</v>
      </c>
      <c r="L3752">
        <v>5.75342217904228E-2</v>
      </c>
      <c r="M3752">
        <v>5.2536148161563802E-2</v>
      </c>
      <c r="N3752">
        <v>4.0814859607407598E-2</v>
      </c>
      <c r="O3752">
        <v>2.5813010776376499E-2</v>
      </c>
      <c r="P3752">
        <v>9.5287553699474007E-3</v>
      </c>
      <c r="Q3752">
        <v>-6.6346056297516996E-3</v>
      </c>
      <c r="R3752">
        <v>-2.2313872793988599E-2</v>
      </c>
      <c r="S3752">
        <v>-3.8137892996836703E-2</v>
      </c>
      <c r="T3752">
        <v>-5.2719226901865E-2</v>
      </c>
      <c r="U3752">
        <v>-6.5359354673666298E-2</v>
      </c>
      <c r="V3752">
        <v>-7.5881558001222801E-2</v>
      </c>
      <c r="W3752">
        <v>-8.5046111179842801E-2</v>
      </c>
      <c r="X3752">
        <v>-9.3240047493858794E-2</v>
      </c>
      <c r="Y3752">
        <v>-0.1003319784543155</v>
      </c>
      <c r="Z3752">
        <v>-0.1066077128419773</v>
      </c>
      <c r="AA3752">
        <v>-0.1126835768196499</v>
      </c>
      <c r="AB3752">
        <v>-0.1169949211824783</v>
      </c>
      <c r="AC3752">
        <v>-0.1178510708932934</v>
      </c>
      <c r="AD3752">
        <v>-0.11701932810980201</v>
      </c>
      <c r="AE3752">
        <v>-0.1154100222998222</v>
      </c>
      <c r="AF3752">
        <v>-0.11353108303145951</v>
      </c>
      <c r="AG3752">
        <v>-0.1128167615387921</v>
      </c>
      <c r="AH3752">
        <v>-0.114196593520155</v>
      </c>
      <c r="AI3752">
        <v>-0.1169170931570762</v>
      </c>
      <c r="AJ3752">
        <v>-0.12025910161848059</v>
      </c>
      <c r="AK3752">
        <v>-0.1235581657507812</v>
      </c>
    </row>
    <row r="3753" spans="2:37" x14ac:dyDescent="0.25">
      <c r="B3753" t="s">
        <v>499</v>
      </c>
      <c r="C3753" t="s">
        <v>297</v>
      </c>
      <c r="D3753" t="s">
        <v>443</v>
      </c>
      <c r="E3753" t="s">
        <v>497</v>
      </c>
      <c r="F3753" t="s">
        <v>237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2:37" x14ac:dyDescent="0.25">
      <c r="B3754" t="s">
        <v>499</v>
      </c>
      <c r="C3754" t="s">
        <v>297</v>
      </c>
      <c r="D3754" t="s">
        <v>443</v>
      </c>
      <c r="E3754" t="s">
        <v>241</v>
      </c>
      <c r="F3754" t="s">
        <v>237</v>
      </c>
      <c r="I3754">
        <v>0</v>
      </c>
      <c r="J3754">
        <v>-1.1627197265625E-2</v>
      </c>
      <c r="K3754">
        <v>7.3013544082641602E-2</v>
      </c>
      <c r="L3754">
        <v>9.7601413726806599E-2</v>
      </c>
      <c r="M3754">
        <v>7.6828479766845703E-2</v>
      </c>
      <c r="N3754">
        <v>2.3053646087646401E-2</v>
      </c>
      <c r="O3754">
        <v>-4.30219173431396E-2</v>
      </c>
      <c r="P3754">
        <v>-0.1151926517486572</v>
      </c>
      <c r="Q3754">
        <v>-0.19100117683410639</v>
      </c>
      <c r="R3754">
        <v>-0.27634954452514648</v>
      </c>
      <c r="S3754">
        <v>-0.38117146492004389</v>
      </c>
      <c r="T3754">
        <v>-0.4939734935760498</v>
      </c>
      <c r="U3754">
        <v>-0.61338400840759277</v>
      </c>
      <c r="V3754">
        <v>-0.73692178726196289</v>
      </c>
      <c r="W3754">
        <v>-0.85691046714782715</v>
      </c>
      <c r="X3754">
        <v>-0.97446060180664063</v>
      </c>
      <c r="Y3754">
        <v>-1.0970549583435061</v>
      </c>
      <c r="Z3754">
        <v>-1.218313932418823</v>
      </c>
      <c r="AA3754">
        <v>-1.3322422504425051</v>
      </c>
      <c r="AB3754">
        <v>-1.4421343803405759</v>
      </c>
      <c r="AC3754">
        <v>-1.56373655796051</v>
      </c>
      <c r="AD3754">
        <v>-1.6907802820205691</v>
      </c>
      <c r="AE3754">
        <v>-1.820591807365417</v>
      </c>
      <c r="AF3754">
        <v>-1.952745199203491</v>
      </c>
      <c r="AG3754">
        <v>-2.0868536233901982</v>
      </c>
      <c r="AH3754">
        <v>-2.2291302680969238</v>
      </c>
      <c r="AI3754">
        <v>-2.3886371850967412</v>
      </c>
      <c r="AJ3754">
        <v>-2.5680751800537109</v>
      </c>
      <c r="AK3754">
        <v>-2.7694380283355708</v>
      </c>
    </row>
    <row r="3755" spans="2:37" x14ac:dyDescent="0.25">
      <c r="B3755" t="s">
        <v>499</v>
      </c>
      <c r="C3755" t="s">
        <v>297</v>
      </c>
      <c r="D3755" t="s">
        <v>443</v>
      </c>
      <c r="E3755" t="s">
        <v>409</v>
      </c>
      <c r="F3755" t="s">
        <v>237</v>
      </c>
      <c r="I3755">
        <v>0</v>
      </c>
      <c r="J3755">
        <v>-1.16138458251953E-2</v>
      </c>
      <c r="K3755">
        <v>7.28802680969238E-2</v>
      </c>
      <c r="L3755">
        <v>9.7376585006713798E-2</v>
      </c>
      <c r="M3755">
        <v>7.6614618301391602E-2</v>
      </c>
      <c r="N3755">
        <v>2.29818820953369E-2</v>
      </c>
      <c r="O3755">
        <v>-4.2854785919189398E-2</v>
      </c>
      <c r="P3755">
        <v>-0.1147031784057617</v>
      </c>
      <c r="Q3755">
        <v>-0.19011020660400391</v>
      </c>
      <c r="R3755">
        <v>-0.27492761611938482</v>
      </c>
      <c r="S3755">
        <v>-0.37903213500976563</v>
      </c>
      <c r="T3755">
        <v>-0.49102902412414551</v>
      </c>
      <c r="U3755">
        <v>-0.60951471328735352</v>
      </c>
      <c r="V3755">
        <v>-0.73193001747131348</v>
      </c>
      <c r="W3755">
        <v>-0.85074615478515625</v>
      </c>
      <c r="X3755">
        <v>-0.96714282035827637</v>
      </c>
      <c r="Y3755">
        <v>-1.088519334793091</v>
      </c>
      <c r="Z3755">
        <v>-1.208547115325928</v>
      </c>
      <c r="AA3755">
        <v>-1.3212952613830571</v>
      </c>
      <c r="AB3755">
        <v>-1.4299652576446531</v>
      </c>
      <c r="AC3755">
        <v>-1.550163149833679</v>
      </c>
      <c r="AD3755">
        <v>-1.6757011413574221</v>
      </c>
      <c r="AE3755">
        <v>-1.803928017616272</v>
      </c>
      <c r="AF3755">
        <v>-1.93437647819519</v>
      </c>
      <c r="AG3755">
        <v>-2.0666230916976929</v>
      </c>
      <c r="AH3755">
        <v>-2.2070457935333252</v>
      </c>
      <c r="AI3755">
        <v>-2.3645646572113042</v>
      </c>
      <c r="AJ3755">
        <v>-2.5418299436569209</v>
      </c>
      <c r="AK3755">
        <v>-2.7409520149230961</v>
      </c>
    </row>
    <row r="3756" spans="2:37" x14ac:dyDescent="0.25">
      <c r="B3756" t="s">
        <v>499</v>
      </c>
      <c r="C3756" t="s">
        <v>297</v>
      </c>
      <c r="D3756" t="s">
        <v>443</v>
      </c>
      <c r="E3756" t="s">
        <v>498</v>
      </c>
      <c r="F3756" t="s">
        <v>411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2:37" x14ac:dyDescent="0.25">
      <c r="B3757" t="s">
        <v>499</v>
      </c>
      <c r="C3757" t="s">
        <v>297</v>
      </c>
      <c r="D3757" t="s">
        <v>443</v>
      </c>
      <c r="E3757" t="s">
        <v>426</v>
      </c>
      <c r="F3757" t="s">
        <v>411</v>
      </c>
      <c r="I3757">
        <v>0</v>
      </c>
      <c r="J3757">
        <v>-0.1216912551335492</v>
      </c>
      <c r="K3757">
        <v>-0.16806975159785459</v>
      </c>
      <c r="L3757">
        <v>-0.21444190949140299</v>
      </c>
      <c r="M3757">
        <v>-0.20292264824419701</v>
      </c>
      <c r="N3757">
        <v>-0.15655162327542491</v>
      </c>
      <c r="O3757">
        <v>-0.11017789838607681</v>
      </c>
      <c r="P3757">
        <v>-6.3809851069396295E-2</v>
      </c>
      <c r="Q3757">
        <v>-1.7440861895356902E-2</v>
      </c>
      <c r="R3757">
        <v>-2.2806850221823698E-2</v>
      </c>
      <c r="S3757">
        <v>-5.9357120869019099E-2</v>
      </c>
      <c r="T3757">
        <v>-9.5909982185560197E-2</v>
      </c>
      <c r="U3757">
        <v>-0.1324593029594201</v>
      </c>
      <c r="V3757">
        <v>-0.16901132672206831</v>
      </c>
      <c r="W3757">
        <v>-0.28867111519709221</v>
      </c>
      <c r="X3757">
        <v>-0.45840741555225328</v>
      </c>
      <c r="Y3757">
        <v>-0.62814078400460494</v>
      </c>
      <c r="Z3757">
        <v>-0.79787783979695659</v>
      </c>
      <c r="AA3757">
        <v>-0.96761666075686481</v>
      </c>
      <c r="AB3757">
        <v>-0.90285547636778096</v>
      </c>
      <c r="AC3757">
        <v>-0.69653328373098233</v>
      </c>
      <c r="AD3757">
        <v>-0.49021629169994091</v>
      </c>
      <c r="AE3757">
        <v>-0.28390124563871799</v>
      </c>
      <c r="AF3757">
        <v>-7.7583922296042801E-2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2:37" x14ac:dyDescent="0.25">
      <c r="B3758" t="s">
        <v>499</v>
      </c>
      <c r="C3758" t="s">
        <v>297</v>
      </c>
      <c r="D3758" t="s">
        <v>443</v>
      </c>
      <c r="E3758" t="s">
        <v>413</v>
      </c>
      <c r="F3758" t="s">
        <v>411</v>
      </c>
      <c r="I3758">
        <v>0</v>
      </c>
      <c r="J3758">
        <v>-0.1216912551335492</v>
      </c>
      <c r="K3758">
        <v>-0.16806975159785459</v>
      </c>
      <c r="L3758">
        <v>-0.21444190949140299</v>
      </c>
      <c r="M3758">
        <v>-0.20292264824419701</v>
      </c>
      <c r="N3758">
        <v>-0.15655162327542491</v>
      </c>
      <c r="O3758">
        <v>-0.11017789838607681</v>
      </c>
      <c r="P3758">
        <v>-6.3809851069396295E-2</v>
      </c>
      <c r="Q3758">
        <v>-1.7440861895356902E-2</v>
      </c>
      <c r="R3758">
        <v>-2.2806850221823698E-2</v>
      </c>
      <c r="S3758">
        <v>-5.9357120869019099E-2</v>
      </c>
      <c r="T3758">
        <v>-9.5909982185560197E-2</v>
      </c>
      <c r="U3758">
        <v>-0.1324593029594201</v>
      </c>
      <c r="V3758">
        <v>-0.16901132672206831</v>
      </c>
      <c r="W3758">
        <v>-0.28867111519709221</v>
      </c>
      <c r="X3758">
        <v>-0.45840741555225328</v>
      </c>
      <c r="Y3758">
        <v>-0.62814078400460494</v>
      </c>
      <c r="Z3758">
        <v>-0.79787783979695659</v>
      </c>
      <c r="AA3758">
        <v>-0.96761666075686481</v>
      </c>
      <c r="AB3758">
        <v>-0.90285547636778096</v>
      </c>
      <c r="AC3758">
        <v>-0.69653328373098233</v>
      </c>
      <c r="AD3758">
        <v>-0.49021629169994091</v>
      </c>
      <c r="AE3758">
        <v>-0.28390124563871799</v>
      </c>
      <c r="AF3758">
        <v>-7.7583922296042801E-2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2:37" x14ac:dyDescent="0.25">
      <c r="B3759" t="s">
        <v>500</v>
      </c>
      <c r="C3759" t="s">
        <v>251</v>
      </c>
      <c r="D3759" t="s">
        <v>443</v>
      </c>
      <c r="E3759" t="s">
        <v>474</v>
      </c>
      <c r="F3759" t="s">
        <v>237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2:37" x14ac:dyDescent="0.25">
      <c r="B3760" t="s">
        <v>500</v>
      </c>
      <c r="C3760" t="s">
        <v>251</v>
      </c>
      <c r="D3760" t="s">
        <v>443</v>
      </c>
      <c r="E3760" t="s">
        <v>414</v>
      </c>
      <c r="F3760" t="s">
        <v>237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57.462430477142327</v>
      </c>
      <c r="S3760">
        <v>149.4023189544678</v>
      </c>
      <c r="T3760">
        <v>241.34220504760739</v>
      </c>
      <c r="U3760">
        <v>333.28213500976563</v>
      </c>
      <c r="V3760">
        <v>425.2220458984375</v>
      </c>
      <c r="W3760">
        <v>491.20356750488281</v>
      </c>
      <c r="X3760">
        <v>541.61013793945313</v>
      </c>
      <c r="Y3760">
        <v>592.01663208007813</v>
      </c>
      <c r="Z3760">
        <v>642.42312622070313</v>
      </c>
      <c r="AA3760">
        <v>692.82972717285156</v>
      </c>
      <c r="AB3760">
        <v>757.11807250976563</v>
      </c>
      <c r="AC3760">
        <v>829.73501586914063</v>
      </c>
      <c r="AD3760">
        <v>902.35195922851563</v>
      </c>
      <c r="AE3760">
        <v>974.96890258789063</v>
      </c>
      <c r="AF3760">
        <v>1047.5859680175779</v>
      </c>
      <c r="AG3760">
        <v>1140.032653808594</v>
      </c>
      <c r="AH3760">
        <v>1244.376892089844</v>
      </c>
      <c r="AI3760">
        <v>1348.721130371094</v>
      </c>
      <c r="AJ3760">
        <v>1453.065368652344</v>
      </c>
      <c r="AK3760">
        <v>1557.409606933594</v>
      </c>
    </row>
    <row r="3761" spans="2:37" x14ac:dyDescent="0.25">
      <c r="B3761" t="s">
        <v>500</v>
      </c>
      <c r="C3761" t="s">
        <v>251</v>
      </c>
      <c r="D3761" t="s">
        <v>443</v>
      </c>
      <c r="E3761" t="s">
        <v>352</v>
      </c>
      <c r="F3761" t="s">
        <v>237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57.462430477142327</v>
      </c>
      <c r="S3761">
        <v>149.4023189544678</v>
      </c>
      <c r="T3761">
        <v>241.34220504760739</v>
      </c>
      <c r="U3761">
        <v>333.28213500976563</v>
      </c>
      <c r="V3761">
        <v>425.2220458984375</v>
      </c>
      <c r="W3761">
        <v>491.20356750488281</v>
      </c>
      <c r="X3761">
        <v>541.61013793945313</v>
      </c>
      <c r="Y3761">
        <v>592.01663208007813</v>
      </c>
      <c r="Z3761">
        <v>642.42312622070313</v>
      </c>
      <c r="AA3761">
        <v>692.82972717285156</v>
      </c>
      <c r="AB3761">
        <v>757.11807250976563</v>
      </c>
      <c r="AC3761">
        <v>829.73501586914063</v>
      </c>
      <c r="AD3761">
        <v>902.35195922851563</v>
      </c>
      <c r="AE3761">
        <v>974.96890258789063</v>
      </c>
      <c r="AF3761">
        <v>1047.5859680175779</v>
      </c>
      <c r="AG3761">
        <v>1140.032653808594</v>
      </c>
      <c r="AH3761">
        <v>1244.376892089844</v>
      </c>
      <c r="AI3761">
        <v>1348.721130371094</v>
      </c>
      <c r="AJ3761">
        <v>1453.065368652344</v>
      </c>
      <c r="AK3761">
        <v>1557.409606933594</v>
      </c>
    </row>
    <row r="3762" spans="2:37" x14ac:dyDescent="0.25">
      <c r="B3762" t="s">
        <v>500</v>
      </c>
      <c r="C3762" t="s">
        <v>251</v>
      </c>
      <c r="D3762" t="s">
        <v>443</v>
      </c>
      <c r="E3762" t="s">
        <v>475</v>
      </c>
      <c r="F3762" t="s">
        <v>237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2:37" x14ac:dyDescent="0.25">
      <c r="B3763" t="s">
        <v>500</v>
      </c>
      <c r="C3763" t="s">
        <v>251</v>
      </c>
      <c r="D3763" t="s">
        <v>443</v>
      </c>
      <c r="E3763" t="s">
        <v>415</v>
      </c>
      <c r="F3763" t="s">
        <v>237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-0.44328176975250239</v>
      </c>
      <c r="S3763">
        <v>-1.3485637307167051</v>
      </c>
      <c r="T3763">
        <v>-1.544531106948853</v>
      </c>
      <c r="U3763">
        <v>-0.94915843009948719</v>
      </c>
      <c r="V3763">
        <v>-0.30626821517944341</v>
      </c>
      <c r="W3763">
        <v>5.8012723922729402E-2</v>
      </c>
      <c r="X3763">
        <v>0.24416220188140869</v>
      </c>
      <c r="Y3763">
        <v>0.40908145904541021</v>
      </c>
      <c r="Z3763">
        <v>0.60556459426879883</v>
      </c>
      <c r="AA3763">
        <v>0.83350074291229248</v>
      </c>
      <c r="AB3763">
        <v>1.023651719093323</v>
      </c>
      <c r="AC3763">
        <v>1.1226731538772581</v>
      </c>
      <c r="AD3763">
        <v>1.158617258071899</v>
      </c>
      <c r="AE3763">
        <v>1.1460386514663701</v>
      </c>
      <c r="AF3763">
        <v>1.0821728706359861</v>
      </c>
      <c r="AG3763">
        <v>0.99564707279205322</v>
      </c>
      <c r="AH3763">
        <v>0.91230082511901855</v>
      </c>
      <c r="AI3763">
        <v>0.8382028341293335</v>
      </c>
      <c r="AJ3763">
        <v>0.77754354476928711</v>
      </c>
      <c r="AK3763">
        <v>0.74014174938201904</v>
      </c>
    </row>
    <row r="3764" spans="2:37" x14ac:dyDescent="0.25">
      <c r="B3764" t="s">
        <v>500</v>
      </c>
      <c r="C3764" t="s">
        <v>251</v>
      </c>
      <c r="D3764" t="s">
        <v>443</v>
      </c>
      <c r="E3764" t="s">
        <v>355</v>
      </c>
      <c r="F3764" t="s">
        <v>237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-0.35261738300323492</v>
      </c>
      <c r="S3764">
        <v>-0.80008542537689209</v>
      </c>
      <c r="T3764">
        <v>-0.82233572006225586</v>
      </c>
      <c r="U3764">
        <v>-0.54855489730834961</v>
      </c>
      <c r="V3764">
        <v>-0.11147284507751461</v>
      </c>
      <c r="W3764">
        <v>0.17969417572021479</v>
      </c>
      <c r="X3764">
        <v>0.335662841796875</v>
      </c>
      <c r="Y3764">
        <v>0.46830570697784418</v>
      </c>
      <c r="Z3764">
        <v>0.62669551372528076</v>
      </c>
      <c r="AA3764">
        <v>0.82044470310211182</v>
      </c>
      <c r="AB3764">
        <v>0.9868619441986084</v>
      </c>
      <c r="AC3764">
        <v>1.071902394294739</v>
      </c>
      <c r="AD3764">
        <v>1.099685430526733</v>
      </c>
      <c r="AE3764">
        <v>1.081301689147949</v>
      </c>
      <c r="AF3764">
        <v>1.012931108474731</v>
      </c>
      <c r="AG3764">
        <v>0.9237353801727296</v>
      </c>
      <c r="AH3764">
        <v>0.84019386768341064</v>
      </c>
      <c r="AI3764">
        <v>0.76881635189056396</v>
      </c>
      <c r="AJ3764">
        <v>0.71369326114654541</v>
      </c>
      <c r="AK3764">
        <v>0.68420922756195068</v>
      </c>
    </row>
    <row r="3765" spans="2:37" x14ac:dyDescent="0.25">
      <c r="B3765" t="s">
        <v>500</v>
      </c>
      <c r="C3765" t="s">
        <v>251</v>
      </c>
      <c r="D3765" t="s">
        <v>443</v>
      </c>
      <c r="E3765" t="s">
        <v>476</v>
      </c>
      <c r="F3765" t="s">
        <v>232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2:37" x14ac:dyDescent="0.25">
      <c r="B3766" t="s">
        <v>500</v>
      </c>
      <c r="C3766" t="s">
        <v>251</v>
      </c>
      <c r="D3766" t="s">
        <v>443</v>
      </c>
      <c r="E3766" t="s">
        <v>416</v>
      </c>
      <c r="F3766" t="s">
        <v>232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36.289194740727673</v>
      </c>
      <c r="S3766">
        <v>92.243702600665657</v>
      </c>
      <c r="T3766">
        <v>146.31050079694691</v>
      </c>
      <c r="U3766">
        <v>199.02066856167309</v>
      </c>
      <c r="V3766">
        <v>250.45119483206389</v>
      </c>
      <c r="W3766">
        <v>283.36656318650682</v>
      </c>
      <c r="X3766">
        <v>298.20125778465462</v>
      </c>
      <c r="Y3766">
        <v>307.43151408305482</v>
      </c>
      <c r="Z3766">
        <v>315.08315657323737</v>
      </c>
      <c r="AA3766">
        <v>323.01925018242008</v>
      </c>
      <c r="AB3766">
        <v>340.07151966519461</v>
      </c>
      <c r="AC3766">
        <v>364.79397211661978</v>
      </c>
      <c r="AD3766">
        <v>391.21420629807199</v>
      </c>
      <c r="AE3766">
        <v>418.16776642538861</v>
      </c>
      <c r="AF3766">
        <v>445.15825016816069</v>
      </c>
      <c r="AG3766">
        <v>482.16294031904499</v>
      </c>
      <c r="AH3766">
        <v>525.01180475664637</v>
      </c>
      <c r="AI3766">
        <v>567.04090612351297</v>
      </c>
      <c r="AJ3766">
        <v>607.94996490641392</v>
      </c>
      <c r="AK3766">
        <v>647.65135037676453</v>
      </c>
    </row>
    <row r="3767" spans="2:37" x14ac:dyDescent="0.25">
      <c r="B3767" t="s">
        <v>500</v>
      </c>
      <c r="C3767" t="s">
        <v>251</v>
      </c>
      <c r="D3767" t="s">
        <v>443</v>
      </c>
      <c r="E3767" t="s">
        <v>358</v>
      </c>
      <c r="F3767" t="s">
        <v>232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36.402688239615117</v>
      </c>
      <c r="S3767">
        <v>92.671985684223216</v>
      </c>
      <c r="T3767">
        <v>147.24676030145099</v>
      </c>
      <c r="U3767">
        <v>200.19079269730591</v>
      </c>
      <c r="V3767">
        <v>251.53117488231061</v>
      </c>
      <c r="W3767">
        <v>284.25126718703967</v>
      </c>
      <c r="X3767">
        <v>298.83086354429207</v>
      </c>
      <c r="Y3767">
        <v>307.81204940186609</v>
      </c>
      <c r="Z3767">
        <v>315.27372154710019</v>
      </c>
      <c r="AA3767">
        <v>323.09665656533122</v>
      </c>
      <c r="AB3767">
        <v>340.09670030789471</v>
      </c>
      <c r="AC3767">
        <v>364.79565875540248</v>
      </c>
      <c r="AD3767">
        <v>391.20186110864728</v>
      </c>
      <c r="AE3767">
        <v>418.14604566511611</v>
      </c>
      <c r="AF3767">
        <v>445.131800144149</v>
      </c>
      <c r="AG3767">
        <v>482.13626170978898</v>
      </c>
      <c r="AH3767">
        <v>524.9855771703094</v>
      </c>
      <c r="AI3767">
        <v>567.01489118513018</v>
      </c>
      <c r="AJ3767">
        <v>607.92433261719611</v>
      </c>
      <c r="AK3767">
        <v>647.62666731291415</v>
      </c>
    </row>
    <row r="3768" spans="2:37" x14ac:dyDescent="0.25">
      <c r="B3768" t="s">
        <v>500</v>
      </c>
      <c r="C3768" t="s">
        <v>251</v>
      </c>
      <c r="D3768" t="s">
        <v>443</v>
      </c>
      <c r="E3768" t="s">
        <v>477</v>
      </c>
      <c r="F3768" t="s">
        <v>202</v>
      </c>
      <c r="I3768">
        <v>0</v>
      </c>
      <c r="J3768">
        <v>-0.1492624303089829</v>
      </c>
      <c r="K3768">
        <v>-0.1964713497128345</v>
      </c>
      <c r="L3768">
        <v>-0.2427271401966524</v>
      </c>
      <c r="M3768">
        <v>-0.28683931983934929</v>
      </c>
      <c r="N3768">
        <v>-0.32673580830631099</v>
      </c>
      <c r="O3768">
        <v>-0.36287220608560711</v>
      </c>
      <c r="P3768">
        <v>-0.39320562196231151</v>
      </c>
      <c r="Q3768">
        <v>-0.4266851439888697</v>
      </c>
      <c r="R3768">
        <v>-0.47222580154311361</v>
      </c>
      <c r="S3768">
        <v>-0.52199799388440438</v>
      </c>
      <c r="T3768">
        <v>-0.56257872858990199</v>
      </c>
      <c r="U3768">
        <v>-0.6077073470543759</v>
      </c>
      <c r="V3768">
        <v>-0.6607815440170639</v>
      </c>
      <c r="W3768">
        <v>-0.70912864106500439</v>
      </c>
      <c r="X3768">
        <v>-0.75201230365604665</v>
      </c>
      <c r="Y3768">
        <v>-0.78802115941439821</v>
      </c>
      <c r="Z3768">
        <v>-0.82010325458339306</v>
      </c>
      <c r="AA3768">
        <v>-0.85252553820499566</v>
      </c>
      <c r="AB3768">
        <v>-0.88545418165874024</v>
      </c>
      <c r="AC3768">
        <v>-0.91221232273021036</v>
      </c>
      <c r="AD3768">
        <v>-0.93752509594352562</v>
      </c>
      <c r="AE3768">
        <v>-0.95955616743140804</v>
      </c>
      <c r="AF3768">
        <v>-0.98767939832262719</v>
      </c>
      <c r="AG3768">
        <v>-1.011396330700487</v>
      </c>
      <c r="AH3768">
        <v>-1.023394904323915</v>
      </c>
      <c r="AI3768">
        <v>-1.033062607872604</v>
      </c>
      <c r="AJ3768">
        <v>-1.0397530409278379</v>
      </c>
      <c r="AK3768">
        <v>-1.042184396169032</v>
      </c>
    </row>
    <row r="3769" spans="2:37" x14ac:dyDescent="0.25">
      <c r="B3769" t="s">
        <v>500</v>
      </c>
      <c r="C3769" t="s">
        <v>251</v>
      </c>
      <c r="D3769" t="s">
        <v>443</v>
      </c>
      <c r="E3769" t="s">
        <v>477</v>
      </c>
      <c r="F3769" t="s">
        <v>445</v>
      </c>
      <c r="I3769">
        <v>0</v>
      </c>
      <c r="J3769">
        <v>-0.14719782643617399</v>
      </c>
      <c r="K3769">
        <v>-0.19365811262654911</v>
      </c>
      <c r="L3769">
        <v>-0.2400779345530735</v>
      </c>
      <c r="M3769">
        <v>-0.28429025449955292</v>
      </c>
      <c r="N3769">
        <v>-0.32364667367347222</v>
      </c>
      <c r="O3769">
        <v>-0.35901713080990222</v>
      </c>
      <c r="P3769">
        <v>-0.38891572301283928</v>
      </c>
      <c r="Q3769">
        <v>-0.4224064494886326</v>
      </c>
      <c r="R3769">
        <v>-0.46823706078645833</v>
      </c>
      <c r="S3769">
        <v>-0.51853878353893545</v>
      </c>
      <c r="T3769">
        <v>-0.55987633328451469</v>
      </c>
      <c r="U3769">
        <v>-0.60578638647288408</v>
      </c>
      <c r="V3769">
        <v>-0.65965457998770072</v>
      </c>
      <c r="W3769">
        <v>-0.7088652871199197</v>
      </c>
      <c r="X3769">
        <v>-0.75264640362832091</v>
      </c>
      <c r="Y3769">
        <v>-0.78953349816698326</v>
      </c>
      <c r="Z3769">
        <v>-0.82243020799032118</v>
      </c>
      <c r="AA3769">
        <v>-0.85560884782488467</v>
      </c>
      <c r="AB3769">
        <v>-0.88923078641632847</v>
      </c>
      <c r="AC3769">
        <v>-0.91659149340684865</v>
      </c>
      <c r="AD3769">
        <v>-0.94239634657765636</v>
      </c>
      <c r="AE3769">
        <v>-0.964804878730252</v>
      </c>
      <c r="AF3769">
        <v>-0.99327928839768598</v>
      </c>
      <c r="AG3769">
        <v>-1.0173361786709469</v>
      </c>
      <c r="AH3769">
        <v>-1.029702943143074</v>
      </c>
      <c r="AI3769">
        <v>-1.039844208174834</v>
      </c>
      <c r="AJ3769">
        <v>-1.047151025030058</v>
      </c>
      <c r="AK3769">
        <v>-1.0503001590073671</v>
      </c>
    </row>
    <row r="3770" spans="2:37" x14ac:dyDescent="0.25">
      <c r="B3770" t="s">
        <v>500</v>
      </c>
      <c r="C3770" t="s">
        <v>251</v>
      </c>
      <c r="D3770" t="s">
        <v>443</v>
      </c>
      <c r="E3770" t="s">
        <v>417</v>
      </c>
      <c r="F3770" t="s">
        <v>202</v>
      </c>
      <c r="I3770">
        <v>0</v>
      </c>
      <c r="J3770">
        <v>-0.1492624303089829</v>
      </c>
      <c r="K3770">
        <v>-0.1964713497128345</v>
      </c>
      <c r="L3770">
        <v>-0.2427271401966524</v>
      </c>
      <c r="M3770">
        <v>-0.28683931983934929</v>
      </c>
      <c r="N3770">
        <v>-0.32673580830631099</v>
      </c>
      <c r="O3770">
        <v>-0.36287220608560711</v>
      </c>
      <c r="P3770">
        <v>-0.39320562196231151</v>
      </c>
      <c r="Q3770">
        <v>-0.4266851439888697</v>
      </c>
      <c r="R3770">
        <v>-1.4031985576653749</v>
      </c>
      <c r="S3770">
        <v>-2.9016977605655581</v>
      </c>
      <c r="T3770">
        <v>-2.8537923920215591</v>
      </c>
      <c r="U3770">
        <v>-1.962968183166391</v>
      </c>
      <c r="V3770">
        <v>-1.2123054465231879</v>
      </c>
      <c r="W3770">
        <v>-0.66439499915849076</v>
      </c>
      <c r="X3770">
        <v>-0.33329897789338148</v>
      </c>
      <c r="Y3770">
        <v>-0.1039716940513413</v>
      </c>
      <c r="Z3770">
        <v>0.14482379669771281</v>
      </c>
      <c r="AA3770">
        <v>0.4208381791027449</v>
      </c>
      <c r="AB3770">
        <v>0.65324385036671373</v>
      </c>
      <c r="AC3770">
        <v>0.76507075015663784</v>
      </c>
      <c r="AD3770">
        <v>0.77862196245106485</v>
      </c>
      <c r="AE3770">
        <v>0.72729314940143119</v>
      </c>
      <c r="AF3770">
        <v>0.60669316722312683</v>
      </c>
      <c r="AG3770">
        <v>0.44785587018831841</v>
      </c>
      <c r="AH3770">
        <v>0.31586904111948749</v>
      </c>
      <c r="AI3770">
        <v>0.21704755098603809</v>
      </c>
      <c r="AJ3770">
        <v>0.14352506667409951</v>
      </c>
      <c r="AK3770">
        <v>9.5444291507940093E-2</v>
      </c>
    </row>
    <row r="3771" spans="2:37" x14ac:dyDescent="0.25">
      <c r="B3771" t="s">
        <v>500</v>
      </c>
      <c r="C3771" t="s">
        <v>251</v>
      </c>
      <c r="D3771" t="s">
        <v>443</v>
      </c>
      <c r="E3771" t="s">
        <v>417</v>
      </c>
      <c r="F3771" t="s">
        <v>445</v>
      </c>
      <c r="I3771">
        <v>0</v>
      </c>
      <c r="J3771">
        <v>-0.14719782643617399</v>
      </c>
      <c r="K3771">
        <v>-0.19365811262654911</v>
      </c>
      <c r="L3771">
        <v>-0.2400779345530735</v>
      </c>
      <c r="M3771">
        <v>-0.28429025449955292</v>
      </c>
      <c r="N3771">
        <v>-0.32364667367347222</v>
      </c>
      <c r="O3771">
        <v>-0.35901713080990222</v>
      </c>
      <c r="P3771">
        <v>-0.38891572301283928</v>
      </c>
      <c r="Q3771">
        <v>-0.4224064494886326</v>
      </c>
      <c r="R3771">
        <v>-1.489919879458212</v>
      </c>
      <c r="S3771">
        <v>-3.1575442960878108</v>
      </c>
      <c r="T3771">
        <v>-3.140486901925676</v>
      </c>
      <c r="U3771">
        <v>-2.1618743567356491</v>
      </c>
      <c r="V3771">
        <v>-1.31586253592223</v>
      </c>
      <c r="W3771">
        <v>-0.69961864347485303</v>
      </c>
      <c r="X3771">
        <v>-0.34211936758166139</v>
      </c>
      <c r="Y3771">
        <v>-0.12148655079613491</v>
      </c>
      <c r="Z3771">
        <v>0.11515286671943679</v>
      </c>
      <c r="AA3771">
        <v>0.38915426389840579</v>
      </c>
      <c r="AB3771">
        <v>0.63174317671610414</v>
      </c>
      <c r="AC3771">
        <v>0.74904927601389115</v>
      </c>
      <c r="AD3771">
        <v>0.7576910226810174</v>
      </c>
      <c r="AE3771">
        <v>0.69750665990422345</v>
      </c>
      <c r="AF3771">
        <v>0.56721087922149138</v>
      </c>
      <c r="AG3771">
        <v>0.39481058146129122</v>
      </c>
      <c r="AH3771">
        <v>0.25267019837007521</v>
      </c>
      <c r="AI3771">
        <v>0.1526244981553182</v>
      </c>
      <c r="AJ3771">
        <v>8.2437772328303099E-2</v>
      </c>
      <c r="AK3771">
        <v>3.8308091284955298E-2</v>
      </c>
    </row>
    <row r="3772" spans="2:37" x14ac:dyDescent="0.25">
      <c r="B3772" t="s">
        <v>500</v>
      </c>
      <c r="C3772" t="s">
        <v>251</v>
      </c>
      <c r="D3772" t="s">
        <v>443</v>
      </c>
      <c r="E3772" t="s">
        <v>363</v>
      </c>
      <c r="F3772" t="s">
        <v>202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-0.42447641009756287</v>
      </c>
      <c r="S3772">
        <v>-1.2347206751360811</v>
      </c>
      <c r="T3772">
        <v>-1.3604735933447689</v>
      </c>
      <c r="U3772">
        <v>-1.068527357957894</v>
      </c>
      <c r="V3772">
        <v>-0.58974187787728116</v>
      </c>
      <c r="W3772">
        <v>-7.9338479490398406E-2</v>
      </c>
      <c r="X3772">
        <v>0.28850554036576881</v>
      </c>
      <c r="Y3772">
        <v>0.54951058648908813</v>
      </c>
      <c r="Z3772">
        <v>0.81699545681179764</v>
      </c>
      <c r="AA3772">
        <v>1.1151141345595139</v>
      </c>
      <c r="AB3772">
        <v>1.382822975780007</v>
      </c>
      <c r="AC3772">
        <v>1.5358170218064959</v>
      </c>
      <c r="AD3772">
        <v>1.5954265020625249</v>
      </c>
      <c r="AE3772">
        <v>1.587836685557753</v>
      </c>
      <c r="AF3772">
        <v>1.5160546981579199</v>
      </c>
      <c r="AG3772">
        <v>1.401139948310637</v>
      </c>
      <c r="AH3772">
        <v>1.302022255845658</v>
      </c>
      <c r="AI3772">
        <v>1.235143305466524</v>
      </c>
      <c r="AJ3772">
        <v>1.1919463314085781</v>
      </c>
      <c r="AK3772">
        <v>1.1708635698436829</v>
      </c>
    </row>
    <row r="3773" spans="2:37" x14ac:dyDescent="0.25">
      <c r="B3773" t="s">
        <v>500</v>
      </c>
      <c r="C3773" t="s">
        <v>251</v>
      </c>
      <c r="D3773" t="s">
        <v>443</v>
      </c>
      <c r="E3773" t="s">
        <v>363</v>
      </c>
      <c r="F3773" t="s">
        <v>445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-0.46119711510401729</v>
      </c>
      <c r="S3773">
        <v>-1.379837256988425</v>
      </c>
      <c r="T3773">
        <v>-1.5535104787124721</v>
      </c>
      <c r="U3773">
        <v>-1.248298383586766</v>
      </c>
      <c r="V3773">
        <v>-0.73133756163555885</v>
      </c>
      <c r="W3773">
        <v>-0.16828431687919701</v>
      </c>
      <c r="X3773">
        <v>0.2293042704864412</v>
      </c>
      <c r="Y3773">
        <v>0.4858565251580016</v>
      </c>
      <c r="Z3773">
        <v>0.74190912639675588</v>
      </c>
      <c r="AA3773">
        <v>1.0377215475954269</v>
      </c>
      <c r="AB3773">
        <v>1.3173732842497681</v>
      </c>
      <c r="AC3773">
        <v>1.4800184390814759</v>
      </c>
      <c r="AD3773">
        <v>1.540335870218446</v>
      </c>
      <c r="AE3773">
        <v>1.5297356373755511</v>
      </c>
      <c r="AF3773">
        <v>1.453712232868698</v>
      </c>
      <c r="AG3773">
        <v>1.330379253536873</v>
      </c>
      <c r="AH3773">
        <v>1.226030896916219</v>
      </c>
      <c r="AI3773">
        <v>1.1628244332148709</v>
      </c>
      <c r="AJ3773">
        <v>1.127802359467478</v>
      </c>
      <c r="AK3773">
        <v>1.115376338916674</v>
      </c>
    </row>
    <row r="3774" spans="2:37" x14ac:dyDescent="0.25">
      <c r="B3774" t="s">
        <v>500</v>
      </c>
      <c r="C3774" t="s">
        <v>251</v>
      </c>
      <c r="D3774" t="s">
        <v>443</v>
      </c>
      <c r="E3774" t="s">
        <v>478</v>
      </c>
      <c r="F3774" t="s">
        <v>365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2:37" x14ac:dyDescent="0.25">
      <c r="B3775" t="s">
        <v>500</v>
      </c>
      <c r="C3775" t="s">
        <v>251</v>
      </c>
      <c r="D3775" t="s">
        <v>443</v>
      </c>
      <c r="E3775" t="s">
        <v>418</v>
      </c>
      <c r="F3775" t="s">
        <v>365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0.5524573001224109</v>
      </c>
      <c r="S3775">
        <v>1.0617114091925119</v>
      </c>
      <c r="T3775">
        <v>1.857783317616857</v>
      </c>
      <c r="U3775">
        <v>2.8710969862294271</v>
      </c>
      <c r="V3775">
        <v>3.9256963030659842</v>
      </c>
      <c r="W3775">
        <v>4.8533511685744823</v>
      </c>
      <c r="X3775">
        <v>5.4889912809086061</v>
      </c>
      <c r="Y3775">
        <v>5.9177902586982079</v>
      </c>
      <c r="Z3775">
        <v>6.1852825804010747</v>
      </c>
      <c r="AA3775">
        <v>6.2932134773241444</v>
      </c>
      <c r="AB3775">
        <v>6.225389841601614</v>
      </c>
      <c r="AC3775">
        <v>5.982056217954157</v>
      </c>
      <c r="AD3775">
        <v>5.61625825479517</v>
      </c>
      <c r="AE3775">
        <v>5.1712209214384908</v>
      </c>
      <c r="AF3775">
        <v>4.6807672095380726</v>
      </c>
      <c r="AG3775">
        <v>4.2022765650884031</v>
      </c>
      <c r="AH3775">
        <v>3.821800440800649</v>
      </c>
      <c r="AI3775">
        <v>3.5139620079857048</v>
      </c>
      <c r="AJ3775">
        <v>3.2559512899164029</v>
      </c>
      <c r="AK3775">
        <v>3.025970885117224</v>
      </c>
    </row>
    <row r="3776" spans="2:37" x14ac:dyDescent="0.25">
      <c r="B3776" t="s">
        <v>500</v>
      </c>
      <c r="C3776" t="s">
        <v>251</v>
      </c>
      <c r="D3776" t="s">
        <v>443</v>
      </c>
      <c r="E3776" t="s">
        <v>367</v>
      </c>
      <c r="F3776" t="s">
        <v>365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0.77287372788930053</v>
      </c>
      <c r="S3776">
        <v>1.3541426688757019</v>
      </c>
      <c r="T3776">
        <v>2.1504858528563542</v>
      </c>
      <c r="U3776">
        <v>3.0895188994204181</v>
      </c>
      <c r="V3776">
        <v>4.0805675782684014</v>
      </c>
      <c r="W3776">
        <v>4.9749539599707404</v>
      </c>
      <c r="X3776">
        <v>5.5819434170994784</v>
      </c>
      <c r="Y3776">
        <v>5.9746236924594687</v>
      </c>
      <c r="Z3776">
        <v>6.2037226878246754</v>
      </c>
      <c r="AA3776">
        <v>6.2812218823032673</v>
      </c>
      <c r="AB3776">
        <v>6.1960704616433881</v>
      </c>
      <c r="AC3776">
        <v>5.9469531075099216</v>
      </c>
      <c r="AD3776">
        <v>5.5832009016737683</v>
      </c>
      <c r="AE3776">
        <v>5.1454690368351041</v>
      </c>
      <c r="AF3776">
        <v>4.6672939699681448</v>
      </c>
      <c r="AG3776">
        <v>4.2062331653504481</v>
      </c>
      <c r="AH3776">
        <v>3.848101620010369</v>
      </c>
      <c r="AI3776">
        <v>3.566482600903043</v>
      </c>
      <c r="AJ3776">
        <v>3.3371470435854311</v>
      </c>
      <c r="AK3776">
        <v>3.136999108339356</v>
      </c>
    </row>
    <row r="3777" spans="2:37" x14ac:dyDescent="0.25">
      <c r="B3777" t="s">
        <v>500</v>
      </c>
      <c r="C3777" t="s">
        <v>251</v>
      </c>
      <c r="D3777" t="s">
        <v>443</v>
      </c>
      <c r="E3777" t="s">
        <v>479</v>
      </c>
      <c r="F3777" t="s">
        <v>232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2:37" x14ac:dyDescent="0.25">
      <c r="B3778" t="s">
        <v>500</v>
      </c>
      <c r="C3778" t="s">
        <v>251</v>
      </c>
      <c r="D3778" t="s">
        <v>443</v>
      </c>
      <c r="E3778" t="s">
        <v>480</v>
      </c>
      <c r="F3778" t="s">
        <v>232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-1.0347664363778211</v>
      </c>
      <c r="S3778">
        <v>-1.628454657938649</v>
      </c>
      <c r="T3778">
        <v>-2.4691321081610869</v>
      </c>
      <c r="U3778">
        <v>-3.604058096517615</v>
      </c>
      <c r="V3778">
        <v>-4.7938321685069951</v>
      </c>
      <c r="W3778">
        <v>-5.8021782216641684</v>
      </c>
      <c r="X3778">
        <v>-6.4671856795909921</v>
      </c>
      <c r="Y3778">
        <v>-6.9027158927256966</v>
      </c>
      <c r="Z3778">
        <v>-7.1649588734162712</v>
      </c>
      <c r="AA3778">
        <v>-7.256527851265826</v>
      </c>
      <c r="AB3778">
        <v>-7.1570801534393214</v>
      </c>
      <c r="AC3778">
        <v>-6.8547503049821046</v>
      </c>
      <c r="AD3778">
        <v>-6.4056223765014852</v>
      </c>
      <c r="AE3778">
        <v>-5.8553182270571602</v>
      </c>
      <c r="AF3778">
        <v>-5.2359865283739149</v>
      </c>
      <c r="AG3778">
        <v>-4.6104674603103204</v>
      </c>
      <c r="AH3778">
        <v>-4.0872007582603569</v>
      </c>
      <c r="AI3778">
        <v>-3.640775273480235</v>
      </c>
      <c r="AJ3778">
        <v>-3.2470381477250121</v>
      </c>
      <c r="AK3778">
        <v>-2.88307808560524</v>
      </c>
    </row>
    <row r="3779" spans="2:37" x14ac:dyDescent="0.25">
      <c r="B3779" t="s">
        <v>500</v>
      </c>
      <c r="C3779" t="s">
        <v>251</v>
      </c>
      <c r="D3779" t="s">
        <v>443</v>
      </c>
      <c r="E3779" t="s">
        <v>481</v>
      </c>
      <c r="F3779" t="s">
        <v>232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-1.342043949986871</v>
      </c>
      <c r="S3779">
        <v>-2.0640722265437339</v>
      </c>
      <c r="T3779">
        <v>-2.949971931014606</v>
      </c>
      <c r="U3779">
        <v>-3.9887697294188511</v>
      </c>
      <c r="V3779">
        <v>-5.0717693958324714</v>
      </c>
      <c r="W3779">
        <v>-6.0255350076489966</v>
      </c>
      <c r="X3779">
        <v>-6.6515559050104764</v>
      </c>
      <c r="Y3779">
        <v>-7.0395814699048547</v>
      </c>
      <c r="Z3779">
        <v>-7.250284723074607</v>
      </c>
      <c r="AA3779">
        <v>-7.2988636577378418</v>
      </c>
      <c r="AB3779">
        <v>-7.1708116899313454</v>
      </c>
      <c r="AC3779">
        <v>-6.8522300067304638</v>
      </c>
      <c r="AD3779">
        <v>-6.3952270755269431</v>
      </c>
      <c r="AE3779">
        <v>-5.8431126233561503</v>
      </c>
      <c r="AF3779">
        <v>-5.2282193260187242</v>
      </c>
      <c r="AG3779">
        <v>-4.6140248724442889</v>
      </c>
      <c r="AH3779">
        <v>-4.1089095219618681</v>
      </c>
      <c r="AI3779">
        <v>-3.686216845718127</v>
      </c>
      <c r="AJ3779">
        <v>-3.3200041276389092</v>
      </c>
      <c r="AK3779">
        <v>-2.985553486862369</v>
      </c>
    </row>
    <row r="3780" spans="2:37" x14ac:dyDescent="0.25">
      <c r="B3780" t="s">
        <v>500</v>
      </c>
      <c r="C3780" t="s">
        <v>251</v>
      </c>
      <c r="D3780" t="s">
        <v>443</v>
      </c>
      <c r="E3780" t="s">
        <v>482</v>
      </c>
      <c r="F3780" t="s">
        <v>202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2:37" x14ac:dyDescent="0.25">
      <c r="B3781" t="s">
        <v>500</v>
      </c>
      <c r="C3781" t="s">
        <v>251</v>
      </c>
      <c r="D3781" t="s">
        <v>443</v>
      </c>
      <c r="E3781" t="s">
        <v>482</v>
      </c>
      <c r="F3781" t="s">
        <v>445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2:37" x14ac:dyDescent="0.25">
      <c r="B3782" t="s">
        <v>500</v>
      </c>
      <c r="C3782" t="s">
        <v>251</v>
      </c>
      <c r="D3782" t="s">
        <v>443</v>
      </c>
      <c r="E3782" t="s">
        <v>234</v>
      </c>
      <c r="F3782" t="s">
        <v>202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-1.395623719882066</v>
      </c>
      <c r="S3782">
        <v>-2.3157649789760759</v>
      </c>
      <c r="T3782">
        <v>-0.67858960505029486</v>
      </c>
      <c r="U3782">
        <v>0.88006142387733188</v>
      </c>
      <c r="V3782">
        <v>1.495058825087892</v>
      </c>
      <c r="W3782">
        <v>1.7799073046308229</v>
      </c>
      <c r="X3782">
        <v>2.0401656841099181</v>
      </c>
      <c r="Y3782">
        <v>2.5086850667287219</v>
      </c>
      <c r="Z3782">
        <v>3.0609158902420659</v>
      </c>
      <c r="AA3782">
        <v>3.535283247260113</v>
      </c>
      <c r="AB3782">
        <v>3.7256546237269368</v>
      </c>
      <c r="AC3782">
        <v>3.6964575485094242</v>
      </c>
      <c r="AD3782">
        <v>3.6139777379351701</v>
      </c>
      <c r="AE3782">
        <v>3.4686350592561639</v>
      </c>
      <c r="AF3782">
        <v>3.2312759019293762</v>
      </c>
      <c r="AG3782">
        <v>2.9977248885907359</v>
      </c>
      <c r="AH3782">
        <v>2.8150598889963958</v>
      </c>
      <c r="AI3782">
        <v>2.6397585000882628</v>
      </c>
      <c r="AJ3782">
        <v>2.4875091124519471</v>
      </c>
      <c r="AK3782">
        <v>2.385919304803541</v>
      </c>
    </row>
    <row r="3783" spans="2:37" x14ac:dyDescent="0.25">
      <c r="B3783" t="s">
        <v>500</v>
      </c>
      <c r="C3783" t="s">
        <v>251</v>
      </c>
      <c r="D3783" t="s">
        <v>443</v>
      </c>
      <c r="E3783" t="s">
        <v>234</v>
      </c>
      <c r="F3783" t="s">
        <v>445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-1.3956197298242381</v>
      </c>
      <c r="S3783">
        <v>-2.3157646376505969</v>
      </c>
      <c r="T3783">
        <v>-0.67858602036727778</v>
      </c>
      <c r="U3783">
        <v>0.88006445515129705</v>
      </c>
      <c r="V3783">
        <v>1.4950553228654679</v>
      </c>
      <c r="W3783">
        <v>1.77990312661036</v>
      </c>
      <c r="X3783">
        <v>2.0401684804455922</v>
      </c>
      <c r="Y3783">
        <v>2.5086908363746829</v>
      </c>
      <c r="Z3783">
        <v>3.0609169959055378</v>
      </c>
      <c r="AA3783">
        <v>3.5352828215589489</v>
      </c>
      <c r="AB3783">
        <v>3.7256591349634332</v>
      </c>
      <c r="AC3783">
        <v>3.6964546372728391</v>
      </c>
      <c r="AD3783">
        <v>3.6139777664669031</v>
      </c>
      <c r="AE3783">
        <v>3.4686371490560308</v>
      </c>
      <c r="AF3783">
        <v>3.231276241970416</v>
      </c>
      <c r="AG3783">
        <v>2.9977244545383641</v>
      </c>
      <c r="AH3783">
        <v>2.8150578132275732</v>
      </c>
      <c r="AI3783">
        <v>2.639753440505288</v>
      </c>
      <c r="AJ3783">
        <v>2.487503387511603</v>
      </c>
      <c r="AK3783">
        <v>2.385919217323984</v>
      </c>
    </row>
    <row r="3784" spans="2:37" x14ac:dyDescent="0.25">
      <c r="B3784" t="s">
        <v>500</v>
      </c>
      <c r="C3784" t="s">
        <v>251</v>
      </c>
      <c r="D3784" t="s">
        <v>443</v>
      </c>
      <c r="E3784" t="s">
        <v>373</v>
      </c>
      <c r="F3784" t="s">
        <v>202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-0.66065702568723905</v>
      </c>
      <c r="S3784">
        <v>-0.99292453295291017</v>
      </c>
      <c r="T3784">
        <v>-0.2049096452820143</v>
      </c>
      <c r="U3784">
        <v>0.60461248384902078</v>
      </c>
      <c r="V3784">
        <v>1.3488104929522129</v>
      </c>
      <c r="W3784">
        <v>1.8061470495125851</v>
      </c>
      <c r="X3784">
        <v>2.1274000337593968</v>
      </c>
      <c r="Y3784">
        <v>2.6054082299830079</v>
      </c>
      <c r="Z3784">
        <v>3.1644841011613689</v>
      </c>
      <c r="AA3784">
        <v>3.6500108335470132</v>
      </c>
      <c r="AB3784">
        <v>3.847240605209024</v>
      </c>
      <c r="AC3784">
        <v>3.8164581578772121</v>
      </c>
      <c r="AD3784">
        <v>3.725543868583459</v>
      </c>
      <c r="AE3784">
        <v>3.5692868317232622</v>
      </c>
      <c r="AF3784">
        <v>3.3226233350861718</v>
      </c>
      <c r="AG3784">
        <v>3.0830926535769581</v>
      </c>
      <c r="AH3784">
        <v>2.8995045970862781</v>
      </c>
      <c r="AI3784">
        <v>2.7277454352268249</v>
      </c>
      <c r="AJ3784">
        <v>2.5836861295615239</v>
      </c>
      <c r="AK3784">
        <v>2.4933011111639698</v>
      </c>
    </row>
    <row r="3785" spans="2:37" x14ac:dyDescent="0.25">
      <c r="B3785" t="s">
        <v>500</v>
      </c>
      <c r="C3785" t="s">
        <v>251</v>
      </c>
      <c r="D3785" t="s">
        <v>443</v>
      </c>
      <c r="E3785" t="s">
        <v>373</v>
      </c>
      <c r="F3785" t="s">
        <v>445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-0.66065194734205024</v>
      </c>
      <c r="S3785">
        <v>-0.99292173041942722</v>
      </c>
      <c r="T3785">
        <v>-0.20490767690782841</v>
      </c>
      <c r="U3785">
        <v>0.60461546414232181</v>
      </c>
      <c r="V3785">
        <v>1.348804522440838</v>
      </c>
      <c r="W3785">
        <v>1.806144867444037</v>
      </c>
      <c r="X3785">
        <v>2.1273995567914872</v>
      </c>
      <c r="Y3785">
        <v>2.6054115764845731</v>
      </c>
      <c r="Z3785">
        <v>3.1644834016985919</v>
      </c>
      <c r="AA3785">
        <v>3.6500080160003061</v>
      </c>
      <c r="AB3785">
        <v>3.847242714708754</v>
      </c>
      <c r="AC3785">
        <v>3.816454251897627</v>
      </c>
      <c r="AD3785">
        <v>3.7255441702546581</v>
      </c>
      <c r="AE3785">
        <v>3.5692890945356881</v>
      </c>
      <c r="AF3785">
        <v>3.3226241402970258</v>
      </c>
      <c r="AG3785">
        <v>3.083091976459063</v>
      </c>
      <c r="AH3785">
        <v>2.899501719061881</v>
      </c>
      <c r="AI3785">
        <v>2.7277396918920171</v>
      </c>
      <c r="AJ3785">
        <v>2.5836810689381369</v>
      </c>
      <c r="AK3785">
        <v>2.4933029864644629</v>
      </c>
    </row>
    <row r="3786" spans="2:37" x14ac:dyDescent="0.25">
      <c r="B3786" t="s">
        <v>500</v>
      </c>
      <c r="C3786" t="s">
        <v>251</v>
      </c>
      <c r="D3786" t="s">
        <v>443</v>
      </c>
      <c r="E3786" t="s">
        <v>483</v>
      </c>
      <c r="F3786" t="s">
        <v>232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2:37" x14ac:dyDescent="0.25">
      <c r="B3787" t="s">
        <v>500</v>
      </c>
      <c r="C3787" t="s">
        <v>251</v>
      </c>
      <c r="D3787" t="s">
        <v>443</v>
      </c>
      <c r="E3787" t="s">
        <v>419</v>
      </c>
      <c r="F3787" t="s">
        <v>232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8.6127540973657055</v>
      </c>
      <c r="S3787">
        <v>21.79591229549052</v>
      </c>
      <c r="T3787">
        <v>34.468658662243293</v>
      </c>
      <c r="U3787">
        <v>47.023026739383589</v>
      </c>
      <c r="V3787">
        <v>59.435064457978328</v>
      </c>
      <c r="W3787">
        <v>66.76434476681392</v>
      </c>
      <c r="X3787">
        <v>66.473681490656915</v>
      </c>
      <c r="Y3787">
        <v>62.320592555322342</v>
      </c>
      <c r="Z3787">
        <v>56.597389148463947</v>
      </c>
      <c r="AA3787">
        <v>50.492242919958677</v>
      </c>
      <c r="AB3787">
        <v>46.577686145372972</v>
      </c>
      <c r="AC3787">
        <v>45.33908217945546</v>
      </c>
      <c r="AD3787">
        <v>45.274799536059618</v>
      </c>
      <c r="AE3787">
        <v>45.842278785353862</v>
      </c>
      <c r="AF3787">
        <v>46.810526956020723</v>
      </c>
      <c r="AG3787">
        <v>50.705125464086613</v>
      </c>
      <c r="AH3787">
        <v>57.521817181329617</v>
      </c>
      <c r="AI3787">
        <v>65.166133053209066</v>
      </c>
      <c r="AJ3787">
        <v>73.018110517502024</v>
      </c>
      <c r="AK3787">
        <v>80.822766761919723</v>
      </c>
    </row>
    <row r="3788" spans="2:37" x14ac:dyDescent="0.25">
      <c r="B3788" t="s">
        <v>500</v>
      </c>
      <c r="C3788" t="s">
        <v>251</v>
      </c>
      <c r="D3788" t="s">
        <v>443</v>
      </c>
      <c r="E3788" t="s">
        <v>378</v>
      </c>
      <c r="F3788" t="s">
        <v>232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8.7251094653639338</v>
      </c>
      <c r="S3788">
        <v>22.21269163549497</v>
      </c>
      <c r="T3788">
        <v>35.353121616930629</v>
      </c>
      <c r="U3788">
        <v>48.07674940922653</v>
      </c>
      <c r="V3788">
        <v>60.349015090487818</v>
      </c>
      <c r="W3788">
        <v>67.468207116930671</v>
      </c>
      <c r="X3788">
        <v>66.962783788735308</v>
      </c>
      <c r="Y3788">
        <v>62.621193598761643</v>
      </c>
      <c r="Z3788">
        <v>56.755413875911941</v>
      </c>
      <c r="AA3788">
        <v>50.559932292922483</v>
      </c>
      <c r="AB3788">
        <v>46.596522141020827</v>
      </c>
      <c r="AC3788">
        <v>45.331435822798333</v>
      </c>
      <c r="AD3788">
        <v>45.250474563548742</v>
      </c>
      <c r="AE3788">
        <v>45.807657922706163</v>
      </c>
      <c r="AF3788">
        <v>46.772499732039613</v>
      </c>
      <c r="AG3788">
        <v>50.669687942872763</v>
      </c>
      <c r="AH3788">
        <v>57.488422895650039</v>
      </c>
      <c r="AI3788">
        <v>65.133784021276071</v>
      </c>
      <c r="AJ3788">
        <v>72.986856123065238</v>
      </c>
      <c r="AK3788">
        <v>80.793087317370023</v>
      </c>
    </row>
    <row r="3789" spans="2:37" x14ac:dyDescent="0.25">
      <c r="B3789" t="s">
        <v>500</v>
      </c>
      <c r="C3789" t="s">
        <v>251</v>
      </c>
      <c r="D3789" t="s">
        <v>443</v>
      </c>
      <c r="E3789" t="s">
        <v>484</v>
      </c>
      <c r="F3789" t="s">
        <v>202</v>
      </c>
      <c r="I3789">
        <v>0</v>
      </c>
      <c r="J3789">
        <v>-0.15118544051835331</v>
      </c>
      <c r="K3789">
        <v>-0.19912010811167219</v>
      </c>
      <c r="L3789">
        <v>-0.24450190657562271</v>
      </c>
      <c r="M3789">
        <v>-0.28785167340146239</v>
      </c>
      <c r="N3789">
        <v>-0.32810483495743231</v>
      </c>
      <c r="O3789">
        <v>-0.36502624451787419</v>
      </c>
      <c r="P3789">
        <v>-0.39566479789021608</v>
      </c>
      <c r="Q3789">
        <v>-0.42865224180930189</v>
      </c>
      <c r="R3789">
        <v>-0.47309614762215402</v>
      </c>
      <c r="S3789">
        <v>-0.52130859960375364</v>
      </c>
      <c r="T3789">
        <v>-0.56008098671075368</v>
      </c>
      <c r="U3789">
        <v>-0.60329795801049579</v>
      </c>
      <c r="V3789">
        <v>-0.65434339926438989</v>
      </c>
      <c r="W3789">
        <v>-0.70062224680230711</v>
      </c>
      <c r="X3789">
        <v>-0.7414466527541741</v>
      </c>
      <c r="Y3789">
        <v>-0.77550580980567663</v>
      </c>
      <c r="Z3789">
        <v>-0.80576680149380131</v>
      </c>
      <c r="AA3789">
        <v>-0.83644704281171656</v>
      </c>
      <c r="AB3789">
        <v>-0.86768771974636838</v>
      </c>
      <c r="AC3789">
        <v>-0.89296482919581921</v>
      </c>
      <c r="AD3789">
        <v>-0.91696116177224518</v>
      </c>
      <c r="AE3789">
        <v>-0.93787852644122705</v>
      </c>
      <c r="AF3789">
        <v>-0.96483440558299283</v>
      </c>
      <c r="AG3789">
        <v>-0.98745839685251402</v>
      </c>
      <c r="AH3789">
        <v>-0.99850788073028163</v>
      </c>
      <c r="AI3789">
        <v>-1.0071019413261271</v>
      </c>
      <c r="AJ3789">
        <v>-1.012544331090393</v>
      </c>
      <c r="AK3789">
        <v>-1.0136509878393321</v>
      </c>
    </row>
    <row r="3790" spans="2:37" x14ac:dyDescent="0.25">
      <c r="B3790" t="s">
        <v>500</v>
      </c>
      <c r="C3790" t="s">
        <v>251</v>
      </c>
      <c r="D3790" t="s">
        <v>443</v>
      </c>
      <c r="E3790" t="s">
        <v>484</v>
      </c>
      <c r="F3790" t="s">
        <v>445</v>
      </c>
      <c r="I3790">
        <v>0</v>
      </c>
      <c r="J3790">
        <v>-0.15118647629780441</v>
      </c>
      <c r="K3790">
        <v>-0.19911870050981489</v>
      </c>
      <c r="L3790">
        <v>-0.24450381959446599</v>
      </c>
      <c r="M3790">
        <v>-0.28784991215412559</v>
      </c>
      <c r="N3790">
        <v>-0.32810486596626109</v>
      </c>
      <c r="O3790">
        <v>-0.36502657816287482</v>
      </c>
      <c r="P3790">
        <v>-0.39566805164678032</v>
      </c>
      <c r="Q3790">
        <v>-0.42865247097332299</v>
      </c>
      <c r="R3790">
        <v>-0.4730974886273942</v>
      </c>
      <c r="S3790">
        <v>-0.52130500046936312</v>
      </c>
      <c r="T3790">
        <v>-0.56008265651809053</v>
      </c>
      <c r="U3790">
        <v>-0.60329947674195861</v>
      </c>
      <c r="V3790">
        <v>-0.65434105535678855</v>
      </c>
      <c r="W3790">
        <v>-0.70062155604225795</v>
      </c>
      <c r="X3790">
        <v>-0.74144612904578633</v>
      </c>
      <c r="Y3790">
        <v>-0.77550643010901865</v>
      </c>
      <c r="Z3790">
        <v>-0.80576418770573754</v>
      </c>
      <c r="AA3790">
        <v>-0.83644798987849711</v>
      </c>
      <c r="AB3790">
        <v>-0.86768442980376115</v>
      </c>
      <c r="AC3790">
        <v>-0.89296642886032007</v>
      </c>
      <c r="AD3790">
        <v>-0.91696155788611999</v>
      </c>
      <c r="AE3790">
        <v>-0.93787848959140396</v>
      </c>
      <c r="AF3790">
        <v>-0.96483441032086958</v>
      </c>
      <c r="AG3790">
        <v>-0.98745566582906241</v>
      </c>
      <c r="AH3790">
        <v>-0.99850992886607604</v>
      </c>
      <c r="AI3790">
        <v>-1.0071047789326659</v>
      </c>
      <c r="AJ3790">
        <v>-1.0125437551480989</v>
      </c>
      <c r="AK3790">
        <v>-1.013652006120302</v>
      </c>
    </row>
    <row r="3791" spans="2:37" x14ac:dyDescent="0.25">
      <c r="B3791" t="s">
        <v>500</v>
      </c>
      <c r="C3791" t="s">
        <v>251</v>
      </c>
      <c r="D3791" t="s">
        <v>443</v>
      </c>
      <c r="E3791" t="s">
        <v>205</v>
      </c>
      <c r="F3791" t="s">
        <v>202</v>
      </c>
      <c r="I3791">
        <v>0</v>
      </c>
      <c r="J3791">
        <v>-0.15118544051835331</v>
      </c>
      <c r="K3791">
        <v>-0.19912010811167219</v>
      </c>
      <c r="L3791">
        <v>-0.24450190657562271</v>
      </c>
      <c r="M3791">
        <v>-0.28785167340146239</v>
      </c>
      <c r="N3791">
        <v>-0.32810483495743231</v>
      </c>
      <c r="O3791">
        <v>-0.36502624451787419</v>
      </c>
      <c r="P3791">
        <v>-0.39566479789021608</v>
      </c>
      <c r="Q3791">
        <v>-0.42865224180930189</v>
      </c>
      <c r="R3791">
        <v>-1.2606088144623051</v>
      </c>
      <c r="S3791">
        <v>-2.476220992069134</v>
      </c>
      <c r="T3791">
        <v>-2.3605912460559542</v>
      </c>
      <c r="U3791">
        <v>-1.605526871846241</v>
      </c>
      <c r="V3791">
        <v>-1.011377887224385</v>
      </c>
      <c r="W3791">
        <v>-0.5770032796230895</v>
      </c>
      <c r="X3791">
        <v>-0.28899625773050053</v>
      </c>
      <c r="Y3791">
        <v>-4.2374132550693201E-2</v>
      </c>
      <c r="Z3791">
        <v>0.23002872389250581</v>
      </c>
      <c r="AA3791">
        <v>0.5122632283661277</v>
      </c>
      <c r="AB3791">
        <v>0.72835681063050384</v>
      </c>
      <c r="AC3791">
        <v>0.83028809789582603</v>
      </c>
      <c r="AD3791">
        <v>0.85089591954430333</v>
      </c>
      <c r="AE3791">
        <v>0.8127223726559718</v>
      </c>
      <c r="AF3791">
        <v>0.7064012634594441</v>
      </c>
      <c r="AG3791">
        <v>0.56853149988851381</v>
      </c>
      <c r="AH3791">
        <v>0.45226250733241269</v>
      </c>
      <c r="AI3791">
        <v>0.35461474785061231</v>
      </c>
      <c r="AJ3791">
        <v>0.27497965711720251</v>
      </c>
      <c r="AK3791">
        <v>0.22007224432083469</v>
      </c>
    </row>
    <row r="3792" spans="2:37" x14ac:dyDescent="0.25">
      <c r="B3792" t="s">
        <v>500</v>
      </c>
      <c r="C3792" t="s">
        <v>251</v>
      </c>
      <c r="D3792" t="s">
        <v>443</v>
      </c>
      <c r="E3792" t="s">
        <v>205</v>
      </c>
      <c r="F3792" t="s">
        <v>445</v>
      </c>
      <c r="I3792">
        <v>0</v>
      </c>
      <c r="J3792">
        <v>-0.15118647629780441</v>
      </c>
      <c r="K3792">
        <v>-0.19911870050981489</v>
      </c>
      <c r="L3792">
        <v>-0.24450381959446599</v>
      </c>
      <c r="M3792">
        <v>-0.28784991215412559</v>
      </c>
      <c r="N3792">
        <v>-0.32810486596626109</v>
      </c>
      <c r="O3792">
        <v>-0.36502657816287482</v>
      </c>
      <c r="P3792">
        <v>-0.39566805164678032</v>
      </c>
      <c r="Q3792">
        <v>-0.42865247097332299</v>
      </c>
      <c r="R3792">
        <v>-1.260611852324478</v>
      </c>
      <c r="S3792">
        <v>-2.4762168913352141</v>
      </c>
      <c r="T3792">
        <v>-2.36059274753051</v>
      </c>
      <c r="U3792">
        <v>-1.605528569821479</v>
      </c>
      <c r="V3792">
        <v>-1.011380439790488</v>
      </c>
      <c r="W3792">
        <v>-0.57699933083993349</v>
      </c>
      <c r="X3792">
        <v>-0.28899064438341338</v>
      </c>
      <c r="Y3792">
        <v>-4.2374118705079601E-2</v>
      </c>
      <c r="Z3792">
        <v>0.23002665909614969</v>
      </c>
      <c r="AA3792">
        <v>0.5122604426776034</v>
      </c>
      <c r="AB3792">
        <v>0.72835577202507995</v>
      </c>
      <c r="AC3792">
        <v>0.83028377868805681</v>
      </c>
      <c r="AD3792">
        <v>0.8508976988052197</v>
      </c>
      <c r="AE3792">
        <v>0.81272819546955866</v>
      </c>
      <c r="AF3792">
        <v>0.70640424383636713</v>
      </c>
      <c r="AG3792">
        <v>0.56853017026186059</v>
      </c>
      <c r="AH3792">
        <v>0.45225924657215089</v>
      </c>
      <c r="AI3792">
        <v>0.35461193341683739</v>
      </c>
      <c r="AJ3792">
        <v>0.27498040767066628</v>
      </c>
      <c r="AK3792">
        <v>0.22007092436791001</v>
      </c>
    </row>
    <row r="3793" spans="2:37" x14ac:dyDescent="0.25">
      <c r="B3793" t="s">
        <v>500</v>
      </c>
      <c r="C3793" t="s">
        <v>251</v>
      </c>
      <c r="D3793" t="s">
        <v>443</v>
      </c>
      <c r="E3793" t="s">
        <v>206</v>
      </c>
      <c r="F3793" t="s">
        <v>202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-0.36698511651422899</v>
      </c>
      <c r="S3793">
        <v>-0.99449810685874318</v>
      </c>
      <c r="T3793">
        <v>-1.0322052175097181</v>
      </c>
      <c r="U3793">
        <v>-0.75659011145727817</v>
      </c>
      <c r="V3793">
        <v>-0.33707217454396199</v>
      </c>
      <c r="W3793">
        <v>8.7379299640955005E-2</v>
      </c>
      <c r="X3793">
        <v>0.40675620678658492</v>
      </c>
      <c r="Y3793">
        <v>0.6776582662886721</v>
      </c>
      <c r="Z3793">
        <v>0.96715857206295397</v>
      </c>
      <c r="AA3793">
        <v>1.2715321508930839</v>
      </c>
      <c r="AB3793">
        <v>1.5195665194764669</v>
      </c>
      <c r="AC3793">
        <v>1.655211808866919</v>
      </c>
      <c r="AD3793">
        <v>1.711990596355095</v>
      </c>
      <c r="AE3793">
        <v>1.707356105302327</v>
      </c>
      <c r="AF3793">
        <v>1.640160354211107</v>
      </c>
      <c r="AG3793">
        <v>1.537150735615755</v>
      </c>
      <c r="AH3793">
        <v>1.4453084646125489</v>
      </c>
      <c r="AI3793">
        <v>1.371262878246138</v>
      </c>
      <c r="AJ3793">
        <v>1.313805006571833</v>
      </c>
      <c r="AK3793">
        <v>1.278053114061106</v>
      </c>
    </row>
    <row r="3794" spans="2:37" x14ac:dyDescent="0.25">
      <c r="B3794" t="s">
        <v>500</v>
      </c>
      <c r="C3794" t="s">
        <v>251</v>
      </c>
      <c r="D3794" t="s">
        <v>443</v>
      </c>
      <c r="E3794" t="s">
        <v>206</v>
      </c>
      <c r="F3794" t="s">
        <v>445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-0.36698603515450401</v>
      </c>
      <c r="S3794">
        <v>-0.99449864301752722</v>
      </c>
      <c r="T3794">
        <v>-1.0322049558662341</v>
      </c>
      <c r="U3794">
        <v>-0.75658746774517338</v>
      </c>
      <c r="V3794">
        <v>-0.33707452364425411</v>
      </c>
      <c r="W3794">
        <v>8.7381024719723699E-2</v>
      </c>
      <c r="X3794">
        <v>0.40676019457464019</v>
      </c>
      <c r="Y3794">
        <v>0.67765758327495984</v>
      </c>
      <c r="Z3794">
        <v>0.96715636652993098</v>
      </c>
      <c r="AA3794">
        <v>1.271531940661919</v>
      </c>
      <c r="AB3794">
        <v>1.519564629837777</v>
      </c>
      <c r="AC3794">
        <v>1.655210167437571</v>
      </c>
      <c r="AD3794">
        <v>1.7119923060824991</v>
      </c>
      <c r="AE3794">
        <v>1.707361010145569</v>
      </c>
      <c r="AF3794">
        <v>1.640160929990508</v>
      </c>
      <c r="AG3794">
        <v>1.537149603160981</v>
      </c>
      <c r="AH3794">
        <v>1.4453089540960471</v>
      </c>
      <c r="AI3794">
        <v>1.371262710008647</v>
      </c>
      <c r="AJ3794">
        <v>1.31380274759838</v>
      </c>
      <c r="AK3794">
        <v>1.278052348493586</v>
      </c>
    </row>
    <row r="3795" spans="2:37" x14ac:dyDescent="0.25">
      <c r="B3795" t="s">
        <v>500</v>
      </c>
      <c r="C3795" t="s">
        <v>251</v>
      </c>
      <c r="D3795" t="s">
        <v>443</v>
      </c>
      <c r="E3795" t="s">
        <v>485</v>
      </c>
      <c r="F3795" t="s">
        <v>232</v>
      </c>
      <c r="I3795">
        <v>0</v>
      </c>
      <c r="J3795">
        <v>-0.18026283923724409</v>
      </c>
      <c r="K3795">
        <v>-0.2295360245094136</v>
      </c>
      <c r="L3795">
        <v>-0.25994307165327912</v>
      </c>
      <c r="M3795">
        <v>-0.29095739104947338</v>
      </c>
      <c r="N3795">
        <v>-0.3275631083015762</v>
      </c>
      <c r="O3795">
        <v>-0.36693795036657478</v>
      </c>
      <c r="P3795">
        <v>-0.40085833442444763</v>
      </c>
      <c r="Q3795">
        <v>-0.43538902602003882</v>
      </c>
      <c r="R3795">
        <v>-0.48101239954857489</v>
      </c>
      <c r="S3795">
        <v>-0.53084615200073015</v>
      </c>
      <c r="T3795">
        <v>-0.5706147530138872</v>
      </c>
      <c r="U3795">
        <v>-0.61334753584557644</v>
      </c>
      <c r="V3795">
        <v>-0.66375364097043255</v>
      </c>
      <c r="W3795">
        <v>-0.7100335281514325</v>
      </c>
      <c r="X3795">
        <v>-0.75067747989538969</v>
      </c>
      <c r="Y3795">
        <v>-0.78139654828143223</v>
      </c>
      <c r="Z3795">
        <v>-0.8059850550716563</v>
      </c>
      <c r="AA3795">
        <v>-0.8325612677719918</v>
      </c>
      <c r="AB3795">
        <v>-0.86110328836809247</v>
      </c>
      <c r="AC3795">
        <v>-0.88292785075660962</v>
      </c>
      <c r="AD3795">
        <v>-0.90391486428526002</v>
      </c>
      <c r="AE3795">
        <v>-0.92307825364171803</v>
      </c>
      <c r="AF3795">
        <v>-0.94863103194945397</v>
      </c>
      <c r="AG3795">
        <v>-0.96848875479795815</v>
      </c>
      <c r="AH3795">
        <v>-0.97521543804695021</v>
      </c>
      <c r="AI3795">
        <v>-0.9799867498097804</v>
      </c>
      <c r="AJ3795">
        <v>-0.98173650528242684</v>
      </c>
      <c r="AK3795">
        <v>-0.97842178167829597</v>
      </c>
    </row>
    <row r="3796" spans="2:37" x14ac:dyDescent="0.25">
      <c r="B3796" t="s">
        <v>500</v>
      </c>
      <c r="C3796" t="s">
        <v>251</v>
      </c>
      <c r="D3796" t="s">
        <v>443</v>
      </c>
      <c r="E3796" t="s">
        <v>486</v>
      </c>
      <c r="F3796" t="s">
        <v>232</v>
      </c>
      <c r="I3796">
        <v>0</v>
      </c>
      <c r="J3796">
        <v>-0.18026283923724409</v>
      </c>
      <c r="K3796">
        <v>-0.2295360245094136</v>
      </c>
      <c r="L3796">
        <v>-0.25994307165327912</v>
      </c>
      <c r="M3796">
        <v>-0.29095739104947338</v>
      </c>
      <c r="N3796">
        <v>-0.3275631083015762</v>
      </c>
      <c r="O3796">
        <v>-0.36693795036657478</v>
      </c>
      <c r="P3796">
        <v>-0.40085833442444763</v>
      </c>
      <c r="Q3796">
        <v>-0.43538902602003882</v>
      </c>
      <c r="R3796">
        <v>-1.272569434245086</v>
      </c>
      <c r="S3796">
        <v>-2.537305209734086</v>
      </c>
      <c r="T3796">
        <v>-2.39475192177323</v>
      </c>
      <c r="U3796">
        <v>-1.558132936211476</v>
      </c>
      <c r="V3796">
        <v>-0.92043672644572805</v>
      </c>
      <c r="W3796">
        <v>-0.490312671908677</v>
      </c>
      <c r="X3796">
        <v>-0.23700102533537051</v>
      </c>
      <c r="Y3796">
        <v>-1.45249335616992E-2</v>
      </c>
      <c r="Z3796">
        <v>0.26850923224346351</v>
      </c>
      <c r="AA3796">
        <v>0.57980934272761075</v>
      </c>
      <c r="AB3796">
        <v>0.82997025266742241</v>
      </c>
      <c r="AC3796">
        <v>0.96138006536867759</v>
      </c>
      <c r="AD3796">
        <v>1.007929580407807</v>
      </c>
      <c r="AE3796">
        <v>0.99904241540831318</v>
      </c>
      <c r="AF3796">
        <v>0.92552896501834081</v>
      </c>
      <c r="AG3796">
        <v>0.82011546729712226</v>
      </c>
      <c r="AH3796">
        <v>0.74710831021127522</v>
      </c>
      <c r="AI3796">
        <v>0.69855614910372399</v>
      </c>
      <c r="AJ3796">
        <v>0.66160449901271345</v>
      </c>
      <c r="AK3796">
        <v>0.64076025590880104</v>
      </c>
    </row>
    <row r="3797" spans="2:37" x14ac:dyDescent="0.25">
      <c r="B3797" t="s">
        <v>500</v>
      </c>
      <c r="C3797" t="s">
        <v>251</v>
      </c>
      <c r="D3797" t="s">
        <v>443</v>
      </c>
      <c r="E3797" t="s">
        <v>487</v>
      </c>
      <c r="F3797" t="s">
        <v>232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-0.35197819316188372</v>
      </c>
      <c r="S3797">
        <v>-1.009143754975439</v>
      </c>
      <c r="T3797">
        <v>-1.0365731494914709</v>
      </c>
      <c r="U3797">
        <v>-0.72754623102907479</v>
      </c>
      <c r="V3797">
        <v>-0.28186560714159592</v>
      </c>
      <c r="W3797">
        <v>0.15635496961778911</v>
      </c>
      <c r="X3797">
        <v>0.46247731260917752</v>
      </c>
      <c r="Y3797">
        <v>0.71352778373785508</v>
      </c>
      <c r="Z3797">
        <v>1.0061378287120171</v>
      </c>
      <c r="AA3797">
        <v>1.3334420327177909</v>
      </c>
      <c r="AB3797">
        <v>1.6145227523243879</v>
      </c>
      <c r="AC3797">
        <v>1.7794143759666701</v>
      </c>
      <c r="AD3797">
        <v>1.8610620942400851</v>
      </c>
      <c r="AE3797">
        <v>1.8840572162605711</v>
      </c>
      <c r="AF3797">
        <v>1.8467394688941099</v>
      </c>
      <c r="AG3797">
        <v>1.7711958917048021</v>
      </c>
      <c r="AH3797">
        <v>1.71609469805305</v>
      </c>
      <c r="AI3797">
        <v>1.685439034055491</v>
      </c>
      <c r="AJ3797">
        <v>1.6652003833380611</v>
      </c>
      <c r="AK3797">
        <v>1.657442239202211</v>
      </c>
    </row>
    <row r="3798" spans="2:37" x14ac:dyDescent="0.25">
      <c r="B3798" t="s">
        <v>500</v>
      </c>
      <c r="C3798" t="s">
        <v>251</v>
      </c>
      <c r="D3798" t="s">
        <v>443</v>
      </c>
      <c r="E3798" t="s">
        <v>488</v>
      </c>
      <c r="F3798" t="s">
        <v>202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2:37" x14ac:dyDescent="0.25">
      <c r="B3799" t="s">
        <v>500</v>
      </c>
      <c r="C3799" t="s">
        <v>251</v>
      </c>
      <c r="D3799" t="s">
        <v>443</v>
      </c>
      <c r="E3799" t="s">
        <v>488</v>
      </c>
      <c r="F3799" t="s">
        <v>445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</row>
    <row r="3800" spans="2:37" x14ac:dyDescent="0.25">
      <c r="B3800" t="s">
        <v>500</v>
      </c>
      <c r="C3800" t="s">
        <v>251</v>
      </c>
      <c r="D3800" t="s">
        <v>443</v>
      </c>
      <c r="E3800" t="s">
        <v>421</v>
      </c>
      <c r="F3800" t="s">
        <v>202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-2.1299023620614199</v>
      </c>
      <c r="S3800">
        <v>-4.5199517802132387</v>
      </c>
      <c r="T3800">
        <v>-3.2049395077657921</v>
      </c>
      <c r="U3800">
        <v>-0.88806409483618287</v>
      </c>
      <c r="V3800">
        <v>0.57515163511534517</v>
      </c>
      <c r="W3800">
        <v>1.4728197113244019</v>
      </c>
      <c r="X3800">
        <v>1.982109213910088</v>
      </c>
      <c r="Y3800">
        <v>2.4022298550770542</v>
      </c>
      <c r="Z3800">
        <v>2.8802325502455428</v>
      </c>
      <c r="AA3800">
        <v>3.3637535563714631</v>
      </c>
      <c r="AB3800">
        <v>3.6555878140480891</v>
      </c>
      <c r="AC3800">
        <v>3.6791631869721231</v>
      </c>
      <c r="AD3800">
        <v>3.562827039758965</v>
      </c>
      <c r="AE3800">
        <v>3.351193412433084</v>
      </c>
      <c r="AF3800">
        <v>3.0393726456332981</v>
      </c>
      <c r="AG3800">
        <v>2.7051937474489312</v>
      </c>
      <c r="AH3800">
        <v>2.4530299421369191</v>
      </c>
      <c r="AI3800">
        <v>2.2765856029260072</v>
      </c>
      <c r="AJ3800">
        <v>2.158403393559083</v>
      </c>
      <c r="AK3800">
        <v>2.0975099186078872</v>
      </c>
    </row>
    <row r="3801" spans="2:37" x14ac:dyDescent="0.25">
      <c r="B3801" t="s">
        <v>500</v>
      </c>
      <c r="C3801" t="s">
        <v>251</v>
      </c>
      <c r="D3801" t="s">
        <v>443</v>
      </c>
      <c r="E3801" t="s">
        <v>421</v>
      </c>
      <c r="F3801" t="s">
        <v>445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-2.1298974082357041</v>
      </c>
      <c r="S3801">
        <v>-4.5199504647203694</v>
      </c>
      <c r="T3801">
        <v>-3.2049377429905208</v>
      </c>
      <c r="U3801">
        <v>-0.88806250398741904</v>
      </c>
      <c r="V3801">
        <v>0.57514979661077437</v>
      </c>
      <c r="W3801">
        <v>1.4728212158755301</v>
      </c>
      <c r="X3801">
        <v>1.982112328803431</v>
      </c>
      <c r="Y3801">
        <v>2.402229270023049</v>
      </c>
      <c r="Z3801">
        <v>2.8802320723057879</v>
      </c>
      <c r="AA3801">
        <v>3.363753080061938</v>
      </c>
      <c r="AB3801">
        <v>3.655591741892783</v>
      </c>
      <c r="AC3801">
        <v>3.6791618122941738</v>
      </c>
      <c r="AD3801">
        <v>3.5628258430374431</v>
      </c>
      <c r="AE3801">
        <v>3.3511916436432592</v>
      </c>
      <c r="AF3801">
        <v>3.0393739175127892</v>
      </c>
      <c r="AG3801">
        <v>2.7051980889128751</v>
      </c>
      <c r="AH3801">
        <v>2.4530331480198342</v>
      </c>
      <c r="AI3801">
        <v>2.2765875389908259</v>
      </c>
      <c r="AJ3801">
        <v>2.1584021428481481</v>
      </c>
      <c r="AK3801">
        <v>2.097506974903474</v>
      </c>
    </row>
    <row r="3802" spans="2:37" x14ac:dyDescent="0.25">
      <c r="B3802" t="s">
        <v>500</v>
      </c>
      <c r="C3802" t="s">
        <v>251</v>
      </c>
      <c r="D3802" t="s">
        <v>443</v>
      </c>
      <c r="E3802" t="s">
        <v>386</v>
      </c>
      <c r="F3802" t="s">
        <v>202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-0.95444800537843877</v>
      </c>
      <c r="S3802">
        <v>-2.2380163953882311</v>
      </c>
      <c r="T3802">
        <v>-1.893211144102414</v>
      </c>
      <c r="U3802">
        <v>-0.96919128347037198</v>
      </c>
      <c r="V3802">
        <v>0.1167182429011371</v>
      </c>
      <c r="W3802">
        <v>1.044173227879619</v>
      </c>
      <c r="X3802">
        <v>1.6378091814233551</v>
      </c>
      <c r="Y3802">
        <v>2.0997221389939651</v>
      </c>
      <c r="Z3802">
        <v>2.588418722728925</v>
      </c>
      <c r="AA3802">
        <v>3.0800308037032931</v>
      </c>
      <c r="AB3802">
        <v>3.3930542234243299</v>
      </c>
      <c r="AC3802">
        <v>3.449818925915471</v>
      </c>
      <c r="AD3802">
        <v>3.3711715452618969</v>
      </c>
      <c r="AE3802">
        <v>3.1956880405861638</v>
      </c>
      <c r="AF3802">
        <v>2.9175774888773991</v>
      </c>
      <c r="AG3802">
        <v>2.616568930055041</v>
      </c>
      <c r="AH3802">
        <v>2.3994853723419358</v>
      </c>
      <c r="AI3802">
        <v>2.260735752907483</v>
      </c>
      <c r="AJ3802">
        <v>2.1826642409518588</v>
      </c>
      <c r="AK3802">
        <v>2.162680793007032</v>
      </c>
    </row>
    <row r="3803" spans="2:37" x14ac:dyDescent="0.25">
      <c r="B3803" t="s">
        <v>500</v>
      </c>
      <c r="C3803" t="s">
        <v>251</v>
      </c>
      <c r="D3803" t="s">
        <v>443</v>
      </c>
      <c r="E3803" t="s">
        <v>386</v>
      </c>
      <c r="F3803" t="s">
        <v>445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-0.95444623102346482</v>
      </c>
      <c r="S3803">
        <v>-2.2380162672531729</v>
      </c>
      <c r="T3803">
        <v>-1.8932101105034631</v>
      </c>
      <c r="U3803">
        <v>-0.96918756080165425</v>
      </c>
      <c r="V3803">
        <v>0.11671661561720729</v>
      </c>
      <c r="W3803">
        <v>1.044171547191364</v>
      </c>
      <c r="X3803">
        <v>1.637815641133056</v>
      </c>
      <c r="Y3803">
        <v>2.0997201814454858</v>
      </c>
      <c r="Z3803">
        <v>2.5884163980979702</v>
      </c>
      <c r="AA3803">
        <v>3.0800282218737869</v>
      </c>
      <c r="AB3803">
        <v>3.3930547666493061</v>
      </c>
      <c r="AC3803">
        <v>3.4498188472500861</v>
      </c>
      <c r="AD3803">
        <v>3.3711731679865631</v>
      </c>
      <c r="AE3803">
        <v>3.1956880517301611</v>
      </c>
      <c r="AF3803">
        <v>2.9175762584322751</v>
      </c>
      <c r="AG3803">
        <v>2.6165711906908751</v>
      </c>
      <c r="AH3803">
        <v>2.39948839496904</v>
      </c>
      <c r="AI3803">
        <v>2.2607383959764249</v>
      </c>
      <c r="AJ3803">
        <v>2.182665212778256</v>
      </c>
      <c r="AK3803">
        <v>2.16267915533026</v>
      </c>
    </row>
    <row r="3804" spans="2:37" x14ac:dyDescent="0.25">
      <c r="B3804" t="s">
        <v>500</v>
      </c>
      <c r="C3804" t="s">
        <v>251</v>
      </c>
      <c r="D3804" t="s">
        <v>443</v>
      </c>
      <c r="E3804" t="s">
        <v>489</v>
      </c>
      <c r="F3804" t="s">
        <v>237</v>
      </c>
      <c r="I3804">
        <v>0</v>
      </c>
      <c r="J3804">
        <v>-1.7471194267272901E-2</v>
      </c>
      <c r="K3804">
        <v>-1.3548970222473099E-2</v>
      </c>
      <c r="L3804">
        <v>8.5375308990477995E-3</v>
      </c>
      <c r="M3804">
        <v>2.3071587085723801E-2</v>
      </c>
      <c r="N3804">
        <v>2.7466118335723801E-2</v>
      </c>
      <c r="O3804">
        <v>2.69472301006317E-2</v>
      </c>
      <c r="P3804">
        <v>2.6433631777763301E-2</v>
      </c>
      <c r="Q3804">
        <v>2.77602970600128E-2</v>
      </c>
      <c r="R3804">
        <v>2.9002226889133401E-2</v>
      </c>
      <c r="S3804">
        <v>2.9921583831310199E-2</v>
      </c>
      <c r="T3804">
        <v>3.2425723969936301E-2</v>
      </c>
      <c r="U3804">
        <v>3.6407873034477199E-2</v>
      </c>
      <c r="V3804">
        <v>4.0596723556518499E-2</v>
      </c>
      <c r="W3804">
        <v>4.3963521718978799E-2</v>
      </c>
      <c r="X3804">
        <v>4.7576233744621201E-2</v>
      </c>
      <c r="Y3804">
        <v>5.2626907825469901E-2</v>
      </c>
      <c r="Z3804">
        <v>5.69817721843719E-2</v>
      </c>
      <c r="AA3804">
        <v>5.8083444833755403E-2</v>
      </c>
      <c r="AB3804">
        <v>5.6235432624816797E-2</v>
      </c>
      <c r="AC3804">
        <v>5.3685426712036098E-2</v>
      </c>
      <c r="AD3804">
        <v>5.0434559583663899E-2</v>
      </c>
      <c r="AE3804">
        <v>4.66316938400268E-2</v>
      </c>
      <c r="AF3804">
        <v>4.2487561702728202E-2</v>
      </c>
      <c r="AG3804">
        <v>3.8119971752166699E-2</v>
      </c>
      <c r="AH3804">
        <v>3.39402556419372E-2</v>
      </c>
      <c r="AI3804">
        <v>2.9253154993057199E-2</v>
      </c>
      <c r="AJ3804">
        <v>2.4854272603988599E-2</v>
      </c>
      <c r="AK3804">
        <v>2.1096110343933099E-2</v>
      </c>
    </row>
    <row r="3805" spans="2:37" x14ac:dyDescent="0.25">
      <c r="B3805" t="s">
        <v>500</v>
      </c>
      <c r="C3805" t="s">
        <v>251</v>
      </c>
      <c r="D3805" t="s">
        <v>443</v>
      </c>
      <c r="E3805" t="s">
        <v>236</v>
      </c>
      <c r="F3805" t="s">
        <v>237</v>
      </c>
      <c r="I3805">
        <v>0</v>
      </c>
      <c r="J3805">
        <v>-1.7471194267272901E-2</v>
      </c>
      <c r="K3805">
        <v>-1.3548970222473099E-2</v>
      </c>
      <c r="L3805">
        <v>8.5375308990477995E-3</v>
      </c>
      <c r="M3805">
        <v>2.3071587085723801E-2</v>
      </c>
      <c r="N3805">
        <v>2.7466118335723801E-2</v>
      </c>
      <c r="O3805">
        <v>2.69472301006317E-2</v>
      </c>
      <c r="P3805">
        <v>2.6433631777763301E-2</v>
      </c>
      <c r="Q3805">
        <v>2.77602970600128E-2</v>
      </c>
      <c r="R3805">
        <v>-0.1649187374860048</v>
      </c>
      <c r="S3805">
        <v>-0.37717641506969812</v>
      </c>
      <c r="T3805">
        <v>-0.14237455278635031</v>
      </c>
      <c r="U3805">
        <v>0.24647665768861771</v>
      </c>
      <c r="V3805">
        <v>0.38947674632072449</v>
      </c>
      <c r="W3805">
        <v>0.27142448723316193</v>
      </c>
      <c r="X3805">
        <v>0.1186466068029404</v>
      </c>
      <c r="Y3805">
        <v>9.4317004084587097E-2</v>
      </c>
      <c r="Z3805">
        <v>0.11640748381614691</v>
      </c>
      <c r="AA3805">
        <v>0.14827436208724981</v>
      </c>
      <c r="AB3805">
        <v>0.1418944597244263</v>
      </c>
      <c r="AC3805">
        <v>9.8109126091003404E-2</v>
      </c>
      <c r="AD3805">
        <v>6.5953880548477103E-2</v>
      </c>
      <c r="AE3805">
        <v>3.8096904754638602E-2</v>
      </c>
      <c r="AF3805">
        <v>5.4873824119567004E-3</v>
      </c>
      <c r="AG3805">
        <v>-1.01294219493866E-2</v>
      </c>
      <c r="AH3805">
        <v>-1.08416080474853E-2</v>
      </c>
      <c r="AI3805">
        <v>-1.26022100448608E-2</v>
      </c>
      <c r="AJ3805">
        <v>-9.8067522048950004E-3</v>
      </c>
      <c r="AK3805">
        <v>3.0142366886138001E-3</v>
      </c>
    </row>
    <row r="3806" spans="2:37" x14ac:dyDescent="0.25">
      <c r="B3806" t="s">
        <v>500</v>
      </c>
      <c r="C3806" t="s">
        <v>251</v>
      </c>
      <c r="D3806" t="s">
        <v>443</v>
      </c>
      <c r="E3806" t="s">
        <v>390</v>
      </c>
      <c r="F3806" t="s">
        <v>237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-0.2337934207171202</v>
      </c>
      <c r="S3806">
        <v>-0.2490474758669734</v>
      </c>
      <c r="T3806">
        <v>1.8638744950294E-3</v>
      </c>
      <c r="U3806">
        <v>0.1878045275807381</v>
      </c>
      <c r="V3806">
        <v>0.31784056127071381</v>
      </c>
      <c r="W3806">
        <v>0.21347485482692721</v>
      </c>
      <c r="X3806">
        <v>5.2122339606285102E-2</v>
      </c>
      <c r="Y3806">
        <v>5.3874403238295997E-3</v>
      </c>
      <c r="Z3806">
        <v>8.5878968238829994E-3</v>
      </c>
      <c r="AA3806">
        <v>3.47470343112945E-2</v>
      </c>
      <c r="AB3806">
        <v>3.4761786460876402E-2</v>
      </c>
      <c r="AC3806">
        <v>1.3377964496612E-3</v>
      </c>
      <c r="AD3806">
        <v>-2.06653177738189E-2</v>
      </c>
      <c r="AE3806">
        <v>-3.9767354726791299E-2</v>
      </c>
      <c r="AF3806">
        <v>-6.4512878656387301E-2</v>
      </c>
      <c r="AG3806">
        <v>-7.1832478046417195E-2</v>
      </c>
      <c r="AH3806">
        <v>-6.4317137002944905E-2</v>
      </c>
      <c r="AI3806">
        <v>-5.75449764728546E-2</v>
      </c>
      <c r="AJ3806">
        <v>-4.7001004219055099E-2</v>
      </c>
      <c r="AK3806">
        <v>-2.7731627225875799E-2</v>
      </c>
    </row>
    <row r="3807" spans="2:37" x14ac:dyDescent="0.25">
      <c r="B3807" t="s">
        <v>500</v>
      </c>
      <c r="C3807" t="s">
        <v>251</v>
      </c>
      <c r="D3807" t="s">
        <v>443</v>
      </c>
      <c r="E3807" t="s">
        <v>490</v>
      </c>
      <c r="F3807" t="s">
        <v>237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2:37" x14ac:dyDescent="0.25">
      <c r="B3808" t="s">
        <v>500</v>
      </c>
      <c r="C3808" t="s">
        <v>251</v>
      </c>
      <c r="D3808" t="s">
        <v>443</v>
      </c>
      <c r="E3808" t="s">
        <v>422</v>
      </c>
      <c r="F3808" t="s">
        <v>237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-0.198643684387207</v>
      </c>
      <c r="S3808">
        <v>-1.0926246643066399E-2</v>
      </c>
      <c r="T3808">
        <v>0.25457572937011719</v>
      </c>
      <c r="U3808">
        <v>0.50565052032470703</v>
      </c>
      <c r="V3808">
        <v>0.68957042694091797</v>
      </c>
      <c r="W3808">
        <v>0.808876633644104</v>
      </c>
      <c r="X3808">
        <v>0.89273154735565186</v>
      </c>
      <c r="Y3808">
        <v>0.95109260082244884</v>
      </c>
      <c r="Z3808">
        <v>0.98497629165649403</v>
      </c>
      <c r="AA3808">
        <v>0.99253523349761963</v>
      </c>
      <c r="AB3808">
        <v>0.97520434856414795</v>
      </c>
      <c r="AC3808">
        <v>0.94214677810668956</v>
      </c>
      <c r="AD3808">
        <v>0.90169680118560802</v>
      </c>
      <c r="AE3808">
        <v>0.85948741436004639</v>
      </c>
      <c r="AF3808">
        <v>0.82039237022399902</v>
      </c>
      <c r="AG3808">
        <v>0.78892803192138672</v>
      </c>
      <c r="AH3808">
        <v>0.76592898368835449</v>
      </c>
      <c r="AI3808">
        <v>0.75092422962188721</v>
      </c>
      <c r="AJ3808">
        <v>0.74282872676849365</v>
      </c>
      <c r="AK3808">
        <v>0.73999130725860596</v>
      </c>
    </row>
    <row r="3809" spans="2:37" x14ac:dyDescent="0.25">
      <c r="B3809" t="s">
        <v>500</v>
      </c>
      <c r="C3809" t="s">
        <v>251</v>
      </c>
      <c r="D3809" t="s">
        <v>443</v>
      </c>
      <c r="E3809" t="s">
        <v>393</v>
      </c>
      <c r="F3809" t="s">
        <v>237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2.5091648101806599E-2</v>
      </c>
      <c r="S3809">
        <v>0.18259513378143311</v>
      </c>
      <c r="T3809">
        <v>0.37533390522003168</v>
      </c>
      <c r="U3809">
        <v>0.55896878242492676</v>
      </c>
      <c r="V3809">
        <v>0.7048105001449585</v>
      </c>
      <c r="W3809">
        <v>0.80069565773010254</v>
      </c>
      <c r="X3809">
        <v>0.86609721183776855</v>
      </c>
      <c r="Y3809">
        <v>0.90907025337219238</v>
      </c>
      <c r="Z3809">
        <v>0.93146705627441395</v>
      </c>
      <c r="AA3809">
        <v>0.93194615840911876</v>
      </c>
      <c r="AB3809">
        <v>0.91128778457641602</v>
      </c>
      <c r="AC3809">
        <v>0.87702953815460205</v>
      </c>
      <c r="AD3809">
        <v>0.83654093742370605</v>
      </c>
      <c r="AE3809">
        <v>0.79502213001251221</v>
      </c>
      <c r="AF3809">
        <v>0.75717020034790039</v>
      </c>
      <c r="AG3809">
        <v>0.72737002372741699</v>
      </c>
      <c r="AH3809">
        <v>0.70624709129333496</v>
      </c>
      <c r="AI3809">
        <v>0.69304800033569336</v>
      </c>
      <c r="AJ3809">
        <v>0.68639934062957764</v>
      </c>
      <c r="AK3809">
        <v>0.68438494205474854</v>
      </c>
    </row>
    <row r="3810" spans="2:37" x14ac:dyDescent="0.25">
      <c r="B3810" t="s">
        <v>500</v>
      </c>
      <c r="C3810" t="s">
        <v>251</v>
      </c>
      <c r="D3810" t="s">
        <v>443</v>
      </c>
      <c r="E3810" t="s">
        <v>491</v>
      </c>
      <c r="F3810" t="s">
        <v>237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2:37" x14ac:dyDescent="0.25">
      <c r="B3811" t="s">
        <v>500</v>
      </c>
      <c r="C3811" t="s">
        <v>251</v>
      </c>
      <c r="D3811" t="s">
        <v>443</v>
      </c>
      <c r="E3811" t="s">
        <v>239</v>
      </c>
      <c r="F3811" t="s">
        <v>237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0.25108412362169469</v>
      </c>
      <c r="S3811">
        <v>0.33927411958575249</v>
      </c>
      <c r="T3811">
        <v>0.46868745237588882</v>
      </c>
      <c r="U3811">
        <v>0.60637699812650681</v>
      </c>
      <c r="V3811">
        <v>0.71349158138036728</v>
      </c>
      <c r="W3811">
        <v>0.78193648159503937</v>
      </c>
      <c r="X3811">
        <v>0.82186613976955414</v>
      </c>
      <c r="Y3811">
        <v>0.8460414707660675</v>
      </c>
      <c r="Z3811">
        <v>0.85833720862865448</v>
      </c>
      <c r="AA3811">
        <v>0.85996814072132111</v>
      </c>
      <c r="AB3811">
        <v>0.85080699622631073</v>
      </c>
      <c r="AC3811">
        <v>0.83261200785636902</v>
      </c>
      <c r="AD3811">
        <v>0.81035321950912476</v>
      </c>
      <c r="AE3811">
        <v>0.78724047541618347</v>
      </c>
      <c r="AF3811">
        <v>0.76500391960144043</v>
      </c>
      <c r="AG3811">
        <v>0.7462613582611084</v>
      </c>
      <c r="AH3811">
        <v>0.73238280415534973</v>
      </c>
      <c r="AI3811">
        <v>0.72281530499458313</v>
      </c>
      <c r="AJ3811">
        <v>0.71686074137687683</v>
      </c>
      <c r="AK3811">
        <v>0.71405735611915588</v>
      </c>
    </row>
    <row r="3812" spans="2:37" x14ac:dyDescent="0.25">
      <c r="B3812" t="s">
        <v>500</v>
      </c>
      <c r="C3812" t="s">
        <v>251</v>
      </c>
      <c r="D3812" t="s">
        <v>443</v>
      </c>
      <c r="E3812" t="s">
        <v>395</v>
      </c>
      <c r="F3812" t="s">
        <v>237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0.35081122152041638</v>
      </c>
      <c r="S3812">
        <v>0.42585140094161028</v>
      </c>
      <c r="T3812">
        <v>0.52307429164648056</v>
      </c>
      <c r="U3812">
        <v>0.61905824393033981</v>
      </c>
      <c r="V3812">
        <v>0.70141317695379257</v>
      </c>
      <c r="W3812">
        <v>0.75615055859088898</v>
      </c>
      <c r="X3812">
        <v>0.78643243014812469</v>
      </c>
      <c r="Y3812">
        <v>0.80262613296508789</v>
      </c>
      <c r="Z3812">
        <v>0.80866675078868866</v>
      </c>
      <c r="AA3812">
        <v>0.80614708364009857</v>
      </c>
      <c r="AB3812">
        <v>0.79477904736995697</v>
      </c>
      <c r="AC3812">
        <v>0.77565509080886841</v>
      </c>
      <c r="AD3812">
        <v>0.75321516394615173</v>
      </c>
      <c r="AE3812">
        <v>0.73033669590950012</v>
      </c>
      <c r="AF3812">
        <v>0.70860657095909119</v>
      </c>
      <c r="AG3812">
        <v>0.69056960940361023</v>
      </c>
      <c r="AH3812">
        <v>0.67752042412757874</v>
      </c>
      <c r="AI3812">
        <v>0.66879549622535706</v>
      </c>
      <c r="AJ3812">
        <v>0.66357246041297913</v>
      </c>
      <c r="AK3812">
        <v>0.66139549016952515</v>
      </c>
    </row>
    <row r="3813" spans="2:37" x14ac:dyDescent="0.25">
      <c r="B3813" t="s">
        <v>500</v>
      </c>
      <c r="C3813" t="s">
        <v>251</v>
      </c>
      <c r="D3813" t="s">
        <v>443</v>
      </c>
      <c r="E3813" t="s">
        <v>492</v>
      </c>
      <c r="F3813" t="s">
        <v>232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2:37" x14ac:dyDescent="0.25">
      <c r="B3814" t="s">
        <v>500</v>
      </c>
      <c r="C3814" t="s">
        <v>251</v>
      </c>
      <c r="D3814" t="s">
        <v>443</v>
      </c>
      <c r="E3814" t="s">
        <v>423</v>
      </c>
      <c r="F3814" t="s">
        <v>232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7.9531590316978429</v>
      </c>
      <c r="S3814">
        <v>19.990140400011121</v>
      </c>
      <c r="T3814">
        <v>31.434121763723269</v>
      </c>
      <c r="U3814">
        <v>42.745861700434219</v>
      </c>
      <c r="V3814">
        <v>53.895048582434988</v>
      </c>
      <c r="W3814">
        <v>60.971118058988182</v>
      </c>
      <c r="X3814">
        <v>64.406466029321251</v>
      </c>
      <c r="Y3814">
        <v>66.74033350462858</v>
      </c>
      <c r="Z3814">
        <v>68.516134356016892</v>
      </c>
      <c r="AA3814">
        <v>69.996443817942406</v>
      </c>
      <c r="AB3814">
        <v>72.927553594054501</v>
      </c>
      <c r="AC3814">
        <v>76.83793299512989</v>
      </c>
      <c r="AD3814">
        <v>80.769448375416346</v>
      </c>
      <c r="AE3814">
        <v>84.670198725634123</v>
      </c>
      <c r="AF3814">
        <v>88.514100465547656</v>
      </c>
      <c r="AG3814">
        <v>94.449128087722514</v>
      </c>
      <c r="AH3814">
        <v>101.6086098356383</v>
      </c>
      <c r="AI3814">
        <v>108.6473751145729</v>
      </c>
      <c r="AJ3814">
        <v>115.526765841819</v>
      </c>
      <c r="AK3814">
        <v>122.2266253507038</v>
      </c>
    </row>
    <row r="3815" spans="2:37" x14ac:dyDescent="0.25">
      <c r="B3815" t="s">
        <v>500</v>
      </c>
      <c r="C3815" t="s">
        <v>251</v>
      </c>
      <c r="D3815" t="s">
        <v>443</v>
      </c>
      <c r="E3815" t="s">
        <v>400</v>
      </c>
      <c r="F3815" t="s">
        <v>232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8.0685327095491708</v>
      </c>
      <c r="S3815">
        <v>20.426761355771191</v>
      </c>
      <c r="T3815">
        <v>32.345344000471982</v>
      </c>
      <c r="U3815">
        <v>43.802749514287783</v>
      </c>
      <c r="V3815">
        <v>54.789820385039121</v>
      </c>
      <c r="W3815">
        <v>61.653207861701809</v>
      </c>
      <c r="X3815">
        <v>64.895545211415737</v>
      </c>
      <c r="Y3815">
        <v>67.059090926421987</v>
      </c>
      <c r="Z3815">
        <v>68.694078974361489</v>
      </c>
      <c r="AA3815">
        <v>70.073931456618183</v>
      </c>
      <c r="AB3815">
        <v>72.941848804473253</v>
      </c>
      <c r="AC3815">
        <v>76.810306565968659</v>
      </c>
      <c r="AD3815">
        <v>80.70793451869271</v>
      </c>
      <c r="AE3815">
        <v>84.578751192014522</v>
      </c>
      <c r="AF3815">
        <v>88.398823091217722</v>
      </c>
      <c r="AG3815">
        <v>94.319084135910487</v>
      </c>
      <c r="AH3815">
        <v>101.47276854492971</v>
      </c>
      <c r="AI3815">
        <v>108.5134467724737</v>
      </c>
      <c r="AJ3815">
        <v>115.4003948248828</v>
      </c>
      <c r="AK3815">
        <v>122.1113061679202</v>
      </c>
    </row>
    <row r="3816" spans="2:37" x14ac:dyDescent="0.25">
      <c r="B3816" t="s">
        <v>500</v>
      </c>
      <c r="C3816" t="s">
        <v>251</v>
      </c>
      <c r="D3816" t="s">
        <v>443</v>
      </c>
      <c r="E3816" t="s">
        <v>493</v>
      </c>
      <c r="F3816" t="s">
        <v>237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2:37" x14ac:dyDescent="0.25">
      <c r="B3817" t="s">
        <v>500</v>
      </c>
      <c r="C3817" t="s">
        <v>251</v>
      </c>
      <c r="D3817" t="s">
        <v>443</v>
      </c>
      <c r="E3817" t="s">
        <v>494</v>
      </c>
      <c r="F3817" t="s">
        <v>237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638945.9609375</v>
      </c>
      <c r="S3817">
        <v>1655278.4375</v>
      </c>
      <c r="T3817">
        <v>2671610.75</v>
      </c>
      <c r="U3817">
        <v>3687942.75</v>
      </c>
      <c r="V3817">
        <v>4704275.125</v>
      </c>
      <c r="W3817">
        <v>5033538.75</v>
      </c>
      <c r="X3817">
        <v>4950560.75</v>
      </c>
      <c r="Y3817">
        <v>4867582.75</v>
      </c>
      <c r="Z3817">
        <v>4784604.75</v>
      </c>
      <c r="AA3817">
        <v>4701626</v>
      </c>
      <c r="AB3817">
        <v>4586615.75</v>
      </c>
      <c r="AC3817">
        <v>4452389.75</v>
      </c>
      <c r="AD3817">
        <v>4318163.75</v>
      </c>
      <c r="AE3817">
        <v>4183937.75</v>
      </c>
      <c r="AF3817">
        <v>4049712.0625</v>
      </c>
      <c r="AG3817">
        <v>3973922.625</v>
      </c>
      <c r="AH3817">
        <v>3933193.625</v>
      </c>
      <c r="AI3817">
        <v>3892464.625</v>
      </c>
      <c r="AJ3817">
        <v>3851735.625</v>
      </c>
      <c r="AK3817">
        <v>3811006.625</v>
      </c>
    </row>
    <row r="3818" spans="2:37" x14ac:dyDescent="0.25">
      <c r="B3818" t="s">
        <v>500</v>
      </c>
      <c r="C3818" t="s">
        <v>251</v>
      </c>
      <c r="D3818" t="s">
        <v>443</v>
      </c>
      <c r="E3818" t="s">
        <v>495</v>
      </c>
      <c r="F3818" t="s">
        <v>237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638945.9609375</v>
      </c>
      <c r="S3818">
        <v>1655278.4375</v>
      </c>
      <c r="T3818">
        <v>2671610.75</v>
      </c>
      <c r="U3818">
        <v>3687942.75</v>
      </c>
      <c r="V3818">
        <v>4704275.125</v>
      </c>
      <c r="W3818">
        <v>5033538.75</v>
      </c>
      <c r="X3818">
        <v>4950560.75</v>
      </c>
      <c r="Y3818">
        <v>4867582.75</v>
      </c>
      <c r="Z3818">
        <v>4784604.75</v>
      </c>
      <c r="AA3818">
        <v>4701626</v>
      </c>
      <c r="AB3818">
        <v>4586615.75</v>
      </c>
      <c r="AC3818">
        <v>4452389.75</v>
      </c>
      <c r="AD3818">
        <v>4318163.75</v>
      </c>
      <c r="AE3818">
        <v>4183937.75</v>
      </c>
      <c r="AF3818">
        <v>4049712.0625</v>
      </c>
      <c r="AG3818">
        <v>3973922.625</v>
      </c>
      <c r="AH3818">
        <v>3933193.625</v>
      </c>
      <c r="AI3818">
        <v>3892464.625</v>
      </c>
      <c r="AJ3818">
        <v>3851735.625</v>
      </c>
      <c r="AK3818">
        <v>3811006.625</v>
      </c>
    </row>
    <row r="3819" spans="2:37" x14ac:dyDescent="0.25">
      <c r="B3819" t="s">
        <v>500</v>
      </c>
      <c r="C3819" t="s">
        <v>251</v>
      </c>
      <c r="D3819" t="s">
        <v>443</v>
      </c>
      <c r="E3819" t="s">
        <v>496</v>
      </c>
      <c r="F3819" t="s">
        <v>445</v>
      </c>
      <c r="I3819">
        <v>0</v>
      </c>
      <c r="J3819">
        <v>-0.15120602597091801</v>
      </c>
      <c r="K3819">
        <v>-0.1991482597085481</v>
      </c>
      <c r="L3819">
        <v>-0.2445158103324685</v>
      </c>
      <c r="M3819">
        <v>-0.28785163898925598</v>
      </c>
      <c r="N3819">
        <v>-0.32810675765941882</v>
      </c>
      <c r="O3819">
        <v>-0.36502663956410331</v>
      </c>
      <c r="P3819">
        <v>-0.39566539202421369</v>
      </c>
      <c r="Q3819">
        <v>-0.42864696837194849</v>
      </c>
      <c r="R3819">
        <v>-0.4730984990647058</v>
      </c>
      <c r="S3819">
        <v>-0.52130631637069547</v>
      </c>
      <c r="T3819">
        <v>-0.56008525875939075</v>
      </c>
      <c r="U3819">
        <v>-0.60329995204514431</v>
      </c>
      <c r="V3819">
        <v>-0.65433849992139193</v>
      </c>
      <c r="W3819">
        <v>-0.70062247120550314</v>
      </c>
      <c r="X3819">
        <v>-0.74145045297090428</v>
      </c>
      <c r="Y3819">
        <v>-0.77550845040365024</v>
      </c>
      <c r="Z3819">
        <v>-0.80576969042778224</v>
      </c>
      <c r="AA3819">
        <v>-0.83644676900694881</v>
      </c>
      <c r="AB3819">
        <v>-0.86768756498422084</v>
      </c>
      <c r="AC3819">
        <v>-0.89296980432636008</v>
      </c>
      <c r="AD3819">
        <v>-0.91695881144412394</v>
      </c>
      <c r="AE3819">
        <v>-0.93787779589664677</v>
      </c>
      <c r="AF3819">
        <v>-0.9648348171081178</v>
      </c>
      <c r="AG3819">
        <v>-0.98745813345898481</v>
      </c>
      <c r="AH3819">
        <v>-0.99851482779725875</v>
      </c>
      <c r="AI3819">
        <v>-1.0071043890527041</v>
      </c>
      <c r="AJ3819">
        <v>-1.012543132473287</v>
      </c>
      <c r="AK3819">
        <v>-1.0136491988816829</v>
      </c>
    </row>
    <row r="3820" spans="2:37" x14ac:dyDescent="0.25">
      <c r="B3820" t="s">
        <v>500</v>
      </c>
      <c r="C3820" t="s">
        <v>251</v>
      </c>
      <c r="D3820" t="s">
        <v>443</v>
      </c>
      <c r="E3820" t="s">
        <v>425</v>
      </c>
      <c r="F3820" t="s">
        <v>445</v>
      </c>
      <c r="I3820">
        <v>0</v>
      </c>
      <c r="J3820">
        <v>-0.15120602597091801</v>
      </c>
      <c r="K3820">
        <v>-0.1991482597085481</v>
      </c>
      <c r="L3820">
        <v>-0.2445158103324685</v>
      </c>
      <c r="M3820">
        <v>-0.28785163898925598</v>
      </c>
      <c r="N3820">
        <v>-0.32810675765941882</v>
      </c>
      <c r="O3820">
        <v>-0.36502663956410331</v>
      </c>
      <c r="P3820">
        <v>-0.39566539202421369</v>
      </c>
      <c r="Q3820">
        <v>-0.42864696837194849</v>
      </c>
      <c r="R3820">
        <v>-1.0061823936999059</v>
      </c>
      <c r="S3820">
        <v>-1.5779961119161361</v>
      </c>
      <c r="T3820">
        <v>-1.4562357896825029</v>
      </c>
      <c r="U3820">
        <v>-1.3302457934776799</v>
      </c>
      <c r="V3820">
        <v>-1.389783966241809</v>
      </c>
      <c r="W3820">
        <v>-1.496066804661389</v>
      </c>
      <c r="X3820">
        <v>-1.5953928473441461</v>
      </c>
      <c r="Y3820">
        <v>-1.674354817522661</v>
      </c>
      <c r="Z3820">
        <v>-1.7353344874383001</v>
      </c>
      <c r="AA3820">
        <v>-1.7839204582255299</v>
      </c>
      <c r="AB3820">
        <v>-1.819990226565116</v>
      </c>
      <c r="AC3820">
        <v>-1.836190290421269</v>
      </c>
      <c r="AD3820">
        <v>-1.8413880330745871</v>
      </c>
      <c r="AE3820">
        <v>-1.8381313987239301</v>
      </c>
      <c r="AF3820">
        <v>-1.8388503213973559</v>
      </c>
      <c r="AG3820">
        <v>-1.8353239650495179</v>
      </c>
      <c r="AH3820">
        <v>-1.8226247115636811</v>
      </c>
      <c r="AI3820">
        <v>-1.811506199080626</v>
      </c>
      <c r="AJ3820">
        <v>-1.8014278485910971</v>
      </c>
      <c r="AK3820">
        <v>-1.791232126263365</v>
      </c>
    </row>
    <row r="3821" spans="2:37" x14ac:dyDescent="0.25">
      <c r="B3821" t="s">
        <v>500</v>
      </c>
      <c r="C3821" t="s">
        <v>251</v>
      </c>
      <c r="D3821" t="s">
        <v>443</v>
      </c>
      <c r="E3821" t="s">
        <v>406</v>
      </c>
      <c r="F3821" t="s">
        <v>445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-0.1050471409275833</v>
      </c>
      <c r="S3821">
        <v>-0.30531291759412488</v>
      </c>
      <c r="T3821">
        <v>-0.44327705116449229</v>
      </c>
      <c r="U3821">
        <v>-0.56249246780001316</v>
      </c>
      <c r="V3821">
        <v>-0.66739463091809448</v>
      </c>
      <c r="W3821">
        <v>-0.75513311849265685</v>
      </c>
      <c r="X3821">
        <v>-0.8179155634666091</v>
      </c>
      <c r="Y3821">
        <v>-0.85907414878946264</v>
      </c>
      <c r="Z3821">
        <v>-0.88377251290736591</v>
      </c>
      <c r="AA3821">
        <v>-0.89596941105339889</v>
      </c>
      <c r="AB3821">
        <v>-0.89656864109892709</v>
      </c>
      <c r="AC3821">
        <v>-0.88491784245686711</v>
      </c>
      <c r="AD3821">
        <v>-0.86489059706822413</v>
      </c>
      <c r="AE3821">
        <v>-0.84040686858471991</v>
      </c>
      <c r="AF3821">
        <v>-0.81446531010943568</v>
      </c>
      <c r="AG3821">
        <v>-0.78900460988140519</v>
      </c>
      <c r="AH3821">
        <v>-0.7661905144254133</v>
      </c>
      <c r="AI3821">
        <v>-0.74755491916608241</v>
      </c>
      <c r="AJ3821">
        <v>-0.73311714462580557</v>
      </c>
      <c r="AK3821">
        <v>-0.72277059605084792</v>
      </c>
    </row>
    <row r="3822" spans="2:37" x14ac:dyDescent="0.25">
      <c r="B3822" t="s">
        <v>500</v>
      </c>
      <c r="C3822" t="s">
        <v>251</v>
      </c>
      <c r="D3822" t="s">
        <v>443</v>
      </c>
      <c r="E3822" t="s">
        <v>497</v>
      </c>
      <c r="F3822" t="s">
        <v>237</v>
      </c>
      <c r="I3822">
        <v>0</v>
      </c>
      <c r="J3822">
        <v>7.152557373046875E-7</v>
      </c>
      <c r="K3822">
        <v>1.1920928955078121E-6</v>
      </c>
      <c r="L3822">
        <v>-4.76837158203125E-7</v>
      </c>
      <c r="M3822">
        <v>-2.384185791015625E-7</v>
      </c>
      <c r="N3822">
        <v>-1.430511474609375E-6</v>
      </c>
      <c r="O3822">
        <v>-4.76837158203125E-7</v>
      </c>
      <c r="P3822">
        <v>2.384185791015625E-7</v>
      </c>
      <c r="Q3822">
        <v>1.430511474609375E-6</v>
      </c>
      <c r="R3822">
        <v>2.384185791015625E-7</v>
      </c>
      <c r="S3822">
        <v>-1.9073486328125E-6</v>
      </c>
      <c r="T3822">
        <v>-2.384185791015625E-6</v>
      </c>
      <c r="U3822">
        <v>0</v>
      </c>
      <c r="V3822">
        <v>0</v>
      </c>
      <c r="W3822">
        <v>1.430511474609375E-6</v>
      </c>
      <c r="X3822">
        <v>-1.9073486328125E-6</v>
      </c>
      <c r="Y3822">
        <v>-2.384185791015625E-7</v>
      </c>
      <c r="Z3822">
        <v>-2.6226043701171879E-6</v>
      </c>
      <c r="AA3822">
        <v>-1.6689300537109379E-6</v>
      </c>
      <c r="AB3822">
        <v>-2.384185791015625E-6</v>
      </c>
      <c r="AC3822">
        <v>-1.1920928955078121E-6</v>
      </c>
      <c r="AD3822">
        <v>-4.76837158203125E-7</v>
      </c>
      <c r="AE3822">
        <v>-2.384185791015625E-7</v>
      </c>
      <c r="AF3822">
        <v>4.76837158203125E-7</v>
      </c>
      <c r="AG3822">
        <v>-2.384185791015625E-7</v>
      </c>
      <c r="AH3822">
        <v>-3.0994415283203121E-6</v>
      </c>
      <c r="AI3822">
        <v>8.3446502685546875E-7</v>
      </c>
      <c r="AJ3822">
        <v>2.384185791015625E-7</v>
      </c>
      <c r="AK3822">
        <v>5.9604644775390625E-7</v>
      </c>
    </row>
    <row r="3823" spans="2:37" x14ac:dyDescent="0.25">
      <c r="B3823" t="s">
        <v>500</v>
      </c>
      <c r="C3823" t="s">
        <v>251</v>
      </c>
      <c r="D3823" t="s">
        <v>443</v>
      </c>
      <c r="E3823" t="s">
        <v>241</v>
      </c>
      <c r="F3823" t="s">
        <v>237</v>
      </c>
      <c r="I3823">
        <v>0</v>
      </c>
      <c r="J3823">
        <v>7.152557373046875E-7</v>
      </c>
      <c r="K3823">
        <v>1.1920928955078121E-6</v>
      </c>
      <c r="L3823">
        <v>-4.76837158203125E-7</v>
      </c>
      <c r="M3823">
        <v>-2.384185791015625E-7</v>
      </c>
      <c r="N3823">
        <v>-1.430511474609375E-6</v>
      </c>
      <c r="O3823">
        <v>-4.76837158203125E-7</v>
      </c>
      <c r="P3823">
        <v>2.384185791015625E-7</v>
      </c>
      <c r="Q3823">
        <v>1.430511474609375E-6</v>
      </c>
      <c r="R3823">
        <v>0.11455965042114261</v>
      </c>
      <c r="S3823">
        <v>0.83868288993835449</v>
      </c>
      <c r="T3823">
        <v>1.0417370796203611</v>
      </c>
      <c r="U3823">
        <v>0.47065043449401861</v>
      </c>
      <c r="V3823">
        <v>-0.23502492904663089</v>
      </c>
      <c r="W3823">
        <v>-0.84808230400085449</v>
      </c>
      <c r="X3823">
        <v>-1.2890245914459231</v>
      </c>
      <c r="Y3823">
        <v>-1.6378424167633061</v>
      </c>
      <c r="Z3823">
        <v>-1.9841445684432979</v>
      </c>
      <c r="AA3823">
        <v>-2.3344656229019169</v>
      </c>
      <c r="AB3823">
        <v>-2.633082270622253</v>
      </c>
      <c r="AC3823">
        <v>-2.791330218315125</v>
      </c>
      <c r="AD3823">
        <v>-2.843177318572998</v>
      </c>
      <c r="AE3823">
        <v>-2.8215763568878169</v>
      </c>
      <c r="AF3823">
        <v>-2.73307204246521</v>
      </c>
      <c r="AG3823">
        <v>-2.5957027673721309</v>
      </c>
      <c r="AH3823">
        <v>-2.4631317853927608</v>
      </c>
      <c r="AI3823">
        <v>-2.35111403465271</v>
      </c>
      <c r="AJ3823">
        <v>-2.2583433389663701</v>
      </c>
      <c r="AK3823">
        <v>-2.189157128334045</v>
      </c>
    </row>
    <row r="3824" spans="2:37" x14ac:dyDescent="0.25">
      <c r="B3824" t="s">
        <v>500</v>
      </c>
      <c r="C3824" t="s">
        <v>251</v>
      </c>
      <c r="D3824" t="s">
        <v>443</v>
      </c>
      <c r="E3824" t="s">
        <v>409</v>
      </c>
      <c r="F3824" t="s">
        <v>237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0.138958215713501</v>
      </c>
      <c r="S3824">
        <v>0.66599011421203613</v>
      </c>
      <c r="T3824">
        <v>0.68369317054748535</v>
      </c>
      <c r="U3824">
        <v>0.32358169555664063</v>
      </c>
      <c r="V3824">
        <v>-0.20184111595153811</v>
      </c>
      <c r="W3824">
        <v>-0.76290512084960938</v>
      </c>
      <c r="X3824">
        <v>-1.194172859191895</v>
      </c>
      <c r="Y3824">
        <v>-1.5285075902938841</v>
      </c>
      <c r="Z3824">
        <v>-1.852220892906189</v>
      </c>
      <c r="AA3824">
        <v>-2.1822174787521358</v>
      </c>
      <c r="AB3824">
        <v>-2.4711074829101558</v>
      </c>
      <c r="AC3824">
        <v>-2.6310932636260991</v>
      </c>
      <c r="AD3824">
        <v>-2.692030549049377</v>
      </c>
      <c r="AE3824">
        <v>-2.6823877096176152</v>
      </c>
      <c r="AF3824">
        <v>-2.6066322326660161</v>
      </c>
      <c r="AG3824">
        <v>-2.4828294515609741</v>
      </c>
      <c r="AH3824">
        <v>-2.36530613899231</v>
      </c>
      <c r="AI3824">
        <v>-2.27016282081604</v>
      </c>
      <c r="AJ3824">
        <v>-2.1959909200668331</v>
      </c>
      <c r="AK3824">
        <v>-2.1467739343643188</v>
      </c>
    </row>
    <row r="3825" spans="2:37" x14ac:dyDescent="0.25">
      <c r="B3825" t="s">
        <v>500</v>
      </c>
      <c r="C3825" t="s">
        <v>251</v>
      </c>
      <c r="D3825" t="s">
        <v>443</v>
      </c>
      <c r="E3825" t="s">
        <v>498</v>
      </c>
      <c r="F3825" t="s">
        <v>411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2:37" x14ac:dyDescent="0.25">
      <c r="B3826" t="s">
        <v>500</v>
      </c>
      <c r="C3826" t="s">
        <v>251</v>
      </c>
      <c r="D3826" t="s">
        <v>443</v>
      </c>
      <c r="E3826" t="s">
        <v>426</v>
      </c>
      <c r="F3826" t="s">
        <v>411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-6.6040843758052E-3</v>
      </c>
      <c r="S3826">
        <v>-2.9019853260892001E-2</v>
      </c>
      <c r="T3826">
        <v>-5.3198508742124902E-2</v>
      </c>
      <c r="U3826">
        <v>-6.0186557028918397E-2</v>
      </c>
      <c r="V3826">
        <v>-5.4293952032124997E-2</v>
      </c>
      <c r="W3826">
        <v>-0.1699616085343747</v>
      </c>
      <c r="X3826">
        <v>-0.36641687990329741</v>
      </c>
      <c r="Y3826">
        <v>-0.56807629484155742</v>
      </c>
      <c r="Z3826">
        <v>-0.76814770326478765</v>
      </c>
      <c r="AA3826">
        <v>-0.96242873668251905</v>
      </c>
      <c r="AB3826">
        <v>-1.0006829681236451</v>
      </c>
      <c r="AC3826">
        <v>-0.94234982286096602</v>
      </c>
      <c r="AD3826">
        <v>-0.8793434108397391</v>
      </c>
      <c r="AE3826">
        <v>-0.81323904759998955</v>
      </c>
      <c r="AF3826">
        <v>-0.74525790368656919</v>
      </c>
      <c r="AG3826">
        <v>-0.63434733741595251</v>
      </c>
      <c r="AH3826">
        <v>-0.49853935444714731</v>
      </c>
      <c r="AI3826">
        <v>-0.36420066897429049</v>
      </c>
      <c r="AJ3826">
        <v>-0.2319260064692297</v>
      </c>
      <c r="AK3826">
        <v>-0.1021128859857612</v>
      </c>
    </row>
    <row r="3827" spans="2:37" x14ac:dyDescent="0.25">
      <c r="B3827" t="s">
        <v>500</v>
      </c>
      <c r="C3827" t="s">
        <v>251</v>
      </c>
      <c r="D3827" t="s">
        <v>443</v>
      </c>
      <c r="E3827" t="s">
        <v>413</v>
      </c>
      <c r="F3827" t="s">
        <v>411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-0.11311763970205389</v>
      </c>
      <c r="X3827">
        <v>-0.29454127705831329</v>
      </c>
      <c r="Y3827">
        <v>-0.47596024581835211</v>
      </c>
      <c r="Z3827">
        <v>-0.65738389515445084</v>
      </c>
      <c r="AA3827">
        <v>-0.83880792492173617</v>
      </c>
      <c r="AB3827">
        <v>-0.87155781332652893</v>
      </c>
      <c r="AC3827">
        <v>-0.8143091198199448</v>
      </c>
      <c r="AD3827">
        <v>-0.75706300465445686</v>
      </c>
      <c r="AE3827">
        <v>-0.69982013080869265</v>
      </c>
      <c r="AF3827">
        <v>-0.64257679174423155</v>
      </c>
      <c r="AG3827">
        <v>-0.54360746586760156</v>
      </c>
      <c r="AH3827">
        <v>-0.41940216936329211</v>
      </c>
      <c r="AI3827">
        <v>-0.29519621115261518</v>
      </c>
      <c r="AJ3827">
        <v>-0.17098706427872701</v>
      </c>
      <c r="AK3827">
        <v>-4.6778045160855701E-2</v>
      </c>
    </row>
    <row r="3828" spans="2:37" x14ac:dyDescent="0.25">
      <c r="B3828" t="s">
        <v>500</v>
      </c>
      <c r="C3828" t="s">
        <v>295</v>
      </c>
      <c r="D3828" t="s">
        <v>443</v>
      </c>
      <c r="E3828" t="s">
        <v>474</v>
      </c>
      <c r="F3828" t="s">
        <v>237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2:37" x14ac:dyDescent="0.25">
      <c r="B3829" t="s">
        <v>500</v>
      </c>
      <c r="C3829" t="s">
        <v>295</v>
      </c>
      <c r="D3829" t="s">
        <v>443</v>
      </c>
      <c r="E3829" t="s">
        <v>414</v>
      </c>
      <c r="F3829" t="s">
        <v>237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44.469509124755859</v>
      </c>
      <c r="S3829">
        <v>115.62072372436521</v>
      </c>
      <c r="T3829">
        <v>186.77195739746091</v>
      </c>
      <c r="U3829">
        <v>257.92320251464838</v>
      </c>
      <c r="V3829">
        <v>329.07442474365229</v>
      </c>
      <c r="W3829">
        <v>399.85664367675781</v>
      </c>
      <c r="X3829">
        <v>470.41755676269531</v>
      </c>
      <c r="Y3829">
        <v>540.97842407226563</v>
      </c>
      <c r="Z3829">
        <v>611.53921508789063</v>
      </c>
      <c r="AA3829">
        <v>682.10002136230469</v>
      </c>
      <c r="AB3829">
        <v>762.76019287109375</v>
      </c>
      <c r="AC3829">
        <v>849.47991943359375</v>
      </c>
      <c r="AD3829">
        <v>936.19964599609375</v>
      </c>
      <c r="AE3829">
        <v>1022.919342041016</v>
      </c>
      <c r="AF3829">
        <v>1109.6389465332029</v>
      </c>
      <c r="AG3829">
        <v>1209.201416015625</v>
      </c>
      <c r="AH3829">
        <v>1316.469970703125</v>
      </c>
      <c r="AI3829">
        <v>1423.738525390625</v>
      </c>
      <c r="AJ3829">
        <v>1531.007080078125</v>
      </c>
      <c r="AK3829">
        <v>1638.275634765625</v>
      </c>
    </row>
    <row r="3830" spans="2:37" x14ac:dyDescent="0.25">
      <c r="B3830" t="s">
        <v>500</v>
      </c>
      <c r="C3830" t="s">
        <v>295</v>
      </c>
      <c r="D3830" t="s">
        <v>443</v>
      </c>
      <c r="E3830" t="s">
        <v>352</v>
      </c>
      <c r="F3830" t="s">
        <v>237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44.469509124755859</v>
      </c>
      <c r="S3830">
        <v>115.62072372436521</v>
      </c>
      <c r="T3830">
        <v>186.77195739746091</v>
      </c>
      <c r="U3830">
        <v>257.92320251464838</v>
      </c>
      <c r="V3830">
        <v>329.07442474365229</v>
      </c>
      <c r="W3830">
        <v>399.85664367675781</v>
      </c>
      <c r="X3830">
        <v>470.41755676269531</v>
      </c>
      <c r="Y3830">
        <v>540.97842407226563</v>
      </c>
      <c r="Z3830">
        <v>611.53921508789063</v>
      </c>
      <c r="AA3830">
        <v>682.10002136230469</v>
      </c>
      <c r="AB3830">
        <v>762.76019287109375</v>
      </c>
      <c r="AC3830">
        <v>849.47991943359375</v>
      </c>
      <c r="AD3830">
        <v>936.19964599609375</v>
      </c>
      <c r="AE3830">
        <v>1022.919342041016</v>
      </c>
      <c r="AF3830">
        <v>1109.6389465332029</v>
      </c>
      <c r="AG3830">
        <v>1209.201416015625</v>
      </c>
      <c r="AH3830">
        <v>1316.469970703125</v>
      </c>
      <c r="AI3830">
        <v>1423.738525390625</v>
      </c>
      <c r="AJ3830">
        <v>1531.007080078125</v>
      </c>
      <c r="AK3830">
        <v>1638.275634765625</v>
      </c>
    </row>
    <row r="3831" spans="2:37" x14ac:dyDescent="0.25">
      <c r="B3831" t="s">
        <v>500</v>
      </c>
      <c r="C3831" t="s">
        <v>295</v>
      </c>
      <c r="D3831" t="s">
        <v>443</v>
      </c>
      <c r="E3831" t="s">
        <v>475</v>
      </c>
      <c r="F3831" t="s">
        <v>237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2:37" x14ac:dyDescent="0.25">
      <c r="B3832" t="s">
        <v>500</v>
      </c>
      <c r="C3832" t="s">
        <v>295</v>
      </c>
      <c r="D3832" t="s">
        <v>443</v>
      </c>
      <c r="E3832" t="s">
        <v>415</v>
      </c>
      <c r="F3832" t="s">
        <v>237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-0.1005487442016602</v>
      </c>
      <c r="S3832">
        <v>-0.65510296821594238</v>
      </c>
      <c r="T3832">
        <v>-0.8527228832244873</v>
      </c>
      <c r="U3832">
        <v>-0.48013591766357422</v>
      </c>
      <c r="V3832">
        <v>-0.21002078056335449</v>
      </c>
      <c r="W3832">
        <v>-0.1136276721954346</v>
      </c>
      <c r="X3832">
        <v>-7.8604221343994099E-2</v>
      </c>
      <c r="Y3832">
        <v>-4.3230175971984801E-2</v>
      </c>
      <c r="Z3832">
        <v>7.5304508209228004E-3</v>
      </c>
      <c r="AA3832">
        <v>6.9184422492980902E-2</v>
      </c>
      <c r="AB3832">
        <v>0.10783421993255619</v>
      </c>
      <c r="AC3832">
        <v>0.13474392890930181</v>
      </c>
      <c r="AD3832">
        <v>0.1604423522949219</v>
      </c>
      <c r="AE3832">
        <v>0.18614685535430911</v>
      </c>
      <c r="AF3832">
        <v>0.21199655532836911</v>
      </c>
      <c r="AG3832">
        <v>0.21623444557189939</v>
      </c>
      <c r="AH3832">
        <v>0.21569907665252691</v>
      </c>
      <c r="AI3832">
        <v>0.21426355838775629</v>
      </c>
      <c r="AJ3832">
        <v>0.20880210399627691</v>
      </c>
      <c r="AK3832">
        <v>0.20056736469268799</v>
      </c>
    </row>
    <row r="3833" spans="2:37" x14ac:dyDescent="0.25">
      <c r="B3833" t="s">
        <v>500</v>
      </c>
      <c r="C3833" t="s">
        <v>295</v>
      </c>
      <c r="D3833" t="s">
        <v>443</v>
      </c>
      <c r="E3833" t="s">
        <v>355</v>
      </c>
      <c r="F3833" t="s">
        <v>237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-5.2245855331419996E-3</v>
      </c>
      <c r="S3833">
        <v>-8.9829564094543402E-2</v>
      </c>
      <c r="T3833">
        <v>-0.10233068466186521</v>
      </c>
      <c r="U3833">
        <v>-6.3312292098998996E-2</v>
      </c>
      <c r="V3833">
        <v>-1.04448795318603E-2</v>
      </c>
      <c r="W3833">
        <v>8.5436105728148998E-3</v>
      </c>
      <c r="X3833">
        <v>1.3504147529602E-2</v>
      </c>
      <c r="Y3833">
        <v>1.5892386436462399E-2</v>
      </c>
      <c r="Z3833">
        <v>2.6198148727416899E-2</v>
      </c>
      <c r="AA3833">
        <v>5.1194190979003899E-2</v>
      </c>
      <c r="AB3833">
        <v>6.5403103828430106E-2</v>
      </c>
      <c r="AC3833">
        <v>7.9592227935791002E-2</v>
      </c>
      <c r="AD3833">
        <v>9.8970532417297294E-2</v>
      </c>
      <c r="AE3833">
        <v>0.1210575103759766</v>
      </c>
      <c r="AF3833">
        <v>0.14448297023773191</v>
      </c>
      <c r="AG3833">
        <v>0.14794588088989261</v>
      </c>
      <c r="AH3833">
        <v>0.14903676509857181</v>
      </c>
      <c r="AI3833">
        <v>0.15181005001068121</v>
      </c>
      <c r="AJ3833">
        <v>0.15292572975158689</v>
      </c>
      <c r="AK3833">
        <v>0.1527589559555054</v>
      </c>
    </row>
    <row r="3834" spans="2:37" x14ac:dyDescent="0.25">
      <c r="B3834" t="s">
        <v>500</v>
      </c>
      <c r="C3834" t="s">
        <v>295</v>
      </c>
      <c r="D3834" t="s">
        <v>443</v>
      </c>
      <c r="E3834" t="s">
        <v>476</v>
      </c>
      <c r="F3834" t="s">
        <v>232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2:37" x14ac:dyDescent="0.25">
      <c r="B3835" t="s">
        <v>500</v>
      </c>
      <c r="C3835" t="s">
        <v>295</v>
      </c>
      <c r="D3835" t="s">
        <v>443</v>
      </c>
      <c r="E3835" t="s">
        <v>416</v>
      </c>
      <c r="F3835" t="s">
        <v>232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28.510011053568341</v>
      </c>
      <c r="S3835">
        <v>72.907805146928524</v>
      </c>
      <c r="T3835">
        <v>115.0817929740176</v>
      </c>
      <c r="U3835">
        <v>155.8944444679791</v>
      </c>
      <c r="V3835">
        <v>195.60616688527131</v>
      </c>
      <c r="W3835">
        <v>233.40267836658441</v>
      </c>
      <c r="X3835">
        <v>267.67573842701961</v>
      </c>
      <c r="Y3835">
        <v>299.28775696253672</v>
      </c>
      <c r="Z3835">
        <v>329.21642540368038</v>
      </c>
      <c r="AA3835">
        <v>357.94778100379938</v>
      </c>
      <c r="AB3835">
        <v>391.64715815952741</v>
      </c>
      <c r="AC3835">
        <v>429.70280559302643</v>
      </c>
      <c r="AD3835">
        <v>468.12633694640527</v>
      </c>
      <c r="AE3835">
        <v>506.07552351763798</v>
      </c>
      <c r="AF3835">
        <v>543.1611106044403</v>
      </c>
      <c r="AG3835">
        <v>585.75548095018814</v>
      </c>
      <c r="AH3835">
        <v>631.04098684134226</v>
      </c>
      <c r="AI3835">
        <v>675.00181501248426</v>
      </c>
      <c r="AJ3835">
        <v>717.58880401639317</v>
      </c>
      <c r="AK3835">
        <v>758.78478096136951</v>
      </c>
    </row>
    <row r="3836" spans="2:37" x14ac:dyDescent="0.25">
      <c r="B3836" t="s">
        <v>500</v>
      </c>
      <c r="C3836" t="s">
        <v>295</v>
      </c>
      <c r="D3836" t="s">
        <v>443</v>
      </c>
      <c r="E3836" t="s">
        <v>358</v>
      </c>
      <c r="F3836" t="s">
        <v>232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28.613497737501529</v>
      </c>
      <c r="S3836">
        <v>73.338834892496976</v>
      </c>
      <c r="T3836">
        <v>116.0176155598071</v>
      </c>
      <c r="U3836">
        <v>157.0109097019531</v>
      </c>
      <c r="V3836">
        <v>196.57045715748731</v>
      </c>
      <c r="W3836">
        <v>234.14400900400361</v>
      </c>
      <c r="X3836">
        <v>268.19960066045581</v>
      </c>
      <c r="Y3836">
        <v>299.6185314574314</v>
      </c>
      <c r="Z3836">
        <v>329.39497247059899</v>
      </c>
      <c r="AA3836">
        <v>358.02645039772779</v>
      </c>
      <c r="AB3836">
        <v>391.67166204053228</v>
      </c>
      <c r="AC3836">
        <v>429.69581988762047</v>
      </c>
      <c r="AD3836">
        <v>468.09521962471962</v>
      </c>
      <c r="AE3836">
        <v>506.02352088662531</v>
      </c>
      <c r="AF3836">
        <v>543.09229714178798</v>
      </c>
      <c r="AG3836">
        <v>585.67590858155643</v>
      </c>
      <c r="AH3836">
        <v>630.95719678994953</v>
      </c>
      <c r="AI3836">
        <v>674.91944014767205</v>
      </c>
      <c r="AJ3836">
        <v>717.5120664968963</v>
      </c>
      <c r="AK3836">
        <v>758.71634155705704</v>
      </c>
    </row>
    <row r="3837" spans="2:37" x14ac:dyDescent="0.25">
      <c r="B3837" t="s">
        <v>500</v>
      </c>
      <c r="C3837" t="s">
        <v>295</v>
      </c>
      <c r="D3837" t="s">
        <v>443</v>
      </c>
      <c r="E3837" t="s">
        <v>477</v>
      </c>
      <c r="F3837" t="s">
        <v>202</v>
      </c>
      <c r="I3837">
        <v>0</v>
      </c>
      <c r="J3837">
        <v>-0.24174817405725471</v>
      </c>
      <c r="K3837">
        <v>-0.32391690247106641</v>
      </c>
      <c r="L3837">
        <v>-0.40182023768985392</v>
      </c>
      <c r="M3837">
        <v>-0.47743933241491948</v>
      </c>
      <c r="N3837">
        <v>-0.55698826811080293</v>
      </c>
      <c r="O3837">
        <v>-0.63908995337034202</v>
      </c>
      <c r="P3837">
        <v>-0.71073628225365448</v>
      </c>
      <c r="Q3837">
        <v>-0.77464408127115858</v>
      </c>
      <c r="R3837">
        <v>-0.83695720260820172</v>
      </c>
      <c r="S3837">
        <v>-0.90886853700151704</v>
      </c>
      <c r="T3837">
        <v>-0.9955441968224954</v>
      </c>
      <c r="U3837">
        <v>-1.088996680909982</v>
      </c>
      <c r="V3837">
        <v>-1.1848776787446109</v>
      </c>
      <c r="W3837">
        <v>-1.287428803481228</v>
      </c>
      <c r="X3837">
        <v>-1.3885987898914149</v>
      </c>
      <c r="Y3837">
        <v>-1.4838345562046109</v>
      </c>
      <c r="Z3837">
        <v>-1.575047891205716</v>
      </c>
      <c r="AA3837">
        <v>-1.655268757252804</v>
      </c>
      <c r="AB3837">
        <v>-1.726170593068554</v>
      </c>
      <c r="AC3837">
        <v>-1.798530562576772</v>
      </c>
      <c r="AD3837">
        <v>-1.865380186656729</v>
      </c>
      <c r="AE3837">
        <v>-1.9351111145522351</v>
      </c>
      <c r="AF3837">
        <v>-2.0240708910109868</v>
      </c>
      <c r="AG3837">
        <v>-2.1181660040605399</v>
      </c>
      <c r="AH3837">
        <v>-2.2022446070927071</v>
      </c>
      <c r="AI3837">
        <v>-2.2739921021754479</v>
      </c>
      <c r="AJ3837">
        <v>-2.3461344950274849</v>
      </c>
      <c r="AK3837">
        <v>-2.4159835610097269</v>
      </c>
    </row>
    <row r="3838" spans="2:37" x14ac:dyDescent="0.25">
      <c r="B3838" t="s">
        <v>500</v>
      </c>
      <c r="C3838" t="s">
        <v>295</v>
      </c>
      <c r="D3838" t="s">
        <v>443</v>
      </c>
      <c r="E3838" t="s">
        <v>477</v>
      </c>
      <c r="F3838" t="s">
        <v>445</v>
      </c>
      <c r="I3838">
        <v>0</v>
      </c>
      <c r="J3838">
        <v>-0.2383998400580456</v>
      </c>
      <c r="K3838">
        <v>-0.31928295951255681</v>
      </c>
      <c r="L3838">
        <v>-0.39743004428723921</v>
      </c>
      <c r="M3838">
        <v>-0.47319720486823652</v>
      </c>
      <c r="N3838">
        <v>-0.55172422412069766</v>
      </c>
      <c r="O3838">
        <v>-0.63230349295856358</v>
      </c>
      <c r="P3838">
        <v>-0.70297743921318157</v>
      </c>
      <c r="Q3838">
        <v>-0.76687287698731232</v>
      </c>
      <c r="R3838">
        <v>-0.8298871048560863</v>
      </c>
      <c r="S3838">
        <v>-0.90284996255747263</v>
      </c>
      <c r="T3838">
        <v>-0.99076032558005345</v>
      </c>
      <c r="U3838">
        <v>-1.0855523882635889</v>
      </c>
      <c r="V3838">
        <v>-1.18286009229237</v>
      </c>
      <c r="W3838">
        <v>-1.2869529197283009</v>
      </c>
      <c r="X3838">
        <v>-1.389773142971662</v>
      </c>
      <c r="Y3838">
        <v>-1.486682323906596</v>
      </c>
      <c r="Z3838">
        <v>-1.5795229622959319</v>
      </c>
      <c r="AA3838">
        <v>-1.661251904977934</v>
      </c>
      <c r="AB3838">
        <v>-1.733538682238001</v>
      </c>
      <c r="AC3838">
        <v>-1.807165084868134</v>
      </c>
      <c r="AD3838">
        <v>-1.875072860157867</v>
      </c>
      <c r="AE3838">
        <v>-1.945696315028778</v>
      </c>
      <c r="AF3838">
        <v>-2.0355455035346299</v>
      </c>
      <c r="AG3838">
        <v>-2.1306139820283732</v>
      </c>
      <c r="AH3838">
        <v>-2.2158168938757989</v>
      </c>
      <c r="AI3838">
        <v>-2.288911470951049</v>
      </c>
      <c r="AJ3838">
        <v>-2.362825740035468</v>
      </c>
      <c r="AK3838">
        <v>-2.434794637227033</v>
      </c>
    </row>
    <row r="3839" spans="2:37" x14ac:dyDescent="0.25">
      <c r="B3839" t="s">
        <v>500</v>
      </c>
      <c r="C3839" t="s">
        <v>295</v>
      </c>
      <c r="D3839" t="s">
        <v>443</v>
      </c>
      <c r="E3839" t="s">
        <v>417</v>
      </c>
      <c r="F3839" t="s">
        <v>202</v>
      </c>
      <c r="I3839">
        <v>0</v>
      </c>
      <c r="J3839">
        <v>-0.24174817405725471</v>
      </c>
      <c r="K3839">
        <v>-0.32391690247106641</v>
      </c>
      <c r="L3839">
        <v>-0.40182023768985392</v>
      </c>
      <c r="M3839">
        <v>-0.47743933241491948</v>
      </c>
      <c r="N3839">
        <v>-0.55698826811080293</v>
      </c>
      <c r="O3839">
        <v>-0.63908995337034202</v>
      </c>
      <c r="P3839">
        <v>-0.71073628225365448</v>
      </c>
      <c r="Q3839">
        <v>-0.77464408127115858</v>
      </c>
      <c r="R3839">
        <v>-1.4539170564889179</v>
      </c>
      <c r="S3839">
        <v>-2.4240374554575732</v>
      </c>
      <c r="T3839">
        <v>-2.3855559146883638</v>
      </c>
      <c r="U3839">
        <v>-1.803358053721515</v>
      </c>
      <c r="V3839">
        <v>-1.5212704889664419</v>
      </c>
      <c r="W3839">
        <v>-1.4898673326091849</v>
      </c>
      <c r="X3839">
        <v>-1.5480610228315821</v>
      </c>
      <c r="Y3839">
        <v>-1.610918762828129</v>
      </c>
      <c r="Z3839">
        <v>-1.6485185014476711</v>
      </c>
      <c r="AA3839">
        <v>-1.6575261064272211</v>
      </c>
      <c r="AB3839">
        <v>-1.655349216876179</v>
      </c>
      <c r="AC3839">
        <v>-1.6660249443041011</v>
      </c>
      <c r="AD3839">
        <v>-1.680317917814977</v>
      </c>
      <c r="AE3839">
        <v>-1.698982336338128</v>
      </c>
      <c r="AF3839">
        <v>-1.7367987445265021</v>
      </c>
      <c r="AG3839">
        <v>-1.781856538254545</v>
      </c>
      <c r="AH3839">
        <v>-1.82004469784034</v>
      </c>
      <c r="AI3839">
        <v>-1.852659433328407</v>
      </c>
      <c r="AJ3839">
        <v>-1.8924488876685961</v>
      </c>
      <c r="AK3839">
        <v>-1.934212240507716</v>
      </c>
    </row>
    <row r="3840" spans="2:37" x14ac:dyDescent="0.25">
      <c r="B3840" t="s">
        <v>500</v>
      </c>
      <c r="C3840" t="s">
        <v>295</v>
      </c>
      <c r="D3840" t="s">
        <v>443</v>
      </c>
      <c r="E3840" t="s">
        <v>417</v>
      </c>
      <c r="F3840" t="s">
        <v>445</v>
      </c>
      <c r="I3840">
        <v>0</v>
      </c>
      <c r="J3840">
        <v>-0.2383998400580456</v>
      </c>
      <c r="K3840">
        <v>-0.31928295951255681</v>
      </c>
      <c r="L3840">
        <v>-0.39743004428723921</v>
      </c>
      <c r="M3840">
        <v>-0.47319720486823652</v>
      </c>
      <c r="N3840">
        <v>-0.55172422412069766</v>
      </c>
      <c r="O3840">
        <v>-0.63230349295856358</v>
      </c>
      <c r="P3840">
        <v>-0.70297743921318157</v>
      </c>
      <c r="Q3840">
        <v>-0.76687287698731232</v>
      </c>
      <c r="R3840">
        <v>-1.5056939018116891</v>
      </c>
      <c r="S3840">
        <v>-2.563884692789387</v>
      </c>
      <c r="T3840">
        <v>-2.5188125089006359</v>
      </c>
      <c r="U3840">
        <v>-1.8534859251069351</v>
      </c>
      <c r="V3840">
        <v>-1.5011126669035479</v>
      </c>
      <c r="W3840">
        <v>-1.442344231624459</v>
      </c>
      <c r="X3840">
        <v>-1.4968661805579651</v>
      </c>
      <c r="Y3840">
        <v>-1.5627564655683159</v>
      </c>
      <c r="Z3840">
        <v>-1.601281844011027</v>
      </c>
      <c r="AA3840">
        <v>-1.6084867950346691</v>
      </c>
      <c r="AB3840">
        <v>-1.603939549157618</v>
      </c>
      <c r="AC3840">
        <v>-1.6148584289845</v>
      </c>
      <c r="AD3840">
        <v>-1.632616102431506</v>
      </c>
      <c r="AE3840">
        <v>-1.6555507898534441</v>
      </c>
      <c r="AF3840">
        <v>-1.697130320187779</v>
      </c>
      <c r="AG3840">
        <v>-1.745481250297354</v>
      </c>
      <c r="AH3840">
        <v>-1.7868414933206009</v>
      </c>
      <c r="AI3840">
        <v>-1.823403091015807</v>
      </c>
      <c r="AJ3840">
        <v>-1.868088731184536</v>
      </c>
      <c r="AK3840">
        <v>-1.915350592297183</v>
      </c>
    </row>
    <row r="3841" spans="2:37" x14ac:dyDescent="0.25">
      <c r="B3841" t="s">
        <v>500</v>
      </c>
      <c r="C3841" t="s">
        <v>295</v>
      </c>
      <c r="D3841" t="s">
        <v>443</v>
      </c>
      <c r="E3841" t="s">
        <v>363</v>
      </c>
      <c r="F3841" t="s">
        <v>202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-0.1033201692311692</v>
      </c>
      <c r="S3841">
        <v>-0.33491231408225852</v>
      </c>
      <c r="T3841">
        <v>-0.42517976035391092</v>
      </c>
      <c r="U3841">
        <v>-0.42185873662006212</v>
      </c>
      <c r="V3841">
        <v>-0.38562770798726831</v>
      </c>
      <c r="W3841">
        <v>-0.34203857983158281</v>
      </c>
      <c r="X3841">
        <v>-0.30433397994145128</v>
      </c>
      <c r="Y3841">
        <v>-0.27629230561655449</v>
      </c>
      <c r="Z3841">
        <v>-0.23756149150070399</v>
      </c>
      <c r="AA3841">
        <v>-0.1775883585558691</v>
      </c>
      <c r="AB3841">
        <v>-0.10054511016728269</v>
      </c>
      <c r="AC3841">
        <v>-2.04043901978368E-2</v>
      </c>
      <c r="AD3841">
        <v>5.7364310060758997E-2</v>
      </c>
      <c r="AE3841">
        <v>0.13427966604455671</v>
      </c>
      <c r="AF3841">
        <v>0.20947612418433789</v>
      </c>
      <c r="AG3841">
        <v>0.28136529413176348</v>
      </c>
      <c r="AH3841">
        <v>0.35016393765605608</v>
      </c>
      <c r="AI3841">
        <v>0.41284482208945322</v>
      </c>
      <c r="AJ3841">
        <v>0.46935639627991849</v>
      </c>
      <c r="AK3841">
        <v>0.52141967431302838</v>
      </c>
    </row>
    <row r="3842" spans="2:37" x14ac:dyDescent="0.25">
      <c r="B3842" t="s">
        <v>500</v>
      </c>
      <c r="C3842" t="s">
        <v>295</v>
      </c>
      <c r="D3842" t="s">
        <v>443</v>
      </c>
      <c r="E3842" t="s">
        <v>363</v>
      </c>
      <c r="F3842" t="s">
        <v>445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-0.10718300837656571</v>
      </c>
      <c r="S3842">
        <v>-0.36106877589390241</v>
      </c>
      <c r="T3842">
        <v>-0.46273028941459238</v>
      </c>
      <c r="U3842">
        <v>-0.45487897829876722</v>
      </c>
      <c r="V3842">
        <v>-0.40739037189708732</v>
      </c>
      <c r="W3842">
        <v>-0.35226896342797082</v>
      </c>
      <c r="X3842">
        <v>-0.30686220501183747</v>
      </c>
      <c r="Y3842">
        <v>-0.27671921472919297</v>
      </c>
      <c r="Z3842">
        <v>-0.2374917164889134</v>
      </c>
      <c r="AA3842">
        <v>-0.17530994227639149</v>
      </c>
      <c r="AB3842">
        <v>-9.3249561760122501E-2</v>
      </c>
      <c r="AC3842">
        <v>-7.8451204947871007E-3</v>
      </c>
      <c r="AD3842">
        <v>7.3481747481118895E-2</v>
      </c>
      <c r="AE3842">
        <v>0.15316808271548241</v>
      </c>
      <c r="AF3842">
        <v>0.23120234005133969</v>
      </c>
      <c r="AG3842">
        <v>0.30599225833523042</v>
      </c>
      <c r="AH3842">
        <v>0.37762545250186191</v>
      </c>
      <c r="AI3842">
        <v>0.44239873208189451</v>
      </c>
      <c r="AJ3842">
        <v>0.50021896128038534</v>
      </c>
      <c r="AK3842">
        <v>0.55306857026402589</v>
      </c>
    </row>
    <row r="3843" spans="2:37" x14ac:dyDescent="0.25">
      <c r="B3843" t="s">
        <v>500</v>
      </c>
      <c r="C3843" t="s">
        <v>295</v>
      </c>
      <c r="D3843" t="s">
        <v>443</v>
      </c>
      <c r="E3843" t="s">
        <v>478</v>
      </c>
      <c r="F3843" t="s">
        <v>365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2:37" x14ac:dyDescent="0.25">
      <c r="B3844" t="s">
        <v>500</v>
      </c>
      <c r="C3844" t="s">
        <v>295</v>
      </c>
      <c r="D3844" t="s">
        <v>443</v>
      </c>
      <c r="E3844" t="s">
        <v>418</v>
      </c>
      <c r="F3844" t="s">
        <v>365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-0.1231212739538967</v>
      </c>
      <c r="S3844">
        <v>-0.110741004418613</v>
      </c>
      <c r="T3844">
        <v>1.0394475869413E-2</v>
      </c>
      <c r="U3844">
        <v>0.24827272819873961</v>
      </c>
      <c r="V3844">
        <v>0.50820887699372097</v>
      </c>
      <c r="W3844">
        <v>0.74782601016318839</v>
      </c>
      <c r="X3844">
        <v>0.94665549101837776</v>
      </c>
      <c r="Y3844">
        <v>1.1345613796472249</v>
      </c>
      <c r="Z3844">
        <v>1.318123549863448</v>
      </c>
      <c r="AA3844">
        <v>1.489425264311439</v>
      </c>
      <c r="AB3844">
        <v>1.6374102890380771</v>
      </c>
      <c r="AC3844">
        <v>1.7562489639286749</v>
      </c>
      <c r="AD3844">
        <v>1.8490881803990391</v>
      </c>
      <c r="AE3844">
        <v>1.9192826974705921</v>
      </c>
      <c r="AF3844">
        <v>1.967535310716872</v>
      </c>
      <c r="AG3844">
        <v>1.9978489904974419</v>
      </c>
      <c r="AH3844">
        <v>2.0220963102943079</v>
      </c>
      <c r="AI3844">
        <v>2.0385896970217749</v>
      </c>
      <c r="AJ3844">
        <v>2.0490384960411001</v>
      </c>
      <c r="AK3844">
        <v>2.056752459795264</v>
      </c>
    </row>
    <row r="3845" spans="2:37" x14ac:dyDescent="0.25">
      <c r="B3845" t="s">
        <v>500</v>
      </c>
      <c r="C3845" t="s">
        <v>295</v>
      </c>
      <c r="D3845" t="s">
        <v>443</v>
      </c>
      <c r="E3845" t="s">
        <v>367</v>
      </c>
      <c r="F3845" t="s">
        <v>365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8.5631340724212607E-2</v>
      </c>
      <c r="S3845">
        <v>0.16954937412163579</v>
      </c>
      <c r="T3845">
        <v>0.29140712446400491</v>
      </c>
      <c r="U3845">
        <v>0.45322453632021809</v>
      </c>
      <c r="V3845">
        <v>0.64790424053542406</v>
      </c>
      <c r="W3845">
        <v>0.85407524723122297</v>
      </c>
      <c r="X3845">
        <v>1.025083727372023</v>
      </c>
      <c r="Y3845">
        <v>1.178365659035685</v>
      </c>
      <c r="Z3845">
        <v>1.326106978805597</v>
      </c>
      <c r="AA3845">
        <v>1.4709669550291069</v>
      </c>
      <c r="AB3845">
        <v>1.606737675761805</v>
      </c>
      <c r="AC3845">
        <v>1.7249224639873879</v>
      </c>
      <c r="AD3845">
        <v>1.823900381925547</v>
      </c>
      <c r="AE3845">
        <v>1.9041068723818939</v>
      </c>
      <c r="AF3845">
        <v>1.965650412072506</v>
      </c>
      <c r="AG3845">
        <v>2.0129213754475961</v>
      </c>
      <c r="AH3845">
        <v>2.057771854205082</v>
      </c>
      <c r="AI3845">
        <v>2.0975373668797199</v>
      </c>
      <c r="AJ3845">
        <v>2.1327191940925472</v>
      </c>
      <c r="AK3845">
        <v>2.165774407512489</v>
      </c>
    </row>
    <row r="3846" spans="2:37" x14ac:dyDescent="0.25">
      <c r="B3846" t="s">
        <v>500</v>
      </c>
      <c r="C3846" t="s">
        <v>295</v>
      </c>
      <c r="D3846" t="s">
        <v>443</v>
      </c>
      <c r="E3846" t="s">
        <v>479</v>
      </c>
      <c r="F3846" t="s">
        <v>232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2:37" x14ac:dyDescent="0.25">
      <c r="B3847" t="s">
        <v>500</v>
      </c>
      <c r="C3847" t="s">
        <v>295</v>
      </c>
      <c r="D3847" t="s">
        <v>443</v>
      </c>
      <c r="E3847" t="s">
        <v>480</v>
      </c>
      <c r="F3847" t="s">
        <v>232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7.5898893366033102E-2</v>
      </c>
      <c r="S3847">
        <v>8.9470587933537696E-2</v>
      </c>
      <c r="T3847">
        <v>1.3196251907654001E-3</v>
      </c>
      <c r="U3847">
        <v>-0.28743109419082652</v>
      </c>
      <c r="V3847">
        <v>-0.63226588417972795</v>
      </c>
      <c r="W3847">
        <v>-0.93385414045228377</v>
      </c>
      <c r="X3847">
        <v>-1.1737285448459529</v>
      </c>
      <c r="Y3847">
        <v>-1.398365924853928</v>
      </c>
      <c r="Z3847">
        <v>-1.6159163599994031</v>
      </c>
      <c r="AA3847">
        <v>-1.814980890712059</v>
      </c>
      <c r="AB3847">
        <v>-1.9812778268992299</v>
      </c>
      <c r="AC3847">
        <v>-2.1066310682592682</v>
      </c>
      <c r="AD3847">
        <v>-2.1980829526059731</v>
      </c>
      <c r="AE3847">
        <v>-2.2616126830924181</v>
      </c>
      <c r="AF3847">
        <v>-2.2991718180992988</v>
      </c>
      <c r="AG3847">
        <v>-2.314602139696043</v>
      </c>
      <c r="AH3847">
        <v>-2.318163269084061</v>
      </c>
      <c r="AI3847">
        <v>-2.3096823539496492</v>
      </c>
      <c r="AJ3847">
        <v>-2.292443588253446</v>
      </c>
      <c r="AK3847">
        <v>-2.2711344293632201</v>
      </c>
    </row>
    <row r="3848" spans="2:37" x14ac:dyDescent="0.25">
      <c r="B3848" t="s">
        <v>500</v>
      </c>
      <c r="C3848" t="s">
        <v>295</v>
      </c>
      <c r="D3848" t="s">
        <v>443</v>
      </c>
      <c r="E3848" t="s">
        <v>481</v>
      </c>
      <c r="F3848" t="s">
        <v>232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-0.21377742227611801</v>
      </c>
      <c r="S3848">
        <v>-0.33407705674366461</v>
      </c>
      <c r="T3848">
        <v>-0.47674898476215422</v>
      </c>
      <c r="U3848">
        <v>-0.66924141029942597</v>
      </c>
      <c r="V3848">
        <v>-0.9034767402863908</v>
      </c>
      <c r="W3848">
        <v>-1.150060788255614</v>
      </c>
      <c r="X3848">
        <v>-1.3510489979435381</v>
      </c>
      <c r="Y3848">
        <v>-1.5265442792984141</v>
      </c>
      <c r="Z3848">
        <v>-1.690529083461201</v>
      </c>
      <c r="AA3848">
        <v>-1.846573832955078</v>
      </c>
      <c r="AB3848">
        <v>-1.987130643414303</v>
      </c>
      <c r="AC3848">
        <v>-2.1007931207604251</v>
      </c>
      <c r="AD3848">
        <v>-2.1889478007572678</v>
      </c>
      <c r="AE3848">
        <v>-2.2544532517757898</v>
      </c>
      <c r="AF3848">
        <v>-2.2989246207044012</v>
      </c>
      <c r="AG3848">
        <v>-2.3267854398727139</v>
      </c>
      <c r="AH3848">
        <v>-2.348193105995489</v>
      </c>
      <c r="AI3848">
        <v>-2.3616941727358838</v>
      </c>
      <c r="AJ3848">
        <v>-2.368935383641813</v>
      </c>
      <c r="AK3848">
        <v>-2.3732789950091431</v>
      </c>
    </row>
    <row r="3849" spans="2:37" x14ac:dyDescent="0.25">
      <c r="B3849" t="s">
        <v>500</v>
      </c>
      <c r="C3849" t="s">
        <v>295</v>
      </c>
      <c r="D3849" t="s">
        <v>443</v>
      </c>
      <c r="E3849" t="s">
        <v>482</v>
      </c>
      <c r="F3849" t="s">
        <v>202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2:37" x14ac:dyDescent="0.25">
      <c r="B3850" t="s">
        <v>500</v>
      </c>
      <c r="C3850" t="s">
        <v>295</v>
      </c>
      <c r="D3850" t="s">
        <v>443</v>
      </c>
      <c r="E3850" t="s">
        <v>482</v>
      </c>
      <c r="F3850" t="s">
        <v>445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2:37" x14ac:dyDescent="0.25">
      <c r="B3851" t="s">
        <v>500</v>
      </c>
      <c r="C3851" t="s">
        <v>295</v>
      </c>
      <c r="D3851" t="s">
        <v>443</v>
      </c>
      <c r="E3851" t="s">
        <v>234</v>
      </c>
      <c r="F3851" t="s">
        <v>202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-0.9982973574770736</v>
      </c>
      <c r="S3851">
        <v>-1.8321350037578841</v>
      </c>
      <c r="T3851">
        <v>-0.85963103887504166</v>
      </c>
      <c r="U3851">
        <v>1.28559119070059E-2</v>
      </c>
      <c r="V3851">
        <v>-7.3820223839870996E-2</v>
      </c>
      <c r="W3851">
        <v>-0.22013059503288579</v>
      </c>
      <c r="X3851">
        <v>-0.23342318704058229</v>
      </c>
      <c r="Y3851">
        <v>-0.15632210204222791</v>
      </c>
      <c r="Z3851">
        <v>-4.3414679758013698E-2</v>
      </c>
      <c r="AA3851">
        <v>7.7565179047156499E-2</v>
      </c>
      <c r="AB3851">
        <v>0.1876155120773548</v>
      </c>
      <c r="AC3851">
        <v>0.29503337332841267</v>
      </c>
      <c r="AD3851">
        <v>0.41476834828861892</v>
      </c>
      <c r="AE3851">
        <v>0.53622967575728264</v>
      </c>
      <c r="AF3851">
        <v>0.64448750141257172</v>
      </c>
      <c r="AG3851">
        <v>0.73380734184600449</v>
      </c>
      <c r="AH3851">
        <v>0.80745855059431992</v>
      </c>
      <c r="AI3851">
        <v>0.86954670897387842</v>
      </c>
      <c r="AJ3851">
        <v>0.92252641614405384</v>
      </c>
      <c r="AK3851">
        <v>0.97081886381926719</v>
      </c>
    </row>
    <row r="3852" spans="2:37" x14ac:dyDescent="0.25">
      <c r="B3852" t="s">
        <v>500</v>
      </c>
      <c r="C3852" t="s">
        <v>295</v>
      </c>
      <c r="D3852" t="s">
        <v>443</v>
      </c>
      <c r="E3852" t="s">
        <v>234</v>
      </c>
      <c r="F3852" t="s">
        <v>445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-0.99829484753417563</v>
      </c>
      <c r="S3852">
        <v>-1.8321329712914891</v>
      </c>
      <c r="T3852">
        <v>-0.85962985227824307</v>
      </c>
      <c r="U3852">
        <v>1.28539301377017E-2</v>
      </c>
      <c r="V3852">
        <v>-7.3817747557247598E-2</v>
      </c>
      <c r="W3852">
        <v>-0.22013320018287039</v>
      </c>
      <c r="X3852">
        <v>-0.23342045105455569</v>
      </c>
      <c r="Y3852">
        <v>-0.15631977315063719</v>
      </c>
      <c r="Z3852">
        <v>-4.3410771080920597E-2</v>
      </c>
      <c r="AA3852">
        <v>7.7569280492340006E-2</v>
      </c>
      <c r="AB3852">
        <v>0.18761056310485641</v>
      </c>
      <c r="AC3852">
        <v>0.29503409600146752</v>
      </c>
      <c r="AD3852">
        <v>0.41476813502472337</v>
      </c>
      <c r="AE3852">
        <v>0.53623393178052758</v>
      </c>
      <c r="AF3852">
        <v>0.64448392976927948</v>
      </c>
      <c r="AG3852">
        <v>0.7338053092138308</v>
      </c>
      <c r="AH3852">
        <v>0.80745828563186794</v>
      </c>
      <c r="AI3852">
        <v>0.86955230494634161</v>
      </c>
      <c r="AJ3852">
        <v>0.92252478940428884</v>
      </c>
      <c r="AK3852">
        <v>0.97082460345168098</v>
      </c>
    </row>
    <row r="3853" spans="2:37" x14ac:dyDescent="0.25">
      <c r="B3853" t="s">
        <v>500</v>
      </c>
      <c r="C3853" t="s">
        <v>295</v>
      </c>
      <c r="D3853" t="s">
        <v>443</v>
      </c>
      <c r="E3853" t="s">
        <v>373</v>
      </c>
      <c r="F3853" t="s">
        <v>202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-0.23855272712913769</v>
      </c>
      <c r="S3853">
        <v>-0.44819140757333947</v>
      </c>
      <c r="T3853">
        <v>-0.35880902206303361</v>
      </c>
      <c r="U3853">
        <v>-0.27656465552208243</v>
      </c>
      <c r="V3853">
        <v>-0.2343868306924568</v>
      </c>
      <c r="W3853">
        <v>-0.19658831507189939</v>
      </c>
      <c r="X3853">
        <v>-0.14119906939202839</v>
      </c>
      <c r="Y3853">
        <v>-5.5345771335057997E-2</v>
      </c>
      <c r="Z3853">
        <v>6.19507236770067E-2</v>
      </c>
      <c r="AA3853">
        <v>0.19371536441252779</v>
      </c>
      <c r="AB3853">
        <v>0.31300091199817359</v>
      </c>
      <c r="AC3853">
        <v>0.42161348412210747</v>
      </c>
      <c r="AD3853">
        <v>0.53431370610341755</v>
      </c>
      <c r="AE3853">
        <v>0.64606528329764767</v>
      </c>
      <c r="AF3853">
        <v>0.74571835779924101</v>
      </c>
      <c r="AG3853">
        <v>0.83000835424977826</v>
      </c>
      <c r="AH3853">
        <v>0.90338000728009682</v>
      </c>
      <c r="AI3853">
        <v>0.96952657828253119</v>
      </c>
      <c r="AJ3853">
        <v>1.030464039693024</v>
      </c>
      <c r="AK3853">
        <v>1.0890666106303291</v>
      </c>
    </row>
    <row r="3854" spans="2:37" x14ac:dyDescent="0.25">
      <c r="B3854" t="s">
        <v>500</v>
      </c>
      <c r="C3854" t="s">
        <v>295</v>
      </c>
      <c r="D3854" t="s">
        <v>443</v>
      </c>
      <c r="E3854" t="s">
        <v>373</v>
      </c>
      <c r="F3854" t="s">
        <v>445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-0.2385496340247539</v>
      </c>
      <c r="S3854">
        <v>-0.44819023014261988</v>
      </c>
      <c r="T3854">
        <v>-0.3588079667788957</v>
      </c>
      <c r="U3854">
        <v>-0.27656587953623912</v>
      </c>
      <c r="V3854">
        <v>-0.2343863843204286</v>
      </c>
      <c r="W3854">
        <v>-0.1965946923598749</v>
      </c>
      <c r="X3854">
        <v>-0.14119600953500511</v>
      </c>
      <c r="Y3854">
        <v>-5.5341368443173597E-2</v>
      </c>
      <c r="Z3854">
        <v>6.1950436315472097E-2</v>
      </c>
      <c r="AA3854">
        <v>0.19371937232584011</v>
      </c>
      <c r="AB3854">
        <v>0.31299956427559561</v>
      </c>
      <c r="AC3854">
        <v>0.42161166674130612</v>
      </c>
      <c r="AD3854">
        <v>0.53431599759927728</v>
      </c>
      <c r="AE3854">
        <v>0.64606735096133239</v>
      </c>
      <c r="AF3854">
        <v>0.7457159393831736</v>
      </c>
      <c r="AG3854">
        <v>0.83000778127697572</v>
      </c>
      <c r="AH3854">
        <v>0.90337937281739222</v>
      </c>
      <c r="AI3854">
        <v>0.96952951152482481</v>
      </c>
      <c r="AJ3854">
        <v>1.030461306159469</v>
      </c>
      <c r="AK3854">
        <v>1.0890706149649489</v>
      </c>
    </row>
    <row r="3855" spans="2:37" x14ac:dyDescent="0.25">
      <c r="B3855" t="s">
        <v>500</v>
      </c>
      <c r="C3855" t="s">
        <v>295</v>
      </c>
      <c r="D3855" t="s">
        <v>443</v>
      </c>
      <c r="E3855" t="s">
        <v>483</v>
      </c>
      <c r="F3855" t="s">
        <v>232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2:37" x14ac:dyDescent="0.25">
      <c r="B3856" t="s">
        <v>500</v>
      </c>
      <c r="C3856" t="s">
        <v>295</v>
      </c>
      <c r="D3856" t="s">
        <v>443</v>
      </c>
      <c r="E3856" t="s">
        <v>419</v>
      </c>
      <c r="F3856" t="s">
        <v>232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6.7539173733808688</v>
      </c>
      <c r="S3856">
        <v>17.29668848515615</v>
      </c>
      <c r="T3856">
        <v>27.068911189929509</v>
      </c>
      <c r="U3856">
        <v>36.67974756841037</v>
      </c>
      <c r="V3856">
        <v>46.215268393418008</v>
      </c>
      <c r="W3856">
        <v>55.056639320053343</v>
      </c>
      <c r="X3856">
        <v>61.904713188894753</v>
      </c>
      <c r="Y3856">
        <v>67.231256765789311</v>
      </c>
      <c r="Z3856">
        <v>71.691550038786971</v>
      </c>
      <c r="AA3856">
        <v>75.623709113291198</v>
      </c>
      <c r="AB3856">
        <v>80.523041898957231</v>
      </c>
      <c r="AC3856">
        <v>86.229077756699553</v>
      </c>
      <c r="AD3856">
        <v>91.937072699478165</v>
      </c>
      <c r="AE3856">
        <v>97.526480147069364</v>
      </c>
      <c r="AF3856">
        <v>102.9360732706711</v>
      </c>
      <c r="AG3856">
        <v>109.80441260565421</v>
      </c>
      <c r="AH3856">
        <v>118.1763015676792</v>
      </c>
      <c r="AI3856">
        <v>126.912990572906</v>
      </c>
      <c r="AJ3856">
        <v>135.6736150766929</v>
      </c>
      <c r="AK3856">
        <v>144.2901544563133</v>
      </c>
    </row>
    <row r="3857" spans="2:37" x14ac:dyDescent="0.25">
      <c r="B3857" t="s">
        <v>500</v>
      </c>
      <c r="C3857" t="s">
        <v>295</v>
      </c>
      <c r="D3857" t="s">
        <v>443</v>
      </c>
      <c r="E3857" t="s">
        <v>378</v>
      </c>
      <c r="F3857" t="s">
        <v>232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6.8552286266372331</v>
      </c>
      <c r="S3857">
        <v>17.710384058711611</v>
      </c>
      <c r="T3857">
        <v>27.955642569607701</v>
      </c>
      <c r="U3857">
        <v>37.716999322596159</v>
      </c>
      <c r="V3857">
        <v>47.086408852246507</v>
      </c>
      <c r="W3857">
        <v>55.706517583464453</v>
      </c>
      <c r="X3857">
        <v>62.357034096692999</v>
      </c>
      <c r="Y3857">
        <v>67.517409883735041</v>
      </c>
      <c r="Z3857">
        <v>71.847125274574935</v>
      </c>
      <c r="AA3857">
        <v>75.689646346454282</v>
      </c>
      <c r="AB3857">
        <v>80.535038562639016</v>
      </c>
      <c r="AC3857">
        <v>86.207992438826949</v>
      </c>
      <c r="AD3857">
        <v>91.892290775926583</v>
      </c>
      <c r="AE3857">
        <v>97.463636350274598</v>
      </c>
      <c r="AF3857">
        <v>102.8616664986321</v>
      </c>
      <c r="AG3857">
        <v>109.7257583902567</v>
      </c>
      <c r="AH3857">
        <v>118.09775405624769</v>
      </c>
      <c r="AI3857">
        <v>126.83777342775041</v>
      </c>
      <c r="AJ3857">
        <v>135.60425623003229</v>
      </c>
      <c r="AK3857">
        <v>144.22820463049041</v>
      </c>
    </row>
    <row r="3858" spans="2:37" x14ac:dyDescent="0.25">
      <c r="B3858" t="s">
        <v>500</v>
      </c>
      <c r="C3858" t="s">
        <v>295</v>
      </c>
      <c r="D3858" t="s">
        <v>443</v>
      </c>
      <c r="E3858" t="s">
        <v>484</v>
      </c>
      <c r="F3858" t="s">
        <v>202</v>
      </c>
      <c r="I3858">
        <v>0</v>
      </c>
      <c r="J3858">
        <v>-0.24486271671777529</v>
      </c>
      <c r="K3858">
        <v>-0.32828383748321199</v>
      </c>
      <c r="L3858">
        <v>-0.40475825709578311</v>
      </c>
      <c r="M3858">
        <v>-0.47912437827659637</v>
      </c>
      <c r="N3858">
        <v>-0.55932458836880361</v>
      </c>
      <c r="O3858">
        <v>-0.64288364243814122</v>
      </c>
      <c r="P3858">
        <v>-0.71518134981827242</v>
      </c>
      <c r="Q3858">
        <v>-0.77821533446650326</v>
      </c>
      <c r="R3858">
        <v>-0.83849977486332161</v>
      </c>
      <c r="S3858">
        <v>-0.90766820907188805</v>
      </c>
      <c r="T3858">
        <v>-0.99112417113262918</v>
      </c>
      <c r="U3858">
        <v>-1.081095163745682</v>
      </c>
      <c r="V3858">
        <v>-1.1733331462451151</v>
      </c>
      <c r="W3858">
        <v>-1.2719853756553381</v>
      </c>
      <c r="X3858">
        <v>-1.369089202102203</v>
      </c>
      <c r="Y3858">
        <v>-1.4602683003870349</v>
      </c>
      <c r="Z3858">
        <v>-1.547514040949749</v>
      </c>
      <c r="AA3858">
        <v>-1.6240506530489469</v>
      </c>
      <c r="AB3858">
        <v>-1.6915353236991559</v>
      </c>
      <c r="AC3858">
        <v>-1.7605819353635479</v>
      </c>
      <c r="AD3858">
        <v>-1.824464422877403</v>
      </c>
      <c r="AE3858">
        <v>-1.8913943990110591</v>
      </c>
      <c r="AF3858">
        <v>-1.9772541963546499</v>
      </c>
      <c r="AG3858">
        <v>-2.068032820712828</v>
      </c>
      <c r="AH3858">
        <v>-2.1486901939682168</v>
      </c>
      <c r="AI3858">
        <v>-2.2168471138233281</v>
      </c>
      <c r="AJ3858">
        <v>-2.2847398270610659</v>
      </c>
      <c r="AK3858">
        <v>-2.3498376412305229</v>
      </c>
    </row>
    <row r="3859" spans="2:37" x14ac:dyDescent="0.25">
      <c r="B3859" t="s">
        <v>500</v>
      </c>
      <c r="C3859" t="s">
        <v>295</v>
      </c>
      <c r="D3859" t="s">
        <v>443</v>
      </c>
      <c r="E3859" t="s">
        <v>484</v>
      </c>
      <c r="F3859" t="s">
        <v>445</v>
      </c>
      <c r="I3859">
        <v>0</v>
      </c>
      <c r="J3859">
        <v>-0.24485980969267679</v>
      </c>
      <c r="K3859">
        <v>-0.32828579774328848</v>
      </c>
      <c r="L3859">
        <v>-0.40475674714014481</v>
      </c>
      <c r="M3859">
        <v>-0.4791222059042255</v>
      </c>
      <c r="N3859">
        <v>-0.55932415603346941</v>
      </c>
      <c r="O3859">
        <v>-0.64288737385433947</v>
      </c>
      <c r="P3859">
        <v>-0.71518248624765635</v>
      </c>
      <c r="Q3859">
        <v>-0.7782124397981649</v>
      </c>
      <c r="R3859">
        <v>-0.83850155836070472</v>
      </c>
      <c r="S3859">
        <v>-0.90766634067871443</v>
      </c>
      <c r="T3859">
        <v>-0.99112543634098937</v>
      </c>
      <c r="U3859">
        <v>-1.081095915060992</v>
      </c>
      <c r="V3859">
        <v>-1.1733306756523509</v>
      </c>
      <c r="W3859">
        <v>-1.2719863330260981</v>
      </c>
      <c r="X3859">
        <v>-1.3690916639482189</v>
      </c>
      <c r="Y3859">
        <v>-1.4602695191473061</v>
      </c>
      <c r="Z3859">
        <v>-1.5475149432885531</v>
      </c>
      <c r="AA3859">
        <v>-1.6240491436397611</v>
      </c>
      <c r="AB3859">
        <v>-1.691534465537736</v>
      </c>
      <c r="AC3859">
        <v>-1.7605808807653609</v>
      </c>
      <c r="AD3859">
        <v>-1.8244656160269379</v>
      </c>
      <c r="AE3859">
        <v>-1.8913945828552881</v>
      </c>
      <c r="AF3859">
        <v>-1.977252892036363</v>
      </c>
      <c r="AG3859">
        <v>-2.06803502358196</v>
      </c>
      <c r="AH3859">
        <v>-2.1486926727922628</v>
      </c>
      <c r="AI3859">
        <v>-2.2168452378022119</v>
      </c>
      <c r="AJ3859">
        <v>-2.2847367670842278</v>
      </c>
      <c r="AK3859">
        <v>-2.349837279705524</v>
      </c>
    </row>
    <row r="3860" spans="2:37" x14ac:dyDescent="0.25">
      <c r="B3860" t="s">
        <v>500</v>
      </c>
      <c r="C3860" t="s">
        <v>295</v>
      </c>
      <c r="D3860" t="s">
        <v>443</v>
      </c>
      <c r="E3860" t="s">
        <v>205</v>
      </c>
      <c r="F3860" t="s">
        <v>202</v>
      </c>
      <c r="I3860">
        <v>0</v>
      </c>
      <c r="J3860">
        <v>-0.24486271671777529</v>
      </c>
      <c r="K3860">
        <v>-0.32828383748321199</v>
      </c>
      <c r="L3860">
        <v>-0.40475825709578311</v>
      </c>
      <c r="M3860">
        <v>-0.47912437827659637</v>
      </c>
      <c r="N3860">
        <v>-0.55932458836880361</v>
      </c>
      <c r="O3860">
        <v>-0.64288364243814122</v>
      </c>
      <c r="P3860">
        <v>-0.71518134981827242</v>
      </c>
      <c r="Q3860">
        <v>-0.77821533446650326</v>
      </c>
      <c r="R3860">
        <v>-1.3633525471012491</v>
      </c>
      <c r="S3860">
        <v>-2.1881622917661052</v>
      </c>
      <c r="T3860">
        <v>-2.1500044637598799</v>
      </c>
      <c r="U3860">
        <v>-1.6996071633531671</v>
      </c>
      <c r="V3860">
        <v>-1.5356481993050839</v>
      </c>
      <c r="W3860">
        <v>-1.550230548524367</v>
      </c>
      <c r="X3860">
        <v>-1.613348401841652</v>
      </c>
      <c r="Y3860">
        <v>-1.669173369961074</v>
      </c>
      <c r="Z3860">
        <v>-1.7029228293431791</v>
      </c>
      <c r="AA3860">
        <v>-1.7126196227261641</v>
      </c>
      <c r="AB3860">
        <v>-1.712304361704597</v>
      </c>
      <c r="AC3860">
        <v>-1.720456093781531</v>
      </c>
      <c r="AD3860">
        <v>-1.726912775174549</v>
      </c>
      <c r="AE3860">
        <v>-1.736236777251998</v>
      </c>
      <c r="AF3860">
        <v>-1.765397364589838</v>
      </c>
      <c r="AG3860">
        <v>-1.802767773576919</v>
      </c>
      <c r="AH3860">
        <v>-1.8337247987995411</v>
      </c>
      <c r="AI3860">
        <v>-1.8581282156280521</v>
      </c>
      <c r="AJ3860">
        <v>-1.8882356817159329</v>
      </c>
      <c r="AK3860">
        <v>-1.919519276359072</v>
      </c>
    </row>
    <row r="3861" spans="2:37" x14ac:dyDescent="0.25">
      <c r="B3861" t="s">
        <v>500</v>
      </c>
      <c r="C3861" t="s">
        <v>295</v>
      </c>
      <c r="D3861" t="s">
        <v>443</v>
      </c>
      <c r="E3861" t="s">
        <v>205</v>
      </c>
      <c r="F3861" t="s">
        <v>445</v>
      </c>
      <c r="I3861">
        <v>0</v>
      </c>
      <c r="J3861">
        <v>-0.24485980969267679</v>
      </c>
      <c r="K3861">
        <v>-0.32828579774328848</v>
      </c>
      <c r="L3861">
        <v>-0.40475674714014481</v>
      </c>
      <c r="M3861">
        <v>-0.4791222059042255</v>
      </c>
      <c r="N3861">
        <v>-0.55932415603346941</v>
      </c>
      <c r="O3861">
        <v>-0.64288737385433947</v>
      </c>
      <c r="P3861">
        <v>-0.71518248624765635</v>
      </c>
      <c r="Q3861">
        <v>-0.7782124397981649</v>
      </c>
      <c r="R3861">
        <v>-1.3633547674399391</v>
      </c>
      <c r="S3861">
        <v>-2.1881566053964741</v>
      </c>
      <c r="T3861">
        <v>-2.1500031811159999</v>
      </c>
      <c r="U3861">
        <v>-1.699607789571089</v>
      </c>
      <c r="V3861">
        <v>-1.5356449586849901</v>
      </c>
      <c r="W3861">
        <v>-1.5502293496299171</v>
      </c>
      <c r="X3861">
        <v>-1.6133558618838471</v>
      </c>
      <c r="Y3861">
        <v>-1.669174591672318</v>
      </c>
      <c r="Z3861">
        <v>-1.702928770583612</v>
      </c>
      <c r="AA3861">
        <v>-1.712614846344374</v>
      </c>
      <c r="AB3861">
        <v>-1.712307901621213</v>
      </c>
      <c r="AC3861">
        <v>-1.720451535553869</v>
      </c>
      <c r="AD3861">
        <v>-1.7269191197533229</v>
      </c>
      <c r="AE3861">
        <v>-1.736232680707517</v>
      </c>
      <c r="AF3861">
        <v>-1.7653955341936369</v>
      </c>
      <c r="AG3861">
        <v>-1.802769269492932</v>
      </c>
      <c r="AH3861">
        <v>-1.83373056720626</v>
      </c>
      <c r="AI3861">
        <v>-1.8581268236436239</v>
      </c>
      <c r="AJ3861">
        <v>-1.8882317398028039</v>
      </c>
      <c r="AK3861">
        <v>-1.9195151166537141</v>
      </c>
    </row>
    <row r="3862" spans="2:37" x14ac:dyDescent="0.25">
      <c r="B3862" t="s">
        <v>500</v>
      </c>
      <c r="C3862" t="s">
        <v>295</v>
      </c>
      <c r="D3862" t="s">
        <v>443</v>
      </c>
      <c r="E3862" t="s">
        <v>206</v>
      </c>
      <c r="F3862" t="s">
        <v>202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-9.8609571082863806E-2</v>
      </c>
      <c r="S3862">
        <v>-0.29352672052503909</v>
      </c>
      <c r="T3862">
        <v>-0.36326930259621409</v>
      </c>
      <c r="U3862">
        <v>-0.36653019020231881</v>
      </c>
      <c r="V3862">
        <v>-0.3486038249017942</v>
      </c>
      <c r="W3862">
        <v>-0.32376051004721068</v>
      </c>
      <c r="X3862">
        <v>-0.29818339094079832</v>
      </c>
      <c r="Y3862">
        <v>-0.27275154441301908</v>
      </c>
      <c r="Z3862">
        <v>-0.23375982396479639</v>
      </c>
      <c r="AA3862">
        <v>-0.17626125721554861</v>
      </c>
      <c r="AB3862">
        <v>-0.1065448725835583</v>
      </c>
      <c r="AC3862">
        <v>-3.42403644402633E-2</v>
      </c>
      <c r="AD3862">
        <v>3.8491370485749202E-2</v>
      </c>
      <c r="AE3862">
        <v>0.1116779091175468</v>
      </c>
      <c r="AF3862">
        <v>0.18292012708336361</v>
      </c>
      <c r="AG3862">
        <v>0.25050523861822599</v>
      </c>
      <c r="AH3862">
        <v>0.31502173782562698</v>
      </c>
      <c r="AI3862">
        <v>0.3746329835277562</v>
      </c>
      <c r="AJ3862">
        <v>0.42935699465709298</v>
      </c>
      <c r="AK3862">
        <v>0.48050914646560189</v>
      </c>
    </row>
    <row r="3863" spans="2:37" x14ac:dyDescent="0.25">
      <c r="B3863" t="s">
        <v>500</v>
      </c>
      <c r="C3863" t="s">
        <v>295</v>
      </c>
      <c r="D3863" t="s">
        <v>443</v>
      </c>
      <c r="E3863" t="s">
        <v>206</v>
      </c>
      <c r="F3863" t="s">
        <v>445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-9.8609177921271607E-2</v>
      </c>
      <c r="S3863">
        <v>-0.29352136604460233</v>
      </c>
      <c r="T3863">
        <v>-0.36326907229032868</v>
      </c>
      <c r="U3863">
        <v>-0.36652947959855409</v>
      </c>
      <c r="V3863">
        <v>-0.34860365165484408</v>
      </c>
      <c r="W3863">
        <v>-0.32375964697247678</v>
      </c>
      <c r="X3863">
        <v>-0.29818640177307071</v>
      </c>
      <c r="Y3863">
        <v>-0.27275052419787338</v>
      </c>
      <c r="Z3863">
        <v>-0.2337644239386871</v>
      </c>
      <c r="AA3863">
        <v>-0.17625860148892111</v>
      </c>
      <c r="AB3863">
        <v>-0.1065481756389652</v>
      </c>
      <c r="AC3863">
        <v>-3.42397799531046E-2</v>
      </c>
      <c r="AD3863">
        <v>3.8486224226197401E-2</v>
      </c>
      <c r="AE3863">
        <v>0.11168014550908539</v>
      </c>
      <c r="AF3863">
        <v>0.1829203587242256</v>
      </c>
      <c r="AG3863">
        <v>0.2505059079572769</v>
      </c>
      <c r="AH3863">
        <v>0.3150223591700696</v>
      </c>
      <c r="AI3863">
        <v>0.37463381263276307</v>
      </c>
      <c r="AJ3863">
        <v>0.42935918753952418</v>
      </c>
      <c r="AK3863">
        <v>0.48050866666360381</v>
      </c>
    </row>
    <row r="3864" spans="2:37" x14ac:dyDescent="0.25">
      <c r="B3864" t="s">
        <v>500</v>
      </c>
      <c r="C3864" t="s">
        <v>295</v>
      </c>
      <c r="D3864" t="s">
        <v>443</v>
      </c>
      <c r="E3864" t="s">
        <v>485</v>
      </c>
      <c r="F3864" t="s">
        <v>232</v>
      </c>
      <c r="I3864">
        <v>0</v>
      </c>
      <c r="J3864">
        <v>-0.28277098602784712</v>
      </c>
      <c r="K3864">
        <v>-0.36759830757207013</v>
      </c>
      <c r="L3864">
        <v>-0.42389493838487219</v>
      </c>
      <c r="M3864">
        <v>-0.48217547120070758</v>
      </c>
      <c r="N3864">
        <v>-0.55787210636293327</v>
      </c>
      <c r="O3864">
        <v>-0.64540767956318135</v>
      </c>
      <c r="P3864">
        <v>-0.72249983737736612</v>
      </c>
      <c r="Q3864">
        <v>-0.78691478044875529</v>
      </c>
      <c r="R3864">
        <v>-0.84823990619257161</v>
      </c>
      <c r="S3864">
        <v>-0.91995856623852124</v>
      </c>
      <c r="T3864">
        <v>-1.007688300041321</v>
      </c>
      <c r="U3864">
        <v>-1.1018330827885841</v>
      </c>
      <c r="V3864">
        <v>-1.1956970084235461</v>
      </c>
      <c r="W3864">
        <v>-1.2937475227514981</v>
      </c>
      <c r="X3864">
        <v>-1.388432251277838</v>
      </c>
      <c r="Y3864">
        <v>-1.4770062338727239</v>
      </c>
      <c r="Z3864">
        <v>-1.5632348561939069</v>
      </c>
      <c r="AA3864">
        <v>-1.638873340705449</v>
      </c>
      <c r="AB3864">
        <v>-1.7035971977399811</v>
      </c>
      <c r="AC3864">
        <v>-1.7692576160392099</v>
      </c>
      <c r="AD3864">
        <v>-1.830879433558386</v>
      </c>
      <c r="AE3864">
        <v>-1.8976951477327919</v>
      </c>
      <c r="AF3864">
        <v>-1.9874714301492009</v>
      </c>
      <c r="AG3864">
        <v>-2.081334850959971</v>
      </c>
      <c r="AH3864">
        <v>-2.1588083615437399</v>
      </c>
      <c r="AI3864">
        <v>-2.220732555865756</v>
      </c>
      <c r="AJ3864">
        <v>-2.284274223521543</v>
      </c>
      <c r="AK3864">
        <v>-2.345528084072857</v>
      </c>
    </row>
    <row r="3865" spans="2:37" x14ac:dyDescent="0.25">
      <c r="B3865" t="s">
        <v>500</v>
      </c>
      <c r="C3865" t="s">
        <v>295</v>
      </c>
      <c r="D3865" t="s">
        <v>443</v>
      </c>
      <c r="E3865" t="s">
        <v>486</v>
      </c>
      <c r="F3865" t="s">
        <v>232</v>
      </c>
      <c r="I3865">
        <v>0</v>
      </c>
      <c r="J3865">
        <v>-0.28277098602784712</v>
      </c>
      <c r="K3865">
        <v>-0.36759830757207013</v>
      </c>
      <c r="L3865">
        <v>-0.42389493838487219</v>
      </c>
      <c r="M3865">
        <v>-0.48217547120070758</v>
      </c>
      <c r="N3865">
        <v>-0.55787210636293327</v>
      </c>
      <c r="O3865">
        <v>-0.64540767956318135</v>
      </c>
      <c r="P3865">
        <v>-0.72249983737736612</v>
      </c>
      <c r="Q3865">
        <v>-0.78691478044875529</v>
      </c>
      <c r="R3865">
        <v>-1.3898539764188309</v>
      </c>
      <c r="S3865">
        <v>-2.2346224274813138</v>
      </c>
      <c r="T3865">
        <v>-2.1714573913845681</v>
      </c>
      <c r="U3865">
        <v>-1.656762235794196</v>
      </c>
      <c r="V3865">
        <v>-1.459111092293375</v>
      </c>
      <c r="W3865">
        <v>-1.476485833077934</v>
      </c>
      <c r="X3865">
        <v>-1.5514889792508479</v>
      </c>
      <c r="Y3865">
        <v>-1.6077662094277081</v>
      </c>
      <c r="Z3865">
        <v>-1.6309531403672859</v>
      </c>
      <c r="AA3865">
        <v>-1.626808846702632</v>
      </c>
      <c r="AB3865">
        <v>-1.6126912492948839</v>
      </c>
      <c r="AC3865">
        <v>-1.609321098850236</v>
      </c>
      <c r="AD3865">
        <v>-1.605470876821802</v>
      </c>
      <c r="AE3865">
        <v>-1.6037658732177329</v>
      </c>
      <c r="AF3865">
        <v>-1.6233809511114861</v>
      </c>
      <c r="AG3865">
        <v>-1.650383582564519</v>
      </c>
      <c r="AH3865">
        <v>-1.6647687057179781</v>
      </c>
      <c r="AI3865">
        <v>-1.6707995002241069</v>
      </c>
      <c r="AJ3865">
        <v>-1.685750176371992</v>
      </c>
      <c r="AK3865">
        <v>-1.7031999025994169</v>
      </c>
    </row>
    <row r="3866" spans="2:37" x14ac:dyDescent="0.25">
      <c r="B3866" t="s">
        <v>500</v>
      </c>
      <c r="C3866" t="s">
        <v>295</v>
      </c>
      <c r="D3866" t="s">
        <v>443</v>
      </c>
      <c r="E3866" t="s">
        <v>487</v>
      </c>
      <c r="F3866" t="s">
        <v>232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-9.6650246482876595E-2</v>
      </c>
      <c r="S3866">
        <v>-0.2903620911140159</v>
      </c>
      <c r="T3866">
        <v>-0.34930718768967361</v>
      </c>
      <c r="U3866">
        <v>-0.33330039471300982</v>
      </c>
      <c r="V3866">
        <v>-0.29639732250189571</v>
      </c>
      <c r="W3866">
        <v>-0.25636664296868622</v>
      </c>
      <c r="X3866">
        <v>-0.22335167786097229</v>
      </c>
      <c r="Y3866">
        <v>-0.19375517064238459</v>
      </c>
      <c r="Z3866">
        <v>-0.14748211070768619</v>
      </c>
      <c r="AA3866">
        <v>-7.90837148671341E-2</v>
      </c>
      <c r="AB3866">
        <v>3.1447510808745999E-3</v>
      </c>
      <c r="AC3866">
        <v>8.6480634926067099E-2</v>
      </c>
      <c r="AD3866">
        <v>0.16894608337156841</v>
      </c>
      <c r="AE3866">
        <v>0.25283181208166638</v>
      </c>
      <c r="AF3866">
        <v>0.33618483249449049</v>
      </c>
      <c r="AG3866">
        <v>0.41571676787985901</v>
      </c>
      <c r="AH3866">
        <v>0.49239282100022042</v>
      </c>
      <c r="AI3866">
        <v>0.56310568542081718</v>
      </c>
      <c r="AJ3866">
        <v>0.62777146801666905</v>
      </c>
      <c r="AK3866">
        <v>0.68804156455946064</v>
      </c>
    </row>
    <row r="3867" spans="2:37" x14ac:dyDescent="0.25">
      <c r="B3867" t="s">
        <v>500</v>
      </c>
      <c r="C3867" t="s">
        <v>295</v>
      </c>
      <c r="D3867" t="s">
        <v>443</v>
      </c>
      <c r="E3867" t="s">
        <v>488</v>
      </c>
      <c r="F3867" t="s">
        <v>202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2:37" x14ac:dyDescent="0.25">
      <c r="B3868" t="s">
        <v>500</v>
      </c>
      <c r="C3868" t="s">
        <v>295</v>
      </c>
      <c r="D3868" t="s">
        <v>443</v>
      </c>
      <c r="E3868" t="s">
        <v>488</v>
      </c>
      <c r="F3868" t="s">
        <v>445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2:37" x14ac:dyDescent="0.25">
      <c r="B3869" t="s">
        <v>500</v>
      </c>
      <c r="C3869" t="s">
        <v>295</v>
      </c>
      <c r="D3869" t="s">
        <v>443</v>
      </c>
      <c r="E3869" t="s">
        <v>421</v>
      </c>
      <c r="F3869" t="s">
        <v>202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-1.4689515973529079</v>
      </c>
      <c r="S3869">
        <v>-3.052242957740547</v>
      </c>
      <c r="T3869">
        <v>-2.0549140889320472</v>
      </c>
      <c r="U3869">
        <v>-0.46259276556459561</v>
      </c>
      <c r="V3869">
        <v>7.6256637656779702E-2</v>
      </c>
      <c r="W3869">
        <v>0.17960105900860501</v>
      </c>
      <c r="X3869">
        <v>0.21032061617680681</v>
      </c>
      <c r="Y3869">
        <v>0.27449586345345001</v>
      </c>
      <c r="Z3869">
        <v>0.39193696182247001</v>
      </c>
      <c r="AA3869">
        <v>0.53840944337379959</v>
      </c>
      <c r="AB3869">
        <v>0.67633305875161032</v>
      </c>
      <c r="AC3869">
        <v>0.78790194584275053</v>
      </c>
      <c r="AD3869">
        <v>0.88437949391644288</v>
      </c>
      <c r="AE3869">
        <v>0.97475498774350922</v>
      </c>
      <c r="AF3869">
        <v>1.056223044440818</v>
      </c>
      <c r="AG3869">
        <v>1.1239533385151601</v>
      </c>
      <c r="AH3869">
        <v>1.178851259528102</v>
      </c>
      <c r="AI3869">
        <v>1.2194206940080221</v>
      </c>
      <c r="AJ3869">
        <v>1.2484976854992611</v>
      </c>
      <c r="AK3869">
        <v>1.272822616611857</v>
      </c>
    </row>
    <row r="3870" spans="2:37" x14ac:dyDescent="0.25">
      <c r="B3870" t="s">
        <v>500</v>
      </c>
      <c r="C3870" t="s">
        <v>295</v>
      </c>
      <c r="D3870" t="s">
        <v>443</v>
      </c>
      <c r="E3870" t="s">
        <v>421</v>
      </c>
      <c r="F3870" t="s">
        <v>445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-1.4689486313415601</v>
      </c>
      <c r="S3870">
        <v>-3.0522365562227871</v>
      </c>
      <c r="T3870">
        <v>-2.0549141666781461</v>
      </c>
      <c r="U3870">
        <v>-0.46259637137354698</v>
      </c>
      <c r="V3870">
        <v>7.6256003898311706E-2</v>
      </c>
      <c r="W3870">
        <v>0.1795975433156016</v>
      </c>
      <c r="X3870">
        <v>0.21031624571776761</v>
      </c>
      <c r="Y3870">
        <v>0.2744922202476463</v>
      </c>
      <c r="Z3870">
        <v>0.39193764917557772</v>
      </c>
      <c r="AA3870">
        <v>0.53841245318280162</v>
      </c>
      <c r="AB3870">
        <v>0.67633331258456497</v>
      </c>
      <c r="AC3870">
        <v>0.78790405732889202</v>
      </c>
      <c r="AD3870">
        <v>0.88437878587275254</v>
      </c>
      <c r="AE3870">
        <v>0.97475984693871076</v>
      </c>
      <c r="AF3870">
        <v>1.0562222296293331</v>
      </c>
      <c r="AG3870">
        <v>1.123953556163104</v>
      </c>
      <c r="AH3870">
        <v>1.1788531351154321</v>
      </c>
      <c r="AI3870">
        <v>1.219418506677417</v>
      </c>
      <c r="AJ3870">
        <v>1.2484953708291611</v>
      </c>
      <c r="AK3870">
        <v>1.272827374185481</v>
      </c>
    </row>
    <row r="3871" spans="2:37" x14ac:dyDescent="0.25">
      <c r="B3871" t="s">
        <v>500</v>
      </c>
      <c r="C3871" t="s">
        <v>295</v>
      </c>
      <c r="D3871" t="s">
        <v>443</v>
      </c>
      <c r="E3871" t="s">
        <v>386</v>
      </c>
      <c r="F3871" t="s">
        <v>202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-0.26153013162619748</v>
      </c>
      <c r="S3871">
        <v>-0.6637620600565608</v>
      </c>
      <c r="T3871">
        <v>-0.68072960069212041</v>
      </c>
      <c r="U3871">
        <v>-0.56146390251263778</v>
      </c>
      <c r="V3871">
        <v>-0.42176944363235819</v>
      </c>
      <c r="W3871">
        <v>-0.28400415875691198</v>
      </c>
      <c r="X3871">
        <v>-0.16161377935107751</v>
      </c>
      <c r="Y3871">
        <v>-5.5510760578869597E-2</v>
      </c>
      <c r="Z3871">
        <v>6.9548812270481195E-2</v>
      </c>
      <c r="AA3871">
        <v>0.2234950327725693</v>
      </c>
      <c r="AB3871">
        <v>0.387396014533814</v>
      </c>
      <c r="AC3871">
        <v>0.54077316599281389</v>
      </c>
      <c r="AD3871">
        <v>0.68316238181904687</v>
      </c>
      <c r="AE3871">
        <v>0.81680087117061984</v>
      </c>
      <c r="AF3871">
        <v>0.93742154795428678</v>
      </c>
      <c r="AG3871">
        <v>1.0426409086458981</v>
      </c>
      <c r="AH3871">
        <v>1.1360251241371739</v>
      </c>
      <c r="AI3871">
        <v>1.216740471934874</v>
      </c>
      <c r="AJ3871">
        <v>1.2871234109685941</v>
      </c>
      <c r="AK3871">
        <v>1.3519991193493119</v>
      </c>
    </row>
    <row r="3872" spans="2:37" x14ac:dyDescent="0.25">
      <c r="B3872" t="s">
        <v>500</v>
      </c>
      <c r="C3872" t="s">
        <v>295</v>
      </c>
      <c r="D3872" t="s">
        <v>443</v>
      </c>
      <c r="E3872" t="s">
        <v>386</v>
      </c>
      <c r="F3872" t="s">
        <v>445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-0.26152786825454077</v>
      </c>
      <c r="S3872">
        <v>-0.66375668274788469</v>
      </c>
      <c r="T3872">
        <v>-0.68072921136066444</v>
      </c>
      <c r="U3872">
        <v>-0.5614659966017177</v>
      </c>
      <c r="V3872">
        <v>-0.42177173267402562</v>
      </c>
      <c r="W3872">
        <v>-0.28400493338169852</v>
      </c>
      <c r="X3872">
        <v>-0.16161763279413099</v>
      </c>
      <c r="Y3872">
        <v>-5.5510731775742998E-2</v>
      </c>
      <c r="Z3872">
        <v>6.9549377655420103E-2</v>
      </c>
      <c r="AA3872">
        <v>0.22349639588687961</v>
      </c>
      <c r="AB3872">
        <v>0.38739381558134939</v>
      </c>
      <c r="AC3872">
        <v>0.54077523409310491</v>
      </c>
      <c r="AD3872">
        <v>0.68316017661291806</v>
      </c>
      <c r="AE3872">
        <v>0.8168035169828114</v>
      </c>
      <c r="AF3872">
        <v>0.93742261546669881</v>
      </c>
      <c r="AG3872">
        <v>1.0426402018288481</v>
      </c>
      <c r="AH3872">
        <v>1.136026880762731</v>
      </c>
      <c r="AI3872">
        <v>1.216738857755373</v>
      </c>
      <c r="AJ3872">
        <v>1.287120385787111</v>
      </c>
      <c r="AK3872">
        <v>1.3520027813919591</v>
      </c>
    </row>
    <row r="3873" spans="2:37" x14ac:dyDescent="0.25">
      <c r="B3873" t="s">
        <v>500</v>
      </c>
      <c r="C3873" t="s">
        <v>295</v>
      </c>
      <c r="D3873" t="s">
        <v>443</v>
      </c>
      <c r="E3873" t="s">
        <v>489</v>
      </c>
      <c r="F3873" t="s">
        <v>237</v>
      </c>
      <c r="I3873">
        <v>0</v>
      </c>
      <c r="J3873">
        <v>-2.2985219955444301E-2</v>
      </c>
      <c r="K3873">
        <v>-1.78518295288085E-2</v>
      </c>
      <c r="L3873">
        <v>1.08330845832824E-2</v>
      </c>
      <c r="M3873">
        <v>2.9086053371429402E-2</v>
      </c>
      <c r="N3873">
        <v>3.3702075481414698E-2</v>
      </c>
      <c r="O3873">
        <v>3.2294511795043897E-2</v>
      </c>
      <c r="P3873">
        <v>3.1399056315422003E-2</v>
      </c>
      <c r="Q3873">
        <v>3.3190578222274697E-2</v>
      </c>
      <c r="R3873">
        <v>3.4758940339088398E-2</v>
      </c>
      <c r="S3873">
        <v>3.5766735672950703E-2</v>
      </c>
      <c r="T3873">
        <v>3.77106145024299E-2</v>
      </c>
      <c r="U3873">
        <v>4.1026987135410302E-2</v>
      </c>
      <c r="V3873">
        <v>4.65766638517379E-2</v>
      </c>
      <c r="W3873">
        <v>5.3912341594696003E-2</v>
      </c>
      <c r="X3873">
        <v>6.1189875006675699E-2</v>
      </c>
      <c r="Y3873">
        <v>6.6864266991615295E-2</v>
      </c>
      <c r="Z3873">
        <v>7.0638239383697496E-2</v>
      </c>
      <c r="AA3873">
        <v>7.3350995779037406E-2</v>
      </c>
      <c r="AB3873">
        <v>7.6360732316970797E-2</v>
      </c>
      <c r="AC3873">
        <v>7.8416794538497897E-2</v>
      </c>
      <c r="AD3873">
        <v>7.8602850437164307E-2</v>
      </c>
      <c r="AE3873">
        <v>7.7181667089462197E-2</v>
      </c>
      <c r="AF3873">
        <v>7.4877947568893405E-2</v>
      </c>
      <c r="AG3873">
        <v>7.5075984001159599E-2</v>
      </c>
      <c r="AH3873">
        <v>7.9561233520507799E-2</v>
      </c>
      <c r="AI3873">
        <v>8.4739714860916096E-2</v>
      </c>
      <c r="AJ3873">
        <v>8.7155103683471596E-2</v>
      </c>
      <c r="AK3873">
        <v>8.7511360645294106E-2</v>
      </c>
    </row>
    <row r="3874" spans="2:37" x14ac:dyDescent="0.25">
      <c r="B3874" t="s">
        <v>500</v>
      </c>
      <c r="C3874" t="s">
        <v>295</v>
      </c>
      <c r="D3874" t="s">
        <v>443</v>
      </c>
      <c r="E3874" t="s">
        <v>236</v>
      </c>
      <c r="F3874" t="s">
        <v>237</v>
      </c>
      <c r="I3874">
        <v>0</v>
      </c>
      <c r="J3874">
        <v>-2.2985219955444301E-2</v>
      </c>
      <c r="K3874">
        <v>-1.78518295288085E-2</v>
      </c>
      <c r="L3874">
        <v>1.08330845832824E-2</v>
      </c>
      <c r="M3874">
        <v>2.9086053371429402E-2</v>
      </c>
      <c r="N3874">
        <v>3.3702075481414698E-2</v>
      </c>
      <c r="O3874">
        <v>3.2294511795043897E-2</v>
      </c>
      <c r="P3874">
        <v>3.1399056315422003E-2</v>
      </c>
      <c r="Q3874">
        <v>3.3190578222274697E-2</v>
      </c>
      <c r="R3874">
        <v>9.3538954854011494E-2</v>
      </c>
      <c r="S3874">
        <v>-0.1139481067657471</v>
      </c>
      <c r="T3874">
        <v>-9.3679517507553101E-2</v>
      </c>
      <c r="U3874">
        <v>0.14402530342340469</v>
      </c>
      <c r="V3874">
        <v>0.16343064606189731</v>
      </c>
      <c r="W3874">
        <v>0.11411499977111821</v>
      </c>
      <c r="X3874">
        <v>8.9398294687271104E-2</v>
      </c>
      <c r="Y3874">
        <v>9.5963642001151997E-2</v>
      </c>
      <c r="Z3874">
        <v>0.1094978749752045</v>
      </c>
      <c r="AA3874">
        <v>0.1196821331977844</v>
      </c>
      <c r="AB3874">
        <v>0.10201948881149291</v>
      </c>
      <c r="AC3874">
        <v>8.3686470985412598E-2</v>
      </c>
      <c r="AD3874">
        <v>7.7490359544754001E-2</v>
      </c>
      <c r="AE3874">
        <v>7.3302268981933594E-2</v>
      </c>
      <c r="AF3874">
        <v>7.0152401924133301E-2</v>
      </c>
      <c r="AG3874">
        <v>5.0889492034912102E-2</v>
      </c>
      <c r="AH3874">
        <v>4.2027473449706997E-2</v>
      </c>
      <c r="AI3874">
        <v>4.3994098901748602E-2</v>
      </c>
      <c r="AJ3874">
        <v>4.3548047542572001E-2</v>
      </c>
      <c r="AK3874">
        <v>4.2475968599319402E-2</v>
      </c>
    </row>
    <row r="3875" spans="2:37" x14ac:dyDescent="0.25">
      <c r="B3875" t="s">
        <v>500</v>
      </c>
      <c r="C3875" t="s">
        <v>295</v>
      </c>
      <c r="D3875" t="s">
        <v>443</v>
      </c>
      <c r="E3875" t="s">
        <v>390</v>
      </c>
      <c r="F3875" t="s">
        <v>237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2.1438390016555699E-2</v>
      </c>
      <c r="S3875">
        <v>1.3898886740207599E-2</v>
      </c>
      <c r="T3875">
        <v>5.52330985665321E-2</v>
      </c>
      <c r="U3875">
        <v>8.0611951649188995E-2</v>
      </c>
      <c r="V3875">
        <v>8.4822997450828497E-2</v>
      </c>
      <c r="W3875">
        <v>4.85865473747253E-2</v>
      </c>
      <c r="X3875">
        <v>1.4091998338699299E-2</v>
      </c>
      <c r="Y3875">
        <v>-2.5612860918045001E-3</v>
      </c>
      <c r="Z3875">
        <v>-8.0514997243881E-3</v>
      </c>
      <c r="AA3875">
        <v>-5.4925382137298003E-3</v>
      </c>
      <c r="AB3875">
        <v>-2.1949291229247998E-2</v>
      </c>
      <c r="AC3875">
        <v>-3.4992575645446701E-2</v>
      </c>
      <c r="AD3875">
        <v>-3.5548806190490702E-2</v>
      </c>
      <c r="AE3875">
        <v>-3.4293591976165702E-2</v>
      </c>
      <c r="AF3875">
        <v>-3.2043278217315598E-2</v>
      </c>
      <c r="AG3875">
        <v>-4.8081666231155402E-2</v>
      </c>
      <c r="AH3875">
        <v>-5.7599365711212103E-2</v>
      </c>
      <c r="AI3875">
        <v>-5.69122433662414E-2</v>
      </c>
      <c r="AJ3875">
        <v>-5.6260973215103101E-2</v>
      </c>
      <c r="AK3875">
        <v>-5.5081069469451897E-2</v>
      </c>
    </row>
    <row r="3876" spans="2:37" x14ac:dyDescent="0.25">
      <c r="B3876" t="s">
        <v>500</v>
      </c>
      <c r="C3876" t="s">
        <v>295</v>
      </c>
      <c r="D3876" t="s">
        <v>443</v>
      </c>
      <c r="E3876" t="s">
        <v>490</v>
      </c>
      <c r="F3876" t="s">
        <v>237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2:37" x14ac:dyDescent="0.25">
      <c r="B3877" t="s">
        <v>500</v>
      </c>
      <c r="C3877" t="s">
        <v>295</v>
      </c>
      <c r="D3877" t="s">
        <v>443</v>
      </c>
      <c r="E3877" t="s">
        <v>422</v>
      </c>
      <c r="F3877" t="s">
        <v>237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-0.23966431617736819</v>
      </c>
      <c r="S3877">
        <v>-0.19704568386077881</v>
      </c>
      <c r="T3877">
        <v>-0.10355699062347409</v>
      </c>
      <c r="U3877">
        <v>-1.45813226699829E-2</v>
      </c>
      <c r="V3877">
        <v>4.1468024253845201E-2</v>
      </c>
      <c r="W3877">
        <v>7.9342722892761203E-2</v>
      </c>
      <c r="X3877">
        <v>0.1108949184417725</v>
      </c>
      <c r="Y3877">
        <v>0.13912045955657959</v>
      </c>
      <c r="Z3877">
        <v>0.16300249099731451</v>
      </c>
      <c r="AA3877">
        <v>0.18070518970489499</v>
      </c>
      <c r="AB3877">
        <v>0.19207859039306641</v>
      </c>
      <c r="AC3877">
        <v>0.20017373561859131</v>
      </c>
      <c r="AD3877">
        <v>0.20560598373413089</v>
      </c>
      <c r="AE3877">
        <v>0.20846891403198239</v>
      </c>
      <c r="AF3877">
        <v>0.2087445259094238</v>
      </c>
      <c r="AG3877">
        <v>0.2070120573043823</v>
      </c>
      <c r="AH3877">
        <v>0.20525908470153811</v>
      </c>
      <c r="AI3877">
        <v>0.2035024166107178</v>
      </c>
      <c r="AJ3877">
        <v>0.202018141746521</v>
      </c>
      <c r="AK3877">
        <v>0.20117032527923581</v>
      </c>
    </row>
    <row r="3878" spans="2:37" x14ac:dyDescent="0.25">
      <c r="B3878" t="s">
        <v>500</v>
      </c>
      <c r="C3878" t="s">
        <v>295</v>
      </c>
      <c r="D3878" t="s">
        <v>443</v>
      </c>
      <c r="E3878" t="s">
        <v>393</v>
      </c>
      <c r="F3878" t="s">
        <v>237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-1.1603832244873E-2</v>
      </c>
      <c r="S3878">
        <v>-6.1058998107910004E-4</v>
      </c>
      <c r="T3878">
        <v>1.8048763275146401E-2</v>
      </c>
      <c r="U3878">
        <v>3.7669777870178202E-2</v>
      </c>
      <c r="V3878">
        <v>5.4892659187316797E-2</v>
      </c>
      <c r="W3878">
        <v>6.9499969482421806E-2</v>
      </c>
      <c r="X3878">
        <v>8.3074212074279702E-2</v>
      </c>
      <c r="Y3878">
        <v>9.6466660499572698E-2</v>
      </c>
      <c r="Z3878">
        <v>0.10961794853210451</v>
      </c>
      <c r="AA3878">
        <v>0.1212807893753052</v>
      </c>
      <c r="AB3878">
        <v>0.13055324554443359</v>
      </c>
      <c r="AC3878">
        <v>0.13867676258087161</v>
      </c>
      <c r="AD3878">
        <v>0.145146369934082</v>
      </c>
      <c r="AE3878">
        <v>0.1495778560638428</v>
      </c>
      <c r="AF3878">
        <v>0.1517711877822876</v>
      </c>
      <c r="AG3878">
        <v>0.15219151973724371</v>
      </c>
      <c r="AH3878">
        <v>0.15264678001403811</v>
      </c>
      <c r="AI3878">
        <v>0.15289497375488281</v>
      </c>
      <c r="AJ3878">
        <v>0.15294539928436279</v>
      </c>
      <c r="AK3878">
        <v>0.15293776988983149</v>
      </c>
    </row>
    <row r="3879" spans="2:37" x14ac:dyDescent="0.25">
      <c r="B3879" t="s">
        <v>500</v>
      </c>
      <c r="C3879" t="s">
        <v>295</v>
      </c>
      <c r="D3879" t="s">
        <v>443</v>
      </c>
      <c r="E3879" t="s">
        <v>491</v>
      </c>
      <c r="F3879" t="s">
        <v>237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2:37" x14ac:dyDescent="0.25">
      <c r="B3880" t="s">
        <v>500</v>
      </c>
      <c r="C3880" t="s">
        <v>295</v>
      </c>
      <c r="D3880" t="s">
        <v>443</v>
      </c>
      <c r="E3880" t="s">
        <v>239</v>
      </c>
      <c r="F3880" t="s">
        <v>237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-6.2744739931076696E-2</v>
      </c>
      <c r="S3880">
        <v>-4.2136274278163903E-2</v>
      </c>
      <c r="T3880">
        <v>2.9683448374270998E-3</v>
      </c>
      <c r="U3880">
        <v>6.0023158788681003E-2</v>
      </c>
      <c r="V3880">
        <v>9.9370308220386505E-2</v>
      </c>
      <c r="W3880">
        <v>0.12448820471763609</v>
      </c>
      <c r="X3880">
        <v>0.14318911731243131</v>
      </c>
      <c r="Y3880">
        <v>0.1592378914356232</v>
      </c>
      <c r="Z3880">
        <v>0.17300552129745481</v>
      </c>
      <c r="AA3880">
        <v>0.18420188128948209</v>
      </c>
      <c r="AB3880">
        <v>0.19170306622982031</v>
      </c>
      <c r="AC3880">
        <v>0.19657248258590701</v>
      </c>
      <c r="AD3880">
        <v>0.19984376430511469</v>
      </c>
      <c r="AE3880">
        <v>0.20181882381439209</v>
      </c>
      <c r="AF3880">
        <v>0.20294833183288569</v>
      </c>
      <c r="AG3880">
        <v>0.20262748003005979</v>
      </c>
      <c r="AH3880">
        <v>0.2017401456832886</v>
      </c>
      <c r="AI3880">
        <v>0.20079055428504941</v>
      </c>
      <c r="AJ3880">
        <v>0.19970524311065671</v>
      </c>
      <c r="AK3880">
        <v>0.1986896097660065</v>
      </c>
    </row>
    <row r="3881" spans="2:37" x14ac:dyDescent="0.25">
      <c r="B3881" t="s">
        <v>500</v>
      </c>
      <c r="C3881" t="s">
        <v>295</v>
      </c>
      <c r="D3881" t="s">
        <v>443</v>
      </c>
      <c r="E3881" t="s">
        <v>395</v>
      </c>
      <c r="F3881" t="s">
        <v>237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3.94866483984515E-2</v>
      </c>
      <c r="S3881">
        <v>4.6575319021940197E-2</v>
      </c>
      <c r="T3881">
        <v>5.9304863214492798E-2</v>
      </c>
      <c r="U3881">
        <v>7.4013344943523393E-2</v>
      </c>
      <c r="V3881">
        <v>8.8344834744930198E-2</v>
      </c>
      <c r="W3881">
        <v>0.1000171154737473</v>
      </c>
      <c r="X3881">
        <v>0.1096005141735077</v>
      </c>
      <c r="Y3881">
        <v>0.1182059943675995</v>
      </c>
      <c r="Z3881">
        <v>0.12626221776008609</v>
      </c>
      <c r="AA3881">
        <v>0.1339263319969177</v>
      </c>
      <c r="AB3881">
        <v>0.13990320265293121</v>
      </c>
      <c r="AC3881">
        <v>0.1445353627204895</v>
      </c>
      <c r="AD3881">
        <v>0.14823481440544131</v>
      </c>
      <c r="AE3881">
        <v>0.15094131231307981</v>
      </c>
      <c r="AF3881">
        <v>0.15295237302780151</v>
      </c>
      <c r="AG3881">
        <v>0.1536117494106293</v>
      </c>
      <c r="AH3881">
        <v>0.1537494957447052</v>
      </c>
      <c r="AI3881">
        <v>0.15375840663909909</v>
      </c>
      <c r="AJ3881">
        <v>0.15345731377601621</v>
      </c>
      <c r="AK3881">
        <v>0.15296334028244021</v>
      </c>
    </row>
    <row r="3882" spans="2:37" x14ac:dyDescent="0.25">
      <c r="B3882" t="s">
        <v>500</v>
      </c>
      <c r="C3882" t="s">
        <v>295</v>
      </c>
      <c r="D3882" t="s">
        <v>443</v>
      </c>
      <c r="E3882" t="s">
        <v>492</v>
      </c>
      <c r="F3882" t="s">
        <v>232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2:37" x14ac:dyDescent="0.25">
      <c r="B3883" t="s">
        <v>500</v>
      </c>
      <c r="C3883" t="s">
        <v>295</v>
      </c>
      <c r="D3883" t="s">
        <v>443</v>
      </c>
      <c r="E3883" t="s">
        <v>423</v>
      </c>
      <c r="F3883" t="s">
        <v>232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5.7654020920131499</v>
      </c>
      <c r="S3883">
        <v>14.38336225982955</v>
      </c>
      <c r="T3883">
        <v>22.740533208834421</v>
      </c>
      <c r="U3883">
        <v>31.266838668829351</v>
      </c>
      <c r="V3883">
        <v>39.875768650100653</v>
      </c>
      <c r="W3883">
        <v>48.130288434854137</v>
      </c>
      <c r="X3883">
        <v>55.742878966580257</v>
      </c>
      <c r="Y3883">
        <v>62.866152046625068</v>
      </c>
      <c r="Z3883">
        <v>69.627433179469762</v>
      </c>
      <c r="AA3883">
        <v>76.086106121428784</v>
      </c>
      <c r="AB3883">
        <v>83.401491554870105</v>
      </c>
      <c r="AC3883">
        <v>90.999411773446553</v>
      </c>
      <c r="AD3883">
        <v>98.245439657496902</v>
      </c>
      <c r="AE3883">
        <v>105.2095596212463</v>
      </c>
      <c r="AF3883">
        <v>111.9291950744216</v>
      </c>
      <c r="AG3883">
        <v>119.7755964860453</v>
      </c>
      <c r="AH3883">
        <v>128.0738642648347</v>
      </c>
      <c r="AI3883">
        <v>136.03451388414939</v>
      </c>
      <c r="AJ3883">
        <v>143.71662806796891</v>
      </c>
      <c r="AK3883">
        <v>151.15396371230301</v>
      </c>
    </row>
    <row r="3884" spans="2:37" x14ac:dyDescent="0.25">
      <c r="B3884" t="s">
        <v>500</v>
      </c>
      <c r="C3884" t="s">
        <v>295</v>
      </c>
      <c r="D3884" t="s">
        <v>443</v>
      </c>
      <c r="E3884" t="s">
        <v>400</v>
      </c>
      <c r="F3884" t="s">
        <v>232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5.8690845017964399</v>
      </c>
      <c r="S3884">
        <v>14.810566951244279</v>
      </c>
      <c r="T3884">
        <v>23.638526829236309</v>
      </c>
      <c r="U3884">
        <v>32.292551604855561</v>
      </c>
      <c r="V3884">
        <v>40.722170882739682</v>
      </c>
      <c r="W3884">
        <v>48.757380629706468</v>
      </c>
      <c r="X3884">
        <v>56.182159292088649</v>
      </c>
      <c r="Y3884">
        <v>63.14448492171185</v>
      </c>
      <c r="Z3884">
        <v>69.772704575080112</v>
      </c>
      <c r="AA3884">
        <v>76.135091613366825</v>
      </c>
      <c r="AB3884">
        <v>83.389716164397427</v>
      </c>
      <c r="AC3884">
        <v>90.949642603321564</v>
      </c>
      <c r="AD3884">
        <v>98.16776076984344</v>
      </c>
      <c r="AE3884">
        <v>105.1088973786504</v>
      </c>
      <c r="AF3884">
        <v>111.8112743386784</v>
      </c>
      <c r="AG3884">
        <v>119.64843006396229</v>
      </c>
      <c r="AH3884">
        <v>127.9462159612977</v>
      </c>
      <c r="AI3884">
        <v>135.91358209513831</v>
      </c>
      <c r="AJ3884">
        <v>143.60709012332501</v>
      </c>
      <c r="AK3884">
        <v>151.05820725500811</v>
      </c>
    </row>
    <row r="3885" spans="2:37" x14ac:dyDescent="0.25">
      <c r="B3885" t="s">
        <v>500</v>
      </c>
      <c r="C3885" t="s">
        <v>295</v>
      </c>
      <c r="D3885" t="s">
        <v>443</v>
      </c>
      <c r="E3885" t="s">
        <v>493</v>
      </c>
      <c r="F3885" t="s">
        <v>237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2:37" x14ac:dyDescent="0.25">
      <c r="B3886" t="s">
        <v>500</v>
      </c>
      <c r="C3886" t="s">
        <v>295</v>
      </c>
      <c r="D3886" t="s">
        <v>443</v>
      </c>
      <c r="E3886" t="s">
        <v>494</v>
      </c>
      <c r="F3886" t="s">
        <v>237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379586.859375</v>
      </c>
      <c r="S3886">
        <v>973074.75</v>
      </c>
      <c r="T3886">
        <v>1566562.75</v>
      </c>
      <c r="U3886">
        <v>2160050.75</v>
      </c>
      <c r="V3886">
        <v>2753538.625</v>
      </c>
      <c r="W3886">
        <v>3227400.625</v>
      </c>
      <c r="X3886">
        <v>3629487.625</v>
      </c>
      <c r="Y3886">
        <v>4031574.625</v>
      </c>
      <c r="Z3886">
        <v>4433661.25</v>
      </c>
      <c r="AA3886">
        <v>4835747.125</v>
      </c>
      <c r="AB3886">
        <v>5127267.75</v>
      </c>
      <c r="AC3886">
        <v>5352449.75</v>
      </c>
      <c r="AD3886">
        <v>5577631.75</v>
      </c>
      <c r="AE3886">
        <v>5802813.75</v>
      </c>
      <c r="AF3886">
        <v>6027994.875</v>
      </c>
      <c r="AG3886">
        <v>6118813</v>
      </c>
      <c r="AH3886">
        <v>6129017</v>
      </c>
      <c r="AI3886">
        <v>6139221</v>
      </c>
      <c r="AJ3886">
        <v>6149425</v>
      </c>
      <c r="AK3886">
        <v>6159629</v>
      </c>
    </row>
    <row r="3887" spans="2:37" x14ac:dyDescent="0.25">
      <c r="B3887" t="s">
        <v>500</v>
      </c>
      <c r="C3887" t="s">
        <v>295</v>
      </c>
      <c r="D3887" t="s">
        <v>443</v>
      </c>
      <c r="E3887" t="s">
        <v>495</v>
      </c>
      <c r="F3887" t="s">
        <v>237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379586.859375</v>
      </c>
      <c r="S3887">
        <v>973074.75</v>
      </c>
      <c r="T3887">
        <v>1566562.75</v>
      </c>
      <c r="U3887">
        <v>2160050.75</v>
      </c>
      <c r="V3887">
        <v>2753538.625</v>
      </c>
      <c r="W3887">
        <v>3227400.625</v>
      </c>
      <c r="X3887">
        <v>3629487.625</v>
      </c>
      <c r="Y3887">
        <v>4031574.625</v>
      </c>
      <c r="Z3887">
        <v>4433661.25</v>
      </c>
      <c r="AA3887">
        <v>4835747.125</v>
      </c>
      <c r="AB3887">
        <v>5127267.75</v>
      </c>
      <c r="AC3887">
        <v>5352449.75</v>
      </c>
      <c r="AD3887">
        <v>5577631.75</v>
      </c>
      <c r="AE3887">
        <v>5802813.75</v>
      </c>
      <c r="AF3887">
        <v>6027994.875</v>
      </c>
      <c r="AG3887">
        <v>6118813</v>
      </c>
      <c r="AH3887">
        <v>6129017</v>
      </c>
      <c r="AI3887">
        <v>6139221</v>
      </c>
      <c r="AJ3887">
        <v>6149425</v>
      </c>
      <c r="AK3887">
        <v>6159629</v>
      </c>
    </row>
    <row r="3888" spans="2:37" x14ac:dyDescent="0.25">
      <c r="B3888" t="s">
        <v>500</v>
      </c>
      <c r="C3888" t="s">
        <v>295</v>
      </c>
      <c r="D3888" t="s">
        <v>443</v>
      </c>
      <c r="E3888" t="s">
        <v>496</v>
      </c>
      <c r="F3888" t="s">
        <v>445</v>
      </c>
      <c r="I3888">
        <v>0</v>
      </c>
      <c r="J3888">
        <v>-0.2448946660404738</v>
      </c>
      <c r="K3888">
        <v>-0.32833544499020212</v>
      </c>
      <c r="L3888">
        <v>-0.40477805722800569</v>
      </c>
      <c r="M3888">
        <v>-0.47912258740548941</v>
      </c>
      <c r="N3888">
        <v>-0.55932511511100902</v>
      </c>
      <c r="O3888">
        <v>-0.64288465505280001</v>
      </c>
      <c r="P3888">
        <v>-0.71518088676273406</v>
      </c>
      <c r="Q3888">
        <v>-0.77821471241884543</v>
      </c>
      <c r="R3888">
        <v>-0.83850166486509892</v>
      </c>
      <c r="S3888">
        <v>-0.90766822169964245</v>
      </c>
      <c r="T3888">
        <v>-0.99112356440634874</v>
      </c>
      <c r="U3888">
        <v>-1.081097304644185</v>
      </c>
      <c r="V3888">
        <v>-1.1733297856594489</v>
      </c>
      <c r="W3888">
        <v>-1.271985761185235</v>
      </c>
      <c r="X3888">
        <v>-1.3690871517908709</v>
      </c>
      <c r="Y3888">
        <v>-1.460271126887291</v>
      </c>
      <c r="Z3888">
        <v>-1.5475151485180081</v>
      </c>
      <c r="AA3888">
        <v>-1.624049696663266</v>
      </c>
      <c r="AB3888">
        <v>-1.6915314818850671</v>
      </c>
      <c r="AC3888">
        <v>-1.760582111811904</v>
      </c>
      <c r="AD3888">
        <v>-1.8244638777982549</v>
      </c>
      <c r="AE3888">
        <v>-1.8913935127579771</v>
      </c>
      <c r="AF3888">
        <v>-1.977254757974956</v>
      </c>
      <c r="AG3888">
        <v>-2.068032240589301</v>
      </c>
      <c r="AH3888">
        <v>-2.1486912742536668</v>
      </c>
      <c r="AI3888">
        <v>-2.216845700284376</v>
      </c>
      <c r="AJ3888">
        <v>-2.284739037424266</v>
      </c>
      <c r="AK3888">
        <v>-2.349834769146109</v>
      </c>
    </row>
    <row r="3889" spans="2:37" x14ac:dyDescent="0.25">
      <c r="B3889" t="s">
        <v>500</v>
      </c>
      <c r="C3889" t="s">
        <v>295</v>
      </c>
      <c r="D3889" t="s">
        <v>443</v>
      </c>
      <c r="E3889" t="s">
        <v>425</v>
      </c>
      <c r="F3889" t="s">
        <v>445</v>
      </c>
      <c r="I3889">
        <v>0</v>
      </c>
      <c r="J3889">
        <v>-0.2448946660404738</v>
      </c>
      <c r="K3889">
        <v>-0.32833544499020212</v>
      </c>
      <c r="L3889">
        <v>-0.40477805722800569</v>
      </c>
      <c r="M3889">
        <v>-0.47912258740548941</v>
      </c>
      <c r="N3889">
        <v>-0.55932511511100902</v>
      </c>
      <c r="O3889">
        <v>-0.64288465505280001</v>
      </c>
      <c r="P3889">
        <v>-0.71518088676273406</v>
      </c>
      <c r="Q3889">
        <v>-0.77821471241884543</v>
      </c>
      <c r="R3889">
        <v>-1.2842948667576961</v>
      </c>
      <c r="S3889">
        <v>-1.712427474504741</v>
      </c>
      <c r="T3889">
        <v>-1.505500729951559</v>
      </c>
      <c r="U3889">
        <v>-1.313829741293093</v>
      </c>
      <c r="V3889">
        <v>-1.3231902111845</v>
      </c>
      <c r="W3889">
        <v>-1.408928980134905</v>
      </c>
      <c r="X3889">
        <v>-1.5145406160079871</v>
      </c>
      <c r="Y3889">
        <v>-1.62036924777057</v>
      </c>
      <c r="Z3889">
        <v>-1.7231849430309529</v>
      </c>
      <c r="AA3889">
        <v>-1.814047373165717</v>
      </c>
      <c r="AB3889">
        <v>-1.8935742065804619</v>
      </c>
      <c r="AC3889">
        <v>-1.9715850442099561</v>
      </c>
      <c r="AD3889">
        <v>-2.0419000148682032</v>
      </c>
      <c r="AE3889">
        <v>-2.113232503116214</v>
      </c>
      <c r="AF3889">
        <v>-2.2018997075157198</v>
      </c>
      <c r="AG3889">
        <v>-2.294059164447448</v>
      </c>
      <c r="AH3889">
        <v>-2.3743799071922922</v>
      </c>
      <c r="AI3889">
        <v>-2.4414299153758812</v>
      </c>
      <c r="AJ3889">
        <v>-2.5078229105629508</v>
      </c>
      <c r="AK3889">
        <v>-2.5713463109785279</v>
      </c>
    </row>
    <row r="3890" spans="2:37" x14ac:dyDescent="0.25">
      <c r="B3890" t="s">
        <v>500</v>
      </c>
      <c r="C3890" t="s">
        <v>295</v>
      </c>
      <c r="D3890" t="s">
        <v>443</v>
      </c>
      <c r="E3890" t="s">
        <v>406</v>
      </c>
      <c r="F3890" t="s">
        <v>445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-1.2074515460036499E-2</v>
      </c>
      <c r="S3890">
        <v>-3.4290321768470897E-2</v>
      </c>
      <c r="T3890">
        <v>-4.9864908862007298E-2</v>
      </c>
      <c r="U3890">
        <v>-6.5515553009054497E-2</v>
      </c>
      <c r="V3890">
        <v>-8.1498592736828301E-2</v>
      </c>
      <c r="W3890">
        <v>-9.6737990713668898E-2</v>
      </c>
      <c r="X3890">
        <v>-0.1096104436722589</v>
      </c>
      <c r="Y3890">
        <v>-0.1206011518896322</v>
      </c>
      <c r="Z3890">
        <v>-0.13029216194629931</v>
      </c>
      <c r="AA3890">
        <v>-0.13914306860859371</v>
      </c>
      <c r="AB3890">
        <v>-0.1473359709446731</v>
      </c>
      <c r="AC3890">
        <v>-0.15426121674919641</v>
      </c>
      <c r="AD3890">
        <v>-0.16006011910175699</v>
      </c>
      <c r="AE3890">
        <v>-0.1647435762966887</v>
      </c>
      <c r="AF3890">
        <v>-0.16836870474136181</v>
      </c>
      <c r="AG3890">
        <v>-0.17086756042954401</v>
      </c>
      <c r="AH3890">
        <v>-0.17179719507829369</v>
      </c>
      <c r="AI3890">
        <v>-0.17199308159888679</v>
      </c>
      <c r="AJ3890">
        <v>-0.17172436801604629</v>
      </c>
      <c r="AK3890">
        <v>-0.17116490925537239</v>
      </c>
    </row>
    <row r="3891" spans="2:37" x14ac:dyDescent="0.25">
      <c r="B3891" t="s">
        <v>500</v>
      </c>
      <c r="C3891" t="s">
        <v>295</v>
      </c>
      <c r="D3891" t="s">
        <v>443</v>
      </c>
      <c r="E3891" t="s">
        <v>497</v>
      </c>
      <c r="F3891" t="s">
        <v>237</v>
      </c>
      <c r="I3891">
        <v>0</v>
      </c>
      <c r="J3891">
        <v>1.9073486328125E-6</v>
      </c>
      <c r="K3891">
        <v>9.5367431640625E-7</v>
      </c>
      <c r="L3891">
        <v>-1.1920928955078121E-6</v>
      </c>
      <c r="M3891">
        <v>2.384185791015625E-7</v>
      </c>
      <c r="N3891">
        <v>0</v>
      </c>
      <c r="O3891">
        <v>2.384185791015625E-7</v>
      </c>
      <c r="P3891">
        <v>9.5367431640625E-7</v>
      </c>
      <c r="Q3891">
        <v>7.152557373046875E-7</v>
      </c>
      <c r="R3891">
        <v>1.1920928955078121E-6</v>
      </c>
      <c r="S3891">
        <v>-1.9073486328125E-6</v>
      </c>
      <c r="T3891">
        <v>2.384185791015625E-7</v>
      </c>
      <c r="U3891">
        <v>4.76837158203125E-7</v>
      </c>
      <c r="V3891">
        <v>0</v>
      </c>
      <c r="W3891">
        <v>-1.1920928955078121E-6</v>
      </c>
      <c r="X3891">
        <v>3.5762786865234379E-6</v>
      </c>
      <c r="Y3891">
        <v>-4.76837158203125E-7</v>
      </c>
      <c r="Z3891">
        <v>1.1920928955078121E-6</v>
      </c>
      <c r="AA3891">
        <v>1.1920928955078121E-6</v>
      </c>
      <c r="AB3891">
        <v>4.76837158203125E-7</v>
      </c>
      <c r="AC3891">
        <v>-4.76837158203125E-7</v>
      </c>
      <c r="AD3891">
        <v>2.384185791015625E-7</v>
      </c>
      <c r="AE3891">
        <v>7.152557373046875E-7</v>
      </c>
      <c r="AF3891">
        <v>-7.152557373046875E-7</v>
      </c>
      <c r="AG3891">
        <v>2.384185791015625E-7</v>
      </c>
      <c r="AH3891">
        <v>7.152557373046875E-7</v>
      </c>
      <c r="AI3891">
        <v>1.311302185058594E-6</v>
      </c>
      <c r="AJ3891">
        <v>-8.3446502685546875E-7</v>
      </c>
      <c r="AK3891">
        <v>0</v>
      </c>
    </row>
    <row r="3892" spans="2:37" x14ac:dyDescent="0.25">
      <c r="B3892" t="s">
        <v>500</v>
      </c>
      <c r="C3892" t="s">
        <v>295</v>
      </c>
      <c r="D3892" t="s">
        <v>443</v>
      </c>
      <c r="E3892" t="s">
        <v>241</v>
      </c>
      <c r="F3892" t="s">
        <v>237</v>
      </c>
      <c r="I3892">
        <v>0</v>
      </c>
      <c r="J3892">
        <v>1.9073486328125E-6</v>
      </c>
      <c r="K3892">
        <v>9.5367431640625E-7</v>
      </c>
      <c r="L3892">
        <v>-1.1920928955078121E-6</v>
      </c>
      <c r="M3892">
        <v>2.384185791015625E-7</v>
      </c>
      <c r="N3892">
        <v>0</v>
      </c>
      <c r="O3892">
        <v>2.384185791015625E-7</v>
      </c>
      <c r="P3892">
        <v>9.5367431640625E-7</v>
      </c>
      <c r="Q3892">
        <v>7.152557373046875E-7</v>
      </c>
      <c r="R3892">
        <v>2.04463005065918E-2</v>
      </c>
      <c r="S3892">
        <v>0.40996718406677252</v>
      </c>
      <c r="T3892">
        <v>0.69286489486694336</v>
      </c>
      <c r="U3892">
        <v>0.47678589820861822</v>
      </c>
      <c r="V3892">
        <v>0.25535249710083008</v>
      </c>
      <c r="W3892">
        <v>0.16136765480041501</v>
      </c>
      <c r="X3892">
        <v>0.1138126850128174</v>
      </c>
      <c r="Y3892">
        <v>6.5068960189819294E-2</v>
      </c>
      <c r="Z3892">
        <v>-3.2224655151367001E-3</v>
      </c>
      <c r="AA3892">
        <v>-8.7135553359985296E-2</v>
      </c>
      <c r="AB3892">
        <v>-0.17410135269165039</v>
      </c>
      <c r="AC3892">
        <v>-0.25120830535888672</v>
      </c>
      <c r="AD3892">
        <v>-0.32068014144897461</v>
      </c>
      <c r="AE3892">
        <v>-0.3876335620880127</v>
      </c>
      <c r="AF3892">
        <v>-0.4527122974395752</v>
      </c>
      <c r="AG3892">
        <v>-0.51369369029998779</v>
      </c>
      <c r="AH3892">
        <v>-0.56946671009063721</v>
      </c>
      <c r="AI3892">
        <v>-0.61839532852172852</v>
      </c>
      <c r="AJ3892">
        <v>-0.66040599346160889</v>
      </c>
      <c r="AK3892">
        <v>-0.69767236709594727</v>
      </c>
    </row>
    <row r="3893" spans="2:37" x14ac:dyDescent="0.25">
      <c r="B3893" t="s">
        <v>500</v>
      </c>
      <c r="C3893" t="s">
        <v>295</v>
      </c>
      <c r="D3893" t="s">
        <v>443</v>
      </c>
      <c r="E3893" t="s">
        <v>409</v>
      </c>
      <c r="F3893" t="s">
        <v>237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4.5813798904418897E-2</v>
      </c>
      <c r="S3893">
        <v>0.2368474006652832</v>
      </c>
      <c r="T3893">
        <v>0.32189011573791498</v>
      </c>
      <c r="U3893">
        <v>0.32040739059448242</v>
      </c>
      <c r="V3893">
        <v>0.28789591789245611</v>
      </c>
      <c r="W3893">
        <v>0.24730849266052249</v>
      </c>
      <c r="X3893">
        <v>0.20564413070678711</v>
      </c>
      <c r="Y3893">
        <v>0.16858077049255371</v>
      </c>
      <c r="Z3893">
        <v>0.1219725608825684</v>
      </c>
      <c r="AA3893">
        <v>5.7399749755859299E-2</v>
      </c>
      <c r="AB3893">
        <v>-2.24242210388183E-2</v>
      </c>
      <c r="AC3893">
        <v>-0.1052863597869873</v>
      </c>
      <c r="AD3893">
        <v>-0.18765878677368161</v>
      </c>
      <c r="AE3893">
        <v>-0.26955628395080572</v>
      </c>
      <c r="AF3893">
        <v>-0.34907388687133789</v>
      </c>
      <c r="AG3893">
        <v>-0.42412269115447998</v>
      </c>
      <c r="AH3893">
        <v>-0.49459481239318848</v>
      </c>
      <c r="AI3893">
        <v>-0.5594707727432251</v>
      </c>
      <c r="AJ3893">
        <v>-0.61871933937072754</v>
      </c>
      <c r="AK3893">
        <v>-0.67371952533721924</v>
      </c>
    </row>
    <row r="3894" spans="2:37" x14ac:dyDescent="0.25">
      <c r="B3894" t="s">
        <v>500</v>
      </c>
      <c r="C3894" t="s">
        <v>295</v>
      </c>
      <c r="D3894" t="s">
        <v>443</v>
      </c>
      <c r="E3894" t="s">
        <v>498</v>
      </c>
      <c r="F3894" t="s">
        <v>411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2:37" x14ac:dyDescent="0.25">
      <c r="B3895" t="s">
        <v>500</v>
      </c>
      <c r="C3895" t="s">
        <v>295</v>
      </c>
      <c r="D3895" t="s">
        <v>443</v>
      </c>
      <c r="E3895" t="s">
        <v>426</v>
      </c>
      <c r="F3895" t="s">
        <v>411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-6.2388272559998001E-3</v>
      </c>
      <c r="S3895">
        <v>-2.7521350747472501E-2</v>
      </c>
      <c r="T3895">
        <v>-5.0380456747201E-2</v>
      </c>
      <c r="U3895">
        <v>-5.5392992073488502E-2</v>
      </c>
      <c r="V3895">
        <v>-4.6690095992440998E-2</v>
      </c>
      <c r="W3895">
        <v>-4.5027907674977101E-2</v>
      </c>
      <c r="X3895">
        <v>-5.5411233090674097E-2</v>
      </c>
      <c r="Y3895">
        <v>-7.1896024168604994E-2</v>
      </c>
      <c r="Z3895">
        <v>-8.7951984950773707E-2</v>
      </c>
      <c r="AA3895">
        <v>-9.9410249402886994E-2</v>
      </c>
      <c r="AB3895">
        <v>-0.1234191716092181</v>
      </c>
      <c r="AC3895">
        <v>-0.1529890555662772</v>
      </c>
      <c r="AD3895">
        <v>-0.17844422448577421</v>
      </c>
      <c r="AE3895">
        <v>-0.20121168013590429</v>
      </c>
      <c r="AF3895">
        <v>-0.22236111416232829</v>
      </c>
      <c r="AG3895">
        <v>-0.22258357040805249</v>
      </c>
      <c r="AH3895">
        <v>-0.21078128433519311</v>
      </c>
      <c r="AI3895">
        <v>-0.19990638139538719</v>
      </c>
      <c r="AJ3895">
        <v>-0.19048130304865071</v>
      </c>
      <c r="AK3895">
        <v>-0.18288303699887101</v>
      </c>
    </row>
    <row r="3896" spans="2:37" x14ac:dyDescent="0.25">
      <c r="B3896" t="s">
        <v>500</v>
      </c>
      <c r="C3896" t="s">
        <v>295</v>
      </c>
      <c r="D3896" t="s">
        <v>443</v>
      </c>
      <c r="E3896" t="s">
        <v>413</v>
      </c>
      <c r="F3896" t="s">
        <v>411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-1.7868404513476901E-2</v>
      </c>
      <c r="AC3896">
        <v>-4.6549658942662803E-2</v>
      </c>
      <c r="AD3896">
        <v>-7.5229053118885905E-2</v>
      </c>
      <c r="AE3896">
        <v>-0.10391046468155581</v>
      </c>
      <c r="AF3896">
        <v>-0.13258616096958331</v>
      </c>
      <c r="AG3896">
        <v>-0.14073968455484701</v>
      </c>
      <c r="AH3896">
        <v>-0.13647359653961019</v>
      </c>
      <c r="AI3896">
        <v>-0.13220890734292329</v>
      </c>
      <c r="AJ3896">
        <v>-0.12794066494482559</v>
      </c>
      <c r="AK3896">
        <v>-0.1236727871487209</v>
      </c>
    </row>
    <row r="3897" spans="2:37" x14ac:dyDescent="0.25">
      <c r="B3897" t="s">
        <v>500</v>
      </c>
      <c r="C3897" t="s">
        <v>199</v>
      </c>
      <c r="D3897" t="s">
        <v>443</v>
      </c>
      <c r="E3897" t="s">
        <v>474</v>
      </c>
      <c r="F3897" t="s">
        <v>237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2:37" x14ac:dyDescent="0.25">
      <c r="B3898" t="s">
        <v>500</v>
      </c>
      <c r="C3898" t="s">
        <v>199</v>
      </c>
      <c r="D3898" t="s">
        <v>443</v>
      </c>
      <c r="E3898" t="s">
        <v>475</v>
      </c>
      <c r="F3898" t="s">
        <v>237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2:37" x14ac:dyDescent="0.25">
      <c r="B3899" t="s">
        <v>500</v>
      </c>
      <c r="C3899" t="s">
        <v>199</v>
      </c>
      <c r="D3899" t="s">
        <v>443</v>
      </c>
      <c r="E3899" t="s">
        <v>476</v>
      </c>
      <c r="F3899" t="s">
        <v>232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2:37" x14ac:dyDescent="0.25">
      <c r="B3900" t="s">
        <v>500</v>
      </c>
      <c r="C3900" t="s">
        <v>199</v>
      </c>
      <c r="D3900" t="s">
        <v>443</v>
      </c>
      <c r="E3900" t="s">
        <v>477</v>
      </c>
      <c r="F3900" t="s">
        <v>202</v>
      </c>
      <c r="I3900">
        <v>0</v>
      </c>
      <c r="J3900">
        <v>-0.241692267035476</v>
      </c>
      <c r="K3900">
        <v>-0.32385973121195072</v>
      </c>
      <c r="L3900">
        <v>-0.40170768127384399</v>
      </c>
      <c r="M3900">
        <v>-0.47724828814861292</v>
      </c>
      <c r="N3900">
        <v>-0.55676333415518586</v>
      </c>
      <c r="O3900">
        <v>-0.63887683794772165</v>
      </c>
      <c r="P3900">
        <v>-0.71053461679950747</v>
      </c>
      <c r="Q3900">
        <v>-0.77444794677694606</v>
      </c>
      <c r="R3900">
        <v>-0.83685125765270429</v>
      </c>
      <c r="S3900">
        <v>-0.90902563499265521</v>
      </c>
      <c r="T3900">
        <v>-0.99642540877532559</v>
      </c>
      <c r="U3900">
        <v>-1.091129712781302</v>
      </c>
      <c r="V3900">
        <v>-1.1890175854878391</v>
      </c>
      <c r="W3900">
        <v>-1.2928439768198461</v>
      </c>
      <c r="X3900">
        <v>-1.393107523910375</v>
      </c>
      <c r="Y3900">
        <v>-1.4866662932840671</v>
      </c>
      <c r="Z3900">
        <v>-1.5769529418018351</v>
      </c>
      <c r="AA3900">
        <v>-1.6572807423865239</v>
      </c>
      <c r="AB3900">
        <v>-1.7337830356786039</v>
      </c>
      <c r="AC3900">
        <v>-1.8160855777275331</v>
      </c>
      <c r="AD3900">
        <v>-1.8979853640740061</v>
      </c>
      <c r="AE3900">
        <v>-1.9773023918157271</v>
      </c>
      <c r="AF3900">
        <v>-2.069112198355894</v>
      </c>
      <c r="AG3900">
        <v>-2.1799723190890412</v>
      </c>
      <c r="AH3900">
        <v>-2.289692177317459</v>
      </c>
      <c r="AI3900">
        <v>-2.3838716790056451</v>
      </c>
      <c r="AJ3900">
        <v>-2.4731389469171532</v>
      </c>
      <c r="AK3900">
        <v>-2.5598057417340558</v>
      </c>
    </row>
    <row r="3901" spans="2:37" x14ac:dyDescent="0.25">
      <c r="B3901" t="s">
        <v>500</v>
      </c>
      <c r="C3901" t="s">
        <v>199</v>
      </c>
      <c r="D3901" t="s">
        <v>443</v>
      </c>
      <c r="E3901" t="s">
        <v>477</v>
      </c>
      <c r="F3901" t="s">
        <v>445</v>
      </c>
      <c r="I3901">
        <v>0</v>
      </c>
      <c r="J3901">
        <v>-0.2383479956390766</v>
      </c>
      <c r="K3901">
        <v>-0.31922376195907542</v>
      </c>
      <c r="L3901">
        <v>-0.39731914407137298</v>
      </c>
      <c r="M3901">
        <v>-0.47300878968150611</v>
      </c>
      <c r="N3901">
        <v>-0.55150367999017291</v>
      </c>
      <c r="O3901">
        <v>-0.63208557122137465</v>
      </c>
      <c r="P3901">
        <v>-0.70277598066720293</v>
      </c>
      <c r="Q3901">
        <v>-0.76668183923439548</v>
      </c>
      <c r="R3901">
        <v>-0.82977844339325868</v>
      </c>
      <c r="S3901">
        <v>-0.90301034347883835</v>
      </c>
      <c r="T3901">
        <v>-0.99163652826194104</v>
      </c>
      <c r="U3901">
        <v>-1.0876817836411481</v>
      </c>
      <c r="V3901">
        <v>-1.1869924940302261</v>
      </c>
      <c r="W3901">
        <v>-1.2923635567648639</v>
      </c>
      <c r="X3901">
        <v>-1.3942798236298071</v>
      </c>
      <c r="Y3901">
        <v>-1.489516693048309</v>
      </c>
      <c r="Z3901">
        <v>-1.5814318216638921</v>
      </c>
      <c r="AA3901">
        <v>-1.6632716344154861</v>
      </c>
      <c r="AB3901">
        <v>-1.7411852915703681</v>
      </c>
      <c r="AC3901">
        <v>-1.8248013644510559</v>
      </c>
      <c r="AD3901">
        <v>-1.907844346931598</v>
      </c>
      <c r="AE3901">
        <v>-1.9881181054471451</v>
      </c>
      <c r="AF3901">
        <v>-2.0808435945835702</v>
      </c>
      <c r="AG3901">
        <v>-2.1927819758812861</v>
      </c>
      <c r="AH3901">
        <v>-2.3038034421863252</v>
      </c>
      <c r="AI3901">
        <v>-2.3995127227836028</v>
      </c>
      <c r="AJ3901">
        <v>-2.490740007368542</v>
      </c>
      <c r="AK3901">
        <v>-2.5797373105197252</v>
      </c>
    </row>
    <row r="3902" spans="2:37" x14ac:dyDescent="0.25">
      <c r="B3902" t="s">
        <v>500</v>
      </c>
      <c r="C3902" t="s">
        <v>199</v>
      </c>
      <c r="D3902" t="s">
        <v>443</v>
      </c>
      <c r="E3902" t="s">
        <v>478</v>
      </c>
      <c r="F3902" t="s">
        <v>365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2:37" x14ac:dyDescent="0.25">
      <c r="B3903" t="s">
        <v>500</v>
      </c>
      <c r="C3903" t="s">
        <v>199</v>
      </c>
      <c r="D3903" t="s">
        <v>443</v>
      </c>
      <c r="E3903" t="s">
        <v>479</v>
      </c>
      <c r="F3903" t="s">
        <v>232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2:37" x14ac:dyDescent="0.25">
      <c r="B3904" t="s">
        <v>500</v>
      </c>
      <c r="C3904" t="s">
        <v>199</v>
      </c>
      <c r="D3904" t="s">
        <v>443</v>
      </c>
      <c r="E3904" t="s">
        <v>482</v>
      </c>
      <c r="F3904" t="s">
        <v>202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2:37" x14ac:dyDescent="0.25">
      <c r="B3905" t="s">
        <v>500</v>
      </c>
      <c r="C3905" t="s">
        <v>199</v>
      </c>
      <c r="D3905" t="s">
        <v>443</v>
      </c>
      <c r="E3905" t="s">
        <v>482</v>
      </c>
      <c r="F3905" t="s">
        <v>445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2:37" x14ac:dyDescent="0.25">
      <c r="B3906" t="s">
        <v>500</v>
      </c>
      <c r="C3906" t="s">
        <v>199</v>
      </c>
      <c r="D3906" t="s">
        <v>443</v>
      </c>
      <c r="E3906" t="s">
        <v>483</v>
      </c>
      <c r="F3906" t="s">
        <v>232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2:37" x14ac:dyDescent="0.25">
      <c r="B3907" t="s">
        <v>500</v>
      </c>
      <c r="C3907" t="s">
        <v>199</v>
      </c>
      <c r="D3907" t="s">
        <v>443</v>
      </c>
      <c r="E3907" t="s">
        <v>484</v>
      </c>
      <c r="F3907" t="s">
        <v>202</v>
      </c>
      <c r="I3907">
        <v>0</v>
      </c>
      <c r="J3907">
        <v>-0.24480608942248899</v>
      </c>
      <c r="K3907">
        <v>-0.32822589546106512</v>
      </c>
      <c r="L3907">
        <v>-0.40464487769251711</v>
      </c>
      <c r="M3907">
        <v>-0.47893265975007537</v>
      </c>
      <c r="N3907">
        <v>-0.55909871091439634</v>
      </c>
      <c r="O3907">
        <v>-0.64266926194532781</v>
      </c>
      <c r="P3907">
        <v>-0.71497842311351034</v>
      </c>
      <c r="Q3907">
        <v>-0.77801829575581127</v>
      </c>
      <c r="R3907">
        <v>-0.83839363464365269</v>
      </c>
      <c r="S3907">
        <v>-0.90782509958625679</v>
      </c>
      <c r="T3907">
        <v>-0.99200147067304278</v>
      </c>
      <c r="U3907">
        <v>-1.0832127188132199</v>
      </c>
      <c r="V3907">
        <v>-1.1774327169361001</v>
      </c>
      <c r="W3907">
        <v>-1.277335590964124</v>
      </c>
      <c r="X3907">
        <v>-1.3735345891394359</v>
      </c>
      <c r="Y3907">
        <v>-1.4630550638269899</v>
      </c>
      <c r="Z3907">
        <v>-1.5493857888265521</v>
      </c>
      <c r="AA3907">
        <v>-1.6260246924646229</v>
      </c>
      <c r="AB3907">
        <v>-1.69899502416343</v>
      </c>
      <c r="AC3907">
        <v>-1.777766543283243</v>
      </c>
      <c r="AD3907">
        <v>-1.856354429335572</v>
      </c>
      <c r="AE3907">
        <v>-1.9326325196043379</v>
      </c>
      <c r="AF3907">
        <v>-2.0212536997082702</v>
      </c>
      <c r="AG3907">
        <v>-2.1283762913195781</v>
      </c>
      <c r="AH3907">
        <v>-2.2340112050961869</v>
      </c>
      <c r="AI3907">
        <v>-2.3239654378188872</v>
      </c>
      <c r="AJ3907">
        <v>-2.4084207712104289</v>
      </c>
      <c r="AK3907">
        <v>-2.489722191508104</v>
      </c>
    </row>
    <row r="3908" spans="2:37" x14ac:dyDescent="0.25">
      <c r="B3908" t="s">
        <v>500</v>
      </c>
      <c r="C3908" t="s">
        <v>199</v>
      </c>
      <c r="D3908" t="s">
        <v>443</v>
      </c>
      <c r="E3908" t="s">
        <v>484</v>
      </c>
      <c r="F3908" t="s">
        <v>445</v>
      </c>
      <c r="I3908">
        <v>0</v>
      </c>
      <c r="J3908">
        <v>-0.24480656043479601</v>
      </c>
      <c r="K3908">
        <v>-0.32822493099330391</v>
      </c>
      <c r="L3908">
        <v>-0.40464380245647252</v>
      </c>
      <c r="M3908">
        <v>-0.4789314315315929</v>
      </c>
      <c r="N3908">
        <v>-0.55910057393524504</v>
      </c>
      <c r="O3908">
        <v>-0.64266580441041388</v>
      </c>
      <c r="P3908">
        <v>-0.71497752999194475</v>
      </c>
      <c r="Q3908">
        <v>-0.77801857721643275</v>
      </c>
      <c r="R3908">
        <v>-0.83839176896238765</v>
      </c>
      <c r="S3908">
        <v>-0.90782757717431384</v>
      </c>
      <c r="T3908">
        <v>-0.99200196191735479</v>
      </c>
      <c r="U3908">
        <v>-1.083216568720013</v>
      </c>
      <c r="V3908">
        <v>-1.177434189042692</v>
      </c>
      <c r="W3908">
        <v>-1.2773340471949559</v>
      </c>
      <c r="X3908">
        <v>-1.373531279832541</v>
      </c>
      <c r="Y3908">
        <v>-1.46305353211168</v>
      </c>
      <c r="Z3908">
        <v>-1.5493851208466249</v>
      </c>
      <c r="AA3908">
        <v>-1.626023642422048</v>
      </c>
      <c r="AB3908">
        <v>-1.6989957949921859</v>
      </c>
      <c r="AC3908">
        <v>-1.7777625410915321</v>
      </c>
      <c r="AD3908">
        <v>-1.8563526173670959</v>
      </c>
      <c r="AE3908">
        <v>-1.9326324389238649</v>
      </c>
      <c r="AF3908">
        <v>-2.0212537661876468</v>
      </c>
      <c r="AG3908">
        <v>-2.1283770610031501</v>
      </c>
      <c r="AH3908">
        <v>-2.234013825538073</v>
      </c>
      <c r="AI3908">
        <v>-2.3239642162037999</v>
      </c>
      <c r="AJ3908">
        <v>-2.4084235987699709</v>
      </c>
      <c r="AK3908">
        <v>-2.4897224642364209</v>
      </c>
    </row>
    <row r="3909" spans="2:37" x14ac:dyDescent="0.25">
      <c r="B3909" t="s">
        <v>500</v>
      </c>
      <c r="C3909" t="s">
        <v>199</v>
      </c>
      <c r="D3909" t="s">
        <v>443</v>
      </c>
      <c r="E3909" t="s">
        <v>485</v>
      </c>
      <c r="F3909" t="s">
        <v>232</v>
      </c>
      <c r="I3909">
        <v>0</v>
      </c>
      <c r="J3909">
        <v>-0.28270844769380238</v>
      </c>
      <c r="K3909">
        <v>-0.36753204484817342</v>
      </c>
      <c r="L3909">
        <v>-0.42377448553811981</v>
      </c>
      <c r="M3909">
        <v>-0.48197310988469239</v>
      </c>
      <c r="N3909">
        <v>-0.55764053117148826</v>
      </c>
      <c r="O3909">
        <v>-0.64519248166381438</v>
      </c>
      <c r="P3909">
        <v>-0.72230951064631288</v>
      </c>
      <c r="Q3909">
        <v>-0.78672947978257746</v>
      </c>
      <c r="R3909">
        <v>-0.84814563954558331</v>
      </c>
      <c r="S3909">
        <v>-0.92017443181197078</v>
      </c>
      <c r="T3909">
        <v>-1.008731814067976</v>
      </c>
      <c r="U3909">
        <v>-1.104300010196124</v>
      </c>
      <c r="V3909">
        <v>-1.200373847939284</v>
      </c>
      <c r="W3909">
        <v>-1.299637905486728</v>
      </c>
      <c r="X3909">
        <v>-1.3928026348312581</v>
      </c>
      <c r="Y3909">
        <v>-1.479077706123322</v>
      </c>
      <c r="Z3909">
        <v>-1.5644207970091359</v>
      </c>
      <c r="AA3909">
        <v>-1.6406910302219411</v>
      </c>
      <c r="AB3909">
        <v>-1.7123572163508789</v>
      </c>
      <c r="AC3909">
        <v>-1.789674001560126</v>
      </c>
      <c r="AD3909">
        <v>-1.867865836594196</v>
      </c>
      <c r="AE3909">
        <v>-1.9435656536902819</v>
      </c>
      <c r="AF3909">
        <v>-2.0329637546682489</v>
      </c>
      <c r="AG3909">
        <v>-2.1441658320383579</v>
      </c>
      <c r="AH3909">
        <v>-2.251501636010611</v>
      </c>
      <c r="AI3909">
        <v>-2.3371638497682872</v>
      </c>
      <c r="AJ3909">
        <v>-2.415195760664179</v>
      </c>
      <c r="AK3909">
        <v>-2.490264319442514</v>
      </c>
    </row>
    <row r="3910" spans="2:37" x14ac:dyDescent="0.25">
      <c r="B3910" t="s">
        <v>500</v>
      </c>
      <c r="C3910" t="s">
        <v>199</v>
      </c>
      <c r="D3910" t="s">
        <v>443</v>
      </c>
      <c r="E3910" t="s">
        <v>488</v>
      </c>
      <c r="F3910" t="s">
        <v>202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2:37" x14ac:dyDescent="0.25">
      <c r="B3911" t="s">
        <v>500</v>
      </c>
      <c r="C3911" t="s">
        <v>199</v>
      </c>
      <c r="D3911" t="s">
        <v>443</v>
      </c>
      <c r="E3911" t="s">
        <v>488</v>
      </c>
      <c r="F3911" t="s">
        <v>445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2:37" x14ac:dyDescent="0.25">
      <c r="B3912" t="s">
        <v>500</v>
      </c>
      <c r="C3912" t="s">
        <v>199</v>
      </c>
      <c r="D3912" t="s">
        <v>443</v>
      </c>
      <c r="E3912" t="s">
        <v>489</v>
      </c>
      <c r="F3912" t="s">
        <v>237</v>
      </c>
      <c r="I3912">
        <v>0</v>
      </c>
      <c r="J3912">
        <v>-2.2977828979492101E-2</v>
      </c>
      <c r="K3912">
        <v>-1.7850637435912999E-2</v>
      </c>
      <c r="L3912">
        <v>1.08324289321899E-2</v>
      </c>
      <c r="M3912">
        <v>2.9086589813232401E-2</v>
      </c>
      <c r="N3912">
        <v>3.3695101737975998E-2</v>
      </c>
      <c r="O3912">
        <v>3.2276839017868E-2</v>
      </c>
      <c r="P3912">
        <v>3.1372621655464103E-2</v>
      </c>
      <c r="Q3912">
        <v>3.3173903822898802E-2</v>
      </c>
      <c r="R3912">
        <v>3.4746922552585602E-2</v>
      </c>
      <c r="S3912">
        <v>3.57477664947509E-2</v>
      </c>
      <c r="T3912">
        <v>3.7672065198421402E-2</v>
      </c>
      <c r="U3912">
        <v>4.0987089276313698E-2</v>
      </c>
      <c r="V3912">
        <v>4.6591386198997498E-2</v>
      </c>
      <c r="W3912">
        <v>5.41591197252273E-2</v>
      </c>
      <c r="X3912">
        <v>6.1887562274932799E-2</v>
      </c>
      <c r="Y3912">
        <v>6.7800700664520194E-2</v>
      </c>
      <c r="Z3912">
        <v>7.1280807256698595E-2</v>
      </c>
      <c r="AA3912">
        <v>7.3440909385681097E-2</v>
      </c>
      <c r="AB3912">
        <v>7.5835317373275701E-2</v>
      </c>
      <c r="AC3912">
        <v>7.7684760093688895E-2</v>
      </c>
      <c r="AD3912">
        <v>7.8666120767593301E-2</v>
      </c>
      <c r="AE3912">
        <v>7.9604685306549003E-2</v>
      </c>
      <c r="AF3912">
        <v>8.0540329217910697E-2</v>
      </c>
      <c r="AG3912">
        <v>8.1680119037628104E-2</v>
      </c>
      <c r="AH3912">
        <v>8.5750460624694796E-2</v>
      </c>
      <c r="AI3912">
        <v>9.2992633581161499E-2</v>
      </c>
      <c r="AJ3912">
        <v>9.9632918834686196E-2</v>
      </c>
      <c r="AK3912">
        <v>0.1035345196723938</v>
      </c>
    </row>
    <row r="3913" spans="2:37" x14ac:dyDescent="0.25">
      <c r="B3913" t="s">
        <v>500</v>
      </c>
      <c r="C3913" t="s">
        <v>199</v>
      </c>
      <c r="D3913" t="s">
        <v>443</v>
      </c>
      <c r="E3913" t="s">
        <v>490</v>
      </c>
      <c r="F3913" t="s">
        <v>237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2:37" x14ac:dyDescent="0.25">
      <c r="B3914" t="s">
        <v>500</v>
      </c>
      <c r="C3914" t="s">
        <v>199</v>
      </c>
      <c r="D3914" t="s">
        <v>443</v>
      </c>
      <c r="E3914" t="s">
        <v>491</v>
      </c>
      <c r="F3914" t="s">
        <v>237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2:37" x14ac:dyDescent="0.25">
      <c r="B3915" t="s">
        <v>500</v>
      </c>
      <c r="C3915" t="s">
        <v>199</v>
      </c>
      <c r="D3915" t="s">
        <v>443</v>
      </c>
      <c r="E3915" t="s">
        <v>492</v>
      </c>
      <c r="F3915" t="s">
        <v>232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2:37" x14ac:dyDescent="0.25">
      <c r="B3916" t="s">
        <v>500</v>
      </c>
      <c r="C3916" t="s">
        <v>199</v>
      </c>
      <c r="D3916" t="s">
        <v>443</v>
      </c>
      <c r="E3916" t="s">
        <v>493</v>
      </c>
      <c r="F3916" t="s">
        <v>237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2:37" x14ac:dyDescent="0.25">
      <c r="B3917" t="s">
        <v>500</v>
      </c>
      <c r="C3917" t="s">
        <v>199</v>
      </c>
      <c r="D3917" t="s">
        <v>443</v>
      </c>
      <c r="E3917" t="s">
        <v>496</v>
      </c>
      <c r="F3917" t="s">
        <v>445</v>
      </c>
      <c r="I3917">
        <v>0</v>
      </c>
      <c r="J3917">
        <v>-0.24484158577184889</v>
      </c>
      <c r="K3917">
        <v>-0.32827514713358319</v>
      </c>
      <c r="L3917">
        <v>-0.40466131217724582</v>
      </c>
      <c r="M3917">
        <v>-0.47893148320485862</v>
      </c>
      <c r="N3917">
        <v>-0.55909821876303223</v>
      </c>
      <c r="O3917">
        <v>-0.64267062176402989</v>
      </c>
      <c r="P3917">
        <v>-0.71497439621295289</v>
      </c>
      <c r="Q3917">
        <v>-0.77801758300057866</v>
      </c>
      <c r="R3917">
        <v>-0.8383889410703893</v>
      </c>
      <c r="S3917">
        <v>-0.90782815347052459</v>
      </c>
      <c r="T3917">
        <v>-0.99200126782109643</v>
      </c>
      <c r="U3917">
        <v>-1.083215648786451</v>
      </c>
      <c r="V3917">
        <v>-1.1774332233900009</v>
      </c>
      <c r="W3917">
        <v>-1.277332512661367</v>
      </c>
      <c r="X3917">
        <v>-1.3735310375959759</v>
      </c>
      <c r="Y3917">
        <v>-1.4630524558912339</v>
      </c>
      <c r="Z3917">
        <v>-1.5493823523695549</v>
      </c>
      <c r="AA3917">
        <v>-1.626023409768973</v>
      </c>
      <c r="AB3917">
        <v>-1.698995966778005</v>
      </c>
      <c r="AC3917">
        <v>-1.7777663190471471</v>
      </c>
      <c r="AD3917">
        <v>-1.8563538153281931</v>
      </c>
      <c r="AE3917">
        <v>-1.9326324017634009</v>
      </c>
      <c r="AF3917">
        <v>-2.0212542300156899</v>
      </c>
      <c r="AG3917">
        <v>-2.128375880659628</v>
      </c>
      <c r="AH3917">
        <v>-2.234012412517727</v>
      </c>
      <c r="AI3917">
        <v>-2.3239638494202852</v>
      </c>
      <c r="AJ3917">
        <v>-2.4084249930336639</v>
      </c>
      <c r="AK3917">
        <v>-2.4897227352418172</v>
      </c>
    </row>
    <row r="3918" spans="2:37" x14ac:dyDescent="0.25">
      <c r="B3918" t="s">
        <v>500</v>
      </c>
      <c r="C3918" t="s">
        <v>199</v>
      </c>
      <c r="D3918" t="s">
        <v>443</v>
      </c>
      <c r="E3918" t="s">
        <v>497</v>
      </c>
      <c r="F3918" t="s">
        <v>237</v>
      </c>
      <c r="I3918">
        <v>0</v>
      </c>
      <c r="J3918">
        <v>2.384185791015625E-7</v>
      </c>
      <c r="K3918">
        <v>7.152557373046875E-7</v>
      </c>
      <c r="L3918">
        <v>2.384185791015625E-7</v>
      </c>
      <c r="M3918">
        <v>2.384185791015625E-7</v>
      </c>
      <c r="N3918">
        <v>1.1920928955078121E-6</v>
      </c>
      <c r="O3918">
        <v>-1.9073486328125E-6</v>
      </c>
      <c r="P3918">
        <v>1.430511474609375E-6</v>
      </c>
      <c r="Q3918">
        <v>2.384185791015625E-7</v>
      </c>
      <c r="R3918">
        <v>7.152557373046875E-7</v>
      </c>
      <c r="S3918">
        <v>-4.76837158203125E-7</v>
      </c>
      <c r="T3918">
        <v>1.1920928955078121E-6</v>
      </c>
      <c r="U3918">
        <v>-7.152557373046875E-7</v>
      </c>
      <c r="V3918">
        <v>-1.6689300537109379E-6</v>
      </c>
      <c r="W3918">
        <v>2.86102294921875E-6</v>
      </c>
      <c r="X3918">
        <v>0</v>
      </c>
      <c r="Y3918">
        <v>1.9073486328125E-6</v>
      </c>
      <c r="Z3918">
        <v>2.6226043701171879E-6</v>
      </c>
      <c r="AA3918">
        <v>-7.152557373046875E-7</v>
      </c>
      <c r="AB3918">
        <v>7.152557373046875E-7</v>
      </c>
      <c r="AC3918">
        <v>-7.152557373046875E-7</v>
      </c>
      <c r="AD3918">
        <v>1.9073486328125E-6</v>
      </c>
      <c r="AE3918">
        <v>9.5367431640625E-7</v>
      </c>
      <c r="AF3918">
        <v>1.1920928955078121E-6</v>
      </c>
      <c r="AG3918">
        <v>-7.152557373046875E-7</v>
      </c>
      <c r="AH3918">
        <v>-1.430511474609375E-6</v>
      </c>
      <c r="AI3918">
        <v>1.788139343261719E-6</v>
      </c>
      <c r="AJ3918">
        <v>0</v>
      </c>
      <c r="AK3918">
        <v>-7.152557373046875E-7</v>
      </c>
    </row>
    <row r="3919" spans="2:37" x14ac:dyDescent="0.25">
      <c r="B3919" t="s">
        <v>500</v>
      </c>
      <c r="C3919" t="s">
        <v>199</v>
      </c>
      <c r="D3919" t="s">
        <v>443</v>
      </c>
      <c r="E3919" t="s">
        <v>498</v>
      </c>
      <c r="F3919" t="s">
        <v>411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2:37" x14ac:dyDescent="0.25">
      <c r="B3920" t="s">
        <v>500</v>
      </c>
      <c r="C3920" t="s">
        <v>296</v>
      </c>
      <c r="D3920" t="s">
        <v>443</v>
      </c>
      <c r="E3920" t="s">
        <v>474</v>
      </c>
      <c r="F3920" t="s">
        <v>237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2:37" x14ac:dyDescent="0.25">
      <c r="B3921" t="s">
        <v>500</v>
      </c>
      <c r="C3921" t="s">
        <v>296</v>
      </c>
      <c r="D3921" t="s">
        <v>443</v>
      </c>
      <c r="E3921" t="s">
        <v>414</v>
      </c>
      <c r="F3921" t="s">
        <v>237</v>
      </c>
      <c r="I3921">
        <v>0</v>
      </c>
      <c r="J3921">
        <v>84.778118133544922</v>
      </c>
      <c r="K3921">
        <v>117.07453727722169</v>
      </c>
      <c r="L3921">
        <v>149.370979309082</v>
      </c>
      <c r="M3921">
        <v>186.0814514160156</v>
      </c>
      <c r="N3921">
        <v>225.4403381347656</v>
      </c>
      <c r="O3921">
        <v>264.79922485351563</v>
      </c>
      <c r="P3921">
        <v>304.15811157226563</v>
      </c>
      <c r="Q3921">
        <v>343.51702117919922</v>
      </c>
      <c r="R3921">
        <v>365.34622192382813</v>
      </c>
      <c r="S3921">
        <v>376.65750122070313</v>
      </c>
      <c r="T3921">
        <v>387.96878051757813</v>
      </c>
      <c r="U3921">
        <v>399.28005981445313</v>
      </c>
      <c r="V3921">
        <v>410.59133148193359</v>
      </c>
      <c r="W3921">
        <v>423.27297973632813</v>
      </c>
      <c r="X3921">
        <v>436.77688598632813</v>
      </c>
      <c r="Y3921">
        <v>450.28079223632813</v>
      </c>
      <c r="Z3921">
        <v>463.78469848632813</v>
      </c>
      <c r="AA3921">
        <v>477.28855895996088</v>
      </c>
      <c r="AB3921">
        <v>492.49696350097662</v>
      </c>
      <c r="AC3921">
        <v>508.72827911376947</v>
      </c>
      <c r="AD3921">
        <v>524.95950317382813</v>
      </c>
      <c r="AE3921">
        <v>541.19070434570313</v>
      </c>
      <c r="AF3921">
        <v>557.42195129394531</v>
      </c>
      <c r="AG3921">
        <v>575.564453125</v>
      </c>
      <c r="AH3921">
        <v>594.853515625</v>
      </c>
      <c r="AI3921">
        <v>614.142578125</v>
      </c>
      <c r="AJ3921">
        <v>633.431640625</v>
      </c>
      <c r="AK3921">
        <v>652.720703125</v>
      </c>
    </row>
    <row r="3922" spans="2:37" x14ac:dyDescent="0.25">
      <c r="B3922" t="s">
        <v>500</v>
      </c>
      <c r="C3922" t="s">
        <v>296</v>
      </c>
      <c r="D3922" t="s">
        <v>443</v>
      </c>
      <c r="E3922" t="s">
        <v>352</v>
      </c>
      <c r="F3922" t="s">
        <v>237</v>
      </c>
      <c r="I3922">
        <v>0</v>
      </c>
      <c r="J3922">
        <v>84.778118133544922</v>
      </c>
      <c r="K3922">
        <v>117.07453727722169</v>
      </c>
      <c r="L3922">
        <v>149.370979309082</v>
      </c>
      <c r="M3922">
        <v>186.0814514160156</v>
      </c>
      <c r="N3922">
        <v>225.4403381347656</v>
      </c>
      <c r="O3922">
        <v>264.79922485351563</v>
      </c>
      <c r="P3922">
        <v>304.15811157226563</v>
      </c>
      <c r="Q3922">
        <v>343.51702117919922</v>
      </c>
      <c r="R3922">
        <v>365.34622192382813</v>
      </c>
      <c r="S3922">
        <v>376.65750122070313</v>
      </c>
      <c r="T3922">
        <v>387.96878051757813</v>
      </c>
      <c r="U3922">
        <v>399.28005981445313</v>
      </c>
      <c r="V3922">
        <v>410.59133148193359</v>
      </c>
      <c r="W3922">
        <v>423.27297973632813</v>
      </c>
      <c r="X3922">
        <v>436.77688598632813</v>
      </c>
      <c r="Y3922">
        <v>450.28079223632813</v>
      </c>
      <c r="Z3922">
        <v>463.78469848632813</v>
      </c>
      <c r="AA3922">
        <v>477.28855895996088</v>
      </c>
      <c r="AB3922">
        <v>492.49696350097662</v>
      </c>
      <c r="AC3922">
        <v>508.72827911376947</v>
      </c>
      <c r="AD3922">
        <v>524.95950317382813</v>
      </c>
      <c r="AE3922">
        <v>541.19070434570313</v>
      </c>
      <c r="AF3922">
        <v>557.42195129394531</v>
      </c>
      <c r="AG3922">
        <v>575.564453125</v>
      </c>
      <c r="AH3922">
        <v>594.853515625</v>
      </c>
      <c r="AI3922">
        <v>614.142578125</v>
      </c>
      <c r="AJ3922">
        <v>633.431640625</v>
      </c>
      <c r="AK3922">
        <v>652.720703125</v>
      </c>
    </row>
    <row r="3923" spans="2:37" x14ac:dyDescent="0.25">
      <c r="B3923" t="s">
        <v>500</v>
      </c>
      <c r="C3923" t="s">
        <v>296</v>
      </c>
      <c r="D3923" t="s">
        <v>443</v>
      </c>
      <c r="E3923" t="s">
        <v>475</v>
      </c>
      <c r="F3923" t="s">
        <v>237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2:37" x14ac:dyDescent="0.25">
      <c r="B3924" t="s">
        <v>500</v>
      </c>
      <c r="C3924" t="s">
        <v>296</v>
      </c>
      <c r="D3924" t="s">
        <v>443</v>
      </c>
      <c r="E3924" t="s">
        <v>415</v>
      </c>
      <c r="F3924" t="s">
        <v>237</v>
      </c>
      <c r="I3924">
        <v>0</v>
      </c>
      <c r="J3924">
        <v>0.38234090805053711</v>
      </c>
      <c r="K3924">
        <v>0.15976214408874509</v>
      </c>
      <c r="L3924">
        <v>0.1221575736999512</v>
      </c>
      <c r="M3924">
        <v>0.14156222343444819</v>
      </c>
      <c r="N3924">
        <v>0.17039823532104489</v>
      </c>
      <c r="O3924">
        <v>0.19235134124755859</v>
      </c>
      <c r="P3924">
        <v>0.21159911155700681</v>
      </c>
      <c r="Q3924">
        <v>0.2360496520996094</v>
      </c>
      <c r="R3924">
        <v>0.22688841819763181</v>
      </c>
      <c r="S3924">
        <v>0.20982587337493899</v>
      </c>
      <c r="T3924">
        <v>0.1920591592788696</v>
      </c>
      <c r="U3924">
        <v>0.17227184772491461</v>
      </c>
      <c r="V3924">
        <v>0.15519535541534421</v>
      </c>
      <c r="W3924">
        <v>0.1439899206161499</v>
      </c>
      <c r="X3924">
        <v>0.13691556453704831</v>
      </c>
      <c r="Y3924">
        <v>0.13478612899780271</v>
      </c>
      <c r="Z3924">
        <v>0.13700366020202639</v>
      </c>
      <c r="AA3924">
        <v>0.14228200912475589</v>
      </c>
      <c r="AB3924">
        <v>0.14995253086090091</v>
      </c>
      <c r="AC3924">
        <v>0.15632665157318121</v>
      </c>
      <c r="AD3924">
        <v>0.16073846817016599</v>
      </c>
      <c r="AE3924">
        <v>0.16222286224365229</v>
      </c>
      <c r="AF3924">
        <v>0.1597900390625</v>
      </c>
      <c r="AG3924">
        <v>0.15542542934417719</v>
      </c>
      <c r="AH3924">
        <v>0.1491626501083374</v>
      </c>
      <c r="AI3924">
        <v>0.1408350467681885</v>
      </c>
      <c r="AJ3924">
        <v>0.1319737434387207</v>
      </c>
      <c r="AK3924">
        <v>0.12351274490356449</v>
      </c>
    </row>
    <row r="3925" spans="2:37" x14ac:dyDescent="0.25">
      <c r="B3925" t="s">
        <v>500</v>
      </c>
      <c r="C3925" t="s">
        <v>296</v>
      </c>
      <c r="D3925" t="s">
        <v>443</v>
      </c>
      <c r="E3925" t="s">
        <v>355</v>
      </c>
      <c r="F3925" t="s">
        <v>237</v>
      </c>
      <c r="I3925">
        <v>0</v>
      </c>
      <c r="J3925">
        <v>0.38234090805053711</v>
      </c>
      <c r="K3925">
        <v>0.15976214408874509</v>
      </c>
      <c r="L3925">
        <v>0.1221575736999512</v>
      </c>
      <c r="M3925">
        <v>0.14156222343444819</v>
      </c>
      <c r="N3925">
        <v>0.17039823532104489</v>
      </c>
      <c r="O3925">
        <v>0.19235134124755859</v>
      </c>
      <c r="P3925">
        <v>0.21159911155700681</v>
      </c>
      <c r="Q3925">
        <v>0.2360496520996094</v>
      </c>
      <c r="R3925">
        <v>0.22688841819763181</v>
      </c>
      <c r="S3925">
        <v>0.20982587337493899</v>
      </c>
      <c r="T3925">
        <v>0.1920591592788696</v>
      </c>
      <c r="U3925">
        <v>0.17227184772491461</v>
      </c>
      <c r="V3925">
        <v>0.15519535541534421</v>
      </c>
      <c r="W3925">
        <v>0.1439899206161499</v>
      </c>
      <c r="X3925">
        <v>0.13691556453704831</v>
      </c>
      <c r="Y3925">
        <v>0.13478612899780271</v>
      </c>
      <c r="Z3925">
        <v>0.13700366020202639</v>
      </c>
      <c r="AA3925">
        <v>0.14228200912475589</v>
      </c>
      <c r="AB3925">
        <v>0.14995253086090091</v>
      </c>
      <c r="AC3925">
        <v>0.15632665157318121</v>
      </c>
      <c r="AD3925">
        <v>0.16073846817016599</v>
      </c>
      <c r="AE3925">
        <v>0.16222286224365229</v>
      </c>
      <c r="AF3925">
        <v>0.1597900390625</v>
      </c>
      <c r="AG3925">
        <v>0.15542542934417719</v>
      </c>
      <c r="AH3925">
        <v>0.1491626501083374</v>
      </c>
      <c r="AI3925">
        <v>0.1408350467681885</v>
      </c>
      <c r="AJ3925">
        <v>0.1319737434387207</v>
      </c>
      <c r="AK3925">
        <v>0.12351274490356449</v>
      </c>
    </row>
    <row r="3926" spans="2:37" x14ac:dyDescent="0.25">
      <c r="B3926" t="s">
        <v>500</v>
      </c>
      <c r="C3926" t="s">
        <v>296</v>
      </c>
      <c r="D3926" t="s">
        <v>443</v>
      </c>
      <c r="E3926" t="s">
        <v>476</v>
      </c>
      <c r="F3926" t="s">
        <v>232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2:37" x14ac:dyDescent="0.25">
      <c r="B3927" t="s">
        <v>500</v>
      </c>
      <c r="C3927" t="s">
        <v>296</v>
      </c>
      <c r="D3927" t="s">
        <v>443</v>
      </c>
      <c r="E3927" t="s">
        <v>416</v>
      </c>
      <c r="F3927" t="s">
        <v>232</v>
      </c>
      <c r="I3927">
        <v>0</v>
      </c>
      <c r="J3927">
        <v>52.630137557153432</v>
      </c>
      <c r="K3927">
        <v>76.859977003409512</v>
      </c>
      <c r="L3927">
        <v>98.923920938772042</v>
      </c>
      <c r="M3927">
        <v>119.1470037896874</v>
      </c>
      <c r="N3927">
        <v>136.36591693948279</v>
      </c>
      <c r="O3927">
        <v>150.54552283991771</v>
      </c>
      <c r="P3927">
        <v>163.50568709392209</v>
      </c>
      <c r="Q3927">
        <v>175.9580520078899</v>
      </c>
      <c r="R3927">
        <v>177.55328030028551</v>
      </c>
      <c r="S3927">
        <v>175.01361023707091</v>
      </c>
      <c r="T3927">
        <v>174.26766514291859</v>
      </c>
      <c r="U3927">
        <v>174.39054078288339</v>
      </c>
      <c r="V3927">
        <v>174.97503888470681</v>
      </c>
      <c r="W3927">
        <v>176.61408014031781</v>
      </c>
      <c r="X3927">
        <v>178.7771890852421</v>
      </c>
      <c r="Y3927">
        <v>180.98712742812111</v>
      </c>
      <c r="Z3927">
        <v>183.25131035185149</v>
      </c>
      <c r="AA3927">
        <v>185.5433637749754</v>
      </c>
      <c r="AB3927">
        <v>188.75405298852539</v>
      </c>
      <c r="AC3927">
        <v>192.41470552034201</v>
      </c>
      <c r="AD3927">
        <v>195.95326086469339</v>
      </c>
      <c r="AE3927">
        <v>199.3839042714973</v>
      </c>
      <c r="AF3927">
        <v>202.71620890383281</v>
      </c>
      <c r="AG3927">
        <v>206.9851833153939</v>
      </c>
      <c r="AH3927">
        <v>211.9822233425987</v>
      </c>
      <c r="AI3927">
        <v>216.9985134939503</v>
      </c>
      <c r="AJ3927">
        <v>221.90478867958819</v>
      </c>
      <c r="AK3927">
        <v>226.64288229073199</v>
      </c>
    </row>
    <row r="3928" spans="2:37" x14ac:dyDescent="0.25">
      <c r="B3928" t="s">
        <v>500</v>
      </c>
      <c r="C3928" t="s">
        <v>296</v>
      </c>
      <c r="D3928" t="s">
        <v>443</v>
      </c>
      <c r="E3928" t="s">
        <v>358</v>
      </c>
      <c r="F3928" t="s">
        <v>232</v>
      </c>
      <c r="I3928">
        <v>0</v>
      </c>
      <c r="J3928">
        <v>52.630137557153432</v>
      </c>
      <c r="K3928">
        <v>76.859977003409512</v>
      </c>
      <c r="L3928">
        <v>98.923920938772042</v>
      </c>
      <c r="M3928">
        <v>119.1470037896874</v>
      </c>
      <c r="N3928">
        <v>136.36591693948279</v>
      </c>
      <c r="O3928">
        <v>150.54552283991771</v>
      </c>
      <c r="P3928">
        <v>163.50568709392209</v>
      </c>
      <c r="Q3928">
        <v>175.9580520078899</v>
      </c>
      <c r="R3928">
        <v>177.55328030028551</v>
      </c>
      <c r="S3928">
        <v>175.01361023707091</v>
      </c>
      <c r="T3928">
        <v>174.26766514291859</v>
      </c>
      <c r="U3928">
        <v>174.39054078288339</v>
      </c>
      <c r="V3928">
        <v>174.97503888470681</v>
      </c>
      <c r="W3928">
        <v>176.61408014031781</v>
      </c>
      <c r="X3928">
        <v>178.7771890852421</v>
      </c>
      <c r="Y3928">
        <v>180.98712742812111</v>
      </c>
      <c r="Z3928">
        <v>183.25131035185149</v>
      </c>
      <c r="AA3928">
        <v>185.5433637749754</v>
      </c>
      <c r="AB3928">
        <v>188.75405298852539</v>
      </c>
      <c r="AC3928">
        <v>192.41470552034201</v>
      </c>
      <c r="AD3928">
        <v>195.95326086469339</v>
      </c>
      <c r="AE3928">
        <v>199.3839042714973</v>
      </c>
      <c r="AF3928">
        <v>202.71620890383281</v>
      </c>
      <c r="AG3928">
        <v>206.9851833153939</v>
      </c>
      <c r="AH3928">
        <v>211.9822233425987</v>
      </c>
      <c r="AI3928">
        <v>216.9985134939503</v>
      </c>
      <c r="AJ3928">
        <v>221.90478867958819</v>
      </c>
      <c r="AK3928">
        <v>226.64288229073199</v>
      </c>
    </row>
    <row r="3929" spans="2:37" x14ac:dyDescent="0.25">
      <c r="B3929" t="s">
        <v>500</v>
      </c>
      <c r="C3929" t="s">
        <v>296</v>
      </c>
      <c r="D3929" t="s">
        <v>443</v>
      </c>
      <c r="E3929" t="s">
        <v>477</v>
      </c>
      <c r="F3929" t="s">
        <v>202</v>
      </c>
      <c r="I3929">
        <v>0</v>
      </c>
      <c r="J3929">
        <v>-0.15923096288648081</v>
      </c>
      <c r="K3929">
        <v>-0.22179203682546331</v>
      </c>
      <c r="L3929">
        <v>-0.28228069827841429</v>
      </c>
      <c r="M3929">
        <v>-0.32993041546168778</v>
      </c>
      <c r="N3929">
        <v>-0.37212215316667629</v>
      </c>
      <c r="O3929">
        <v>-0.41515172320523153</v>
      </c>
      <c r="P3929">
        <v>-0.45801025547259622</v>
      </c>
      <c r="Q3929">
        <v>-0.49411454864658477</v>
      </c>
      <c r="R3929">
        <v>-0.5314569775413891</v>
      </c>
      <c r="S3929">
        <v>-0.57710848424956662</v>
      </c>
      <c r="T3929">
        <v>-0.62857950110235539</v>
      </c>
      <c r="U3929">
        <v>-0.68289611247036586</v>
      </c>
      <c r="V3929">
        <v>-0.73750088826151083</v>
      </c>
      <c r="W3929">
        <v>-0.78659863356514981</v>
      </c>
      <c r="X3929">
        <v>-0.82362881215966022</v>
      </c>
      <c r="Y3929">
        <v>-0.85540092627006681</v>
      </c>
      <c r="Z3929">
        <v>-0.89199893889102544</v>
      </c>
      <c r="AA3929">
        <v>-0.92929585713858998</v>
      </c>
      <c r="AB3929">
        <v>-0.95949995541340083</v>
      </c>
      <c r="AC3929">
        <v>-0.98391901379257796</v>
      </c>
      <c r="AD3929">
        <v>-1.010070861994294</v>
      </c>
      <c r="AE3929">
        <v>-1.0411242577332169</v>
      </c>
      <c r="AF3929">
        <v>-1.074439718430265</v>
      </c>
      <c r="AG3929">
        <v>-1.112957794004132</v>
      </c>
      <c r="AH3929">
        <v>-1.154635046473129</v>
      </c>
      <c r="AI3929">
        <v>-1.193362082841021</v>
      </c>
      <c r="AJ3929">
        <v>-1.220006772059967</v>
      </c>
      <c r="AK3929">
        <v>-1.240253726050633</v>
      </c>
    </row>
    <row r="3930" spans="2:37" x14ac:dyDescent="0.25">
      <c r="B3930" t="s">
        <v>500</v>
      </c>
      <c r="C3930" t="s">
        <v>296</v>
      </c>
      <c r="D3930" t="s">
        <v>443</v>
      </c>
      <c r="E3930" t="s">
        <v>477</v>
      </c>
      <c r="F3930" t="s">
        <v>445</v>
      </c>
      <c r="I3930">
        <v>0</v>
      </c>
      <c r="J3930">
        <v>-0.15702714424004061</v>
      </c>
      <c r="K3930">
        <v>-0.2186203842115986</v>
      </c>
      <c r="L3930">
        <v>-0.27919702966391352</v>
      </c>
      <c r="M3930">
        <v>-0.32700020902780569</v>
      </c>
      <c r="N3930">
        <v>-0.36860275681266369</v>
      </c>
      <c r="O3930">
        <v>-0.41073960476248889</v>
      </c>
      <c r="P3930">
        <v>-0.45300732801987209</v>
      </c>
      <c r="Q3930">
        <v>-0.48916146463539029</v>
      </c>
      <c r="R3930">
        <v>-0.52696693505773773</v>
      </c>
      <c r="S3930">
        <v>-0.57328481104785833</v>
      </c>
      <c r="T3930">
        <v>-0.6255587353955705</v>
      </c>
      <c r="U3930">
        <v>-0.68073624004769684</v>
      </c>
      <c r="V3930">
        <v>-0.73624589717612432</v>
      </c>
      <c r="W3930">
        <v>-0.78630951941388583</v>
      </c>
      <c r="X3930">
        <v>-0.82432022813135886</v>
      </c>
      <c r="Y3930">
        <v>-0.85704202953656994</v>
      </c>
      <c r="Z3930">
        <v>-0.89453062879862877</v>
      </c>
      <c r="AA3930">
        <v>-0.9326570232862208</v>
      </c>
      <c r="AB3930">
        <v>-0.96359800695248199</v>
      </c>
      <c r="AC3930">
        <v>-0.98864369425821763</v>
      </c>
      <c r="AD3930">
        <v>-1.015322403630869</v>
      </c>
      <c r="AE3930">
        <v>-1.0468174104708461</v>
      </c>
      <c r="AF3930">
        <v>-1.0805314068642491</v>
      </c>
      <c r="AG3930">
        <v>-1.1194983368200131</v>
      </c>
      <c r="AH3930">
        <v>-1.161750258029959</v>
      </c>
      <c r="AI3930">
        <v>-1.2011933932595811</v>
      </c>
      <c r="AJ3930">
        <v>-1.2286890887787121</v>
      </c>
      <c r="AK3930">
        <v>-1.249908422592783</v>
      </c>
    </row>
    <row r="3931" spans="2:37" x14ac:dyDescent="0.25">
      <c r="B3931" t="s">
        <v>500</v>
      </c>
      <c r="C3931" t="s">
        <v>296</v>
      </c>
      <c r="D3931" t="s">
        <v>443</v>
      </c>
      <c r="E3931" t="s">
        <v>417</v>
      </c>
      <c r="F3931" t="s">
        <v>202</v>
      </c>
      <c r="I3931">
        <v>0</v>
      </c>
      <c r="J3931">
        <v>-0.29204585798309202</v>
      </c>
      <c r="K3931">
        <v>-0.69875639995548022</v>
      </c>
      <c r="L3931">
        <v>-0.88298658119368989</v>
      </c>
      <c r="M3931">
        <v>-0.91173146890707324</v>
      </c>
      <c r="N3931">
        <v>-0.90167587783547276</v>
      </c>
      <c r="O3931">
        <v>-0.89707481226835029</v>
      </c>
      <c r="P3931">
        <v>-0.88981520554163307</v>
      </c>
      <c r="Q3931">
        <v>-0.86230257973520796</v>
      </c>
      <c r="R3931">
        <v>-0.81607015463063259</v>
      </c>
      <c r="S3931">
        <v>-0.77478668925718974</v>
      </c>
      <c r="T3931">
        <v>-0.75191913318184422</v>
      </c>
      <c r="U3931">
        <v>-0.73790255352128575</v>
      </c>
      <c r="V3931">
        <v>-0.72147970894259617</v>
      </c>
      <c r="W3931">
        <v>-0.69307340868127731</v>
      </c>
      <c r="X3931">
        <v>-0.64489591604216523</v>
      </c>
      <c r="Y3931">
        <v>-0.58686182591921598</v>
      </c>
      <c r="Z3931">
        <v>-0.53286115553893287</v>
      </c>
      <c r="AA3931">
        <v>-0.48163938838760018</v>
      </c>
      <c r="AB3931">
        <v>-0.42739280285423181</v>
      </c>
      <c r="AC3931">
        <v>-0.37293712360351172</v>
      </c>
      <c r="AD3931">
        <v>-0.32539416859491688</v>
      </c>
      <c r="AE3931">
        <v>-0.28973753323072732</v>
      </c>
      <c r="AF3931">
        <v>-0.26500258608196381</v>
      </c>
      <c r="AG3931">
        <v>-0.25342731404405239</v>
      </c>
      <c r="AH3931">
        <v>-0.2497402873233634</v>
      </c>
      <c r="AI3931">
        <v>-0.24650390962221991</v>
      </c>
      <c r="AJ3931">
        <v>-0.2337166808773716</v>
      </c>
      <c r="AK3931">
        <v>-0.21609634255722601</v>
      </c>
    </row>
    <row r="3932" spans="2:37" x14ac:dyDescent="0.25">
      <c r="B3932" t="s">
        <v>500</v>
      </c>
      <c r="C3932" t="s">
        <v>296</v>
      </c>
      <c r="D3932" t="s">
        <v>443</v>
      </c>
      <c r="E3932" t="s">
        <v>417</v>
      </c>
      <c r="F3932" t="s">
        <v>445</v>
      </c>
      <c r="I3932">
        <v>0</v>
      </c>
      <c r="J3932">
        <v>-0.29479312675111391</v>
      </c>
      <c r="K3932">
        <v>-0.72223306768081086</v>
      </c>
      <c r="L3932">
        <v>-0.91378909765599259</v>
      </c>
      <c r="M3932">
        <v>-0.93029621618215819</v>
      </c>
      <c r="N3932">
        <v>-0.90143002468311417</v>
      </c>
      <c r="O3932">
        <v>-0.88010551556165773</v>
      </c>
      <c r="P3932">
        <v>-0.85900881978567822</v>
      </c>
      <c r="Q3932">
        <v>-0.8194437616300565</v>
      </c>
      <c r="R3932">
        <v>-0.76052322470013811</v>
      </c>
      <c r="S3932">
        <v>-0.70931349331522231</v>
      </c>
      <c r="T3932">
        <v>-0.68368174181970831</v>
      </c>
      <c r="U3932">
        <v>-0.67216242182869257</v>
      </c>
      <c r="V3932">
        <v>-0.66059752430412955</v>
      </c>
      <c r="W3932">
        <v>-0.6378201459998456</v>
      </c>
      <c r="X3932">
        <v>-0.59487067097769852</v>
      </c>
      <c r="Y3932">
        <v>-0.54146233664196242</v>
      </c>
      <c r="Z3932">
        <v>-0.49149427335579698</v>
      </c>
      <c r="AA3932">
        <v>-0.44379759357342508</v>
      </c>
      <c r="AB3932">
        <v>-0.39228132769884022</v>
      </c>
      <c r="AC3932">
        <v>-0.33942522262572222</v>
      </c>
      <c r="AD3932">
        <v>-0.29241665183835641</v>
      </c>
      <c r="AE3932">
        <v>-0.25672341779049418</v>
      </c>
      <c r="AF3932">
        <v>-0.2318265352170279</v>
      </c>
      <c r="AG3932">
        <v>-0.22038304516287521</v>
      </c>
      <c r="AH3932">
        <v>-0.2167299484891361</v>
      </c>
      <c r="AI3932">
        <v>-0.213149268307089</v>
      </c>
      <c r="AJ3932">
        <v>-0.1997356112801052</v>
      </c>
      <c r="AK3932">
        <v>-0.18105190732375931</v>
      </c>
    </row>
    <row r="3933" spans="2:37" x14ac:dyDescent="0.25">
      <c r="B3933" t="s">
        <v>500</v>
      </c>
      <c r="C3933" t="s">
        <v>296</v>
      </c>
      <c r="D3933" t="s">
        <v>443</v>
      </c>
      <c r="E3933" t="s">
        <v>363</v>
      </c>
      <c r="F3933" t="s">
        <v>202</v>
      </c>
      <c r="I3933">
        <v>0</v>
      </c>
      <c r="J3933">
        <v>-0.13281489509661129</v>
      </c>
      <c r="K3933">
        <v>-0.47696436313001689</v>
      </c>
      <c r="L3933">
        <v>-0.6007058829152645</v>
      </c>
      <c r="M3933">
        <v>-0.58180105344537436</v>
      </c>
      <c r="N3933">
        <v>-0.52955372466879647</v>
      </c>
      <c r="O3933">
        <v>-0.48192308906311881</v>
      </c>
      <c r="P3933">
        <v>-0.43180495006903691</v>
      </c>
      <c r="Q3933">
        <v>-0.36818803108862319</v>
      </c>
      <c r="R3933">
        <v>-0.2846131770892435</v>
      </c>
      <c r="S3933">
        <v>-0.19767820500762309</v>
      </c>
      <c r="T3933">
        <v>-0.1233396320794888</v>
      </c>
      <c r="U3933">
        <v>-5.5006441050919903E-2</v>
      </c>
      <c r="V3933">
        <v>1.60211793189146E-2</v>
      </c>
      <c r="W3933">
        <v>9.3525224883861294E-2</v>
      </c>
      <c r="X3933">
        <v>0.17873289611749499</v>
      </c>
      <c r="Y3933">
        <v>0.26853910035085082</v>
      </c>
      <c r="Z3933">
        <v>0.35913778335210372</v>
      </c>
      <c r="AA3933">
        <v>0.44765646875097881</v>
      </c>
      <c r="AB3933">
        <v>0.53210715255918029</v>
      </c>
      <c r="AC3933">
        <v>0.61098189018906623</v>
      </c>
      <c r="AD3933">
        <v>0.68467669339937753</v>
      </c>
      <c r="AE3933">
        <v>0.75138672450250077</v>
      </c>
      <c r="AF3933">
        <v>0.80943713234828962</v>
      </c>
      <c r="AG3933">
        <v>0.85953047996008003</v>
      </c>
      <c r="AH3933">
        <v>0.9048947591497658</v>
      </c>
      <c r="AI3933">
        <v>0.94685817321880084</v>
      </c>
      <c r="AJ3933">
        <v>0.98629009118258437</v>
      </c>
      <c r="AK3933">
        <v>1.0241573834934179</v>
      </c>
    </row>
    <row r="3934" spans="2:37" x14ac:dyDescent="0.25">
      <c r="B3934" t="s">
        <v>500</v>
      </c>
      <c r="C3934" t="s">
        <v>296</v>
      </c>
      <c r="D3934" t="s">
        <v>443</v>
      </c>
      <c r="E3934" t="s">
        <v>363</v>
      </c>
      <c r="F3934" t="s">
        <v>445</v>
      </c>
      <c r="I3934">
        <v>0</v>
      </c>
      <c r="J3934">
        <v>-0.1377659825110733</v>
      </c>
      <c r="K3934">
        <v>-0.50361268346921229</v>
      </c>
      <c r="L3934">
        <v>-0.63459206799207912</v>
      </c>
      <c r="M3934">
        <v>-0.6032960071543525</v>
      </c>
      <c r="N3934">
        <v>-0.53282726787046153</v>
      </c>
      <c r="O3934">
        <v>-0.46936591079916878</v>
      </c>
      <c r="P3934">
        <v>-0.40600149176579498</v>
      </c>
      <c r="Q3934">
        <v>-0.33028229699466621</v>
      </c>
      <c r="R3934">
        <v>-0.23355628964240041</v>
      </c>
      <c r="S3934">
        <v>-0.136028682267364</v>
      </c>
      <c r="T3934">
        <v>-5.8123006424137799E-2</v>
      </c>
      <c r="U3934">
        <v>8.5738182189931001E-3</v>
      </c>
      <c r="V3934">
        <v>7.5648372871994704E-2</v>
      </c>
      <c r="W3934">
        <v>0.1484893734140291</v>
      </c>
      <c r="X3934">
        <v>0.22944955715367141</v>
      </c>
      <c r="Y3934">
        <v>0.31557969289461862</v>
      </c>
      <c r="Z3934">
        <v>0.40303635544283178</v>
      </c>
      <c r="AA3934">
        <v>0.48885942971279572</v>
      </c>
      <c r="AB3934">
        <v>0.57131667925365281</v>
      </c>
      <c r="AC3934">
        <v>0.64921847163250668</v>
      </c>
      <c r="AD3934">
        <v>0.72290575179250194</v>
      </c>
      <c r="AE3934">
        <v>0.79009399268035185</v>
      </c>
      <c r="AF3934">
        <v>0.8487048716472323</v>
      </c>
      <c r="AG3934">
        <v>0.89911529165713766</v>
      </c>
      <c r="AH3934">
        <v>0.94502030954082283</v>
      </c>
      <c r="AI3934">
        <v>0.98804412495250282</v>
      </c>
      <c r="AJ3934">
        <v>1.028953477498606</v>
      </c>
      <c r="AK3934">
        <v>1.068856515269023</v>
      </c>
    </row>
    <row r="3935" spans="2:37" x14ac:dyDescent="0.25">
      <c r="B3935" t="s">
        <v>500</v>
      </c>
      <c r="C3935" t="s">
        <v>296</v>
      </c>
      <c r="D3935" t="s">
        <v>443</v>
      </c>
      <c r="E3935" t="s">
        <v>478</v>
      </c>
      <c r="F3935" t="s">
        <v>365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2:37" x14ac:dyDescent="0.25">
      <c r="B3936" t="s">
        <v>500</v>
      </c>
      <c r="C3936" t="s">
        <v>296</v>
      </c>
      <c r="D3936" t="s">
        <v>443</v>
      </c>
      <c r="E3936" t="s">
        <v>418</v>
      </c>
      <c r="F3936" t="s">
        <v>365</v>
      </c>
      <c r="I3936">
        <v>0</v>
      </c>
      <c r="J3936">
        <v>-0.38855709626388618</v>
      </c>
      <c r="K3936">
        <v>-0.29233962738095531</v>
      </c>
      <c r="L3936">
        <v>-0.1725448216681302</v>
      </c>
      <c r="M3936">
        <v>-2.64594467432544E-2</v>
      </c>
      <c r="N3936">
        <v>0.11554811229999019</v>
      </c>
      <c r="O3936">
        <v>0.26349097844515779</v>
      </c>
      <c r="P3936">
        <v>0.43274201637115711</v>
      </c>
      <c r="Q3936">
        <v>0.63732299173495655</v>
      </c>
      <c r="R3936">
        <v>0.86489428333518248</v>
      </c>
      <c r="S3936">
        <v>1.06135928821891</v>
      </c>
      <c r="T3936">
        <v>1.235356114140296</v>
      </c>
      <c r="U3936">
        <v>1.394065631422126</v>
      </c>
      <c r="V3936">
        <v>1.540081891983847</v>
      </c>
      <c r="W3936">
        <v>1.6731247472884681</v>
      </c>
      <c r="X3936">
        <v>1.793540161812412</v>
      </c>
      <c r="Y3936">
        <v>1.8984519269608979</v>
      </c>
      <c r="Z3936">
        <v>1.984438624331641</v>
      </c>
      <c r="AA3936">
        <v>2.0495659917307401</v>
      </c>
      <c r="AB3936">
        <v>2.0957795853571599</v>
      </c>
      <c r="AC3936">
        <v>2.1326935098807231</v>
      </c>
      <c r="AD3936">
        <v>2.1583755406928469</v>
      </c>
      <c r="AE3936">
        <v>2.17269596762022</v>
      </c>
      <c r="AF3936">
        <v>2.1766116157376998</v>
      </c>
      <c r="AG3936">
        <v>2.173637922501515</v>
      </c>
      <c r="AH3936">
        <v>2.169226806193469</v>
      </c>
      <c r="AI3936">
        <v>2.1631580979457392</v>
      </c>
      <c r="AJ3936">
        <v>2.1555599092164308</v>
      </c>
      <c r="AK3936">
        <v>2.1474876356441408</v>
      </c>
    </row>
    <row r="3937" spans="2:37" x14ac:dyDescent="0.25">
      <c r="B3937" t="s">
        <v>500</v>
      </c>
      <c r="C3937" t="s">
        <v>296</v>
      </c>
      <c r="D3937" t="s">
        <v>443</v>
      </c>
      <c r="E3937" t="s">
        <v>367</v>
      </c>
      <c r="F3937" t="s">
        <v>365</v>
      </c>
      <c r="I3937">
        <v>0</v>
      </c>
      <c r="J3937">
        <v>-0.38855709626388618</v>
      </c>
      <c r="K3937">
        <v>-0.29233962738095531</v>
      </c>
      <c r="L3937">
        <v>-0.1725448216681302</v>
      </c>
      <c r="M3937">
        <v>-2.64594467432544E-2</v>
      </c>
      <c r="N3937">
        <v>0.11554811229999019</v>
      </c>
      <c r="O3937">
        <v>0.26349097844515779</v>
      </c>
      <c r="P3937">
        <v>0.43274201637115711</v>
      </c>
      <c r="Q3937">
        <v>0.63732299173495655</v>
      </c>
      <c r="R3937">
        <v>0.86489428333518248</v>
      </c>
      <c r="S3937">
        <v>1.06135928821891</v>
      </c>
      <c r="T3937">
        <v>1.235356114140296</v>
      </c>
      <c r="U3937">
        <v>1.394065631422126</v>
      </c>
      <c r="V3937">
        <v>1.540081891983847</v>
      </c>
      <c r="W3937">
        <v>1.6731247472884681</v>
      </c>
      <c r="X3937">
        <v>1.793540161812412</v>
      </c>
      <c r="Y3937">
        <v>1.8984519269608979</v>
      </c>
      <c r="Z3937">
        <v>1.984438624331641</v>
      </c>
      <c r="AA3937">
        <v>2.0495659917307401</v>
      </c>
      <c r="AB3937">
        <v>2.0957795853571599</v>
      </c>
      <c r="AC3937">
        <v>2.1326935098807231</v>
      </c>
      <c r="AD3937">
        <v>2.1583755406928469</v>
      </c>
      <c r="AE3937">
        <v>2.17269596762022</v>
      </c>
      <c r="AF3937">
        <v>2.1766116157376998</v>
      </c>
      <c r="AG3937">
        <v>2.173637922501515</v>
      </c>
      <c r="AH3937">
        <v>2.169226806193469</v>
      </c>
      <c r="AI3937">
        <v>2.1631580979457392</v>
      </c>
      <c r="AJ3937">
        <v>2.1555599092164308</v>
      </c>
      <c r="AK3937">
        <v>2.1474876356441408</v>
      </c>
    </row>
    <row r="3938" spans="2:37" x14ac:dyDescent="0.25">
      <c r="B3938" t="s">
        <v>500</v>
      </c>
      <c r="C3938" t="s">
        <v>296</v>
      </c>
      <c r="D3938" t="s">
        <v>443</v>
      </c>
      <c r="E3938" t="s">
        <v>479</v>
      </c>
      <c r="F3938" t="s">
        <v>232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2:37" x14ac:dyDescent="0.25">
      <c r="B3939" t="s">
        <v>500</v>
      </c>
      <c r="C3939" t="s">
        <v>296</v>
      </c>
      <c r="D3939" t="s">
        <v>443</v>
      </c>
      <c r="E3939" t="s">
        <v>480</v>
      </c>
      <c r="F3939" t="s">
        <v>232</v>
      </c>
      <c r="I3939">
        <v>0</v>
      </c>
      <c r="J3939">
        <v>0.52202235644926986</v>
      </c>
      <c r="K3939">
        <v>0.38004383308276601</v>
      </c>
      <c r="L3939">
        <v>0.22655053648044099</v>
      </c>
      <c r="M3939">
        <v>3.1185902923613899E-2</v>
      </c>
      <c r="N3939">
        <v>-0.15884012454585589</v>
      </c>
      <c r="O3939">
        <v>-0.35534532583925138</v>
      </c>
      <c r="P3939">
        <v>-0.57664089444864342</v>
      </c>
      <c r="Q3939">
        <v>-0.84124619009338097</v>
      </c>
      <c r="R3939">
        <v>-1.1340821716852469</v>
      </c>
      <c r="S3939">
        <v>-1.3824356325863101</v>
      </c>
      <c r="T3939">
        <v>-1.598677594303199</v>
      </c>
      <c r="U3939">
        <v>-1.7915082899597981</v>
      </c>
      <c r="V3939">
        <v>-1.9634926248564331</v>
      </c>
      <c r="W3939">
        <v>-2.1143053392630011</v>
      </c>
      <c r="X3939">
        <v>-2.2448757466941189</v>
      </c>
      <c r="Y3939">
        <v>-2.3527002765413969</v>
      </c>
      <c r="Z3939">
        <v>-2.4346118283470219</v>
      </c>
      <c r="AA3939">
        <v>-2.4890956210821491</v>
      </c>
      <c r="AB3939">
        <v>-2.5192537032585949</v>
      </c>
      <c r="AC3939">
        <v>-2.5365073379710279</v>
      </c>
      <c r="AD3939">
        <v>-2.538784156081852</v>
      </c>
      <c r="AE3939">
        <v>-2.5261492095370759</v>
      </c>
      <c r="AF3939">
        <v>-2.4995411049864802</v>
      </c>
      <c r="AG3939">
        <v>-2.463190077548616</v>
      </c>
      <c r="AH3939">
        <v>-2.424855895070543</v>
      </c>
      <c r="AI3939">
        <v>-2.3840980629463489</v>
      </c>
      <c r="AJ3939">
        <v>-2.3410169470356008</v>
      </c>
      <c r="AK3939">
        <v>-2.2971477732644519</v>
      </c>
    </row>
    <row r="3940" spans="2:37" x14ac:dyDescent="0.25">
      <c r="B3940" t="s">
        <v>500</v>
      </c>
      <c r="C3940" t="s">
        <v>296</v>
      </c>
      <c r="D3940" t="s">
        <v>443</v>
      </c>
      <c r="E3940" t="s">
        <v>481</v>
      </c>
      <c r="F3940" t="s">
        <v>232</v>
      </c>
      <c r="I3940">
        <v>0</v>
      </c>
      <c r="J3940">
        <v>0.52202235644926986</v>
      </c>
      <c r="K3940">
        <v>0.38004383308276601</v>
      </c>
      <c r="L3940">
        <v>0.22655053648044099</v>
      </c>
      <c r="M3940">
        <v>3.1185902923613899E-2</v>
      </c>
      <c r="N3940">
        <v>-0.15884012454585589</v>
      </c>
      <c r="O3940">
        <v>-0.35534532583925138</v>
      </c>
      <c r="P3940">
        <v>-0.57664089444864342</v>
      </c>
      <c r="Q3940">
        <v>-0.84124619009338097</v>
      </c>
      <c r="R3940">
        <v>-1.1340821716852469</v>
      </c>
      <c r="S3940">
        <v>-1.3824356325863101</v>
      </c>
      <c r="T3940">
        <v>-1.598677594303199</v>
      </c>
      <c r="U3940">
        <v>-1.7915082899597981</v>
      </c>
      <c r="V3940">
        <v>-1.9634926248564331</v>
      </c>
      <c r="W3940">
        <v>-2.1143053392630011</v>
      </c>
      <c r="X3940">
        <v>-2.2448757466941189</v>
      </c>
      <c r="Y3940">
        <v>-2.3527002765413969</v>
      </c>
      <c r="Z3940">
        <v>-2.4346118283470219</v>
      </c>
      <c r="AA3940">
        <v>-2.4890956210821491</v>
      </c>
      <c r="AB3940">
        <v>-2.5192537032585949</v>
      </c>
      <c r="AC3940">
        <v>-2.5365073379710279</v>
      </c>
      <c r="AD3940">
        <v>-2.538784156081852</v>
      </c>
      <c r="AE3940">
        <v>-2.5261492095370759</v>
      </c>
      <c r="AF3940">
        <v>-2.4995411049864802</v>
      </c>
      <c r="AG3940">
        <v>-2.463190077548616</v>
      </c>
      <c r="AH3940">
        <v>-2.424855895070543</v>
      </c>
      <c r="AI3940">
        <v>-2.3840980629463489</v>
      </c>
      <c r="AJ3940">
        <v>-2.3410169470356008</v>
      </c>
      <c r="AK3940">
        <v>-2.2971477732644519</v>
      </c>
    </row>
    <row r="3941" spans="2:37" x14ac:dyDescent="0.25">
      <c r="B3941" t="s">
        <v>500</v>
      </c>
      <c r="C3941" t="s">
        <v>296</v>
      </c>
      <c r="D3941" t="s">
        <v>443</v>
      </c>
      <c r="E3941" t="s">
        <v>482</v>
      </c>
      <c r="F3941" t="s">
        <v>202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2:37" x14ac:dyDescent="0.25">
      <c r="B3942" t="s">
        <v>500</v>
      </c>
      <c r="C3942" t="s">
        <v>296</v>
      </c>
      <c r="D3942" t="s">
        <v>443</v>
      </c>
      <c r="E3942" t="s">
        <v>482</v>
      </c>
      <c r="F3942" t="s">
        <v>445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2:37" x14ac:dyDescent="0.25">
      <c r="B3943" t="s">
        <v>500</v>
      </c>
      <c r="C3943" t="s">
        <v>296</v>
      </c>
      <c r="D3943" t="s">
        <v>443</v>
      </c>
      <c r="E3943" t="s">
        <v>234</v>
      </c>
      <c r="F3943" t="s">
        <v>202</v>
      </c>
      <c r="I3943">
        <v>0</v>
      </c>
      <c r="J3943">
        <v>-0.35415361262324252</v>
      </c>
      <c r="K3943">
        <v>-0.8879646714253342</v>
      </c>
      <c r="L3943">
        <v>-0.83640875624780842</v>
      </c>
      <c r="M3943">
        <v>-0.75046882168648965</v>
      </c>
      <c r="N3943">
        <v>-0.72444857286392272</v>
      </c>
      <c r="O3943">
        <v>-0.69846817879065659</v>
      </c>
      <c r="P3943">
        <v>-0.64302316126494397</v>
      </c>
      <c r="Q3943">
        <v>-0.55580594740589628</v>
      </c>
      <c r="R3943">
        <v>-0.45752967769974168</v>
      </c>
      <c r="S3943">
        <v>-0.34660195177103059</v>
      </c>
      <c r="T3943">
        <v>-0.2036099699447291</v>
      </c>
      <c r="U3943">
        <v>-3.4071295441084802E-2</v>
      </c>
      <c r="V3943">
        <v>0.14760234767536851</v>
      </c>
      <c r="W3943">
        <v>0.33454759613498197</v>
      </c>
      <c r="X3943">
        <v>0.51759642767248426</v>
      </c>
      <c r="Y3943">
        <v>0.69001922504481339</v>
      </c>
      <c r="Z3943">
        <v>0.84969015652198721</v>
      </c>
      <c r="AA3943">
        <v>0.99348188572740959</v>
      </c>
      <c r="AB3943">
        <v>1.1153829889545051</v>
      </c>
      <c r="AC3943">
        <v>1.216462541280428</v>
      </c>
      <c r="AD3943">
        <v>1.302791328462849</v>
      </c>
      <c r="AE3943">
        <v>1.373991914561268</v>
      </c>
      <c r="AF3943">
        <v>1.4312087617491811</v>
      </c>
      <c r="AG3943">
        <v>1.4797442961556051</v>
      </c>
      <c r="AH3943">
        <v>1.5220069585694109</v>
      </c>
      <c r="AI3943">
        <v>1.5568093666268989</v>
      </c>
      <c r="AJ3943">
        <v>1.5875352529902691</v>
      </c>
      <c r="AK3943">
        <v>1.6172978271646881</v>
      </c>
    </row>
    <row r="3944" spans="2:37" x14ac:dyDescent="0.25">
      <c r="B3944" t="s">
        <v>500</v>
      </c>
      <c r="C3944" t="s">
        <v>296</v>
      </c>
      <c r="D3944" t="s">
        <v>443</v>
      </c>
      <c r="E3944" t="s">
        <v>234</v>
      </c>
      <c r="F3944" t="s">
        <v>445</v>
      </c>
      <c r="I3944">
        <v>0</v>
      </c>
      <c r="J3944">
        <v>-0.35415539827856612</v>
      </c>
      <c r="K3944">
        <v>-0.8879657867612134</v>
      </c>
      <c r="L3944">
        <v>-0.83641145688780894</v>
      </c>
      <c r="M3944">
        <v>-0.75046928336165442</v>
      </c>
      <c r="N3944">
        <v>-0.72445030164690616</v>
      </c>
      <c r="O3944">
        <v>-0.69846682776607549</v>
      </c>
      <c r="P3944">
        <v>-0.64302080416984708</v>
      </c>
      <c r="Q3944">
        <v>-0.55580770728465012</v>
      </c>
      <c r="R3944">
        <v>-0.45752803253756857</v>
      </c>
      <c r="S3944">
        <v>-0.3466005852423959</v>
      </c>
      <c r="T3944">
        <v>-0.20361199412539671</v>
      </c>
      <c r="U3944">
        <v>-3.4069956118665201E-2</v>
      </c>
      <c r="V3944">
        <v>0.14760519034855421</v>
      </c>
      <c r="W3944">
        <v>0.33455364035117618</v>
      </c>
      <c r="X3944">
        <v>0.51759243262394783</v>
      </c>
      <c r="Y3944">
        <v>0.69002495768959449</v>
      </c>
      <c r="Z3944">
        <v>0.84968965418381615</v>
      </c>
      <c r="AA3944">
        <v>0.99348113252977199</v>
      </c>
      <c r="AB3944">
        <v>1.115382897523109</v>
      </c>
      <c r="AC3944">
        <v>1.216463767378007</v>
      </c>
      <c r="AD3944">
        <v>1.3027915980371449</v>
      </c>
      <c r="AE3944">
        <v>1.373996170617731</v>
      </c>
      <c r="AF3944">
        <v>1.431208579132548</v>
      </c>
      <c r="AG3944">
        <v>1.479742938380824</v>
      </c>
      <c r="AH3944">
        <v>1.5220053826595641</v>
      </c>
      <c r="AI3944">
        <v>1.5568116308512181</v>
      </c>
      <c r="AJ3944">
        <v>1.587534491950304</v>
      </c>
      <c r="AK3944">
        <v>1.617301183488951</v>
      </c>
    </row>
    <row r="3945" spans="2:37" x14ac:dyDescent="0.25">
      <c r="B3945" t="s">
        <v>500</v>
      </c>
      <c r="C3945" t="s">
        <v>296</v>
      </c>
      <c r="D3945" t="s">
        <v>443</v>
      </c>
      <c r="E3945" t="s">
        <v>373</v>
      </c>
      <c r="F3945" t="s">
        <v>202</v>
      </c>
      <c r="I3945">
        <v>0</v>
      </c>
      <c r="J3945">
        <v>-0.35415361262324252</v>
      </c>
      <c r="K3945">
        <v>-0.8879646714253342</v>
      </c>
      <c r="L3945">
        <v>-0.83640875624780842</v>
      </c>
      <c r="M3945">
        <v>-0.75046882168648965</v>
      </c>
      <c r="N3945">
        <v>-0.72444857286392272</v>
      </c>
      <c r="O3945">
        <v>-0.69846817879065659</v>
      </c>
      <c r="P3945">
        <v>-0.64302316126494397</v>
      </c>
      <c r="Q3945">
        <v>-0.55580594740589628</v>
      </c>
      <c r="R3945">
        <v>-0.45752967769974168</v>
      </c>
      <c r="S3945">
        <v>-0.34660195177103059</v>
      </c>
      <c r="T3945">
        <v>-0.2036099699447291</v>
      </c>
      <c r="U3945">
        <v>-3.4071295441084802E-2</v>
      </c>
      <c r="V3945">
        <v>0.14760234767536851</v>
      </c>
      <c r="W3945">
        <v>0.33454759613498197</v>
      </c>
      <c r="X3945">
        <v>0.51759642767248426</v>
      </c>
      <c r="Y3945">
        <v>0.69001922504481339</v>
      </c>
      <c r="Z3945">
        <v>0.84969015652198721</v>
      </c>
      <c r="AA3945">
        <v>0.99348188572740959</v>
      </c>
      <c r="AB3945">
        <v>1.1153829889545051</v>
      </c>
      <c r="AC3945">
        <v>1.216462541280428</v>
      </c>
      <c r="AD3945">
        <v>1.302791328462849</v>
      </c>
      <c r="AE3945">
        <v>1.373991914561268</v>
      </c>
      <c r="AF3945">
        <v>1.4312087617491811</v>
      </c>
      <c r="AG3945">
        <v>1.4797442961556051</v>
      </c>
      <c r="AH3945">
        <v>1.5220069585694109</v>
      </c>
      <c r="AI3945">
        <v>1.5568093666268989</v>
      </c>
      <c r="AJ3945">
        <v>1.5875352529902691</v>
      </c>
      <c r="AK3945">
        <v>1.6172978271646881</v>
      </c>
    </row>
    <row r="3946" spans="2:37" x14ac:dyDescent="0.25">
      <c r="B3946" t="s">
        <v>500</v>
      </c>
      <c r="C3946" t="s">
        <v>296</v>
      </c>
      <c r="D3946" t="s">
        <v>443</v>
      </c>
      <c r="E3946" t="s">
        <v>373</v>
      </c>
      <c r="F3946" t="s">
        <v>445</v>
      </c>
      <c r="I3946">
        <v>0</v>
      </c>
      <c r="J3946">
        <v>-0.35415539827856612</v>
      </c>
      <c r="K3946">
        <v>-0.8879657867612134</v>
      </c>
      <c r="L3946">
        <v>-0.83641145688780894</v>
      </c>
      <c r="M3946">
        <v>-0.75046928336165442</v>
      </c>
      <c r="N3946">
        <v>-0.72445030164690616</v>
      </c>
      <c r="O3946">
        <v>-0.69846682776607549</v>
      </c>
      <c r="P3946">
        <v>-0.64302080416984708</v>
      </c>
      <c r="Q3946">
        <v>-0.55580770728465012</v>
      </c>
      <c r="R3946">
        <v>-0.45752803253756857</v>
      </c>
      <c r="S3946">
        <v>-0.3466005852423959</v>
      </c>
      <c r="T3946">
        <v>-0.20361199412539671</v>
      </c>
      <c r="U3946">
        <v>-3.4069956118665201E-2</v>
      </c>
      <c r="V3946">
        <v>0.14760519034855421</v>
      </c>
      <c r="W3946">
        <v>0.33455364035117618</v>
      </c>
      <c r="X3946">
        <v>0.51759243262394783</v>
      </c>
      <c r="Y3946">
        <v>0.69002495768959449</v>
      </c>
      <c r="Z3946">
        <v>0.84968965418381615</v>
      </c>
      <c r="AA3946">
        <v>0.99348113252977199</v>
      </c>
      <c r="AB3946">
        <v>1.115382897523109</v>
      </c>
      <c r="AC3946">
        <v>1.216463767378007</v>
      </c>
      <c r="AD3946">
        <v>1.3027915980371449</v>
      </c>
      <c r="AE3946">
        <v>1.373996170617731</v>
      </c>
      <c r="AF3946">
        <v>1.431208579132548</v>
      </c>
      <c r="AG3946">
        <v>1.479742938380824</v>
      </c>
      <c r="AH3946">
        <v>1.5220053826595641</v>
      </c>
      <c r="AI3946">
        <v>1.5568116308512181</v>
      </c>
      <c r="AJ3946">
        <v>1.587534491950304</v>
      </c>
      <c r="AK3946">
        <v>1.617301183488951</v>
      </c>
    </row>
    <row r="3947" spans="2:37" x14ac:dyDescent="0.25">
      <c r="B3947" t="s">
        <v>500</v>
      </c>
      <c r="C3947" t="s">
        <v>296</v>
      </c>
      <c r="D3947" t="s">
        <v>443</v>
      </c>
      <c r="E3947" t="s">
        <v>483</v>
      </c>
      <c r="F3947" t="s">
        <v>232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2:37" x14ac:dyDescent="0.25">
      <c r="B3948" t="s">
        <v>500</v>
      </c>
      <c r="C3948" t="s">
        <v>296</v>
      </c>
      <c r="D3948" t="s">
        <v>443</v>
      </c>
      <c r="E3948" t="s">
        <v>419</v>
      </c>
      <c r="F3948" t="s">
        <v>232</v>
      </c>
      <c r="I3948">
        <v>0</v>
      </c>
      <c r="J3948">
        <v>12.30154364182645</v>
      </c>
      <c r="K3948">
        <v>18.377746057452971</v>
      </c>
      <c r="L3948">
        <v>23.999476181253019</v>
      </c>
      <c r="M3948">
        <v>29.179863072380279</v>
      </c>
      <c r="N3948">
        <v>33.287429243076502</v>
      </c>
      <c r="O3948">
        <v>36.271804928921192</v>
      </c>
      <c r="P3948">
        <v>38.657724952474332</v>
      </c>
      <c r="Q3948">
        <v>40.717041881783203</v>
      </c>
      <c r="R3948">
        <v>39.997831823840713</v>
      </c>
      <c r="S3948">
        <v>37.553862963685859</v>
      </c>
      <c r="T3948">
        <v>35.025256566208483</v>
      </c>
      <c r="U3948">
        <v>32.48376350373843</v>
      </c>
      <c r="V3948">
        <v>29.967436453853441</v>
      </c>
      <c r="W3948">
        <v>27.644947854773541</v>
      </c>
      <c r="X3948">
        <v>25.288869441696839</v>
      </c>
      <c r="Y3948">
        <v>22.825785522698009</v>
      </c>
      <c r="Z3948">
        <v>20.326815450730699</v>
      </c>
      <c r="AA3948">
        <v>17.830873515256119</v>
      </c>
      <c r="AB3948">
        <v>15.67513203250623</v>
      </c>
      <c r="AC3948">
        <v>14.168311822220961</v>
      </c>
      <c r="AD3948">
        <v>13.045184542778079</v>
      </c>
      <c r="AE3948">
        <v>12.11270521679886</v>
      </c>
      <c r="AF3948">
        <v>11.27537587820062</v>
      </c>
      <c r="AG3948">
        <v>10.78554609500218</v>
      </c>
      <c r="AH3948">
        <v>10.82302505358115</v>
      </c>
      <c r="AI3948">
        <v>11.13685556036161</v>
      </c>
      <c r="AJ3948">
        <v>11.571560695012129</v>
      </c>
      <c r="AK3948">
        <v>12.04947642192062</v>
      </c>
    </row>
    <row r="3949" spans="2:37" x14ac:dyDescent="0.25">
      <c r="B3949" t="s">
        <v>500</v>
      </c>
      <c r="C3949" t="s">
        <v>296</v>
      </c>
      <c r="D3949" t="s">
        <v>443</v>
      </c>
      <c r="E3949" t="s">
        <v>378</v>
      </c>
      <c r="F3949" t="s">
        <v>232</v>
      </c>
      <c r="I3949">
        <v>0</v>
      </c>
      <c r="J3949">
        <v>12.30154364182645</v>
      </c>
      <c r="K3949">
        <v>18.377746057452971</v>
      </c>
      <c r="L3949">
        <v>23.999476181253019</v>
      </c>
      <c r="M3949">
        <v>29.179863072380279</v>
      </c>
      <c r="N3949">
        <v>33.287429243076502</v>
      </c>
      <c r="O3949">
        <v>36.271804928921192</v>
      </c>
      <c r="P3949">
        <v>38.657724952474332</v>
      </c>
      <c r="Q3949">
        <v>40.717041881783203</v>
      </c>
      <c r="R3949">
        <v>39.997831823840713</v>
      </c>
      <c r="S3949">
        <v>37.553862963685859</v>
      </c>
      <c r="T3949">
        <v>35.025256566208483</v>
      </c>
      <c r="U3949">
        <v>32.48376350373843</v>
      </c>
      <c r="V3949">
        <v>29.967436453853441</v>
      </c>
      <c r="W3949">
        <v>27.644947854773541</v>
      </c>
      <c r="X3949">
        <v>25.288869441696839</v>
      </c>
      <c r="Y3949">
        <v>22.825785522698009</v>
      </c>
      <c r="Z3949">
        <v>20.326815450730699</v>
      </c>
      <c r="AA3949">
        <v>17.830873515256119</v>
      </c>
      <c r="AB3949">
        <v>15.67513203250623</v>
      </c>
      <c r="AC3949">
        <v>14.168311822220961</v>
      </c>
      <c r="AD3949">
        <v>13.045184542778079</v>
      </c>
      <c r="AE3949">
        <v>12.11270521679886</v>
      </c>
      <c r="AF3949">
        <v>11.27537587820062</v>
      </c>
      <c r="AG3949">
        <v>10.78554609500218</v>
      </c>
      <c r="AH3949">
        <v>10.82302505358115</v>
      </c>
      <c r="AI3949">
        <v>11.13685556036161</v>
      </c>
      <c r="AJ3949">
        <v>11.571560695012129</v>
      </c>
      <c r="AK3949">
        <v>12.04947642192062</v>
      </c>
    </row>
    <row r="3950" spans="2:37" x14ac:dyDescent="0.25">
      <c r="B3950" t="s">
        <v>500</v>
      </c>
      <c r="C3950" t="s">
        <v>296</v>
      </c>
      <c r="D3950" t="s">
        <v>443</v>
      </c>
      <c r="E3950" t="s">
        <v>484</v>
      </c>
      <c r="F3950" t="s">
        <v>202</v>
      </c>
      <c r="I3950">
        <v>0</v>
      </c>
      <c r="J3950">
        <v>-0.16128240186308321</v>
      </c>
      <c r="K3950">
        <v>-0.22478215992073339</v>
      </c>
      <c r="L3950">
        <v>-0.28434467139790698</v>
      </c>
      <c r="M3950">
        <v>-0.33109485216280538</v>
      </c>
      <c r="N3950">
        <v>-0.37368304156356608</v>
      </c>
      <c r="O3950">
        <v>-0.41761609703162561</v>
      </c>
      <c r="P3950">
        <v>-0.46087473078038071</v>
      </c>
      <c r="Q3950">
        <v>-0.49639250855537659</v>
      </c>
      <c r="R3950">
        <v>-0.5324364909332191</v>
      </c>
      <c r="S3950">
        <v>-0.57634630643850215</v>
      </c>
      <c r="T3950">
        <v>-0.62578872842559141</v>
      </c>
      <c r="U3950">
        <v>-0.67794117050524738</v>
      </c>
      <c r="V3950">
        <v>-0.73031524950261106</v>
      </c>
      <c r="W3950">
        <v>-0.77716294345742121</v>
      </c>
      <c r="X3950">
        <v>-0.81205696092838675</v>
      </c>
      <c r="Y3950">
        <v>-0.84181545141320813</v>
      </c>
      <c r="Z3950">
        <v>-0.8764056573476231</v>
      </c>
      <c r="AA3950">
        <v>-0.91176948580025119</v>
      </c>
      <c r="AB3950">
        <v>-0.94024777978886076</v>
      </c>
      <c r="AC3950">
        <v>-0.96315852373511923</v>
      </c>
      <c r="AD3950">
        <v>-0.98791568897093063</v>
      </c>
      <c r="AE3950">
        <v>-1.01760388586617</v>
      </c>
      <c r="AF3950">
        <v>-1.0495879622749891</v>
      </c>
      <c r="AG3950">
        <v>-1.0866160828076901</v>
      </c>
      <c r="AH3950">
        <v>-1.12655651146949</v>
      </c>
      <c r="AI3950">
        <v>-1.163373121024236</v>
      </c>
      <c r="AJ3950">
        <v>-1.188081104181093</v>
      </c>
      <c r="AK3950">
        <v>-1.2062974836352549</v>
      </c>
    </row>
    <row r="3951" spans="2:37" x14ac:dyDescent="0.25">
      <c r="B3951" t="s">
        <v>500</v>
      </c>
      <c r="C3951" t="s">
        <v>296</v>
      </c>
      <c r="D3951" t="s">
        <v>443</v>
      </c>
      <c r="E3951" t="s">
        <v>484</v>
      </c>
      <c r="F3951" t="s">
        <v>445</v>
      </c>
      <c r="I3951">
        <v>0</v>
      </c>
      <c r="J3951">
        <v>-0.16128214115345149</v>
      </c>
      <c r="K3951">
        <v>-0.22478483456623841</v>
      </c>
      <c r="L3951">
        <v>-0.28434408309675469</v>
      </c>
      <c r="M3951">
        <v>-0.33109464694359708</v>
      </c>
      <c r="N3951">
        <v>-0.37368021350600023</v>
      </c>
      <c r="O3951">
        <v>-0.41761481438001852</v>
      </c>
      <c r="P3951">
        <v>-0.46087241079071362</v>
      </c>
      <c r="Q3951">
        <v>-0.4963945763014066</v>
      </c>
      <c r="R3951">
        <v>-0.5324369949417318</v>
      </c>
      <c r="S3951">
        <v>-0.57634307824139253</v>
      </c>
      <c r="T3951">
        <v>-0.62578926362727438</v>
      </c>
      <c r="U3951">
        <v>-0.67794164179099115</v>
      </c>
      <c r="V3951">
        <v>-0.7303168947378591</v>
      </c>
      <c r="W3951">
        <v>-0.77716515257911789</v>
      </c>
      <c r="X3951">
        <v>-0.81205336170577791</v>
      </c>
      <c r="Y3951">
        <v>-0.84181558644739196</v>
      </c>
      <c r="Z3951">
        <v>-0.8764035397643255</v>
      </c>
      <c r="AA3951">
        <v>-0.91177071667388765</v>
      </c>
      <c r="AB3951">
        <v>-0.94024970794381879</v>
      </c>
      <c r="AC3951">
        <v>-0.963158928077268</v>
      </c>
      <c r="AD3951">
        <v>-0.98791937847705358</v>
      </c>
      <c r="AE3951">
        <v>-1.0176021633539809</v>
      </c>
      <c r="AF3951">
        <v>-1.049587860083967</v>
      </c>
      <c r="AG3951">
        <v>-1.086617185897498</v>
      </c>
      <c r="AH3951">
        <v>-1.1265571058433399</v>
      </c>
      <c r="AI3951">
        <v>-1.163373895112052</v>
      </c>
      <c r="AJ3951">
        <v>-1.1880821716483301</v>
      </c>
      <c r="AK3951">
        <v>-1.20629533296962</v>
      </c>
    </row>
    <row r="3952" spans="2:37" x14ac:dyDescent="0.25">
      <c r="B3952" t="s">
        <v>500</v>
      </c>
      <c r="C3952" t="s">
        <v>296</v>
      </c>
      <c r="D3952" t="s">
        <v>443</v>
      </c>
      <c r="E3952" t="s">
        <v>205</v>
      </c>
      <c r="F3952" t="s">
        <v>202</v>
      </c>
      <c r="I3952">
        <v>0</v>
      </c>
      <c r="J3952">
        <v>-0.28811810541051752</v>
      </c>
      <c r="K3952">
        <v>-0.66148335084539323</v>
      </c>
      <c r="L3952">
        <v>-0.8314779492902713</v>
      </c>
      <c r="M3952">
        <v>-0.87937332021856829</v>
      </c>
      <c r="N3952">
        <v>-0.90006072834244444</v>
      </c>
      <c r="O3952">
        <v>-0.92280952241067238</v>
      </c>
      <c r="P3952">
        <v>-0.93784267661901621</v>
      </c>
      <c r="Q3952">
        <v>-0.92937960199986902</v>
      </c>
      <c r="R3952">
        <v>-0.90301976089420799</v>
      </c>
      <c r="S3952">
        <v>-0.87661931908128432</v>
      </c>
      <c r="T3952">
        <v>-0.85618204324359182</v>
      </c>
      <c r="U3952">
        <v>-0.8356060630937745</v>
      </c>
      <c r="V3952">
        <v>-0.80881045215130953</v>
      </c>
      <c r="W3952">
        <v>-0.76888166184483353</v>
      </c>
      <c r="X3952">
        <v>-0.71018405680488561</v>
      </c>
      <c r="Y3952">
        <v>-0.64300787534238291</v>
      </c>
      <c r="Z3952">
        <v>-0.58080377936059469</v>
      </c>
      <c r="AA3952">
        <v>-0.52235209444478903</v>
      </c>
      <c r="AB3952">
        <v>-0.46261058562488971</v>
      </c>
      <c r="AC3952">
        <v>-0.40459339320894072</v>
      </c>
      <c r="AD3952">
        <v>-0.35515965063488419</v>
      </c>
      <c r="AE3952">
        <v>-0.3186432062957989</v>
      </c>
      <c r="AF3952">
        <v>-0.29329685207759582</v>
      </c>
      <c r="AG3952">
        <v>-0.28059450264129587</v>
      </c>
      <c r="AH3952">
        <v>-0.27587021979369458</v>
      </c>
      <c r="AI3952">
        <v>-0.27236854442801439</v>
      </c>
      <c r="AJ3952">
        <v>-0.25997431799716919</v>
      </c>
      <c r="AK3952">
        <v>-0.2431542491245775</v>
      </c>
    </row>
    <row r="3953" spans="2:37" x14ac:dyDescent="0.25">
      <c r="B3953" t="s">
        <v>500</v>
      </c>
      <c r="C3953" t="s">
        <v>296</v>
      </c>
      <c r="D3953" t="s">
        <v>443</v>
      </c>
      <c r="E3953" t="s">
        <v>205</v>
      </c>
      <c r="F3953" t="s">
        <v>445</v>
      </c>
      <c r="I3953">
        <v>0</v>
      </c>
      <c r="J3953">
        <v>-0.28811990123563952</v>
      </c>
      <c r="K3953">
        <v>-0.66148609468663633</v>
      </c>
      <c r="L3953">
        <v>-0.83147539328701781</v>
      </c>
      <c r="M3953">
        <v>-0.87937256292892618</v>
      </c>
      <c r="N3953">
        <v>-0.90005954736549487</v>
      </c>
      <c r="O3953">
        <v>-0.92280949183156658</v>
      </c>
      <c r="P3953">
        <v>-0.93784625570452196</v>
      </c>
      <c r="Q3953">
        <v>-0.92938064799545916</v>
      </c>
      <c r="R3953">
        <v>-0.90302445505616724</v>
      </c>
      <c r="S3953">
        <v>-0.8766138039916882</v>
      </c>
      <c r="T3953">
        <v>-0.85618268330446279</v>
      </c>
      <c r="U3953">
        <v>-0.83561019788287449</v>
      </c>
      <c r="V3953">
        <v>-0.80881583041930716</v>
      </c>
      <c r="W3953">
        <v>-0.76888656160609692</v>
      </c>
      <c r="X3953">
        <v>-0.71017890248291637</v>
      </c>
      <c r="Y3953">
        <v>-0.64300556380854079</v>
      </c>
      <c r="Z3953">
        <v>-0.580798923275061</v>
      </c>
      <c r="AA3953">
        <v>-0.52234925110531405</v>
      </c>
      <c r="AB3953">
        <v>-0.46261220191066149</v>
      </c>
      <c r="AC3953">
        <v>-0.40459816581974728</v>
      </c>
      <c r="AD3953">
        <v>-0.35516342862255129</v>
      </c>
      <c r="AE3953">
        <v>-0.3186406261480923</v>
      </c>
      <c r="AF3953">
        <v>-0.29329684265382289</v>
      </c>
      <c r="AG3953">
        <v>-0.28059484461152578</v>
      </c>
      <c r="AH3953">
        <v>-0.27587207349640819</v>
      </c>
      <c r="AI3953">
        <v>-0.27237089458538311</v>
      </c>
      <c r="AJ3953">
        <v>-0.25998129666791048</v>
      </c>
      <c r="AK3953">
        <v>-0.2431520087536776</v>
      </c>
    </row>
    <row r="3954" spans="2:37" x14ac:dyDescent="0.25">
      <c r="B3954" t="s">
        <v>500</v>
      </c>
      <c r="C3954" t="s">
        <v>296</v>
      </c>
      <c r="D3954" t="s">
        <v>443</v>
      </c>
      <c r="E3954" t="s">
        <v>206</v>
      </c>
      <c r="F3954" t="s">
        <v>202</v>
      </c>
      <c r="I3954">
        <v>0</v>
      </c>
      <c r="J3954">
        <v>-0.12683570354742321</v>
      </c>
      <c r="K3954">
        <v>-0.43670119092465992</v>
      </c>
      <c r="L3954">
        <v>-0.54713327789235322</v>
      </c>
      <c r="M3954">
        <v>-0.54827846805576286</v>
      </c>
      <c r="N3954">
        <v>-0.52637917281477264</v>
      </c>
      <c r="O3954">
        <v>-0.50519342537904688</v>
      </c>
      <c r="P3954">
        <v>-0.47696794583863561</v>
      </c>
      <c r="Q3954">
        <v>-0.43298709344448127</v>
      </c>
      <c r="R3954">
        <v>-0.370583269960989</v>
      </c>
      <c r="S3954">
        <v>-0.30027301264278222</v>
      </c>
      <c r="T3954">
        <v>-0.2303933148179893</v>
      </c>
      <c r="U3954">
        <v>-0.15766489258852709</v>
      </c>
      <c r="V3954">
        <v>-7.8495202648698401E-2</v>
      </c>
      <c r="W3954">
        <v>8.2812816125876001E-3</v>
      </c>
      <c r="X3954">
        <v>0.10187290412349</v>
      </c>
      <c r="Y3954">
        <v>0.19880757607082519</v>
      </c>
      <c r="Z3954">
        <v>0.29560187798702842</v>
      </c>
      <c r="AA3954">
        <v>0.38941739135545111</v>
      </c>
      <c r="AB3954">
        <v>0.47763719416398231</v>
      </c>
      <c r="AC3954">
        <v>0.55856513052618961</v>
      </c>
      <c r="AD3954">
        <v>0.63275603833605754</v>
      </c>
      <c r="AE3954">
        <v>0.69896067957035957</v>
      </c>
      <c r="AF3954">
        <v>0.75629111019739348</v>
      </c>
      <c r="AG3954">
        <v>0.80602158016640502</v>
      </c>
      <c r="AH3954">
        <v>0.85068629167579513</v>
      </c>
      <c r="AI3954">
        <v>0.89100457659621046</v>
      </c>
      <c r="AJ3954">
        <v>0.92810678618393538</v>
      </c>
      <c r="AK3954">
        <v>0.96314323451067718</v>
      </c>
    </row>
    <row r="3955" spans="2:37" x14ac:dyDescent="0.25">
      <c r="B3955" t="s">
        <v>500</v>
      </c>
      <c r="C3955" t="s">
        <v>296</v>
      </c>
      <c r="D3955" t="s">
        <v>443</v>
      </c>
      <c r="E3955" t="s">
        <v>206</v>
      </c>
      <c r="F3955" t="s">
        <v>445</v>
      </c>
      <c r="I3955">
        <v>0</v>
      </c>
      <c r="J3955">
        <v>-0.12683776008219899</v>
      </c>
      <c r="K3955">
        <v>-0.43670126012039789</v>
      </c>
      <c r="L3955">
        <v>-0.54713131019026306</v>
      </c>
      <c r="M3955">
        <v>-0.54827791598532905</v>
      </c>
      <c r="N3955">
        <v>-0.52637933385949465</v>
      </c>
      <c r="O3955">
        <v>-0.50519467745154811</v>
      </c>
      <c r="P3955">
        <v>-0.47697384491380829</v>
      </c>
      <c r="Q3955">
        <v>-0.43298607169405262</v>
      </c>
      <c r="R3955">
        <v>-0.37058746011442428</v>
      </c>
      <c r="S3955">
        <v>-0.30027072575029568</v>
      </c>
      <c r="T3955">
        <v>-0.23039341967719951</v>
      </c>
      <c r="U3955">
        <v>-0.15766855609188329</v>
      </c>
      <c r="V3955">
        <v>-7.8498935681448001E-2</v>
      </c>
      <c r="W3955">
        <v>8.2785909730319993E-3</v>
      </c>
      <c r="X3955">
        <v>0.10187445922285041</v>
      </c>
      <c r="Y3955">
        <v>0.1988100226388623</v>
      </c>
      <c r="Z3955">
        <v>0.29560461648927561</v>
      </c>
      <c r="AA3955">
        <v>0.38942146556857349</v>
      </c>
      <c r="AB3955">
        <v>0.47763750603315719</v>
      </c>
      <c r="AC3955">
        <v>0.5585607622575095</v>
      </c>
      <c r="AD3955">
        <v>0.63275594985450212</v>
      </c>
      <c r="AE3955">
        <v>0.69896153720589993</v>
      </c>
      <c r="AF3955">
        <v>0.75629101743013294</v>
      </c>
      <c r="AG3955">
        <v>0.80602234128597239</v>
      </c>
      <c r="AH3955">
        <v>0.85068503234693171</v>
      </c>
      <c r="AI3955">
        <v>0.89100300052666892</v>
      </c>
      <c r="AJ3955">
        <v>0.92810087498043081</v>
      </c>
      <c r="AK3955">
        <v>0.96314332421594262</v>
      </c>
    </row>
    <row r="3956" spans="2:37" x14ac:dyDescent="0.25">
      <c r="B3956" t="s">
        <v>500</v>
      </c>
      <c r="C3956" t="s">
        <v>296</v>
      </c>
      <c r="D3956" t="s">
        <v>443</v>
      </c>
      <c r="E3956" t="s">
        <v>485</v>
      </c>
      <c r="F3956" t="s">
        <v>232</v>
      </c>
      <c r="I3956">
        <v>0</v>
      </c>
      <c r="J3956">
        <v>-0.19026701836141191</v>
      </c>
      <c r="K3956">
        <v>-0.25384859747149552</v>
      </c>
      <c r="L3956">
        <v>-0.29722711329857038</v>
      </c>
      <c r="M3956">
        <v>-0.33133229173254453</v>
      </c>
      <c r="N3956">
        <v>-0.37060434569895501</v>
      </c>
      <c r="O3956">
        <v>-0.4173763258128349</v>
      </c>
      <c r="P3956">
        <v>-0.46429405600902918</v>
      </c>
      <c r="Q3956">
        <v>-0.50093350838877893</v>
      </c>
      <c r="R3956">
        <v>-0.53650515462650983</v>
      </c>
      <c r="S3956">
        <v>-0.58101200299262024</v>
      </c>
      <c r="T3956">
        <v>-0.63174688600008411</v>
      </c>
      <c r="U3956">
        <v>-0.68518754561214257</v>
      </c>
      <c r="V3956">
        <v>-0.73874914141993653</v>
      </c>
      <c r="W3956">
        <v>-0.78464601049661464</v>
      </c>
      <c r="X3956">
        <v>-0.81569503638266871</v>
      </c>
      <c r="Y3956">
        <v>-0.84078240136282734</v>
      </c>
      <c r="Z3956">
        <v>-0.87217172061372361</v>
      </c>
      <c r="AA3956">
        <v>-0.90586354059234442</v>
      </c>
      <c r="AB3956">
        <v>-0.93310802491669564</v>
      </c>
      <c r="AC3956">
        <v>-0.95462766914973241</v>
      </c>
      <c r="AD3956">
        <v>-0.97805227702673081</v>
      </c>
      <c r="AE3956">
        <v>-1.0069238657477</v>
      </c>
      <c r="AF3956">
        <v>-1.0392643101334249</v>
      </c>
      <c r="AG3956">
        <v>-1.0775539792033271</v>
      </c>
      <c r="AH3956">
        <v>-1.117369874849838</v>
      </c>
      <c r="AI3956">
        <v>-1.1514943895346019</v>
      </c>
      <c r="AJ3956">
        <v>-1.1716326538764641</v>
      </c>
      <c r="AK3956">
        <v>-1.1844238530710041</v>
      </c>
    </row>
    <row r="3957" spans="2:37" x14ac:dyDescent="0.25">
      <c r="B3957" t="s">
        <v>500</v>
      </c>
      <c r="C3957" t="s">
        <v>296</v>
      </c>
      <c r="D3957" t="s">
        <v>443</v>
      </c>
      <c r="E3957" t="s">
        <v>486</v>
      </c>
      <c r="F3957" t="s">
        <v>232</v>
      </c>
      <c r="I3957">
        <v>0</v>
      </c>
      <c r="J3957">
        <v>-0.33031380016219641</v>
      </c>
      <c r="K3957">
        <v>-0.67466366795359001</v>
      </c>
      <c r="L3957">
        <v>-0.78753236878837951</v>
      </c>
      <c r="M3957">
        <v>-0.7784152562257951</v>
      </c>
      <c r="N3957">
        <v>-0.75797174719167693</v>
      </c>
      <c r="O3957">
        <v>-0.75655374716169232</v>
      </c>
      <c r="P3957">
        <v>-0.75114667853262151</v>
      </c>
      <c r="Q3957">
        <v>-0.71756210962280464</v>
      </c>
      <c r="R3957">
        <v>-0.66352104476802287</v>
      </c>
      <c r="S3957">
        <v>-0.62344103559088815</v>
      </c>
      <c r="T3957">
        <v>-0.6023013661520471</v>
      </c>
      <c r="U3957">
        <v>-0.58445519041449012</v>
      </c>
      <c r="V3957">
        <v>-0.56019291439364238</v>
      </c>
      <c r="W3957">
        <v>-0.52034520487862501</v>
      </c>
      <c r="X3957">
        <v>-0.45973560841994221</v>
      </c>
      <c r="Y3957">
        <v>-0.39096644359984939</v>
      </c>
      <c r="Z3957">
        <v>-0.32943893592072282</v>
      </c>
      <c r="AA3957">
        <v>-0.27348082526310602</v>
      </c>
      <c r="AB3957">
        <v>-0.21602930445100421</v>
      </c>
      <c r="AC3957">
        <v>-0.15615008100671179</v>
      </c>
      <c r="AD3957">
        <v>-0.102158716279821</v>
      </c>
      <c r="AE3957">
        <v>-6.0708091817640503E-2</v>
      </c>
      <c r="AF3957">
        <v>-3.1464693259142203E-2</v>
      </c>
      <c r="AG3957">
        <v>-1.5778510840291901E-2</v>
      </c>
      <c r="AH3957">
        <v>-5.1930335390303999E-3</v>
      </c>
      <c r="AI3957">
        <v>7.7602596554982002E-3</v>
      </c>
      <c r="AJ3957">
        <v>3.1211799880592701E-2</v>
      </c>
      <c r="AK3957">
        <v>5.9446317781164298E-2</v>
      </c>
    </row>
    <row r="3958" spans="2:37" x14ac:dyDescent="0.25">
      <c r="B3958" t="s">
        <v>500</v>
      </c>
      <c r="C3958" t="s">
        <v>296</v>
      </c>
      <c r="D3958" t="s">
        <v>443</v>
      </c>
      <c r="E3958" t="s">
        <v>487</v>
      </c>
      <c r="F3958" t="s">
        <v>232</v>
      </c>
      <c r="I3958">
        <v>0</v>
      </c>
      <c r="J3958">
        <v>-0.1401484065935987</v>
      </c>
      <c r="K3958">
        <v>-0.42097293167728811</v>
      </c>
      <c r="L3958">
        <v>-0.49027805645990302</v>
      </c>
      <c r="M3958">
        <v>-0.44711350959755197</v>
      </c>
      <c r="N3958">
        <v>-0.38742903037432003</v>
      </c>
      <c r="O3958">
        <v>-0.339124533729529</v>
      </c>
      <c r="P3958">
        <v>-0.28668897710997232</v>
      </c>
      <c r="Q3958">
        <v>-0.21604672250659099</v>
      </c>
      <c r="R3958">
        <v>-0.12603282368014451</v>
      </c>
      <c r="S3958">
        <v>-4.1122391740844297E-2</v>
      </c>
      <c r="T3958">
        <v>3.1052880875392899E-2</v>
      </c>
      <c r="U3958">
        <v>0.102744442864422</v>
      </c>
      <c r="V3958">
        <v>0.181116071047871</v>
      </c>
      <c r="W3958">
        <v>0.26733744452436259</v>
      </c>
      <c r="X3958">
        <v>0.35951828961842119</v>
      </c>
      <c r="Y3958">
        <v>0.45398353007166659</v>
      </c>
      <c r="Z3958">
        <v>0.54741804863118748</v>
      </c>
      <c r="AA3958">
        <v>0.63749965352717375</v>
      </c>
      <c r="AB3958">
        <v>0.72272166180522568</v>
      </c>
      <c r="AC3958">
        <v>0.80460054445328222</v>
      </c>
      <c r="AD3958">
        <v>0.88242534425517771</v>
      </c>
      <c r="AE3958">
        <v>0.95307658807504136</v>
      </c>
      <c r="AF3958">
        <v>1.014858770678972</v>
      </c>
      <c r="AG3958">
        <v>1.068818854070996</v>
      </c>
      <c r="AH3958">
        <v>1.1192843473141421</v>
      </c>
      <c r="AI3958">
        <v>1.1664500664806841</v>
      </c>
      <c r="AJ3958">
        <v>1.210127481608869</v>
      </c>
      <c r="AK3958">
        <v>1.251266995563372</v>
      </c>
    </row>
    <row r="3959" spans="2:37" x14ac:dyDescent="0.25">
      <c r="B3959" t="s">
        <v>500</v>
      </c>
      <c r="C3959" t="s">
        <v>296</v>
      </c>
      <c r="D3959" t="s">
        <v>443</v>
      </c>
      <c r="E3959" t="s">
        <v>488</v>
      </c>
      <c r="F3959" t="s">
        <v>202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2:37" x14ac:dyDescent="0.25">
      <c r="B3960" t="s">
        <v>500</v>
      </c>
      <c r="C3960" t="s">
        <v>296</v>
      </c>
      <c r="D3960" t="s">
        <v>443</v>
      </c>
      <c r="E3960" t="s">
        <v>488</v>
      </c>
      <c r="F3960" t="s">
        <v>445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2:37" x14ac:dyDescent="0.25">
      <c r="B3961" t="s">
        <v>500</v>
      </c>
      <c r="C3961" t="s">
        <v>296</v>
      </c>
      <c r="D3961" t="s">
        <v>443</v>
      </c>
      <c r="E3961" t="s">
        <v>421</v>
      </c>
      <c r="F3961" t="s">
        <v>202</v>
      </c>
      <c r="I3961">
        <v>0</v>
      </c>
      <c r="J3961">
        <v>-0.37188989089550478</v>
      </c>
      <c r="K3961">
        <v>-1.0803804016823459</v>
      </c>
      <c r="L3961">
        <v>-1.1252438797700881</v>
      </c>
      <c r="M3961">
        <v>-0.93263186087920724</v>
      </c>
      <c r="N3961">
        <v>-0.73712212744029282</v>
      </c>
      <c r="O3961">
        <v>-0.57043334251233313</v>
      </c>
      <c r="P3961">
        <v>-0.4045450761837377</v>
      </c>
      <c r="Q3961">
        <v>-0.21970749511462939</v>
      </c>
      <c r="R3961">
        <v>-1.31902539480033E-2</v>
      </c>
      <c r="S3961">
        <v>0.18482115876155</v>
      </c>
      <c r="T3961">
        <v>0.35382254807216912</v>
      </c>
      <c r="U3961">
        <v>0.50567321512737795</v>
      </c>
      <c r="V3961">
        <v>0.65247438977433792</v>
      </c>
      <c r="W3961">
        <v>0.80059244499681714</v>
      </c>
      <c r="X3961">
        <v>0.94997956423590324</v>
      </c>
      <c r="Y3961">
        <v>1.0947451382215421</v>
      </c>
      <c r="Z3961">
        <v>1.2303560867016341</v>
      </c>
      <c r="AA3961">
        <v>1.353116808850463</v>
      </c>
      <c r="AB3961">
        <v>1.4596617143077359</v>
      </c>
      <c r="AC3961">
        <v>1.551846697350534</v>
      </c>
      <c r="AD3961">
        <v>1.6350459608723169</v>
      </c>
      <c r="AE3961">
        <v>1.7062620250056999</v>
      </c>
      <c r="AF3961">
        <v>1.763478504381077</v>
      </c>
      <c r="AG3961">
        <v>1.810429229313737</v>
      </c>
      <c r="AH3961">
        <v>1.8533946267520469</v>
      </c>
      <c r="AI3961">
        <v>1.893910726757619</v>
      </c>
      <c r="AJ3961">
        <v>1.934478879643087</v>
      </c>
      <c r="AK3961">
        <v>1.977129957395807</v>
      </c>
    </row>
    <row r="3962" spans="2:37" x14ac:dyDescent="0.25">
      <c r="B3962" t="s">
        <v>500</v>
      </c>
      <c r="C3962" t="s">
        <v>296</v>
      </c>
      <c r="D3962" t="s">
        <v>443</v>
      </c>
      <c r="E3962" t="s">
        <v>421</v>
      </c>
      <c r="F3962" t="s">
        <v>445</v>
      </c>
      <c r="I3962">
        <v>0</v>
      </c>
      <c r="J3962">
        <v>-0.37188697790568881</v>
      </c>
      <c r="K3962">
        <v>-1.08037638036601</v>
      </c>
      <c r="L3962">
        <v>-1.125244031749961</v>
      </c>
      <c r="M3962">
        <v>-0.93263158163034998</v>
      </c>
      <c r="N3962">
        <v>-0.73712466896226347</v>
      </c>
      <c r="O3962">
        <v>-0.5704338927188024</v>
      </c>
      <c r="P3962">
        <v>-0.40454358869328472</v>
      </c>
      <c r="Q3962">
        <v>-0.21970678770610871</v>
      </c>
      <c r="R3962">
        <v>-1.3194681410899601E-2</v>
      </c>
      <c r="S3962">
        <v>0.18482064189357941</v>
      </c>
      <c r="T3962">
        <v>0.35382035469238021</v>
      </c>
      <c r="U3962">
        <v>0.50567345176610878</v>
      </c>
      <c r="V3962">
        <v>0.65247042753220352</v>
      </c>
      <c r="W3962">
        <v>0.80059227735445049</v>
      </c>
      <c r="X3962">
        <v>0.94997623309942558</v>
      </c>
      <c r="Y3962">
        <v>1.0947411311829749</v>
      </c>
      <c r="Z3962">
        <v>1.2303533433967619</v>
      </c>
      <c r="AA3962">
        <v>1.3531172551417781</v>
      </c>
      <c r="AB3962">
        <v>1.4596625886857511</v>
      </c>
      <c r="AC3962">
        <v>1.551844508913347</v>
      </c>
      <c r="AD3962">
        <v>1.635046867450596</v>
      </c>
      <c r="AE3962">
        <v>1.706267224070235</v>
      </c>
      <c r="AF3962">
        <v>1.763475699170169</v>
      </c>
      <c r="AG3962">
        <v>1.810427852241703</v>
      </c>
      <c r="AH3962">
        <v>1.853393206415332</v>
      </c>
      <c r="AI3962">
        <v>1.8939146598958121</v>
      </c>
      <c r="AJ3962">
        <v>1.9344793131405471</v>
      </c>
      <c r="AK3962">
        <v>1.9771315315050719</v>
      </c>
    </row>
    <row r="3963" spans="2:37" x14ac:dyDescent="0.25">
      <c r="B3963" t="s">
        <v>500</v>
      </c>
      <c r="C3963" t="s">
        <v>296</v>
      </c>
      <c r="D3963" t="s">
        <v>443</v>
      </c>
      <c r="E3963" t="s">
        <v>386</v>
      </c>
      <c r="F3963" t="s">
        <v>202</v>
      </c>
      <c r="I3963">
        <v>0</v>
      </c>
      <c r="J3963">
        <v>-0.37188989089550478</v>
      </c>
      <c r="K3963">
        <v>-1.0803804016823459</v>
      </c>
      <c r="L3963">
        <v>-1.1252438797700881</v>
      </c>
      <c r="M3963">
        <v>-0.93263186087920724</v>
      </c>
      <c r="N3963">
        <v>-0.73712212744029282</v>
      </c>
      <c r="O3963">
        <v>-0.57043334251233313</v>
      </c>
      <c r="P3963">
        <v>-0.4045450761837377</v>
      </c>
      <c r="Q3963">
        <v>-0.21970749511462939</v>
      </c>
      <c r="R3963">
        <v>-1.31902539480033E-2</v>
      </c>
      <c r="S3963">
        <v>0.18482115876155</v>
      </c>
      <c r="T3963">
        <v>0.35382254807216912</v>
      </c>
      <c r="U3963">
        <v>0.50567321512737795</v>
      </c>
      <c r="V3963">
        <v>0.65247438977433792</v>
      </c>
      <c r="W3963">
        <v>0.80059244499681714</v>
      </c>
      <c r="X3963">
        <v>0.94997956423590324</v>
      </c>
      <c r="Y3963">
        <v>1.0947451382215421</v>
      </c>
      <c r="Z3963">
        <v>1.2303560867016341</v>
      </c>
      <c r="AA3963">
        <v>1.353116808850463</v>
      </c>
      <c r="AB3963">
        <v>1.4596617143077359</v>
      </c>
      <c r="AC3963">
        <v>1.551846697350534</v>
      </c>
      <c r="AD3963">
        <v>1.6350459608723169</v>
      </c>
      <c r="AE3963">
        <v>1.7062620250056999</v>
      </c>
      <c r="AF3963">
        <v>1.763478504381077</v>
      </c>
      <c r="AG3963">
        <v>1.810429229313737</v>
      </c>
      <c r="AH3963">
        <v>1.8533946267520469</v>
      </c>
      <c r="AI3963">
        <v>1.893910726757619</v>
      </c>
      <c r="AJ3963">
        <v>1.934478879643087</v>
      </c>
      <c r="AK3963">
        <v>1.977129957395807</v>
      </c>
    </row>
    <row r="3964" spans="2:37" x14ac:dyDescent="0.25">
      <c r="B3964" t="s">
        <v>500</v>
      </c>
      <c r="C3964" t="s">
        <v>296</v>
      </c>
      <c r="D3964" t="s">
        <v>443</v>
      </c>
      <c r="E3964" t="s">
        <v>386</v>
      </c>
      <c r="F3964" t="s">
        <v>445</v>
      </c>
      <c r="I3964">
        <v>0</v>
      </c>
      <c r="J3964">
        <v>-0.37188697790568881</v>
      </c>
      <c r="K3964">
        <v>-1.08037638036601</v>
      </c>
      <c r="L3964">
        <v>-1.125244031749961</v>
      </c>
      <c r="M3964">
        <v>-0.93263158163034998</v>
      </c>
      <c r="N3964">
        <v>-0.73712466896226347</v>
      </c>
      <c r="O3964">
        <v>-0.5704338927188024</v>
      </c>
      <c r="P3964">
        <v>-0.40454358869328472</v>
      </c>
      <c r="Q3964">
        <v>-0.21970678770610871</v>
      </c>
      <c r="R3964">
        <v>-1.3194681410899601E-2</v>
      </c>
      <c r="S3964">
        <v>0.18482064189357941</v>
      </c>
      <c r="T3964">
        <v>0.35382035469238021</v>
      </c>
      <c r="U3964">
        <v>0.50567345176610878</v>
      </c>
      <c r="V3964">
        <v>0.65247042753220352</v>
      </c>
      <c r="W3964">
        <v>0.80059227735445049</v>
      </c>
      <c r="X3964">
        <v>0.94997623309942558</v>
      </c>
      <c r="Y3964">
        <v>1.0947411311829749</v>
      </c>
      <c r="Z3964">
        <v>1.2303533433967619</v>
      </c>
      <c r="AA3964">
        <v>1.3531172551417781</v>
      </c>
      <c r="AB3964">
        <v>1.4596625886857511</v>
      </c>
      <c r="AC3964">
        <v>1.551844508913347</v>
      </c>
      <c r="AD3964">
        <v>1.635046867450596</v>
      </c>
      <c r="AE3964">
        <v>1.706267224070235</v>
      </c>
      <c r="AF3964">
        <v>1.763475699170169</v>
      </c>
      <c r="AG3964">
        <v>1.810427852241703</v>
      </c>
      <c r="AH3964">
        <v>1.853393206415332</v>
      </c>
      <c r="AI3964">
        <v>1.8939146598958121</v>
      </c>
      <c r="AJ3964">
        <v>1.9344793131405471</v>
      </c>
      <c r="AK3964">
        <v>1.9771315315050719</v>
      </c>
    </row>
    <row r="3965" spans="2:37" x14ac:dyDescent="0.25">
      <c r="B3965" t="s">
        <v>500</v>
      </c>
      <c r="C3965" t="s">
        <v>296</v>
      </c>
      <c r="D3965" t="s">
        <v>443</v>
      </c>
      <c r="E3965" t="s">
        <v>489</v>
      </c>
      <c r="F3965" t="s">
        <v>237</v>
      </c>
      <c r="I3965">
        <v>0</v>
      </c>
      <c r="J3965">
        <v>-1.7465472221374501E-2</v>
      </c>
      <c r="K3965">
        <v>-1.2638330459594701E-2</v>
      </c>
      <c r="L3965">
        <v>9.5565915107726999E-3</v>
      </c>
      <c r="M3965">
        <v>2.2889763116836499E-2</v>
      </c>
      <c r="N3965">
        <v>2.5719940662383999E-2</v>
      </c>
      <c r="O3965">
        <v>2.3934334516525199E-2</v>
      </c>
      <c r="P3965">
        <v>2.2793337702751101E-2</v>
      </c>
      <c r="Q3965">
        <v>2.3719802498817399E-2</v>
      </c>
      <c r="R3965">
        <v>2.53057703375816E-2</v>
      </c>
      <c r="S3965">
        <v>2.6352509856224001E-2</v>
      </c>
      <c r="T3965">
        <v>2.7623638510703999E-2</v>
      </c>
      <c r="U3965">
        <v>2.9740110039710999E-2</v>
      </c>
      <c r="V3965">
        <v>3.2238319516181897E-2</v>
      </c>
      <c r="W3965">
        <v>3.59926670789718E-2</v>
      </c>
      <c r="X3965">
        <v>4.0715828537940903E-2</v>
      </c>
      <c r="Y3965">
        <v>4.5006841421127299E-2</v>
      </c>
      <c r="Z3965">
        <v>4.7310620546340901E-2</v>
      </c>
      <c r="AA3965">
        <v>4.7498524188995299E-2</v>
      </c>
      <c r="AB3965">
        <v>4.6621561050414997E-2</v>
      </c>
      <c r="AC3965">
        <v>4.50855195522308E-2</v>
      </c>
      <c r="AD3965">
        <v>4.30240631103515E-2</v>
      </c>
      <c r="AE3965">
        <v>4.06095087528228E-2</v>
      </c>
      <c r="AF3965">
        <v>3.7976771593093803E-2</v>
      </c>
      <c r="AG3965">
        <v>3.62510085105896E-2</v>
      </c>
      <c r="AH3965">
        <v>3.6682486534118597E-2</v>
      </c>
      <c r="AI3965">
        <v>3.8982182741165099E-2</v>
      </c>
      <c r="AJ3965">
        <v>4.1803300380706697E-2</v>
      </c>
      <c r="AK3965">
        <v>4.36793565750122E-2</v>
      </c>
    </row>
    <row r="3966" spans="2:37" x14ac:dyDescent="0.25">
      <c r="B3966" t="s">
        <v>500</v>
      </c>
      <c r="C3966" t="s">
        <v>296</v>
      </c>
      <c r="D3966" t="s">
        <v>443</v>
      </c>
      <c r="E3966" t="s">
        <v>236</v>
      </c>
      <c r="F3966" t="s">
        <v>237</v>
      </c>
      <c r="I3966">
        <v>0</v>
      </c>
      <c r="J3966">
        <v>0.41997432708740229</v>
      </c>
      <c r="K3966">
        <v>6.7974209785461398E-2</v>
      </c>
      <c r="L3966">
        <v>0.1242268979549408</v>
      </c>
      <c r="M3966">
        <v>0.12690949440002439</v>
      </c>
      <c r="N3966">
        <v>9.8031431436538696E-2</v>
      </c>
      <c r="O3966">
        <v>7.0519417524337699E-2</v>
      </c>
      <c r="P3966">
        <v>5.1237642765045097E-2</v>
      </c>
      <c r="Q3966">
        <v>4.1837304830551099E-2</v>
      </c>
      <c r="R3966">
        <v>-1.1822283267973999E-3</v>
      </c>
      <c r="S3966">
        <v>-3.7974260747432702E-2</v>
      </c>
      <c r="T3966">
        <v>-5.4128490388393402E-2</v>
      </c>
      <c r="U3966">
        <v>-6.4465142786502797E-2</v>
      </c>
      <c r="V3966">
        <v>-6.8164594471454606E-2</v>
      </c>
      <c r="W3966">
        <v>-6.5542489290237399E-2</v>
      </c>
      <c r="X3966">
        <v>-6.1518341302871697E-2</v>
      </c>
      <c r="Y3966">
        <v>-5.5579572916030801E-2</v>
      </c>
      <c r="Z3966">
        <v>-4.8931851983070297E-2</v>
      </c>
      <c r="AA3966">
        <v>-4.2850196361541699E-2</v>
      </c>
      <c r="AB3966">
        <v>-3.6535799503326402E-2</v>
      </c>
      <c r="AC3966">
        <v>-3.2479077577590901E-2</v>
      </c>
      <c r="AD3966">
        <v>-3.0077338218688899E-2</v>
      </c>
      <c r="AE3966">
        <v>-2.91708707809448E-2</v>
      </c>
      <c r="AF3966">
        <v>-2.9395788908004698E-2</v>
      </c>
      <c r="AG3966">
        <v>-2.75582671165466E-2</v>
      </c>
      <c r="AH3966">
        <v>-2.3826539516448898E-2</v>
      </c>
      <c r="AI3966">
        <v>-1.95995271205902E-2</v>
      </c>
      <c r="AJ3966">
        <v>-1.4436870813369701E-2</v>
      </c>
      <c r="AK3966">
        <v>-9.5231831073759998E-3</v>
      </c>
    </row>
    <row r="3967" spans="2:37" x14ac:dyDescent="0.25">
      <c r="B3967" t="s">
        <v>500</v>
      </c>
      <c r="C3967" t="s">
        <v>296</v>
      </c>
      <c r="D3967" t="s">
        <v>443</v>
      </c>
      <c r="E3967" t="s">
        <v>390</v>
      </c>
      <c r="F3967" t="s">
        <v>237</v>
      </c>
      <c r="I3967">
        <v>0</v>
      </c>
      <c r="J3967">
        <v>0.43760621547698969</v>
      </c>
      <c r="K3967">
        <v>8.1003785133361803E-2</v>
      </c>
      <c r="L3967">
        <v>0.11515989899635309</v>
      </c>
      <c r="M3967">
        <v>0.1044339239597321</v>
      </c>
      <c r="N3967">
        <v>7.2776913642883301E-2</v>
      </c>
      <c r="O3967">
        <v>4.7000706195831299E-2</v>
      </c>
      <c r="P3967">
        <v>2.8757557272910999E-2</v>
      </c>
      <c r="Q3967">
        <v>1.8457874655723499E-2</v>
      </c>
      <c r="R3967">
        <v>-2.6448152959346698E-2</v>
      </c>
      <c r="S3967">
        <v>-6.4520999789237907E-2</v>
      </c>
      <c r="T3967">
        <v>-8.2185536623001099E-2</v>
      </c>
      <c r="U3967">
        <v>-9.4776272773742606E-2</v>
      </c>
      <c r="V3967">
        <v>-0.1011702790856361</v>
      </c>
      <c r="W3967">
        <v>-0.10247974097728731</v>
      </c>
      <c r="X3967">
        <v>-0.103284627199173</v>
      </c>
      <c r="Y3967">
        <v>-0.101591169834137</v>
      </c>
      <c r="Z3967">
        <v>-9.7426354885101304E-2</v>
      </c>
      <c r="AA3967">
        <v>-9.1703981161117498E-2</v>
      </c>
      <c r="AB3967">
        <v>-8.4597349166870103E-2</v>
      </c>
      <c r="AC3967">
        <v>-7.9038858413696206E-2</v>
      </c>
      <c r="AD3967">
        <v>-7.4605822563171303E-2</v>
      </c>
      <c r="AE3967">
        <v>-7.1362346410751301E-2</v>
      </c>
      <c r="AF3967">
        <v>-6.9122254848480197E-2</v>
      </c>
      <c r="AG3967">
        <v>-6.5681606531143105E-2</v>
      </c>
      <c r="AH3967">
        <v>-6.2446057796478202E-2</v>
      </c>
      <c r="AI3967">
        <v>-6.0551673173904398E-2</v>
      </c>
      <c r="AJ3967">
        <v>-5.8139264583587598E-2</v>
      </c>
      <c r="AK3967">
        <v>-5.4978221654891898E-2</v>
      </c>
    </row>
    <row r="3968" spans="2:37" x14ac:dyDescent="0.25">
      <c r="B3968" t="s">
        <v>500</v>
      </c>
      <c r="C3968" t="s">
        <v>296</v>
      </c>
      <c r="D3968" t="s">
        <v>443</v>
      </c>
      <c r="E3968" t="s">
        <v>490</v>
      </c>
      <c r="F3968" t="s">
        <v>237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2:37" x14ac:dyDescent="0.25">
      <c r="B3969" t="s">
        <v>500</v>
      </c>
      <c r="C3969" t="s">
        <v>296</v>
      </c>
      <c r="D3969" t="s">
        <v>443</v>
      </c>
      <c r="E3969" t="s">
        <v>422</v>
      </c>
      <c r="F3969" t="s">
        <v>237</v>
      </c>
      <c r="I3969">
        <v>0</v>
      </c>
      <c r="J3969">
        <v>0.19711291790008539</v>
      </c>
      <c r="K3969">
        <v>0.18704712390899661</v>
      </c>
      <c r="L3969">
        <v>0.18985950946807861</v>
      </c>
      <c r="M3969">
        <v>0.1916084289550781</v>
      </c>
      <c r="N3969">
        <v>0.19022512435913089</v>
      </c>
      <c r="O3969">
        <v>0.18572211265563959</v>
      </c>
      <c r="P3969">
        <v>0.17921185493469241</v>
      </c>
      <c r="Q3969">
        <v>0.17105686664581299</v>
      </c>
      <c r="R3969">
        <v>0.16195762157440191</v>
      </c>
      <c r="S3969">
        <v>0.1552727222442627</v>
      </c>
      <c r="T3969">
        <v>0.1507766246795654</v>
      </c>
      <c r="U3969">
        <v>0.14848852157592771</v>
      </c>
      <c r="V3969">
        <v>0.1481138467788696</v>
      </c>
      <c r="W3969">
        <v>0.14887416362762451</v>
      </c>
      <c r="X3969">
        <v>0.15005958080291751</v>
      </c>
      <c r="Y3969">
        <v>0.15103828907012939</v>
      </c>
      <c r="Z3969">
        <v>0.15116739273071289</v>
      </c>
      <c r="AA3969">
        <v>0.15001821517944339</v>
      </c>
      <c r="AB3969">
        <v>0.14750123023986819</v>
      </c>
      <c r="AC3969">
        <v>0.14415192604064939</v>
      </c>
      <c r="AD3969">
        <v>0.14024615287780759</v>
      </c>
      <c r="AE3969">
        <v>0.13601493835449219</v>
      </c>
      <c r="AF3969">
        <v>0.13179910182952881</v>
      </c>
      <c r="AG3969">
        <v>0.12794804573059079</v>
      </c>
      <c r="AH3969">
        <v>0.124602198600769</v>
      </c>
      <c r="AI3969">
        <v>0.1219879388809204</v>
      </c>
      <c r="AJ3969">
        <v>0.1202640533447266</v>
      </c>
      <c r="AK3969">
        <v>0.1194595098495483</v>
      </c>
    </row>
    <row r="3970" spans="2:37" x14ac:dyDescent="0.25">
      <c r="B3970" t="s">
        <v>500</v>
      </c>
      <c r="C3970" t="s">
        <v>296</v>
      </c>
      <c r="D3970" t="s">
        <v>443</v>
      </c>
      <c r="E3970" t="s">
        <v>393</v>
      </c>
      <c r="F3970" t="s">
        <v>237</v>
      </c>
      <c r="I3970">
        <v>0</v>
      </c>
      <c r="J3970">
        <v>0.19711291790008539</v>
      </c>
      <c r="K3970">
        <v>0.18704712390899661</v>
      </c>
      <c r="L3970">
        <v>0.18985950946807861</v>
      </c>
      <c r="M3970">
        <v>0.1916084289550781</v>
      </c>
      <c r="N3970">
        <v>0.19022512435913089</v>
      </c>
      <c r="O3970">
        <v>0.18572211265563959</v>
      </c>
      <c r="P3970">
        <v>0.17921185493469241</v>
      </c>
      <c r="Q3970">
        <v>0.17105686664581299</v>
      </c>
      <c r="R3970">
        <v>0.16195762157440191</v>
      </c>
      <c r="S3970">
        <v>0.1552727222442627</v>
      </c>
      <c r="T3970">
        <v>0.1507766246795654</v>
      </c>
      <c r="U3970">
        <v>0.14848852157592771</v>
      </c>
      <c r="V3970">
        <v>0.1481138467788696</v>
      </c>
      <c r="W3970">
        <v>0.14887416362762451</v>
      </c>
      <c r="X3970">
        <v>0.15005958080291751</v>
      </c>
      <c r="Y3970">
        <v>0.15103828907012939</v>
      </c>
      <c r="Z3970">
        <v>0.15116739273071289</v>
      </c>
      <c r="AA3970">
        <v>0.15001821517944339</v>
      </c>
      <c r="AB3970">
        <v>0.14750123023986819</v>
      </c>
      <c r="AC3970">
        <v>0.14415192604064939</v>
      </c>
      <c r="AD3970">
        <v>0.14024615287780759</v>
      </c>
      <c r="AE3970">
        <v>0.13601493835449219</v>
      </c>
      <c r="AF3970">
        <v>0.13179910182952881</v>
      </c>
      <c r="AG3970">
        <v>0.12794804573059079</v>
      </c>
      <c r="AH3970">
        <v>0.124602198600769</v>
      </c>
      <c r="AI3970">
        <v>0.1219879388809204</v>
      </c>
      <c r="AJ3970">
        <v>0.1202640533447266</v>
      </c>
      <c r="AK3970">
        <v>0.1194595098495483</v>
      </c>
    </row>
    <row r="3971" spans="2:37" x14ac:dyDescent="0.25">
      <c r="B3971" t="s">
        <v>500</v>
      </c>
      <c r="C3971" t="s">
        <v>296</v>
      </c>
      <c r="D3971" t="s">
        <v>443</v>
      </c>
      <c r="E3971" t="s">
        <v>491</v>
      </c>
      <c r="F3971" t="s">
        <v>237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2:37" x14ac:dyDescent="0.25">
      <c r="B3972" t="s">
        <v>500</v>
      </c>
      <c r="C3972" t="s">
        <v>296</v>
      </c>
      <c r="D3972" t="s">
        <v>443</v>
      </c>
      <c r="E3972" t="s">
        <v>239</v>
      </c>
      <c r="F3972" t="s">
        <v>237</v>
      </c>
      <c r="I3972">
        <v>0</v>
      </c>
      <c r="J3972">
        <v>0.17293822765350339</v>
      </c>
      <c r="K3972">
        <v>0.16194261610507971</v>
      </c>
      <c r="L3972">
        <v>0.1620750427246094</v>
      </c>
      <c r="M3972">
        <v>0.16379010956734419</v>
      </c>
      <c r="N3972">
        <v>0.16401711339131</v>
      </c>
      <c r="O3972">
        <v>0.16269098594784739</v>
      </c>
      <c r="P3972">
        <v>0.1605259289499372</v>
      </c>
      <c r="Q3972">
        <v>0.15864625386893749</v>
      </c>
      <c r="R3972">
        <v>0.15569720126222819</v>
      </c>
      <c r="S3972">
        <v>0.15263734385371211</v>
      </c>
      <c r="T3972">
        <v>0.15019030869007111</v>
      </c>
      <c r="U3972">
        <v>0.1483174338936806</v>
      </c>
      <c r="V3972">
        <v>0.1470157727599144</v>
      </c>
      <c r="W3972">
        <v>0.14616744220256811</v>
      </c>
      <c r="X3972">
        <v>0.1453545540571213</v>
      </c>
      <c r="Y3972">
        <v>0.14431577920913699</v>
      </c>
      <c r="Z3972">
        <v>0.14287205040454859</v>
      </c>
      <c r="AA3972">
        <v>0.1409275680780411</v>
      </c>
      <c r="AB3972">
        <v>0.1386348754167557</v>
      </c>
      <c r="AC3972">
        <v>0.13611054420471189</v>
      </c>
      <c r="AD3972">
        <v>0.13345864415168759</v>
      </c>
      <c r="AE3972">
        <v>0.1307590305805206</v>
      </c>
      <c r="AF3972">
        <v>0.12809059023857119</v>
      </c>
      <c r="AG3972">
        <v>0.12568074464797971</v>
      </c>
      <c r="AH3972">
        <v>0.1236304342746735</v>
      </c>
      <c r="AI3972">
        <v>0.1219639182090759</v>
      </c>
      <c r="AJ3972">
        <v>0.1207711696624756</v>
      </c>
      <c r="AK3972">
        <v>0.12014716863632199</v>
      </c>
    </row>
    <row r="3973" spans="2:37" x14ac:dyDescent="0.25">
      <c r="B3973" t="s">
        <v>500</v>
      </c>
      <c r="C3973" t="s">
        <v>296</v>
      </c>
      <c r="D3973" t="s">
        <v>443</v>
      </c>
      <c r="E3973" t="s">
        <v>395</v>
      </c>
      <c r="F3973" t="s">
        <v>237</v>
      </c>
      <c r="I3973">
        <v>0</v>
      </c>
      <c r="J3973">
        <v>0.17293822765350339</v>
      </c>
      <c r="K3973">
        <v>0.16194261610507971</v>
      </c>
      <c r="L3973">
        <v>0.1620750427246094</v>
      </c>
      <c r="M3973">
        <v>0.16379010956734419</v>
      </c>
      <c r="N3973">
        <v>0.16401711339131</v>
      </c>
      <c r="O3973">
        <v>0.16269098594784739</v>
      </c>
      <c r="P3973">
        <v>0.1605259289499372</v>
      </c>
      <c r="Q3973">
        <v>0.15864625386893749</v>
      </c>
      <c r="R3973">
        <v>0.15569720126222819</v>
      </c>
      <c r="S3973">
        <v>0.15263734385371211</v>
      </c>
      <c r="T3973">
        <v>0.15019030869007111</v>
      </c>
      <c r="U3973">
        <v>0.1483174338936806</v>
      </c>
      <c r="V3973">
        <v>0.1470157727599144</v>
      </c>
      <c r="W3973">
        <v>0.14616744220256811</v>
      </c>
      <c r="X3973">
        <v>0.1453545540571213</v>
      </c>
      <c r="Y3973">
        <v>0.14431577920913699</v>
      </c>
      <c r="Z3973">
        <v>0.14287205040454859</v>
      </c>
      <c r="AA3973">
        <v>0.1409275680780411</v>
      </c>
      <c r="AB3973">
        <v>0.1386348754167557</v>
      </c>
      <c r="AC3973">
        <v>0.13611054420471189</v>
      </c>
      <c r="AD3973">
        <v>0.13345864415168759</v>
      </c>
      <c r="AE3973">
        <v>0.1307590305805206</v>
      </c>
      <c r="AF3973">
        <v>0.12809059023857119</v>
      </c>
      <c r="AG3973">
        <v>0.12568074464797971</v>
      </c>
      <c r="AH3973">
        <v>0.1236304342746735</v>
      </c>
      <c r="AI3973">
        <v>0.1219639182090759</v>
      </c>
      <c r="AJ3973">
        <v>0.1207711696624756</v>
      </c>
      <c r="AK3973">
        <v>0.12014716863632199</v>
      </c>
    </row>
    <row r="3974" spans="2:37" x14ac:dyDescent="0.25">
      <c r="B3974" t="s">
        <v>500</v>
      </c>
      <c r="C3974" t="s">
        <v>296</v>
      </c>
      <c r="D3974" t="s">
        <v>443</v>
      </c>
      <c r="E3974" t="s">
        <v>492</v>
      </c>
      <c r="F3974" t="s">
        <v>232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2:37" x14ac:dyDescent="0.25">
      <c r="B3975" t="s">
        <v>500</v>
      </c>
      <c r="C3975" t="s">
        <v>296</v>
      </c>
      <c r="D3975" t="s">
        <v>443</v>
      </c>
      <c r="E3975" t="s">
        <v>423</v>
      </c>
      <c r="F3975" t="s">
        <v>232</v>
      </c>
      <c r="I3975">
        <v>0</v>
      </c>
      <c r="J3975">
        <v>11.358417085368821</v>
      </c>
      <c r="K3975">
        <v>16.97272731222861</v>
      </c>
      <c r="L3975">
        <v>22.151513403553079</v>
      </c>
      <c r="M3975">
        <v>27.109928770526849</v>
      </c>
      <c r="N3975">
        <v>32.05960042061615</v>
      </c>
      <c r="O3975">
        <v>36.691047695874992</v>
      </c>
      <c r="P3975">
        <v>41.081509028767712</v>
      </c>
      <c r="Q3975">
        <v>45.277010113273207</v>
      </c>
      <c r="R3975">
        <v>46.897365611321433</v>
      </c>
      <c r="S3975">
        <v>46.805994128804493</v>
      </c>
      <c r="T3975">
        <v>46.51470342953472</v>
      </c>
      <c r="U3975">
        <v>46.108131168719133</v>
      </c>
      <c r="V3975">
        <v>45.632167677047583</v>
      </c>
      <c r="W3975">
        <v>45.311458289869137</v>
      </c>
      <c r="X3975">
        <v>45.200310173770603</v>
      </c>
      <c r="Y3975">
        <v>45.171986492388939</v>
      </c>
      <c r="Z3975">
        <v>45.178462341093621</v>
      </c>
      <c r="AA3975">
        <v>45.19479698333344</v>
      </c>
      <c r="AB3975">
        <v>45.379924330740288</v>
      </c>
      <c r="AC3975">
        <v>45.52250159055955</v>
      </c>
      <c r="AD3975">
        <v>45.534873471768812</v>
      </c>
      <c r="AE3975">
        <v>45.47767461786065</v>
      </c>
      <c r="AF3975">
        <v>45.382602142214573</v>
      </c>
      <c r="AG3975">
        <v>45.440684426110487</v>
      </c>
      <c r="AH3975">
        <v>45.448146999238418</v>
      </c>
      <c r="AI3975">
        <v>45.328957362352853</v>
      </c>
      <c r="AJ3975">
        <v>45.151307491890847</v>
      </c>
      <c r="AK3975">
        <v>44.948814790119272</v>
      </c>
    </row>
    <row r="3976" spans="2:37" x14ac:dyDescent="0.25">
      <c r="B3976" t="s">
        <v>500</v>
      </c>
      <c r="C3976" t="s">
        <v>296</v>
      </c>
      <c r="D3976" t="s">
        <v>443</v>
      </c>
      <c r="E3976" t="s">
        <v>400</v>
      </c>
      <c r="F3976" t="s">
        <v>232</v>
      </c>
      <c r="I3976">
        <v>0</v>
      </c>
      <c r="J3976">
        <v>11.358417085368821</v>
      </c>
      <c r="K3976">
        <v>16.97272731222861</v>
      </c>
      <c r="L3976">
        <v>22.151513403553079</v>
      </c>
      <c r="M3976">
        <v>27.109928770526849</v>
      </c>
      <c r="N3976">
        <v>32.05960042061615</v>
      </c>
      <c r="O3976">
        <v>36.691047695874992</v>
      </c>
      <c r="P3976">
        <v>41.081509028767712</v>
      </c>
      <c r="Q3976">
        <v>45.277010113273207</v>
      </c>
      <c r="R3976">
        <v>46.897365611321433</v>
      </c>
      <c r="S3976">
        <v>46.805994128804493</v>
      </c>
      <c r="T3976">
        <v>46.51470342953472</v>
      </c>
      <c r="U3976">
        <v>46.108131168719133</v>
      </c>
      <c r="V3976">
        <v>45.632167677047583</v>
      </c>
      <c r="W3976">
        <v>45.311458289869137</v>
      </c>
      <c r="X3976">
        <v>45.200310173770603</v>
      </c>
      <c r="Y3976">
        <v>45.171986492388939</v>
      </c>
      <c r="Z3976">
        <v>45.178462341093621</v>
      </c>
      <c r="AA3976">
        <v>45.19479698333344</v>
      </c>
      <c r="AB3976">
        <v>45.379924330740288</v>
      </c>
      <c r="AC3976">
        <v>45.52250159055955</v>
      </c>
      <c r="AD3976">
        <v>45.534873471768812</v>
      </c>
      <c r="AE3976">
        <v>45.47767461786065</v>
      </c>
      <c r="AF3976">
        <v>45.382602142214573</v>
      </c>
      <c r="AG3976">
        <v>45.440684426110487</v>
      </c>
      <c r="AH3976">
        <v>45.448146999238418</v>
      </c>
      <c r="AI3976">
        <v>45.328957362352853</v>
      </c>
      <c r="AJ3976">
        <v>45.151307491890847</v>
      </c>
      <c r="AK3976">
        <v>44.948814790119272</v>
      </c>
    </row>
    <row r="3977" spans="2:37" x14ac:dyDescent="0.25">
      <c r="B3977" t="s">
        <v>500</v>
      </c>
      <c r="C3977" t="s">
        <v>296</v>
      </c>
      <c r="D3977" t="s">
        <v>443</v>
      </c>
      <c r="E3977" t="s">
        <v>493</v>
      </c>
      <c r="F3977" t="s">
        <v>237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2:37" x14ac:dyDescent="0.25">
      <c r="B3978" t="s">
        <v>500</v>
      </c>
      <c r="C3978" t="s">
        <v>296</v>
      </c>
      <c r="D3978" t="s">
        <v>443</v>
      </c>
      <c r="E3978" t="s">
        <v>494</v>
      </c>
      <c r="F3978" t="s">
        <v>237</v>
      </c>
      <c r="I3978">
        <v>0</v>
      </c>
      <c r="J3978">
        <v>828810.9375</v>
      </c>
      <c r="K3978">
        <v>1144548.4375</v>
      </c>
      <c r="L3978">
        <v>1460285.9375</v>
      </c>
      <c r="M3978">
        <v>1688640</v>
      </c>
      <c r="N3978">
        <v>1864564</v>
      </c>
      <c r="O3978">
        <v>2040488</v>
      </c>
      <c r="P3978">
        <v>2216412</v>
      </c>
      <c r="Q3978">
        <v>2392336</v>
      </c>
      <c r="R3978">
        <v>2443141.25</v>
      </c>
      <c r="S3978">
        <v>2418875.25</v>
      </c>
      <c r="T3978">
        <v>2394609.25</v>
      </c>
      <c r="U3978">
        <v>2370343.25</v>
      </c>
      <c r="V3978">
        <v>2346077.125</v>
      </c>
      <c r="W3978">
        <v>2332603.25</v>
      </c>
      <c r="X3978">
        <v>2325605.25</v>
      </c>
      <c r="Y3978">
        <v>2318607.25</v>
      </c>
      <c r="Z3978">
        <v>2311609.25</v>
      </c>
      <c r="AA3978">
        <v>2304611.5</v>
      </c>
      <c r="AB3978">
        <v>2297446.125</v>
      </c>
      <c r="AC3978">
        <v>2290179.125</v>
      </c>
      <c r="AD3978">
        <v>2282912.125</v>
      </c>
      <c r="AE3978">
        <v>2275645.125</v>
      </c>
      <c r="AF3978">
        <v>2268378.5</v>
      </c>
      <c r="AG3978">
        <v>2266583.25</v>
      </c>
      <c r="AH3978">
        <v>2268069.25</v>
      </c>
      <c r="AI3978">
        <v>2269555.25</v>
      </c>
      <c r="AJ3978">
        <v>2271041.25</v>
      </c>
      <c r="AK3978">
        <v>2272527.25</v>
      </c>
    </row>
    <row r="3979" spans="2:37" x14ac:dyDescent="0.25">
      <c r="B3979" t="s">
        <v>500</v>
      </c>
      <c r="C3979" t="s">
        <v>296</v>
      </c>
      <c r="D3979" t="s">
        <v>443</v>
      </c>
      <c r="E3979" t="s">
        <v>495</v>
      </c>
      <c r="F3979" t="s">
        <v>237</v>
      </c>
      <c r="I3979">
        <v>0</v>
      </c>
      <c r="J3979">
        <v>828810.9375</v>
      </c>
      <c r="K3979">
        <v>1144548.4375</v>
      </c>
      <c r="L3979">
        <v>1460285.9375</v>
      </c>
      <c r="M3979">
        <v>1688640</v>
      </c>
      <c r="N3979">
        <v>1864564</v>
      </c>
      <c r="O3979">
        <v>2040488</v>
      </c>
      <c r="P3979">
        <v>2216412</v>
      </c>
      <c r="Q3979">
        <v>2392336</v>
      </c>
      <c r="R3979">
        <v>2443141.25</v>
      </c>
      <c r="S3979">
        <v>2418875.25</v>
      </c>
      <c r="T3979">
        <v>2394609.25</v>
      </c>
      <c r="U3979">
        <v>2370343.25</v>
      </c>
      <c r="V3979">
        <v>2346077.125</v>
      </c>
      <c r="W3979">
        <v>2332603.25</v>
      </c>
      <c r="X3979">
        <v>2325605.25</v>
      </c>
      <c r="Y3979">
        <v>2318607.25</v>
      </c>
      <c r="Z3979">
        <v>2311609.25</v>
      </c>
      <c r="AA3979">
        <v>2304611.5</v>
      </c>
      <c r="AB3979">
        <v>2297446.125</v>
      </c>
      <c r="AC3979">
        <v>2290179.125</v>
      </c>
      <c r="AD3979">
        <v>2282912.125</v>
      </c>
      <c r="AE3979">
        <v>2275645.125</v>
      </c>
      <c r="AF3979">
        <v>2268378.5</v>
      </c>
      <c r="AG3979">
        <v>2266583.25</v>
      </c>
      <c r="AH3979">
        <v>2268069.25</v>
      </c>
      <c r="AI3979">
        <v>2269555.25</v>
      </c>
      <c r="AJ3979">
        <v>2271041.25</v>
      </c>
      <c r="AK3979">
        <v>2272527.25</v>
      </c>
    </row>
    <row r="3980" spans="2:37" x14ac:dyDescent="0.25">
      <c r="B3980" t="s">
        <v>500</v>
      </c>
      <c r="C3980" t="s">
        <v>296</v>
      </c>
      <c r="D3980" t="s">
        <v>443</v>
      </c>
      <c r="E3980" t="s">
        <v>496</v>
      </c>
      <c r="F3980" t="s">
        <v>445</v>
      </c>
      <c r="I3980">
        <v>0</v>
      </c>
      <c r="J3980">
        <v>-0.1613050385619319</v>
      </c>
      <c r="K3980">
        <v>-0.2248254211717704</v>
      </c>
      <c r="L3980">
        <v>-0.28435840814793328</v>
      </c>
      <c r="M3980">
        <v>-0.33109364830903321</v>
      </c>
      <c r="N3980">
        <v>-0.37367815722837427</v>
      </c>
      <c r="O3980">
        <v>-0.4176164022270501</v>
      </c>
      <c r="P3980">
        <v>-0.46087476060110433</v>
      </c>
      <c r="Q3980">
        <v>-0.49639714818093822</v>
      </c>
      <c r="R3980">
        <v>-0.53243695807423386</v>
      </c>
      <c r="S3980">
        <v>-0.57634343083418083</v>
      </c>
      <c r="T3980">
        <v>-0.62579025914315523</v>
      </c>
      <c r="U3980">
        <v>-0.67794296683210131</v>
      </c>
      <c r="V3980">
        <v>-0.73031976866402282</v>
      </c>
      <c r="W3980">
        <v>-0.77715883388493889</v>
      </c>
      <c r="X3980">
        <v>-0.81205525663845535</v>
      </c>
      <c r="Y3980">
        <v>-0.84181208329380253</v>
      </c>
      <c r="Z3980">
        <v>-0.8764029086050007</v>
      </c>
      <c r="AA3980">
        <v>-0.91176899681573165</v>
      </c>
      <c r="AB3980">
        <v>-0.94024667842422804</v>
      </c>
      <c r="AC3980">
        <v>-0.96316023287459362</v>
      </c>
      <c r="AD3980">
        <v>-0.98792090042859604</v>
      </c>
      <c r="AE3980">
        <v>-1.0176020456043491</v>
      </c>
      <c r="AF3980">
        <v>-1.0495856078646999</v>
      </c>
      <c r="AG3980">
        <v>-1.0866168463823269</v>
      </c>
      <c r="AH3980">
        <v>-1.126555709465338</v>
      </c>
      <c r="AI3980">
        <v>-1.163373650881139</v>
      </c>
      <c r="AJ3980">
        <v>-1.1880816133980949</v>
      </c>
      <c r="AK3980">
        <v>-1.2062956917052841</v>
      </c>
    </row>
    <row r="3981" spans="2:37" x14ac:dyDescent="0.25">
      <c r="B3981" t="s">
        <v>500</v>
      </c>
      <c r="C3981" t="s">
        <v>296</v>
      </c>
      <c r="D3981" t="s">
        <v>443</v>
      </c>
      <c r="E3981" t="s">
        <v>425</v>
      </c>
      <c r="F3981" t="s">
        <v>445</v>
      </c>
      <c r="I3981">
        <v>0</v>
      </c>
      <c r="J3981">
        <v>-0.2125727143159617</v>
      </c>
      <c r="K3981">
        <v>-0.3580856294141177</v>
      </c>
      <c r="L3981">
        <v>-0.45557172357550968</v>
      </c>
      <c r="M3981">
        <v>-0.52942233715453924</v>
      </c>
      <c r="N3981">
        <v>-0.60171813599892987</v>
      </c>
      <c r="O3981">
        <v>-0.67433506322766013</v>
      </c>
      <c r="P3981">
        <v>-0.74327748325014875</v>
      </c>
      <c r="Q3981">
        <v>-0.80179105386937177</v>
      </c>
      <c r="R3981">
        <v>-0.85588236706768406</v>
      </c>
      <c r="S3981">
        <v>-0.90949714442615237</v>
      </c>
      <c r="T3981">
        <v>-0.96499807779882885</v>
      </c>
      <c r="U3981">
        <v>-1.0219100260306591</v>
      </c>
      <c r="V3981">
        <v>-1.078674275736047</v>
      </c>
      <c r="W3981">
        <v>-1.1247339384506061</v>
      </c>
      <c r="X3981">
        <v>-1.1487228558724081</v>
      </c>
      <c r="Y3981">
        <v>-1.163049029692353</v>
      </c>
      <c r="Z3981">
        <v>-1.180492573463787</v>
      </c>
      <c r="AA3981">
        <v>-1.1980710276849991</v>
      </c>
      <c r="AB3981">
        <v>-1.2089609341022769</v>
      </c>
      <c r="AC3981">
        <v>-1.2152022720018469</v>
      </c>
      <c r="AD3981">
        <v>-1.2240103703453631</v>
      </c>
      <c r="AE3981">
        <v>-1.238332558650479</v>
      </c>
      <c r="AF3981">
        <v>-1.2555262674784351</v>
      </c>
      <c r="AG3981">
        <v>-1.278824531017164</v>
      </c>
      <c r="AH3981">
        <v>-1.306674031482957</v>
      </c>
      <c r="AI3981">
        <v>-1.332619092963006</v>
      </c>
      <c r="AJ3981">
        <v>-1.347416422789893</v>
      </c>
      <c r="AK3981">
        <v>-1.356702775103058</v>
      </c>
    </row>
    <row r="3982" spans="2:37" x14ac:dyDescent="0.25">
      <c r="B3982" t="s">
        <v>500</v>
      </c>
      <c r="C3982" t="s">
        <v>296</v>
      </c>
      <c r="D3982" t="s">
        <v>443</v>
      </c>
      <c r="E3982" t="s">
        <v>406</v>
      </c>
      <c r="F3982" t="s">
        <v>445</v>
      </c>
      <c r="I3982">
        <v>0</v>
      </c>
      <c r="J3982">
        <v>-5.1267675754029803E-2</v>
      </c>
      <c r="K3982">
        <v>-0.1332602082423473</v>
      </c>
      <c r="L3982">
        <v>-0.17121331542757631</v>
      </c>
      <c r="M3982">
        <v>-0.19832681527491849</v>
      </c>
      <c r="N3982">
        <v>-0.2280399787705556</v>
      </c>
      <c r="O3982">
        <v>-0.25671866100061003</v>
      </c>
      <c r="P3982">
        <v>-0.28240272264904442</v>
      </c>
      <c r="Q3982">
        <v>-0.30539390568843361</v>
      </c>
      <c r="R3982">
        <v>-0.3234454089934613</v>
      </c>
      <c r="S3982">
        <v>-0.33315371359197149</v>
      </c>
      <c r="T3982">
        <v>-0.33920781865567351</v>
      </c>
      <c r="U3982">
        <v>-0.34396705919855769</v>
      </c>
      <c r="V3982">
        <v>-0.34835450707202398</v>
      </c>
      <c r="W3982">
        <v>-0.3475751045656672</v>
      </c>
      <c r="X3982">
        <v>-0.33666759923394179</v>
      </c>
      <c r="Y3982">
        <v>-0.32123694639855088</v>
      </c>
      <c r="Z3982">
        <v>-0.30408966485878652</v>
      </c>
      <c r="AA3982">
        <v>-0.28630203086926759</v>
      </c>
      <c r="AB3982">
        <v>-0.26871425567804857</v>
      </c>
      <c r="AC3982">
        <v>-0.25204203912726492</v>
      </c>
      <c r="AD3982">
        <v>-0.23608946991675589</v>
      </c>
      <c r="AE3982">
        <v>-0.22073051304614119</v>
      </c>
      <c r="AF3982">
        <v>-0.20594065961373481</v>
      </c>
      <c r="AG3982">
        <v>-0.19220768463483751</v>
      </c>
      <c r="AH3982">
        <v>-0.18011832201761949</v>
      </c>
      <c r="AI3982">
        <v>-0.16924544208186679</v>
      </c>
      <c r="AJ3982">
        <v>-0.15933480939179789</v>
      </c>
      <c r="AK3982">
        <v>-0.15040708339776329</v>
      </c>
    </row>
    <row r="3983" spans="2:37" x14ac:dyDescent="0.25">
      <c r="B3983" t="s">
        <v>500</v>
      </c>
      <c r="C3983" t="s">
        <v>296</v>
      </c>
      <c r="D3983" t="s">
        <v>443</v>
      </c>
      <c r="E3983" t="s">
        <v>497</v>
      </c>
      <c r="F3983" t="s">
        <v>237</v>
      </c>
      <c r="I3983">
        <v>0</v>
      </c>
      <c r="J3983">
        <v>9.5367431640625E-7</v>
      </c>
      <c r="K3983">
        <v>1.430511474609375E-6</v>
      </c>
      <c r="L3983">
        <v>-2.384185791015625E-7</v>
      </c>
      <c r="M3983">
        <v>1.1920928955078121E-6</v>
      </c>
      <c r="N3983">
        <v>1.1920928955078121E-6</v>
      </c>
      <c r="O3983">
        <v>-1.1920928955078121E-6</v>
      </c>
      <c r="P3983">
        <v>-2.384185791015625E-6</v>
      </c>
      <c r="Q3983">
        <v>-1.1920928955078121E-6</v>
      </c>
      <c r="R3983">
        <v>-9.5367431640625E-7</v>
      </c>
      <c r="S3983">
        <v>-4.76837158203125E-7</v>
      </c>
      <c r="T3983">
        <v>-1.1920928955078121E-6</v>
      </c>
      <c r="U3983">
        <v>-4.76837158203125E-7</v>
      </c>
      <c r="V3983">
        <v>-1.6689300537109379E-6</v>
      </c>
      <c r="W3983">
        <v>3.814697265625E-6</v>
      </c>
      <c r="X3983">
        <v>1.6689300537109379E-6</v>
      </c>
      <c r="Y3983">
        <v>-9.5367431640625E-7</v>
      </c>
      <c r="Z3983">
        <v>1.430511474609375E-6</v>
      </c>
      <c r="AA3983">
        <v>-9.5367431640625E-7</v>
      </c>
      <c r="AB3983">
        <v>3.814697265625E-6</v>
      </c>
      <c r="AC3983">
        <v>-2.384185791015625E-7</v>
      </c>
      <c r="AD3983">
        <v>-3.5762786865234379E-6</v>
      </c>
      <c r="AE3983">
        <v>1.1920928955078121E-6</v>
      </c>
      <c r="AF3983">
        <v>4.76837158203125E-7</v>
      </c>
      <c r="AG3983">
        <v>-7.152557373046875E-7</v>
      </c>
      <c r="AH3983">
        <v>-2.384185791015625E-7</v>
      </c>
      <c r="AI3983">
        <v>9.5367431640625E-7</v>
      </c>
      <c r="AJ3983">
        <v>-8.3446502685546875E-7</v>
      </c>
      <c r="AK3983">
        <v>2.1457672119140621E-6</v>
      </c>
    </row>
    <row r="3984" spans="2:37" x14ac:dyDescent="0.25">
      <c r="B3984" t="s">
        <v>500</v>
      </c>
      <c r="C3984" t="s">
        <v>296</v>
      </c>
      <c r="D3984" t="s">
        <v>443</v>
      </c>
      <c r="E3984" t="s">
        <v>241</v>
      </c>
      <c r="F3984" t="s">
        <v>237</v>
      </c>
      <c r="I3984">
        <v>0</v>
      </c>
      <c r="J3984">
        <v>3.1944990158080999E-2</v>
      </c>
      <c r="K3984">
        <v>0.27274060249328608</v>
      </c>
      <c r="L3984">
        <v>0.39210391044616699</v>
      </c>
      <c r="M3984">
        <v>0.38274145126342768</v>
      </c>
      <c r="N3984">
        <v>0.32993006706237787</v>
      </c>
      <c r="O3984">
        <v>0.27704954147338873</v>
      </c>
      <c r="P3984">
        <v>0.2218215465545654</v>
      </c>
      <c r="Q3984">
        <v>0.1558372974395752</v>
      </c>
      <c r="R3984">
        <v>7.2999954223632799E-2</v>
      </c>
      <c r="S3984">
        <v>-1.21481418609619E-2</v>
      </c>
      <c r="T3984">
        <v>-9.2787504196166895E-2</v>
      </c>
      <c r="U3984">
        <v>-0.17325067520141599</v>
      </c>
      <c r="V3984">
        <v>-0.25922846794128418</v>
      </c>
      <c r="W3984">
        <v>-0.35017895698547358</v>
      </c>
      <c r="X3984">
        <v>-0.43787550926208502</v>
      </c>
      <c r="Y3984">
        <v>-0.52383732795715332</v>
      </c>
      <c r="Z3984">
        <v>-0.60824751853942871</v>
      </c>
      <c r="AA3984">
        <v>-0.68924450874328613</v>
      </c>
      <c r="AB3984">
        <v>-0.76565265655517578</v>
      </c>
      <c r="AC3984">
        <v>-0.83549928665161133</v>
      </c>
      <c r="AD3984">
        <v>-0.89924955368041992</v>
      </c>
      <c r="AE3984">
        <v>-0.9557340145111084</v>
      </c>
      <c r="AF3984">
        <v>-1.003758311271667</v>
      </c>
      <c r="AG3984">
        <v>-1.044691324234009</v>
      </c>
      <c r="AH3984">
        <v>-1.0822092294692991</v>
      </c>
      <c r="AI3984">
        <v>-1.116412281990051</v>
      </c>
      <c r="AJ3984">
        <v>-1.1479178667068479</v>
      </c>
      <c r="AK3984">
        <v>-1.1779409646987919</v>
      </c>
    </row>
    <row r="3985" spans="2:37" x14ac:dyDescent="0.25">
      <c r="B3985" t="s">
        <v>500</v>
      </c>
      <c r="C3985" t="s">
        <v>296</v>
      </c>
      <c r="D3985" t="s">
        <v>443</v>
      </c>
      <c r="E3985" t="s">
        <v>409</v>
      </c>
      <c r="F3985" t="s">
        <v>237</v>
      </c>
      <c r="I3985">
        <v>0</v>
      </c>
      <c r="J3985">
        <v>3.1889915466308497E-2</v>
      </c>
      <c r="K3985">
        <v>0.27215957641601563</v>
      </c>
      <c r="L3985">
        <v>0.39104199409484858</v>
      </c>
      <c r="M3985">
        <v>0.38151454925537109</v>
      </c>
      <c r="N3985">
        <v>0.3287353515625</v>
      </c>
      <c r="O3985">
        <v>0.27593088150024409</v>
      </c>
      <c r="P3985">
        <v>0.22083330154418951</v>
      </c>
      <c r="Q3985">
        <v>0.15508723258972171</v>
      </c>
      <c r="R3985">
        <v>7.2632312774658203E-2</v>
      </c>
      <c r="S3985">
        <v>-1.20637416839599E-2</v>
      </c>
      <c r="T3985">
        <v>-9.2200040817260701E-2</v>
      </c>
      <c r="U3985">
        <v>-0.17207932472229001</v>
      </c>
      <c r="V3985">
        <v>-0.25734615325927729</v>
      </c>
      <c r="W3985">
        <v>-0.34747791290283198</v>
      </c>
      <c r="X3985">
        <v>-0.43433237075805659</v>
      </c>
      <c r="Y3985">
        <v>-0.51944136619567871</v>
      </c>
      <c r="Z3985">
        <v>-0.6029508113861084</v>
      </c>
      <c r="AA3985">
        <v>-0.68299484252929688</v>
      </c>
      <c r="AB3985">
        <v>-0.75848245620727539</v>
      </c>
      <c r="AC3985">
        <v>-0.82747459411621094</v>
      </c>
      <c r="AD3985">
        <v>-0.89040076732635498</v>
      </c>
      <c r="AE3985">
        <v>-0.9460664987564088</v>
      </c>
      <c r="AF3985">
        <v>-0.99328839778900158</v>
      </c>
      <c r="AG3985">
        <v>-1.033427476882935</v>
      </c>
      <c r="AH3985">
        <v>-1.0701156854629521</v>
      </c>
      <c r="AI3985">
        <v>-1.103515148162842</v>
      </c>
      <c r="AJ3985">
        <v>-1.1343287229537959</v>
      </c>
      <c r="AK3985">
        <v>-1.163779497146606</v>
      </c>
    </row>
    <row r="3986" spans="2:37" x14ac:dyDescent="0.25">
      <c r="B3986" t="s">
        <v>500</v>
      </c>
      <c r="C3986" t="s">
        <v>296</v>
      </c>
      <c r="D3986" t="s">
        <v>443</v>
      </c>
      <c r="E3986" t="s">
        <v>498</v>
      </c>
      <c r="F3986" t="s">
        <v>411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2:37" x14ac:dyDescent="0.25">
      <c r="B3987" t="s">
        <v>500</v>
      </c>
      <c r="C3987" t="s">
        <v>296</v>
      </c>
      <c r="D3987" t="s">
        <v>443</v>
      </c>
      <c r="E3987" t="s">
        <v>426</v>
      </c>
      <c r="F3987" t="s">
        <v>411</v>
      </c>
      <c r="I3987">
        <v>0</v>
      </c>
      <c r="J3987">
        <v>-0.29699625065868762</v>
      </c>
      <c r="K3987">
        <v>-0.41020129803753802</v>
      </c>
      <c r="L3987">
        <v>-0.52338866034178366</v>
      </c>
      <c r="M3987">
        <v>-1.073970548538739</v>
      </c>
      <c r="N3987">
        <v>-1.8874798343790129</v>
      </c>
      <c r="O3987">
        <v>-2.7009772013297022</v>
      </c>
      <c r="P3987">
        <v>-3.5144732661548939</v>
      </c>
      <c r="Q3987">
        <v>-4.3279709169510401</v>
      </c>
      <c r="R3987">
        <v>-4.8491770874915741</v>
      </c>
      <c r="S3987">
        <v>-5.1942609056919284</v>
      </c>
      <c r="T3987">
        <v>-5.5393493538299374</v>
      </c>
      <c r="U3987">
        <v>-5.8844374274637623</v>
      </c>
      <c r="V3987">
        <v>-6.2295301649793249</v>
      </c>
      <c r="W3987">
        <v>-6.0649298007261931</v>
      </c>
      <c r="X3987">
        <v>-5.5925742600738024</v>
      </c>
      <c r="Y3987">
        <v>-5.1202152082526204</v>
      </c>
      <c r="Z3987">
        <v>-4.6478524190197383</v>
      </c>
      <c r="AA3987">
        <v>-4.1754870991485671</v>
      </c>
      <c r="AB3987">
        <v>-3.742204942355587</v>
      </c>
      <c r="AC3987">
        <v>-3.3326125496984988</v>
      </c>
      <c r="AD3987">
        <v>-2.923037567826126</v>
      </c>
      <c r="AE3987">
        <v>-2.5134669529469078</v>
      </c>
      <c r="AF3987">
        <v>-2.1039052234218758</v>
      </c>
      <c r="AG3987">
        <v>-1.7509192263096001</v>
      </c>
      <c r="AH3987">
        <v>-1.4321688941562829</v>
      </c>
      <c r="AI3987">
        <v>-1.1134194729911511</v>
      </c>
      <c r="AJ3987">
        <v>-0.79466904766469781</v>
      </c>
      <c r="AK3987">
        <v>-0.47592082550556031</v>
      </c>
    </row>
    <row r="3988" spans="2:37" x14ac:dyDescent="0.25">
      <c r="B3988" t="s">
        <v>500</v>
      </c>
      <c r="C3988" t="s">
        <v>296</v>
      </c>
      <c r="D3988" t="s">
        <v>443</v>
      </c>
      <c r="E3988" t="s">
        <v>413</v>
      </c>
      <c r="F3988" t="s">
        <v>411</v>
      </c>
      <c r="I3988">
        <v>0</v>
      </c>
      <c r="J3988">
        <v>-0.29699625065868762</v>
      </c>
      <c r="K3988">
        <v>-0.41020129803753802</v>
      </c>
      <c r="L3988">
        <v>-0.52338866034178366</v>
      </c>
      <c r="M3988">
        <v>-1.073970548538739</v>
      </c>
      <c r="N3988">
        <v>-1.8874798343790129</v>
      </c>
      <c r="O3988">
        <v>-2.7009772013297022</v>
      </c>
      <c r="P3988">
        <v>-3.5144732661548939</v>
      </c>
      <c r="Q3988">
        <v>-4.3279709169510401</v>
      </c>
      <c r="R3988">
        <v>-4.8491770874915741</v>
      </c>
      <c r="S3988">
        <v>-5.1942609056919284</v>
      </c>
      <c r="T3988">
        <v>-5.5393493538299374</v>
      </c>
      <c r="U3988">
        <v>-5.8844374274637623</v>
      </c>
      <c r="V3988">
        <v>-6.2295301649793249</v>
      </c>
      <c r="W3988">
        <v>-6.0649298007261931</v>
      </c>
      <c r="X3988">
        <v>-5.5925742600738024</v>
      </c>
      <c r="Y3988">
        <v>-5.1202152082526204</v>
      </c>
      <c r="Z3988">
        <v>-4.6478524190197383</v>
      </c>
      <c r="AA3988">
        <v>-4.1754870991485671</v>
      </c>
      <c r="AB3988">
        <v>-3.742204942355587</v>
      </c>
      <c r="AC3988">
        <v>-3.3326125496984988</v>
      </c>
      <c r="AD3988">
        <v>-2.923037567826126</v>
      </c>
      <c r="AE3988">
        <v>-2.5134669529469078</v>
      </c>
      <c r="AF3988">
        <v>-2.1039052234218758</v>
      </c>
      <c r="AG3988">
        <v>-1.7509192263096001</v>
      </c>
      <c r="AH3988">
        <v>-1.4321688941562829</v>
      </c>
      <c r="AI3988">
        <v>-1.1134194729911511</v>
      </c>
      <c r="AJ3988">
        <v>-0.79466904766469781</v>
      </c>
      <c r="AK3988">
        <v>-0.47592082550556031</v>
      </c>
    </row>
    <row r="3989" spans="2:37" x14ac:dyDescent="0.25">
      <c r="B3989" t="s">
        <v>500</v>
      </c>
      <c r="C3989" t="s">
        <v>90</v>
      </c>
      <c r="D3989" t="s">
        <v>443</v>
      </c>
      <c r="E3989" t="s">
        <v>474</v>
      </c>
      <c r="F3989" t="s">
        <v>237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2:37" x14ac:dyDescent="0.25">
      <c r="B3990" t="s">
        <v>500</v>
      </c>
      <c r="C3990" t="s">
        <v>90</v>
      </c>
      <c r="D3990" t="s">
        <v>443</v>
      </c>
      <c r="E3990" t="s">
        <v>414</v>
      </c>
      <c r="F3990" t="s">
        <v>237</v>
      </c>
      <c r="I3990">
        <v>0</v>
      </c>
      <c r="J3990">
        <v>356.34890747070313</v>
      </c>
      <c r="K3990">
        <v>492.10086822509771</v>
      </c>
      <c r="L3990">
        <v>627.85285949707031</v>
      </c>
      <c r="M3990">
        <v>727.43695068359375</v>
      </c>
      <c r="N3990">
        <v>805.32025146484375</v>
      </c>
      <c r="O3990">
        <v>883.20355224609375</v>
      </c>
      <c r="P3990">
        <v>961.08685302734375</v>
      </c>
      <c r="Q3990">
        <v>1038.970153808594</v>
      </c>
      <c r="R3990">
        <v>1134.600952148438</v>
      </c>
      <c r="S3990">
        <v>1240.880249023438</v>
      </c>
      <c r="T3990">
        <v>1347.159545898438</v>
      </c>
      <c r="U3990">
        <v>1453.438842773438</v>
      </c>
      <c r="V3990">
        <v>1559.718139648438</v>
      </c>
      <c r="W3990">
        <v>1695.147521972656</v>
      </c>
      <c r="X3990">
        <v>1848.066955566406</v>
      </c>
      <c r="Y3990">
        <v>2000.9864196777339</v>
      </c>
      <c r="Z3990">
        <v>2153.90625</v>
      </c>
      <c r="AA3990">
        <v>2306.8259887695308</v>
      </c>
      <c r="AB3990">
        <v>2503.315307617188</v>
      </c>
      <c r="AC3990">
        <v>2725.947143554688</v>
      </c>
      <c r="AD3990">
        <v>2948.578979492188</v>
      </c>
      <c r="AE3990">
        <v>3171.210815429688</v>
      </c>
      <c r="AF3990">
        <v>3393.8427124023442</v>
      </c>
      <c r="AG3990">
        <v>3678.929565429688</v>
      </c>
      <c r="AH3990">
        <v>4001.4891967773442</v>
      </c>
      <c r="AI3990">
        <v>4324.049560546875</v>
      </c>
      <c r="AJ3990">
        <v>4646.610107421875</v>
      </c>
      <c r="AK3990">
        <v>4969.170654296875</v>
      </c>
    </row>
    <row r="3991" spans="2:37" x14ac:dyDescent="0.25">
      <c r="B3991" t="s">
        <v>500</v>
      </c>
      <c r="C3991" t="s">
        <v>90</v>
      </c>
      <c r="D3991" t="s">
        <v>443</v>
      </c>
      <c r="E3991" t="s">
        <v>352</v>
      </c>
      <c r="F3991" t="s">
        <v>237</v>
      </c>
      <c r="I3991">
        <v>0</v>
      </c>
      <c r="J3991">
        <v>356.34890747070313</v>
      </c>
      <c r="K3991">
        <v>492.10086822509771</v>
      </c>
      <c r="L3991">
        <v>627.85285949707031</v>
      </c>
      <c r="M3991">
        <v>727.43695068359375</v>
      </c>
      <c r="N3991">
        <v>805.32025146484375</v>
      </c>
      <c r="O3991">
        <v>883.20355224609375</v>
      </c>
      <c r="P3991">
        <v>961.08685302734375</v>
      </c>
      <c r="Q3991">
        <v>1038.970153808594</v>
      </c>
      <c r="R3991">
        <v>1134.600952148438</v>
      </c>
      <c r="S3991">
        <v>1240.880249023438</v>
      </c>
      <c r="T3991">
        <v>1347.159545898438</v>
      </c>
      <c r="U3991">
        <v>1453.438842773438</v>
      </c>
      <c r="V3991">
        <v>1559.718139648438</v>
      </c>
      <c r="W3991">
        <v>1695.147521972656</v>
      </c>
      <c r="X3991">
        <v>1848.066955566406</v>
      </c>
      <c r="Y3991">
        <v>2000.9864196777339</v>
      </c>
      <c r="Z3991">
        <v>2153.90625</v>
      </c>
      <c r="AA3991">
        <v>2306.8259887695308</v>
      </c>
      <c r="AB3991">
        <v>2503.315307617188</v>
      </c>
      <c r="AC3991">
        <v>2725.947143554688</v>
      </c>
      <c r="AD3991">
        <v>2948.578979492188</v>
      </c>
      <c r="AE3991">
        <v>3171.210815429688</v>
      </c>
      <c r="AF3991">
        <v>3393.8427124023442</v>
      </c>
      <c r="AG3991">
        <v>3678.929565429688</v>
      </c>
      <c r="AH3991">
        <v>4001.4891967773442</v>
      </c>
      <c r="AI3991">
        <v>4324.049560546875</v>
      </c>
      <c r="AJ3991">
        <v>4646.610107421875</v>
      </c>
      <c r="AK3991">
        <v>4969.170654296875</v>
      </c>
    </row>
    <row r="3992" spans="2:37" x14ac:dyDescent="0.25">
      <c r="B3992" t="s">
        <v>500</v>
      </c>
      <c r="C3992" t="s">
        <v>90</v>
      </c>
      <c r="D3992" t="s">
        <v>443</v>
      </c>
      <c r="E3992" t="s">
        <v>475</v>
      </c>
      <c r="F3992" t="s">
        <v>237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2:37" x14ac:dyDescent="0.25">
      <c r="B3993" t="s">
        <v>500</v>
      </c>
      <c r="C3993" t="s">
        <v>90</v>
      </c>
      <c r="D3993" t="s">
        <v>443</v>
      </c>
      <c r="E3993" t="s">
        <v>415</v>
      </c>
      <c r="F3993" t="s">
        <v>237</v>
      </c>
      <c r="I3993">
        <v>0</v>
      </c>
      <c r="J3993">
        <v>0.8651573657989502</v>
      </c>
      <c r="K3993">
        <v>0.50707745552062988</v>
      </c>
      <c r="L3993">
        <v>1.003334760665894</v>
      </c>
      <c r="M3993">
        <v>1.2818672657012939</v>
      </c>
      <c r="N3993">
        <v>1.4488570690155029</v>
      </c>
      <c r="O3993">
        <v>1.6229773759841919</v>
      </c>
      <c r="P3993">
        <v>1.7312577962875371</v>
      </c>
      <c r="Q3993">
        <v>1.7780358791351321</v>
      </c>
      <c r="R3993">
        <v>1.760146379470825</v>
      </c>
      <c r="S3993">
        <v>1.700015544891357</v>
      </c>
      <c r="T3993">
        <v>1.6100789308547969</v>
      </c>
      <c r="U3993">
        <v>1.490442633628845</v>
      </c>
      <c r="V3993">
        <v>1.352053046226501</v>
      </c>
      <c r="W3993">
        <v>1.159945011138916</v>
      </c>
      <c r="X3993">
        <v>0.97276651859283436</v>
      </c>
      <c r="Y3993">
        <v>0.8156200647354126</v>
      </c>
      <c r="Z3993">
        <v>0.69028580188751221</v>
      </c>
      <c r="AA3993">
        <v>0.60010981559753418</v>
      </c>
      <c r="AB3993">
        <v>0.54733431339263916</v>
      </c>
      <c r="AC3993">
        <v>0.49850451946258539</v>
      </c>
      <c r="AD3993">
        <v>0.45665788650512701</v>
      </c>
      <c r="AE3993">
        <v>0.42461597919464111</v>
      </c>
      <c r="AF3993">
        <v>0.39626419544219971</v>
      </c>
      <c r="AG3993">
        <v>0.38894212245941162</v>
      </c>
      <c r="AH3993">
        <v>0.3735727071762085</v>
      </c>
      <c r="AI3993">
        <v>0.3535773754119873</v>
      </c>
      <c r="AJ3993">
        <v>0.34874057769775391</v>
      </c>
      <c r="AK3993">
        <v>0.37410545349121088</v>
      </c>
    </row>
    <row r="3994" spans="2:37" x14ac:dyDescent="0.25">
      <c r="B3994" t="s">
        <v>500</v>
      </c>
      <c r="C3994" t="s">
        <v>90</v>
      </c>
      <c r="D3994" t="s">
        <v>443</v>
      </c>
      <c r="E3994" t="s">
        <v>355</v>
      </c>
      <c r="F3994" t="s">
        <v>237</v>
      </c>
      <c r="I3994">
        <v>0</v>
      </c>
      <c r="J3994">
        <v>0.8651573657989502</v>
      </c>
      <c r="K3994">
        <v>0.50707745552062988</v>
      </c>
      <c r="L3994">
        <v>1.003334760665894</v>
      </c>
      <c r="M3994">
        <v>1.2818672657012939</v>
      </c>
      <c r="N3994">
        <v>1.4488570690155029</v>
      </c>
      <c r="O3994">
        <v>1.6229773759841919</v>
      </c>
      <c r="P3994">
        <v>1.7312577962875371</v>
      </c>
      <c r="Q3994">
        <v>1.7780358791351321</v>
      </c>
      <c r="R3994">
        <v>1.760146379470825</v>
      </c>
      <c r="S3994">
        <v>1.700015544891357</v>
      </c>
      <c r="T3994">
        <v>1.6100789308547969</v>
      </c>
      <c r="U3994">
        <v>1.490442633628845</v>
      </c>
      <c r="V3994">
        <v>1.352053046226501</v>
      </c>
      <c r="W3994">
        <v>1.159945011138916</v>
      </c>
      <c r="X3994">
        <v>0.97276651859283436</v>
      </c>
      <c r="Y3994">
        <v>0.8156200647354126</v>
      </c>
      <c r="Z3994">
        <v>0.69028580188751221</v>
      </c>
      <c r="AA3994">
        <v>0.60010981559753418</v>
      </c>
      <c r="AB3994">
        <v>0.54733431339263916</v>
      </c>
      <c r="AC3994">
        <v>0.49850451946258539</v>
      </c>
      <c r="AD3994">
        <v>0.45665788650512701</v>
      </c>
      <c r="AE3994">
        <v>0.42461597919464111</v>
      </c>
      <c r="AF3994">
        <v>0.39626419544219971</v>
      </c>
      <c r="AG3994">
        <v>0.38894212245941162</v>
      </c>
      <c r="AH3994">
        <v>0.3735727071762085</v>
      </c>
      <c r="AI3994">
        <v>0.3535773754119873</v>
      </c>
      <c r="AJ3994">
        <v>0.34874057769775391</v>
      </c>
      <c r="AK3994">
        <v>0.37410545349121088</v>
      </c>
    </row>
    <row r="3995" spans="2:37" x14ac:dyDescent="0.25">
      <c r="B3995" t="s">
        <v>500</v>
      </c>
      <c r="C3995" t="s">
        <v>90</v>
      </c>
      <c r="D3995" t="s">
        <v>443</v>
      </c>
      <c r="E3995" t="s">
        <v>476</v>
      </c>
      <c r="F3995" t="s">
        <v>232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2:37" x14ac:dyDescent="0.25">
      <c r="B3996" t="s">
        <v>500</v>
      </c>
      <c r="C3996" t="s">
        <v>90</v>
      </c>
      <c r="D3996" t="s">
        <v>443</v>
      </c>
      <c r="E3996" t="s">
        <v>416</v>
      </c>
      <c r="F3996" t="s">
        <v>232</v>
      </c>
      <c r="I3996">
        <v>0</v>
      </c>
      <c r="J3996">
        <v>223.31004212891321</v>
      </c>
      <c r="K3996">
        <v>329.66048192487523</v>
      </c>
      <c r="L3996">
        <v>427.35123608350642</v>
      </c>
      <c r="M3996">
        <v>482.93219063633398</v>
      </c>
      <c r="N3996">
        <v>515.57451453297483</v>
      </c>
      <c r="O3996">
        <v>543.44192647996783</v>
      </c>
      <c r="P3996">
        <v>569.75182426320566</v>
      </c>
      <c r="Q3996">
        <v>596.03849716430318</v>
      </c>
      <c r="R3996">
        <v>634.96285315487421</v>
      </c>
      <c r="S3996">
        <v>684.0738363785465</v>
      </c>
      <c r="T3996">
        <v>734.27822138556667</v>
      </c>
      <c r="U3996">
        <v>784.00707732671344</v>
      </c>
      <c r="V3996">
        <v>832.71830003604214</v>
      </c>
      <c r="W3996">
        <v>897.38727274470409</v>
      </c>
      <c r="X3996">
        <v>970.71968386628123</v>
      </c>
      <c r="Y3996">
        <v>1042.0851268380241</v>
      </c>
      <c r="Z3996">
        <v>1111.3383399732161</v>
      </c>
      <c r="AA3996">
        <v>1178.4517997996049</v>
      </c>
      <c r="AB3996">
        <v>1267.2096317235239</v>
      </c>
      <c r="AC3996">
        <v>1367.2400294513559</v>
      </c>
      <c r="AD3996">
        <v>1464.150736189707</v>
      </c>
      <c r="AE3996">
        <v>1558.0176183067119</v>
      </c>
      <c r="AF3996">
        <v>1648.9077520451301</v>
      </c>
      <c r="AG3996">
        <v>1768.596601617553</v>
      </c>
      <c r="AH3996">
        <v>1903.281458783272</v>
      </c>
      <c r="AI3996">
        <v>2033.755037832366</v>
      </c>
      <c r="AJ3996">
        <v>2160.1096190116459</v>
      </c>
      <c r="AK3996">
        <v>2282.4335571189658</v>
      </c>
    </row>
    <row r="3997" spans="2:37" x14ac:dyDescent="0.25">
      <c r="B3997" t="s">
        <v>500</v>
      </c>
      <c r="C3997" t="s">
        <v>90</v>
      </c>
      <c r="D3997" t="s">
        <v>443</v>
      </c>
      <c r="E3997" t="s">
        <v>358</v>
      </c>
      <c r="F3997" t="s">
        <v>232</v>
      </c>
      <c r="I3997">
        <v>0</v>
      </c>
      <c r="J3997">
        <v>223.31004212891321</v>
      </c>
      <c r="K3997">
        <v>329.66048192487523</v>
      </c>
      <c r="L3997">
        <v>427.35123608350642</v>
      </c>
      <c r="M3997">
        <v>482.93219063633398</v>
      </c>
      <c r="N3997">
        <v>515.57451453297483</v>
      </c>
      <c r="O3997">
        <v>543.44192647996783</v>
      </c>
      <c r="P3997">
        <v>569.75182426320566</v>
      </c>
      <c r="Q3997">
        <v>596.03849716430318</v>
      </c>
      <c r="R3997">
        <v>634.96285315487421</v>
      </c>
      <c r="S3997">
        <v>684.0738363785465</v>
      </c>
      <c r="T3997">
        <v>734.27822138556667</v>
      </c>
      <c r="U3997">
        <v>784.00707732671344</v>
      </c>
      <c r="V3997">
        <v>832.71830003604214</v>
      </c>
      <c r="W3997">
        <v>897.38727274470409</v>
      </c>
      <c r="X3997">
        <v>970.71968386628123</v>
      </c>
      <c r="Y3997">
        <v>1042.0851268380241</v>
      </c>
      <c r="Z3997">
        <v>1111.3383399732161</v>
      </c>
      <c r="AA3997">
        <v>1178.4517997996049</v>
      </c>
      <c r="AB3997">
        <v>1267.2096317235239</v>
      </c>
      <c r="AC3997">
        <v>1367.2400294513559</v>
      </c>
      <c r="AD3997">
        <v>1464.150736189707</v>
      </c>
      <c r="AE3997">
        <v>1558.0176183067119</v>
      </c>
      <c r="AF3997">
        <v>1648.9077520451301</v>
      </c>
      <c r="AG3997">
        <v>1768.596601617553</v>
      </c>
      <c r="AH3997">
        <v>1903.281458783272</v>
      </c>
      <c r="AI3997">
        <v>2033.755037832366</v>
      </c>
      <c r="AJ3997">
        <v>2160.1096190116459</v>
      </c>
      <c r="AK3997">
        <v>2282.4335571189658</v>
      </c>
    </row>
    <row r="3998" spans="2:37" x14ac:dyDescent="0.25">
      <c r="B3998" t="s">
        <v>500</v>
      </c>
      <c r="C3998" t="s">
        <v>90</v>
      </c>
      <c r="D3998" t="s">
        <v>443</v>
      </c>
      <c r="E3998" t="s">
        <v>477</v>
      </c>
      <c r="F3998" t="s">
        <v>202</v>
      </c>
      <c r="I3998">
        <v>0</v>
      </c>
      <c r="J3998">
        <v>-0.15399744445897531</v>
      </c>
      <c r="K3998">
        <v>-0.20163375989428189</v>
      </c>
      <c r="L3998">
        <v>-0.24876663994350959</v>
      </c>
      <c r="M3998">
        <v>-0.29529075428688101</v>
      </c>
      <c r="N3998">
        <v>-0.33705761317754929</v>
      </c>
      <c r="O3998">
        <v>-0.37261791676334027</v>
      </c>
      <c r="P3998">
        <v>-0.40321607103374069</v>
      </c>
      <c r="Q3998">
        <v>-0.43571005481305441</v>
      </c>
      <c r="R3998">
        <v>-0.47478172359464171</v>
      </c>
      <c r="S3998">
        <v>-0.5128476797450876</v>
      </c>
      <c r="T3998">
        <v>-0.54035316121143762</v>
      </c>
      <c r="U3998">
        <v>-0.571051790232735</v>
      </c>
      <c r="V3998">
        <v>-0.60454918836219118</v>
      </c>
      <c r="W3998">
        <v>-0.62899232909288116</v>
      </c>
      <c r="X3998">
        <v>-0.64197024863430485</v>
      </c>
      <c r="Y3998">
        <v>-0.64949967705434375</v>
      </c>
      <c r="Z3998">
        <v>-0.65433441485256427</v>
      </c>
      <c r="AA3998">
        <v>-0.65615047293305917</v>
      </c>
      <c r="AB3998">
        <v>-0.65935449152115799</v>
      </c>
      <c r="AC3998">
        <v>-0.66283199889215494</v>
      </c>
      <c r="AD3998">
        <v>-0.66824032246716181</v>
      </c>
      <c r="AE3998">
        <v>-0.67311563042796729</v>
      </c>
      <c r="AF3998">
        <v>-0.67888114197147686</v>
      </c>
      <c r="AG3998">
        <v>-0.6841504674364951</v>
      </c>
      <c r="AH3998">
        <v>-0.68637858919606831</v>
      </c>
      <c r="AI3998">
        <v>-0.69012111267268139</v>
      </c>
      <c r="AJ3998">
        <v>-0.69453758805693155</v>
      </c>
      <c r="AK3998">
        <v>-0.69588856759129625</v>
      </c>
    </row>
    <row r="3999" spans="2:37" x14ac:dyDescent="0.25">
      <c r="B3999" t="s">
        <v>500</v>
      </c>
      <c r="C3999" t="s">
        <v>90</v>
      </c>
      <c r="D3999" t="s">
        <v>443</v>
      </c>
      <c r="E3999" t="s">
        <v>477</v>
      </c>
      <c r="F3999" t="s">
        <v>445</v>
      </c>
      <c r="I3999">
        <v>0</v>
      </c>
      <c r="J3999">
        <v>-0.15186766447075059</v>
      </c>
      <c r="K3999">
        <v>-0.1987491022261367</v>
      </c>
      <c r="L3999">
        <v>-0.24604933755572039</v>
      </c>
      <c r="M3999">
        <v>-0.29266907785349128</v>
      </c>
      <c r="N3999">
        <v>-0.33387073199092621</v>
      </c>
      <c r="O3999">
        <v>-0.36866106080264421</v>
      </c>
      <c r="P3999">
        <v>-0.39881150572826929</v>
      </c>
      <c r="Q3999">
        <v>-0.43133957768687342</v>
      </c>
      <c r="R3999">
        <v>-0.47076920214744739</v>
      </c>
      <c r="S3999">
        <v>-0.50945160053423866</v>
      </c>
      <c r="T3999">
        <v>-0.53775572974860131</v>
      </c>
      <c r="U3999">
        <v>-0.56924772489075348</v>
      </c>
      <c r="V3999">
        <v>-0.60352131174609136</v>
      </c>
      <c r="W3999">
        <v>-0.62876027421211456</v>
      </c>
      <c r="X3999">
        <v>-0.64251352192791211</v>
      </c>
      <c r="Y3999">
        <v>-0.65074452328139909</v>
      </c>
      <c r="Z3999">
        <v>-0.65619552430642436</v>
      </c>
      <c r="AA3999">
        <v>-0.65852442117899646</v>
      </c>
      <c r="AB3999">
        <v>-0.66216681365037777</v>
      </c>
      <c r="AC3999">
        <v>-0.66601585738570446</v>
      </c>
      <c r="AD3999">
        <v>-0.67170861531753445</v>
      </c>
      <c r="AE3999">
        <v>-0.67679651806866747</v>
      </c>
      <c r="AF3999">
        <v>-0.68272979970366299</v>
      </c>
      <c r="AG3999">
        <v>-0.68817067597474191</v>
      </c>
      <c r="AH3999">
        <v>-0.69060816392182423</v>
      </c>
      <c r="AI3999">
        <v>-0.69465116448842457</v>
      </c>
      <c r="AJ3999">
        <v>-0.69948241334677475</v>
      </c>
      <c r="AK3999">
        <v>-0.70130553151527275</v>
      </c>
    </row>
    <row r="4000" spans="2:37" x14ac:dyDescent="0.25">
      <c r="B4000" t="s">
        <v>500</v>
      </c>
      <c r="C4000" t="s">
        <v>90</v>
      </c>
      <c r="D4000" t="s">
        <v>443</v>
      </c>
      <c r="E4000" t="s">
        <v>417</v>
      </c>
      <c r="F4000" t="s">
        <v>202</v>
      </c>
      <c r="I4000">
        <v>0</v>
      </c>
      <c r="J4000">
        <v>-1.2734377182740001E-4</v>
      </c>
      <c r="K4000">
        <v>-0.63083539895409935</v>
      </c>
      <c r="L4000">
        <v>-0.47201226895772219</v>
      </c>
      <c r="M4000">
        <v>-0.21895795632731471</v>
      </c>
      <c r="N4000">
        <v>2.7480418130321201E-2</v>
      </c>
      <c r="O4000">
        <v>0.20559302419078659</v>
      </c>
      <c r="P4000">
        <v>0.31312763120900922</v>
      </c>
      <c r="Q4000">
        <v>0.38409944193198431</v>
      </c>
      <c r="R4000">
        <v>0.44486286816036719</v>
      </c>
      <c r="S4000">
        <v>0.51261074506994131</v>
      </c>
      <c r="T4000">
        <v>0.57961716197330038</v>
      </c>
      <c r="U4000">
        <v>0.62509508348314036</v>
      </c>
      <c r="V4000">
        <v>0.65613625219509419</v>
      </c>
      <c r="W4000">
        <v>0.68558111974368341</v>
      </c>
      <c r="X4000">
        <v>0.74832516116942749</v>
      </c>
      <c r="Y4000">
        <v>0.84262241524761805</v>
      </c>
      <c r="Z4000">
        <v>0.96280121667549079</v>
      </c>
      <c r="AA4000">
        <v>1.1054181655512969</v>
      </c>
      <c r="AB4000">
        <v>1.2593788744115431</v>
      </c>
      <c r="AC4000">
        <v>1.4105200126882429</v>
      </c>
      <c r="AD4000">
        <v>1.5645567250383019</v>
      </c>
      <c r="AE4000">
        <v>1.7216356543226621</v>
      </c>
      <c r="AF4000">
        <v>1.8702445414333631</v>
      </c>
      <c r="AG4000">
        <v>2.008134844530574</v>
      </c>
      <c r="AH4000">
        <v>2.1214905881382862</v>
      </c>
      <c r="AI4000">
        <v>2.2192495513631889</v>
      </c>
      <c r="AJ4000">
        <v>2.3210605852674648</v>
      </c>
      <c r="AK4000">
        <v>2.44356275468891</v>
      </c>
    </row>
    <row r="4001" spans="2:37" x14ac:dyDescent="0.25">
      <c r="B4001" t="s">
        <v>500</v>
      </c>
      <c r="C4001" t="s">
        <v>90</v>
      </c>
      <c r="D4001" t="s">
        <v>443</v>
      </c>
      <c r="E4001" t="s">
        <v>417</v>
      </c>
      <c r="F4001" t="s">
        <v>445</v>
      </c>
      <c r="I4001">
        <v>0</v>
      </c>
      <c r="J4001">
        <v>-9.3788474079348205E-2</v>
      </c>
      <c r="K4001">
        <v>-0.70934518740790597</v>
      </c>
      <c r="L4001">
        <v>-0.5678205776765477</v>
      </c>
      <c r="M4001">
        <v>-0.32765966218136772</v>
      </c>
      <c r="N4001">
        <v>-9.8873609448579799E-2</v>
      </c>
      <c r="O4001">
        <v>2.84084205602219E-2</v>
      </c>
      <c r="P4001">
        <v>7.1465682474514097E-2</v>
      </c>
      <c r="Q4001">
        <v>8.4792022101143297E-2</v>
      </c>
      <c r="R4001">
        <v>0.1104659016625265</v>
      </c>
      <c r="S4001">
        <v>0.16160623160712539</v>
      </c>
      <c r="T4001">
        <v>0.22248519756309371</v>
      </c>
      <c r="U4001">
        <v>0.27040737446248908</v>
      </c>
      <c r="V4001">
        <v>0.31080361010518143</v>
      </c>
      <c r="W4001">
        <v>0.34962254988009089</v>
      </c>
      <c r="X4001">
        <v>0.42386267571270508</v>
      </c>
      <c r="Y4001">
        <v>0.53192385563771705</v>
      </c>
      <c r="Z4001">
        <v>0.66616019322309761</v>
      </c>
      <c r="AA4001">
        <v>0.82308477162083005</v>
      </c>
      <c r="AB4001">
        <v>0.99157462871553037</v>
      </c>
      <c r="AC4001">
        <v>1.158787945710205</v>
      </c>
      <c r="AD4001">
        <v>1.3325290228917599</v>
      </c>
      <c r="AE4001">
        <v>1.5120115121928459</v>
      </c>
      <c r="AF4001">
        <v>1.6842070015047781</v>
      </c>
      <c r="AG4001">
        <v>1.848001440563096</v>
      </c>
      <c r="AH4001">
        <v>1.9874439670956701</v>
      </c>
      <c r="AI4001">
        <v>2.110759262585526</v>
      </c>
      <c r="AJ4001">
        <v>2.2383985013543879</v>
      </c>
      <c r="AK4001">
        <v>2.38758717094727</v>
      </c>
    </row>
    <row r="4002" spans="2:37" x14ac:dyDescent="0.25">
      <c r="B4002" t="s">
        <v>500</v>
      </c>
      <c r="C4002" t="s">
        <v>90</v>
      </c>
      <c r="D4002" t="s">
        <v>443</v>
      </c>
      <c r="E4002" t="s">
        <v>363</v>
      </c>
      <c r="F4002" t="s">
        <v>202</v>
      </c>
      <c r="I4002">
        <v>0</v>
      </c>
      <c r="J4002">
        <v>0.1538701006871479</v>
      </c>
      <c r="K4002">
        <v>-0.42920163905982861</v>
      </c>
      <c r="L4002">
        <v>-0.2232456290142015</v>
      </c>
      <c r="M4002">
        <v>7.63327979595773E-2</v>
      </c>
      <c r="N4002">
        <v>0.36453951113653021</v>
      </c>
      <c r="O4002">
        <v>0.57821094095411585</v>
      </c>
      <c r="P4002">
        <v>0.7163437022427388</v>
      </c>
      <c r="Q4002">
        <v>0.81980677265485191</v>
      </c>
      <c r="R4002">
        <v>0.91964459175502</v>
      </c>
      <c r="S4002">
        <v>1.0254584248150069</v>
      </c>
      <c r="T4002">
        <v>1.119970323184738</v>
      </c>
      <c r="U4002">
        <v>1.1961468737158749</v>
      </c>
      <c r="V4002">
        <v>1.2606854405572849</v>
      </c>
      <c r="W4002">
        <v>1.3145734488365419</v>
      </c>
      <c r="X4002">
        <v>1.3902954098037319</v>
      </c>
      <c r="Y4002">
        <v>1.492122092301962</v>
      </c>
      <c r="Z4002">
        <v>1.617135631528055</v>
      </c>
      <c r="AA4002">
        <v>1.7615686384843341</v>
      </c>
      <c r="AB4002">
        <v>1.9187333659327119</v>
      </c>
      <c r="AC4002">
        <v>2.0733520115803872</v>
      </c>
      <c r="AD4002">
        <v>2.2327970475054748</v>
      </c>
      <c r="AE4002">
        <v>2.3947512847506398</v>
      </c>
      <c r="AF4002">
        <v>2.5491256834048399</v>
      </c>
      <c r="AG4002">
        <v>2.692285311967058</v>
      </c>
      <c r="AH4002">
        <v>2.807869177334354</v>
      </c>
      <c r="AI4002">
        <v>2.909370664035849</v>
      </c>
      <c r="AJ4002">
        <v>3.0155981733243959</v>
      </c>
      <c r="AK4002">
        <v>3.1394513222801961</v>
      </c>
    </row>
    <row r="4003" spans="2:37" x14ac:dyDescent="0.25">
      <c r="B4003" t="s">
        <v>500</v>
      </c>
      <c r="C4003" t="s">
        <v>90</v>
      </c>
      <c r="D4003" t="s">
        <v>443</v>
      </c>
      <c r="E4003" t="s">
        <v>363</v>
      </c>
      <c r="F4003" t="s">
        <v>445</v>
      </c>
      <c r="I4003">
        <v>0</v>
      </c>
      <c r="J4003">
        <v>5.8079190391402399E-2</v>
      </c>
      <c r="K4003">
        <v>-0.51059608518176924</v>
      </c>
      <c r="L4003">
        <v>-0.32177124012082731</v>
      </c>
      <c r="M4003">
        <v>-3.4990584327876301E-2</v>
      </c>
      <c r="N4003">
        <v>0.23499712254235749</v>
      </c>
      <c r="O4003">
        <v>0.39706948136288828</v>
      </c>
      <c r="P4003">
        <v>0.47027718820278341</v>
      </c>
      <c r="Q4003">
        <v>0.5161315997880056</v>
      </c>
      <c r="R4003">
        <v>0.581235103809985</v>
      </c>
      <c r="S4003">
        <v>0.67105783214134185</v>
      </c>
      <c r="T4003">
        <v>0.76024092731168391</v>
      </c>
      <c r="U4003">
        <v>0.83965509935324256</v>
      </c>
      <c r="V4003">
        <v>0.91432344388211462</v>
      </c>
      <c r="W4003">
        <v>0.97838282409219435</v>
      </c>
      <c r="X4003">
        <v>1.0663761976406061</v>
      </c>
      <c r="Y4003">
        <v>1.1826683789191159</v>
      </c>
      <c r="Z4003">
        <v>1.322355717529522</v>
      </c>
      <c r="AA4003">
        <v>1.4816091927998269</v>
      </c>
      <c r="AB4003">
        <v>1.6537414423659189</v>
      </c>
      <c r="AC4003">
        <v>1.8248038030959091</v>
      </c>
      <c r="AD4003">
        <v>2.0042376382092941</v>
      </c>
      <c r="AE4003">
        <v>2.1888080302615132</v>
      </c>
      <c r="AF4003">
        <v>2.366936801208452</v>
      </c>
      <c r="AG4003">
        <v>2.536172116537827</v>
      </c>
      <c r="AH4003">
        <v>2.6780521310174832</v>
      </c>
      <c r="AI4003">
        <v>2.8054104270739399</v>
      </c>
      <c r="AJ4003">
        <v>2.9378809147011742</v>
      </c>
      <c r="AK4003">
        <v>3.0888927024625308</v>
      </c>
    </row>
    <row r="4004" spans="2:37" x14ac:dyDescent="0.25">
      <c r="B4004" t="s">
        <v>500</v>
      </c>
      <c r="C4004" t="s">
        <v>90</v>
      </c>
      <c r="D4004" t="s">
        <v>443</v>
      </c>
      <c r="E4004" t="s">
        <v>478</v>
      </c>
      <c r="F4004" t="s">
        <v>365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2:37" x14ac:dyDescent="0.25">
      <c r="B4005" t="s">
        <v>500</v>
      </c>
      <c r="C4005" t="s">
        <v>90</v>
      </c>
      <c r="D4005" t="s">
        <v>443</v>
      </c>
      <c r="E4005" t="s">
        <v>418</v>
      </c>
      <c r="F4005" t="s">
        <v>365</v>
      </c>
      <c r="I4005">
        <v>0</v>
      </c>
      <c r="J4005">
        <v>4.2259837688827906</v>
      </c>
      <c r="K4005">
        <v>5.7171521648090584</v>
      </c>
      <c r="L4005">
        <v>7.0098281693174558</v>
      </c>
      <c r="M4005">
        <v>8.0569623837523316</v>
      </c>
      <c r="N4005">
        <v>8.7251072072699998</v>
      </c>
      <c r="O4005">
        <v>9.0554844602369204</v>
      </c>
      <c r="P4005">
        <v>9.1585016959730954</v>
      </c>
      <c r="Q4005">
        <v>9.1282822462287463</v>
      </c>
      <c r="R4005">
        <v>9.0196300012225237</v>
      </c>
      <c r="S4005">
        <v>8.807370637890477</v>
      </c>
      <c r="T4005">
        <v>8.5360957895344711</v>
      </c>
      <c r="U4005">
        <v>8.2463057982713472</v>
      </c>
      <c r="V4005">
        <v>7.9614914242028156</v>
      </c>
      <c r="W4005">
        <v>7.7020926805824397</v>
      </c>
      <c r="X4005">
        <v>7.5004619324183563</v>
      </c>
      <c r="Y4005">
        <v>7.3331877222153841</v>
      </c>
      <c r="Z4005">
        <v>7.1789631725382774</v>
      </c>
      <c r="AA4005">
        <v>7.0173227387981152</v>
      </c>
      <c r="AB4005">
        <v>6.8514506762459293</v>
      </c>
      <c r="AC4005">
        <v>6.7422887191695979</v>
      </c>
      <c r="AD4005">
        <v>6.6711763748616324</v>
      </c>
      <c r="AE4005">
        <v>6.6181503108152961</v>
      </c>
      <c r="AF4005">
        <v>6.5746101562363712</v>
      </c>
      <c r="AG4005">
        <v>6.5387958545464864</v>
      </c>
      <c r="AH4005">
        <v>6.5096762255677731</v>
      </c>
      <c r="AI4005">
        <v>6.5003645093269169</v>
      </c>
      <c r="AJ4005">
        <v>6.514554101717196</v>
      </c>
      <c r="AK4005">
        <v>6.5457704823945084</v>
      </c>
    </row>
    <row r="4006" spans="2:37" x14ac:dyDescent="0.25">
      <c r="B4006" t="s">
        <v>500</v>
      </c>
      <c r="C4006" t="s">
        <v>90</v>
      </c>
      <c r="D4006" t="s">
        <v>443</v>
      </c>
      <c r="E4006" t="s">
        <v>367</v>
      </c>
      <c r="F4006" t="s">
        <v>365</v>
      </c>
      <c r="I4006">
        <v>0</v>
      </c>
      <c r="J4006">
        <v>4.2259837688827906</v>
      </c>
      <c r="K4006">
        <v>5.7171521648090584</v>
      </c>
      <c r="L4006">
        <v>7.0098281693174558</v>
      </c>
      <c r="M4006">
        <v>8.0569623837523316</v>
      </c>
      <c r="N4006">
        <v>8.7251072072699998</v>
      </c>
      <c r="O4006">
        <v>9.0554844602369204</v>
      </c>
      <c r="P4006">
        <v>9.1585016959730954</v>
      </c>
      <c r="Q4006">
        <v>9.1282822462287463</v>
      </c>
      <c r="R4006">
        <v>9.0196300012225237</v>
      </c>
      <c r="S4006">
        <v>8.807370637890477</v>
      </c>
      <c r="T4006">
        <v>8.5360957895344711</v>
      </c>
      <c r="U4006">
        <v>8.2463057982713472</v>
      </c>
      <c r="V4006">
        <v>7.9614914242028156</v>
      </c>
      <c r="W4006">
        <v>7.7020926805824397</v>
      </c>
      <c r="X4006">
        <v>7.5004619324183563</v>
      </c>
      <c r="Y4006">
        <v>7.3331877222153841</v>
      </c>
      <c r="Z4006">
        <v>7.1789631725382774</v>
      </c>
      <c r="AA4006">
        <v>7.0173227387981152</v>
      </c>
      <c r="AB4006">
        <v>6.8514506762459293</v>
      </c>
      <c r="AC4006">
        <v>6.7422887191695979</v>
      </c>
      <c r="AD4006">
        <v>6.6711763748616324</v>
      </c>
      <c r="AE4006">
        <v>6.6181503108152961</v>
      </c>
      <c r="AF4006">
        <v>6.5746101562363712</v>
      </c>
      <c r="AG4006">
        <v>6.5387958545464864</v>
      </c>
      <c r="AH4006">
        <v>6.5096762255677731</v>
      </c>
      <c r="AI4006">
        <v>6.5003645093269169</v>
      </c>
      <c r="AJ4006">
        <v>6.514554101717196</v>
      </c>
      <c r="AK4006">
        <v>6.5457704823945084</v>
      </c>
    </row>
    <row r="4007" spans="2:37" x14ac:dyDescent="0.25">
      <c r="B4007" t="s">
        <v>500</v>
      </c>
      <c r="C4007" t="s">
        <v>90</v>
      </c>
      <c r="D4007" t="s">
        <v>443</v>
      </c>
      <c r="E4007" t="s">
        <v>479</v>
      </c>
      <c r="F4007" t="s">
        <v>232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2:37" x14ac:dyDescent="0.25">
      <c r="B4008" t="s">
        <v>500</v>
      </c>
      <c r="C4008" t="s">
        <v>90</v>
      </c>
      <c r="D4008" t="s">
        <v>443</v>
      </c>
      <c r="E4008" t="s">
        <v>480</v>
      </c>
      <c r="F4008" t="s">
        <v>232</v>
      </c>
      <c r="I4008">
        <v>0</v>
      </c>
      <c r="J4008">
        <v>-5.2177821026647813</v>
      </c>
      <c r="K4008">
        <v>-7.0778202970636528</v>
      </c>
      <c r="L4008">
        <v>-8.5862257489392917</v>
      </c>
      <c r="M4008">
        <v>-9.8348784595461236</v>
      </c>
      <c r="N4008">
        <v>-10.65930407502489</v>
      </c>
      <c r="O4008">
        <v>-11.114481834485691</v>
      </c>
      <c r="P4008">
        <v>-11.31506300485421</v>
      </c>
      <c r="Q4008">
        <v>-11.350808119880551</v>
      </c>
      <c r="R4008">
        <v>-11.277975961112761</v>
      </c>
      <c r="S4008">
        <v>-11.071179541958459</v>
      </c>
      <c r="T4008">
        <v>-10.7784383503451</v>
      </c>
      <c r="U4008">
        <v>-10.44221829663673</v>
      </c>
      <c r="V4008">
        <v>-10.086555145575471</v>
      </c>
      <c r="W4008">
        <v>-9.7321131124724403</v>
      </c>
      <c r="X4008">
        <v>-9.4114367566095911</v>
      </c>
      <c r="Y4008">
        <v>-9.1049900492826126</v>
      </c>
      <c r="Z4008">
        <v>-8.7933652070521617</v>
      </c>
      <c r="AA4008">
        <v>-8.4560801600560342</v>
      </c>
      <c r="AB4008">
        <v>-8.1023295362078755</v>
      </c>
      <c r="AC4008">
        <v>-7.8153575228932626</v>
      </c>
      <c r="AD4008">
        <v>-7.5753901871481339</v>
      </c>
      <c r="AE4008">
        <v>-7.362110876915839</v>
      </c>
      <c r="AF4008">
        <v>-7.1688582729236172</v>
      </c>
      <c r="AG4008">
        <v>-6.9935934613203692</v>
      </c>
      <c r="AH4008">
        <v>-6.8293577425086349</v>
      </c>
      <c r="AI4008">
        <v>-6.6880277432052493</v>
      </c>
      <c r="AJ4008">
        <v>-6.5732166343550507</v>
      </c>
      <c r="AK4008">
        <v>-6.4779843026308681</v>
      </c>
    </row>
    <row r="4009" spans="2:37" x14ac:dyDescent="0.25">
      <c r="B4009" t="s">
        <v>500</v>
      </c>
      <c r="C4009" t="s">
        <v>90</v>
      </c>
      <c r="D4009" t="s">
        <v>443</v>
      </c>
      <c r="E4009" t="s">
        <v>481</v>
      </c>
      <c r="F4009" t="s">
        <v>232</v>
      </c>
      <c r="I4009">
        <v>0</v>
      </c>
      <c r="J4009">
        <v>-5.2177821026647813</v>
      </c>
      <c r="K4009">
        <v>-7.0778202970636528</v>
      </c>
      <c r="L4009">
        <v>-8.5862257489392917</v>
      </c>
      <c r="M4009">
        <v>-9.8348784595461236</v>
      </c>
      <c r="N4009">
        <v>-10.65930407502489</v>
      </c>
      <c r="O4009">
        <v>-11.114481834485691</v>
      </c>
      <c r="P4009">
        <v>-11.31506300485421</v>
      </c>
      <c r="Q4009">
        <v>-11.350808119880551</v>
      </c>
      <c r="R4009">
        <v>-11.277975961112761</v>
      </c>
      <c r="S4009">
        <v>-11.071179541958459</v>
      </c>
      <c r="T4009">
        <v>-10.7784383503451</v>
      </c>
      <c r="U4009">
        <v>-10.44221829663673</v>
      </c>
      <c r="V4009">
        <v>-10.086555145575471</v>
      </c>
      <c r="W4009">
        <v>-9.7321131124724403</v>
      </c>
      <c r="X4009">
        <v>-9.4114367566095911</v>
      </c>
      <c r="Y4009">
        <v>-9.1049900492826126</v>
      </c>
      <c r="Z4009">
        <v>-8.7933652070521617</v>
      </c>
      <c r="AA4009">
        <v>-8.4560801600560342</v>
      </c>
      <c r="AB4009">
        <v>-8.1023295362078755</v>
      </c>
      <c r="AC4009">
        <v>-7.8153575228932626</v>
      </c>
      <c r="AD4009">
        <v>-7.5753901871481339</v>
      </c>
      <c r="AE4009">
        <v>-7.362110876915839</v>
      </c>
      <c r="AF4009">
        <v>-7.1688582729236172</v>
      </c>
      <c r="AG4009">
        <v>-6.9935934613203692</v>
      </c>
      <c r="AH4009">
        <v>-6.8293577425086349</v>
      </c>
      <c r="AI4009">
        <v>-6.6880277432052493</v>
      </c>
      <c r="AJ4009">
        <v>-6.5732166343550507</v>
      </c>
      <c r="AK4009">
        <v>-6.4779843026308681</v>
      </c>
    </row>
    <row r="4010" spans="2:37" x14ac:dyDescent="0.25">
      <c r="B4010" t="s">
        <v>500</v>
      </c>
      <c r="C4010" t="s">
        <v>90</v>
      </c>
      <c r="D4010" t="s">
        <v>443</v>
      </c>
      <c r="E4010" t="s">
        <v>482</v>
      </c>
      <c r="F4010" t="s">
        <v>202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2:37" x14ac:dyDescent="0.25">
      <c r="B4011" t="s">
        <v>500</v>
      </c>
      <c r="C4011" t="s">
        <v>90</v>
      </c>
      <c r="D4011" t="s">
        <v>443</v>
      </c>
      <c r="E4011" t="s">
        <v>482</v>
      </c>
      <c r="F4011" t="s">
        <v>445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2:37" x14ac:dyDescent="0.25">
      <c r="B4012" t="s">
        <v>500</v>
      </c>
      <c r="C4012" t="s">
        <v>90</v>
      </c>
      <c r="D4012" t="s">
        <v>443</v>
      </c>
      <c r="E4012" t="s">
        <v>234</v>
      </c>
      <c r="F4012" t="s">
        <v>202</v>
      </c>
      <c r="I4012">
        <v>0</v>
      </c>
      <c r="J4012">
        <v>2.2979590042185638</v>
      </c>
      <c r="K4012">
        <v>0.73984472880883612</v>
      </c>
      <c r="L4012">
        <v>2.063631643098951</v>
      </c>
      <c r="M4012">
        <v>2.9545815839016498</v>
      </c>
      <c r="N4012">
        <v>3.7607764267919341</v>
      </c>
      <c r="O4012">
        <v>4.7310558258355728</v>
      </c>
      <c r="P4012">
        <v>5.5413040955648363</v>
      </c>
      <c r="Q4012">
        <v>6.0825260415344973</v>
      </c>
      <c r="R4012">
        <v>6.3195220910302163</v>
      </c>
      <c r="S4012">
        <v>6.4065141605705422</v>
      </c>
      <c r="T4012">
        <v>6.3947605871560897</v>
      </c>
      <c r="U4012">
        <v>6.2892393972114213</v>
      </c>
      <c r="V4012">
        <v>6.130803586828204</v>
      </c>
      <c r="W4012">
        <v>5.9957267988381302</v>
      </c>
      <c r="X4012">
        <v>5.9165172848107073</v>
      </c>
      <c r="Y4012">
        <v>5.8869998921109667</v>
      </c>
      <c r="Z4012">
        <v>5.9081306137617204</v>
      </c>
      <c r="AA4012">
        <v>5.9604099298277813</v>
      </c>
      <c r="AB4012">
        <v>6.020716862792419</v>
      </c>
      <c r="AC4012">
        <v>6.0460649954058976</v>
      </c>
      <c r="AD4012">
        <v>6.0564669269553839</v>
      </c>
      <c r="AE4012">
        <v>6.0620518438964544</v>
      </c>
      <c r="AF4012">
        <v>6.0527715029480289</v>
      </c>
      <c r="AG4012">
        <v>6.0078197997106786</v>
      </c>
      <c r="AH4012">
        <v>5.9147431431712416</v>
      </c>
      <c r="AI4012">
        <v>5.8241705920090148</v>
      </c>
      <c r="AJ4012">
        <v>5.7673509882237184</v>
      </c>
      <c r="AK4012">
        <v>5.7579266781339067</v>
      </c>
    </row>
    <row r="4013" spans="2:37" x14ac:dyDescent="0.25">
      <c r="B4013" t="s">
        <v>500</v>
      </c>
      <c r="C4013" t="s">
        <v>90</v>
      </c>
      <c r="D4013" t="s">
        <v>443</v>
      </c>
      <c r="E4013" t="s">
        <v>234</v>
      </c>
      <c r="F4013" t="s">
        <v>445</v>
      </c>
      <c r="I4013">
        <v>0</v>
      </c>
      <c r="J4013">
        <v>2.2979620300892072</v>
      </c>
      <c r="K4013">
        <v>0.7398418747166513</v>
      </c>
      <c r="L4013">
        <v>2.0636297481649408</v>
      </c>
      <c r="M4013">
        <v>2.9545821996618482</v>
      </c>
      <c r="N4013">
        <v>3.7607768805159698</v>
      </c>
      <c r="O4013">
        <v>4.731051251899232</v>
      </c>
      <c r="P4013">
        <v>5.5413006584716928</v>
      </c>
      <c r="Q4013">
        <v>6.0825244587969562</v>
      </c>
      <c r="R4013">
        <v>6.3195258883969494</v>
      </c>
      <c r="S4013">
        <v>6.406514116995754</v>
      </c>
      <c r="T4013">
        <v>6.3947538006589477</v>
      </c>
      <c r="U4013">
        <v>6.2892381453269586</v>
      </c>
      <c r="V4013">
        <v>6.1308033422800001</v>
      </c>
      <c r="W4013">
        <v>5.9957260251171318</v>
      </c>
      <c r="X4013">
        <v>5.9165157124306367</v>
      </c>
      <c r="Y4013">
        <v>5.8870039802650256</v>
      </c>
      <c r="Z4013">
        <v>5.9081314916127559</v>
      </c>
      <c r="AA4013">
        <v>5.9604124643623191</v>
      </c>
      <c r="AB4013">
        <v>6.0207153702906968</v>
      </c>
      <c r="AC4013">
        <v>6.0460596460454541</v>
      </c>
      <c r="AD4013">
        <v>6.0564631150937576</v>
      </c>
      <c r="AE4013">
        <v>6.0620479957614659</v>
      </c>
      <c r="AF4013">
        <v>6.052769038761352</v>
      </c>
      <c r="AG4013">
        <v>6.0078195214441132</v>
      </c>
      <c r="AH4013">
        <v>5.9147446368129186</v>
      </c>
      <c r="AI4013">
        <v>5.8241747393027898</v>
      </c>
      <c r="AJ4013">
        <v>5.7673510106164727</v>
      </c>
      <c r="AK4013">
        <v>5.7579262960580024</v>
      </c>
    </row>
    <row r="4014" spans="2:37" x14ac:dyDescent="0.25">
      <c r="B4014" t="s">
        <v>500</v>
      </c>
      <c r="C4014" t="s">
        <v>90</v>
      </c>
      <c r="D4014" t="s">
        <v>443</v>
      </c>
      <c r="E4014" t="s">
        <v>373</v>
      </c>
      <c r="F4014" t="s">
        <v>202</v>
      </c>
      <c r="I4014">
        <v>0</v>
      </c>
      <c r="J4014">
        <v>2.2979590042185638</v>
      </c>
      <c r="K4014">
        <v>0.73984472880883612</v>
      </c>
      <c r="L4014">
        <v>2.063631643098951</v>
      </c>
      <c r="M4014">
        <v>2.9545815839016498</v>
      </c>
      <c r="N4014">
        <v>3.7607764267919341</v>
      </c>
      <c r="O4014">
        <v>4.7310558258355728</v>
      </c>
      <c r="P4014">
        <v>5.5413040955648363</v>
      </c>
      <c r="Q4014">
        <v>6.0825260415344973</v>
      </c>
      <c r="R4014">
        <v>6.3195220910302163</v>
      </c>
      <c r="S4014">
        <v>6.4065141605705422</v>
      </c>
      <c r="T4014">
        <v>6.3947605871560897</v>
      </c>
      <c r="U4014">
        <v>6.2892393972114213</v>
      </c>
      <c r="V4014">
        <v>6.130803586828204</v>
      </c>
      <c r="W4014">
        <v>5.9957267988381302</v>
      </c>
      <c r="X4014">
        <v>5.9165172848107073</v>
      </c>
      <c r="Y4014">
        <v>5.8869998921109667</v>
      </c>
      <c r="Z4014">
        <v>5.9081306137617204</v>
      </c>
      <c r="AA4014">
        <v>5.9604099298277813</v>
      </c>
      <c r="AB4014">
        <v>6.020716862792419</v>
      </c>
      <c r="AC4014">
        <v>6.0460649954058976</v>
      </c>
      <c r="AD4014">
        <v>6.0564669269553839</v>
      </c>
      <c r="AE4014">
        <v>6.0620518438964544</v>
      </c>
      <c r="AF4014">
        <v>6.0527715029480289</v>
      </c>
      <c r="AG4014">
        <v>6.0078197997106786</v>
      </c>
      <c r="AH4014">
        <v>5.9147431431712416</v>
      </c>
      <c r="AI4014">
        <v>5.8241705920090148</v>
      </c>
      <c r="AJ4014">
        <v>5.7673509882237184</v>
      </c>
      <c r="AK4014">
        <v>5.7579266781339067</v>
      </c>
    </row>
    <row r="4015" spans="2:37" x14ac:dyDescent="0.25">
      <c r="B4015" t="s">
        <v>500</v>
      </c>
      <c r="C4015" t="s">
        <v>90</v>
      </c>
      <c r="D4015" t="s">
        <v>443</v>
      </c>
      <c r="E4015" t="s">
        <v>373</v>
      </c>
      <c r="F4015" t="s">
        <v>445</v>
      </c>
      <c r="I4015">
        <v>0</v>
      </c>
      <c r="J4015">
        <v>2.2979620300892072</v>
      </c>
      <c r="K4015">
        <v>0.7398418747166513</v>
      </c>
      <c r="L4015">
        <v>2.0636297481649408</v>
      </c>
      <c r="M4015">
        <v>2.9545821996618482</v>
      </c>
      <c r="N4015">
        <v>3.7607768805159698</v>
      </c>
      <c r="O4015">
        <v>4.731051251899232</v>
      </c>
      <c r="P4015">
        <v>5.5413006584716928</v>
      </c>
      <c r="Q4015">
        <v>6.0825244587969562</v>
      </c>
      <c r="R4015">
        <v>6.3195258883969494</v>
      </c>
      <c r="S4015">
        <v>6.406514116995754</v>
      </c>
      <c r="T4015">
        <v>6.3947538006589477</v>
      </c>
      <c r="U4015">
        <v>6.2892381453269586</v>
      </c>
      <c r="V4015">
        <v>6.1308033422800001</v>
      </c>
      <c r="W4015">
        <v>5.9957260251171318</v>
      </c>
      <c r="X4015">
        <v>5.9165157124306367</v>
      </c>
      <c r="Y4015">
        <v>5.8870039802650256</v>
      </c>
      <c r="Z4015">
        <v>5.9081314916127559</v>
      </c>
      <c r="AA4015">
        <v>5.9604124643623191</v>
      </c>
      <c r="AB4015">
        <v>6.0207153702906968</v>
      </c>
      <c r="AC4015">
        <v>6.0460596460454541</v>
      </c>
      <c r="AD4015">
        <v>6.0564631150937576</v>
      </c>
      <c r="AE4015">
        <v>6.0620479957614659</v>
      </c>
      <c r="AF4015">
        <v>6.052769038761352</v>
      </c>
      <c r="AG4015">
        <v>6.0078195214441132</v>
      </c>
      <c r="AH4015">
        <v>5.9147446368129186</v>
      </c>
      <c r="AI4015">
        <v>5.8241747393027898</v>
      </c>
      <c r="AJ4015">
        <v>5.7673510106164727</v>
      </c>
      <c r="AK4015">
        <v>5.7579262960580024</v>
      </c>
    </row>
    <row r="4016" spans="2:37" x14ac:dyDescent="0.25">
      <c r="B4016" t="s">
        <v>500</v>
      </c>
      <c r="C4016" t="s">
        <v>90</v>
      </c>
      <c r="D4016" t="s">
        <v>443</v>
      </c>
      <c r="E4016" t="s">
        <v>483</v>
      </c>
      <c r="F4016" t="s">
        <v>232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2:37" x14ac:dyDescent="0.25">
      <c r="B4017" t="s">
        <v>500</v>
      </c>
      <c r="C4017" t="s">
        <v>90</v>
      </c>
      <c r="D4017" t="s">
        <v>443</v>
      </c>
      <c r="E4017" t="s">
        <v>419</v>
      </c>
      <c r="F4017" t="s">
        <v>232</v>
      </c>
      <c r="I4017">
        <v>0</v>
      </c>
      <c r="J4017">
        <v>52.564201249369248</v>
      </c>
      <c r="K4017">
        <v>78.593443566513272</v>
      </c>
      <c r="L4017">
        <v>102.4346021364284</v>
      </c>
      <c r="M4017">
        <v>115.80637938010941</v>
      </c>
      <c r="N4017">
        <v>120.8661411890227</v>
      </c>
      <c r="O4017">
        <v>122.6832777626323</v>
      </c>
      <c r="P4017">
        <v>123.1865069963317</v>
      </c>
      <c r="Q4017">
        <v>123.3392512407939</v>
      </c>
      <c r="R4017">
        <v>126.13031294570879</v>
      </c>
      <c r="S4017">
        <v>130.66639131366171</v>
      </c>
      <c r="T4017">
        <v>135.41830001564441</v>
      </c>
      <c r="U4017">
        <v>140.35650514987299</v>
      </c>
      <c r="V4017">
        <v>145.46536220057149</v>
      </c>
      <c r="W4017">
        <v>154.752718967031</v>
      </c>
      <c r="X4017">
        <v>166.89028069210781</v>
      </c>
      <c r="Y4017">
        <v>179.23711372042581</v>
      </c>
      <c r="Z4017">
        <v>191.54004572807651</v>
      </c>
      <c r="AA4017">
        <v>203.6971157123198</v>
      </c>
      <c r="AB4017">
        <v>221.24988566009031</v>
      </c>
      <c r="AC4017">
        <v>242.28926253248011</v>
      </c>
      <c r="AD4017">
        <v>263.17940605726318</v>
      </c>
      <c r="AE4017">
        <v>283.63315937980548</v>
      </c>
      <c r="AF4017">
        <v>303.5413555435502</v>
      </c>
      <c r="AG4017">
        <v>330.14284471362208</v>
      </c>
      <c r="AH4017">
        <v>360.37477066961509</v>
      </c>
      <c r="AI4017">
        <v>389.77745830535201</v>
      </c>
      <c r="AJ4017">
        <v>418.30419926512337</v>
      </c>
      <c r="AK4017">
        <v>445.94630236051779</v>
      </c>
    </row>
    <row r="4018" spans="2:37" x14ac:dyDescent="0.25">
      <c r="B4018" t="s">
        <v>500</v>
      </c>
      <c r="C4018" t="s">
        <v>90</v>
      </c>
      <c r="D4018" t="s">
        <v>443</v>
      </c>
      <c r="E4018" t="s">
        <v>378</v>
      </c>
      <c r="F4018" t="s">
        <v>232</v>
      </c>
      <c r="I4018">
        <v>0</v>
      </c>
      <c r="J4018">
        <v>52.564201249369248</v>
      </c>
      <c r="K4018">
        <v>78.593443566513272</v>
      </c>
      <c r="L4018">
        <v>102.4346021364284</v>
      </c>
      <c r="M4018">
        <v>115.80637938010941</v>
      </c>
      <c r="N4018">
        <v>120.8661411890227</v>
      </c>
      <c r="O4018">
        <v>122.6832777626323</v>
      </c>
      <c r="P4018">
        <v>123.1865069963317</v>
      </c>
      <c r="Q4018">
        <v>123.3392512407939</v>
      </c>
      <c r="R4018">
        <v>126.13031294570879</v>
      </c>
      <c r="S4018">
        <v>130.66639131366171</v>
      </c>
      <c r="T4018">
        <v>135.41830001564441</v>
      </c>
      <c r="U4018">
        <v>140.35650514987299</v>
      </c>
      <c r="V4018">
        <v>145.46536220057149</v>
      </c>
      <c r="W4018">
        <v>154.752718967031</v>
      </c>
      <c r="X4018">
        <v>166.89028069210781</v>
      </c>
      <c r="Y4018">
        <v>179.23711372042581</v>
      </c>
      <c r="Z4018">
        <v>191.54004572807651</v>
      </c>
      <c r="AA4018">
        <v>203.6971157123198</v>
      </c>
      <c r="AB4018">
        <v>221.24988566009031</v>
      </c>
      <c r="AC4018">
        <v>242.28926253248011</v>
      </c>
      <c r="AD4018">
        <v>263.17940605726318</v>
      </c>
      <c r="AE4018">
        <v>283.63315937980548</v>
      </c>
      <c r="AF4018">
        <v>303.5413555435502</v>
      </c>
      <c r="AG4018">
        <v>330.14284471362208</v>
      </c>
      <c r="AH4018">
        <v>360.37477066961509</v>
      </c>
      <c r="AI4018">
        <v>389.77745830535201</v>
      </c>
      <c r="AJ4018">
        <v>418.30419926512337</v>
      </c>
      <c r="AK4018">
        <v>445.94630236051779</v>
      </c>
    </row>
    <row r="4019" spans="2:37" x14ac:dyDescent="0.25">
      <c r="B4019" t="s">
        <v>500</v>
      </c>
      <c r="C4019" t="s">
        <v>90</v>
      </c>
      <c r="D4019" t="s">
        <v>443</v>
      </c>
      <c r="E4019" t="s">
        <v>484</v>
      </c>
      <c r="F4019" t="s">
        <v>202</v>
      </c>
      <c r="I4019">
        <v>0</v>
      </c>
      <c r="J4019">
        <v>-0.15598145783259909</v>
      </c>
      <c r="K4019">
        <v>-0.20435211611155021</v>
      </c>
      <c r="L4019">
        <v>-0.25058556578931862</v>
      </c>
      <c r="M4019">
        <v>-0.29633293583691822</v>
      </c>
      <c r="N4019">
        <v>-0.33847142128603508</v>
      </c>
      <c r="O4019">
        <v>-0.37482980651348807</v>
      </c>
      <c r="P4019">
        <v>-0.40573785404051099</v>
      </c>
      <c r="Q4019">
        <v>-0.43771875914981878</v>
      </c>
      <c r="R4019">
        <v>-0.4756567804216516</v>
      </c>
      <c r="S4019">
        <v>-0.51217037013584488</v>
      </c>
      <c r="T4019">
        <v>-0.53795409659755933</v>
      </c>
      <c r="U4019">
        <v>-0.56690836573812797</v>
      </c>
      <c r="V4019">
        <v>-0.59865892823003364</v>
      </c>
      <c r="W4019">
        <v>-0.6214472146670369</v>
      </c>
      <c r="X4019">
        <v>-0.63295067075841427</v>
      </c>
      <c r="Y4019">
        <v>-0.63918432519864954</v>
      </c>
      <c r="Z4019">
        <v>-0.64289581295577936</v>
      </c>
      <c r="AA4019">
        <v>-0.64377557988460898</v>
      </c>
      <c r="AB4019">
        <v>-0.64612467488804892</v>
      </c>
      <c r="AC4019">
        <v>-0.648846379212209</v>
      </c>
      <c r="AD4019">
        <v>-0.65358295482840223</v>
      </c>
      <c r="AE4019">
        <v>-0.65790905943551303</v>
      </c>
      <c r="AF4019">
        <v>-0.663178642976614</v>
      </c>
      <c r="AG4019">
        <v>-0.66795785516924333</v>
      </c>
      <c r="AH4019">
        <v>-0.66968716336298639</v>
      </c>
      <c r="AI4019">
        <v>-0.67277850057323452</v>
      </c>
      <c r="AJ4019">
        <v>-0.6763626263489253</v>
      </c>
      <c r="AK4019">
        <v>-0.67683620725655924</v>
      </c>
    </row>
    <row r="4020" spans="2:37" x14ac:dyDescent="0.25">
      <c r="B4020" t="s">
        <v>500</v>
      </c>
      <c r="C4020" t="s">
        <v>90</v>
      </c>
      <c r="D4020" t="s">
        <v>443</v>
      </c>
      <c r="E4020" t="s">
        <v>484</v>
      </c>
      <c r="F4020" t="s">
        <v>445</v>
      </c>
      <c r="I4020">
        <v>0</v>
      </c>
      <c r="J4020">
        <v>-0.15598285389674121</v>
      </c>
      <c r="K4020">
        <v>-0.20435324100815941</v>
      </c>
      <c r="L4020">
        <v>-0.25058530661327127</v>
      </c>
      <c r="M4020">
        <v>-0.29633364850532029</v>
      </c>
      <c r="N4020">
        <v>-0.3384697594033037</v>
      </c>
      <c r="O4020">
        <v>-0.37483193412835009</v>
      </c>
      <c r="P4020">
        <v>-0.40573564427637271</v>
      </c>
      <c r="Q4020">
        <v>-0.43771769116665032</v>
      </c>
      <c r="R4020">
        <v>-0.47565591430331899</v>
      </c>
      <c r="S4020">
        <v>-0.5121693406288319</v>
      </c>
      <c r="T4020">
        <v>-0.53795390119191211</v>
      </c>
      <c r="U4020">
        <v>-0.56691081581198288</v>
      </c>
      <c r="V4020">
        <v>-0.59865994118560861</v>
      </c>
      <c r="W4020">
        <v>-0.62144812237296954</v>
      </c>
      <c r="X4020">
        <v>-0.63295215574865615</v>
      </c>
      <c r="Y4020">
        <v>-0.63918321810865208</v>
      </c>
      <c r="Z4020">
        <v>-0.642898143188253</v>
      </c>
      <c r="AA4020">
        <v>-0.64377715328839402</v>
      </c>
      <c r="AB4020">
        <v>-0.64612229233840246</v>
      </c>
      <c r="AC4020">
        <v>-0.6488476313636804</v>
      </c>
      <c r="AD4020">
        <v>-0.65357954812098606</v>
      </c>
      <c r="AE4020">
        <v>-0.65790804972123418</v>
      </c>
      <c r="AF4020">
        <v>-0.66317823335286796</v>
      </c>
      <c r="AG4020">
        <v>-0.66795819051321814</v>
      </c>
      <c r="AH4020">
        <v>-0.66968742123532099</v>
      </c>
      <c r="AI4020">
        <v>-0.67278011643240321</v>
      </c>
      <c r="AJ4020">
        <v>-0.67636523532971227</v>
      </c>
      <c r="AK4020">
        <v>-0.67683485794725051</v>
      </c>
    </row>
    <row r="4021" spans="2:37" x14ac:dyDescent="0.25">
      <c r="B4021" t="s">
        <v>500</v>
      </c>
      <c r="C4021" t="s">
        <v>90</v>
      </c>
      <c r="D4021" t="s">
        <v>443</v>
      </c>
      <c r="E4021" t="s">
        <v>205</v>
      </c>
      <c r="F4021" t="s">
        <v>202</v>
      </c>
      <c r="I4021">
        <v>0</v>
      </c>
      <c r="J4021">
        <v>0.17985300875449359</v>
      </c>
      <c r="K4021">
        <v>-0.48521745546952211</v>
      </c>
      <c r="L4021">
        <v>-0.28598013046148291</v>
      </c>
      <c r="M4021">
        <v>-4.7229706852668996E-3</v>
      </c>
      <c r="N4021">
        <v>0.27837464409068419</v>
      </c>
      <c r="O4021">
        <v>0.55129102540101282</v>
      </c>
      <c r="P4021">
        <v>0.77482770888619434</v>
      </c>
      <c r="Q4021">
        <v>0.94620451857381216</v>
      </c>
      <c r="R4021">
        <v>1.065231205107819</v>
      </c>
      <c r="S4021">
        <v>1.1581914968067599</v>
      </c>
      <c r="T4021">
        <v>1.232052557420382</v>
      </c>
      <c r="U4021">
        <v>1.269830408225991</v>
      </c>
      <c r="V4021">
        <v>1.2816852907146401</v>
      </c>
      <c r="W4021">
        <v>1.2925051049027301</v>
      </c>
      <c r="X4021">
        <v>1.3338070981701029</v>
      </c>
      <c r="Y4021">
        <v>1.403664429996287</v>
      </c>
      <c r="Z4021">
        <v>1.499565479721654</v>
      </c>
      <c r="AA4021">
        <v>1.618000141994425</v>
      </c>
      <c r="AB4021">
        <v>1.7476497362848731</v>
      </c>
      <c r="AC4021">
        <v>1.8719284929307189</v>
      </c>
      <c r="AD4021">
        <v>1.9933631412010211</v>
      </c>
      <c r="AE4021">
        <v>2.1135774162864829</v>
      </c>
      <c r="AF4021">
        <v>2.223402114294593</v>
      </c>
      <c r="AG4021">
        <v>2.3184445351987599</v>
      </c>
      <c r="AH4021">
        <v>2.3882210571665619</v>
      </c>
      <c r="AI4021">
        <v>2.4433978286556362</v>
      </c>
      <c r="AJ4021">
        <v>2.5025954712533989</v>
      </c>
      <c r="AK4021">
        <v>2.5816901554518661</v>
      </c>
    </row>
    <row r="4022" spans="2:37" x14ac:dyDescent="0.25">
      <c r="B4022" t="s">
        <v>500</v>
      </c>
      <c r="C4022" t="s">
        <v>90</v>
      </c>
      <c r="D4022" t="s">
        <v>443</v>
      </c>
      <c r="E4022" t="s">
        <v>205</v>
      </c>
      <c r="F4022" t="s">
        <v>445</v>
      </c>
      <c r="I4022">
        <v>0</v>
      </c>
      <c r="J4022">
        <v>0.17985035459666679</v>
      </c>
      <c r="K4022">
        <v>-0.48522187707283893</v>
      </c>
      <c r="L4022">
        <v>-0.28597399172138882</v>
      </c>
      <c r="M4022">
        <v>-4.7216657227733003E-3</v>
      </c>
      <c r="N4022">
        <v>0.27837461776776262</v>
      </c>
      <c r="O4022">
        <v>0.55128838636131494</v>
      </c>
      <c r="P4022">
        <v>0.77482829038759693</v>
      </c>
      <c r="Q4022">
        <v>0.94620380265399984</v>
      </c>
      <c r="R4022">
        <v>1.065231637165875</v>
      </c>
      <c r="S4022">
        <v>1.158193995172385</v>
      </c>
      <c r="T4022">
        <v>1.2320527872763389</v>
      </c>
      <c r="U4022">
        <v>1.269825008685443</v>
      </c>
      <c r="V4022">
        <v>1.281683074416162</v>
      </c>
      <c r="W4022">
        <v>1.292505310652214</v>
      </c>
      <c r="X4022">
        <v>1.3338059381968079</v>
      </c>
      <c r="Y4022">
        <v>1.4036657042648</v>
      </c>
      <c r="Z4022">
        <v>1.4995612076477369</v>
      </c>
      <c r="AA4022">
        <v>1.6179998830392339</v>
      </c>
      <c r="AB4022">
        <v>1.7476520701670051</v>
      </c>
      <c r="AC4022">
        <v>1.8719266875279359</v>
      </c>
      <c r="AD4022">
        <v>1.9933627437775709</v>
      </c>
      <c r="AE4022">
        <v>2.1135789620516432</v>
      </c>
      <c r="AF4022">
        <v>2.2234034393790352</v>
      </c>
      <c r="AG4022">
        <v>2.3184428594719142</v>
      </c>
      <c r="AH4022">
        <v>2.3882214465485112</v>
      </c>
      <c r="AI4022">
        <v>2.443398585048961</v>
      </c>
      <c r="AJ4022">
        <v>2.5025944568471958</v>
      </c>
      <c r="AK4022">
        <v>2.5816918268942501</v>
      </c>
    </row>
    <row r="4023" spans="2:37" x14ac:dyDescent="0.25">
      <c r="B4023" t="s">
        <v>500</v>
      </c>
      <c r="C4023" t="s">
        <v>90</v>
      </c>
      <c r="D4023" t="s">
        <v>443</v>
      </c>
      <c r="E4023" t="s">
        <v>206</v>
      </c>
      <c r="F4023" t="s">
        <v>202</v>
      </c>
      <c r="I4023">
        <v>0</v>
      </c>
      <c r="J4023">
        <v>0.3358344665870705</v>
      </c>
      <c r="K4023">
        <v>-0.28086533935797192</v>
      </c>
      <c r="L4023">
        <v>-3.5394564672175298E-2</v>
      </c>
      <c r="M4023">
        <v>0.29160996515165127</v>
      </c>
      <c r="N4023">
        <v>0.61684755141260261</v>
      </c>
      <c r="O4023">
        <v>0.92612083191450079</v>
      </c>
      <c r="P4023">
        <v>1.180565562926716</v>
      </c>
      <c r="Q4023">
        <v>1.383920541074857</v>
      </c>
      <c r="R4023">
        <v>1.540887985529471</v>
      </c>
      <c r="S4023">
        <v>1.670361866942605</v>
      </c>
      <c r="T4023">
        <v>1.770006654017942</v>
      </c>
      <c r="U4023">
        <v>1.8367387739641079</v>
      </c>
      <c r="V4023">
        <v>1.880344218944674</v>
      </c>
      <c r="W4023">
        <v>1.913952319569767</v>
      </c>
      <c r="X4023">
        <v>1.9667577689285181</v>
      </c>
      <c r="Y4023">
        <v>2.0428487551949148</v>
      </c>
      <c r="Z4023">
        <v>2.1424612926774329</v>
      </c>
      <c r="AA4023">
        <v>2.261775721879022</v>
      </c>
      <c r="AB4023">
        <v>2.393774411172922</v>
      </c>
      <c r="AC4023">
        <v>2.5207748721429279</v>
      </c>
      <c r="AD4023">
        <v>2.6469460960294229</v>
      </c>
      <c r="AE4023">
        <v>2.771486475722007</v>
      </c>
      <c r="AF4023">
        <v>2.886580757271195</v>
      </c>
      <c r="AG4023">
        <v>2.9864023903680041</v>
      </c>
      <c r="AH4023">
        <v>3.0579082205295371</v>
      </c>
      <c r="AI4023">
        <v>3.1161763292288698</v>
      </c>
      <c r="AJ4023">
        <v>3.1789580976023362</v>
      </c>
      <c r="AK4023">
        <v>3.2585263627084249</v>
      </c>
    </row>
    <row r="4024" spans="2:37" x14ac:dyDescent="0.25">
      <c r="B4024" t="s">
        <v>500</v>
      </c>
      <c r="C4024" t="s">
        <v>90</v>
      </c>
      <c r="D4024" t="s">
        <v>443</v>
      </c>
      <c r="E4024" t="s">
        <v>206</v>
      </c>
      <c r="F4024" t="s">
        <v>445</v>
      </c>
      <c r="I4024">
        <v>0</v>
      </c>
      <c r="J4024">
        <v>0.33583320849339682</v>
      </c>
      <c r="K4024">
        <v>-0.28086863606467949</v>
      </c>
      <c r="L4024">
        <v>-3.5388685108117497E-2</v>
      </c>
      <c r="M4024">
        <v>0.29161198278253592</v>
      </c>
      <c r="N4024">
        <v>0.61684437717106633</v>
      </c>
      <c r="O4024">
        <v>0.92612032048966519</v>
      </c>
      <c r="P4024">
        <v>1.18056393466397</v>
      </c>
      <c r="Q4024">
        <v>1.3839214938206501</v>
      </c>
      <c r="R4024">
        <v>1.540887551469194</v>
      </c>
      <c r="S4024">
        <v>1.6703633358012171</v>
      </c>
      <c r="T4024">
        <v>1.770006688468251</v>
      </c>
      <c r="U4024">
        <v>1.836735824497437</v>
      </c>
      <c r="V4024">
        <v>1.880341549537667</v>
      </c>
      <c r="W4024">
        <v>1.9139534330251839</v>
      </c>
      <c r="X4024">
        <v>1.9667580939454641</v>
      </c>
      <c r="Y4024">
        <v>2.0428489223734529</v>
      </c>
      <c r="Z4024">
        <v>2.1424593508359902</v>
      </c>
      <c r="AA4024">
        <v>2.261777036327639</v>
      </c>
      <c r="AB4024">
        <v>2.393774362505408</v>
      </c>
      <c r="AC4024">
        <v>2.520774318891617</v>
      </c>
      <c r="AD4024">
        <v>2.6469446025508159</v>
      </c>
      <c r="AE4024">
        <v>2.7714870117728769</v>
      </c>
      <c r="AF4024">
        <v>2.8865816727319031</v>
      </c>
      <c r="AG4024">
        <v>2.9864010499851319</v>
      </c>
      <c r="AH4024">
        <v>3.0579088677838322</v>
      </c>
      <c r="AI4024">
        <v>3.116178701481354</v>
      </c>
      <c r="AJ4024">
        <v>3.178959692176897</v>
      </c>
      <c r="AK4024">
        <v>3.2585266848415011</v>
      </c>
    </row>
    <row r="4025" spans="2:37" x14ac:dyDescent="0.25">
      <c r="B4025" t="s">
        <v>500</v>
      </c>
      <c r="C4025" t="s">
        <v>90</v>
      </c>
      <c r="D4025" t="s">
        <v>443</v>
      </c>
      <c r="E4025" t="s">
        <v>485</v>
      </c>
      <c r="F4025" t="s">
        <v>232</v>
      </c>
      <c r="I4025">
        <v>0</v>
      </c>
      <c r="J4025">
        <v>-0.1858991065929905</v>
      </c>
      <c r="K4025">
        <v>-0.23540222447862019</v>
      </c>
      <c r="L4025">
        <v>-0.26616776392733849</v>
      </c>
      <c r="M4025">
        <v>-0.29963029160284821</v>
      </c>
      <c r="N4025">
        <v>-0.33831081174332528</v>
      </c>
      <c r="O4025">
        <v>-0.37669845170035238</v>
      </c>
      <c r="P4025">
        <v>-0.41064504166047339</v>
      </c>
      <c r="Q4025">
        <v>-0.44413798831466339</v>
      </c>
      <c r="R4025">
        <v>-0.48203249933554959</v>
      </c>
      <c r="S4025">
        <v>-0.51800215038089181</v>
      </c>
      <c r="T4025">
        <v>-0.54342779777148964</v>
      </c>
      <c r="U4025">
        <v>-0.57178135085830251</v>
      </c>
      <c r="V4025">
        <v>-0.6022021839912961</v>
      </c>
      <c r="W4025">
        <v>-0.6232948118559789</v>
      </c>
      <c r="X4025">
        <v>-0.63234462539755176</v>
      </c>
      <c r="Y4025">
        <v>-0.63488572163731272</v>
      </c>
      <c r="Z4025">
        <v>-0.63408745430704183</v>
      </c>
      <c r="AA4025">
        <v>-0.63137690989265582</v>
      </c>
      <c r="AB4025">
        <v>-0.63209999885782686</v>
      </c>
      <c r="AC4025">
        <v>-0.63410070303784316</v>
      </c>
      <c r="AD4025">
        <v>-0.63804646521847808</v>
      </c>
      <c r="AE4025">
        <v>-0.64099440375177119</v>
      </c>
      <c r="AF4025">
        <v>-0.64414665122266568</v>
      </c>
      <c r="AG4025">
        <v>-0.64712239546764749</v>
      </c>
      <c r="AH4025">
        <v>-0.64789892258799719</v>
      </c>
      <c r="AI4025">
        <v>-0.6502262973491213</v>
      </c>
      <c r="AJ4025">
        <v>-0.65230149651499536</v>
      </c>
      <c r="AK4025">
        <v>-0.65035499424849208</v>
      </c>
    </row>
    <row r="4026" spans="2:37" x14ac:dyDescent="0.25">
      <c r="B4026" t="s">
        <v>500</v>
      </c>
      <c r="C4026" t="s">
        <v>90</v>
      </c>
      <c r="D4026" t="s">
        <v>443</v>
      </c>
      <c r="E4026" t="s">
        <v>486</v>
      </c>
      <c r="F4026" t="s">
        <v>232</v>
      </c>
      <c r="I4026">
        <v>0</v>
      </c>
      <c r="J4026">
        <v>0.39107956330106658</v>
      </c>
      <c r="K4026">
        <v>-0.31915246078318971</v>
      </c>
      <c r="L4026">
        <v>-0.15701028574057749</v>
      </c>
      <c r="M4026">
        <v>0.10283009364002731</v>
      </c>
      <c r="N4026">
        <v>0.37715194748293429</v>
      </c>
      <c r="O4026">
        <v>0.63066115232384146</v>
      </c>
      <c r="P4026">
        <v>0.84641499057447334</v>
      </c>
      <c r="Q4026">
        <v>1.0211729216984771</v>
      </c>
      <c r="R4026">
        <v>1.15311002585885</v>
      </c>
      <c r="S4026">
        <v>1.2540824963322981</v>
      </c>
      <c r="T4026">
        <v>1.325248519139244</v>
      </c>
      <c r="U4026">
        <v>1.355174192905007</v>
      </c>
      <c r="V4026">
        <v>1.3563403117384349</v>
      </c>
      <c r="W4026">
        <v>1.3519313821796159</v>
      </c>
      <c r="X4026">
        <v>1.380519912774925</v>
      </c>
      <c r="Y4026">
        <v>1.4374786028819919</v>
      </c>
      <c r="Z4026">
        <v>1.518514783031466</v>
      </c>
      <c r="AA4026">
        <v>1.619522574928101</v>
      </c>
      <c r="AB4026">
        <v>1.731615671970155</v>
      </c>
      <c r="AC4026">
        <v>1.850930505670467</v>
      </c>
      <c r="AD4026">
        <v>1.981088983813128</v>
      </c>
      <c r="AE4026">
        <v>2.1155207657849622</v>
      </c>
      <c r="AF4026">
        <v>2.240929962131744</v>
      </c>
      <c r="AG4026">
        <v>2.3536142298947742</v>
      </c>
      <c r="AH4026">
        <v>2.4409416001506261</v>
      </c>
      <c r="AI4026">
        <v>2.5103407251387382</v>
      </c>
      <c r="AJ4026">
        <v>2.580294198085098</v>
      </c>
      <c r="AK4026">
        <v>2.6675888511112911</v>
      </c>
    </row>
    <row r="4027" spans="2:37" x14ac:dyDescent="0.25">
      <c r="B4027" t="s">
        <v>500</v>
      </c>
      <c r="C4027" t="s">
        <v>90</v>
      </c>
      <c r="D4027" t="s">
        <v>443</v>
      </c>
      <c r="E4027" t="s">
        <v>487</v>
      </c>
      <c r="F4027" t="s">
        <v>232</v>
      </c>
      <c r="I4027">
        <v>0</v>
      </c>
      <c r="J4027">
        <v>0.57674610546434302</v>
      </c>
      <c r="K4027">
        <v>-8.4424556965478903E-2</v>
      </c>
      <c r="L4027">
        <v>0.10949940884852349</v>
      </c>
      <c r="M4027">
        <v>0.40363064455153358</v>
      </c>
      <c r="N4027">
        <v>0.71713607673864477</v>
      </c>
      <c r="O4027">
        <v>1.0093273882056499</v>
      </c>
      <c r="P4027">
        <v>1.2593065991631791</v>
      </c>
      <c r="Q4027">
        <v>1.4677250140192171</v>
      </c>
      <c r="R4027">
        <v>1.6378476412961529</v>
      </c>
      <c r="S4027">
        <v>1.775476352768623</v>
      </c>
      <c r="T4027">
        <v>1.87306638200917</v>
      </c>
      <c r="U4027">
        <v>1.9323072344080039</v>
      </c>
      <c r="V4027">
        <v>1.964930884959482</v>
      </c>
      <c r="W4027">
        <v>1.9825565126193601</v>
      </c>
      <c r="X4027">
        <v>2.021103739661978</v>
      </c>
      <c r="Y4027">
        <v>2.0816818450124508</v>
      </c>
      <c r="Z4027">
        <v>2.1630603208055099</v>
      </c>
      <c r="AA4027">
        <v>2.2624959819494972</v>
      </c>
      <c r="AB4027">
        <v>2.376375180779156</v>
      </c>
      <c r="AC4027">
        <v>2.4985825356141689</v>
      </c>
      <c r="AD4027">
        <v>2.6332152833141942</v>
      </c>
      <c r="AE4027">
        <v>2.7708552243135069</v>
      </c>
      <c r="AF4027">
        <v>2.8995145550955841</v>
      </c>
      <c r="AG4027">
        <v>3.0151617446632311</v>
      </c>
      <c r="AH4027">
        <v>3.1033792899534558</v>
      </c>
      <c r="AI4027">
        <v>3.1750906371771799</v>
      </c>
      <c r="AJ4027">
        <v>3.2469249540914009</v>
      </c>
      <c r="AK4027">
        <v>3.331648601675075</v>
      </c>
    </row>
    <row r="4028" spans="2:37" x14ac:dyDescent="0.25">
      <c r="B4028" t="s">
        <v>500</v>
      </c>
      <c r="C4028" t="s">
        <v>90</v>
      </c>
      <c r="D4028" t="s">
        <v>443</v>
      </c>
      <c r="E4028" t="s">
        <v>488</v>
      </c>
      <c r="F4028" t="s">
        <v>202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2:37" x14ac:dyDescent="0.25">
      <c r="B4029" t="s">
        <v>500</v>
      </c>
      <c r="C4029" t="s">
        <v>90</v>
      </c>
      <c r="D4029" t="s">
        <v>443</v>
      </c>
      <c r="E4029" t="s">
        <v>488</v>
      </c>
      <c r="F4029" t="s">
        <v>445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2:37" x14ac:dyDescent="0.25">
      <c r="B4030" t="s">
        <v>500</v>
      </c>
      <c r="C4030" t="s">
        <v>90</v>
      </c>
      <c r="D4030" t="s">
        <v>443</v>
      </c>
      <c r="E4030" t="s">
        <v>421</v>
      </c>
      <c r="F4030" t="s">
        <v>202</v>
      </c>
      <c r="I4030">
        <v>0</v>
      </c>
      <c r="J4030">
        <v>1.109734773315596</v>
      </c>
      <c r="K4030">
        <v>-0.16948598399596501</v>
      </c>
      <c r="L4030">
        <v>0.92403833795826618</v>
      </c>
      <c r="M4030">
        <v>1.707493865125165</v>
      </c>
      <c r="N4030">
        <v>2.3284773779881358</v>
      </c>
      <c r="O4030">
        <v>2.788372532556993</v>
      </c>
      <c r="P4030">
        <v>3.0052289129984371</v>
      </c>
      <c r="Q4030">
        <v>3.0708971737825719</v>
      </c>
      <c r="R4030">
        <v>3.0694180367047301</v>
      </c>
      <c r="S4030">
        <v>3.096425574573836</v>
      </c>
      <c r="T4030">
        <v>3.1208969474921129</v>
      </c>
      <c r="U4030">
        <v>3.1203966582880271</v>
      </c>
      <c r="V4030">
        <v>3.1151153082569438</v>
      </c>
      <c r="W4030">
        <v>3.1233106397499322</v>
      </c>
      <c r="X4030">
        <v>3.1995737126936818</v>
      </c>
      <c r="Y4030">
        <v>3.3402985772070131</v>
      </c>
      <c r="Z4030">
        <v>3.531007022033505</v>
      </c>
      <c r="AA4030">
        <v>3.750939651656227</v>
      </c>
      <c r="AB4030">
        <v>3.9773580370677801</v>
      </c>
      <c r="AC4030">
        <v>4.1756383284891729</v>
      </c>
      <c r="AD4030">
        <v>4.3805814627727369</v>
      </c>
      <c r="AE4030">
        <v>4.5934216724527799</v>
      </c>
      <c r="AF4030">
        <v>4.791112737509029</v>
      </c>
      <c r="AG4030">
        <v>4.9620600061488274</v>
      </c>
      <c r="AH4030">
        <v>5.0793657027275563</v>
      </c>
      <c r="AI4030">
        <v>5.1916398956928678</v>
      </c>
      <c r="AJ4030">
        <v>5.3385850410123226</v>
      </c>
      <c r="AK4030">
        <v>5.5372005040521088</v>
      </c>
    </row>
    <row r="4031" spans="2:37" x14ac:dyDescent="0.25">
      <c r="B4031" t="s">
        <v>500</v>
      </c>
      <c r="C4031" t="s">
        <v>90</v>
      </c>
      <c r="D4031" t="s">
        <v>443</v>
      </c>
      <c r="E4031" t="s">
        <v>421</v>
      </c>
      <c r="F4031" t="s">
        <v>445</v>
      </c>
      <c r="I4031">
        <v>0</v>
      </c>
      <c r="J4031">
        <v>1.1097302962098881</v>
      </c>
      <c r="K4031">
        <v>-0.16948523855415679</v>
      </c>
      <c r="L4031">
        <v>0.92404158999992436</v>
      </c>
      <c r="M4031">
        <v>1.7074971251322291</v>
      </c>
      <c r="N4031">
        <v>2.3284742200892161</v>
      </c>
      <c r="O4031">
        <v>2.7883699040257559</v>
      </c>
      <c r="P4031">
        <v>3.0052302564770761</v>
      </c>
      <c r="Q4031">
        <v>3.0708974278483629</v>
      </c>
      <c r="R4031">
        <v>3.0694197252291828</v>
      </c>
      <c r="S4031">
        <v>3.0964239533832538</v>
      </c>
      <c r="T4031">
        <v>3.1208946032045271</v>
      </c>
      <c r="U4031">
        <v>3.120396626042043</v>
      </c>
      <c r="V4031">
        <v>3.1151154165744321</v>
      </c>
      <c r="W4031">
        <v>3.123310293634507</v>
      </c>
      <c r="X4031">
        <v>3.199570879732883</v>
      </c>
      <c r="Y4031">
        <v>3.3402987080028761</v>
      </c>
      <c r="Z4031">
        <v>3.5310058572921799</v>
      </c>
      <c r="AA4031">
        <v>3.7509404311039329</v>
      </c>
      <c r="AB4031">
        <v>3.977353282237805</v>
      </c>
      <c r="AC4031">
        <v>4.1756370147019828</v>
      </c>
      <c r="AD4031">
        <v>4.3805861561582393</v>
      </c>
      <c r="AE4031">
        <v>4.5934199648527851</v>
      </c>
      <c r="AF4031">
        <v>4.7911108868598618</v>
      </c>
      <c r="AG4031">
        <v>4.9620594504200746</v>
      </c>
      <c r="AH4031">
        <v>5.0793656318146141</v>
      </c>
      <c r="AI4031">
        <v>5.1916415392640136</v>
      </c>
      <c r="AJ4031">
        <v>5.3385848647044432</v>
      </c>
      <c r="AK4031">
        <v>5.5372008392698957</v>
      </c>
    </row>
    <row r="4032" spans="2:37" x14ac:dyDescent="0.25">
      <c r="B4032" t="s">
        <v>500</v>
      </c>
      <c r="C4032" t="s">
        <v>90</v>
      </c>
      <c r="D4032" t="s">
        <v>443</v>
      </c>
      <c r="E4032" t="s">
        <v>386</v>
      </c>
      <c r="F4032" t="s">
        <v>202</v>
      </c>
      <c r="I4032">
        <v>0</v>
      </c>
      <c r="J4032">
        <v>1.109734773315596</v>
      </c>
      <c r="K4032">
        <v>-0.16948598399596501</v>
      </c>
      <c r="L4032">
        <v>0.92403833795826618</v>
      </c>
      <c r="M4032">
        <v>1.707493865125165</v>
      </c>
      <c r="N4032">
        <v>2.3284773779881358</v>
      </c>
      <c r="O4032">
        <v>2.788372532556993</v>
      </c>
      <c r="P4032">
        <v>3.0052289129984371</v>
      </c>
      <c r="Q4032">
        <v>3.0708971737825719</v>
      </c>
      <c r="R4032">
        <v>3.0694180367047301</v>
      </c>
      <c r="S4032">
        <v>3.096425574573836</v>
      </c>
      <c r="T4032">
        <v>3.1208969474921129</v>
      </c>
      <c r="U4032">
        <v>3.1203966582880271</v>
      </c>
      <c r="V4032">
        <v>3.1151153082569438</v>
      </c>
      <c r="W4032">
        <v>3.1233106397499322</v>
      </c>
      <c r="X4032">
        <v>3.1995737126936818</v>
      </c>
      <c r="Y4032">
        <v>3.3402985772070131</v>
      </c>
      <c r="Z4032">
        <v>3.531007022033505</v>
      </c>
      <c r="AA4032">
        <v>3.750939651656227</v>
      </c>
      <c r="AB4032">
        <v>3.9773580370677801</v>
      </c>
      <c r="AC4032">
        <v>4.1756383284891729</v>
      </c>
      <c r="AD4032">
        <v>4.3805814627727369</v>
      </c>
      <c r="AE4032">
        <v>4.5934216724527799</v>
      </c>
      <c r="AF4032">
        <v>4.791112737509029</v>
      </c>
      <c r="AG4032">
        <v>4.9620600061488274</v>
      </c>
      <c r="AH4032">
        <v>5.0793657027275563</v>
      </c>
      <c r="AI4032">
        <v>5.1916398956928678</v>
      </c>
      <c r="AJ4032">
        <v>5.3385850410123226</v>
      </c>
      <c r="AK4032">
        <v>5.5372005040521088</v>
      </c>
    </row>
    <row r="4033" spans="2:37" x14ac:dyDescent="0.25">
      <c r="B4033" t="s">
        <v>500</v>
      </c>
      <c r="C4033" t="s">
        <v>90</v>
      </c>
      <c r="D4033" t="s">
        <v>443</v>
      </c>
      <c r="E4033" t="s">
        <v>386</v>
      </c>
      <c r="F4033" t="s">
        <v>445</v>
      </c>
      <c r="I4033">
        <v>0</v>
      </c>
      <c r="J4033">
        <v>1.1097302962098881</v>
      </c>
      <c r="K4033">
        <v>-0.16948523855415679</v>
      </c>
      <c r="L4033">
        <v>0.92404158999992436</v>
      </c>
      <c r="M4033">
        <v>1.7074971251322291</v>
      </c>
      <c r="N4033">
        <v>2.3284742200892161</v>
      </c>
      <c r="O4033">
        <v>2.7883699040257559</v>
      </c>
      <c r="P4033">
        <v>3.0052302564770761</v>
      </c>
      <c r="Q4033">
        <v>3.0708974278483629</v>
      </c>
      <c r="R4033">
        <v>3.0694197252291828</v>
      </c>
      <c r="S4033">
        <v>3.0964239533832538</v>
      </c>
      <c r="T4033">
        <v>3.1208946032045271</v>
      </c>
      <c r="U4033">
        <v>3.120396626042043</v>
      </c>
      <c r="V4033">
        <v>3.1151154165744321</v>
      </c>
      <c r="W4033">
        <v>3.123310293634507</v>
      </c>
      <c r="X4033">
        <v>3.199570879732883</v>
      </c>
      <c r="Y4033">
        <v>3.3402987080028761</v>
      </c>
      <c r="Z4033">
        <v>3.5310058572921799</v>
      </c>
      <c r="AA4033">
        <v>3.7509404311039329</v>
      </c>
      <c r="AB4033">
        <v>3.977353282237805</v>
      </c>
      <c r="AC4033">
        <v>4.1756370147019828</v>
      </c>
      <c r="AD4033">
        <v>4.3805861561582393</v>
      </c>
      <c r="AE4033">
        <v>4.5934199648527851</v>
      </c>
      <c r="AF4033">
        <v>4.7911108868598618</v>
      </c>
      <c r="AG4033">
        <v>4.9620594504200746</v>
      </c>
      <c r="AH4033">
        <v>5.0793656318146141</v>
      </c>
      <c r="AI4033">
        <v>5.1916415392640136</v>
      </c>
      <c r="AJ4033">
        <v>5.3385848647044432</v>
      </c>
      <c r="AK4033">
        <v>5.5372008392698957</v>
      </c>
    </row>
    <row r="4034" spans="2:37" x14ac:dyDescent="0.25">
      <c r="B4034" t="s">
        <v>500</v>
      </c>
      <c r="C4034" t="s">
        <v>90</v>
      </c>
      <c r="D4034" t="s">
        <v>443</v>
      </c>
      <c r="E4034" t="s">
        <v>489</v>
      </c>
      <c r="F4034" t="s">
        <v>237</v>
      </c>
      <c r="I4034">
        <v>0</v>
      </c>
      <c r="J4034">
        <v>-1.7980217933654698E-2</v>
      </c>
      <c r="K4034">
        <v>-1.3786673545837401E-2</v>
      </c>
      <c r="L4034">
        <v>8.8659822940826E-3</v>
      </c>
      <c r="M4034">
        <v>2.34856307506561E-2</v>
      </c>
      <c r="N4034">
        <v>2.7836769819259598E-2</v>
      </c>
      <c r="O4034">
        <v>2.7690201997756899E-2</v>
      </c>
      <c r="P4034">
        <v>2.7396753430366499E-2</v>
      </c>
      <c r="Q4034">
        <v>2.8611689805984501E-2</v>
      </c>
      <c r="R4034">
        <v>3.01930829882621E-2</v>
      </c>
      <c r="S4034">
        <v>3.1460784375667503E-2</v>
      </c>
      <c r="T4034">
        <v>3.3070795238018001E-2</v>
      </c>
      <c r="U4034">
        <v>3.4914515912532799E-2</v>
      </c>
      <c r="V4034">
        <v>3.6968395113945E-2</v>
      </c>
      <c r="W4034">
        <v>3.83882820606231E-2</v>
      </c>
      <c r="X4034">
        <v>3.94797325134277E-2</v>
      </c>
      <c r="Y4034">
        <v>4.0328070521354599E-2</v>
      </c>
      <c r="Z4034">
        <v>3.9767116308212197E-2</v>
      </c>
      <c r="AA4034">
        <v>3.6892294883728E-2</v>
      </c>
      <c r="AB4034">
        <v>3.18431556224823E-2</v>
      </c>
      <c r="AC4034">
        <v>2.6211738586425701E-2</v>
      </c>
      <c r="AD4034">
        <v>2.1489471197128299E-2</v>
      </c>
      <c r="AE4034">
        <v>1.82479918003082E-2</v>
      </c>
      <c r="AF4034">
        <v>1.5916824340820299E-2</v>
      </c>
      <c r="AG4034">
        <v>1.33828520774841E-2</v>
      </c>
      <c r="AH4034">
        <v>1.07844471931457E-2</v>
      </c>
      <c r="AI4034">
        <v>8.6227357387541996E-3</v>
      </c>
      <c r="AJ4034">
        <v>7.4532628059386999E-3</v>
      </c>
      <c r="AK4034">
        <v>6.9539844989776004E-3</v>
      </c>
    </row>
    <row r="4035" spans="2:37" x14ac:dyDescent="0.25">
      <c r="B4035" t="s">
        <v>500</v>
      </c>
      <c r="C4035" t="s">
        <v>90</v>
      </c>
      <c r="D4035" t="s">
        <v>443</v>
      </c>
      <c r="E4035" t="s">
        <v>236</v>
      </c>
      <c r="F4035" t="s">
        <v>237</v>
      </c>
      <c r="I4035">
        <v>0</v>
      </c>
      <c r="J4035">
        <v>0.77151381969451904</v>
      </c>
      <c r="K4035">
        <v>6.6571235656738198E-2</v>
      </c>
      <c r="L4035">
        <v>0.60915878415107727</v>
      </c>
      <c r="M4035">
        <v>0.43911033868789667</v>
      </c>
      <c r="N4035">
        <v>0.20105269551277161</v>
      </c>
      <c r="O4035">
        <v>0.12529212236404419</v>
      </c>
      <c r="P4035">
        <v>3.5548105835914598E-2</v>
      </c>
      <c r="Q4035">
        <v>-3.90326082706451E-2</v>
      </c>
      <c r="R4035">
        <v>-0.1098914369940758</v>
      </c>
      <c r="S4035">
        <v>-0.1668132692575455</v>
      </c>
      <c r="T4035">
        <v>-0.20571250841021541</v>
      </c>
      <c r="U4035">
        <v>-0.23570440337061879</v>
      </c>
      <c r="V4035">
        <v>-0.25278402119874949</v>
      </c>
      <c r="W4035">
        <v>-0.30165319889783859</v>
      </c>
      <c r="X4035">
        <v>-0.32632000744342798</v>
      </c>
      <c r="Y4035">
        <v>-0.31658901274204249</v>
      </c>
      <c r="Z4035">
        <v>-0.29586954414844507</v>
      </c>
      <c r="AA4035">
        <v>-0.26641200482845312</v>
      </c>
      <c r="AB4035">
        <v>-0.22813418507575989</v>
      </c>
      <c r="AC4035">
        <v>-0.21082475781440729</v>
      </c>
      <c r="AD4035">
        <v>-0.19660049676895139</v>
      </c>
      <c r="AE4035">
        <v>-0.1801586449146271</v>
      </c>
      <c r="AF4035">
        <v>-0.16608536243438721</v>
      </c>
      <c r="AG4035">
        <v>-0.13487660884857181</v>
      </c>
      <c r="AH4035">
        <v>-0.11595770716667179</v>
      </c>
      <c r="AI4035">
        <v>-0.1036677062511444</v>
      </c>
      <c r="AJ4035">
        <v>-8.0558657646179199E-2</v>
      </c>
      <c r="AK4035">
        <v>-4.5647710561752299E-2</v>
      </c>
    </row>
    <row r="4036" spans="2:37" x14ac:dyDescent="0.25">
      <c r="B4036" t="s">
        <v>500</v>
      </c>
      <c r="C4036" t="s">
        <v>90</v>
      </c>
      <c r="D4036" t="s">
        <v>443</v>
      </c>
      <c r="E4036" t="s">
        <v>390</v>
      </c>
      <c r="F4036" t="s">
        <v>237</v>
      </c>
      <c r="I4036">
        <v>0</v>
      </c>
      <c r="J4036">
        <v>0.78881251811981201</v>
      </c>
      <c r="K4036">
        <v>7.9670906066894503E-2</v>
      </c>
      <c r="L4036">
        <v>0.59921464323997498</v>
      </c>
      <c r="M4036">
        <v>0.41494080424308782</v>
      </c>
      <c r="N4036">
        <v>0.1731799840927124</v>
      </c>
      <c r="O4036">
        <v>9.8410457372665405E-2</v>
      </c>
      <c r="P4036">
        <v>1.0068476200103701E-2</v>
      </c>
      <c r="Q4036">
        <v>-6.4764812588691698E-2</v>
      </c>
      <c r="R4036">
        <v>-0.13661135733127591</v>
      </c>
      <c r="S4036">
        <v>-0.19430442154407501</v>
      </c>
      <c r="T4036">
        <v>-0.23441797867417341</v>
      </c>
      <c r="U4036">
        <v>-0.26645690575242043</v>
      </c>
      <c r="V4036">
        <v>-0.28619209676980972</v>
      </c>
      <c r="W4036">
        <v>-0.33739739656448359</v>
      </c>
      <c r="X4036">
        <v>-0.36423896998167038</v>
      </c>
      <c r="Y4036">
        <v>-0.35651534050703049</v>
      </c>
      <c r="Z4036">
        <v>-0.3364446610212326</v>
      </c>
      <c r="AA4036">
        <v>-0.30515663325786591</v>
      </c>
      <c r="AB4036">
        <v>-0.26274862885475159</v>
      </c>
      <c r="AC4036">
        <v>-0.24050408601760859</v>
      </c>
      <c r="AD4036">
        <v>-0.22227481007575989</v>
      </c>
      <c r="AE4036">
        <v>-0.2030783295631409</v>
      </c>
      <c r="AF4036">
        <v>-0.1870385408401489</v>
      </c>
      <c r="AG4036">
        <v>-0.1534080505371094</v>
      </c>
      <c r="AH4036">
        <v>-0.13175517320632929</v>
      </c>
      <c r="AI4036">
        <v>-0.117339700460434</v>
      </c>
      <c r="AJ4036">
        <v>-9.3445092439651406E-2</v>
      </c>
      <c r="AK4036">
        <v>-5.85376322269439E-2</v>
      </c>
    </row>
    <row r="4037" spans="2:37" x14ac:dyDescent="0.25">
      <c r="B4037" t="s">
        <v>500</v>
      </c>
      <c r="C4037" t="s">
        <v>90</v>
      </c>
      <c r="D4037" t="s">
        <v>443</v>
      </c>
      <c r="E4037" t="s">
        <v>490</v>
      </c>
      <c r="F4037" t="s">
        <v>237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2:37" x14ac:dyDescent="0.25">
      <c r="B4038" t="s">
        <v>500</v>
      </c>
      <c r="C4038" t="s">
        <v>90</v>
      </c>
      <c r="D4038" t="s">
        <v>443</v>
      </c>
      <c r="E4038" t="s">
        <v>422</v>
      </c>
      <c r="F4038" t="s">
        <v>237</v>
      </c>
      <c r="I4038">
        <v>0</v>
      </c>
      <c r="J4038">
        <v>1.3983994722366331</v>
      </c>
      <c r="K4038">
        <v>1.4888818264007571</v>
      </c>
      <c r="L4038">
        <v>1.5647761821746831</v>
      </c>
      <c r="M4038">
        <v>1.575950503349304</v>
      </c>
      <c r="N4038">
        <v>1.5497889518737791</v>
      </c>
      <c r="O4038">
        <v>1.488268136978149</v>
      </c>
      <c r="P4038">
        <v>1.3974840641021731</v>
      </c>
      <c r="Q4038">
        <v>1.287405729293823</v>
      </c>
      <c r="R4038">
        <v>1.167665839195251</v>
      </c>
      <c r="S4038">
        <v>1.0468624830245969</v>
      </c>
      <c r="T4038">
        <v>0.92848348617553722</v>
      </c>
      <c r="U4038">
        <v>0.81648814678192139</v>
      </c>
      <c r="V4038">
        <v>0.71424472332000732</v>
      </c>
      <c r="W4038">
        <v>0.62518584728240967</v>
      </c>
      <c r="X4038">
        <v>0.55506134033203125</v>
      </c>
      <c r="Y4038">
        <v>0.50051271915435791</v>
      </c>
      <c r="Z4038">
        <v>0.45887744426727289</v>
      </c>
      <c r="AA4038">
        <v>0.4289698600769043</v>
      </c>
      <c r="AB4038">
        <v>0.40940403938293463</v>
      </c>
      <c r="AC4038">
        <v>0.39554214477539063</v>
      </c>
      <c r="AD4038">
        <v>0.38639593124389648</v>
      </c>
      <c r="AE4038">
        <v>0.38104391098022461</v>
      </c>
      <c r="AF4038">
        <v>0.37873291969299322</v>
      </c>
      <c r="AG4038">
        <v>0.37865996360778809</v>
      </c>
      <c r="AH4038">
        <v>0.37933588027954102</v>
      </c>
      <c r="AI4038">
        <v>0.38191699981689448</v>
      </c>
      <c r="AJ4038">
        <v>0.38607478141784668</v>
      </c>
      <c r="AK4038">
        <v>0.38970470428466802</v>
      </c>
    </row>
    <row r="4039" spans="2:37" x14ac:dyDescent="0.25">
      <c r="B4039" t="s">
        <v>500</v>
      </c>
      <c r="C4039" t="s">
        <v>90</v>
      </c>
      <c r="D4039" t="s">
        <v>443</v>
      </c>
      <c r="E4039" t="s">
        <v>393</v>
      </c>
      <c r="F4039" t="s">
        <v>237</v>
      </c>
      <c r="I4039">
        <v>0</v>
      </c>
      <c r="J4039">
        <v>1.3983994722366331</v>
      </c>
      <c r="K4039">
        <v>1.4888818264007571</v>
      </c>
      <c r="L4039">
        <v>1.5647761821746831</v>
      </c>
      <c r="M4039">
        <v>1.575950503349304</v>
      </c>
      <c r="N4039">
        <v>1.5497889518737791</v>
      </c>
      <c r="O4039">
        <v>1.488268136978149</v>
      </c>
      <c r="P4039">
        <v>1.3974840641021731</v>
      </c>
      <c r="Q4039">
        <v>1.287405729293823</v>
      </c>
      <c r="R4039">
        <v>1.167665839195251</v>
      </c>
      <c r="S4039">
        <v>1.0468624830245969</v>
      </c>
      <c r="T4039">
        <v>0.92848348617553722</v>
      </c>
      <c r="U4039">
        <v>0.81648814678192139</v>
      </c>
      <c r="V4039">
        <v>0.71424472332000732</v>
      </c>
      <c r="W4039">
        <v>0.62518584728240967</v>
      </c>
      <c r="X4039">
        <v>0.55506134033203125</v>
      </c>
      <c r="Y4039">
        <v>0.50051271915435791</v>
      </c>
      <c r="Z4039">
        <v>0.45887744426727289</v>
      </c>
      <c r="AA4039">
        <v>0.4289698600769043</v>
      </c>
      <c r="AB4039">
        <v>0.40940403938293463</v>
      </c>
      <c r="AC4039">
        <v>0.39554214477539063</v>
      </c>
      <c r="AD4039">
        <v>0.38639593124389648</v>
      </c>
      <c r="AE4039">
        <v>0.38104391098022461</v>
      </c>
      <c r="AF4039">
        <v>0.37873291969299322</v>
      </c>
      <c r="AG4039">
        <v>0.37865996360778809</v>
      </c>
      <c r="AH4039">
        <v>0.37933588027954102</v>
      </c>
      <c r="AI4039">
        <v>0.38191699981689448</v>
      </c>
      <c r="AJ4039">
        <v>0.38607478141784668</v>
      </c>
      <c r="AK4039">
        <v>0.38970470428466802</v>
      </c>
    </row>
    <row r="4040" spans="2:37" x14ac:dyDescent="0.25">
      <c r="B4040" t="s">
        <v>500</v>
      </c>
      <c r="C4040" t="s">
        <v>90</v>
      </c>
      <c r="D4040" t="s">
        <v>443</v>
      </c>
      <c r="E4040" t="s">
        <v>491</v>
      </c>
      <c r="F4040" t="s">
        <v>237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2:37" x14ac:dyDescent="0.25">
      <c r="B4041" t="s">
        <v>500</v>
      </c>
      <c r="C4041" t="s">
        <v>90</v>
      </c>
      <c r="D4041" t="s">
        <v>443</v>
      </c>
      <c r="E4041" t="s">
        <v>239</v>
      </c>
      <c r="F4041" t="s">
        <v>237</v>
      </c>
      <c r="I4041">
        <v>0</v>
      </c>
      <c r="J4041">
        <v>1.1796713471412661</v>
      </c>
      <c r="K4041">
        <v>1.1684877723455429</v>
      </c>
      <c r="L4041">
        <v>1.187438696622849</v>
      </c>
      <c r="M4041">
        <v>1.174955009482801</v>
      </c>
      <c r="N4041">
        <v>1.136602496728301</v>
      </c>
      <c r="O4041">
        <v>1.084433294832706</v>
      </c>
      <c r="P4041">
        <v>1.019530706107616</v>
      </c>
      <c r="Q4041">
        <v>0.94688889663666476</v>
      </c>
      <c r="R4041">
        <v>0.87086235068272799</v>
      </c>
      <c r="S4041">
        <v>0.7953171543776989</v>
      </c>
      <c r="T4041">
        <v>0.72276870161294937</v>
      </c>
      <c r="U4041">
        <v>0.65513689070940018</v>
      </c>
      <c r="V4041">
        <v>0.59494202584028244</v>
      </c>
      <c r="W4041">
        <v>0.54186047613620758</v>
      </c>
      <c r="X4041">
        <v>0.49806804955005651</v>
      </c>
      <c r="Y4041">
        <v>0.4634125828742981</v>
      </c>
      <c r="Z4041">
        <v>0.43683098256587982</v>
      </c>
      <c r="AA4041">
        <v>0.4176652580499649</v>
      </c>
      <c r="AB4041">
        <v>0.40506218373775482</v>
      </c>
      <c r="AC4041">
        <v>0.39577305316925049</v>
      </c>
      <c r="AD4041">
        <v>0.38917553424835211</v>
      </c>
      <c r="AE4041">
        <v>0.38481825590133673</v>
      </c>
      <c r="AF4041">
        <v>0.38173550367355352</v>
      </c>
      <c r="AG4041">
        <v>0.38038730621337891</v>
      </c>
      <c r="AH4041">
        <v>0.37963208556175232</v>
      </c>
      <c r="AI4041">
        <v>0.37945881485939031</v>
      </c>
      <c r="AJ4041">
        <v>0.38011148571968079</v>
      </c>
      <c r="AK4041">
        <v>0.38136535882949829</v>
      </c>
    </row>
    <row r="4042" spans="2:37" x14ac:dyDescent="0.25">
      <c r="B4042" t="s">
        <v>500</v>
      </c>
      <c r="C4042" t="s">
        <v>90</v>
      </c>
      <c r="D4042" t="s">
        <v>443</v>
      </c>
      <c r="E4042" t="s">
        <v>395</v>
      </c>
      <c r="F4042" t="s">
        <v>237</v>
      </c>
      <c r="I4042">
        <v>0</v>
      </c>
      <c r="J4042">
        <v>1.1796713471412661</v>
      </c>
      <c r="K4042">
        <v>1.1684877723455429</v>
      </c>
      <c r="L4042">
        <v>1.187438696622849</v>
      </c>
      <c r="M4042">
        <v>1.174955009482801</v>
      </c>
      <c r="N4042">
        <v>1.136602496728301</v>
      </c>
      <c r="O4042">
        <v>1.084433294832706</v>
      </c>
      <c r="P4042">
        <v>1.019530706107616</v>
      </c>
      <c r="Q4042">
        <v>0.94688889663666476</v>
      </c>
      <c r="R4042">
        <v>0.87086235068272799</v>
      </c>
      <c r="S4042">
        <v>0.7953171543776989</v>
      </c>
      <c r="T4042">
        <v>0.72276870161294937</v>
      </c>
      <c r="U4042">
        <v>0.65513689070940018</v>
      </c>
      <c r="V4042">
        <v>0.59494202584028244</v>
      </c>
      <c r="W4042">
        <v>0.54186047613620758</v>
      </c>
      <c r="X4042">
        <v>0.49806804955005651</v>
      </c>
      <c r="Y4042">
        <v>0.4634125828742981</v>
      </c>
      <c r="Z4042">
        <v>0.43683098256587982</v>
      </c>
      <c r="AA4042">
        <v>0.4176652580499649</v>
      </c>
      <c r="AB4042">
        <v>0.40506218373775482</v>
      </c>
      <c r="AC4042">
        <v>0.39577305316925049</v>
      </c>
      <c r="AD4042">
        <v>0.38917553424835211</v>
      </c>
      <c r="AE4042">
        <v>0.38481825590133673</v>
      </c>
      <c r="AF4042">
        <v>0.38173550367355352</v>
      </c>
      <c r="AG4042">
        <v>0.38038730621337891</v>
      </c>
      <c r="AH4042">
        <v>0.37963208556175232</v>
      </c>
      <c r="AI4042">
        <v>0.37945881485939031</v>
      </c>
      <c r="AJ4042">
        <v>0.38011148571968079</v>
      </c>
      <c r="AK4042">
        <v>0.38136535882949829</v>
      </c>
    </row>
    <row r="4043" spans="2:37" x14ac:dyDescent="0.25">
      <c r="B4043" t="s">
        <v>500</v>
      </c>
      <c r="C4043" t="s">
        <v>90</v>
      </c>
      <c r="D4043" t="s">
        <v>443</v>
      </c>
      <c r="E4043" t="s">
        <v>492</v>
      </c>
      <c r="F4043" t="s">
        <v>232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2:37" x14ac:dyDescent="0.25">
      <c r="B4044" t="s">
        <v>500</v>
      </c>
      <c r="C4044" t="s">
        <v>90</v>
      </c>
      <c r="D4044" t="s">
        <v>443</v>
      </c>
      <c r="E4044" t="s">
        <v>423</v>
      </c>
      <c r="F4044" t="s">
        <v>232</v>
      </c>
      <c r="I4044">
        <v>0</v>
      </c>
      <c r="J4044">
        <v>48.866182592358577</v>
      </c>
      <c r="K4044">
        <v>73.839385098813864</v>
      </c>
      <c r="L4044">
        <v>96.796735774378405</v>
      </c>
      <c r="M4044">
        <v>110.5996652712378</v>
      </c>
      <c r="N4044">
        <v>119.4765164007497</v>
      </c>
      <c r="O4044">
        <v>127.2373618889806</v>
      </c>
      <c r="P4044">
        <v>134.35621678685661</v>
      </c>
      <c r="Q4044">
        <v>141.0762520372148</v>
      </c>
      <c r="R4044">
        <v>149.68829219409329</v>
      </c>
      <c r="S4044">
        <v>158.61126725992821</v>
      </c>
      <c r="T4044">
        <v>166.65674444571101</v>
      </c>
      <c r="U4044">
        <v>174.1406441319827</v>
      </c>
      <c r="V4044">
        <v>181.23056113765691</v>
      </c>
      <c r="W4044">
        <v>191.46072539028179</v>
      </c>
      <c r="X4044">
        <v>202.72633375097411</v>
      </c>
      <c r="Y4044">
        <v>213.0820899600796</v>
      </c>
      <c r="Z4044">
        <v>222.85191465231381</v>
      </c>
      <c r="AA4044">
        <v>232.1973199831539</v>
      </c>
      <c r="AB4044">
        <v>246.24113873463159</v>
      </c>
      <c r="AC4044">
        <v>262.95946612475609</v>
      </c>
      <c r="AD4044">
        <v>279.29857249766007</v>
      </c>
      <c r="AE4044">
        <v>295.22507849700048</v>
      </c>
      <c r="AF4044">
        <v>310.72402531076023</v>
      </c>
      <c r="AG4044">
        <v>332.4212936142593</v>
      </c>
      <c r="AH4044">
        <v>357.20989850578871</v>
      </c>
      <c r="AI4044">
        <v>381.13963112098378</v>
      </c>
      <c r="AJ4044">
        <v>404.34239915804261</v>
      </c>
      <c r="AK4044">
        <v>426.88393021750852</v>
      </c>
    </row>
    <row r="4045" spans="2:37" x14ac:dyDescent="0.25">
      <c r="B4045" t="s">
        <v>500</v>
      </c>
      <c r="C4045" t="s">
        <v>90</v>
      </c>
      <c r="D4045" t="s">
        <v>443</v>
      </c>
      <c r="E4045" t="s">
        <v>400</v>
      </c>
      <c r="F4045" t="s">
        <v>232</v>
      </c>
      <c r="I4045">
        <v>0</v>
      </c>
      <c r="J4045">
        <v>48.866182592358577</v>
      </c>
      <c r="K4045">
        <v>73.839385098813864</v>
      </c>
      <c r="L4045">
        <v>96.796735774378405</v>
      </c>
      <c r="M4045">
        <v>110.5996652712378</v>
      </c>
      <c r="N4045">
        <v>119.4765164007497</v>
      </c>
      <c r="O4045">
        <v>127.2373618889806</v>
      </c>
      <c r="P4045">
        <v>134.35621678685661</v>
      </c>
      <c r="Q4045">
        <v>141.0762520372148</v>
      </c>
      <c r="R4045">
        <v>149.68829219409329</v>
      </c>
      <c r="S4045">
        <v>158.61126725992821</v>
      </c>
      <c r="T4045">
        <v>166.65674444571101</v>
      </c>
      <c r="U4045">
        <v>174.1406441319827</v>
      </c>
      <c r="V4045">
        <v>181.23056113765691</v>
      </c>
      <c r="W4045">
        <v>191.46072539028179</v>
      </c>
      <c r="X4045">
        <v>202.72633375097411</v>
      </c>
      <c r="Y4045">
        <v>213.0820899600796</v>
      </c>
      <c r="Z4045">
        <v>222.85191465231381</v>
      </c>
      <c r="AA4045">
        <v>232.1973199831539</v>
      </c>
      <c r="AB4045">
        <v>246.24113873463159</v>
      </c>
      <c r="AC4045">
        <v>262.95946612475609</v>
      </c>
      <c r="AD4045">
        <v>279.29857249766007</v>
      </c>
      <c r="AE4045">
        <v>295.22507849700048</v>
      </c>
      <c r="AF4045">
        <v>310.72402531076023</v>
      </c>
      <c r="AG4045">
        <v>332.4212936142593</v>
      </c>
      <c r="AH4045">
        <v>357.20989850578871</v>
      </c>
      <c r="AI4045">
        <v>381.13963112098378</v>
      </c>
      <c r="AJ4045">
        <v>404.34239915804261</v>
      </c>
      <c r="AK4045">
        <v>426.88393021750852</v>
      </c>
    </row>
    <row r="4046" spans="2:37" x14ac:dyDescent="0.25">
      <c r="B4046" t="s">
        <v>500</v>
      </c>
      <c r="C4046" t="s">
        <v>90</v>
      </c>
      <c r="D4046" t="s">
        <v>443</v>
      </c>
      <c r="E4046" t="s">
        <v>493</v>
      </c>
      <c r="F4046" t="s">
        <v>237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2:37" x14ac:dyDescent="0.25">
      <c r="B4047" t="s">
        <v>500</v>
      </c>
      <c r="C4047" t="s">
        <v>90</v>
      </c>
      <c r="D4047" t="s">
        <v>443</v>
      </c>
      <c r="E4047" t="s">
        <v>494</v>
      </c>
      <c r="F4047" t="s">
        <v>237</v>
      </c>
      <c r="I4047">
        <v>0</v>
      </c>
      <c r="J4047">
        <v>3430641.625</v>
      </c>
      <c r="K4047">
        <v>4737553</v>
      </c>
      <c r="L4047">
        <v>6044464.625</v>
      </c>
      <c r="M4047">
        <v>6459986.75</v>
      </c>
      <c r="N4047">
        <v>6340676.75</v>
      </c>
      <c r="O4047">
        <v>6221366.75</v>
      </c>
      <c r="P4047">
        <v>6102056.75</v>
      </c>
      <c r="Q4047">
        <v>5982746</v>
      </c>
      <c r="R4047">
        <v>5853078.75</v>
      </c>
      <c r="S4047">
        <v>5717200.75</v>
      </c>
      <c r="T4047">
        <v>5581322.75</v>
      </c>
      <c r="U4047">
        <v>5445444.75</v>
      </c>
      <c r="V4047">
        <v>5309567.125</v>
      </c>
      <c r="W4047">
        <v>4977572.75</v>
      </c>
      <c r="X4047">
        <v>4527906.75</v>
      </c>
      <c r="Y4047">
        <v>4078240.75</v>
      </c>
      <c r="Z4047">
        <v>3628574.75</v>
      </c>
      <c r="AA4047">
        <v>3178909.1875</v>
      </c>
      <c r="AB4047">
        <v>2755544.5</v>
      </c>
      <c r="AC4047">
        <v>2347958.5</v>
      </c>
      <c r="AD4047">
        <v>1940372.8125</v>
      </c>
      <c r="AE4047">
        <v>1532787.3125</v>
      </c>
      <c r="AF4047">
        <v>1125201.8125</v>
      </c>
      <c r="AG4047">
        <v>850812.5625</v>
      </c>
      <c r="AH4047">
        <v>656341.0625</v>
      </c>
      <c r="AI4047">
        <v>461869.5625</v>
      </c>
      <c r="AJ4047">
        <v>267398.07421875</v>
      </c>
      <c r="AK4047">
        <v>72926.629882808775</v>
      </c>
    </row>
    <row r="4048" spans="2:37" x14ac:dyDescent="0.25">
      <c r="B4048" t="s">
        <v>500</v>
      </c>
      <c r="C4048" t="s">
        <v>90</v>
      </c>
      <c r="D4048" t="s">
        <v>443</v>
      </c>
      <c r="E4048" t="s">
        <v>495</v>
      </c>
      <c r="F4048" t="s">
        <v>237</v>
      </c>
      <c r="I4048">
        <v>0</v>
      </c>
      <c r="J4048">
        <v>3430641.625</v>
      </c>
      <c r="K4048">
        <v>4737553</v>
      </c>
      <c r="L4048">
        <v>6044464.625</v>
      </c>
      <c r="M4048">
        <v>6459986.75</v>
      </c>
      <c r="N4048">
        <v>6340676.75</v>
      </c>
      <c r="O4048">
        <v>6221366.75</v>
      </c>
      <c r="P4048">
        <v>6102056.75</v>
      </c>
      <c r="Q4048">
        <v>5982746</v>
      </c>
      <c r="R4048">
        <v>5853078.75</v>
      </c>
      <c r="S4048">
        <v>5717200.75</v>
      </c>
      <c r="T4048">
        <v>5581322.75</v>
      </c>
      <c r="U4048">
        <v>5445444.75</v>
      </c>
      <c r="V4048">
        <v>5309567.125</v>
      </c>
      <c r="W4048">
        <v>4977572.75</v>
      </c>
      <c r="X4048">
        <v>4527906.75</v>
      </c>
      <c r="Y4048">
        <v>4078240.75</v>
      </c>
      <c r="Z4048">
        <v>3628574.75</v>
      </c>
      <c r="AA4048">
        <v>3178909.1875</v>
      </c>
      <c r="AB4048">
        <v>2755544.5</v>
      </c>
      <c r="AC4048">
        <v>2347958.5</v>
      </c>
      <c r="AD4048">
        <v>1940372.8125</v>
      </c>
      <c r="AE4048">
        <v>1532787.3125</v>
      </c>
      <c r="AF4048">
        <v>1125201.8125</v>
      </c>
      <c r="AG4048">
        <v>850812.5625</v>
      </c>
      <c r="AH4048">
        <v>656341.0625</v>
      </c>
      <c r="AI4048">
        <v>461869.5625</v>
      </c>
      <c r="AJ4048">
        <v>267398.07421875</v>
      </c>
      <c r="AK4048">
        <v>72926.629882808775</v>
      </c>
    </row>
    <row r="4049" spans="2:37" x14ac:dyDescent="0.25">
      <c r="B4049" t="s">
        <v>500</v>
      </c>
      <c r="C4049" t="s">
        <v>90</v>
      </c>
      <c r="D4049" t="s">
        <v>443</v>
      </c>
      <c r="E4049" t="s">
        <v>496</v>
      </c>
      <c r="F4049" t="s">
        <v>445</v>
      </c>
      <c r="I4049">
        <v>0</v>
      </c>
      <c r="J4049">
        <v>-0.15600290950645859</v>
      </c>
      <c r="K4049">
        <v>-0.20438055759023349</v>
      </c>
      <c r="L4049">
        <v>-0.25059803609178699</v>
      </c>
      <c r="M4049">
        <v>-0.29633329307030548</v>
      </c>
      <c r="N4049">
        <v>-0.33847262710564602</v>
      </c>
      <c r="O4049">
        <v>-0.37483114780078042</v>
      </c>
      <c r="P4049">
        <v>-0.40573657816631581</v>
      </c>
      <c r="Q4049">
        <v>-0.43771829134555679</v>
      </c>
      <c r="R4049">
        <v>-0.47565357174491618</v>
      </c>
      <c r="S4049">
        <v>-0.51216803666965793</v>
      </c>
      <c r="T4049">
        <v>-0.53795547091411988</v>
      </c>
      <c r="U4049">
        <v>-0.56691051607427045</v>
      </c>
      <c r="V4049">
        <v>-0.59866132903004798</v>
      </c>
      <c r="W4049">
        <v>-0.62144759684300555</v>
      </c>
      <c r="X4049">
        <v>-0.63294827765636441</v>
      </c>
      <c r="Y4049">
        <v>-0.63918138645502331</v>
      </c>
      <c r="Z4049">
        <v>-0.64289558443429984</v>
      </c>
      <c r="AA4049">
        <v>-0.64377630454408585</v>
      </c>
      <c r="AB4049">
        <v>-0.64612677239513916</v>
      </c>
      <c r="AC4049">
        <v>-0.64884906642973528</v>
      </c>
      <c r="AD4049">
        <v>-0.65357919787583096</v>
      </c>
      <c r="AE4049">
        <v>-0.65790999031738462</v>
      </c>
      <c r="AF4049">
        <v>-0.66318219281089608</v>
      </c>
      <c r="AG4049">
        <v>-0.66795510039542316</v>
      </c>
      <c r="AH4049">
        <v>-0.66968747924437411</v>
      </c>
      <c r="AI4049">
        <v>-0.67277774059434359</v>
      </c>
      <c r="AJ4049">
        <v>-0.67636353274822536</v>
      </c>
      <c r="AK4049">
        <v>-0.67683661192418088</v>
      </c>
    </row>
    <row r="4050" spans="2:37" x14ac:dyDescent="0.25">
      <c r="B4050" t="s">
        <v>500</v>
      </c>
      <c r="C4050" t="s">
        <v>90</v>
      </c>
      <c r="D4050" t="s">
        <v>443</v>
      </c>
      <c r="E4050" t="s">
        <v>425</v>
      </c>
      <c r="F4050" t="s">
        <v>445</v>
      </c>
      <c r="I4050">
        <v>0</v>
      </c>
      <c r="J4050">
        <v>-0.48718053517453619</v>
      </c>
      <c r="K4050">
        <v>-1.0895608732732429</v>
      </c>
      <c r="L4050">
        <v>-1.4160830163721161</v>
      </c>
      <c r="M4050">
        <v>-1.6241290262118731</v>
      </c>
      <c r="N4050">
        <v>-1.765213331514504</v>
      </c>
      <c r="O4050">
        <v>-1.8541846495503611</v>
      </c>
      <c r="P4050">
        <v>-1.90006877697001</v>
      </c>
      <c r="Q4050">
        <v>-1.9190026558892681</v>
      </c>
      <c r="R4050">
        <v>-1.9199427114803711</v>
      </c>
      <c r="S4050">
        <v>-1.897831151003615</v>
      </c>
      <c r="T4050">
        <v>-1.856606646995262</v>
      </c>
      <c r="U4050">
        <v>-1.8178737494541131</v>
      </c>
      <c r="V4050">
        <v>-1.785392798337204</v>
      </c>
      <c r="W4050">
        <v>-1.74746174339353</v>
      </c>
      <c r="X4050">
        <v>-1.6996863059928979</v>
      </c>
      <c r="Y4050">
        <v>-1.653210425679386</v>
      </c>
      <c r="Z4050">
        <v>-1.6123330696861891</v>
      </c>
      <c r="AA4050">
        <v>-1.57679668289723</v>
      </c>
      <c r="AB4050">
        <v>-1.548573395327757</v>
      </c>
      <c r="AC4050">
        <v>-1.523577712281543</v>
      </c>
      <c r="AD4050">
        <v>-1.5038353249283489</v>
      </c>
      <c r="AE4050">
        <v>-1.4869759436133889</v>
      </c>
      <c r="AF4050">
        <v>-1.4738275370313141</v>
      </c>
      <c r="AG4050">
        <v>-1.463484026115103</v>
      </c>
      <c r="AH4050">
        <v>-1.4545138083673861</v>
      </c>
      <c r="AI4050">
        <v>-1.4493609440133339</v>
      </c>
      <c r="AJ4050">
        <v>-1.446352376516491</v>
      </c>
      <c r="AK4050">
        <v>-1.4417158862960691</v>
      </c>
    </row>
    <row r="4051" spans="2:37" x14ac:dyDescent="0.25">
      <c r="B4051" t="s">
        <v>500</v>
      </c>
      <c r="C4051" t="s">
        <v>90</v>
      </c>
      <c r="D4051" t="s">
        <v>443</v>
      </c>
      <c r="E4051" t="s">
        <v>406</v>
      </c>
      <c r="F4051" t="s">
        <v>445</v>
      </c>
      <c r="I4051">
        <v>0</v>
      </c>
      <c r="J4051">
        <v>-0.33117762566807762</v>
      </c>
      <c r="K4051">
        <v>-0.88518031568300959</v>
      </c>
      <c r="L4051">
        <v>-1.1654849802803291</v>
      </c>
      <c r="M4051">
        <v>-1.327795733141568</v>
      </c>
      <c r="N4051">
        <v>-1.426740704408858</v>
      </c>
      <c r="O4051">
        <v>-1.479353501749592</v>
      </c>
      <c r="P4051">
        <v>-1.4943321988036831</v>
      </c>
      <c r="Q4051">
        <v>-1.4812860494105351</v>
      </c>
      <c r="R4051">
        <v>-1.4442891397354549</v>
      </c>
      <c r="S4051">
        <v>-1.3856631143339571</v>
      </c>
      <c r="T4051">
        <v>-1.318651176081143</v>
      </c>
      <c r="U4051">
        <v>-1.2509632333798431</v>
      </c>
      <c r="V4051">
        <v>-1.1867314693071449</v>
      </c>
      <c r="W4051">
        <v>-1.1260141465505249</v>
      </c>
      <c r="X4051">
        <v>-1.066738028336534</v>
      </c>
      <c r="Y4051">
        <v>-1.014029039224362</v>
      </c>
      <c r="Z4051">
        <v>-0.96943748525188944</v>
      </c>
      <c r="AA4051">
        <v>-0.93302037835314444</v>
      </c>
      <c r="AB4051">
        <v>-0.90244662293262878</v>
      </c>
      <c r="AC4051">
        <v>-0.87472864585180776</v>
      </c>
      <c r="AD4051">
        <v>-0.85025612705252884</v>
      </c>
      <c r="AE4051">
        <v>-0.8290659532960043</v>
      </c>
      <c r="AF4051">
        <v>-0.81064534422041756</v>
      </c>
      <c r="AG4051">
        <v>-0.79552892571967959</v>
      </c>
      <c r="AH4051">
        <v>-0.78482632912301176</v>
      </c>
      <c r="AI4051">
        <v>-0.77658320341899012</v>
      </c>
      <c r="AJ4051">
        <v>-0.7699888437682656</v>
      </c>
      <c r="AK4051">
        <v>-0.76487927437188796</v>
      </c>
    </row>
    <row r="4052" spans="2:37" x14ac:dyDescent="0.25">
      <c r="B4052" t="s">
        <v>500</v>
      </c>
      <c r="C4052" t="s">
        <v>90</v>
      </c>
      <c r="D4052" t="s">
        <v>443</v>
      </c>
      <c r="E4052" t="s">
        <v>497</v>
      </c>
      <c r="F4052" t="s">
        <v>237</v>
      </c>
      <c r="I4052">
        <v>0</v>
      </c>
      <c r="J4052">
        <v>0</v>
      </c>
      <c r="K4052">
        <v>9.5367431640625E-7</v>
      </c>
      <c r="L4052">
        <v>2.384185791015625E-7</v>
      </c>
      <c r="M4052">
        <v>0</v>
      </c>
      <c r="N4052">
        <v>-2.384185791015625E-7</v>
      </c>
      <c r="O4052">
        <v>2.384185791015625E-7</v>
      </c>
      <c r="P4052">
        <v>-2.384185791015625E-7</v>
      </c>
      <c r="Q4052">
        <v>-7.152557373046875E-7</v>
      </c>
      <c r="R4052">
        <v>4.76837158203125E-7</v>
      </c>
      <c r="S4052">
        <v>2.1457672119140621E-6</v>
      </c>
      <c r="T4052">
        <v>-1.1920928955078121E-6</v>
      </c>
      <c r="U4052">
        <v>-1.6689300537109379E-6</v>
      </c>
      <c r="V4052">
        <v>-9.5367431640625E-7</v>
      </c>
      <c r="W4052">
        <v>-2.384185791015625E-7</v>
      </c>
      <c r="X4052">
        <v>1.430511474609375E-6</v>
      </c>
      <c r="Y4052">
        <v>2.1457672119140621E-6</v>
      </c>
      <c r="Z4052">
        <v>7.152557373046875E-7</v>
      </c>
      <c r="AA4052">
        <v>9.5367431640625E-7</v>
      </c>
      <c r="AB4052">
        <v>-7.152557373046875E-7</v>
      </c>
      <c r="AC4052">
        <v>-1.9073486328125E-6</v>
      </c>
      <c r="AD4052">
        <v>2.384185791015625E-7</v>
      </c>
      <c r="AE4052">
        <v>1.6689300537109379E-6</v>
      </c>
      <c r="AF4052">
        <v>-2.86102294921875E-6</v>
      </c>
      <c r="AG4052">
        <v>1.6689300537109379E-6</v>
      </c>
      <c r="AH4052">
        <v>1.1920928955078121E-6</v>
      </c>
      <c r="AI4052">
        <v>1.9073486328125E-6</v>
      </c>
      <c r="AJ4052">
        <v>-1.1920928955078121E-6</v>
      </c>
      <c r="AK4052">
        <v>1.549720764160156E-6</v>
      </c>
    </row>
    <row r="4053" spans="2:37" x14ac:dyDescent="0.25">
      <c r="B4053" t="s">
        <v>500</v>
      </c>
      <c r="C4053" t="s">
        <v>90</v>
      </c>
      <c r="D4053" t="s">
        <v>443</v>
      </c>
      <c r="E4053" t="s">
        <v>241</v>
      </c>
      <c r="F4053" t="s">
        <v>237</v>
      </c>
      <c r="I4053">
        <v>0</v>
      </c>
      <c r="J4053">
        <v>-0.56732535362243652</v>
      </c>
      <c r="K4053">
        <v>-0.58049333095550537</v>
      </c>
      <c r="L4053">
        <v>-1.0352984666824341</v>
      </c>
      <c r="M4053">
        <v>-1.612458348274231</v>
      </c>
      <c r="N4053">
        <v>-2.051143884658813</v>
      </c>
      <c r="O4053">
        <v>-2.4491977691650391</v>
      </c>
      <c r="P4053">
        <v>-2.7510241270065312</v>
      </c>
      <c r="Q4053">
        <v>-2.9625077247619629</v>
      </c>
      <c r="R4053">
        <v>-3.102994441986084</v>
      </c>
      <c r="S4053">
        <v>-3.1833504438400269</v>
      </c>
      <c r="T4053">
        <v>-3.2237509489059448</v>
      </c>
      <c r="U4053">
        <v>-3.2271358966827388</v>
      </c>
      <c r="V4053">
        <v>-3.2061338424682622</v>
      </c>
      <c r="W4053">
        <v>-3.177688360214233</v>
      </c>
      <c r="X4053">
        <v>-3.163379549980164</v>
      </c>
      <c r="Y4053">
        <v>-3.1788277626037602</v>
      </c>
      <c r="Z4053">
        <v>-3.2271550893783569</v>
      </c>
      <c r="AA4053">
        <v>-3.305284857749939</v>
      </c>
      <c r="AB4053">
        <v>-3.4089140892028809</v>
      </c>
      <c r="AC4053">
        <v>-3.5161441564559941</v>
      </c>
      <c r="AD4053">
        <v>-3.624262928962708</v>
      </c>
      <c r="AE4053">
        <v>-3.734432578086853</v>
      </c>
      <c r="AF4053">
        <v>-3.8396742343902588</v>
      </c>
      <c r="AG4053">
        <v>-3.9369558095932011</v>
      </c>
      <c r="AH4053">
        <v>-4.0138211250305176</v>
      </c>
      <c r="AI4053">
        <v>-4.0764091014862061</v>
      </c>
      <c r="AJ4053">
        <v>-4.1411325931549072</v>
      </c>
      <c r="AK4053">
        <v>-4.2220784425735474</v>
      </c>
    </row>
    <row r="4054" spans="2:37" x14ac:dyDescent="0.25">
      <c r="B4054" t="s">
        <v>500</v>
      </c>
      <c r="C4054" t="s">
        <v>90</v>
      </c>
      <c r="D4054" t="s">
        <v>443</v>
      </c>
      <c r="E4054" t="s">
        <v>409</v>
      </c>
      <c r="F4054" t="s">
        <v>237</v>
      </c>
      <c r="I4054">
        <v>0</v>
      </c>
      <c r="J4054">
        <v>-0.56648552417755127</v>
      </c>
      <c r="K4054">
        <v>-0.57936155796051025</v>
      </c>
      <c r="L4054">
        <v>-1.032789349555969</v>
      </c>
      <c r="M4054">
        <v>-1.607838034629822</v>
      </c>
      <c r="N4054">
        <v>-2.0443860292434688</v>
      </c>
      <c r="O4054">
        <v>-2.440217256546021</v>
      </c>
      <c r="P4054">
        <v>-2.740069985389709</v>
      </c>
      <c r="Q4054">
        <v>-2.949813604354858</v>
      </c>
      <c r="R4054">
        <v>-3.0885986089706421</v>
      </c>
      <c r="S4054">
        <v>-3.16739821434021</v>
      </c>
      <c r="T4054">
        <v>-3.206672310829163</v>
      </c>
      <c r="U4054">
        <v>-3.2092211246490479</v>
      </c>
      <c r="V4054">
        <v>-3.1873339414596562</v>
      </c>
      <c r="W4054">
        <v>-3.1582421064376831</v>
      </c>
      <c r="X4054">
        <v>-3.1435832977294922</v>
      </c>
      <c r="Y4054">
        <v>-3.1587250232696529</v>
      </c>
      <c r="Z4054">
        <v>-3.2066173553466801</v>
      </c>
      <c r="AA4054">
        <v>-3.2842050790786739</v>
      </c>
      <c r="AB4054">
        <v>-3.387134194374084</v>
      </c>
      <c r="AC4054">
        <v>-3.4935884475708008</v>
      </c>
      <c r="AD4054">
        <v>-3.6008926630020142</v>
      </c>
      <c r="AE4054">
        <v>-3.710182666778564</v>
      </c>
      <c r="AF4054">
        <v>-3.8145648241043091</v>
      </c>
      <c r="AG4054">
        <v>-3.9110182523727421</v>
      </c>
      <c r="AH4054">
        <v>-3.987274169921875</v>
      </c>
      <c r="AI4054">
        <v>-4.0493767261505127</v>
      </c>
      <c r="AJ4054">
        <v>-4.1135218739509583</v>
      </c>
      <c r="AK4054">
        <v>-4.1938757300376892</v>
      </c>
    </row>
    <row r="4055" spans="2:37" x14ac:dyDescent="0.25">
      <c r="B4055" t="s">
        <v>500</v>
      </c>
      <c r="C4055" t="s">
        <v>90</v>
      </c>
      <c r="D4055" t="s">
        <v>443</v>
      </c>
      <c r="E4055" t="s">
        <v>498</v>
      </c>
      <c r="F4055" t="s">
        <v>411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2:37" x14ac:dyDescent="0.25">
      <c r="B4056" t="s">
        <v>500</v>
      </c>
      <c r="C4056" t="s">
        <v>90</v>
      </c>
      <c r="D4056" t="s">
        <v>443</v>
      </c>
      <c r="E4056" t="s">
        <v>426</v>
      </c>
      <c r="F4056" t="s">
        <v>411</v>
      </c>
      <c r="I4056">
        <v>0</v>
      </c>
      <c r="J4056">
        <v>-1.568274749676168</v>
      </c>
      <c r="K4056">
        <v>-2.1660369364689291</v>
      </c>
      <c r="L4056">
        <v>-2.7637358673166861</v>
      </c>
      <c r="M4056">
        <v>-4.0555862627744794</v>
      </c>
      <c r="N4056">
        <v>-5.7646737736705251</v>
      </c>
      <c r="O4056">
        <v>-7.4737379579392416</v>
      </c>
      <c r="P4056">
        <v>-9.182790576689948</v>
      </c>
      <c r="Q4056">
        <v>-10.89184428581722</v>
      </c>
      <c r="R4056">
        <v>-11.99478607243968</v>
      </c>
      <c r="S4056">
        <v>-12.73250992089341</v>
      </c>
      <c r="T4056">
        <v>-13.4702339046892</v>
      </c>
      <c r="U4056">
        <v>-14.207962935526091</v>
      </c>
      <c r="V4056">
        <v>-14.945698819669101</v>
      </c>
      <c r="W4056">
        <v>-15.389996739850041</v>
      </c>
      <c r="X4056">
        <v>-15.657113444447729</v>
      </c>
      <c r="Y4056">
        <v>-15.92422988197452</v>
      </c>
      <c r="Z4056">
        <v>-16.191346093605521</v>
      </c>
      <c r="AA4056">
        <v>-16.458466493769901</v>
      </c>
      <c r="AB4056">
        <v>-16.500436986670099</v>
      </c>
      <c r="AC4056">
        <v>-16.406119140372731</v>
      </c>
      <c r="AD4056">
        <v>-16.31180594986316</v>
      </c>
      <c r="AE4056">
        <v>-16.217491472386531</v>
      </c>
      <c r="AF4056">
        <v>-16.12317929764421</v>
      </c>
      <c r="AG4056">
        <v>-16.176100297834662</v>
      </c>
      <c r="AH4056">
        <v>-16.31811352257775</v>
      </c>
      <c r="AI4056">
        <v>-16.460123593098931</v>
      </c>
      <c r="AJ4056">
        <v>-16.602134681591728</v>
      </c>
      <c r="AK4056">
        <v>-16.744146861837731</v>
      </c>
    </row>
    <row r="4057" spans="2:37" x14ac:dyDescent="0.25">
      <c r="B4057" t="s">
        <v>500</v>
      </c>
      <c r="C4057" t="s">
        <v>90</v>
      </c>
      <c r="D4057" t="s">
        <v>443</v>
      </c>
      <c r="E4057" t="s">
        <v>413</v>
      </c>
      <c r="F4057" t="s">
        <v>411</v>
      </c>
      <c r="I4057">
        <v>0</v>
      </c>
      <c r="J4057">
        <v>-1.568274749676168</v>
      </c>
      <c r="K4057">
        <v>-2.1660369364689291</v>
      </c>
      <c r="L4057">
        <v>-2.7637358673166861</v>
      </c>
      <c r="M4057">
        <v>-4.0555862627744794</v>
      </c>
      <c r="N4057">
        <v>-5.7646737736705251</v>
      </c>
      <c r="O4057">
        <v>-7.4737379579392416</v>
      </c>
      <c r="P4057">
        <v>-9.182790576689948</v>
      </c>
      <c r="Q4057">
        <v>-10.89184428581722</v>
      </c>
      <c r="R4057">
        <v>-11.99478607243968</v>
      </c>
      <c r="S4057">
        <v>-12.73250992089341</v>
      </c>
      <c r="T4057">
        <v>-13.4702339046892</v>
      </c>
      <c r="U4057">
        <v>-14.207962935526091</v>
      </c>
      <c r="V4057">
        <v>-14.945698819669101</v>
      </c>
      <c r="W4057">
        <v>-15.389996739850041</v>
      </c>
      <c r="X4057">
        <v>-15.657113444447729</v>
      </c>
      <c r="Y4057">
        <v>-15.92422988197452</v>
      </c>
      <c r="Z4057">
        <v>-16.191346093605521</v>
      </c>
      <c r="AA4057">
        <v>-16.458466493769901</v>
      </c>
      <c r="AB4057">
        <v>-16.500436986670099</v>
      </c>
      <c r="AC4057">
        <v>-16.406119140372731</v>
      </c>
      <c r="AD4057">
        <v>-16.31180594986316</v>
      </c>
      <c r="AE4057">
        <v>-16.217491472386531</v>
      </c>
      <c r="AF4057">
        <v>-16.12317929764421</v>
      </c>
      <c r="AG4057">
        <v>-16.176100297834662</v>
      </c>
      <c r="AH4057">
        <v>-16.31811352257775</v>
      </c>
      <c r="AI4057">
        <v>-16.460123593098931</v>
      </c>
      <c r="AJ4057">
        <v>-16.602134681591728</v>
      </c>
      <c r="AK4057">
        <v>-16.744146861837731</v>
      </c>
    </row>
    <row r="4058" spans="2:37" x14ac:dyDescent="0.25">
      <c r="B4058" t="s">
        <v>500</v>
      </c>
      <c r="C4058" t="s">
        <v>297</v>
      </c>
      <c r="D4058" t="s">
        <v>443</v>
      </c>
      <c r="E4058" t="s">
        <v>474</v>
      </c>
      <c r="F4058" t="s">
        <v>237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2:37" x14ac:dyDescent="0.25">
      <c r="B4059" t="s">
        <v>500</v>
      </c>
      <c r="C4059" t="s">
        <v>297</v>
      </c>
      <c r="D4059" t="s">
        <v>443</v>
      </c>
      <c r="E4059" t="s">
        <v>414</v>
      </c>
      <c r="F4059" t="s">
        <v>237</v>
      </c>
      <c r="I4059">
        <v>0</v>
      </c>
      <c r="J4059">
        <v>64.362174987792969</v>
      </c>
      <c r="K4059">
        <v>88.881095886230469</v>
      </c>
      <c r="L4059">
        <v>113.4000225067139</v>
      </c>
      <c r="M4059">
        <v>134.24151611328119</v>
      </c>
      <c r="N4059">
        <v>152.87652587890619</v>
      </c>
      <c r="O4059">
        <v>171.51153564453119</v>
      </c>
      <c r="P4059">
        <v>190.14654541015619</v>
      </c>
      <c r="Q4059">
        <v>208.78156280517581</v>
      </c>
      <c r="R4059">
        <v>231.81394958496091</v>
      </c>
      <c r="S4059">
        <v>257.48472595214838</v>
      </c>
      <c r="T4059">
        <v>283.15550231933588</v>
      </c>
      <c r="U4059">
        <v>308.82627868652338</v>
      </c>
      <c r="V4059">
        <v>334.49704742431641</v>
      </c>
      <c r="W4059">
        <v>367.29144287109381</v>
      </c>
      <c r="X4059">
        <v>404.36004638671881</v>
      </c>
      <c r="Y4059">
        <v>441.42864990234381</v>
      </c>
      <c r="Z4059">
        <v>478.49725341796881</v>
      </c>
      <c r="AA4059">
        <v>515.56578063964844</v>
      </c>
      <c r="AB4059">
        <v>563.31167602539063</v>
      </c>
      <c r="AC4059">
        <v>617.46426391601563</v>
      </c>
      <c r="AD4059">
        <v>671.61685180664063</v>
      </c>
      <c r="AE4059">
        <v>725.76943969726563</v>
      </c>
      <c r="AF4059">
        <v>779.92195129394531</v>
      </c>
      <c r="AG4059">
        <v>849.42953491210938</v>
      </c>
      <c r="AH4059">
        <v>928.15048217773438</v>
      </c>
      <c r="AI4059">
        <v>1006.87141418457</v>
      </c>
      <c r="AJ4059">
        <v>1085.592163085938</v>
      </c>
      <c r="AK4059">
        <v>1164.312866210938</v>
      </c>
    </row>
    <row r="4060" spans="2:37" x14ac:dyDescent="0.25">
      <c r="B4060" t="s">
        <v>500</v>
      </c>
      <c r="C4060" t="s">
        <v>297</v>
      </c>
      <c r="D4060" t="s">
        <v>443</v>
      </c>
      <c r="E4060" t="s">
        <v>352</v>
      </c>
      <c r="F4060" t="s">
        <v>237</v>
      </c>
      <c r="I4060">
        <v>0</v>
      </c>
      <c r="J4060">
        <v>64.362174987792969</v>
      </c>
      <c r="K4060">
        <v>88.881095886230469</v>
      </c>
      <c r="L4060">
        <v>113.4000225067139</v>
      </c>
      <c r="M4060">
        <v>134.24151611328119</v>
      </c>
      <c r="N4060">
        <v>152.87652587890619</v>
      </c>
      <c r="O4060">
        <v>171.51153564453119</v>
      </c>
      <c r="P4060">
        <v>190.14654541015619</v>
      </c>
      <c r="Q4060">
        <v>208.78156280517581</v>
      </c>
      <c r="R4060">
        <v>231.81394958496091</v>
      </c>
      <c r="S4060">
        <v>257.48472595214838</v>
      </c>
      <c r="T4060">
        <v>283.15550231933588</v>
      </c>
      <c r="U4060">
        <v>308.82627868652338</v>
      </c>
      <c r="V4060">
        <v>334.49704742431641</v>
      </c>
      <c r="W4060">
        <v>367.29144287109381</v>
      </c>
      <c r="X4060">
        <v>404.36004638671881</v>
      </c>
      <c r="Y4060">
        <v>441.42864990234381</v>
      </c>
      <c r="Z4060">
        <v>478.49725341796881</v>
      </c>
      <c r="AA4060">
        <v>515.56578063964844</v>
      </c>
      <c r="AB4060">
        <v>563.31167602539063</v>
      </c>
      <c r="AC4060">
        <v>617.46426391601563</v>
      </c>
      <c r="AD4060">
        <v>671.61685180664063</v>
      </c>
      <c r="AE4060">
        <v>725.76943969726563</v>
      </c>
      <c r="AF4060">
        <v>779.92195129394531</v>
      </c>
      <c r="AG4060">
        <v>849.42953491210938</v>
      </c>
      <c r="AH4060">
        <v>928.15048217773438</v>
      </c>
      <c r="AI4060">
        <v>1006.87141418457</v>
      </c>
      <c r="AJ4060">
        <v>1085.592163085938</v>
      </c>
      <c r="AK4060">
        <v>1164.312866210938</v>
      </c>
    </row>
    <row r="4061" spans="2:37" x14ac:dyDescent="0.25">
      <c r="B4061" t="s">
        <v>500</v>
      </c>
      <c r="C4061" t="s">
        <v>297</v>
      </c>
      <c r="D4061" t="s">
        <v>443</v>
      </c>
      <c r="E4061" t="s">
        <v>475</v>
      </c>
      <c r="F4061" t="s">
        <v>237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</row>
    <row r="4062" spans="2:37" x14ac:dyDescent="0.25">
      <c r="B4062" t="s">
        <v>500</v>
      </c>
      <c r="C4062" t="s">
        <v>297</v>
      </c>
      <c r="D4062" t="s">
        <v>443</v>
      </c>
      <c r="E4062" t="s">
        <v>415</v>
      </c>
      <c r="F4062" t="s">
        <v>237</v>
      </c>
      <c r="I4062">
        <v>0</v>
      </c>
      <c r="J4062">
        <v>6.7123651504516602E-2</v>
      </c>
      <c r="K4062">
        <v>-5.65171241760253E-2</v>
      </c>
      <c r="L4062">
        <v>2.3972988128662001E-3</v>
      </c>
      <c r="M4062">
        <v>7.6671838760375893E-2</v>
      </c>
      <c r="N4062">
        <v>0.13771796226501459</v>
      </c>
      <c r="O4062">
        <v>0.19178736209869379</v>
      </c>
      <c r="P4062">
        <v>0.23575425148010251</v>
      </c>
      <c r="Q4062">
        <v>0.27158808708190918</v>
      </c>
      <c r="R4062">
        <v>0.2801363468170166</v>
      </c>
      <c r="S4062">
        <v>0.28697192668914789</v>
      </c>
      <c r="T4062">
        <v>0.29539525508880621</v>
      </c>
      <c r="U4062">
        <v>0.29923808574676508</v>
      </c>
      <c r="V4062">
        <v>0.29920387268066412</v>
      </c>
      <c r="W4062">
        <v>0.28182601928710938</v>
      </c>
      <c r="X4062">
        <v>0.25867772102355963</v>
      </c>
      <c r="Y4062">
        <v>0.23729157447814939</v>
      </c>
      <c r="Z4062">
        <v>0.2166600227355957</v>
      </c>
      <c r="AA4062">
        <v>0.1957283020019531</v>
      </c>
      <c r="AB4062">
        <v>0.17069590091705319</v>
      </c>
      <c r="AC4062">
        <v>0.14051973819732669</v>
      </c>
      <c r="AD4062">
        <v>0.1082541942596436</v>
      </c>
      <c r="AE4062">
        <v>7.6555728912353502E-2</v>
      </c>
      <c r="AF4062">
        <v>4.6861171722412102E-2</v>
      </c>
      <c r="AG4062">
        <v>1.7911911010742101E-2</v>
      </c>
      <c r="AH4062">
        <v>-4.4695138931273998E-3</v>
      </c>
      <c r="AI4062">
        <v>-1.6347527503967198E-2</v>
      </c>
      <c r="AJ4062">
        <v>-1.3550519943237299E-2</v>
      </c>
      <c r="AK4062">
        <v>8.4965229034422995E-3</v>
      </c>
    </row>
    <row r="4063" spans="2:37" x14ac:dyDescent="0.25">
      <c r="B4063" t="s">
        <v>500</v>
      </c>
      <c r="C4063" t="s">
        <v>297</v>
      </c>
      <c r="D4063" t="s">
        <v>443</v>
      </c>
      <c r="E4063" t="s">
        <v>355</v>
      </c>
      <c r="F4063" t="s">
        <v>237</v>
      </c>
      <c r="I4063">
        <v>0</v>
      </c>
      <c r="J4063">
        <v>6.7123651504516602E-2</v>
      </c>
      <c r="K4063">
        <v>-5.65171241760253E-2</v>
      </c>
      <c r="L4063">
        <v>2.3972988128662001E-3</v>
      </c>
      <c r="M4063">
        <v>7.6671838760375893E-2</v>
      </c>
      <c r="N4063">
        <v>0.13771796226501459</v>
      </c>
      <c r="O4063">
        <v>0.19178736209869379</v>
      </c>
      <c r="P4063">
        <v>0.23575425148010251</v>
      </c>
      <c r="Q4063">
        <v>0.27158808708190918</v>
      </c>
      <c r="R4063">
        <v>0.2801363468170166</v>
      </c>
      <c r="S4063">
        <v>0.28697192668914789</v>
      </c>
      <c r="T4063">
        <v>0.29539525508880621</v>
      </c>
      <c r="U4063">
        <v>0.29923808574676508</v>
      </c>
      <c r="V4063">
        <v>0.29920387268066412</v>
      </c>
      <c r="W4063">
        <v>0.28182601928710938</v>
      </c>
      <c r="X4063">
        <v>0.25867772102355963</v>
      </c>
      <c r="Y4063">
        <v>0.23729157447814939</v>
      </c>
      <c r="Z4063">
        <v>0.2166600227355957</v>
      </c>
      <c r="AA4063">
        <v>0.1957283020019531</v>
      </c>
      <c r="AB4063">
        <v>0.17069590091705319</v>
      </c>
      <c r="AC4063">
        <v>0.14051973819732669</v>
      </c>
      <c r="AD4063">
        <v>0.1082541942596436</v>
      </c>
      <c r="AE4063">
        <v>7.6555728912353502E-2</v>
      </c>
      <c r="AF4063">
        <v>4.6861171722412102E-2</v>
      </c>
      <c r="AG4063">
        <v>1.7911911010742101E-2</v>
      </c>
      <c r="AH4063">
        <v>-4.4695138931273998E-3</v>
      </c>
      <c r="AI4063">
        <v>-1.6347527503967198E-2</v>
      </c>
      <c r="AJ4063">
        <v>-1.3550519943237299E-2</v>
      </c>
      <c r="AK4063">
        <v>8.4965229034422995E-3</v>
      </c>
    </row>
    <row r="4064" spans="2:37" x14ac:dyDescent="0.25">
      <c r="B4064" t="s">
        <v>500</v>
      </c>
      <c r="C4064" t="s">
        <v>297</v>
      </c>
      <c r="D4064" t="s">
        <v>443</v>
      </c>
      <c r="E4064" t="s">
        <v>476</v>
      </c>
      <c r="F4064" t="s">
        <v>232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2:37" x14ac:dyDescent="0.25">
      <c r="B4065" t="s">
        <v>500</v>
      </c>
      <c r="C4065" t="s">
        <v>297</v>
      </c>
      <c r="D4065" t="s">
        <v>443</v>
      </c>
      <c r="E4065" t="s">
        <v>416</v>
      </c>
      <c r="F4065" t="s">
        <v>232</v>
      </c>
      <c r="I4065">
        <v>0</v>
      </c>
      <c r="J4065">
        <v>40.352127160323228</v>
      </c>
      <c r="K4065">
        <v>59.360800323941241</v>
      </c>
      <c r="L4065">
        <v>76.733542869134098</v>
      </c>
      <c r="M4065">
        <v>87.500417574728743</v>
      </c>
      <c r="N4065">
        <v>90.888445061084042</v>
      </c>
      <c r="O4065">
        <v>90.524116643241925</v>
      </c>
      <c r="P4065">
        <v>88.986716973737387</v>
      </c>
      <c r="Q4065">
        <v>87.446883790129931</v>
      </c>
      <c r="R4065">
        <v>89.599318283427635</v>
      </c>
      <c r="S4065">
        <v>96.002981872194241</v>
      </c>
      <c r="T4065">
        <v>104.0721182327827</v>
      </c>
      <c r="U4065">
        <v>112.8607325569738</v>
      </c>
      <c r="V4065">
        <v>121.93782118106679</v>
      </c>
      <c r="W4065">
        <v>135.22298463188679</v>
      </c>
      <c r="X4065">
        <v>150.66000102179751</v>
      </c>
      <c r="Y4065">
        <v>165.7886119871425</v>
      </c>
      <c r="Z4065">
        <v>180.66498318503281</v>
      </c>
      <c r="AA4065">
        <v>195.2837306482626</v>
      </c>
      <c r="AB4065">
        <v>215.46739493035261</v>
      </c>
      <c r="AC4065">
        <v>238.71556446474241</v>
      </c>
      <c r="AD4065">
        <v>261.45567587686548</v>
      </c>
      <c r="AE4065">
        <v>283.65151388333118</v>
      </c>
      <c r="AF4065">
        <v>305.28119817403211</v>
      </c>
      <c r="AG4065">
        <v>334.14062814844908</v>
      </c>
      <c r="AH4065">
        <v>366.85894372993761</v>
      </c>
      <c r="AI4065">
        <v>398.67090857576437</v>
      </c>
      <c r="AJ4065">
        <v>429.55656196563228</v>
      </c>
      <c r="AK4065">
        <v>459.51248256197641</v>
      </c>
    </row>
    <row r="4066" spans="2:37" x14ac:dyDescent="0.25">
      <c r="B4066" t="s">
        <v>500</v>
      </c>
      <c r="C4066" t="s">
        <v>297</v>
      </c>
      <c r="D4066" t="s">
        <v>443</v>
      </c>
      <c r="E4066" t="s">
        <v>358</v>
      </c>
      <c r="F4066" t="s">
        <v>232</v>
      </c>
      <c r="I4066">
        <v>0</v>
      </c>
      <c r="J4066">
        <v>40.352127160323228</v>
      </c>
      <c r="K4066">
        <v>59.360800323941241</v>
      </c>
      <c r="L4066">
        <v>76.733542869134098</v>
      </c>
      <c r="M4066">
        <v>87.500417574728743</v>
      </c>
      <c r="N4066">
        <v>90.888445061084042</v>
      </c>
      <c r="O4066">
        <v>90.524116643241925</v>
      </c>
      <c r="P4066">
        <v>88.986716973737387</v>
      </c>
      <c r="Q4066">
        <v>87.446883790129931</v>
      </c>
      <c r="R4066">
        <v>89.599318283427635</v>
      </c>
      <c r="S4066">
        <v>96.002981872194241</v>
      </c>
      <c r="T4066">
        <v>104.0721182327827</v>
      </c>
      <c r="U4066">
        <v>112.8607325569738</v>
      </c>
      <c r="V4066">
        <v>121.93782118106679</v>
      </c>
      <c r="W4066">
        <v>135.22298463188679</v>
      </c>
      <c r="X4066">
        <v>150.66000102179751</v>
      </c>
      <c r="Y4066">
        <v>165.7886119871425</v>
      </c>
      <c r="Z4066">
        <v>180.66498318503281</v>
      </c>
      <c r="AA4066">
        <v>195.2837306482626</v>
      </c>
      <c r="AB4066">
        <v>215.46739493035261</v>
      </c>
      <c r="AC4066">
        <v>238.71556446474241</v>
      </c>
      <c r="AD4066">
        <v>261.45567587686548</v>
      </c>
      <c r="AE4066">
        <v>283.65151388333118</v>
      </c>
      <c r="AF4066">
        <v>305.28119817403211</v>
      </c>
      <c r="AG4066">
        <v>334.14062814844908</v>
      </c>
      <c r="AH4066">
        <v>366.85894372993761</v>
      </c>
      <c r="AI4066">
        <v>398.67090857576437</v>
      </c>
      <c r="AJ4066">
        <v>429.55656196563228</v>
      </c>
      <c r="AK4066">
        <v>459.51248256197641</v>
      </c>
    </row>
    <row r="4067" spans="2:37" x14ac:dyDescent="0.25">
      <c r="B4067" t="s">
        <v>500</v>
      </c>
      <c r="C4067" t="s">
        <v>297</v>
      </c>
      <c r="D4067" t="s">
        <v>443</v>
      </c>
      <c r="E4067" t="s">
        <v>477</v>
      </c>
      <c r="F4067" t="s">
        <v>202</v>
      </c>
      <c r="I4067">
        <v>0</v>
      </c>
      <c r="J4067">
        <v>-0.15166177332693881</v>
      </c>
      <c r="K4067">
        <v>-0.198697938480108</v>
      </c>
      <c r="L4067">
        <v>-0.24498597786045681</v>
      </c>
      <c r="M4067">
        <v>-0.2905207125265763</v>
      </c>
      <c r="N4067">
        <v>-0.33126112433444771</v>
      </c>
      <c r="O4067">
        <v>-0.36723819231121452</v>
      </c>
      <c r="P4067">
        <v>-0.39774309468075808</v>
      </c>
      <c r="Q4067">
        <v>-0.432541937913411</v>
      </c>
      <c r="R4067">
        <v>-0.47584911902134319</v>
      </c>
      <c r="S4067">
        <v>-0.52053260442612714</v>
      </c>
      <c r="T4067">
        <v>-0.55783971090039852</v>
      </c>
      <c r="U4067">
        <v>-0.60307402240802332</v>
      </c>
      <c r="V4067">
        <v>-0.65251826181823569</v>
      </c>
      <c r="W4067">
        <v>-0.69153964451381666</v>
      </c>
      <c r="X4067">
        <v>-0.72143974720452198</v>
      </c>
      <c r="Y4067">
        <v>-0.7454304492383268</v>
      </c>
      <c r="Z4067">
        <v>-0.76493038196558949</v>
      </c>
      <c r="AA4067">
        <v>-0.78343511374524555</v>
      </c>
      <c r="AB4067">
        <v>-0.80661258895114996</v>
      </c>
      <c r="AC4067">
        <v>-0.82892423838886176</v>
      </c>
      <c r="AD4067">
        <v>-0.85038010921377749</v>
      </c>
      <c r="AE4067">
        <v>-0.86906949134173406</v>
      </c>
      <c r="AF4067">
        <v>-0.89225144576555726</v>
      </c>
      <c r="AG4067">
        <v>-0.91358466299117358</v>
      </c>
      <c r="AH4067">
        <v>-0.92711205023509036</v>
      </c>
      <c r="AI4067">
        <v>-0.94113496781869077</v>
      </c>
      <c r="AJ4067">
        <v>-0.95183734132253683</v>
      </c>
      <c r="AK4067">
        <v>-0.95550286229252324</v>
      </c>
    </row>
    <row r="4068" spans="2:37" x14ac:dyDescent="0.25">
      <c r="B4068" t="s">
        <v>500</v>
      </c>
      <c r="C4068" t="s">
        <v>297</v>
      </c>
      <c r="D4068" t="s">
        <v>443</v>
      </c>
      <c r="E4068" t="s">
        <v>477</v>
      </c>
      <c r="F4068" t="s">
        <v>445</v>
      </c>
      <c r="I4068">
        <v>0</v>
      </c>
      <c r="J4068">
        <v>-0.14956346807211141</v>
      </c>
      <c r="K4068">
        <v>-0.1958541509009426</v>
      </c>
      <c r="L4068">
        <v>-0.24230932337923061</v>
      </c>
      <c r="M4068">
        <v>-0.28793985666654143</v>
      </c>
      <c r="N4068">
        <v>-0.32813107099409772</v>
      </c>
      <c r="O4068">
        <v>-0.36333448194760809</v>
      </c>
      <c r="P4068">
        <v>-0.39339817566087509</v>
      </c>
      <c r="Q4068">
        <v>-0.42820689665898909</v>
      </c>
      <c r="R4068">
        <v>-0.47182947460289171</v>
      </c>
      <c r="S4068">
        <v>-0.51709054381898767</v>
      </c>
      <c r="T4068">
        <v>-0.55515795841464266</v>
      </c>
      <c r="U4068">
        <v>-0.60116737679950516</v>
      </c>
      <c r="V4068">
        <v>-0.65141194604921848</v>
      </c>
      <c r="W4068">
        <v>-0.69128287181097203</v>
      </c>
      <c r="X4068">
        <v>-0.72204679633259827</v>
      </c>
      <c r="Y4068">
        <v>-0.74686306263178626</v>
      </c>
      <c r="Z4068">
        <v>-0.76710236866446291</v>
      </c>
      <c r="AA4068">
        <v>-0.78626909197492267</v>
      </c>
      <c r="AB4068">
        <v>-0.81005469266753893</v>
      </c>
      <c r="AC4068">
        <v>-0.83290207931296933</v>
      </c>
      <c r="AD4068">
        <v>-0.8548014870750853</v>
      </c>
      <c r="AE4068">
        <v>-0.87382504523665361</v>
      </c>
      <c r="AF4068">
        <v>-0.89730871832091053</v>
      </c>
      <c r="AG4068">
        <v>-0.91895422464938203</v>
      </c>
      <c r="AH4068">
        <v>-0.93282453618190875</v>
      </c>
      <c r="AI4068">
        <v>-0.94730939628701039</v>
      </c>
      <c r="AJ4068">
        <v>-0.95861401852969097</v>
      </c>
      <c r="AK4068">
        <v>-0.96294155927164615</v>
      </c>
    </row>
    <row r="4069" spans="2:37" x14ac:dyDescent="0.25">
      <c r="B4069" t="s">
        <v>500</v>
      </c>
      <c r="C4069" t="s">
        <v>297</v>
      </c>
      <c r="D4069" t="s">
        <v>443</v>
      </c>
      <c r="E4069" t="s">
        <v>417</v>
      </c>
      <c r="F4069" t="s">
        <v>202</v>
      </c>
      <c r="I4069">
        <v>0</v>
      </c>
      <c r="J4069">
        <v>-0.1286249744089529</v>
      </c>
      <c r="K4069">
        <v>-0.30031907897781762</v>
      </c>
      <c r="L4069">
        <v>-0.31630357328844561</v>
      </c>
      <c r="M4069">
        <v>-0.29834594632344169</v>
      </c>
      <c r="N4069">
        <v>-0.27568023986720419</v>
      </c>
      <c r="O4069">
        <v>-0.25972146159856102</v>
      </c>
      <c r="P4069">
        <v>-0.2479000604268089</v>
      </c>
      <c r="Q4069">
        <v>-0.24503191326148421</v>
      </c>
      <c r="R4069">
        <v>-0.25420962348354781</v>
      </c>
      <c r="S4069">
        <v>-0.25426181096177558</v>
      </c>
      <c r="T4069">
        <v>-0.2429466305746919</v>
      </c>
      <c r="U4069">
        <v>-0.2405412987926514</v>
      </c>
      <c r="V4069">
        <v>-0.24208181433432729</v>
      </c>
      <c r="W4069">
        <v>-0.23273782245700761</v>
      </c>
      <c r="X4069">
        <v>-0.20458519769485101</v>
      </c>
      <c r="Y4069">
        <v>-0.16215101950214361</v>
      </c>
      <c r="Z4069">
        <v>-0.10836709996965289</v>
      </c>
      <c r="AA4069">
        <v>-4.8903098011365803E-2</v>
      </c>
      <c r="AB4069">
        <v>7.6999648140895997E-3</v>
      </c>
      <c r="AC4069">
        <v>6.7910750527522198E-2</v>
      </c>
      <c r="AD4069">
        <v>0.1350654023605902</v>
      </c>
      <c r="AE4069">
        <v>0.2126113059596646</v>
      </c>
      <c r="AF4069">
        <v>0.29369334305990868</v>
      </c>
      <c r="AG4069">
        <v>0.38471021804320488</v>
      </c>
      <c r="AH4069">
        <v>0.49680383351451418</v>
      </c>
      <c r="AI4069">
        <v>0.62462994123495541</v>
      </c>
      <c r="AJ4069">
        <v>0.77332211109952809</v>
      </c>
      <c r="AK4069">
        <v>0.94798672914449</v>
      </c>
    </row>
    <row r="4070" spans="2:37" x14ac:dyDescent="0.25">
      <c r="B4070" t="s">
        <v>500</v>
      </c>
      <c r="C4070" t="s">
        <v>297</v>
      </c>
      <c r="D4070" t="s">
        <v>443</v>
      </c>
      <c r="E4070" t="s">
        <v>417</v>
      </c>
      <c r="F4070" t="s">
        <v>445</v>
      </c>
      <c r="I4070">
        <v>0</v>
      </c>
      <c r="J4070">
        <v>-0.14608221134649879</v>
      </c>
      <c r="K4070">
        <v>-0.31294882128982682</v>
      </c>
      <c r="L4070">
        <v>-0.33379817732436262</v>
      </c>
      <c r="M4070">
        <v>-0.32026436610216308</v>
      </c>
      <c r="N4070">
        <v>-0.30188815732971053</v>
      </c>
      <c r="O4070">
        <v>-0.29507853586815402</v>
      </c>
      <c r="P4070">
        <v>-0.29461749309014351</v>
      </c>
      <c r="Q4070">
        <v>-0.30225891830163443</v>
      </c>
      <c r="R4070">
        <v>-0.31987794354230159</v>
      </c>
      <c r="S4070">
        <v>-0.32527335805381252</v>
      </c>
      <c r="T4070">
        <v>-0.31729782466518591</v>
      </c>
      <c r="U4070">
        <v>-0.31669778532544818</v>
      </c>
      <c r="V4070">
        <v>-0.3184240190323373</v>
      </c>
      <c r="W4070">
        <v>-0.30746383155798579</v>
      </c>
      <c r="X4070">
        <v>-0.27644141207576739</v>
      </c>
      <c r="Y4070">
        <v>-0.23096711610032239</v>
      </c>
      <c r="Z4070">
        <v>-0.1738383949612454</v>
      </c>
      <c r="AA4070">
        <v>-0.1103775705366683</v>
      </c>
      <c r="AB4070">
        <v>-4.9659129784795898E-2</v>
      </c>
      <c r="AC4070">
        <v>1.50318068790289E-2</v>
      </c>
      <c r="AD4070">
        <v>8.76874745739053E-2</v>
      </c>
      <c r="AE4070">
        <v>0.1720741246368451</v>
      </c>
      <c r="AF4070">
        <v>0.26153326759679191</v>
      </c>
      <c r="AG4070">
        <v>0.36152897022363462</v>
      </c>
      <c r="AH4070">
        <v>0.4837192532115786</v>
      </c>
      <c r="AI4070">
        <v>0.62371157385674447</v>
      </c>
      <c r="AJ4070">
        <v>0.78650891915907906</v>
      </c>
      <c r="AK4070">
        <v>0.97734607324573275</v>
      </c>
    </row>
    <row r="4071" spans="2:37" x14ac:dyDescent="0.25">
      <c r="B4071" t="s">
        <v>500</v>
      </c>
      <c r="C4071" t="s">
        <v>297</v>
      </c>
      <c r="D4071" t="s">
        <v>443</v>
      </c>
      <c r="E4071" t="s">
        <v>363</v>
      </c>
      <c r="F4071" t="s">
        <v>202</v>
      </c>
      <c r="I4071">
        <v>0</v>
      </c>
      <c r="J4071">
        <v>2.3036798917996901E-2</v>
      </c>
      <c r="K4071">
        <v>-0.10162114049770959</v>
      </c>
      <c r="L4071">
        <v>-7.1317595427988698E-2</v>
      </c>
      <c r="M4071">
        <v>-7.8252337968653003E-3</v>
      </c>
      <c r="N4071">
        <v>5.5580884467243401E-2</v>
      </c>
      <c r="O4071">
        <v>0.1075167307126534</v>
      </c>
      <c r="P4071">
        <v>0.14984303425393811</v>
      </c>
      <c r="Q4071">
        <v>0.18751002465191571</v>
      </c>
      <c r="R4071">
        <v>0.22163949553779541</v>
      </c>
      <c r="S4071">
        <v>0.26627079346435162</v>
      </c>
      <c r="T4071">
        <v>0.31489308032570662</v>
      </c>
      <c r="U4071">
        <v>0.36253272361537192</v>
      </c>
      <c r="V4071">
        <v>0.4104364474839084</v>
      </c>
      <c r="W4071">
        <v>0.45880182205679798</v>
      </c>
      <c r="X4071">
        <v>0.51685454950967102</v>
      </c>
      <c r="Y4071">
        <v>0.58327942973617208</v>
      </c>
      <c r="Z4071">
        <v>0.65656328199592551</v>
      </c>
      <c r="AA4071">
        <v>0.73453201573387972</v>
      </c>
      <c r="AB4071">
        <v>0.81431255376522849</v>
      </c>
      <c r="AC4071">
        <v>0.89683498891637292</v>
      </c>
      <c r="AD4071">
        <v>0.98544551157435656</v>
      </c>
      <c r="AE4071">
        <v>1.081680797301376</v>
      </c>
      <c r="AF4071">
        <v>1.185944788825477</v>
      </c>
      <c r="AG4071">
        <v>1.2982948810343899</v>
      </c>
      <c r="AH4071">
        <v>1.423917582189405</v>
      </c>
      <c r="AI4071">
        <v>1.5657649090536681</v>
      </c>
      <c r="AJ4071">
        <v>1.725159452422065</v>
      </c>
      <c r="AK4071">
        <v>1.903489591437024</v>
      </c>
    </row>
    <row r="4072" spans="2:37" x14ac:dyDescent="0.25">
      <c r="B4072" t="s">
        <v>500</v>
      </c>
      <c r="C4072" t="s">
        <v>297</v>
      </c>
      <c r="D4072" t="s">
        <v>443</v>
      </c>
      <c r="E4072" t="s">
        <v>363</v>
      </c>
      <c r="F4072" t="s">
        <v>445</v>
      </c>
      <c r="I4072">
        <v>0</v>
      </c>
      <c r="J4072">
        <v>3.4812567256236999E-3</v>
      </c>
      <c r="K4072">
        <v>-0.1170946703888842</v>
      </c>
      <c r="L4072">
        <v>-9.1488853945120796E-2</v>
      </c>
      <c r="M4072">
        <v>-3.23245094356217E-2</v>
      </c>
      <c r="N4072">
        <v>2.6242913664375998E-2</v>
      </c>
      <c r="O4072">
        <v>6.8255946079442895E-2</v>
      </c>
      <c r="P4072">
        <v>9.8780682570720396E-2</v>
      </c>
      <c r="Q4072">
        <v>0.12594797835734359</v>
      </c>
      <c r="R4072">
        <v>0.15195153106060119</v>
      </c>
      <c r="S4072">
        <v>0.19181718576517509</v>
      </c>
      <c r="T4072">
        <v>0.2378601337494457</v>
      </c>
      <c r="U4072">
        <v>0.28446959147405693</v>
      </c>
      <c r="V4072">
        <v>0.33298792701688118</v>
      </c>
      <c r="W4072">
        <v>0.38381616683980102</v>
      </c>
      <c r="X4072">
        <v>0.44560538425684187</v>
      </c>
      <c r="Y4072">
        <v>0.51589594653145276</v>
      </c>
      <c r="Z4072">
        <v>0.59326397370320638</v>
      </c>
      <c r="AA4072">
        <v>0.67589152143825437</v>
      </c>
      <c r="AB4072">
        <v>0.76039556288274301</v>
      </c>
      <c r="AC4072">
        <v>0.84793388619199828</v>
      </c>
      <c r="AD4072">
        <v>0.94248896164896845</v>
      </c>
      <c r="AE4072">
        <v>1.045899169873499</v>
      </c>
      <c r="AF4072">
        <v>1.158841985917713</v>
      </c>
      <c r="AG4072">
        <v>1.2804831948730171</v>
      </c>
      <c r="AH4072">
        <v>1.4165437893934869</v>
      </c>
      <c r="AI4072">
        <v>1.5710209701437661</v>
      </c>
      <c r="AJ4072">
        <v>1.7451229376887809</v>
      </c>
      <c r="AK4072">
        <v>1.9402876325173899</v>
      </c>
    </row>
    <row r="4073" spans="2:37" x14ac:dyDescent="0.25">
      <c r="B4073" t="s">
        <v>500</v>
      </c>
      <c r="C4073" t="s">
        <v>297</v>
      </c>
      <c r="D4073" t="s">
        <v>443</v>
      </c>
      <c r="E4073" t="s">
        <v>478</v>
      </c>
      <c r="F4073" t="s">
        <v>365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2:37" x14ac:dyDescent="0.25">
      <c r="B4074" t="s">
        <v>500</v>
      </c>
      <c r="C4074" t="s">
        <v>297</v>
      </c>
      <c r="D4074" t="s">
        <v>443</v>
      </c>
      <c r="E4074" t="s">
        <v>418</v>
      </c>
      <c r="F4074" t="s">
        <v>365</v>
      </c>
      <c r="I4074">
        <v>0</v>
      </c>
      <c r="J4074">
        <v>1.043217107660688</v>
      </c>
      <c r="K4074">
        <v>1.3728516623883189</v>
      </c>
      <c r="L4074">
        <v>1.6713414290773441</v>
      </c>
      <c r="M4074">
        <v>1.9298840608313881</v>
      </c>
      <c r="N4074">
        <v>2.1203282029437438</v>
      </c>
      <c r="O4074">
        <v>2.2499075223024079</v>
      </c>
      <c r="P4074">
        <v>2.3345612484686251</v>
      </c>
      <c r="Q4074">
        <v>2.388572062181038</v>
      </c>
      <c r="R4074">
        <v>2.4249376331447299</v>
      </c>
      <c r="S4074">
        <v>2.4492576487707529</v>
      </c>
      <c r="T4074">
        <v>2.4640667502092262</v>
      </c>
      <c r="U4074">
        <v>2.477206883159377</v>
      </c>
      <c r="V4074">
        <v>2.4959077390652058</v>
      </c>
      <c r="W4074">
        <v>2.523506557851563</v>
      </c>
      <c r="X4074">
        <v>2.5567576254433622</v>
      </c>
      <c r="Y4074">
        <v>2.5961902022850092</v>
      </c>
      <c r="Z4074">
        <v>2.6441263703482321</v>
      </c>
      <c r="AA4074">
        <v>2.700358702273054</v>
      </c>
      <c r="AB4074">
        <v>2.7652856920655999</v>
      </c>
      <c r="AC4074">
        <v>2.839113346269162</v>
      </c>
      <c r="AD4074">
        <v>2.9220357575526319</v>
      </c>
      <c r="AE4074">
        <v>3.0153554140221139</v>
      </c>
      <c r="AF4074">
        <v>3.1212586580059649</v>
      </c>
      <c r="AG4074">
        <v>3.243330797061295</v>
      </c>
      <c r="AH4074">
        <v>3.3864615836005201</v>
      </c>
      <c r="AI4074">
        <v>3.5470301650310399</v>
      </c>
      <c r="AJ4074">
        <v>3.7215314884685662</v>
      </c>
      <c r="AK4074">
        <v>3.9049576550964189</v>
      </c>
    </row>
    <row r="4075" spans="2:37" x14ac:dyDescent="0.25">
      <c r="B4075" t="s">
        <v>500</v>
      </c>
      <c r="C4075" t="s">
        <v>297</v>
      </c>
      <c r="D4075" t="s">
        <v>443</v>
      </c>
      <c r="E4075" t="s">
        <v>367</v>
      </c>
      <c r="F4075" t="s">
        <v>365</v>
      </c>
      <c r="I4075">
        <v>0</v>
      </c>
      <c r="J4075">
        <v>1.043217107660688</v>
      </c>
      <c r="K4075">
        <v>1.3728516623883189</v>
      </c>
      <c r="L4075">
        <v>1.6713414290773441</v>
      </c>
      <c r="M4075">
        <v>1.9298840608313881</v>
      </c>
      <c r="N4075">
        <v>2.1203282029437438</v>
      </c>
      <c r="O4075">
        <v>2.2499075223024079</v>
      </c>
      <c r="P4075">
        <v>2.3345612484686251</v>
      </c>
      <c r="Q4075">
        <v>2.388572062181038</v>
      </c>
      <c r="R4075">
        <v>2.4249376331447299</v>
      </c>
      <c r="S4075">
        <v>2.4492576487707529</v>
      </c>
      <c r="T4075">
        <v>2.4640667502092262</v>
      </c>
      <c r="U4075">
        <v>2.477206883159377</v>
      </c>
      <c r="V4075">
        <v>2.4959077390652058</v>
      </c>
      <c r="W4075">
        <v>2.523506557851563</v>
      </c>
      <c r="X4075">
        <v>2.5567576254433622</v>
      </c>
      <c r="Y4075">
        <v>2.5961902022850092</v>
      </c>
      <c r="Z4075">
        <v>2.6441263703482321</v>
      </c>
      <c r="AA4075">
        <v>2.700358702273054</v>
      </c>
      <c r="AB4075">
        <v>2.7652856920655999</v>
      </c>
      <c r="AC4075">
        <v>2.839113346269162</v>
      </c>
      <c r="AD4075">
        <v>2.9220357575526319</v>
      </c>
      <c r="AE4075">
        <v>3.0153554140221139</v>
      </c>
      <c r="AF4075">
        <v>3.1212586580059649</v>
      </c>
      <c r="AG4075">
        <v>3.243330797061295</v>
      </c>
      <c r="AH4075">
        <v>3.3864615836005201</v>
      </c>
      <c r="AI4075">
        <v>3.5470301650310399</v>
      </c>
      <c r="AJ4075">
        <v>3.7215314884685662</v>
      </c>
      <c r="AK4075">
        <v>3.9049576550964189</v>
      </c>
    </row>
    <row r="4076" spans="2:37" x14ac:dyDescent="0.25">
      <c r="B4076" t="s">
        <v>500</v>
      </c>
      <c r="C4076" t="s">
        <v>297</v>
      </c>
      <c r="D4076" t="s">
        <v>443</v>
      </c>
      <c r="E4076" t="s">
        <v>479</v>
      </c>
      <c r="F4076" t="s">
        <v>232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2:37" x14ac:dyDescent="0.25">
      <c r="B4077" t="s">
        <v>500</v>
      </c>
      <c r="C4077" t="s">
        <v>297</v>
      </c>
      <c r="D4077" t="s">
        <v>443</v>
      </c>
      <c r="E4077" t="s">
        <v>480</v>
      </c>
      <c r="F4077" t="s">
        <v>232</v>
      </c>
      <c r="I4077">
        <v>0</v>
      </c>
      <c r="J4077">
        <v>-1.3685830244955179</v>
      </c>
      <c r="K4077">
        <v>-1.823689279451479</v>
      </c>
      <c r="L4077">
        <v>-2.2135076615493632</v>
      </c>
      <c r="M4077">
        <v>-2.5567515035735071</v>
      </c>
      <c r="N4077">
        <v>-2.8170893915591129</v>
      </c>
      <c r="O4077">
        <v>-3.001310926816259</v>
      </c>
      <c r="P4077">
        <v>-3.1275637436584569</v>
      </c>
      <c r="Q4077">
        <v>-3.212400774408108</v>
      </c>
      <c r="R4077">
        <v>-3.2707579458721709</v>
      </c>
      <c r="S4077">
        <v>-3.3052949533295068</v>
      </c>
      <c r="T4077">
        <v>-3.3203554081474351</v>
      </c>
      <c r="U4077">
        <v>-3.3253997219047871</v>
      </c>
      <c r="V4077">
        <v>-3.3283493630001941</v>
      </c>
      <c r="W4077">
        <v>-3.3331873691573088</v>
      </c>
      <c r="X4077">
        <v>-3.3381461860713109</v>
      </c>
      <c r="Y4077">
        <v>-3.345563966545007</v>
      </c>
      <c r="Z4077">
        <v>-3.3587843806039959</v>
      </c>
      <c r="AA4077">
        <v>-3.3777182141508599</v>
      </c>
      <c r="AB4077">
        <v>-3.401977014136492</v>
      </c>
      <c r="AC4077">
        <v>-3.429923330148144</v>
      </c>
      <c r="AD4077">
        <v>-3.4625533862734699</v>
      </c>
      <c r="AE4077">
        <v>-3.502623526396853</v>
      </c>
      <c r="AF4077">
        <v>-3.5535294621007019</v>
      </c>
      <c r="AG4077">
        <v>-3.619795091574185</v>
      </c>
      <c r="AH4077">
        <v>-3.7076988569220699</v>
      </c>
      <c r="AI4077">
        <v>-3.813449159004723</v>
      </c>
      <c r="AJ4077">
        <v>-3.933512747839552</v>
      </c>
      <c r="AK4077">
        <v>-4.0629531100368936</v>
      </c>
    </row>
    <row r="4078" spans="2:37" x14ac:dyDescent="0.25">
      <c r="B4078" t="s">
        <v>500</v>
      </c>
      <c r="C4078" t="s">
        <v>297</v>
      </c>
      <c r="D4078" t="s">
        <v>443</v>
      </c>
      <c r="E4078" t="s">
        <v>481</v>
      </c>
      <c r="F4078" t="s">
        <v>232</v>
      </c>
      <c r="I4078">
        <v>0</v>
      </c>
      <c r="J4078">
        <v>-1.3685830244955179</v>
      </c>
      <c r="K4078">
        <v>-1.823689279451479</v>
      </c>
      <c r="L4078">
        <v>-2.2135076615493632</v>
      </c>
      <c r="M4078">
        <v>-2.5567515035735071</v>
      </c>
      <c r="N4078">
        <v>-2.8170893915591129</v>
      </c>
      <c r="O4078">
        <v>-3.001310926816259</v>
      </c>
      <c r="P4078">
        <v>-3.1275637436584569</v>
      </c>
      <c r="Q4078">
        <v>-3.212400774408108</v>
      </c>
      <c r="R4078">
        <v>-3.2707579458721709</v>
      </c>
      <c r="S4078">
        <v>-3.3052949533295068</v>
      </c>
      <c r="T4078">
        <v>-3.3203554081474351</v>
      </c>
      <c r="U4078">
        <v>-3.3253997219047871</v>
      </c>
      <c r="V4078">
        <v>-3.3283493630001941</v>
      </c>
      <c r="W4078">
        <v>-3.3331873691573088</v>
      </c>
      <c r="X4078">
        <v>-3.3381461860713109</v>
      </c>
      <c r="Y4078">
        <v>-3.345563966545007</v>
      </c>
      <c r="Z4078">
        <v>-3.3587843806039959</v>
      </c>
      <c r="AA4078">
        <v>-3.3777182141508599</v>
      </c>
      <c r="AB4078">
        <v>-3.401977014136492</v>
      </c>
      <c r="AC4078">
        <v>-3.429923330148144</v>
      </c>
      <c r="AD4078">
        <v>-3.4625533862734699</v>
      </c>
      <c r="AE4078">
        <v>-3.502623526396853</v>
      </c>
      <c r="AF4078">
        <v>-3.5535294621007019</v>
      </c>
      <c r="AG4078">
        <v>-3.619795091574185</v>
      </c>
      <c r="AH4078">
        <v>-3.7076988569220699</v>
      </c>
      <c r="AI4078">
        <v>-3.813449159004723</v>
      </c>
      <c r="AJ4078">
        <v>-3.933512747839552</v>
      </c>
      <c r="AK4078">
        <v>-4.0629531100368936</v>
      </c>
    </row>
    <row r="4079" spans="2:37" x14ac:dyDescent="0.25">
      <c r="B4079" t="s">
        <v>500</v>
      </c>
      <c r="C4079" t="s">
        <v>297</v>
      </c>
      <c r="D4079" t="s">
        <v>443</v>
      </c>
      <c r="E4079" t="s">
        <v>482</v>
      </c>
      <c r="F4079" t="s">
        <v>202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</row>
    <row r="4080" spans="2:37" x14ac:dyDescent="0.25">
      <c r="B4080" t="s">
        <v>500</v>
      </c>
      <c r="C4080" t="s">
        <v>297</v>
      </c>
      <c r="D4080" t="s">
        <v>443</v>
      </c>
      <c r="E4080" t="s">
        <v>482</v>
      </c>
      <c r="F4080" t="s">
        <v>445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2:37" x14ac:dyDescent="0.25">
      <c r="B4081" t="s">
        <v>500</v>
      </c>
      <c r="C4081" t="s">
        <v>297</v>
      </c>
      <c r="D4081" t="s">
        <v>443</v>
      </c>
      <c r="E4081" t="s">
        <v>234</v>
      </c>
      <c r="F4081" t="s">
        <v>202</v>
      </c>
      <c r="I4081">
        <v>0</v>
      </c>
      <c r="J4081">
        <v>0.46211433990337453</v>
      </c>
      <c r="K4081">
        <v>0.13823715158032271</v>
      </c>
      <c r="L4081">
        <v>0.4045684430030505</v>
      </c>
      <c r="M4081">
        <v>0.62920198143359141</v>
      </c>
      <c r="N4081">
        <v>0.82531741037104034</v>
      </c>
      <c r="O4081">
        <v>1.043236050127416</v>
      </c>
      <c r="P4081">
        <v>1.236174251459166</v>
      </c>
      <c r="Q4081">
        <v>1.3807188248801341</v>
      </c>
      <c r="R4081">
        <v>1.479370385227941</v>
      </c>
      <c r="S4081">
        <v>1.569584684016156</v>
      </c>
      <c r="T4081">
        <v>1.6452871664473621</v>
      </c>
      <c r="U4081">
        <v>1.702421583401748</v>
      </c>
      <c r="V4081">
        <v>1.747738054029391</v>
      </c>
      <c r="W4081">
        <v>1.777361888880935</v>
      </c>
      <c r="X4081">
        <v>1.826652862002653</v>
      </c>
      <c r="Y4081">
        <v>1.8982671462312251</v>
      </c>
      <c r="Z4081">
        <v>1.9810028763566969</v>
      </c>
      <c r="AA4081">
        <v>2.06502470472627</v>
      </c>
      <c r="AB4081">
        <v>2.1490245320298751</v>
      </c>
      <c r="AC4081">
        <v>2.2375756623428829</v>
      </c>
      <c r="AD4081">
        <v>2.33503573675593</v>
      </c>
      <c r="AE4081">
        <v>2.4393711371953231</v>
      </c>
      <c r="AF4081">
        <v>2.5467707553478598</v>
      </c>
      <c r="AG4081">
        <v>2.6706192547195422</v>
      </c>
      <c r="AH4081">
        <v>2.81154935413177</v>
      </c>
      <c r="AI4081">
        <v>2.965121760764466</v>
      </c>
      <c r="AJ4081">
        <v>3.13444130908811</v>
      </c>
      <c r="AK4081">
        <v>3.3224686641246231</v>
      </c>
    </row>
    <row r="4082" spans="2:37" x14ac:dyDescent="0.25">
      <c r="B4082" t="s">
        <v>500</v>
      </c>
      <c r="C4082" t="s">
        <v>297</v>
      </c>
      <c r="D4082" t="s">
        <v>443</v>
      </c>
      <c r="E4082" t="s">
        <v>234</v>
      </c>
      <c r="F4082" t="s">
        <v>445</v>
      </c>
      <c r="I4082">
        <v>0</v>
      </c>
      <c r="J4082">
        <v>0.46211574696946028</v>
      </c>
      <c r="K4082">
        <v>0.13823965980865879</v>
      </c>
      <c r="L4082">
        <v>0.40457353667138207</v>
      </c>
      <c r="M4082">
        <v>0.62919930317262285</v>
      </c>
      <c r="N4082">
        <v>0.82531712407460933</v>
      </c>
      <c r="O4082">
        <v>1.043235677086352</v>
      </c>
      <c r="P4082">
        <v>1.2361752101300421</v>
      </c>
      <c r="Q4082">
        <v>1.3807156703186769</v>
      </c>
      <c r="R4082">
        <v>1.479365965481549</v>
      </c>
      <c r="S4082">
        <v>1.5695884849603161</v>
      </c>
      <c r="T4082">
        <v>1.645289376957515</v>
      </c>
      <c r="U4082">
        <v>1.702422193721054</v>
      </c>
      <c r="V4082">
        <v>1.7477434546775861</v>
      </c>
      <c r="W4082">
        <v>1.7773656261951929</v>
      </c>
      <c r="X4082">
        <v>1.8266526160832131</v>
      </c>
      <c r="Y4082">
        <v>1.898271179322442</v>
      </c>
      <c r="Z4082">
        <v>1.981002342692584</v>
      </c>
      <c r="AA4082">
        <v>2.0650230208556279</v>
      </c>
      <c r="AB4082">
        <v>2.149027753172184</v>
      </c>
      <c r="AC4082">
        <v>2.2375716801818819</v>
      </c>
      <c r="AD4082">
        <v>2.3350351688675048</v>
      </c>
      <c r="AE4082">
        <v>2.439370569146337</v>
      </c>
      <c r="AF4082">
        <v>2.5467681793267749</v>
      </c>
      <c r="AG4082">
        <v>2.6706225168680038</v>
      </c>
      <c r="AH4082">
        <v>2.81154767798053</v>
      </c>
      <c r="AI4082">
        <v>2.9651219855999278</v>
      </c>
      <c r="AJ4082">
        <v>3.13444374091767</v>
      </c>
      <c r="AK4082">
        <v>3.3224735345648289</v>
      </c>
    </row>
    <row r="4083" spans="2:37" x14ac:dyDescent="0.25">
      <c r="B4083" t="s">
        <v>500</v>
      </c>
      <c r="C4083" t="s">
        <v>297</v>
      </c>
      <c r="D4083" t="s">
        <v>443</v>
      </c>
      <c r="E4083" t="s">
        <v>373</v>
      </c>
      <c r="F4083" t="s">
        <v>202</v>
      </c>
      <c r="I4083">
        <v>0</v>
      </c>
      <c r="J4083">
        <v>0.46211433990337453</v>
      </c>
      <c r="K4083">
        <v>0.13823715158032271</v>
      </c>
      <c r="L4083">
        <v>0.4045684430030505</v>
      </c>
      <c r="M4083">
        <v>0.62920198143359141</v>
      </c>
      <c r="N4083">
        <v>0.82531741037104034</v>
      </c>
      <c r="O4083">
        <v>1.043236050127416</v>
      </c>
      <c r="P4083">
        <v>1.236174251459166</v>
      </c>
      <c r="Q4083">
        <v>1.3807188248801341</v>
      </c>
      <c r="R4083">
        <v>1.479370385227941</v>
      </c>
      <c r="S4083">
        <v>1.569584684016156</v>
      </c>
      <c r="T4083">
        <v>1.6452871664473621</v>
      </c>
      <c r="U4083">
        <v>1.702421583401748</v>
      </c>
      <c r="V4083">
        <v>1.747738054029391</v>
      </c>
      <c r="W4083">
        <v>1.777361888880935</v>
      </c>
      <c r="X4083">
        <v>1.826652862002653</v>
      </c>
      <c r="Y4083">
        <v>1.8982671462312251</v>
      </c>
      <c r="Z4083">
        <v>1.9810028763566969</v>
      </c>
      <c r="AA4083">
        <v>2.06502470472627</v>
      </c>
      <c r="AB4083">
        <v>2.1490245320298751</v>
      </c>
      <c r="AC4083">
        <v>2.2375756623428829</v>
      </c>
      <c r="AD4083">
        <v>2.33503573675593</v>
      </c>
      <c r="AE4083">
        <v>2.4393711371953231</v>
      </c>
      <c r="AF4083">
        <v>2.5467707553478598</v>
      </c>
      <c r="AG4083">
        <v>2.6706192547195422</v>
      </c>
      <c r="AH4083">
        <v>2.81154935413177</v>
      </c>
      <c r="AI4083">
        <v>2.965121760764466</v>
      </c>
      <c r="AJ4083">
        <v>3.13444130908811</v>
      </c>
      <c r="AK4083">
        <v>3.3224686641246231</v>
      </c>
    </row>
    <row r="4084" spans="2:37" x14ac:dyDescent="0.25">
      <c r="B4084" t="s">
        <v>500</v>
      </c>
      <c r="C4084" t="s">
        <v>297</v>
      </c>
      <c r="D4084" t="s">
        <v>443</v>
      </c>
      <c r="E4084" t="s">
        <v>373</v>
      </c>
      <c r="F4084" t="s">
        <v>445</v>
      </c>
      <c r="I4084">
        <v>0</v>
      </c>
      <c r="J4084">
        <v>0.46211574696946028</v>
      </c>
      <c r="K4084">
        <v>0.13823965980865879</v>
      </c>
      <c r="L4084">
        <v>0.40457353667138207</v>
      </c>
      <c r="M4084">
        <v>0.62919930317262285</v>
      </c>
      <c r="N4084">
        <v>0.82531712407460933</v>
      </c>
      <c r="O4084">
        <v>1.043235677086352</v>
      </c>
      <c r="P4084">
        <v>1.2361752101300421</v>
      </c>
      <c r="Q4084">
        <v>1.3807156703186769</v>
      </c>
      <c r="R4084">
        <v>1.479365965481549</v>
      </c>
      <c r="S4084">
        <v>1.5695884849603161</v>
      </c>
      <c r="T4084">
        <v>1.645289376957515</v>
      </c>
      <c r="U4084">
        <v>1.702422193721054</v>
      </c>
      <c r="V4084">
        <v>1.7477434546775861</v>
      </c>
      <c r="W4084">
        <v>1.7773656261951929</v>
      </c>
      <c r="X4084">
        <v>1.8266526160832131</v>
      </c>
      <c r="Y4084">
        <v>1.898271179322442</v>
      </c>
      <c r="Z4084">
        <v>1.981002342692584</v>
      </c>
      <c r="AA4084">
        <v>2.0650230208556279</v>
      </c>
      <c r="AB4084">
        <v>2.149027753172184</v>
      </c>
      <c r="AC4084">
        <v>2.2375716801818819</v>
      </c>
      <c r="AD4084">
        <v>2.3350351688675048</v>
      </c>
      <c r="AE4084">
        <v>2.439370569146337</v>
      </c>
      <c r="AF4084">
        <v>2.5467681793267749</v>
      </c>
      <c r="AG4084">
        <v>2.6706225168680038</v>
      </c>
      <c r="AH4084">
        <v>2.81154767798053</v>
      </c>
      <c r="AI4084">
        <v>2.9651219855999278</v>
      </c>
      <c r="AJ4084">
        <v>3.13444374091767</v>
      </c>
      <c r="AK4084">
        <v>3.3224735345648289</v>
      </c>
    </row>
    <row r="4085" spans="2:37" x14ac:dyDescent="0.25">
      <c r="B4085" t="s">
        <v>500</v>
      </c>
      <c r="C4085" t="s">
        <v>297</v>
      </c>
      <c r="D4085" t="s">
        <v>443</v>
      </c>
      <c r="E4085" t="s">
        <v>483</v>
      </c>
      <c r="F4085" t="s">
        <v>232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2:37" x14ac:dyDescent="0.25">
      <c r="B4086" t="s">
        <v>500</v>
      </c>
      <c r="C4086" t="s">
        <v>297</v>
      </c>
      <c r="D4086" t="s">
        <v>443</v>
      </c>
      <c r="E4086" t="s">
        <v>419</v>
      </c>
      <c r="F4086" t="s">
        <v>232</v>
      </c>
      <c r="I4086">
        <v>0</v>
      </c>
      <c r="J4086">
        <v>9.4711383118306181</v>
      </c>
      <c r="K4086">
        <v>13.924693180299499</v>
      </c>
      <c r="L4086">
        <v>18.036470804517911</v>
      </c>
      <c r="M4086">
        <v>20.721880729920031</v>
      </c>
      <c r="N4086">
        <v>22.021183771735789</v>
      </c>
      <c r="O4086">
        <v>22.575119105463809</v>
      </c>
      <c r="P4086">
        <v>22.764471191515991</v>
      </c>
      <c r="Q4086">
        <v>22.77990360673985</v>
      </c>
      <c r="R4086">
        <v>23.149074200765579</v>
      </c>
      <c r="S4086">
        <v>22.881487122655319</v>
      </c>
      <c r="T4086">
        <v>21.87036636430733</v>
      </c>
      <c r="U4086">
        <v>20.516245746594009</v>
      </c>
      <c r="V4086">
        <v>19.027095179493099</v>
      </c>
      <c r="W4086">
        <v>18.37443138804284</v>
      </c>
      <c r="X4086">
        <v>17.873016433020709</v>
      </c>
      <c r="Y4086">
        <v>17.07495826586818</v>
      </c>
      <c r="Z4086">
        <v>16.153333780600398</v>
      </c>
      <c r="AA4086">
        <v>15.198802391078649</v>
      </c>
      <c r="AB4086">
        <v>15.65163518106627</v>
      </c>
      <c r="AC4086">
        <v>17.181741573995989</v>
      </c>
      <c r="AD4086">
        <v>18.882002628208031</v>
      </c>
      <c r="AE4086">
        <v>20.631570070963122</v>
      </c>
      <c r="AF4086">
        <v>22.377515677991511</v>
      </c>
      <c r="AG4086">
        <v>25.987607032585181</v>
      </c>
      <c r="AH4086">
        <v>31.083054967110169</v>
      </c>
      <c r="AI4086">
        <v>36.408164733492967</v>
      </c>
      <c r="AJ4086">
        <v>41.75176736989188</v>
      </c>
      <c r="AK4086">
        <v>47.016433254112357</v>
      </c>
    </row>
    <row r="4087" spans="2:37" x14ac:dyDescent="0.25">
      <c r="B4087" t="s">
        <v>500</v>
      </c>
      <c r="C4087" t="s">
        <v>297</v>
      </c>
      <c r="D4087" t="s">
        <v>443</v>
      </c>
      <c r="E4087" t="s">
        <v>378</v>
      </c>
      <c r="F4087" t="s">
        <v>232</v>
      </c>
      <c r="I4087">
        <v>0</v>
      </c>
      <c r="J4087">
        <v>9.4711383118306181</v>
      </c>
      <c r="K4087">
        <v>13.924693180299499</v>
      </c>
      <c r="L4087">
        <v>18.036470804517911</v>
      </c>
      <c r="M4087">
        <v>20.721880729920031</v>
      </c>
      <c r="N4087">
        <v>22.021183771735789</v>
      </c>
      <c r="O4087">
        <v>22.575119105463809</v>
      </c>
      <c r="P4087">
        <v>22.764471191515991</v>
      </c>
      <c r="Q4087">
        <v>22.77990360673985</v>
      </c>
      <c r="R4087">
        <v>23.149074200765579</v>
      </c>
      <c r="S4087">
        <v>22.881487122655319</v>
      </c>
      <c r="T4087">
        <v>21.87036636430733</v>
      </c>
      <c r="U4087">
        <v>20.516245746594009</v>
      </c>
      <c r="V4087">
        <v>19.027095179493099</v>
      </c>
      <c r="W4087">
        <v>18.37443138804284</v>
      </c>
      <c r="X4087">
        <v>17.873016433020709</v>
      </c>
      <c r="Y4087">
        <v>17.07495826586818</v>
      </c>
      <c r="Z4087">
        <v>16.153333780600398</v>
      </c>
      <c r="AA4087">
        <v>15.198802391078649</v>
      </c>
      <c r="AB4087">
        <v>15.65163518106627</v>
      </c>
      <c r="AC4087">
        <v>17.181741573995989</v>
      </c>
      <c r="AD4087">
        <v>18.882002628208031</v>
      </c>
      <c r="AE4087">
        <v>20.631570070963122</v>
      </c>
      <c r="AF4087">
        <v>22.377515677991511</v>
      </c>
      <c r="AG4087">
        <v>25.987607032585181</v>
      </c>
      <c r="AH4087">
        <v>31.083054967110169</v>
      </c>
      <c r="AI4087">
        <v>36.408164733492967</v>
      </c>
      <c r="AJ4087">
        <v>41.75176736989188</v>
      </c>
      <c r="AK4087">
        <v>47.016433254112357</v>
      </c>
    </row>
    <row r="4088" spans="2:37" x14ac:dyDescent="0.25">
      <c r="B4088" t="s">
        <v>500</v>
      </c>
      <c r="C4088" t="s">
        <v>297</v>
      </c>
      <c r="D4088" t="s">
        <v>443</v>
      </c>
      <c r="E4088" t="s">
        <v>484</v>
      </c>
      <c r="F4088" t="s">
        <v>202</v>
      </c>
      <c r="I4088">
        <v>0</v>
      </c>
      <c r="J4088">
        <v>-0.15361569527417851</v>
      </c>
      <c r="K4088">
        <v>-0.2013767149742329</v>
      </c>
      <c r="L4088">
        <v>-0.24677726035352571</v>
      </c>
      <c r="M4088">
        <v>-0.29154605897614427</v>
      </c>
      <c r="N4088">
        <v>-0.33265061872738139</v>
      </c>
      <c r="O4088">
        <v>-0.36941814758683078</v>
      </c>
      <c r="P4088">
        <v>-0.40023064874737951</v>
      </c>
      <c r="Q4088">
        <v>-0.43453603664240781</v>
      </c>
      <c r="R4088">
        <v>-0.4767261431348091</v>
      </c>
      <c r="S4088">
        <v>-0.51984514546155047</v>
      </c>
      <c r="T4088">
        <v>-0.55536300935276062</v>
      </c>
      <c r="U4088">
        <v>-0.59869825173494151</v>
      </c>
      <c r="V4088">
        <v>-0.64616062810193275</v>
      </c>
      <c r="W4088">
        <v>-0.68324424009229556</v>
      </c>
      <c r="X4088">
        <v>-0.71130363576241695</v>
      </c>
      <c r="Y4088">
        <v>-0.73359152515646286</v>
      </c>
      <c r="Z4088">
        <v>-0.75155842120752103</v>
      </c>
      <c r="AA4088">
        <v>-0.76865965271470937</v>
      </c>
      <c r="AB4088">
        <v>-0.79042806790365905</v>
      </c>
      <c r="AC4088">
        <v>-0.81143410640824865</v>
      </c>
      <c r="AD4088">
        <v>-0.83172763722972887</v>
      </c>
      <c r="AE4088">
        <v>-0.84943606385904369</v>
      </c>
      <c r="AF4088">
        <v>-0.87161369850157211</v>
      </c>
      <c r="AG4088">
        <v>-0.89196175556767177</v>
      </c>
      <c r="AH4088">
        <v>-0.90456644308906098</v>
      </c>
      <c r="AI4088">
        <v>-0.91748442535537478</v>
      </c>
      <c r="AJ4088">
        <v>-0.92692924775313879</v>
      </c>
      <c r="AK4088">
        <v>-0.92934266124729004</v>
      </c>
    </row>
    <row r="4089" spans="2:37" x14ac:dyDescent="0.25">
      <c r="B4089" t="s">
        <v>500</v>
      </c>
      <c r="C4089" t="s">
        <v>297</v>
      </c>
      <c r="D4089" t="s">
        <v>443</v>
      </c>
      <c r="E4089" t="s">
        <v>484</v>
      </c>
      <c r="F4089" t="s">
        <v>445</v>
      </c>
      <c r="I4089">
        <v>0</v>
      </c>
      <c r="J4089">
        <v>-0.15361622021305979</v>
      </c>
      <c r="K4089">
        <v>-0.2013766605897471</v>
      </c>
      <c r="L4089">
        <v>-0.24677634452272559</v>
      </c>
      <c r="M4089">
        <v>-0.2915452117521089</v>
      </c>
      <c r="N4089">
        <v>-0.33265103529690482</v>
      </c>
      <c r="O4089">
        <v>-0.36941619575290302</v>
      </c>
      <c r="P4089">
        <v>-0.40022832833631622</v>
      </c>
      <c r="Q4089">
        <v>-0.43453868794594008</v>
      </c>
      <c r="R4089">
        <v>-0.47672719267477509</v>
      </c>
      <c r="S4089">
        <v>-0.5198490349141216</v>
      </c>
      <c r="T4089">
        <v>-0.55536254285287745</v>
      </c>
      <c r="U4089">
        <v>-0.59869942929743347</v>
      </c>
      <c r="V4089">
        <v>-0.64616481592202346</v>
      </c>
      <c r="W4089">
        <v>-0.68324077499425373</v>
      </c>
      <c r="X4089">
        <v>-0.71130188033834418</v>
      </c>
      <c r="Y4089">
        <v>-0.73359408920148361</v>
      </c>
      <c r="Z4089">
        <v>-0.75155753153139937</v>
      </c>
      <c r="AA4089">
        <v>-0.76866105716173472</v>
      </c>
      <c r="AB4089">
        <v>-0.79042679904249846</v>
      </c>
      <c r="AC4089">
        <v>-0.8114319431393513</v>
      </c>
      <c r="AD4089">
        <v>-0.83173083821707072</v>
      </c>
      <c r="AE4089">
        <v>-0.84943777924533226</v>
      </c>
      <c r="AF4089">
        <v>-0.87161218222271408</v>
      </c>
      <c r="AG4089">
        <v>-0.8919633202792987</v>
      </c>
      <c r="AH4089">
        <v>-0.90456628046958765</v>
      </c>
      <c r="AI4089">
        <v>-0.91748341975479442</v>
      </c>
      <c r="AJ4089">
        <v>-0.92693280611725315</v>
      </c>
      <c r="AK4089">
        <v>-0.92934161245373803</v>
      </c>
    </row>
    <row r="4090" spans="2:37" x14ac:dyDescent="0.25">
      <c r="B4090" t="s">
        <v>500</v>
      </c>
      <c r="C4090" t="s">
        <v>297</v>
      </c>
      <c r="D4090" t="s">
        <v>443</v>
      </c>
      <c r="E4090" t="s">
        <v>205</v>
      </c>
      <c r="F4090" t="s">
        <v>202</v>
      </c>
      <c r="I4090">
        <v>0</v>
      </c>
      <c r="J4090">
        <v>-9.3438183174887599E-2</v>
      </c>
      <c r="K4090">
        <v>-0.27464205297917932</v>
      </c>
      <c r="L4090">
        <v>-0.27956720503555799</v>
      </c>
      <c r="M4090">
        <v>-0.25195466167249331</v>
      </c>
      <c r="N4090">
        <v>-0.21994074104983999</v>
      </c>
      <c r="O4090">
        <v>-0.18611123809775251</v>
      </c>
      <c r="P4090">
        <v>-0.15308565133173019</v>
      </c>
      <c r="Q4090">
        <v>-0.1311703116958052</v>
      </c>
      <c r="R4090">
        <v>-0.12541528356009299</v>
      </c>
      <c r="S4090">
        <v>-0.11596266592168721</v>
      </c>
      <c r="T4090">
        <v>-9.8756014174972095E-2</v>
      </c>
      <c r="U4090">
        <v>-9.3124132092170506E-2</v>
      </c>
      <c r="V4090">
        <v>-9.4023525174768904E-2</v>
      </c>
      <c r="W4090">
        <v>-8.7216210943996605E-2</v>
      </c>
      <c r="X4090">
        <v>-6.3585499028939702E-2</v>
      </c>
      <c r="Y4090">
        <v>-2.57152907495839E-2</v>
      </c>
      <c r="Z4090">
        <v>2.3107615896256199E-2</v>
      </c>
      <c r="AA4090">
        <v>7.6672573605129898E-2</v>
      </c>
      <c r="AB4090">
        <v>0.12722229681272351</v>
      </c>
      <c r="AC4090">
        <v>0.18098126441916659</v>
      </c>
      <c r="AD4090">
        <v>0.24032134894580451</v>
      </c>
      <c r="AE4090">
        <v>0.30789791065328748</v>
      </c>
      <c r="AF4090">
        <v>0.37644601470610001</v>
      </c>
      <c r="AG4090">
        <v>0.45430452555963452</v>
      </c>
      <c r="AH4090">
        <v>0.55137421231723494</v>
      </c>
      <c r="AI4090">
        <v>0.66080536905595011</v>
      </c>
      <c r="AJ4090">
        <v>0.78797656020690443</v>
      </c>
      <c r="AK4090">
        <v>0.93809939008790977</v>
      </c>
    </row>
    <row r="4091" spans="2:37" x14ac:dyDescent="0.25">
      <c r="B4091" t="s">
        <v>500</v>
      </c>
      <c r="C4091" t="s">
        <v>297</v>
      </c>
      <c r="D4091" t="s">
        <v>443</v>
      </c>
      <c r="E4091" t="s">
        <v>205</v>
      </c>
      <c r="F4091" t="s">
        <v>445</v>
      </c>
      <c r="I4091">
        <v>0</v>
      </c>
      <c r="J4091">
        <v>-9.3440614415973802E-2</v>
      </c>
      <c r="K4091">
        <v>-0.27464648346180448</v>
      </c>
      <c r="L4091">
        <v>-0.27956535458437681</v>
      </c>
      <c r="M4091">
        <v>-0.25195189845492738</v>
      </c>
      <c r="N4091">
        <v>-0.2199395732115805</v>
      </c>
      <c r="O4091">
        <v>-0.18610743604489111</v>
      </c>
      <c r="P4091">
        <v>-0.15308465437210431</v>
      </c>
      <c r="Q4091">
        <v>-0.13117291271032011</v>
      </c>
      <c r="R4091">
        <v>-0.12541608934355519</v>
      </c>
      <c r="S4091">
        <v>-0.1159661247282284</v>
      </c>
      <c r="T4091">
        <v>-9.8753652502392403E-2</v>
      </c>
      <c r="U4091">
        <v>-9.3127120426605897E-2</v>
      </c>
      <c r="V4091">
        <v>-9.4027486531933394E-2</v>
      </c>
      <c r="W4091">
        <v>-8.7216304899340097E-2</v>
      </c>
      <c r="X4091">
        <v>-6.3577611476750506E-2</v>
      </c>
      <c r="Y4091">
        <v>-2.5718087163684102E-2</v>
      </c>
      <c r="Z4091">
        <v>2.3102650471584701E-2</v>
      </c>
      <c r="AA4091">
        <v>7.6668404309443397E-2</v>
      </c>
      <c r="AB4091">
        <v>0.12722385437615721</v>
      </c>
      <c r="AC4091">
        <v>0.18098474861558689</v>
      </c>
      <c r="AD4091">
        <v>0.24031707879577091</v>
      </c>
      <c r="AE4091">
        <v>0.30789778353887959</v>
      </c>
      <c r="AF4091">
        <v>0.37645240971218019</v>
      </c>
      <c r="AG4091">
        <v>0.454301795850931</v>
      </c>
      <c r="AH4091">
        <v>0.55137639235904867</v>
      </c>
      <c r="AI4091">
        <v>0.66080710154154954</v>
      </c>
      <c r="AJ4091">
        <v>0.78797806924026936</v>
      </c>
      <c r="AK4091">
        <v>0.93810216111605005</v>
      </c>
    </row>
    <row r="4092" spans="2:37" x14ac:dyDescent="0.25">
      <c r="B4092" t="s">
        <v>500</v>
      </c>
      <c r="C4092" t="s">
        <v>297</v>
      </c>
      <c r="D4092" t="s">
        <v>443</v>
      </c>
      <c r="E4092" t="s">
        <v>206</v>
      </c>
      <c r="F4092" t="s">
        <v>202</v>
      </c>
      <c r="I4092">
        <v>0</v>
      </c>
      <c r="J4092">
        <v>6.0177512099279802E-2</v>
      </c>
      <c r="K4092">
        <v>-7.3265338004946307E-2</v>
      </c>
      <c r="L4092">
        <v>-3.27899446820323E-2</v>
      </c>
      <c r="M4092">
        <v>3.9591397303651001E-2</v>
      </c>
      <c r="N4092">
        <v>0.1127098776775526</v>
      </c>
      <c r="O4092">
        <v>0.18330690948906711</v>
      </c>
      <c r="P4092">
        <v>0.24714499741564919</v>
      </c>
      <c r="Q4092">
        <v>0.30336572494660258</v>
      </c>
      <c r="R4092">
        <v>0.35131085957471608</v>
      </c>
      <c r="S4092">
        <v>0.40388247953986323</v>
      </c>
      <c r="T4092">
        <v>0.45660699517779962</v>
      </c>
      <c r="U4092">
        <v>0.50557411964278209</v>
      </c>
      <c r="V4092">
        <v>0.55213710292716378</v>
      </c>
      <c r="W4092">
        <v>0.59602802914830999</v>
      </c>
      <c r="X4092">
        <v>0.64771813673347722</v>
      </c>
      <c r="Y4092">
        <v>0.70787623440686787</v>
      </c>
      <c r="Z4092">
        <v>0.77466603710378834</v>
      </c>
      <c r="AA4092">
        <v>0.84533222631983929</v>
      </c>
      <c r="AB4092">
        <v>0.91765036471638239</v>
      </c>
      <c r="AC4092">
        <v>0.99241537082741516</v>
      </c>
      <c r="AD4092">
        <v>1.072048986175522</v>
      </c>
      <c r="AE4092">
        <v>1.1573339745123421</v>
      </c>
      <c r="AF4092">
        <v>1.2480597132076721</v>
      </c>
      <c r="AG4092">
        <v>1.346266281127328</v>
      </c>
      <c r="AH4092">
        <v>1.455942312543268</v>
      </c>
      <c r="AI4092">
        <v>1.578289794411303</v>
      </c>
      <c r="AJ4092">
        <v>1.7149058079600319</v>
      </c>
      <c r="AK4092">
        <v>1.8674420513351999</v>
      </c>
    </row>
    <row r="4093" spans="2:37" x14ac:dyDescent="0.25">
      <c r="B4093" t="s">
        <v>500</v>
      </c>
      <c r="C4093" t="s">
        <v>297</v>
      </c>
      <c r="D4093" t="s">
        <v>443</v>
      </c>
      <c r="E4093" t="s">
        <v>206</v>
      </c>
      <c r="F4093" t="s">
        <v>445</v>
      </c>
      <c r="I4093">
        <v>0</v>
      </c>
      <c r="J4093">
        <v>6.0175605797074802E-2</v>
      </c>
      <c r="K4093">
        <v>-7.3269822872068499E-2</v>
      </c>
      <c r="L4093">
        <v>-3.2789010061662301E-2</v>
      </c>
      <c r="M4093">
        <v>3.9593313297192602E-2</v>
      </c>
      <c r="N4093">
        <v>0.1127114620853131</v>
      </c>
      <c r="O4093">
        <v>0.18330875970800081</v>
      </c>
      <c r="P4093">
        <v>0.24714367396421191</v>
      </c>
      <c r="Q4093">
        <v>0.30336577523562003</v>
      </c>
      <c r="R4093">
        <v>0.35131110333122001</v>
      </c>
      <c r="S4093">
        <v>0.40388291018589317</v>
      </c>
      <c r="T4093">
        <v>0.45660889035048502</v>
      </c>
      <c r="U4093">
        <v>0.50557230887082749</v>
      </c>
      <c r="V4093">
        <v>0.55213732939010107</v>
      </c>
      <c r="W4093">
        <v>0.59602731009182897</v>
      </c>
      <c r="X4093">
        <v>0.64772426886159362</v>
      </c>
      <c r="Y4093">
        <v>0.70787600203781054</v>
      </c>
      <c r="Z4093">
        <v>0.77466018200298414</v>
      </c>
      <c r="AA4093">
        <v>0.84532946147117816</v>
      </c>
      <c r="AB4093">
        <v>0.91765065341866681</v>
      </c>
      <c r="AC4093">
        <v>0.99241669175493818</v>
      </c>
      <c r="AD4093">
        <v>1.072047917012831</v>
      </c>
      <c r="AE4093">
        <v>1.1573355627842119</v>
      </c>
      <c r="AF4093">
        <v>1.2480645919348941</v>
      </c>
      <c r="AG4093">
        <v>1.3462651161302299</v>
      </c>
      <c r="AH4093">
        <v>1.4559426728286251</v>
      </c>
      <c r="AI4093">
        <v>1.578290521296366</v>
      </c>
      <c r="AJ4093">
        <v>1.7149108753575339</v>
      </c>
      <c r="AK4093">
        <v>1.8674437735697771</v>
      </c>
    </row>
    <row r="4094" spans="2:37" x14ac:dyDescent="0.25">
      <c r="B4094" t="s">
        <v>500</v>
      </c>
      <c r="C4094" t="s">
        <v>297</v>
      </c>
      <c r="D4094" t="s">
        <v>443</v>
      </c>
      <c r="E4094" t="s">
        <v>485</v>
      </c>
      <c r="F4094" t="s">
        <v>232</v>
      </c>
      <c r="I4094">
        <v>0</v>
      </c>
      <c r="J4094">
        <v>-0.1831239680197716</v>
      </c>
      <c r="K4094">
        <v>-0.2320695992469424</v>
      </c>
      <c r="L4094">
        <v>-0.26216173537892962</v>
      </c>
      <c r="M4094">
        <v>-0.29472016608594892</v>
      </c>
      <c r="N4094">
        <v>-0.33235148564729761</v>
      </c>
      <c r="O4094">
        <v>-0.37135862585855328</v>
      </c>
      <c r="P4094">
        <v>-0.40530877817300798</v>
      </c>
      <c r="Q4094">
        <v>-0.44142255425331228</v>
      </c>
      <c r="R4094">
        <v>-0.48435886551638768</v>
      </c>
      <c r="S4094">
        <v>-0.52787472967538163</v>
      </c>
      <c r="T4094">
        <v>-0.56419007380867914</v>
      </c>
      <c r="U4094">
        <v>-0.608270290874946</v>
      </c>
      <c r="V4094">
        <v>-0.65517644297180544</v>
      </c>
      <c r="W4094">
        <v>-0.69016763901528222</v>
      </c>
      <c r="X4094">
        <v>-0.71568341583994055</v>
      </c>
      <c r="Y4094">
        <v>-0.73416314997538645</v>
      </c>
      <c r="Z4094">
        <v>-0.74717196325295721</v>
      </c>
      <c r="AA4094">
        <v>-0.76046389298105588</v>
      </c>
      <c r="AB4094">
        <v>-0.78041652303539877</v>
      </c>
      <c r="AC4094">
        <v>-0.80005976005358415</v>
      </c>
      <c r="AD4094">
        <v>-0.81863429567561319</v>
      </c>
      <c r="AE4094">
        <v>-0.83464094111678211</v>
      </c>
      <c r="AF4094">
        <v>-0.85481048008230198</v>
      </c>
      <c r="AG4094">
        <v>-0.87309897692887661</v>
      </c>
      <c r="AH4094">
        <v>-0.88346105368377614</v>
      </c>
      <c r="AI4094">
        <v>-0.89429088951838986</v>
      </c>
      <c r="AJ4094">
        <v>-0.90107136078300121</v>
      </c>
      <c r="AK4094">
        <v>-0.89904328563451541</v>
      </c>
    </row>
    <row r="4095" spans="2:37" x14ac:dyDescent="0.25">
      <c r="B4095" t="s">
        <v>500</v>
      </c>
      <c r="C4095" t="s">
        <v>297</v>
      </c>
      <c r="D4095" t="s">
        <v>443</v>
      </c>
      <c r="E4095" t="s">
        <v>486</v>
      </c>
      <c r="F4095" t="s">
        <v>232</v>
      </c>
      <c r="I4095">
        <v>0</v>
      </c>
      <c r="J4095">
        <v>-6.7730970093071705E-2</v>
      </c>
      <c r="K4095">
        <v>-0.27033242449460149</v>
      </c>
      <c r="L4095">
        <v>-0.28232010211914899</v>
      </c>
      <c r="M4095">
        <v>-0.25710768827338359</v>
      </c>
      <c r="N4095">
        <v>-0.22441130084692729</v>
      </c>
      <c r="O4095">
        <v>-0.19104649443625329</v>
      </c>
      <c r="P4095">
        <v>-0.15557698322277161</v>
      </c>
      <c r="Q4095">
        <v>-0.12877010873737491</v>
      </c>
      <c r="R4095">
        <v>-0.1171599755330877</v>
      </c>
      <c r="S4095">
        <v>-0.1007748805474273</v>
      </c>
      <c r="T4095">
        <v>-7.8336613864005103E-2</v>
      </c>
      <c r="U4095">
        <v>-6.8107240233039601E-2</v>
      </c>
      <c r="V4095">
        <v>-6.3672940802972297E-2</v>
      </c>
      <c r="W4095">
        <v>-4.9912937588447698E-2</v>
      </c>
      <c r="X4095">
        <v>-1.76308767851685E-2</v>
      </c>
      <c r="Y4095">
        <v>3.0404396534300299E-2</v>
      </c>
      <c r="Z4095">
        <v>9.1176512585744399E-2</v>
      </c>
      <c r="AA4095">
        <v>0.15611186335360289</v>
      </c>
      <c r="AB4095">
        <v>0.21723437306520041</v>
      </c>
      <c r="AC4095">
        <v>0.28455337319786</v>
      </c>
      <c r="AD4095">
        <v>0.35938407237712239</v>
      </c>
      <c r="AE4095">
        <v>0.44304213009516152</v>
      </c>
      <c r="AF4095">
        <v>0.52859324530110108</v>
      </c>
      <c r="AG4095">
        <v>0.62376533429102654</v>
      </c>
      <c r="AH4095">
        <v>0.74059003868680584</v>
      </c>
      <c r="AI4095">
        <v>0.87011858696841582</v>
      </c>
      <c r="AJ4095">
        <v>1.016222270185474</v>
      </c>
      <c r="AK4095">
        <v>1.1848586052172869</v>
      </c>
    </row>
    <row r="4096" spans="2:37" x14ac:dyDescent="0.25">
      <c r="B4096" t="s">
        <v>500</v>
      </c>
      <c r="C4096" t="s">
        <v>297</v>
      </c>
      <c r="D4096" t="s">
        <v>443</v>
      </c>
      <c r="E4096" t="s">
        <v>487</v>
      </c>
      <c r="F4096" t="s">
        <v>232</v>
      </c>
      <c r="I4096">
        <v>0</v>
      </c>
      <c r="J4096">
        <v>0.1152776928732946</v>
      </c>
      <c r="K4096">
        <v>-3.8459664515721997E-2</v>
      </c>
      <c r="L4096">
        <v>-2.0142824437407999E-2</v>
      </c>
      <c r="M4096">
        <v>3.7839657025817701E-2</v>
      </c>
      <c r="N4096">
        <v>0.10825393183393479</v>
      </c>
      <c r="O4096">
        <v>0.1806549890924769</v>
      </c>
      <c r="P4096">
        <v>0.25009821837638219</v>
      </c>
      <c r="Q4096">
        <v>0.31311829485427539</v>
      </c>
      <c r="R4096">
        <v>0.36784528984830089</v>
      </c>
      <c r="S4096">
        <v>0.42800092436254822</v>
      </c>
      <c r="T4096">
        <v>0.48709551164762832</v>
      </c>
      <c r="U4096">
        <v>0.54166633453087698</v>
      </c>
      <c r="V4096">
        <v>0.59344994113554872</v>
      </c>
      <c r="W4096">
        <v>0.64253072905839925</v>
      </c>
      <c r="X4096">
        <v>0.70047865139488685</v>
      </c>
      <c r="Y4096">
        <v>0.76756666617501246</v>
      </c>
      <c r="Z4096">
        <v>0.8421270002746617</v>
      </c>
      <c r="AA4096">
        <v>0.92102560506566178</v>
      </c>
      <c r="AB4096">
        <v>1.002825898479287</v>
      </c>
      <c r="AC4096">
        <v>1.0905719943326011</v>
      </c>
      <c r="AD4096">
        <v>1.1847099870230251</v>
      </c>
      <c r="AE4096">
        <v>1.28494609506451</v>
      </c>
      <c r="AF4096">
        <v>1.3909366631139619</v>
      </c>
      <c r="AG4096">
        <v>1.504303541838925</v>
      </c>
      <c r="AH4096">
        <v>1.631359326602988</v>
      </c>
      <c r="AI4096">
        <v>1.7714615755653811</v>
      </c>
      <c r="AJ4096">
        <v>1.9239465749857581</v>
      </c>
      <c r="AK4096">
        <v>2.0902299498700478</v>
      </c>
    </row>
    <row r="4097" spans="2:37" x14ac:dyDescent="0.25">
      <c r="B4097" t="s">
        <v>500</v>
      </c>
      <c r="C4097" t="s">
        <v>297</v>
      </c>
      <c r="D4097" t="s">
        <v>443</v>
      </c>
      <c r="E4097" t="s">
        <v>488</v>
      </c>
      <c r="F4097" t="s">
        <v>202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2:37" x14ac:dyDescent="0.25">
      <c r="B4098" t="s">
        <v>500</v>
      </c>
      <c r="C4098" t="s">
        <v>297</v>
      </c>
      <c r="D4098" t="s">
        <v>443</v>
      </c>
      <c r="E4098" t="s">
        <v>488</v>
      </c>
      <c r="F4098" t="s">
        <v>445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2:37" x14ac:dyDescent="0.25">
      <c r="B4099" t="s">
        <v>500</v>
      </c>
      <c r="C4099" t="s">
        <v>297</v>
      </c>
      <c r="D4099" t="s">
        <v>443</v>
      </c>
      <c r="E4099" t="s">
        <v>421</v>
      </c>
      <c r="F4099" t="s">
        <v>202</v>
      </c>
      <c r="I4099">
        <v>0</v>
      </c>
      <c r="J4099">
        <v>0.2194753433022667</v>
      </c>
      <c r="K4099">
        <v>-3.6809972740836597E-2</v>
      </c>
      <c r="L4099">
        <v>0.17054766849404771</v>
      </c>
      <c r="M4099">
        <v>0.35445662861923738</v>
      </c>
      <c r="N4099">
        <v>0.50098169094630052</v>
      </c>
      <c r="O4099">
        <v>0.61905695532078475</v>
      </c>
      <c r="P4099">
        <v>0.70219253339893761</v>
      </c>
      <c r="Q4099">
        <v>0.75955079221678989</v>
      </c>
      <c r="R4099">
        <v>0.79972596790554018</v>
      </c>
      <c r="S4099">
        <v>0.86432744738451639</v>
      </c>
      <c r="T4099">
        <v>0.93572527274361483</v>
      </c>
      <c r="U4099">
        <v>1.002538625211757</v>
      </c>
      <c r="V4099">
        <v>1.069588044995307</v>
      </c>
      <c r="W4099">
        <v>1.135389324120561</v>
      </c>
      <c r="X4099">
        <v>1.230870290259944</v>
      </c>
      <c r="Y4099">
        <v>1.3490614197423809</v>
      </c>
      <c r="Z4099">
        <v>1.479801003532466</v>
      </c>
      <c r="AA4099">
        <v>1.6152599139451329</v>
      </c>
      <c r="AB4099">
        <v>1.7506853767613519</v>
      </c>
      <c r="AC4099">
        <v>1.891414522334101</v>
      </c>
      <c r="AD4099">
        <v>2.0458167934687581</v>
      </c>
      <c r="AE4099">
        <v>2.2145793108089729</v>
      </c>
      <c r="AF4099">
        <v>2.395993391613072</v>
      </c>
      <c r="AG4099">
        <v>2.5955017498706212</v>
      </c>
      <c r="AH4099">
        <v>2.819797154620618</v>
      </c>
      <c r="AI4099">
        <v>3.0723418146706649</v>
      </c>
      <c r="AJ4099">
        <v>3.3556584551392992</v>
      </c>
      <c r="AK4099">
        <v>3.6712967717573042</v>
      </c>
    </row>
    <row r="4100" spans="2:37" x14ac:dyDescent="0.25">
      <c r="B4100" t="s">
        <v>500</v>
      </c>
      <c r="C4100" t="s">
        <v>297</v>
      </c>
      <c r="D4100" t="s">
        <v>443</v>
      </c>
      <c r="E4100" t="s">
        <v>421</v>
      </c>
      <c r="F4100" t="s">
        <v>445</v>
      </c>
      <c r="I4100">
        <v>0</v>
      </c>
      <c r="J4100">
        <v>0.21947340231984749</v>
      </c>
      <c r="K4100">
        <v>-3.6806166698888303E-2</v>
      </c>
      <c r="L4100">
        <v>0.1705514191351343</v>
      </c>
      <c r="M4100">
        <v>0.35445728433867169</v>
      </c>
      <c r="N4100">
        <v>0.50098517909158424</v>
      </c>
      <c r="O4100">
        <v>0.6190529251178134</v>
      </c>
      <c r="P4100">
        <v>0.70218980629970229</v>
      </c>
      <c r="Q4100">
        <v>0.75955091533437269</v>
      </c>
      <c r="R4100">
        <v>0.79972765116689271</v>
      </c>
      <c r="S4100">
        <v>0.86432818586690274</v>
      </c>
      <c r="T4100">
        <v>0.93572494411762197</v>
      </c>
      <c r="U4100">
        <v>1.0025435111604699</v>
      </c>
      <c r="V4100">
        <v>1.0695889027681149</v>
      </c>
      <c r="W4100">
        <v>1.1353943307494061</v>
      </c>
      <c r="X4100">
        <v>1.2308719453573149</v>
      </c>
      <c r="Y4100">
        <v>1.3490615563618751</v>
      </c>
      <c r="Z4100">
        <v>1.479796693286328</v>
      </c>
      <c r="AA4100">
        <v>1.615261882537955</v>
      </c>
      <c r="AB4100">
        <v>1.7506868061291541</v>
      </c>
      <c r="AC4100">
        <v>1.8914162761566991</v>
      </c>
      <c r="AD4100">
        <v>2.0458211515910869</v>
      </c>
      <c r="AE4100">
        <v>2.2145823974296648</v>
      </c>
      <c r="AF4100">
        <v>2.3959948120817032</v>
      </c>
      <c r="AG4100">
        <v>2.595499732661088</v>
      </c>
      <c r="AH4100">
        <v>2.8197983052667519</v>
      </c>
      <c r="AI4100">
        <v>3.0723422621097058</v>
      </c>
      <c r="AJ4100">
        <v>3.3556569662068552</v>
      </c>
      <c r="AK4100">
        <v>3.671296606984487</v>
      </c>
    </row>
    <row r="4101" spans="2:37" x14ac:dyDescent="0.25">
      <c r="B4101" t="s">
        <v>500</v>
      </c>
      <c r="C4101" t="s">
        <v>297</v>
      </c>
      <c r="D4101" t="s">
        <v>443</v>
      </c>
      <c r="E4101" t="s">
        <v>386</v>
      </c>
      <c r="F4101" t="s">
        <v>202</v>
      </c>
      <c r="I4101">
        <v>0</v>
      </c>
      <c r="J4101">
        <v>0.2194753433022667</v>
      </c>
      <c r="K4101">
        <v>-3.6809972740836597E-2</v>
      </c>
      <c r="L4101">
        <v>0.17054766849404771</v>
      </c>
      <c r="M4101">
        <v>0.35445662861923738</v>
      </c>
      <c r="N4101">
        <v>0.50098169094630052</v>
      </c>
      <c r="O4101">
        <v>0.61905695532078475</v>
      </c>
      <c r="P4101">
        <v>0.70219253339893761</v>
      </c>
      <c r="Q4101">
        <v>0.75955079221678989</v>
      </c>
      <c r="R4101">
        <v>0.79972596790554018</v>
      </c>
      <c r="S4101">
        <v>0.86432744738451639</v>
      </c>
      <c r="T4101">
        <v>0.93572527274361483</v>
      </c>
      <c r="U4101">
        <v>1.002538625211757</v>
      </c>
      <c r="V4101">
        <v>1.069588044995307</v>
      </c>
      <c r="W4101">
        <v>1.135389324120561</v>
      </c>
      <c r="X4101">
        <v>1.230870290259944</v>
      </c>
      <c r="Y4101">
        <v>1.3490614197423809</v>
      </c>
      <c r="Z4101">
        <v>1.479801003532466</v>
      </c>
      <c r="AA4101">
        <v>1.6152599139451329</v>
      </c>
      <c r="AB4101">
        <v>1.7506853767613519</v>
      </c>
      <c r="AC4101">
        <v>1.891414522334101</v>
      </c>
      <c r="AD4101">
        <v>2.0458167934687581</v>
      </c>
      <c r="AE4101">
        <v>2.2145793108089729</v>
      </c>
      <c r="AF4101">
        <v>2.395993391613072</v>
      </c>
      <c r="AG4101">
        <v>2.5955017498706212</v>
      </c>
      <c r="AH4101">
        <v>2.819797154620618</v>
      </c>
      <c r="AI4101">
        <v>3.0723418146706649</v>
      </c>
      <c r="AJ4101">
        <v>3.3556584551392992</v>
      </c>
      <c r="AK4101">
        <v>3.6712967717573042</v>
      </c>
    </row>
    <row r="4102" spans="2:37" x14ac:dyDescent="0.25">
      <c r="B4102" t="s">
        <v>500</v>
      </c>
      <c r="C4102" t="s">
        <v>297</v>
      </c>
      <c r="D4102" t="s">
        <v>443</v>
      </c>
      <c r="E4102" t="s">
        <v>386</v>
      </c>
      <c r="F4102" t="s">
        <v>445</v>
      </c>
      <c r="I4102">
        <v>0</v>
      </c>
      <c r="J4102">
        <v>0.21947340231984749</v>
      </c>
      <c r="K4102">
        <v>-3.6806166698888303E-2</v>
      </c>
      <c r="L4102">
        <v>0.1705514191351343</v>
      </c>
      <c r="M4102">
        <v>0.35445728433867169</v>
      </c>
      <c r="N4102">
        <v>0.50098517909158424</v>
      </c>
      <c r="O4102">
        <v>0.6190529251178134</v>
      </c>
      <c r="P4102">
        <v>0.70218980629970229</v>
      </c>
      <c r="Q4102">
        <v>0.75955091533437269</v>
      </c>
      <c r="R4102">
        <v>0.79972765116689271</v>
      </c>
      <c r="S4102">
        <v>0.86432818586690274</v>
      </c>
      <c r="T4102">
        <v>0.93572494411762197</v>
      </c>
      <c r="U4102">
        <v>1.0025435111604699</v>
      </c>
      <c r="V4102">
        <v>1.0695889027681149</v>
      </c>
      <c r="W4102">
        <v>1.1353943307494061</v>
      </c>
      <c r="X4102">
        <v>1.2308719453573149</v>
      </c>
      <c r="Y4102">
        <v>1.3490615563618751</v>
      </c>
      <c r="Z4102">
        <v>1.479796693286328</v>
      </c>
      <c r="AA4102">
        <v>1.615261882537955</v>
      </c>
      <c r="AB4102">
        <v>1.7506868061291541</v>
      </c>
      <c r="AC4102">
        <v>1.8914162761566991</v>
      </c>
      <c r="AD4102">
        <v>2.0458211515910869</v>
      </c>
      <c r="AE4102">
        <v>2.2145823974296648</v>
      </c>
      <c r="AF4102">
        <v>2.3959948120817032</v>
      </c>
      <c r="AG4102">
        <v>2.595499732661088</v>
      </c>
      <c r="AH4102">
        <v>2.8197983052667519</v>
      </c>
      <c r="AI4102">
        <v>3.0723422621097058</v>
      </c>
      <c r="AJ4102">
        <v>3.3556569662068552</v>
      </c>
      <c r="AK4102">
        <v>3.671296606984487</v>
      </c>
    </row>
    <row r="4103" spans="2:37" x14ac:dyDescent="0.25">
      <c r="B4103" t="s">
        <v>500</v>
      </c>
      <c r="C4103" t="s">
        <v>297</v>
      </c>
      <c r="D4103" t="s">
        <v>443</v>
      </c>
      <c r="E4103" t="s">
        <v>489</v>
      </c>
      <c r="F4103" t="s">
        <v>237</v>
      </c>
      <c r="I4103">
        <v>0</v>
      </c>
      <c r="J4103">
        <v>-1.7729997634887699E-2</v>
      </c>
      <c r="K4103">
        <v>-1.36528015136718E-2</v>
      </c>
      <c r="L4103">
        <v>8.7787508964538002E-3</v>
      </c>
      <c r="M4103">
        <v>2.3250073194503701E-2</v>
      </c>
      <c r="N4103">
        <v>2.75430083274841E-2</v>
      </c>
      <c r="O4103">
        <v>2.7230978012084898E-2</v>
      </c>
      <c r="P4103">
        <v>2.68543660640716E-2</v>
      </c>
      <c r="Q4103">
        <v>2.8033182024955701E-2</v>
      </c>
      <c r="R4103">
        <v>2.9445663094520499E-2</v>
      </c>
      <c r="S4103">
        <v>3.07969972491264E-2</v>
      </c>
      <c r="T4103">
        <v>3.28151732683181E-2</v>
      </c>
      <c r="U4103">
        <v>3.5550236701965297E-2</v>
      </c>
      <c r="V4103">
        <v>3.92727553844451E-2</v>
      </c>
      <c r="W4103">
        <v>4.3229475617408697E-2</v>
      </c>
      <c r="X4103">
        <v>4.6785265207290601E-2</v>
      </c>
      <c r="Y4103">
        <v>5.0069168210029602E-2</v>
      </c>
      <c r="Z4103">
        <v>5.1758468151092502E-2</v>
      </c>
      <c r="AA4103">
        <v>5.0678372383117599E-2</v>
      </c>
      <c r="AB4103">
        <v>4.69080805778503E-2</v>
      </c>
      <c r="AC4103">
        <v>4.2666345834732E-2</v>
      </c>
      <c r="AD4103">
        <v>3.9079278707504203E-2</v>
      </c>
      <c r="AE4103">
        <v>3.6456823348999003E-2</v>
      </c>
      <c r="AF4103">
        <v>3.4105032682418802E-2</v>
      </c>
      <c r="AG4103">
        <v>3.10006141662597E-2</v>
      </c>
      <c r="AH4103">
        <v>2.7725279331207199E-2</v>
      </c>
      <c r="AI4103">
        <v>2.45388448238372E-2</v>
      </c>
      <c r="AJ4103">
        <v>2.2233456373214701E-2</v>
      </c>
      <c r="AK4103">
        <v>2.0902663469314499E-2</v>
      </c>
    </row>
    <row r="4104" spans="2:37" x14ac:dyDescent="0.25">
      <c r="B4104" t="s">
        <v>500</v>
      </c>
      <c r="C4104" t="s">
        <v>297</v>
      </c>
      <c r="D4104" t="s">
        <v>443</v>
      </c>
      <c r="E4104" t="s">
        <v>236</v>
      </c>
      <c r="F4104" t="s">
        <v>237</v>
      </c>
      <c r="I4104">
        <v>0</v>
      </c>
      <c r="J4104">
        <v>3.6174774169921799E-2</v>
      </c>
      <c r="K4104">
        <v>-9.19328927993774E-2</v>
      </c>
      <c r="L4104">
        <v>5.1056504249572698E-2</v>
      </c>
      <c r="M4104">
        <v>8.4847062826156602E-2</v>
      </c>
      <c r="N4104">
        <v>7.5338035821914603E-2</v>
      </c>
      <c r="O4104">
        <v>6.4477771520614596E-2</v>
      </c>
      <c r="P4104">
        <v>5.15838265419006E-2</v>
      </c>
      <c r="Q4104">
        <v>4.2595669627189602E-2</v>
      </c>
      <c r="R4104">
        <v>1.7935812473297098E-2</v>
      </c>
      <c r="S4104">
        <v>4.2921006679534001E-3</v>
      </c>
      <c r="T4104">
        <v>9.8802894353860007E-4</v>
      </c>
      <c r="U4104">
        <v>-2.6043727993965001E-3</v>
      </c>
      <c r="V4104">
        <v>-4.2303949594497004E-3</v>
      </c>
      <c r="W4104">
        <v>-1.6923695802688599E-2</v>
      </c>
      <c r="X4104">
        <v>-2.9171466827392498E-2</v>
      </c>
      <c r="Y4104">
        <v>-3.5302579402923501E-2</v>
      </c>
      <c r="Z4104">
        <v>-4.1391178965568501E-2</v>
      </c>
      <c r="AA4104">
        <v>-4.9068659543990999E-2</v>
      </c>
      <c r="AB4104">
        <v>-6.1204195022583001E-2</v>
      </c>
      <c r="AC4104">
        <v>-7.5836896896362305E-2</v>
      </c>
      <c r="AD4104">
        <v>-8.8094055652618394E-2</v>
      </c>
      <c r="AE4104">
        <v>-9.6861928701400701E-2</v>
      </c>
      <c r="AF4104">
        <v>-0.1028713285923004</v>
      </c>
      <c r="AG4104">
        <v>-0.1099932789802551</v>
      </c>
      <c r="AH4104">
        <v>-0.1138947904109955</v>
      </c>
      <c r="AI4104">
        <v>-0.11298802495002749</v>
      </c>
      <c r="AJ4104">
        <v>-0.10611748695373539</v>
      </c>
      <c r="AK4104">
        <v>-9.2168033123016302E-2</v>
      </c>
    </row>
    <row r="4105" spans="2:37" x14ac:dyDescent="0.25">
      <c r="B4105" t="s">
        <v>500</v>
      </c>
      <c r="C4105" t="s">
        <v>297</v>
      </c>
      <c r="D4105" t="s">
        <v>443</v>
      </c>
      <c r="E4105" t="s">
        <v>390</v>
      </c>
      <c r="F4105" t="s">
        <v>237</v>
      </c>
      <c r="I4105">
        <v>0</v>
      </c>
      <c r="J4105">
        <v>5.3790926933288498E-2</v>
      </c>
      <c r="K4105">
        <v>-7.8392028808593694E-2</v>
      </c>
      <c r="L4105">
        <v>4.2188435792922897E-2</v>
      </c>
      <c r="M4105">
        <v>6.1570703983306801E-2</v>
      </c>
      <c r="N4105">
        <v>4.7928303480148302E-2</v>
      </c>
      <c r="O4105">
        <v>3.7497788667678798E-2</v>
      </c>
      <c r="P4105">
        <v>2.52093821763992E-2</v>
      </c>
      <c r="Q4105">
        <v>1.54495388269424E-2</v>
      </c>
      <c r="R4105">
        <v>-1.0351188480854E-2</v>
      </c>
      <c r="S4105">
        <v>-2.51747220754623E-2</v>
      </c>
      <c r="T4105">
        <v>-3.0438631772994999E-2</v>
      </c>
      <c r="U4105">
        <v>-3.6893978714942897E-2</v>
      </c>
      <c r="V4105">
        <v>-4.23396155238151E-2</v>
      </c>
      <c r="W4105">
        <v>-5.9610113501548698E-2</v>
      </c>
      <c r="X4105">
        <v>-7.6131328940391499E-2</v>
      </c>
      <c r="Y4105">
        <v>-8.5587218403816195E-2</v>
      </c>
      <c r="Z4105">
        <v>-9.3615263700485202E-2</v>
      </c>
      <c r="AA4105">
        <v>-0.1005928218364716</v>
      </c>
      <c r="AB4105">
        <v>-0.10924959182739261</v>
      </c>
      <c r="AC4105">
        <v>-0.1198208332061768</v>
      </c>
      <c r="AD4105">
        <v>-0.12874060869216919</v>
      </c>
      <c r="AE4105">
        <v>-0.13530710339546201</v>
      </c>
      <c r="AF4105">
        <v>-0.13962337374687189</v>
      </c>
      <c r="AG4105">
        <v>-0.14430931210517881</v>
      </c>
      <c r="AH4105">
        <v>-0.14549252390861511</v>
      </c>
      <c r="AI4105">
        <v>-0.14219716191291809</v>
      </c>
      <c r="AJ4105">
        <v>-0.1336701512336731</v>
      </c>
      <c r="AK4105">
        <v>-0.1188214421272278</v>
      </c>
    </row>
    <row r="4106" spans="2:37" x14ac:dyDescent="0.25">
      <c r="B4106" t="s">
        <v>500</v>
      </c>
      <c r="C4106" t="s">
        <v>297</v>
      </c>
      <c r="D4106" t="s">
        <v>443</v>
      </c>
      <c r="E4106" t="s">
        <v>490</v>
      </c>
      <c r="F4106" t="s">
        <v>237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2:37" x14ac:dyDescent="0.25">
      <c r="B4107" t="s">
        <v>500</v>
      </c>
      <c r="C4107" t="s">
        <v>297</v>
      </c>
      <c r="D4107" t="s">
        <v>443</v>
      </c>
      <c r="E4107" t="s">
        <v>422</v>
      </c>
      <c r="F4107" t="s">
        <v>237</v>
      </c>
      <c r="I4107">
        <v>0</v>
      </c>
      <c r="J4107">
        <v>0.15709030628204351</v>
      </c>
      <c r="K4107">
        <v>0.18650925159454351</v>
      </c>
      <c r="L4107">
        <v>0.2200697660446167</v>
      </c>
      <c r="M4107">
        <v>0.2456624507904053</v>
      </c>
      <c r="N4107">
        <v>0.2626655101776123</v>
      </c>
      <c r="O4107">
        <v>0.27164661884307861</v>
      </c>
      <c r="P4107">
        <v>0.27362668514251709</v>
      </c>
      <c r="Q4107">
        <v>0.26950764656066889</v>
      </c>
      <c r="R4107">
        <v>0.26047670841217041</v>
      </c>
      <c r="S4107">
        <v>0.24826550483703611</v>
      </c>
      <c r="T4107">
        <v>0.23211586475372309</v>
      </c>
      <c r="U4107">
        <v>0.21208477020263669</v>
      </c>
      <c r="V4107">
        <v>0.18873488903045649</v>
      </c>
      <c r="W4107">
        <v>0.16292393207550049</v>
      </c>
      <c r="X4107">
        <v>0.1365554332733154</v>
      </c>
      <c r="Y4107">
        <v>0.110533595085144</v>
      </c>
      <c r="Z4107">
        <v>8.5905551910400293E-2</v>
      </c>
      <c r="AA4107">
        <v>6.4331412315368597E-2</v>
      </c>
      <c r="AB4107">
        <v>4.7278761863708503E-2</v>
      </c>
      <c r="AC4107">
        <v>3.3515810966491699E-2</v>
      </c>
      <c r="AD4107">
        <v>2.2862195968627898E-2</v>
      </c>
      <c r="AE4107">
        <v>1.54118537902832E-2</v>
      </c>
      <c r="AF4107">
        <v>1.1067509651184E-2</v>
      </c>
      <c r="AG4107">
        <v>9.6670389175415004E-3</v>
      </c>
      <c r="AH4107">
        <v>1.09628438949585E-2</v>
      </c>
      <c r="AI4107">
        <v>1.41299962997436E-2</v>
      </c>
      <c r="AJ4107">
        <v>1.7990350723266602E-2</v>
      </c>
      <c r="AK4107">
        <v>2.0885109901428198E-2</v>
      </c>
    </row>
    <row r="4108" spans="2:37" x14ac:dyDescent="0.25">
      <c r="B4108" t="s">
        <v>500</v>
      </c>
      <c r="C4108" t="s">
        <v>297</v>
      </c>
      <c r="D4108" t="s">
        <v>443</v>
      </c>
      <c r="E4108" t="s">
        <v>393</v>
      </c>
      <c r="F4108" t="s">
        <v>237</v>
      </c>
      <c r="I4108">
        <v>0</v>
      </c>
      <c r="J4108">
        <v>0.15709030628204351</v>
      </c>
      <c r="K4108">
        <v>0.18650925159454351</v>
      </c>
      <c r="L4108">
        <v>0.2200697660446167</v>
      </c>
      <c r="M4108">
        <v>0.2456624507904053</v>
      </c>
      <c r="N4108">
        <v>0.2626655101776123</v>
      </c>
      <c r="O4108">
        <v>0.27164661884307861</v>
      </c>
      <c r="P4108">
        <v>0.27362668514251709</v>
      </c>
      <c r="Q4108">
        <v>0.26950764656066889</v>
      </c>
      <c r="R4108">
        <v>0.26047670841217041</v>
      </c>
      <c r="S4108">
        <v>0.24826550483703611</v>
      </c>
      <c r="T4108">
        <v>0.23211586475372309</v>
      </c>
      <c r="U4108">
        <v>0.21208477020263669</v>
      </c>
      <c r="V4108">
        <v>0.18873488903045649</v>
      </c>
      <c r="W4108">
        <v>0.16292393207550049</v>
      </c>
      <c r="X4108">
        <v>0.1365554332733154</v>
      </c>
      <c r="Y4108">
        <v>0.110533595085144</v>
      </c>
      <c r="Z4108">
        <v>8.5905551910400293E-2</v>
      </c>
      <c r="AA4108">
        <v>6.4331412315368597E-2</v>
      </c>
      <c r="AB4108">
        <v>4.7278761863708503E-2</v>
      </c>
      <c r="AC4108">
        <v>3.3515810966491699E-2</v>
      </c>
      <c r="AD4108">
        <v>2.2862195968627898E-2</v>
      </c>
      <c r="AE4108">
        <v>1.54118537902832E-2</v>
      </c>
      <c r="AF4108">
        <v>1.1067509651184E-2</v>
      </c>
      <c r="AG4108">
        <v>9.6670389175415004E-3</v>
      </c>
      <c r="AH4108">
        <v>1.09628438949585E-2</v>
      </c>
      <c r="AI4108">
        <v>1.41299962997436E-2</v>
      </c>
      <c r="AJ4108">
        <v>1.7990350723266602E-2</v>
      </c>
      <c r="AK4108">
        <v>2.0885109901428198E-2</v>
      </c>
    </row>
    <row r="4109" spans="2:37" x14ac:dyDescent="0.25">
      <c r="B4109" t="s">
        <v>500</v>
      </c>
      <c r="C4109" t="s">
        <v>297</v>
      </c>
      <c r="D4109" t="s">
        <v>443</v>
      </c>
      <c r="E4109" t="s">
        <v>491</v>
      </c>
      <c r="F4109" t="s">
        <v>237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2:37" x14ac:dyDescent="0.25">
      <c r="B4110" t="s">
        <v>500</v>
      </c>
      <c r="C4110" t="s">
        <v>297</v>
      </c>
      <c r="D4110" t="s">
        <v>443</v>
      </c>
      <c r="E4110" t="s">
        <v>239</v>
      </c>
      <c r="F4110" t="s">
        <v>237</v>
      </c>
      <c r="I4110">
        <v>0</v>
      </c>
      <c r="J4110">
        <v>0.17165070772171021</v>
      </c>
      <c r="K4110">
        <v>0.17712549865245819</v>
      </c>
      <c r="L4110">
        <v>0.19035790860652921</v>
      </c>
      <c r="M4110">
        <v>0.2000893643125892</v>
      </c>
      <c r="N4110">
        <v>0.20454707974568009</v>
      </c>
      <c r="O4110">
        <v>0.2046291325241327</v>
      </c>
      <c r="P4110">
        <v>0.20078255247790369</v>
      </c>
      <c r="Q4110">
        <v>0.19388801511377099</v>
      </c>
      <c r="R4110">
        <v>0.1837394320173189</v>
      </c>
      <c r="S4110">
        <v>0.1716279648244381</v>
      </c>
      <c r="T4110">
        <v>0.1579592898488045</v>
      </c>
      <c r="U4110">
        <v>0.14284918457269671</v>
      </c>
      <c r="V4110">
        <v>0.12698563188314441</v>
      </c>
      <c r="W4110">
        <v>0.1104359477758408</v>
      </c>
      <c r="X4110">
        <v>9.4151139259338296E-2</v>
      </c>
      <c r="Y4110">
        <v>7.9036414623260498E-2</v>
      </c>
      <c r="Z4110">
        <v>6.5618753433227497E-2</v>
      </c>
      <c r="AA4110">
        <v>5.4532364010810797E-2</v>
      </c>
      <c r="AB4110">
        <v>4.5762225985526997E-2</v>
      </c>
      <c r="AC4110">
        <v>3.8581386208534199E-2</v>
      </c>
      <c r="AD4110">
        <v>3.3002525568008402E-2</v>
      </c>
      <c r="AE4110">
        <v>2.9061198234558099E-2</v>
      </c>
      <c r="AF4110">
        <v>2.6714026927948002E-2</v>
      </c>
      <c r="AG4110">
        <v>2.5731652975082401E-2</v>
      </c>
      <c r="AH4110">
        <v>2.5993078947067198E-2</v>
      </c>
      <c r="AI4110">
        <v>2.71649360656738E-2</v>
      </c>
      <c r="AJ4110">
        <v>2.88156270980835E-2</v>
      </c>
      <c r="AK4110">
        <v>3.0737251043319699E-2</v>
      </c>
    </row>
    <row r="4111" spans="2:37" x14ac:dyDescent="0.25">
      <c r="B4111" t="s">
        <v>500</v>
      </c>
      <c r="C4111" t="s">
        <v>297</v>
      </c>
      <c r="D4111" t="s">
        <v>443</v>
      </c>
      <c r="E4111" t="s">
        <v>395</v>
      </c>
      <c r="F4111" t="s">
        <v>237</v>
      </c>
      <c r="I4111">
        <v>0</v>
      </c>
      <c r="J4111">
        <v>0.17165070772171021</v>
      </c>
      <c r="K4111">
        <v>0.17712549865245819</v>
      </c>
      <c r="L4111">
        <v>0.19035790860652921</v>
      </c>
      <c r="M4111">
        <v>0.2000893643125892</v>
      </c>
      <c r="N4111">
        <v>0.20454707974568009</v>
      </c>
      <c r="O4111">
        <v>0.2046291325241327</v>
      </c>
      <c r="P4111">
        <v>0.20078255247790369</v>
      </c>
      <c r="Q4111">
        <v>0.19388801511377099</v>
      </c>
      <c r="R4111">
        <v>0.1837394320173189</v>
      </c>
      <c r="S4111">
        <v>0.1716279648244381</v>
      </c>
      <c r="T4111">
        <v>0.1579592898488045</v>
      </c>
      <c r="U4111">
        <v>0.14284918457269671</v>
      </c>
      <c r="V4111">
        <v>0.12698563188314441</v>
      </c>
      <c r="W4111">
        <v>0.1104359477758408</v>
      </c>
      <c r="X4111">
        <v>9.4151139259338296E-2</v>
      </c>
      <c r="Y4111">
        <v>7.9036414623260498E-2</v>
      </c>
      <c r="Z4111">
        <v>6.5618753433227497E-2</v>
      </c>
      <c r="AA4111">
        <v>5.4532364010810797E-2</v>
      </c>
      <c r="AB4111">
        <v>4.5762225985526997E-2</v>
      </c>
      <c r="AC4111">
        <v>3.8581386208534199E-2</v>
      </c>
      <c r="AD4111">
        <v>3.3002525568008402E-2</v>
      </c>
      <c r="AE4111">
        <v>2.9061198234558099E-2</v>
      </c>
      <c r="AF4111">
        <v>2.6714026927948002E-2</v>
      </c>
      <c r="AG4111">
        <v>2.5731652975082401E-2</v>
      </c>
      <c r="AH4111">
        <v>2.5993078947067198E-2</v>
      </c>
      <c r="AI4111">
        <v>2.71649360656738E-2</v>
      </c>
      <c r="AJ4111">
        <v>2.88156270980835E-2</v>
      </c>
      <c r="AK4111">
        <v>3.0737251043319699E-2</v>
      </c>
    </row>
    <row r="4112" spans="2:37" x14ac:dyDescent="0.25">
      <c r="B4112" t="s">
        <v>500</v>
      </c>
      <c r="C4112" t="s">
        <v>297</v>
      </c>
      <c r="D4112" t="s">
        <v>443</v>
      </c>
      <c r="E4112" t="s">
        <v>492</v>
      </c>
      <c r="F4112" t="s">
        <v>232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2:37" x14ac:dyDescent="0.25">
      <c r="B4113" t="s">
        <v>500</v>
      </c>
      <c r="C4113" t="s">
        <v>297</v>
      </c>
      <c r="D4113" t="s">
        <v>443</v>
      </c>
      <c r="E4113" t="s">
        <v>423</v>
      </c>
      <c r="F4113" t="s">
        <v>232</v>
      </c>
      <c r="I4113">
        <v>0</v>
      </c>
      <c r="J4113">
        <v>8.9686348259602653</v>
      </c>
      <c r="K4113">
        <v>13.687684041310071</v>
      </c>
      <c r="L4113">
        <v>18.025846110036571</v>
      </c>
      <c r="M4113">
        <v>21.124620278830221</v>
      </c>
      <c r="N4113">
        <v>23.6080587362034</v>
      </c>
      <c r="O4113">
        <v>25.891306420816491</v>
      </c>
      <c r="P4113">
        <v>28.047236524230001</v>
      </c>
      <c r="Q4113">
        <v>30.11526794040542</v>
      </c>
      <c r="R4113">
        <v>32.617330811586243</v>
      </c>
      <c r="S4113">
        <v>35.001575342410398</v>
      </c>
      <c r="T4113">
        <v>37.004557363031473</v>
      </c>
      <c r="U4113">
        <v>38.773340913723437</v>
      </c>
      <c r="V4113">
        <v>40.387907541161198</v>
      </c>
      <c r="W4113">
        <v>42.703905026360168</v>
      </c>
      <c r="X4113">
        <v>45.136223209933199</v>
      </c>
      <c r="Y4113">
        <v>47.243437365888738</v>
      </c>
      <c r="Z4113">
        <v>49.145665591528036</v>
      </c>
      <c r="AA4113">
        <v>50.903553864508687</v>
      </c>
      <c r="AB4113">
        <v>53.699400006930517</v>
      </c>
      <c r="AC4113">
        <v>56.717465044937548</v>
      </c>
      <c r="AD4113">
        <v>59.329223761917319</v>
      </c>
      <c r="AE4113">
        <v>61.702165448836567</v>
      </c>
      <c r="AF4113">
        <v>63.923912948745311</v>
      </c>
      <c r="AG4113">
        <v>67.606035365595616</v>
      </c>
      <c r="AH4113">
        <v>71.767003430948307</v>
      </c>
      <c r="AI4113">
        <v>75.539870650906408</v>
      </c>
      <c r="AJ4113">
        <v>79.093468889116878</v>
      </c>
      <c r="AK4113">
        <v>82.510656016586296</v>
      </c>
    </row>
    <row r="4114" spans="2:37" x14ac:dyDescent="0.25">
      <c r="B4114" t="s">
        <v>500</v>
      </c>
      <c r="C4114" t="s">
        <v>297</v>
      </c>
      <c r="D4114" t="s">
        <v>443</v>
      </c>
      <c r="E4114" t="s">
        <v>400</v>
      </c>
      <c r="F4114" t="s">
        <v>232</v>
      </c>
      <c r="I4114">
        <v>0</v>
      </c>
      <c r="J4114">
        <v>8.9686348259602653</v>
      </c>
      <c r="K4114">
        <v>13.687684041310071</v>
      </c>
      <c r="L4114">
        <v>18.025846110036571</v>
      </c>
      <c r="M4114">
        <v>21.124620278830221</v>
      </c>
      <c r="N4114">
        <v>23.6080587362034</v>
      </c>
      <c r="O4114">
        <v>25.891306420816491</v>
      </c>
      <c r="P4114">
        <v>28.047236524230001</v>
      </c>
      <c r="Q4114">
        <v>30.11526794040542</v>
      </c>
      <c r="R4114">
        <v>32.617330811586243</v>
      </c>
      <c r="S4114">
        <v>35.001575342410398</v>
      </c>
      <c r="T4114">
        <v>37.004557363031473</v>
      </c>
      <c r="U4114">
        <v>38.773340913723437</v>
      </c>
      <c r="V4114">
        <v>40.387907541161198</v>
      </c>
      <c r="W4114">
        <v>42.703905026360168</v>
      </c>
      <c r="X4114">
        <v>45.136223209933199</v>
      </c>
      <c r="Y4114">
        <v>47.243437365888738</v>
      </c>
      <c r="Z4114">
        <v>49.145665591528036</v>
      </c>
      <c r="AA4114">
        <v>50.903553864508687</v>
      </c>
      <c r="AB4114">
        <v>53.699400006930517</v>
      </c>
      <c r="AC4114">
        <v>56.717465044937548</v>
      </c>
      <c r="AD4114">
        <v>59.329223761917319</v>
      </c>
      <c r="AE4114">
        <v>61.702165448836567</v>
      </c>
      <c r="AF4114">
        <v>63.923912948745311</v>
      </c>
      <c r="AG4114">
        <v>67.606035365595616</v>
      </c>
      <c r="AH4114">
        <v>71.767003430948307</v>
      </c>
      <c r="AI4114">
        <v>75.539870650906408</v>
      </c>
      <c r="AJ4114">
        <v>79.093468889116878</v>
      </c>
      <c r="AK4114">
        <v>82.510656016586296</v>
      </c>
    </row>
    <row r="4115" spans="2:37" x14ac:dyDescent="0.25">
      <c r="B4115" t="s">
        <v>500</v>
      </c>
      <c r="C4115" t="s">
        <v>297</v>
      </c>
      <c r="D4115" t="s">
        <v>443</v>
      </c>
      <c r="E4115" t="s">
        <v>493</v>
      </c>
      <c r="F4115" t="s">
        <v>237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2:37" x14ac:dyDescent="0.25">
      <c r="B4116" t="s">
        <v>500</v>
      </c>
      <c r="C4116" t="s">
        <v>297</v>
      </c>
      <c r="D4116" t="s">
        <v>443</v>
      </c>
      <c r="E4116" t="s">
        <v>494</v>
      </c>
      <c r="F4116" t="s">
        <v>237</v>
      </c>
      <c r="I4116">
        <v>0</v>
      </c>
      <c r="J4116">
        <v>649155.21875</v>
      </c>
      <c r="K4116">
        <v>896452.46875</v>
      </c>
      <c r="L4116">
        <v>1143749.625</v>
      </c>
      <c r="M4116">
        <v>1340198.8125</v>
      </c>
      <c r="N4116">
        <v>1506139.3125</v>
      </c>
      <c r="O4116">
        <v>1672079.8125</v>
      </c>
      <c r="P4116">
        <v>1838020.3125</v>
      </c>
      <c r="Q4116">
        <v>2003960.625</v>
      </c>
      <c r="R4116">
        <v>2103426.5</v>
      </c>
      <c r="S4116">
        <v>2163008.5</v>
      </c>
      <c r="T4116">
        <v>2222590.5</v>
      </c>
      <c r="U4116">
        <v>2282172.5</v>
      </c>
      <c r="V4116">
        <v>2341754.5625</v>
      </c>
      <c r="W4116">
        <v>2363998</v>
      </c>
      <c r="X4116">
        <v>2363838</v>
      </c>
      <c r="Y4116">
        <v>2363678</v>
      </c>
      <c r="Z4116">
        <v>2363518</v>
      </c>
      <c r="AA4116">
        <v>2363357.5</v>
      </c>
      <c r="AB4116">
        <v>2355544.75</v>
      </c>
      <c r="AC4116">
        <v>2343142.75</v>
      </c>
      <c r="AD4116">
        <v>2330740.75</v>
      </c>
      <c r="AE4116">
        <v>2318338.75</v>
      </c>
      <c r="AF4116">
        <v>2305936.375</v>
      </c>
      <c r="AG4116">
        <v>2268361.375</v>
      </c>
      <c r="AH4116">
        <v>2215684.375</v>
      </c>
      <c r="AI4116">
        <v>2163007.375</v>
      </c>
      <c r="AJ4116">
        <v>2110330.40625</v>
      </c>
      <c r="AK4116">
        <v>2057653.8125</v>
      </c>
    </row>
    <row r="4117" spans="2:37" x14ac:dyDescent="0.25">
      <c r="B4117" t="s">
        <v>500</v>
      </c>
      <c r="C4117" t="s">
        <v>297</v>
      </c>
      <c r="D4117" t="s">
        <v>443</v>
      </c>
      <c r="E4117" t="s">
        <v>495</v>
      </c>
      <c r="F4117" t="s">
        <v>237</v>
      </c>
      <c r="I4117">
        <v>0</v>
      </c>
      <c r="J4117">
        <v>649155.21875</v>
      </c>
      <c r="K4117">
        <v>896452.46875</v>
      </c>
      <c r="L4117">
        <v>1143749.625</v>
      </c>
      <c r="M4117">
        <v>1340198.8125</v>
      </c>
      <c r="N4117">
        <v>1506139.3125</v>
      </c>
      <c r="O4117">
        <v>1672079.8125</v>
      </c>
      <c r="P4117">
        <v>1838020.3125</v>
      </c>
      <c r="Q4117">
        <v>2003960.625</v>
      </c>
      <c r="R4117">
        <v>2103426.5</v>
      </c>
      <c r="S4117">
        <v>2163008.5</v>
      </c>
      <c r="T4117">
        <v>2222590.5</v>
      </c>
      <c r="U4117">
        <v>2282172.5</v>
      </c>
      <c r="V4117">
        <v>2341754.5625</v>
      </c>
      <c r="W4117">
        <v>2363998</v>
      </c>
      <c r="X4117">
        <v>2363838</v>
      </c>
      <c r="Y4117">
        <v>2363678</v>
      </c>
      <c r="Z4117">
        <v>2363518</v>
      </c>
      <c r="AA4117">
        <v>2363357.5</v>
      </c>
      <c r="AB4117">
        <v>2355544.75</v>
      </c>
      <c r="AC4117">
        <v>2343142.75</v>
      </c>
      <c r="AD4117">
        <v>2330740.75</v>
      </c>
      <c r="AE4117">
        <v>2318338.75</v>
      </c>
      <c r="AF4117">
        <v>2305936.375</v>
      </c>
      <c r="AG4117">
        <v>2268361.375</v>
      </c>
      <c r="AH4117">
        <v>2215684.375</v>
      </c>
      <c r="AI4117">
        <v>2163007.375</v>
      </c>
      <c r="AJ4117">
        <v>2110330.40625</v>
      </c>
      <c r="AK4117">
        <v>2057653.8125</v>
      </c>
    </row>
    <row r="4118" spans="2:37" x14ac:dyDescent="0.25">
      <c r="B4118" t="s">
        <v>500</v>
      </c>
      <c r="C4118" t="s">
        <v>297</v>
      </c>
      <c r="D4118" t="s">
        <v>443</v>
      </c>
      <c r="E4118" t="s">
        <v>496</v>
      </c>
      <c r="F4118" t="s">
        <v>445</v>
      </c>
      <c r="I4118">
        <v>0</v>
      </c>
      <c r="J4118">
        <v>-0.1536378886485612</v>
      </c>
      <c r="K4118">
        <v>-0.2014045666017594</v>
      </c>
      <c r="L4118">
        <v>-0.2467875541890763</v>
      </c>
      <c r="M4118">
        <v>-0.29154632020149668</v>
      </c>
      <c r="N4118">
        <v>-0.33265383366539719</v>
      </c>
      <c r="O4118">
        <v>-0.36941610559475541</v>
      </c>
      <c r="P4118">
        <v>-0.40022900669577371</v>
      </c>
      <c r="Q4118">
        <v>-0.43453894765105311</v>
      </c>
      <c r="R4118">
        <v>-0.47672689831199649</v>
      </c>
      <c r="S4118">
        <v>-0.51984792863812856</v>
      </c>
      <c r="T4118">
        <v>-0.55536223234227133</v>
      </c>
      <c r="U4118">
        <v>-0.59869757066658424</v>
      </c>
      <c r="V4118">
        <v>-0.64616330011996181</v>
      </c>
      <c r="W4118">
        <v>-0.68324622618917141</v>
      </c>
      <c r="X4118">
        <v>-0.7113028505473129</v>
      </c>
      <c r="Y4118">
        <v>-0.7335892872538996</v>
      </c>
      <c r="Z4118">
        <v>-0.7515546379969984</v>
      </c>
      <c r="AA4118">
        <v>-0.76866121039154134</v>
      </c>
      <c r="AB4118">
        <v>-0.79042894626435434</v>
      </c>
      <c r="AC4118">
        <v>-0.8114352324546048</v>
      </c>
      <c r="AD4118">
        <v>-0.83172987287232214</v>
      </c>
      <c r="AE4118">
        <v>-0.84943808811952515</v>
      </c>
      <c r="AF4118">
        <v>-0.87161002211152416</v>
      </c>
      <c r="AG4118">
        <v>-0.89195940259125805</v>
      </c>
      <c r="AH4118">
        <v>-0.90456648877316204</v>
      </c>
      <c r="AI4118">
        <v>-0.91748279452407155</v>
      </c>
      <c r="AJ4118">
        <v>-0.92692842907384776</v>
      </c>
      <c r="AK4118">
        <v>-0.92933900420867355</v>
      </c>
    </row>
    <row r="4119" spans="2:37" x14ac:dyDescent="0.25">
      <c r="B4119" t="s">
        <v>500</v>
      </c>
      <c r="C4119" t="s">
        <v>297</v>
      </c>
      <c r="D4119" t="s">
        <v>443</v>
      </c>
      <c r="E4119" t="s">
        <v>425</v>
      </c>
      <c r="F4119" t="s">
        <v>445</v>
      </c>
      <c r="I4119">
        <v>0</v>
      </c>
      <c r="J4119">
        <v>-0.2000064522015399</v>
      </c>
      <c r="K4119">
        <v>-0.32882755330398972</v>
      </c>
      <c r="L4119">
        <v>-0.42019031778175447</v>
      </c>
      <c r="M4119">
        <v>-0.49799319043273282</v>
      </c>
      <c r="N4119">
        <v>-0.56639000865591482</v>
      </c>
      <c r="O4119">
        <v>-0.62340584216347139</v>
      </c>
      <c r="P4119">
        <v>-0.66688639112059134</v>
      </c>
      <c r="Q4119">
        <v>-0.70714534496907344</v>
      </c>
      <c r="R4119">
        <v>-0.75144132074647096</v>
      </c>
      <c r="S4119">
        <v>-0.79521876845252137</v>
      </c>
      <c r="T4119">
        <v>-0.82976883961992653</v>
      </c>
      <c r="U4119">
        <v>-0.87031537298101203</v>
      </c>
      <c r="V4119">
        <v>-0.91325534210000558</v>
      </c>
      <c r="W4119">
        <v>-0.94175343214308882</v>
      </c>
      <c r="X4119">
        <v>-0.95468669118372596</v>
      </c>
      <c r="Y4119">
        <v>-0.95941694955525836</v>
      </c>
      <c r="Z4119">
        <v>-0.95975041131906025</v>
      </c>
      <c r="AA4119">
        <v>-0.9605016778537534</v>
      </c>
      <c r="AB4119">
        <v>-0.96669879675383996</v>
      </c>
      <c r="AC4119">
        <v>-0.97173017084811741</v>
      </c>
      <c r="AD4119">
        <v>-0.976978519529903</v>
      </c>
      <c r="AE4119">
        <v>-0.9813005176942392</v>
      </c>
      <c r="AF4119">
        <v>-0.99199376423351204</v>
      </c>
      <c r="AG4119">
        <v>-1.0033145660145899</v>
      </c>
      <c r="AH4119">
        <v>-1.0096865222535609</v>
      </c>
      <c r="AI4119">
        <v>-1.0184331793567589</v>
      </c>
      <c r="AJ4119">
        <v>-1.0251132063649799</v>
      </c>
      <c r="AK4119">
        <v>-1.0256556193325439</v>
      </c>
    </row>
    <row r="4120" spans="2:37" x14ac:dyDescent="0.25">
      <c r="B4120" t="s">
        <v>500</v>
      </c>
      <c r="C4120" t="s">
        <v>297</v>
      </c>
      <c r="D4120" t="s">
        <v>443</v>
      </c>
      <c r="E4120" t="s">
        <v>406</v>
      </c>
      <c r="F4120" t="s">
        <v>445</v>
      </c>
      <c r="I4120">
        <v>0</v>
      </c>
      <c r="J4120">
        <v>-4.6368563552978602E-2</v>
      </c>
      <c r="K4120">
        <v>-0.12742298670221919</v>
      </c>
      <c r="L4120">
        <v>-0.17340276359266721</v>
      </c>
      <c r="M4120">
        <v>-0.20644687023123609</v>
      </c>
      <c r="N4120">
        <v>-0.2337361749905176</v>
      </c>
      <c r="O4120">
        <v>-0.25398973656871598</v>
      </c>
      <c r="P4120">
        <v>-0.26665738442480658</v>
      </c>
      <c r="Q4120">
        <v>-0.27260639731802039</v>
      </c>
      <c r="R4120">
        <v>-0.27471442243447441</v>
      </c>
      <c r="S4120">
        <v>-0.27537083981439281</v>
      </c>
      <c r="T4120">
        <v>-0.2744066072776552</v>
      </c>
      <c r="U4120">
        <v>-0.2716163157571394</v>
      </c>
      <c r="V4120">
        <v>-0.26709204198004383</v>
      </c>
      <c r="W4120">
        <v>-0.25850720595390619</v>
      </c>
      <c r="X4120">
        <v>-0.24338384063641311</v>
      </c>
      <c r="Y4120">
        <v>-0.22582766230135889</v>
      </c>
      <c r="Z4120">
        <v>-0.20819577332206191</v>
      </c>
      <c r="AA4120">
        <v>-0.19184046746221209</v>
      </c>
      <c r="AB4120">
        <v>-0.17626985048948551</v>
      </c>
      <c r="AC4120">
        <v>-0.16029493839351261</v>
      </c>
      <c r="AD4120">
        <v>-0.14524864665758089</v>
      </c>
      <c r="AE4120">
        <v>-0.13186242957470279</v>
      </c>
      <c r="AF4120">
        <v>-0.1203837421219878</v>
      </c>
      <c r="AG4120">
        <v>-0.11135516342333231</v>
      </c>
      <c r="AH4120">
        <v>-0.10512003348039919</v>
      </c>
      <c r="AI4120">
        <v>-0.1009503848326765</v>
      </c>
      <c r="AJ4120">
        <v>-9.8184777291132605E-2</v>
      </c>
      <c r="AK4120">
        <v>-9.6316615123881399E-2</v>
      </c>
    </row>
    <row r="4121" spans="2:37" x14ac:dyDescent="0.25">
      <c r="B4121" t="s">
        <v>500</v>
      </c>
      <c r="C4121" t="s">
        <v>297</v>
      </c>
      <c r="D4121" t="s">
        <v>443</v>
      </c>
      <c r="E4121" t="s">
        <v>497</v>
      </c>
      <c r="F4121" t="s">
        <v>237</v>
      </c>
      <c r="I4121">
        <v>0</v>
      </c>
      <c r="J4121">
        <v>-1.6689300537109379E-6</v>
      </c>
      <c r="K4121">
        <v>2.6226043701171879E-6</v>
      </c>
      <c r="L4121">
        <v>-2.1457672119140621E-6</v>
      </c>
      <c r="M4121">
        <v>-7.152557373046875E-7</v>
      </c>
      <c r="N4121">
        <v>-9.5367431640625E-7</v>
      </c>
      <c r="O4121">
        <v>1.6689300537109379E-6</v>
      </c>
      <c r="P4121">
        <v>-2.1457672119140621E-6</v>
      </c>
      <c r="Q4121">
        <v>-9.5367431640625E-7</v>
      </c>
      <c r="R4121">
        <v>-1.430511474609375E-6</v>
      </c>
      <c r="S4121">
        <v>-2.384185791015625E-7</v>
      </c>
      <c r="T4121">
        <v>9.5367431640625E-7</v>
      </c>
      <c r="U4121">
        <v>-7.152557373046875E-7</v>
      </c>
      <c r="V4121">
        <v>-9.5367431640625E-7</v>
      </c>
      <c r="W4121">
        <v>4.76837158203125E-7</v>
      </c>
      <c r="X4121">
        <v>4.76837158203125E-7</v>
      </c>
      <c r="Y4121">
        <v>1.6689300537109379E-6</v>
      </c>
      <c r="Z4121">
        <v>1.9073486328125E-6</v>
      </c>
      <c r="AA4121">
        <v>-1.1920928955078121E-6</v>
      </c>
      <c r="AB4121">
        <v>-2.1457672119140621E-6</v>
      </c>
      <c r="AC4121">
        <v>-7.152557373046875E-7</v>
      </c>
      <c r="AD4121">
        <v>-1.1920928955078121E-6</v>
      </c>
      <c r="AE4121">
        <v>3.0994415283203121E-6</v>
      </c>
      <c r="AF4121">
        <v>1.1920928955078121E-6</v>
      </c>
      <c r="AG4121">
        <v>2.1457672119140621E-6</v>
      </c>
      <c r="AH4121">
        <v>1.9073486328125E-6</v>
      </c>
      <c r="AI4121">
        <v>1.1920928955078121E-6</v>
      </c>
      <c r="AJ4121">
        <v>-1.192092895507812E-7</v>
      </c>
      <c r="AK4121">
        <v>1.072883605957031E-6</v>
      </c>
    </row>
    <row r="4122" spans="2:37" x14ac:dyDescent="0.25">
      <c r="B4122" t="s">
        <v>500</v>
      </c>
      <c r="C4122" t="s">
        <v>297</v>
      </c>
      <c r="D4122" t="s">
        <v>443</v>
      </c>
      <c r="E4122" t="s">
        <v>241</v>
      </c>
      <c r="F4122" t="s">
        <v>237</v>
      </c>
      <c r="I4122">
        <v>0</v>
      </c>
      <c r="J4122">
        <v>-9.7286701202392495E-2</v>
      </c>
      <c r="K4122">
        <v>-5.2394151687622001E-2</v>
      </c>
      <c r="L4122">
        <v>-0.1184825897216797</v>
      </c>
      <c r="M4122">
        <v>-0.2325141429901123</v>
      </c>
      <c r="N4122">
        <v>-0.3368375301361084</v>
      </c>
      <c r="O4122">
        <v>-0.4345543384552002</v>
      </c>
      <c r="P4122">
        <v>-0.51776576042175293</v>
      </c>
      <c r="Q4122">
        <v>-0.58532118797302246</v>
      </c>
      <c r="R4122">
        <v>-0.63978815078735352</v>
      </c>
      <c r="S4122">
        <v>-0.69392037391662598</v>
      </c>
      <c r="T4122">
        <v>-0.74900674819946289</v>
      </c>
      <c r="U4122">
        <v>-0.79848384857177734</v>
      </c>
      <c r="V4122">
        <v>-0.84297966957092285</v>
      </c>
      <c r="W4122">
        <v>-0.88247585296630859</v>
      </c>
      <c r="X4122">
        <v>-0.91959238052368164</v>
      </c>
      <c r="Y4122">
        <v>-0.96281599998474121</v>
      </c>
      <c r="Z4122">
        <v>-1.012886047363281</v>
      </c>
      <c r="AA4122">
        <v>-1.068628787994385</v>
      </c>
      <c r="AB4122">
        <v>-1.128703117370605</v>
      </c>
      <c r="AC4122">
        <v>-1.1906604766845701</v>
      </c>
      <c r="AD4122">
        <v>-1.25780713558197</v>
      </c>
      <c r="AE4122">
        <v>-1.3324446678161621</v>
      </c>
      <c r="AF4122">
        <v>-1.414812445640564</v>
      </c>
      <c r="AG4122">
        <v>-1.5071563720703121</v>
      </c>
      <c r="AH4122">
        <v>-1.6143883466720581</v>
      </c>
      <c r="AI4122">
        <v>-1.73681640625</v>
      </c>
      <c r="AJ4122">
        <v>-1.87544322013855</v>
      </c>
      <c r="AK4122">
        <v>-2.031070351600647</v>
      </c>
    </row>
    <row r="4123" spans="2:37" x14ac:dyDescent="0.25">
      <c r="B4123" t="s">
        <v>500</v>
      </c>
      <c r="C4123" t="s">
        <v>297</v>
      </c>
      <c r="D4123" t="s">
        <v>443</v>
      </c>
      <c r="E4123" t="s">
        <v>409</v>
      </c>
      <c r="F4123" t="s">
        <v>237</v>
      </c>
      <c r="I4123">
        <v>0</v>
      </c>
      <c r="J4123">
        <v>-9.7144842147827107E-2</v>
      </c>
      <c r="K4123">
        <v>-5.2296638488769497E-2</v>
      </c>
      <c r="L4123">
        <v>-0.1181972026824951</v>
      </c>
      <c r="M4123">
        <v>-0.2318577766418457</v>
      </c>
      <c r="N4123">
        <v>-0.33574581146240229</v>
      </c>
      <c r="O4123">
        <v>-0.43298530578613281</v>
      </c>
      <c r="P4123">
        <v>-0.51572561264038086</v>
      </c>
      <c r="Q4123">
        <v>-0.58282756805419922</v>
      </c>
      <c r="R4123">
        <v>-0.63680815696716309</v>
      </c>
      <c r="S4123">
        <v>-0.69038701057434082</v>
      </c>
      <c r="T4123">
        <v>-0.74491071701049805</v>
      </c>
      <c r="U4123">
        <v>-0.79380512237548828</v>
      </c>
      <c r="V4123">
        <v>-0.83763980865478516</v>
      </c>
      <c r="W4123">
        <v>-0.87652778625488281</v>
      </c>
      <c r="X4123">
        <v>-0.91312146186828602</v>
      </c>
      <c r="Y4123">
        <v>-0.95581650733947765</v>
      </c>
      <c r="Z4123">
        <v>-1.0053331851959231</v>
      </c>
      <c r="AA4123">
        <v>-1.0604779720306401</v>
      </c>
      <c r="AB4123">
        <v>-1.119869709014893</v>
      </c>
      <c r="AC4123">
        <v>-1.1810837984085081</v>
      </c>
      <c r="AD4123">
        <v>-1.2474406957626341</v>
      </c>
      <c r="AE4123">
        <v>-1.32122266292572</v>
      </c>
      <c r="AF4123">
        <v>-1.4026170969009399</v>
      </c>
      <c r="AG4123">
        <v>-1.493841409683228</v>
      </c>
      <c r="AH4123">
        <v>-1.599894046783447</v>
      </c>
      <c r="AI4123">
        <v>-1.7210273742675779</v>
      </c>
      <c r="AJ4123">
        <v>-1.858192920684814</v>
      </c>
      <c r="AK4123">
        <v>-2.0123144388198848</v>
      </c>
    </row>
    <row r="4124" spans="2:37" x14ac:dyDescent="0.25">
      <c r="B4124" t="s">
        <v>500</v>
      </c>
      <c r="C4124" t="s">
        <v>297</v>
      </c>
      <c r="D4124" t="s">
        <v>443</v>
      </c>
      <c r="E4124" t="s">
        <v>498</v>
      </c>
      <c r="F4124" t="s">
        <v>411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2:37" x14ac:dyDescent="0.25">
      <c r="B4125" t="s">
        <v>500</v>
      </c>
      <c r="C4125" t="s">
        <v>297</v>
      </c>
      <c r="D4125" t="s">
        <v>443</v>
      </c>
      <c r="E4125" t="s">
        <v>426</v>
      </c>
      <c r="F4125" t="s">
        <v>411</v>
      </c>
      <c r="I4125">
        <v>0</v>
      </c>
      <c r="J4125">
        <v>0</v>
      </c>
      <c r="K4125">
        <v>0</v>
      </c>
      <c r="L4125">
        <v>0</v>
      </c>
      <c r="M4125">
        <v>-0.18334791323229019</v>
      </c>
      <c r="N4125">
        <v>-0.47692115092302639</v>
      </c>
      <c r="O4125">
        <v>-0.77049097238702791</v>
      </c>
      <c r="P4125">
        <v>-1.064060636807673</v>
      </c>
      <c r="Q4125">
        <v>-1.3576282550490479</v>
      </c>
      <c r="R4125">
        <v>-1.781009917084275</v>
      </c>
      <c r="S4125">
        <v>-2.282615243359198</v>
      </c>
      <c r="T4125">
        <v>-2.7842201956932988</v>
      </c>
      <c r="U4125">
        <v>-3.285831357878366</v>
      </c>
      <c r="V4125">
        <v>-3.787443137644853</v>
      </c>
      <c r="W4125">
        <v>-4.012493113772253</v>
      </c>
      <c r="X4125">
        <v>-4.0705516483189648</v>
      </c>
      <c r="Y4125">
        <v>-4.1286125414110248</v>
      </c>
      <c r="Z4125">
        <v>-4.1866721374829048</v>
      </c>
      <c r="AA4125">
        <v>-4.2447316979643883</v>
      </c>
      <c r="AB4125">
        <v>-4.1514897225284786</v>
      </c>
      <c r="AC4125">
        <v>-3.9666677872826179</v>
      </c>
      <c r="AD4125">
        <v>-3.7818513759955259</v>
      </c>
      <c r="AE4125">
        <v>-3.5970415997113152</v>
      </c>
      <c r="AF4125">
        <v>-3.412235668452301</v>
      </c>
      <c r="AG4125">
        <v>-3.2913696084231558</v>
      </c>
      <c r="AH4125">
        <v>-3.2091915277094101</v>
      </c>
      <c r="AI4125">
        <v>-3.1270186605357519</v>
      </c>
      <c r="AJ4125">
        <v>-3.0448436511436139</v>
      </c>
      <c r="AK4125">
        <v>-2.9626662437970741</v>
      </c>
    </row>
    <row r="4126" spans="2:37" x14ac:dyDescent="0.25">
      <c r="B4126" t="s">
        <v>500</v>
      </c>
      <c r="C4126" t="s">
        <v>297</v>
      </c>
      <c r="D4126" t="s">
        <v>443</v>
      </c>
      <c r="E4126" t="s">
        <v>413</v>
      </c>
      <c r="F4126" t="s">
        <v>411</v>
      </c>
      <c r="I4126">
        <v>0</v>
      </c>
      <c r="J4126">
        <v>0</v>
      </c>
      <c r="K4126">
        <v>0</v>
      </c>
      <c r="L4126">
        <v>0</v>
      </c>
      <c r="M4126">
        <v>-0.18334791323229019</v>
      </c>
      <c r="N4126">
        <v>-0.47692115092302639</v>
      </c>
      <c r="O4126">
        <v>-0.77049097238702791</v>
      </c>
      <c r="P4126">
        <v>-1.064060636807673</v>
      </c>
      <c r="Q4126">
        <v>-1.3576282550490479</v>
      </c>
      <c r="R4126">
        <v>-1.781009917084275</v>
      </c>
      <c r="S4126">
        <v>-2.282615243359198</v>
      </c>
      <c r="T4126">
        <v>-2.7842201956932988</v>
      </c>
      <c r="U4126">
        <v>-3.285831357878366</v>
      </c>
      <c r="V4126">
        <v>-3.787443137644853</v>
      </c>
      <c r="W4126">
        <v>-4.012493113772253</v>
      </c>
      <c r="X4126">
        <v>-4.0705516483189648</v>
      </c>
      <c r="Y4126">
        <v>-4.1286125414110248</v>
      </c>
      <c r="Z4126">
        <v>-4.1866721374829048</v>
      </c>
      <c r="AA4126">
        <v>-4.2447316979643883</v>
      </c>
      <c r="AB4126">
        <v>-4.1514897225284786</v>
      </c>
      <c r="AC4126">
        <v>-3.9666677872826179</v>
      </c>
      <c r="AD4126">
        <v>-3.7818513759955259</v>
      </c>
      <c r="AE4126">
        <v>-3.5970415997113152</v>
      </c>
      <c r="AF4126">
        <v>-3.412235668452301</v>
      </c>
      <c r="AG4126">
        <v>-3.2913696084231558</v>
      </c>
      <c r="AH4126">
        <v>-3.2091915277094101</v>
      </c>
      <c r="AI4126">
        <v>-3.1270186605357519</v>
      </c>
      <c r="AJ4126">
        <v>-3.0448436511436139</v>
      </c>
      <c r="AK4126">
        <v>-2.9626662437970741</v>
      </c>
    </row>
    <row r="4128" spans="2:37" x14ac:dyDescent="0.25">
      <c r="B4128" t="s">
        <v>67</v>
      </c>
      <c r="C4128" t="s">
        <v>68</v>
      </c>
      <c r="D4128" t="s">
        <v>69</v>
      </c>
      <c r="E4128" t="s">
        <v>70</v>
      </c>
      <c r="F4128" t="s">
        <v>71</v>
      </c>
      <c r="G4128" t="s">
        <v>72</v>
      </c>
      <c r="H4128" t="s">
        <v>73</v>
      </c>
      <c r="I4128" t="s">
        <v>74</v>
      </c>
      <c r="J4128" t="s">
        <v>75</v>
      </c>
      <c r="K4128" t="s">
        <v>76</v>
      </c>
      <c r="L4128" t="s">
        <v>77</v>
      </c>
      <c r="M4128" t="s">
        <v>78</v>
      </c>
      <c r="N4128" t="s">
        <v>79</v>
      </c>
      <c r="O4128" t="s">
        <v>80</v>
      </c>
      <c r="P4128" t="s">
        <v>81</v>
      </c>
      <c r="Q4128" t="s">
        <v>82</v>
      </c>
      <c r="R4128" t="s">
        <v>83</v>
      </c>
      <c r="S4128" t="s">
        <v>84</v>
      </c>
      <c r="T4128" t="s">
        <v>85</v>
      </c>
      <c r="U4128" t="s">
        <v>86</v>
      </c>
      <c r="V4128" t="s">
        <v>87</v>
      </c>
      <c r="W4128" t="s">
        <v>88</v>
      </c>
    </row>
    <row r="4129" spans="2:23" hidden="1" x14ac:dyDescent="0.25">
      <c r="B4129" t="s">
        <v>89</v>
      </c>
      <c r="C4129" t="s">
        <v>251</v>
      </c>
      <c r="D4129" t="s">
        <v>501</v>
      </c>
      <c r="E4129" t="s">
        <v>502</v>
      </c>
      <c r="F4129" t="s">
        <v>93</v>
      </c>
      <c r="G4129">
        <v>1.29206359552774</v>
      </c>
      <c r="H4129">
        <v>4.3183131711321101</v>
      </c>
      <c r="I4129">
        <v>3.9916218006069402</v>
      </c>
      <c r="J4129">
        <v>6.1894924599497898</v>
      </c>
      <c r="K4129">
        <v>8.5696713339835409</v>
      </c>
      <c r="L4129">
        <v>9.0495022108684893</v>
      </c>
      <c r="M4129">
        <v>9.74282151520522</v>
      </c>
      <c r="N4129">
        <v>7.5212798797218401</v>
      </c>
      <c r="O4129">
        <v>9.9004202162530497</v>
      </c>
      <c r="P4129">
        <v>8.9916879717514995</v>
      </c>
      <c r="Q4129">
        <v>9.7262671785369097</v>
      </c>
      <c r="R4129">
        <v>9.9527233805886794</v>
      </c>
      <c r="S4129">
        <v>10.7625828641811</v>
      </c>
      <c r="T4129">
        <v>8.7405892011375901</v>
      </c>
      <c r="U4129">
        <v>11.592724021466299</v>
      </c>
      <c r="V4129">
        <v>10.4239220921841</v>
      </c>
      <c r="W4129">
        <v>11.3471095126006</v>
      </c>
    </row>
    <row r="4130" spans="2:23" hidden="1" x14ac:dyDescent="0.25">
      <c r="B4130" t="s">
        <v>89</v>
      </c>
      <c r="C4130" t="s">
        <v>251</v>
      </c>
      <c r="D4130" t="s">
        <v>501</v>
      </c>
      <c r="E4130" t="s">
        <v>503</v>
      </c>
      <c r="F4130" t="s">
        <v>93</v>
      </c>
      <c r="G4130">
        <v>4.3344328441454999E-5</v>
      </c>
      <c r="H4130">
        <v>3.5412623738201999E-3</v>
      </c>
      <c r="I4130">
        <v>8.5211081113266002E-3</v>
      </c>
      <c r="J4130">
        <v>6.1878172637856901E-2</v>
      </c>
      <c r="K4130">
        <v>0.71365194998986903</v>
      </c>
      <c r="L4130">
        <v>1.5243301344603799</v>
      </c>
      <c r="M4130">
        <v>2.2113926387344698</v>
      </c>
      <c r="N4130">
        <v>2.3422003516648999</v>
      </c>
      <c r="O4130">
        <v>1.99793215045142</v>
      </c>
      <c r="P4130">
        <v>2.0358416177840399</v>
      </c>
      <c r="Q4130">
        <v>2.01407504544144</v>
      </c>
      <c r="R4130">
        <v>1.9853062932632699</v>
      </c>
      <c r="S4130">
        <v>1.93822546795662</v>
      </c>
      <c r="T4130">
        <v>1.9751685567216399</v>
      </c>
      <c r="U4130">
        <v>2.0458798335246402</v>
      </c>
      <c r="V4130">
        <v>2.0793214579344301</v>
      </c>
      <c r="W4130">
        <v>2.1135571276347198</v>
      </c>
    </row>
    <row r="4131" spans="2:23" hidden="1" x14ac:dyDescent="0.25">
      <c r="B4131" t="s">
        <v>89</v>
      </c>
      <c r="C4131" t="s">
        <v>251</v>
      </c>
      <c r="D4131" t="s">
        <v>501</v>
      </c>
      <c r="E4131" t="s">
        <v>504</v>
      </c>
      <c r="F4131" t="s">
        <v>93</v>
      </c>
      <c r="G4131">
        <v>1.29206359552774</v>
      </c>
      <c r="H4131">
        <v>4.3183131711321101</v>
      </c>
      <c r="I4131">
        <v>3.9916218006069402</v>
      </c>
      <c r="J4131">
        <v>6.1894924599497898</v>
      </c>
      <c r="K4131">
        <v>8.5696713339835409</v>
      </c>
      <c r="L4131">
        <v>9.0495022108684893</v>
      </c>
      <c r="M4131">
        <v>9.74282151520522</v>
      </c>
      <c r="N4131">
        <v>7.5212798797218401</v>
      </c>
      <c r="O4131">
        <v>9.9004202162530497</v>
      </c>
      <c r="P4131">
        <v>8.9916879717514995</v>
      </c>
      <c r="Q4131">
        <v>9.7262671785369097</v>
      </c>
      <c r="R4131">
        <v>9.9527233805886794</v>
      </c>
      <c r="S4131">
        <v>10.7625828641811</v>
      </c>
      <c r="T4131">
        <v>8.7405892011375901</v>
      </c>
      <c r="U4131">
        <v>11.592724021466299</v>
      </c>
      <c r="V4131">
        <v>10.4239220921841</v>
      </c>
      <c r="W4131">
        <v>11.3471095126006</v>
      </c>
    </row>
    <row r="4132" spans="2:23" hidden="1" x14ac:dyDescent="0.25">
      <c r="B4132" t="s">
        <v>89</v>
      </c>
      <c r="C4132" t="s">
        <v>251</v>
      </c>
      <c r="D4132" t="s">
        <v>501</v>
      </c>
      <c r="E4132" t="s">
        <v>505</v>
      </c>
      <c r="F4132" t="s">
        <v>93</v>
      </c>
      <c r="G4132">
        <v>4.1911054468175897E-2</v>
      </c>
      <c r="H4132">
        <v>4.6614763623873602E-2</v>
      </c>
      <c r="I4132">
        <v>3.1350492806003501E-2</v>
      </c>
      <c r="J4132">
        <v>8.8004188338915004E-2</v>
      </c>
      <c r="K4132">
        <v>1.3202669498317601</v>
      </c>
      <c r="L4132">
        <v>1.32130821443383</v>
      </c>
      <c r="M4132">
        <v>0.84028693523337095</v>
      </c>
      <c r="N4132">
        <v>0.72177953591532995</v>
      </c>
      <c r="O4132">
        <v>0.66122079754013896</v>
      </c>
      <c r="P4132">
        <v>0.56176679974531696</v>
      </c>
      <c r="Q4132">
        <v>0.56013281346355503</v>
      </c>
      <c r="R4132">
        <v>0.64205773192015703</v>
      </c>
      <c r="S4132">
        <v>0.78862652454044802</v>
      </c>
      <c r="T4132">
        <v>0.69021597957315095</v>
      </c>
      <c r="U4132">
        <v>1.0716440595119701</v>
      </c>
      <c r="V4132">
        <v>0.83626225370361296</v>
      </c>
      <c r="W4132">
        <v>0.96179874780622299</v>
      </c>
    </row>
    <row r="4133" spans="2:23" hidden="1" x14ac:dyDescent="0.25">
      <c r="B4133" t="s">
        <v>89</v>
      </c>
      <c r="C4133" t="s">
        <v>251</v>
      </c>
      <c r="D4133" t="s">
        <v>501</v>
      </c>
      <c r="E4133" t="s">
        <v>506</v>
      </c>
      <c r="F4133" t="s">
        <v>93</v>
      </c>
      <c r="G4133">
        <v>0</v>
      </c>
      <c r="H4133">
        <v>0</v>
      </c>
      <c r="I4133">
        <v>3.4264724906493701E-5</v>
      </c>
      <c r="J4133">
        <v>8.7106763999875002E-3</v>
      </c>
      <c r="K4133">
        <v>1.2977100977795399</v>
      </c>
      <c r="L4133">
        <v>1.31989715468305</v>
      </c>
      <c r="M4133">
        <v>0.84026495796653</v>
      </c>
      <c r="N4133">
        <v>0.72177165664158505</v>
      </c>
      <c r="O4133">
        <v>0.661218452228716</v>
      </c>
      <c r="P4133">
        <v>0.56174910641514197</v>
      </c>
      <c r="Q4133">
        <v>0.56008738002324898</v>
      </c>
      <c r="R4133">
        <v>0.64202475159041095</v>
      </c>
      <c r="S4133">
        <v>0.78861645135427705</v>
      </c>
      <c r="T4133">
        <v>0.69020410061850501</v>
      </c>
      <c r="U4133">
        <v>1.0715931138639401</v>
      </c>
      <c r="V4133">
        <v>0.83608928912709102</v>
      </c>
      <c r="W4133">
        <v>0.96127748162117399</v>
      </c>
    </row>
    <row r="4134" spans="2:23" hidden="1" x14ac:dyDescent="0.25">
      <c r="B4134" t="s">
        <v>89</v>
      </c>
      <c r="C4134" t="s">
        <v>251</v>
      </c>
      <c r="D4134" t="s">
        <v>501</v>
      </c>
      <c r="E4134" t="s">
        <v>507</v>
      </c>
      <c r="F4134" t="s">
        <v>93</v>
      </c>
      <c r="G4134">
        <v>4.1911054468175897E-2</v>
      </c>
      <c r="H4134">
        <v>4.6614763623873602E-2</v>
      </c>
      <c r="I4134">
        <v>3.1316228081096999E-2</v>
      </c>
      <c r="J4134">
        <v>7.9293511938927405E-2</v>
      </c>
      <c r="K4134">
        <v>2.2556852052218801E-2</v>
      </c>
      <c r="L4134">
        <v>1.4110597507768E-3</v>
      </c>
      <c r="M4134">
        <v>2.1977266841136999E-5</v>
      </c>
      <c r="N4134">
        <v>7.8792737445576498E-6</v>
      </c>
      <c r="O4134">
        <v>2.3453114232874401E-6</v>
      </c>
      <c r="P4134">
        <v>1.76933301752364E-5</v>
      </c>
      <c r="Q4134">
        <v>4.5433440306299501E-5</v>
      </c>
      <c r="R4134">
        <v>3.2980329745961201E-5</v>
      </c>
      <c r="S4134">
        <v>1.00731861713945E-5</v>
      </c>
      <c r="T4134">
        <v>1.1878954645696301E-5</v>
      </c>
      <c r="U4134">
        <v>5.0945648031913403E-5</v>
      </c>
      <c r="V4134">
        <v>1.729645765221E-4</v>
      </c>
      <c r="W4134">
        <v>5.2126618504840004E-4</v>
      </c>
    </row>
    <row r="4135" spans="2:23" hidden="1" x14ac:dyDescent="0.25">
      <c r="B4135" t="s">
        <v>89</v>
      </c>
      <c r="C4135" t="s">
        <v>251</v>
      </c>
      <c r="D4135" t="s">
        <v>501</v>
      </c>
      <c r="E4135" t="s">
        <v>508</v>
      </c>
      <c r="F4135" t="s">
        <v>93</v>
      </c>
      <c r="G4135">
        <v>2.0977577579823801E-2</v>
      </c>
      <c r="H4135">
        <v>1.29518757649711E-2</v>
      </c>
      <c r="I4135">
        <v>1.40280768316157E-2</v>
      </c>
      <c r="J4135">
        <v>4.8600429388587002E-3</v>
      </c>
      <c r="K4135">
        <v>6.8763414237795004E-3</v>
      </c>
      <c r="L4135">
        <v>5.0974985486363002E-3</v>
      </c>
      <c r="M4135">
        <v>3.4750489068873999E-3</v>
      </c>
      <c r="N4135">
        <v>3.4616143698291998E-3</v>
      </c>
      <c r="O4135">
        <v>2.9366002879629002E-3</v>
      </c>
      <c r="P4135">
        <v>1.8502304284858E-3</v>
      </c>
      <c r="Q4135">
        <v>1.5720148790705E-3</v>
      </c>
      <c r="R4135">
        <v>1.5385556575201E-3</v>
      </c>
      <c r="S4135">
        <v>1.9116920765539999E-3</v>
      </c>
      <c r="T4135">
        <v>1.4782221319329001E-3</v>
      </c>
      <c r="U4135">
        <v>2.2781860796544E-3</v>
      </c>
      <c r="V4135">
        <v>1.80413573979E-3</v>
      </c>
      <c r="W4135">
        <v>2.0474045954007999E-3</v>
      </c>
    </row>
    <row r="4136" spans="2:23" hidden="1" x14ac:dyDescent="0.25">
      <c r="B4136" t="s">
        <v>89</v>
      </c>
      <c r="C4136" t="s">
        <v>251</v>
      </c>
      <c r="D4136" t="s">
        <v>501</v>
      </c>
      <c r="E4136" t="s">
        <v>509</v>
      </c>
      <c r="F4136" t="s">
        <v>93</v>
      </c>
      <c r="G4136">
        <v>0</v>
      </c>
      <c r="H4136">
        <v>0</v>
      </c>
      <c r="I4136">
        <v>4.3259886095639299E-8</v>
      </c>
      <c r="J4136">
        <v>4.8600429388587002E-3</v>
      </c>
      <c r="K4136">
        <v>6.8763414237795004E-3</v>
      </c>
      <c r="L4136">
        <v>5.0974985486363002E-3</v>
      </c>
      <c r="M4136">
        <v>3.4750489068873999E-3</v>
      </c>
      <c r="N4136">
        <v>3.4616143698291998E-3</v>
      </c>
      <c r="O4136">
        <v>2.9366002879629002E-3</v>
      </c>
      <c r="P4136">
        <v>1.8502304284858E-3</v>
      </c>
      <c r="Q4136">
        <v>1.5720148790705E-3</v>
      </c>
      <c r="R4136">
        <v>1.5385556575201E-3</v>
      </c>
      <c r="S4136">
        <v>1.9116920765539999E-3</v>
      </c>
      <c r="T4136">
        <v>1.4782221319329001E-3</v>
      </c>
      <c r="U4136">
        <v>2.2781860796544E-3</v>
      </c>
      <c r="V4136">
        <v>1.80413573979E-3</v>
      </c>
      <c r="W4136">
        <v>2.0474045954007999E-3</v>
      </c>
    </row>
    <row r="4137" spans="2:23" hidden="1" x14ac:dyDescent="0.25">
      <c r="B4137" t="s">
        <v>89</v>
      </c>
      <c r="C4137" t="s">
        <v>251</v>
      </c>
      <c r="D4137" t="s">
        <v>501</v>
      </c>
      <c r="E4137" t="s">
        <v>510</v>
      </c>
      <c r="F4137" t="s">
        <v>93</v>
      </c>
      <c r="G4137">
        <v>2.0977577579823801E-2</v>
      </c>
      <c r="H4137">
        <v>1.29518757649711E-2</v>
      </c>
      <c r="I4137">
        <v>1.40280335717296E-2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2:23" hidden="1" x14ac:dyDescent="0.25">
      <c r="B4138" t="s">
        <v>89</v>
      </c>
      <c r="C4138" t="s">
        <v>251</v>
      </c>
      <c r="D4138" t="s">
        <v>501</v>
      </c>
      <c r="E4138" t="s">
        <v>511</v>
      </c>
      <c r="F4138" t="s">
        <v>93</v>
      </c>
      <c r="G4138">
        <v>0.496542232470016</v>
      </c>
      <c r="H4138">
        <v>0.49196873334857399</v>
      </c>
      <c r="I4138">
        <v>0.37465487486788301</v>
      </c>
      <c r="J4138">
        <v>0.170083635224553</v>
      </c>
      <c r="K4138">
        <v>0.10660297220084</v>
      </c>
      <c r="L4138">
        <v>7.1795223697672494E-2</v>
      </c>
      <c r="M4138">
        <v>0.12026136449977699</v>
      </c>
      <c r="N4138">
        <v>0.10286597553520301</v>
      </c>
      <c r="O4138">
        <v>0.106226260492975</v>
      </c>
      <c r="P4138">
        <v>4.9381539201251601E-2</v>
      </c>
      <c r="Q4138">
        <v>3.1990812039447598E-2</v>
      </c>
      <c r="R4138">
        <v>3.0272119326589599E-2</v>
      </c>
      <c r="S4138">
        <v>4.79227378132729E-2</v>
      </c>
      <c r="T4138">
        <v>2.9149182801400501E-2</v>
      </c>
      <c r="U4138">
        <v>3.2523085286497999E-2</v>
      </c>
      <c r="V4138">
        <v>1.9096684365629699E-2</v>
      </c>
      <c r="W4138">
        <v>1.9408569701606E-2</v>
      </c>
    </row>
    <row r="4139" spans="2:23" hidden="1" x14ac:dyDescent="0.25">
      <c r="B4139" t="s">
        <v>89</v>
      </c>
      <c r="C4139" t="s">
        <v>251</v>
      </c>
      <c r="D4139" t="s">
        <v>501</v>
      </c>
      <c r="E4139" t="s">
        <v>512</v>
      </c>
      <c r="F4139" t="s">
        <v>93</v>
      </c>
      <c r="G4139">
        <v>0</v>
      </c>
      <c r="H4139">
        <v>0</v>
      </c>
      <c r="I4139">
        <v>4.4088220831285599E-5</v>
      </c>
      <c r="J4139">
        <v>1.1766108576682999E-3</v>
      </c>
      <c r="K4139">
        <v>1.1559039845636001E-2</v>
      </c>
      <c r="L4139">
        <v>3.5839267194101E-2</v>
      </c>
      <c r="M4139">
        <v>0.116412964963403</v>
      </c>
      <c r="N4139">
        <v>0.100251914132548</v>
      </c>
      <c r="O4139">
        <v>0.105347956422139</v>
      </c>
      <c r="P4139">
        <v>4.5339475887101001E-2</v>
      </c>
      <c r="Q4139">
        <v>2.6111327790083801E-2</v>
      </c>
      <c r="R4139">
        <v>2.4667781790571001E-2</v>
      </c>
      <c r="S4139">
        <v>4.4074821294266903E-2</v>
      </c>
      <c r="T4139">
        <v>2.51426684264301E-2</v>
      </c>
      <c r="U4139">
        <v>2.38877078594508E-2</v>
      </c>
      <c r="V4139">
        <v>9.5642152244143006E-3</v>
      </c>
      <c r="W4139">
        <v>6.2001808751690002E-3</v>
      </c>
    </row>
    <row r="4140" spans="2:23" hidden="1" x14ac:dyDescent="0.25">
      <c r="B4140" t="s">
        <v>89</v>
      </c>
      <c r="C4140" t="s">
        <v>251</v>
      </c>
      <c r="D4140" t="s">
        <v>501</v>
      </c>
      <c r="E4140" t="s">
        <v>513</v>
      </c>
      <c r="F4140" t="s">
        <v>93</v>
      </c>
      <c r="G4140">
        <v>0.496542232470016</v>
      </c>
      <c r="H4140">
        <v>0.49196873334857399</v>
      </c>
      <c r="I4140">
        <v>0.374610786647051</v>
      </c>
      <c r="J4140">
        <v>0.16890702436688501</v>
      </c>
      <c r="K4140">
        <v>9.5043932355204197E-2</v>
      </c>
      <c r="L4140">
        <v>3.5955956503571501E-2</v>
      </c>
      <c r="M4140">
        <v>3.8483995363737E-3</v>
      </c>
      <c r="N4140">
        <v>2.6140614026548001E-3</v>
      </c>
      <c r="O4140">
        <v>8.7830407083570004E-4</v>
      </c>
      <c r="P4140">
        <v>4.0420633141505001E-3</v>
      </c>
      <c r="Q4140">
        <v>5.8794842493638004E-3</v>
      </c>
      <c r="R4140">
        <v>5.6043375360186002E-3</v>
      </c>
      <c r="S4140">
        <v>3.8479165190059999E-3</v>
      </c>
      <c r="T4140">
        <v>4.0065143749704003E-3</v>
      </c>
      <c r="U4140">
        <v>8.6353774270471004E-3</v>
      </c>
      <c r="V4140">
        <v>9.5324691412154005E-3</v>
      </c>
      <c r="W4140">
        <v>1.3208388826437E-2</v>
      </c>
    </row>
    <row r="4141" spans="2:23" hidden="1" x14ac:dyDescent="0.25">
      <c r="B4141" t="s">
        <v>89</v>
      </c>
      <c r="C4141" t="s">
        <v>251</v>
      </c>
      <c r="D4141" t="s">
        <v>501</v>
      </c>
      <c r="E4141" t="s">
        <v>514</v>
      </c>
      <c r="F4141" t="s">
        <v>93</v>
      </c>
      <c r="G4141">
        <v>5.0893676557444097E-2</v>
      </c>
      <c r="H4141">
        <v>0.12833880617287699</v>
      </c>
      <c r="I4141">
        <v>0.117010860922983</v>
      </c>
      <c r="J4141">
        <v>0.434603303731812</v>
      </c>
      <c r="K4141">
        <v>0.64974951197767805</v>
      </c>
      <c r="L4141">
        <v>0.70044872963363702</v>
      </c>
      <c r="M4141">
        <v>0.81604457857051704</v>
      </c>
      <c r="N4141">
        <v>0.41387008079513299</v>
      </c>
      <c r="O4141">
        <v>0.548479187767137</v>
      </c>
      <c r="P4141">
        <v>0.43504632040423602</v>
      </c>
      <c r="Q4141">
        <v>0.51365018360326697</v>
      </c>
      <c r="R4141">
        <v>0.56692218274501804</v>
      </c>
      <c r="S4141">
        <v>0.69252527904845296</v>
      </c>
      <c r="T4141">
        <v>0.488826104216396</v>
      </c>
      <c r="U4141">
        <v>0.67914236655805904</v>
      </c>
      <c r="V4141">
        <v>0.57098799152700397</v>
      </c>
      <c r="W4141">
        <v>0.64068682007123301</v>
      </c>
    </row>
    <row r="4142" spans="2:23" hidden="1" x14ac:dyDescent="0.25">
      <c r="B4142" t="s">
        <v>89</v>
      </c>
      <c r="C4142" t="s">
        <v>251</v>
      </c>
      <c r="D4142" t="s">
        <v>501</v>
      </c>
      <c r="E4142" t="s">
        <v>515</v>
      </c>
      <c r="F4142" t="s">
        <v>93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2:23" hidden="1" x14ac:dyDescent="0.25">
      <c r="B4143" t="s">
        <v>89</v>
      </c>
      <c r="C4143" t="s">
        <v>251</v>
      </c>
      <c r="D4143" t="s">
        <v>501</v>
      </c>
      <c r="E4143" t="s">
        <v>516</v>
      </c>
      <c r="F4143" t="s">
        <v>93</v>
      </c>
      <c r="G4143">
        <v>0.586152143473332</v>
      </c>
      <c r="H4143">
        <v>3.5937028922550298</v>
      </c>
      <c r="I4143">
        <v>3.3908134021316001</v>
      </c>
      <c r="J4143">
        <v>5.5428071068265004</v>
      </c>
      <c r="K4143">
        <v>6.6607440118836898</v>
      </c>
      <c r="L4143">
        <v>7.1531110760525403</v>
      </c>
      <c r="M4143">
        <v>8.1595243693164505</v>
      </c>
      <c r="N4143">
        <v>6.3436089327416996</v>
      </c>
      <c r="O4143">
        <v>8.5895344147726291</v>
      </c>
      <c r="P4143">
        <v>8.0216370752645201</v>
      </c>
      <c r="Q4143">
        <v>8.7763991422966399</v>
      </c>
      <c r="R4143">
        <v>8.9378014475621992</v>
      </c>
      <c r="S4143">
        <v>9.5433312205143803</v>
      </c>
      <c r="T4143">
        <v>7.7696137120922</v>
      </c>
      <c r="U4143">
        <v>10.130684515127401</v>
      </c>
      <c r="V4143">
        <v>9.2809172228329793</v>
      </c>
      <c r="W4143">
        <v>10.065762528788801</v>
      </c>
    </row>
    <row r="4144" spans="2:23" hidden="1" x14ac:dyDescent="0.25">
      <c r="B4144" t="s">
        <v>89</v>
      </c>
      <c r="C4144" t="s">
        <v>251</v>
      </c>
      <c r="D4144" t="s">
        <v>501</v>
      </c>
      <c r="E4144" t="s">
        <v>517</v>
      </c>
      <c r="F4144" t="s">
        <v>93</v>
      </c>
      <c r="G4144">
        <v>0</v>
      </c>
      <c r="H4144">
        <v>0</v>
      </c>
      <c r="I4144">
        <v>5.1191810284006101E-2</v>
      </c>
      <c r="J4144">
        <v>0.182180990224419</v>
      </c>
      <c r="K4144">
        <v>0.315469962941341</v>
      </c>
      <c r="L4144">
        <v>0.41183014505765497</v>
      </c>
      <c r="M4144">
        <v>0.59269557681726104</v>
      </c>
      <c r="N4144">
        <v>0.33464313494500197</v>
      </c>
      <c r="O4144">
        <v>0.531098968085017</v>
      </c>
      <c r="P4144">
        <v>0.345804080315395</v>
      </c>
      <c r="Q4144">
        <v>0.344365443690691</v>
      </c>
      <c r="R4144">
        <v>0.33075312060565099</v>
      </c>
      <c r="S4144">
        <v>0.37267157649475602</v>
      </c>
      <c r="T4144">
        <v>0.24387931828096601</v>
      </c>
      <c r="U4144">
        <v>0.345846251761812</v>
      </c>
      <c r="V4144">
        <v>0.27729361295942001</v>
      </c>
      <c r="W4144">
        <v>0.29803499852701199</v>
      </c>
    </row>
    <row r="4145" spans="2:23" hidden="1" x14ac:dyDescent="0.25">
      <c r="B4145" t="s">
        <v>89</v>
      </c>
      <c r="C4145" t="s">
        <v>251</v>
      </c>
      <c r="D4145" t="s">
        <v>501</v>
      </c>
      <c r="E4145" t="s">
        <v>518</v>
      </c>
      <c r="F4145" t="s">
        <v>93</v>
      </c>
      <c r="G4145">
        <v>0.14648058753639201</v>
      </c>
      <c r="H4145">
        <v>0.17307490613965701</v>
      </c>
      <c r="I4145">
        <v>0.12958314368583801</v>
      </c>
      <c r="J4145">
        <v>0.20155649639654599</v>
      </c>
      <c r="K4145">
        <v>0.15971109570213199</v>
      </c>
      <c r="L4145">
        <v>8.6360053078163301E-2</v>
      </c>
      <c r="M4145">
        <v>2.6578220431474502E-2</v>
      </c>
      <c r="N4145">
        <v>1.49206862147754E-2</v>
      </c>
      <c r="O4145">
        <v>9.4031750743221003E-3</v>
      </c>
      <c r="P4145">
        <v>1.124824679653E-2</v>
      </c>
      <c r="Q4145">
        <v>1.18069521675036E-2</v>
      </c>
      <c r="R4145">
        <v>1.03004055165622E-2</v>
      </c>
      <c r="S4145">
        <v>8.1191127416942004E-3</v>
      </c>
      <c r="T4145">
        <v>6.2527862579413E-3</v>
      </c>
      <c r="U4145">
        <v>9.7479236989785993E-3</v>
      </c>
      <c r="V4145">
        <v>8.5481825826313994E-3</v>
      </c>
      <c r="W4145">
        <v>5.7263181584842402E-5</v>
      </c>
    </row>
    <row r="4146" spans="2:23" hidden="1" x14ac:dyDescent="0.25">
      <c r="B4146" t="s">
        <v>89</v>
      </c>
      <c r="C4146" t="s">
        <v>251</v>
      </c>
      <c r="D4146" t="s">
        <v>501</v>
      </c>
      <c r="E4146" t="s">
        <v>519</v>
      </c>
      <c r="F4146" t="s">
        <v>93</v>
      </c>
      <c r="G4146">
        <v>0.14648058753639201</v>
      </c>
      <c r="H4146">
        <v>0.17307490613965701</v>
      </c>
      <c r="I4146">
        <v>0.12958314368583801</v>
      </c>
      <c r="J4146">
        <v>0.20155649639654599</v>
      </c>
      <c r="K4146">
        <v>0.15971109570213199</v>
      </c>
      <c r="L4146">
        <v>8.6360053078163301E-2</v>
      </c>
      <c r="M4146">
        <v>2.6578220431474502E-2</v>
      </c>
      <c r="N4146">
        <v>1.49206862147754E-2</v>
      </c>
      <c r="O4146">
        <v>9.4031750743221003E-3</v>
      </c>
      <c r="P4146">
        <v>1.124824679653E-2</v>
      </c>
      <c r="Q4146">
        <v>1.18069521675036E-2</v>
      </c>
      <c r="R4146">
        <v>1.03004055165622E-2</v>
      </c>
      <c r="S4146">
        <v>8.1191127416942004E-3</v>
      </c>
      <c r="T4146">
        <v>6.2527862579413E-3</v>
      </c>
      <c r="U4146">
        <v>9.7479236989785993E-3</v>
      </c>
      <c r="V4146">
        <v>8.5481825826313994E-3</v>
      </c>
      <c r="W4146">
        <v>5.7263181584842402E-5</v>
      </c>
    </row>
    <row r="4147" spans="2:23" hidden="1" x14ac:dyDescent="0.25">
      <c r="B4147" t="s">
        <v>89</v>
      </c>
      <c r="C4147" t="s">
        <v>251</v>
      </c>
      <c r="D4147" t="s">
        <v>501</v>
      </c>
      <c r="E4147" t="s">
        <v>520</v>
      </c>
      <c r="F4147" t="s">
        <v>93</v>
      </c>
      <c r="G4147">
        <v>0.403597383201167</v>
      </c>
      <c r="H4147">
        <v>2.2375515932265899</v>
      </c>
      <c r="I4147">
        <v>2.0222602981707598</v>
      </c>
      <c r="J4147">
        <v>2.6851042546680199</v>
      </c>
      <c r="K4147">
        <v>3.3969049816674501</v>
      </c>
      <c r="L4147">
        <v>3.7387247334096401</v>
      </c>
      <c r="M4147">
        <v>4.1904662508979804</v>
      </c>
      <c r="N4147">
        <v>3.8388463972120599</v>
      </c>
      <c r="O4147">
        <v>4.9762237380415604</v>
      </c>
      <c r="P4147">
        <v>4.8336073365847696</v>
      </c>
      <c r="Q4147">
        <v>5.0974087852487404</v>
      </c>
      <c r="R4147">
        <v>5.0932152469338998</v>
      </c>
      <c r="S4147">
        <v>5.3646724640858299</v>
      </c>
      <c r="T4147">
        <v>4.78339490938074</v>
      </c>
      <c r="U4147">
        <v>5.9045896421148401</v>
      </c>
      <c r="V4147">
        <v>5.6911714138459599</v>
      </c>
      <c r="W4147">
        <v>6.0333448031066297</v>
      </c>
    </row>
    <row r="4148" spans="2:23" hidden="1" x14ac:dyDescent="0.25">
      <c r="B4148" t="s">
        <v>89</v>
      </c>
      <c r="C4148" t="s">
        <v>251</v>
      </c>
      <c r="D4148" t="s">
        <v>501</v>
      </c>
      <c r="E4148" t="s">
        <v>521</v>
      </c>
      <c r="F4148" t="s">
        <v>93</v>
      </c>
      <c r="G4148">
        <v>1.8307602438647099</v>
      </c>
      <c r="H4148">
        <v>3.34073856747706</v>
      </c>
      <c r="I4148">
        <v>3.5754008272016899</v>
      </c>
      <c r="J4148">
        <v>5.0332825346324697</v>
      </c>
      <c r="K4148">
        <v>6.1563387720987901</v>
      </c>
      <c r="L4148">
        <v>6.9972682558387298</v>
      </c>
      <c r="M4148">
        <v>8.5525041319350095</v>
      </c>
      <c r="N4148">
        <v>7.0171798754533397</v>
      </c>
      <c r="O4148">
        <v>9.5586948121290103</v>
      </c>
      <c r="P4148">
        <v>8.5473938584603193</v>
      </c>
      <c r="Q4148">
        <v>9.1365777197032507</v>
      </c>
      <c r="R4148">
        <v>9.2612082168945609</v>
      </c>
      <c r="S4148">
        <v>9.9502393504884505</v>
      </c>
      <c r="T4148">
        <v>8.2407241480575895</v>
      </c>
      <c r="U4148">
        <v>10.382785509961099</v>
      </c>
      <c r="V4148">
        <v>9.5280908231038506</v>
      </c>
      <c r="W4148">
        <v>10.184360926593699</v>
      </c>
    </row>
    <row r="4149" spans="2:23" hidden="1" x14ac:dyDescent="0.25">
      <c r="B4149" t="s">
        <v>89</v>
      </c>
      <c r="C4149" t="s">
        <v>251</v>
      </c>
      <c r="D4149" t="s">
        <v>501</v>
      </c>
      <c r="E4149" t="s">
        <v>522</v>
      </c>
      <c r="F4149" t="s">
        <v>93</v>
      </c>
      <c r="G4149">
        <v>0.13166108371472199</v>
      </c>
      <c r="H4149">
        <v>1.22781249285557</v>
      </c>
      <c r="I4149">
        <v>1.25154224303786</v>
      </c>
      <c r="J4149">
        <v>2.4230995484266602</v>
      </c>
      <c r="K4149">
        <v>2.61408951823856</v>
      </c>
      <c r="L4149">
        <v>2.7139376130092598</v>
      </c>
      <c r="M4149">
        <v>3.1530135398479602</v>
      </c>
      <c r="N4149">
        <v>2.0908924547345098</v>
      </c>
      <c r="O4149">
        <v>3.0648314889639399</v>
      </c>
      <c r="P4149">
        <v>2.7529834182755102</v>
      </c>
      <c r="Q4149">
        <v>3.1653401734446298</v>
      </c>
      <c r="R4149">
        <v>3.2776640178832799</v>
      </c>
      <c r="S4149">
        <v>3.4861334773801</v>
      </c>
      <c r="T4149">
        <v>2.4973926984950601</v>
      </c>
      <c r="U4149">
        <v>3.5469525064544798</v>
      </c>
      <c r="V4149">
        <v>3.0187578174600098</v>
      </c>
      <c r="W4149">
        <v>3.3917309056109399</v>
      </c>
    </row>
    <row r="4150" spans="2:23" hidden="1" x14ac:dyDescent="0.25">
      <c r="B4150" t="s">
        <v>89</v>
      </c>
      <c r="C4150" t="s">
        <v>251</v>
      </c>
      <c r="D4150" t="s">
        <v>501</v>
      </c>
      <c r="E4150" t="s">
        <v>523</v>
      </c>
      <c r="F4150" t="s">
        <v>93</v>
      </c>
      <c r="G4150">
        <v>2.7971002209465998E-3</v>
      </c>
      <c r="H4150">
        <v>2.2646135980449E-3</v>
      </c>
      <c r="I4150">
        <v>1.5660835930838E-3</v>
      </c>
      <c r="J4150">
        <v>2.7701205708299999E-4</v>
      </c>
      <c r="K4150">
        <v>6.8131424511638097E-5</v>
      </c>
      <c r="L4150">
        <v>2.4874992725743199E-5</v>
      </c>
      <c r="M4150">
        <v>4.0916992765163103E-6</v>
      </c>
      <c r="N4150">
        <v>5.3645295052602397E-6</v>
      </c>
      <c r="O4150">
        <v>0</v>
      </c>
      <c r="P4150">
        <v>2.0623791456836E-6</v>
      </c>
      <c r="Q4150">
        <v>0</v>
      </c>
      <c r="R4150">
        <v>0</v>
      </c>
      <c r="S4150">
        <v>1.0038121723004601E-6</v>
      </c>
      <c r="T4150">
        <v>0</v>
      </c>
      <c r="U4150">
        <v>0</v>
      </c>
      <c r="V4150">
        <v>1.4753974682954701E-6</v>
      </c>
      <c r="W4150">
        <v>0</v>
      </c>
    </row>
    <row r="4151" spans="2:23" hidden="1" x14ac:dyDescent="0.25">
      <c r="B4151" t="s">
        <v>89</v>
      </c>
      <c r="C4151" t="s">
        <v>251</v>
      </c>
      <c r="D4151" t="s">
        <v>501</v>
      </c>
      <c r="E4151" t="s">
        <v>524</v>
      </c>
      <c r="F4151" t="s">
        <v>93</v>
      </c>
      <c r="G4151">
        <v>4.6782058621593903</v>
      </c>
      <c r="H4151">
        <v>4.8499639231365297</v>
      </c>
      <c r="I4151">
        <v>4.96468361335873</v>
      </c>
      <c r="J4151">
        <v>4.38205042815094</v>
      </c>
      <c r="K4151">
        <v>3.36299804763574</v>
      </c>
      <c r="L4151">
        <v>1.92161648651816</v>
      </c>
      <c r="M4151">
        <v>0.35024271736523099</v>
      </c>
      <c r="N4151">
        <v>0.50279354031428103</v>
      </c>
      <c r="O4151">
        <v>0.21529604093555699</v>
      </c>
      <c r="P4151">
        <v>0.32120614979532203</v>
      </c>
      <c r="Q4151">
        <v>0.34857815040288298</v>
      </c>
      <c r="R4151">
        <v>0.36081799708804202</v>
      </c>
      <c r="S4151">
        <v>0.33087756490727199</v>
      </c>
      <c r="T4151">
        <v>0.45010077190109699</v>
      </c>
      <c r="U4151">
        <v>0.70035251666124698</v>
      </c>
      <c r="V4151">
        <v>1.13542581636859</v>
      </c>
      <c r="W4151">
        <v>1.74409577887699</v>
      </c>
    </row>
    <row r="4152" spans="2:23" hidden="1" x14ac:dyDescent="0.25">
      <c r="B4152" t="s">
        <v>89</v>
      </c>
      <c r="C4152" t="s">
        <v>251</v>
      </c>
      <c r="D4152" t="s">
        <v>501</v>
      </c>
      <c r="E4152" t="s">
        <v>525</v>
      </c>
      <c r="F4152" t="s">
        <v>93</v>
      </c>
      <c r="G4152">
        <v>1.4088711634606801</v>
      </c>
      <c r="H4152">
        <v>1.49984599880735</v>
      </c>
      <c r="I4152">
        <v>1.6000119238660699</v>
      </c>
      <c r="J4152">
        <v>1.2240371406323101</v>
      </c>
      <c r="K4152">
        <v>0.77857098077793296</v>
      </c>
      <c r="L4152">
        <v>0.48512816347674997</v>
      </c>
      <c r="M4152">
        <v>0.21859563359550899</v>
      </c>
      <c r="N4152">
        <v>0.249488636507602</v>
      </c>
      <c r="O4152">
        <v>0.124160710612178</v>
      </c>
      <c r="P4152">
        <v>0.18043632018542499</v>
      </c>
      <c r="Q4152">
        <v>0.18364736895740499</v>
      </c>
      <c r="R4152">
        <v>0.17727994645535</v>
      </c>
      <c r="S4152">
        <v>0.16063222406932801</v>
      </c>
      <c r="T4152">
        <v>0.18621904408679399</v>
      </c>
      <c r="U4152">
        <v>0.21684123341109701</v>
      </c>
      <c r="V4152">
        <v>0.22931651038449699</v>
      </c>
      <c r="W4152">
        <v>0.24756412944505099</v>
      </c>
    </row>
    <row r="4153" spans="2:23" hidden="1" x14ac:dyDescent="0.25">
      <c r="B4153" t="s">
        <v>89</v>
      </c>
      <c r="C4153" t="s">
        <v>251</v>
      </c>
      <c r="D4153" t="s">
        <v>501</v>
      </c>
      <c r="E4153" t="s">
        <v>526</v>
      </c>
      <c r="F4153" t="s">
        <v>93</v>
      </c>
      <c r="G4153">
        <v>3.2665375984777598</v>
      </c>
      <c r="H4153">
        <v>3.3478533107311299</v>
      </c>
      <c r="I4153">
        <v>3.3631056058995701</v>
      </c>
      <c r="J4153">
        <v>3.1577362754615499</v>
      </c>
      <c r="K4153">
        <v>2.5843589354333001</v>
      </c>
      <c r="L4153">
        <v>1.43646344804868</v>
      </c>
      <c r="M4153">
        <v>0.131642992070446</v>
      </c>
      <c r="N4153">
        <v>0.25329953927717402</v>
      </c>
      <c r="O4153">
        <v>9.1135330323379102E-2</v>
      </c>
      <c r="P4153">
        <v>0.14076776723075199</v>
      </c>
      <c r="Q4153">
        <v>0.16493078144547799</v>
      </c>
      <c r="R4153">
        <v>0.18353805063269199</v>
      </c>
      <c r="S4153">
        <v>0.17024433702577099</v>
      </c>
      <c r="T4153">
        <v>0.26388172781430302</v>
      </c>
      <c r="U4153">
        <v>0.48351128325015102</v>
      </c>
      <c r="V4153">
        <v>0.90610783058662603</v>
      </c>
      <c r="W4153">
        <v>1.4965316494319401</v>
      </c>
    </row>
    <row r="4154" spans="2:23" hidden="1" x14ac:dyDescent="0.25">
      <c r="B4154" t="s">
        <v>89</v>
      </c>
      <c r="C4154" t="s">
        <v>251</v>
      </c>
      <c r="D4154" t="s">
        <v>501</v>
      </c>
      <c r="E4154" t="s">
        <v>527</v>
      </c>
      <c r="F4154" t="s">
        <v>93</v>
      </c>
      <c r="G4154">
        <v>0</v>
      </c>
      <c r="H4154">
        <v>0</v>
      </c>
      <c r="I4154">
        <v>0</v>
      </c>
      <c r="J4154">
        <v>5.2824981E-2</v>
      </c>
      <c r="K4154">
        <v>0.18319732899999999</v>
      </c>
      <c r="L4154">
        <v>0.372993935</v>
      </c>
      <c r="M4154">
        <v>0.59602046399999997</v>
      </c>
      <c r="N4154">
        <v>0.77962365899999997</v>
      </c>
      <c r="O4154">
        <v>0.94786373499999999</v>
      </c>
      <c r="P4154">
        <v>1.0980907550000001</v>
      </c>
      <c r="Q4154">
        <v>1.22475051</v>
      </c>
      <c r="R4154">
        <v>1.3425900820000001</v>
      </c>
      <c r="S4154">
        <v>1.4586710570000001</v>
      </c>
      <c r="T4154">
        <v>1.5477673279999999</v>
      </c>
      <c r="U4154">
        <v>1.6365624569999999</v>
      </c>
      <c r="V4154">
        <v>1.7191730439999999</v>
      </c>
      <c r="W4154">
        <v>1.7909888979999999</v>
      </c>
    </row>
    <row r="4155" spans="2:23" hidden="1" x14ac:dyDescent="0.25">
      <c r="B4155" t="s">
        <v>89</v>
      </c>
      <c r="C4155" t="s">
        <v>251</v>
      </c>
      <c r="D4155" t="s">
        <v>501</v>
      </c>
      <c r="E4155" t="s">
        <v>528</v>
      </c>
      <c r="F4155" t="s">
        <v>93</v>
      </c>
      <c r="G4155">
        <v>0</v>
      </c>
      <c r="H4155">
        <v>0</v>
      </c>
      <c r="I4155">
        <v>0</v>
      </c>
    </row>
    <row r="4156" spans="2:23" hidden="1" x14ac:dyDescent="0.25">
      <c r="B4156" t="s">
        <v>89</v>
      </c>
      <c r="C4156" t="s">
        <v>251</v>
      </c>
      <c r="D4156" t="s">
        <v>501</v>
      </c>
      <c r="E4156" t="s">
        <v>529</v>
      </c>
      <c r="F4156" t="s">
        <v>93</v>
      </c>
      <c r="G4156">
        <v>0.172148101</v>
      </c>
      <c r="H4156">
        <v>0.172148101</v>
      </c>
      <c r="I4156">
        <v>0.172148101</v>
      </c>
      <c r="J4156">
        <v>0.172148101</v>
      </c>
      <c r="K4156">
        <v>0.172148101</v>
      </c>
      <c r="L4156">
        <v>0.172148101</v>
      </c>
      <c r="M4156">
        <v>0.172148101</v>
      </c>
    </row>
    <row r="4157" spans="2:23" hidden="1" x14ac:dyDescent="0.25">
      <c r="B4157" t="s">
        <v>89</v>
      </c>
      <c r="C4157" t="s">
        <v>251</v>
      </c>
      <c r="D4157" t="s">
        <v>501</v>
      </c>
      <c r="E4157" t="s">
        <v>92</v>
      </c>
      <c r="F4157" t="s">
        <v>93</v>
      </c>
      <c r="G4157">
        <v>7.8115781899999996</v>
      </c>
      <c r="H4157">
        <v>12.521865399999999</v>
      </c>
      <c r="I4157">
        <v>12.548979579999999</v>
      </c>
      <c r="J4157">
        <v>15.67605768</v>
      </c>
      <c r="K4157">
        <v>18.838861810000001</v>
      </c>
      <c r="L4157">
        <v>19.572393000000002</v>
      </c>
      <c r="M4157">
        <v>20.98185866</v>
      </c>
      <c r="N4157">
        <v>17.501432789999999</v>
      </c>
      <c r="O4157">
        <v>21.775438739999998</v>
      </c>
      <c r="P4157">
        <v>20.00464775</v>
      </c>
      <c r="Q4157">
        <v>21.334503550000001</v>
      </c>
      <c r="R4157">
        <v>21.668448519999998</v>
      </c>
      <c r="S4157">
        <v>23.08761908</v>
      </c>
      <c r="T4157">
        <v>19.51403651</v>
      </c>
      <c r="U4157">
        <v>24.831687469999999</v>
      </c>
      <c r="V4157">
        <v>23.278925699999998</v>
      </c>
      <c r="W4157">
        <v>25.503009349999999</v>
      </c>
    </row>
    <row r="4158" spans="2:23" hidden="1" x14ac:dyDescent="0.25">
      <c r="B4158" t="s">
        <v>89</v>
      </c>
      <c r="C4158" t="s">
        <v>251</v>
      </c>
      <c r="D4158" t="s">
        <v>501</v>
      </c>
      <c r="E4158" t="s">
        <v>530</v>
      </c>
      <c r="F4158" t="s">
        <v>93</v>
      </c>
      <c r="G4158">
        <v>10.96080772</v>
      </c>
      <c r="H4158">
        <v>10.96080772</v>
      </c>
      <c r="I4158">
        <v>10.96080772</v>
      </c>
    </row>
    <row r="4159" spans="2:23" hidden="1" x14ac:dyDescent="0.25">
      <c r="B4159" t="s">
        <v>89</v>
      </c>
      <c r="C4159" t="s">
        <v>251</v>
      </c>
      <c r="D4159" t="s">
        <v>501</v>
      </c>
      <c r="E4159" t="s">
        <v>531</v>
      </c>
      <c r="F4159" t="s">
        <v>93</v>
      </c>
      <c r="G4159">
        <v>15.421656329999999</v>
      </c>
      <c r="H4159">
        <v>15.421656329999999</v>
      </c>
      <c r="I4159">
        <v>15.421656329999999</v>
      </c>
      <c r="J4159">
        <v>15.421656329999999</v>
      </c>
      <c r="K4159">
        <v>15.421656329999999</v>
      </c>
      <c r="L4159">
        <v>15.421656329999999</v>
      </c>
      <c r="M4159">
        <v>15.421656329999999</v>
      </c>
    </row>
    <row r="4160" spans="2:23" hidden="1" x14ac:dyDescent="0.25">
      <c r="B4160" t="s">
        <v>89</v>
      </c>
      <c r="C4160" t="s">
        <v>251</v>
      </c>
      <c r="D4160" t="s">
        <v>501</v>
      </c>
      <c r="E4160" t="s">
        <v>532</v>
      </c>
      <c r="F4160" t="s">
        <v>93</v>
      </c>
      <c r="G4160">
        <v>5.2416198999999997E-2</v>
      </c>
      <c r="H4160">
        <v>5.5923235000000002E-2</v>
      </c>
      <c r="I4160">
        <v>4.006846E-2</v>
      </c>
      <c r="J4160">
        <v>8.8647593999999996E-2</v>
      </c>
      <c r="K4160">
        <v>5.8758559000000002E-2</v>
      </c>
      <c r="L4160">
        <v>8.1086974000000006E-2</v>
      </c>
      <c r="M4160">
        <v>0.124919632</v>
      </c>
      <c r="N4160">
        <v>0.117987019</v>
      </c>
      <c r="O4160">
        <v>0.103097861</v>
      </c>
      <c r="P4160">
        <v>0.10853584600000001</v>
      </c>
      <c r="Q4160">
        <v>0.109050886</v>
      </c>
      <c r="R4160">
        <v>0.108425616</v>
      </c>
      <c r="S4160">
        <v>0.105703911</v>
      </c>
      <c r="T4160">
        <v>0.107465712</v>
      </c>
      <c r="U4160">
        <v>0.10999653600000001</v>
      </c>
      <c r="V4160">
        <v>0.11233847299999999</v>
      </c>
      <c r="W4160">
        <v>0.114407274</v>
      </c>
    </row>
    <row r="4161" spans="2:23" hidden="1" x14ac:dyDescent="0.25">
      <c r="B4161" t="s">
        <v>89</v>
      </c>
      <c r="C4161" t="s">
        <v>251</v>
      </c>
      <c r="D4161" t="s">
        <v>501</v>
      </c>
      <c r="E4161" t="s">
        <v>533</v>
      </c>
      <c r="F4161" t="s">
        <v>93</v>
      </c>
      <c r="G4161">
        <v>4.9469298000000002E-2</v>
      </c>
      <c r="H4161">
        <v>4.9469298000000002E-2</v>
      </c>
      <c r="I4161">
        <v>4.9469298000000002E-2</v>
      </c>
    </row>
    <row r="4162" spans="2:23" hidden="1" x14ac:dyDescent="0.25">
      <c r="B4162" t="s">
        <v>89</v>
      </c>
      <c r="C4162" t="s">
        <v>251</v>
      </c>
      <c r="D4162" t="s">
        <v>501</v>
      </c>
      <c r="E4162" t="s">
        <v>534</v>
      </c>
      <c r="F4162" t="s">
        <v>93</v>
      </c>
      <c r="G4162">
        <v>7.1688664999999999E-2</v>
      </c>
      <c r="H4162">
        <v>7.1688664999999999E-2</v>
      </c>
      <c r="I4162">
        <v>7.1688664999999999E-2</v>
      </c>
      <c r="J4162">
        <v>7.1688664999999999E-2</v>
      </c>
      <c r="K4162">
        <v>7.1688664999999999E-2</v>
      </c>
      <c r="L4162">
        <v>7.1688664999999999E-2</v>
      </c>
      <c r="M4162">
        <v>7.1688664999999999E-2</v>
      </c>
    </row>
    <row r="4163" spans="2:23" hidden="1" x14ac:dyDescent="0.25">
      <c r="B4163" t="s">
        <v>89</v>
      </c>
      <c r="C4163" t="s">
        <v>251</v>
      </c>
      <c r="D4163" t="s">
        <v>501</v>
      </c>
      <c r="E4163" t="s">
        <v>535</v>
      </c>
      <c r="F4163" t="s">
        <v>93</v>
      </c>
      <c r="G4163">
        <v>4.3300000000000002E-5</v>
      </c>
      <c r="H4163">
        <v>3.5412619999999999E-3</v>
      </c>
      <c r="I4163">
        <v>8.5995039999999991E-3</v>
      </c>
      <c r="J4163">
        <v>7.6625502999999998E-2</v>
      </c>
      <c r="K4163">
        <v>2.0297974289999998</v>
      </c>
      <c r="L4163">
        <v>2.8851640550000002</v>
      </c>
      <c r="M4163">
        <v>3.171545611</v>
      </c>
      <c r="N4163">
        <v>3.1676855370000001</v>
      </c>
      <c r="O4163">
        <v>2.7674351590000001</v>
      </c>
      <c r="P4163">
        <v>2.644780431</v>
      </c>
      <c r="Q4163">
        <v>2.601845768</v>
      </c>
      <c r="R4163">
        <v>2.6535373820000001</v>
      </c>
      <c r="S4163">
        <v>2.7728284329999999</v>
      </c>
      <c r="T4163">
        <v>2.6919935480000001</v>
      </c>
      <c r="U4163">
        <v>3.143638841</v>
      </c>
      <c r="V4163">
        <v>2.9267790979999999</v>
      </c>
      <c r="W4163">
        <v>3.0830821949999998</v>
      </c>
    </row>
    <row r="4164" spans="2:23" hidden="1" x14ac:dyDescent="0.25">
      <c r="B4164" t="s">
        <v>89</v>
      </c>
      <c r="C4164" t="s">
        <v>251</v>
      </c>
      <c r="D4164" t="s">
        <v>501</v>
      </c>
      <c r="E4164" t="s">
        <v>536</v>
      </c>
      <c r="F4164" t="s">
        <v>93</v>
      </c>
      <c r="G4164">
        <v>4.0613699999999999E-3</v>
      </c>
      <c r="H4164">
        <v>4.0613699999999999E-3</v>
      </c>
      <c r="I4164">
        <v>4.0613699999999999E-3</v>
      </c>
    </row>
    <row r="4165" spans="2:23" hidden="1" x14ac:dyDescent="0.25">
      <c r="B4165" t="s">
        <v>89</v>
      </c>
      <c r="C4165" t="s">
        <v>251</v>
      </c>
      <c r="D4165" t="s">
        <v>501</v>
      </c>
      <c r="E4165" t="s">
        <v>537</v>
      </c>
      <c r="F4165" t="s">
        <v>93</v>
      </c>
      <c r="G4165">
        <v>1.167902387</v>
      </c>
      <c r="H4165">
        <v>1.167902387</v>
      </c>
      <c r="I4165">
        <v>1.167902387</v>
      </c>
      <c r="J4165">
        <v>1.167902387</v>
      </c>
      <c r="K4165">
        <v>1.167902387</v>
      </c>
      <c r="L4165">
        <v>1.167902387</v>
      </c>
      <c r="M4165">
        <v>1.167902387</v>
      </c>
    </row>
    <row r="4166" spans="2:23" hidden="1" x14ac:dyDescent="0.25">
      <c r="B4166" t="s">
        <v>89</v>
      </c>
      <c r="C4166" t="s">
        <v>251</v>
      </c>
      <c r="D4166" t="s">
        <v>501</v>
      </c>
      <c r="E4166" t="s">
        <v>538</v>
      </c>
      <c r="F4166" t="s">
        <v>93</v>
      </c>
      <c r="G4166">
        <v>4.3300000000000002E-5</v>
      </c>
      <c r="H4166">
        <v>3.5412619999999999E-3</v>
      </c>
      <c r="I4166">
        <v>8.5211079999999995E-3</v>
      </c>
      <c r="J4166">
        <v>6.1878173000000002E-2</v>
      </c>
      <c r="K4166">
        <v>0.71365195000000003</v>
      </c>
      <c r="L4166">
        <v>1.5243301339999999</v>
      </c>
      <c r="M4166">
        <v>2.211392639</v>
      </c>
      <c r="N4166">
        <v>2.3422003519999999</v>
      </c>
      <c r="O4166">
        <v>1.99793215</v>
      </c>
      <c r="P4166">
        <v>2.0358416180000001</v>
      </c>
      <c r="Q4166">
        <v>2.0140750449999998</v>
      </c>
      <c r="R4166">
        <v>1.9853062930000001</v>
      </c>
      <c r="S4166">
        <v>1.938225468</v>
      </c>
      <c r="T4166">
        <v>1.9751685569999999</v>
      </c>
      <c r="U4166">
        <v>2.045879834</v>
      </c>
      <c r="V4166">
        <v>2.0793214579999999</v>
      </c>
      <c r="W4166">
        <v>2.1135571280000001</v>
      </c>
    </row>
    <row r="4167" spans="2:23" hidden="1" x14ac:dyDescent="0.25">
      <c r="B4167" t="s">
        <v>89</v>
      </c>
      <c r="C4167" t="s">
        <v>251</v>
      </c>
      <c r="D4167" t="s">
        <v>501</v>
      </c>
      <c r="E4167" t="s">
        <v>539</v>
      </c>
      <c r="F4167" t="s">
        <v>93</v>
      </c>
      <c r="G4167">
        <v>4.035238E-3</v>
      </c>
      <c r="H4167">
        <v>4.035238E-3</v>
      </c>
      <c r="I4167">
        <v>4.035238E-3</v>
      </c>
    </row>
    <row r="4168" spans="2:23" hidden="1" x14ac:dyDescent="0.25">
      <c r="B4168" t="s">
        <v>89</v>
      </c>
      <c r="C4168" t="s">
        <v>251</v>
      </c>
      <c r="D4168" t="s">
        <v>501</v>
      </c>
      <c r="E4168" t="s">
        <v>540</v>
      </c>
      <c r="F4168" t="s">
        <v>93</v>
      </c>
      <c r="G4168">
        <v>0.64619408700000003</v>
      </c>
      <c r="H4168">
        <v>0.64619408700000003</v>
      </c>
      <c r="I4168">
        <v>0.64619408700000003</v>
      </c>
      <c r="J4168">
        <v>0.64619408700000003</v>
      </c>
      <c r="K4168">
        <v>0.64619408700000003</v>
      </c>
      <c r="L4168">
        <v>0.64619408700000003</v>
      </c>
      <c r="M4168">
        <v>0.64619408700000003</v>
      </c>
    </row>
    <row r="4169" spans="2:23" hidden="1" x14ac:dyDescent="0.25">
      <c r="B4169" t="s">
        <v>89</v>
      </c>
      <c r="C4169" t="s">
        <v>251</v>
      </c>
      <c r="D4169" t="s">
        <v>501</v>
      </c>
      <c r="E4169" t="s">
        <v>541</v>
      </c>
      <c r="F4169" t="s">
        <v>93</v>
      </c>
      <c r="G4169">
        <v>3.122823839</v>
      </c>
      <c r="H4169">
        <v>7.6590517389999997</v>
      </c>
      <c r="I4169">
        <v>7.5670226280000001</v>
      </c>
      <c r="J4169">
        <v>11.22277499</v>
      </c>
      <c r="K4169">
        <v>14.726010110000001</v>
      </c>
      <c r="L4169">
        <v>16.046770469999998</v>
      </c>
      <c r="M4169">
        <v>18.295325649999999</v>
      </c>
      <c r="N4169">
        <v>14.53845976</v>
      </c>
      <c r="O4169">
        <v>19.45911503</v>
      </c>
      <c r="P4169">
        <v>17.539081830000001</v>
      </c>
      <c r="Q4169">
        <v>18.862844899999999</v>
      </c>
      <c r="R4169">
        <v>19.213931599999999</v>
      </c>
      <c r="S4169">
        <v>20.712822209999999</v>
      </c>
      <c r="T4169">
        <v>16.981313350000001</v>
      </c>
      <c r="U4169">
        <v>21.97550953</v>
      </c>
      <c r="V4169">
        <v>19.952012920000001</v>
      </c>
      <c r="W4169">
        <v>21.53147044</v>
      </c>
    </row>
    <row r="4170" spans="2:23" hidden="1" x14ac:dyDescent="0.25">
      <c r="B4170" t="s">
        <v>89</v>
      </c>
      <c r="C4170" t="s">
        <v>251</v>
      </c>
      <c r="D4170" t="s">
        <v>501</v>
      </c>
      <c r="E4170" t="s">
        <v>542</v>
      </c>
      <c r="F4170" t="s">
        <v>93</v>
      </c>
      <c r="G4170">
        <v>6.1162994020000001</v>
      </c>
      <c r="H4170">
        <v>6.1162994020000001</v>
      </c>
      <c r="I4170">
        <v>6.1162994020000001</v>
      </c>
    </row>
    <row r="4171" spans="2:23" hidden="1" x14ac:dyDescent="0.25">
      <c r="B4171" t="s">
        <v>89</v>
      </c>
      <c r="C4171" t="s">
        <v>251</v>
      </c>
      <c r="D4171" t="s">
        <v>501</v>
      </c>
      <c r="E4171" t="s">
        <v>543</v>
      </c>
      <c r="F4171" t="s">
        <v>93</v>
      </c>
      <c r="G4171">
        <v>11.234254200000001</v>
      </c>
      <c r="H4171">
        <v>11.234254200000001</v>
      </c>
      <c r="I4171">
        <v>11.234254200000001</v>
      </c>
      <c r="J4171">
        <v>11.234254200000001</v>
      </c>
      <c r="K4171">
        <v>11.234254200000001</v>
      </c>
      <c r="L4171">
        <v>11.234254200000001</v>
      </c>
      <c r="M4171">
        <v>11.234254200000001</v>
      </c>
    </row>
    <row r="4172" spans="2:23" hidden="1" x14ac:dyDescent="0.25">
      <c r="B4172" t="s">
        <v>89</v>
      </c>
      <c r="C4172" t="s">
        <v>251</v>
      </c>
      <c r="D4172" t="s">
        <v>501</v>
      </c>
      <c r="E4172" t="s">
        <v>544</v>
      </c>
      <c r="F4172" t="s">
        <v>93</v>
      </c>
      <c r="G4172">
        <v>4.1911054000000003E-2</v>
      </c>
      <c r="H4172">
        <v>4.6614764000000003E-2</v>
      </c>
      <c r="I4172">
        <v>3.1350493E-2</v>
      </c>
      <c r="J4172">
        <v>8.8004187999999997E-2</v>
      </c>
      <c r="K4172">
        <v>1.3202669499999999</v>
      </c>
      <c r="L4172">
        <v>1.3213082140000001</v>
      </c>
      <c r="M4172">
        <v>0.84028693499999996</v>
      </c>
      <c r="N4172">
        <v>0.721779536</v>
      </c>
      <c r="O4172">
        <v>0.661220798</v>
      </c>
      <c r="P4172">
        <v>0.56176680000000001</v>
      </c>
      <c r="Q4172">
        <v>0.56013281299999995</v>
      </c>
      <c r="R4172">
        <v>0.64205773200000005</v>
      </c>
      <c r="S4172">
        <v>0.78862652499999997</v>
      </c>
      <c r="T4172">
        <v>0.69021597999999995</v>
      </c>
      <c r="U4172">
        <v>1.0716440599999999</v>
      </c>
      <c r="V4172">
        <v>0.83626225399999998</v>
      </c>
      <c r="W4172">
        <v>0.96179874799999998</v>
      </c>
    </row>
    <row r="4173" spans="2:23" hidden="1" x14ac:dyDescent="0.25">
      <c r="B4173" t="s">
        <v>89</v>
      </c>
      <c r="C4173" t="s">
        <v>251</v>
      </c>
      <c r="D4173" t="s">
        <v>501</v>
      </c>
      <c r="E4173" t="s">
        <v>545</v>
      </c>
      <c r="F4173" t="s">
        <v>93</v>
      </c>
      <c r="G4173">
        <v>3.9958769999999998E-2</v>
      </c>
      <c r="H4173">
        <v>3.9958769999999998E-2</v>
      </c>
      <c r="I4173">
        <v>3.9958769999999998E-2</v>
      </c>
    </row>
    <row r="4174" spans="2:23" hidden="1" x14ac:dyDescent="0.25">
      <c r="B4174" t="s">
        <v>89</v>
      </c>
      <c r="C4174" t="s">
        <v>251</v>
      </c>
      <c r="D4174" t="s">
        <v>501</v>
      </c>
      <c r="E4174" t="s">
        <v>546</v>
      </c>
      <c r="F4174" t="s">
        <v>93</v>
      </c>
      <c r="G4174">
        <v>0.52710608599999997</v>
      </c>
      <c r="H4174">
        <v>0.52710608599999997</v>
      </c>
      <c r="I4174">
        <v>0.52710608599999997</v>
      </c>
      <c r="J4174">
        <v>0.52710608599999997</v>
      </c>
      <c r="K4174">
        <v>0.52710608599999997</v>
      </c>
      <c r="L4174">
        <v>0.52710608599999997</v>
      </c>
      <c r="M4174">
        <v>0.52710608599999997</v>
      </c>
    </row>
    <row r="4175" spans="2:23" hidden="1" x14ac:dyDescent="0.25">
      <c r="B4175" t="s">
        <v>89</v>
      </c>
      <c r="C4175" t="s">
        <v>251</v>
      </c>
      <c r="D4175" t="s">
        <v>501</v>
      </c>
      <c r="E4175" t="s">
        <v>547</v>
      </c>
      <c r="F4175" t="s">
        <v>93</v>
      </c>
      <c r="G4175">
        <v>0</v>
      </c>
      <c r="H4175">
        <v>0</v>
      </c>
      <c r="I4175">
        <v>3.43E-5</v>
      </c>
      <c r="J4175">
        <v>8.7106760000000005E-3</v>
      </c>
      <c r="K4175">
        <v>1.297710098</v>
      </c>
      <c r="L4175">
        <v>1.319897155</v>
      </c>
      <c r="M4175">
        <v>0.84026495800000001</v>
      </c>
      <c r="N4175">
        <v>0.72177165700000001</v>
      </c>
      <c r="O4175">
        <v>0.66121845199999996</v>
      </c>
      <c r="P4175">
        <v>0.56174910600000005</v>
      </c>
      <c r="Q4175">
        <v>0.56008738000000002</v>
      </c>
      <c r="R4175">
        <v>0.64202475199999998</v>
      </c>
      <c r="S4175">
        <v>0.788616451</v>
      </c>
      <c r="T4175">
        <v>0.69020410099999996</v>
      </c>
      <c r="U4175">
        <v>1.0715931139999999</v>
      </c>
      <c r="V4175">
        <v>0.83608928900000001</v>
      </c>
      <c r="W4175">
        <v>0.96127748199999996</v>
      </c>
    </row>
    <row r="4176" spans="2:23" hidden="1" x14ac:dyDescent="0.25">
      <c r="B4176" t="s">
        <v>89</v>
      </c>
      <c r="C4176" t="s">
        <v>251</v>
      </c>
      <c r="D4176" t="s">
        <v>501</v>
      </c>
      <c r="E4176" t="s">
        <v>548</v>
      </c>
      <c r="F4176" t="s">
        <v>93</v>
      </c>
      <c r="G4176">
        <v>1.1399999999999999E-5</v>
      </c>
      <c r="H4176">
        <v>1.1399999999999999E-5</v>
      </c>
      <c r="I4176">
        <v>1.1399999999999999E-5</v>
      </c>
    </row>
    <row r="4177" spans="2:23" hidden="1" x14ac:dyDescent="0.25">
      <c r="B4177" t="s">
        <v>89</v>
      </c>
      <c r="C4177" t="s">
        <v>251</v>
      </c>
      <c r="D4177" t="s">
        <v>501</v>
      </c>
      <c r="E4177" t="s">
        <v>549</v>
      </c>
      <c r="F4177" t="s">
        <v>93</v>
      </c>
      <c r="G4177">
        <v>0.49523102200000002</v>
      </c>
      <c r="H4177">
        <v>0.49523102200000002</v>
      </c>
      <c r="I4177">
        <v>0.49523102200000002</v>
      </c>
      <c r="J4177">
        <v>0.49523102200000002</v>
      </c>
      <c r="K4177">
        <v>0.49523102200000002</v>
      </c>
      <c r="L4177">
        <v>0.49523102200000002</v>
      </c>
      <c r="M4177">
        <v>0.49523102200000002</v>
      </c>
    </row>
    <row r="4178" spans="2:23" hidden="1" x14ac:dyDescent="0.25">
      <c r="B4178" t="s">
        <v>89</v>
      </c>
      <c r="C4178" t="s">
        <v>251</v>
      </c>
      <c r="D4178" t="s">
        <v>501</v>
      </c>
      <c r="E4178" t="s">
        <v>550</v>
      </c>
      <c r="F4178" t="s">
        <v>93</v>
      </c>
      <c r="G4178">
        <v>4.1911054000000003E-2</v>
      </c>
      <c r="H4178">
        <v>4.6614764000000003E-2</v>
      </c>
      <c r="I4178">
        <v>3.1316228000000002E-2</v>
      </c>
      <c r="J4178">
        <v>7.9293511999999997E-2</v>
      </c>
      <c r="K4178">
        <v>2.2556851999999999E-2</v>
      </c>
      <c r="L4178">
        <v>1.41106E-3</v>
      </c>
      <c r="M4178">
        <v>2.1999999999999999E-5</v>
      </c>
      <c r="N4178">
        <v>7.8800000000000008E-6</v>
      </c>
      <c r="O4178">
        <v>2.3499999999999999E-6</v>
      </c>
      <c r="P4178">
        <v>1.77E-5</v>
      </c>
      <c r="Q4178">
        <v>4.5399999999999999E-5</v>
      </c>
      <c r="R4178">
        <v>3.3000000000000003E-5</v>
      </c>
      <c r="S4178">
        <v>1.01E-5</v>
      </c>
      <c r="T4178">
        <v>1.19E-5</v>
      </c>
      <c r="U4178">
        <v>5.0899999999999997E-5</v>
      </c>
      <c r="V4178">
        <v>1.7296499999999999E-4</v>
      </c>
      <c r="W4178">
        <v>5.2126600000000005E-4</v>
      </c>
    </row>
    <row r="4179" spans="2:23" hidden="1" x14ac:dyDescent="0.25">
      <c r="B4179" t="s">
        <v>89</v>
      </c>
      <c r="C4179" t="s">
        <v>251</v>
      </c>
      <c r="D4179" t="s">
        <v>501</v>
      </c>
      <c r="E4179" t="s">
        <v>551</v>
      </c>
      <c r="F4179" t="s">
        <v>93</v>
      </c>
      <c r="G4179">
        <v>3.9947349E-2</v>
      </c>
      <c r="H4179">
        <v>3.9947349E-2</v>
      </c>
      <c r="I4179">
        <v>3.9947349E-2</v>
      </c>
    </row>
    <row r="4180" spans="2:23" hidden="1" x14ac:dyDescent="0.25">
      <c r="B4180" t="s">
        <v>89</v>
      </c>
      <c r="C4180" t="s">
        <v>251</v>
      </c>
      <c r="D4180" t="s">
        <v>501</v>
      </c>
      <c r="E4180" t="s">
        <v>552</v>
      </c>
      <c r="F4180" t="s">
        <v>93</v>
      </c>
      <c r="G4180">
        <v>3.1875064000000002E-2</v>
      </c>
      <c r="H4180">
        <v>3.1875064000000002E-2</v>
      </c>
      <c r="I4180">
        <v>3.1875064000000002E-2</v>
      </c>
      <c r="J4180">
        <v>3.1875064000000002E-2</v>
      </c>
      <c r="K4180">
        <v>3.1875064000000002E-2</v>
      </c>
      <c r="L4180">
        <v>3.1875064000000002E-2</v>
      </c>
      <c r="M4180">
        <v>3.1875064000000002E-2</v>
      </c>
    </row>
    <row r="4181" spans="2:23" hidden="1" x14ac:dyDescent="0.25">
      <c r="B4181" t="s">
        <v>89</v>
      </c>
      <c r="C4181" t="s">
        <v>251</v>
      </c>
      <c r="D4181" t="s">
        <v>501</v>
      </c>
      <c r="E4181" t="s">
        <v>553</v>
      </c>
      <c r="F4181" t="s">
        <v>93</v>
      </c>
      <c r="G4181">
        <v>2.0977578E-2</v>
      </c>
      <c r="H4181">
        <v>1.2951875999999999E-2</v>
      </c>
      <c r="I4181">
        <v>1.4028077E-2</v>
      </c>
      <c r="J4181">
        <v>4.8600429999999997E-3</v>
      </c>
      <c r="K4181">
        <v>6.8763410000000002E-3</v>
      </c>
      <c r="L4181">
        <v>5.0974990000000001E-3</v>
      </c>
      <c r="M4181">
        <v>3.475049E-3</v>
      </c>
      <c r="N4181">
        <v>3.461614E-3</v>
      </c>
      <c r="O4181">
        <v>2.9366000000000001E-3</v>
      </c>
      <c r="P4181">
        <v>1.85023E-3</v>
      </c>
      <c r="Q4181">
        <v>1.572015E-3</v>
      </c>
      <c r="R4181">
        <v>1.538556E-3</v>
      </c>
      <c r="S4181">
        <v>1.911692E-3</v>
      </c>
      <c r="T4181">
        <v>1.478222E-3</v>
      </c>
      <c r="U4181">
        <v>2.2781860000000002E-3</v>
      </c>
      <c r="V4181">
        <v>1.804136E-3</v>
      </c>
      <c r="W4181">
        <v>2.047405E-3</v>
      </c>
    </row>
    <row r="4182" spans="2:23" hidden="1" x14ac:dyDescent="0.25">
      <c r="B4182" t="s">
        <v>89</v>
      </c>
      <c r="C4182" t="s">
        <v>251</v>
      </c>
      <c r="D4182" t="s">
        <v>501</v>
      </c>
      <c r="E4182" t="s">
        <v>554</v>
      </c>
      <c r="F4182" t="s">
        <v>93</v>
      </c>
      <c r="G4182">
        <v>1.5985843E-2</v>
      </c>
      <c r="H4182">
        <v>1.5985843E-2</v>
      </c>
      <c r="I4182">
        <v>1.5985843E-2</v>
      </c>
    </row>
    <row r="4183" spans="2:23" hidden="1" x14ac:dyDescent="0.25">
      <c r="B4183" t="s">
        <v>89</v>
      </c>
      <c r="C4183" t="s">
        <v>251</v>
      </c>
      <c r="D4183" t="s">
        <v>501</v>
      </c>
      <c r="E4183" t="s">
        <v>555</v>
      </c>
      <c r="F4183" t="s">
        <v>93</v>
      </c>
      <c r="G4183">
        <v>9.7523520000000006E-3</v>
      </c>
      <c r="H4183">
        <v>9.7523520000000006E-3</v>
      </c>
      <c r="I4183">
        <v>9.7523520000000006E-3</v>
      </c>
      <c r="J4183">
        <v>9.7523520000000006E-3</v>
      </c>
      <c r="K4183">
        <v>9.7523520000000006E-3</v>
      </c>
      <c r="L4183">
        <v>9.7523520000000006E-3</v>
      </c>
      <c r="M4183">
        <v>9.7523520000000006E-3</v>
      </c>
    </row>
    <row r="4184" spans="2:23" hidden="1" x14ac:dyDescent="0.25">
      <c r="B4184" t="s">
        <v>89</v>
      </c>
      <c r="C4184" t="s">
        <v>251</v>
      </c>
      <c r="D4184" t="s">
        <v>501</v>
      </c>
      <c r="E4184" t="s">
        <v>556</v>
      </c>
      <c r="F4184" t="s">
        <v>93</v>
      </c>
      <c r="G4184">
        <v>0</v>
      </c>
      <c r="H4184">
        <v>0</v>
      </c>
      <c r="I4184">
        <v>4.3299999999999997E-8</v>
      </c>
      <c r="J4184">
        <v>4.8600429999999997E-3</v>
      </c>
      <c r="K4184">
        <v>6.8763410000000002E-3</v>
      </c>
      <c r="L4184">
        <v>5.0974990000000001E-3</v>
      </c>
      <c r="M4184">
        <v>3.475049E-3</v>
      </c>
      <c r="N4184">
        <v>3.461614E-3</v>
      </c>
      <c r="O4184">
        <v>2.9366000000000001E-3</v>
      </c>
      <c r="P4184">
        <v>1.85023E-3</v>
      </c>
      <c r="Q4184">
        <v>1.572015E-3</v>
      </c>
      <c r="R4184">
        <v>1.538556E-3</v>
      </c>
      <c r="S4184">
        <v>1.911692E-3</v>
      </c>
      <c r="T4184">
        <v>1.478222E-3</v>
      </c>
      <c r="U4184">
        <v>2.2781860000000002E-3</v>
      </c>
      <c r="V4184">
        <v>1.804136E-3</v>
      </c>
      <c r="W4184">
        <v>2.047405E-3</v>
      </c>
    </row>
    <row r="4185" spans="2:23" hidden="1" x14ac:dyDescent="0.25">
      <c r="B4185" t="s">
        <v>89</v>
      </c>
      <c r="C4185" t="s">
        <v>251</v>
      </c>
      <c r="D4185" t="s">
        <v>501</v>
      </c>
      <c r="E4185" t="s">
        <v>557</v>
      </c>
      <c r="F4185" t="s">
        <v>93</v>
      </c>
      <c r="G4185">
        <v>1.44E-8</v>
      </c>
      <c r="H4185">
        <v>1.44E-8</v>
      </c>
      <c r="I4185">
        <v>1.44E-8</v>
      </c>
    </row>
    <row r="4186" spans="2:23" hidden="1" x14ac:dyDescent="0.25">
      <c r="B4186" t="s">
        <v>89</v>
      </c>
      <c r="C4186" t="s">
        <v>251</v>
      </c>
      <c r="D4186" t="s">
        <v>501</v>
      </c>
      <c r="E4186" t="s">
        <v>558</v>
      </c>
      <c r="F4186" t="s">
        <v>93</v>
      </c>
      <c r="G4186">
        <v>2.9012819999999998E-3</v>
      </c>
      <c r="H4186">
        <v>2.9012819999999998E-3</v>
      </c>
      <c r="I4186">
        <v>2.9012819999999998E-3</v>
      </c>
      <c r="J4186">
        <v>2.9012819999999998E-3</v>
      </c>
      <c r="K4186">
        <v>2.9012819999999998E-3</v>
      </c>
      <c r="L4186">
        <v>2.9012819999999998E-3</v>
      </c>
      <c r="M4186">
        <v>2.9012819999999998E-3</v>
      </c>
    </row>
    <row r="4187" spans="2:23" hidden="1" x14ac:dyDescent="0.25">
      <c r="B4187" t="s">
        <v>89</v>
      </c>
      <c r="C4187" t="s">
        <v>251</v>
      </c>
      <c r="D4187" t="s">
        <v>501</v>
      </c>
      <c r="E4187" t="s">
        <v>559</v>
      </c>
      <c r="F4187" t="s">
        <v>93</v>
      </c>
      <c r="G4187">
        <v>2.0977578E-2</v>
      </c>
      <c r="H4187">
        <v>1.2951875999999999E-2</v>
      </c>
      <c r="I4187">
        <v>1.4028034E-2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2:23" hidden="1" x14ac:dyDescent="0.25">
      <c r="B4188" t="s">
        <v>89</v>
      </c>
      <c r="C4188" t="s">
        <v>251</v>
      </c>
      <c r="D4188" t="s">
        <v>501</v>
      </c>
      <c r="E4188" t="s">
        <v>560</v>
      </c>
      <c r="F4188" t="s">
        <v>93</v>
      </c>
      <c r="G4188">
        <v>1.5985829E-2</v>
      </c>
      <c r="H4188">
        <v>1.5985829E-2</v>
      </c>
      <c r="I4188">
        <v>1.5985829E-2</v>
      </c>
    </row>
    <row r="4189" spans="2:23" hidden="1" x14ac:dyDescent="0.25">
      <c r="B4189" t="s">
        <v>89</v>
      </c>
      <c r="C4189" t="s">
        <v>251</v>
      </c>
      <c r="D4189" t="s">
        <v>501</v>
      </c>
      <c r="E4189" t="s">
        <v>561</v>
      </c>
      <c r="F4189" t="s">
        <v>93</v>
      </c>
      <c r="G4189">
        <v>6.8510699999999999E-3</v>
      </c>
      <c r="H4189">
        <v>6.8510699999999999E-3</v>
      </c>
      <c r="I4189">
        <v>6.8510699999999999E-3</v>
      </c>
      <c r="J4189">
        <v>6.8510699999999999E-3</v>
      </c>
      <c r="K4189">
        <v>6.8510699999999999E-3</v>
      </c>
      <c r="L4189">
        <v>6.8510699999999999E-3</v>
      </c>
      <c r="M4189">
        <v>6.8510699999999999E-3</v>
      </c>
    </row>
    <row r="4190" spans="2:23" hidden="1" x14ac:dyDescent="0.25">
      <c r="B4190" t="s">
        <v>89</v>
      </c>
      <c r="C4190" t="s">
        <v>251</v>
      </c>
      <c r="D4190" t="s">
        <v>501</v>
      </c>
      <c r="E4190" t="s">
        <v>562</v>
      </c>
      <c r="F4190" t="s">
        <v>93</v>
      </c>
      <c r="G4190">
        <v>0.66400039799999999</v>
      </c>
      <c r="H4190">
        <v>0.67799551499999999</v>
      </c>
      <c r="I4190">
        <v>0.51822196399999998</v>
      </c>
      <c r="J4190">
        <v>0.37046352100000002</v>
      </c>
      <c r="K4190">
        <v>0.25475502799999999</v>
      </c>
      <c r="L4190">
        <v>0.12231601</v>
      </c>
      <c r="M4190">
        <v>3.0426620000000001E-2</v>
      </c>
      <c r="N4190">
        <v>1.7534747999999999E-2</v>
      </c>
      <c r="O4190">
        <v>1.0281479E-2</v>
      </c>
      <c r="P4190">
        <v>1.529031E-2</v>
      </c>
      <c r="Q4190">
        <v>1.7686436E-2</v>
      </c>
      <c r="R4190">
        <v>1.5904742999999999E-2</v>
      </c>
      <c r="S4190">
        <v>1.1967029000000001E-2</v>
      </c>
      <c r="T4190">
        <v>1.0259301E-2</v>
      </c>
      <c r="U4190">
        <v>1.8383301000000001E-2</v>
      </c>
      <c r="V4190">
        <v>1.8080651999999999E-2</v>
      </c>
      <c r="W4190">
        <v>1.3265651999999999E-2</v>
      </c>
    </row>
    <row r="4191" spans="2:23" hidden="1" x14ac:dyDescent="0.25">
      <c r="B4191" t="s">
        <v>89</v>
      </c>
      <c r="C4191" t="s">
        <v>251</v>
      </c>
      <c r="D4191" t="s">
        <v>501</v>
      </c>
      <c r="E4191" t="s">
        <v>563</v>
      </c>
      <c r="F4191" t="s">
        <v>93</v>
      </c>
      <c r="G4191">
        <v>0.62007262600000002</v>
      </c>
      <c r="H4191">
        <v>0.62007262600000002</v>
      </c>
      <c r="I4191">
        <v>0.62007262600000002</v>
      </c>
    </row>
    <row r="4192" spans="2:23" hidden="1" x14ac:dyDescent="0.25">
      <c r="B4192" t="s">
        <v>89</v>
      </c>
      <c r="C4192" t="s">
        <v>251</v>
      </c>
      <c r="D4192" t="s">
        <v>501</v>
      </c>
      <c r="E4192" t="s">
        <v>564</v>
      </c>
      <c r="F4192" t="s">
        <v>93</v>
      </c>
      <c r="G4192">
        <v>0.376882722</v>
      </c>
      <c r="H4192">
        <v>0.376882722</v>
      </c>
      <c r="I4192">
        <v>0.376882722</v>
      </c>
      <c r="J4192">
        <v>0.376882722</v>
      </c>
      <c r="K4192">
        <v>0.376882722</v>
      </c>
      <c r="L4192">
        <v>0.376882722</v>
      </c>
      <c r="M4192">
        <v>0.376882722</v>
      </c>
    </row>
    <row r="4193" spans="2:23" hidden="1" x14ac:dyDescent="0.25">
      <c r="B4193" t="s">
        <v>89</v>
      </c>
      <c r="C4193" t="s">
        <v>251</v>
      </c>
      <c r="D4193" t="s">
        <v>501</v>
      </c>
      <c r="E4193" t="s">
        <v>565</v>
      </c>
      <c r="F4193" t="s">
        <v>93</v>
      </c>
      <c r="G4193">
        <v>0.49654223199999997</v>
      </c>
      <c r="H4193">
        <v>0.49196873299999999</v>
      </c>
      <c r="I4193">
        <v>0.374654875</v>
      </c>
      <c r="J4193">
        <v>0.17008363500000001</v>
      </c>
      <c r="K4193">
        <v>0.106602972</v>
      </c>
      <c r="L4193">
        <v>7.1795224000000005E-2</v>
      </c>
      <c r="M4193">
        <v>0.120261364</v>
      </c>
      <c r="N4193">
        <v>0.102865976</v>
      </c>
      <c r="O4193">
        <v>0.10622626</v>
      </c>
      <c r="P4193">
        <v>4.9381539000000002E-2</v>
      </c>
      <c r="Q4193">
        <v>3.1990812E-2</v>
      </c>
      <c r="R4193">
        <v>3.0272119E-2</v>
      </c>
      <c r="S4193">
        <v>4.7922737999999999E-2</v>
      </c>
      <c r="T4193">
        <v>2.9149182999999999E-2</v>
      </c>
      <c r="U4193">
        <v>3.2523085E-2</v>
      </c>
      <c r="V4193">
        <v>1.9096683999999999E-2</v>
      </c>
      <c r="W4193">
        <v>1.940857E-2</v>
      </c>
    </row>
    <row r="4194" spans="2:23" hidden="1" x14ac:dyDescent="0.25">
      <c r="B4194" t="s">
        <v>89</v>
      </c>
      <c r="C4194" t="s">
        <v>251</v>
      </c>
      <c r="D4194" t="s">
        <v>501</v>
      </c>
      <c r="E4194" t="s">
        <v>566</v>
      </c>
      <c r="F4194" t="s">
        <v>93</v>
      </c>
      <c r="G4194">
        <v>0.45438861400000002</v>
      </c>
      <c r="H4194">
        <v>0.45438861400000002</v>
      </c>
      <c r="I4194">
        <v>0.45438861400000002</v>
      </c>
    </row>
    <row r="4195" spans="2:23" hidden="1" x14ac:dyDescent="0.25">
      <c r="B4195" t="s">
        <v>89</v>
      </c>
      <c r="C4195" t="s">
        <v>251</v>
      </c>
      <c r="D4195" t="s">
        <v>501</v>
      </c>
      <c r="E4195" t="s">
        <v>567</v>
      </c>
      <c r="F4195" t="s">
        <v>93</v>
      </c>
      <c r="G4195">
        <v>0.261701291</v>
      </c>
      <c r="H4195">
        <v>0.261701291</v>
      </c>
      <c r="I4195">
        <v>0.261701291</v>
      </c>
      <c r="J4195">
        <v>0.261701291</v>
      </c>
      <c r="K4195">
        <v>0.261701291</v>
      </c>
      <c r="L4195">
        <v>0.261701291</v>
      </c>
      <c r="M4195">
        <v>0.261701291</v>
      </c>
    </row>
    <row r="4196" spans="2:23" hidden="1" x14ac:dyDescent="0.25">
      <c r="B4196" t="s">
        <v>89</v>
      </c>
      <c r="C4196" t="s">
        <v>251</v>
      </c>
      <c r="D4196" t="s">
        <v>501</v>
      </c>
      <c r="E4196" t="s">
        <v>568</v>
      </c>
      <c r="F4196" t="s">
        <v>93</v>
      </c>
      <c r="G4196">
        <v>0</v>
      </c>
      <c r="H4196">
        <v>0</v>
      </c>
      <c r="I4196">
        <v>4.4100000000000001E-5</v>
      </c>
      <c r="J4196">
        <v>1.1766109999999999E-3</v>
      </c>
      <c r="K4196">
        <v>1.155904E-2</v>
      </c>
      <c r="L4196">
        <v>3.5839267000000001E-2</v>
      </c>
      <c r="M4196">
        <v>0.11641296499999999</v>
      </c>
      <c r="N4196">
        <v>0.100251914</v>
      </c>
      <c r="O4196">
        <v>0.10534795600000001</v>
      </c>
      <c r="P4196">
        <v>4.5339475999999997E-2</v>
      </c>
      <c r="Q4196">
        <v>2.6111328E-2</v>
      </c>
      <c r="R4196">
        <v>2.4667781999999999E-2</v>
      </c>
      <c r="S4196">
        <v>4.4074821E-2</v>
      </c>
      <c r="T4196">
        <v>2.5142668E-2</v>
      </c>
      <c r="U4196">
        <v>2.3887708000000001E-2</v>
      </c>
      <c r="V4196">
        <v>9.5642149999999992E-3</v>
      </c>
      <c r="W4196">
        <v>6.2001809999999999E-3</v>
      </c>
    </row>
    <row r="4197" spans="2:23" hidden="1" x14ac:dyDescent="0.25">
      <c r="B4197" t="s">
        <v>89</v>
      </c>
      <c r="C4197" t="s">
        <v>251</v>
      </c>
      <c r="D4197" t="s">
        <v>501</v>
      </c>
      <c r="E4197" t="s">
        <v>569</v>
      </c>
      <c r="F4197" t="s">
        <v>93</v>
      </c>
      <c r="G4197">
        <v>1.47E-5</v>
      </c>
      <c r="H4197">
        <v>1.47E-5</v>
      </c>
      <c r="I4197">
        <v>1.47E-5</v>
      </c>
    </row>
    <row r="4198" spans="2:23" hidden="1" x14ac:dyDescent="0.25">
      <c r="B4198" t="s">
        <v>89</v>
      </c>
      <c r="C4198" t="s">
        <v>251</v>
      </c>
      <c r="D4198" t="s">
        <v>501</v>
      </c>
      <c r="E4198" t="s">
        <v>570</v>
      </c>
      <c r="F4198" t="s">
        <v>93</v>
      </c>
      <c r="G4198">
        <v>2.3575995999999998E-2</v>
      </c>
      <c r="H4198">
        <v>2.3575995999999998E-2</v>
      </c>
      <c r="I4198">
        <v>2.3575995999999998E-2</v>
      </c>
      <c r="J4198">
        <v>2.3575995999999998E-2</v>
      </c>
      <c r="K4198">
        <v>2.3575995999999998E-2</v>
      </c>
      <c r="L4198">
        <v>2.3575995999999998E-2</v>
      </c>
      <c r="M4198">
        <v>2.3575995999999998E-2</v>
      </c>
    </row>
    <row r="4199" spans="2:23" hidden="1" x14ac:dyDescent="0.25">
      <c r="B4199" t="s">
        <v>89</v>
      </c>
      <c r="C4199" t="s">
        <v>251</v>
      </c>
      <c r="D4199" t="s">
        <v>501</v>
      </c>
      <c r="E4199" t="s">
        <v>571</v>
      </c>
      <c r="F4199" t="s">
        <v>93</v>
      </c>
      <c r="G4199">
        <v>0.49654223199999997</v>
      </c>
      <c r="H4199">
        <v>0.49196873299999999</v>
      </c>
      <c r="I4199">
        <v>0.374610787</v>
      </c>
      <c r="J4199">
        <v>0.16890702399999999</v>
      </c>
      <c r="K4199">
        <v>9.5043931999999998E-2</v>
      </c>
      <c r="L4199">
        <v>3.5955956999999997E-2</v>
      </c>
      <c r="M4199">
        <v>3.8484000000000001E-3</v>
      </c>
      <c r="N4199">
        <v>2.614061E-3</v>
      </c>
      <c r="O4199">
        <v>8.78304E-4</v>
      </c>
      <c r="P4199">
        <v>4.0420630000000003E-3</v>
      </c>
      <c r="Q4199">
        <v>5.8794839999999999E-3</v>
      </c>
      <c r="R4199">
        <v>5.6043380000000004E-3</v>
      </c>
      <c r="S4199">
        <v>3.8479170000000002E-3</v>
      </c>
      <c r="T4199">
        <v>4.0065140000000001E-3</v>
      </c>
      <c r="U4199">
        <v>8.6353769999999996E-3</v>
      </c>
      <c r="V4199">
        <v>9.532469E-3</v>
      </c>
      <c r="W4199">
        <v>1.3208388999999999E-2</v>
      </c>
    </row>
    <row r="4200" spans="2:23" hidden="1" x14ac:dyDescent="0.25">
      <c r="B4200" t="s">
        <v>89</v>
      </c>
      <c r="C4200" t="s">
        <v>251</v>
      </c>
      <c r="D4200" t="s">
        <v>501</v>
      </c>
      <c r="E4200" t="s">
        <v>572</v>
      </c>
      <c r="F4200" t="s">
        <v>93</v>
      </c>
      <c r="G4200">
        <v>0.45437391700000002</v>
      </c>
      <c r="H4200">
        <v>0.45437391700000002</v>
      </c>
      <c r="I4200">
        <v>0.45437391700000002</v>
      </c>
    </row>
    <row r="4201" spans="2:23" hidden="1" x14ac:dyDescent="0.25">
      <c r="B4201" t="s">
        <v>89</v>
      </c>
      <c r="C4201" t="s">
        <v>251</v>
      </c>
      <c r="D4201" t="s">
        <v>501</v>
      </c>
      <c r="E4201" t="s">
        <v>573</v>
      </c>
      <c r="F4201" t="s">
        <v>93</v>
      </c>
      <c r="G4201">
        <v>0.23812529499999999</v>
      </c>
      <c r="H4201">
        <v>0.23812529499999999</v>
      </c>
      <c r="I4201">
        <v>0.23812529499999999</v>
      </c>
      <c r="J4201">
        <v>0.23812529499999999</v>
      </c>
      <c r="K4201">
        <v>0.23812529499999999</v>
      </c>
      <c r="L4201">
        <v>0.23812529499999999</v>
      </c>
      <c r="M4201">
        <v>0.23812529499999999</v>
      </c>
    </row>
    <row r="4202" spans="2:23" hidden="1" x14ac:dyDescent="0.25">
      <c r="B4202" t="s">
        <v>89</v>
      </c>
      <c r="C4202" t="s">
        <v>251</v>
      </c>
      <c r="D4202" t="s">
        <v>501</v>
      </c>
      <c r="E4202" t="s">
        <v>574</v>
      </c>
      <c r="F4202" t="s">
        <v>93</v>
      </c>
      <c r="G4202">
        <v>5.0893676999999998E-2</v>
      </c>
      <c r="H4202">
        <v>0.128338806</v>
      </c>
      <c r="I4202">
        <v>0.11701086099999999</v>
      </c>
      <c r="J4202">
        <v>0.43460330400000002</v>
      </c>
      <c r="K4202">
        <v>0.64974951199999997</v>
      </c>
      <c r="L4202">
        <v>0.70044872999999996</v>
      </c>
      <c r="M4202">
        <v>0.81604457900000005</v>
      </c>
      <c r="N4202">
        <v>0.413870081</v>
      </c>
      <c r="O4202">
        <v>0.54847918799999995</v>
      </c>
      <c r="P4202">
        <v>0.43504631999999999</v>
      </c>
      <c r="Q4202">
        <v>0.51365018399999995</v>
      </c>
      <c r="R4202">
        <v>0.56692218299999997</v>
      </c>
      <c r="S4202">
        <v>0.69252527900000005</v>
      </c>
      <c r="T4202">
        <v>0.48882610399999998</v>
      </c>
      <c r="U4202">
        <v>0.67914236699999997</v>
      </c>
      <c r="V4202">
        <v>0.57098799200000006</v>
      </c>
      <c r="W4202">
        <v>0.64068681999999999</v>
      </c>
    </row>
    <row r="4203" spans="2:23" hidden="1" x14ac:dyDescent="0.25">
      <c r="B4203" t="s">
        <v>89</v>
      </c>
      <c r="C4203" t="s">
        <v>251</v>
      </c>
      <c r="D4203" t="s">
        <v>501</v>
      </c>
      <c r="E4203" t="s">
        <v>575</v>
      </c>
      <c r="F4203" t="s">
        <v>93</v>
      </c>
      <c r="G4203">
        <v>9.8747781000000007E-2</v>
      </c>
      <c r="H4203">
        <v>9.8747781000000007E-2</v>
      </c>
      <c r="I4203">
        <v>9.8747781000000007E-2</v>
      </c>
    </row>
    <row r="4204" spans="2:23" hidden="1" x14ac:dyDescent="0.25">
      <c r="B4204" t="s">
        <v>89</v>
      </c>
      <c r="C4204" t="s">
        <v>251</v>
      </c>
      <c r="D4204" t="s">
        <v>501</v>
      </c>
      <c r="E4204" t="s">
        <v>576</v>
      </c>
      <c r="F4204" t="s">
        <v>93</v>
      </c>
      <c r="G4204">
        <v>0.413869924</v>
      </c>
      <c r="H4204">
        <v>0.413869924</v>
      </c>
      <c r="I4204">
        <v>0.413869924</v>
      </c>
      <c r="J4204">
        <v>0.413869924</v>
      </c>
      <c r="K4204">
        <v>0.413869924</v>
      </c>
      <c r="L4204">
        <v>0.413869924</v>
      </c>
      <c r="M4204">
        <v>0.413869924</v>
      </c>
    </row>
    <row r="4205" spans="2:23" hidden="1" x14ac:dyDescent="0.25">
      <c r="B4205" t="s">
        <v>89</v>
      </c>
      <c r="C4205" t="s">
        <v>251</v>
      </c>
      <c r="D4205" t="s">
        <v>501</v>
      </c>
      <c r="E4205" t="s">
        <v>577</v>
      </c>
      <c r="F4205" t="s">
        <v>93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2:23" hidden="1" x14ac:dyDescent="0.25">
      <c r="B4206" t="s">
        <v>89</v>
      </c>
      <c r="C4206" t="s">
        <v>251</v>
      </c>
      <c r="D4206" t="s">
        <v>501</v>
      </c>
      <c r="E4206" t="s">
        <v>578</v>
      </c>
      <c r="F4206" t="s">
        <v>93</v>
      </c>
      <c r="G4206">
        <v>0</v>
      </c>
      <c r="H4206">
        <v>0</v>
      </c>
      <c r="I4206">
        <v>0</v>
      </c>
    </row>
    <row r="4207" spans="2:23" hidden="1" x14ac:dyDescent="0.25">
      <c r="B4207" t="s">
        <v>89</v>
      </c>
      <c r="C4207" t="s">
        <v>251</v>
      </c>
      <c r="D4207" t="s">
        <v>501</v>
      </c>
      <c r="E4207" t="s">
        <v>579</v>
      </c>
      <c r="F4207" t="s">
        <v>93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2:23" hidden="1" x14ac:dyDescent="0.25">
      <c r="B4208" t="s">
        <v>89</v>
      </c>
      <c r="C4208" t="s">
        <v>251</v>
      </c>
      <c r="D4208" t="s">
        <v>501</v>
      </c>
      <c r="E4208" t="s">
        <v>580</v>
      </c>
      <c r="F4208" t="s">
        <v>93</v>
      </c>
      <c r="G4208">
        <v>2.4588234419999999</v>
      </c>
      <c r="H4208">
        <v>6.9810562230000004</v>
      </c>
      <c r="I4208">
        <v>6.9975304569999999</v>
      </c>
      <c r="J4208">
        <v>10.65538315</v>
      </c>
      <c r="K4208">
        <v>12.83963964</v>
      </c>
      <c r="L4208">
        <v>14.15179039</v>
      </c>
      <c r="M4208">
        <v>16.712050479999998</v>
      </c>
      <c r="N4208">
        <v>13.360796690000001</v>
      </c>
      <c r="O4208">
        <v>18.14823157</v>
      </c>
      <c r="P4208">
        <v>16.569048630000001</v>
      </c>
      <c r="Q4208">
        <v>17.913022300000002</v>
      </c>
      <c r="R4208">
        <v>18.199042639999998</v>
      </c>
      <c r="S4208">
        <v>19.493580640000001</v>
      </c>
      <c r="T4208">
        <v>16.010349739999999</v>
      </c>
      <c r="U4208">
        <v>20.513520969999998</v>
      </c>
      <c r="V4208">
        <v>18.80918101</v>
      </c>
      <c r="W4208">
        <v>20.25064472</v>
      </c>
    </row>
    <row r="4209" spans="2:23" hidden="1" x14ac:dyDescent="0.25">
      <c r="B4209" t="s">
        <v>89</v>
      </c>
      <c r="C4209" t="s">
        <v>251</v>
      </c>
      <c r="D4209" t="s">
        <v>501</v>
      </c>
      <c r="E4209" t="s">
        <v>581</v>
      </c>
      <c r="F4209" t="s">
        <v>93</v>
      </c>
      <c r="G4209">
        <v>5.4791367080000004</v>
      </c>
      <c r="H4209">
        <v>5.4791367080000004</v>
      </c>
      <c r="I4209">
        <v>5.4791367080000004</v>
      </c>
    </row>
    <row r="4210" spans="2:23" hidden="1" x14ac:dyDescent="0.25">
      <c r="B4210" t="s">
        <v>89</v>
      </c>
      <c r="C4210" t="s">
        <v>251</v>
      </c>
      <c r="D4210" t="s">
        <v>501</v>
      </c>
      <c r="E4210" t="s">
        <v>582</v>
      </c>
      <c r="F4210" t="s">
        <v>93</v>
      </c>
      <c r="G4210">
        <v>10.1137534</v>
      </c>
      <c r="H4210">
        <v>10.1137534</v>
      </c>
      <c r="I4210">
        <v>10.1137534</v>
      </c>
      <c r="J4210">
        <v>10.1137534</v>
      </c>
      <c r="K4210">
        <v>10.1137534</v>
      </c>
      <c r="L4210">
        <v>10.1137534</v>
      </c>
      <c r="M4210">
        <v>10.1137534</v>
      </c>
    </row>
    <row r="4211" spans="2:23" hidden="1" x14ac:dyDescent="0.25">
      <c r="B4211" t="s">
        <v>89</v>
      </c>
      <c r="C4211" t="s">
        <v>251</v>
      </c>
      <c r="D4211" t="s">
        <v>501</v>
      </c>
      <c r="E4211" t="s">
        <v>583</v>
      </c>
      <c r="F4211" t="s">
        <v>93</v>
      </c>
      <c r="G4211">
        <v>0.58615214299999996</v>
      </c>
      <c r="H4211">
        <v>3.593702892</v>
      </c>
      <c r="I4211">
        <v>3.390813402</v>
      </c>
      <c r="J4211">
        <v>5.5428071069999998</v>
      </c>
      <c r="K4211">
        <v>6.6607440120000003</v>
      </c>
      <c r="L4211">
        <v>7.1531110760000001</v>
      </c>
      <c r="M4211">
        <v>8.1595243689999997</v>
      </c>
      <c r="N4211">
        <v>6.3436089329999996</v>
      </c>
      <c r="O4211">
        <v>8.5895344149999993</v>
      </c>
      <c r="P4211">
        <v>8.0216370749999992</v>
      </c>
      <c r="Q4211">
        <v>8.7763991420000007</v>
      </c>
      <c r="R4211">
        <v>8.9378014480000001</v>
      </c>
      <c r="S4211">
        <v>9.5433312210000008</v>
      </c>
      <c r="T4211">
        <v>7.7696137119999999</v>
      </c>
      <c r="U4211">
        <v>10.130684520000001</v>
      </c>
      <c r="V4211">
        <v>9.2809172229999994</v>
      </c>
      <c r="W4211">
        <v>10.065762530000001</v>
      </c>
    </row>
    <row r="4212" spans="2:23" hidden="1" x14ac:dyDescent="0.25">
      <c r="B4212" t="s">
        <v>89</v>
      </c>
      <c r="C4212" t="s">
        <v>251</v>
      </c>
      <c r="D4212" t="s">
        <v>501</v>
      </c>
      <c r="E4212" t="s">
        <v>584</v>
      </c>
      <c r="F4212" t="s">
        <v>93</v>
      </c>
      <c r="G4212">
        <v>2.5235561459999998</v>
      </c>
      <c r="H4212">
        <v>2.5235561459999998</v>
      </c>
      <c r="I4212">
        <v>2.5235561459999998</v>
      </c>
    </row>
    <row r="4213" spans="2:23" hidden="1" x14ac:dyDescent="0.25">
      <c r="B4213" t="s">
        <v>89</v>
      </c>
      <c r="C4213" t="s">
        <v>251</v>
      </c>
      <c r="D4213" t="s">
        <v>501</v>
      </c>
      <c r="E4213" t="s">
        <v>585</v>
      </c>
      <c r="F4213" t="s">
        <v>93</v>
      </c>
      <c r="G4213">
        <v>5.0124078570000004</v>
      </c>
      <c r="H4213">
        <v>5.0124078570000004</v>
      </c>
      <c r="I4213">
        <v>5.0124078570000004</v>
      </c>
      <c r="J4213">
        <v>5.0124078570000004</v>
      </c>
      <c r="K4213">
        <v>5.0124078570000004</v>
      </c>
      <c r="L4213">
        <v>5.0124078570000004</v>
      </c>
      <c r="M4213">
        <v>5.0124078570000004</v>
      </c>
    </row>
    <row r="4214" spans="2:23" hidden="1" x14ac:dyDescent="0.25">
      <c r="B4214" t="s">
        <v>89</v>
      </c>
      <c r="C4214" t="s">
        <v>251</v>
      </c>
      <c r="D4214" t="s">
        <v>501</v>
      </c>
      <c r="E4214" t="s">
        <v>586</v>
      </c>
      <c r="F4214" t="s">
        <v>93</v>
      </c>
      <c r="G4214">
        <v>0.58615214299999996</v>
      </c>
      <c r="H4214">
        <v>3.593702892</v>
      </c>
      <c r="I4214">
        <v>3.390813402</v>
      </c>
      <c r="J4214">
        <v>5.5428071069999998</v>
      </c>
      <c r="K4214">
        <v>6.6607440120000003</v>
      </c>
      <c r="L4214">
        <v>7.1531110760000001</v>
      </c>
      <c r="M4214">
        <v>8.1595243689999997</v>
      </c>
      <c r="N4214">
        <v>6.3436089329999996</v>
      </c>
      <c r="O4214">
        <v>8.5895344149999993</v>
      </c>
      <c r="P4214">
        <v>8.0216370749999992</v>
      </c>
      <c r="Q4214">
        <v>8.7763991420000007</v>
      </c>
      <c r="R4214">
        <v>8.9378014480000001</v>
      </c>
      <c r="S4214">
        <v>9.5433312210000008</v>
      </c>
      <c r="T4214">
        <v>7.7696137119999999</v>
      </c>
      <c r="U4214">
        <v>10.130684520000001</v>
      </c>
      <c r="V4214">
        <v>9.2809172229999994</v>
      </c>
      <c r="W4214">
        <v>10.065762530000001</v>
      </c>
    </row>
    <row r="4215" spans="2:23" hidden="1" x14ac:dyDescent="0.25">
      <c r="B4215" t="s">
        <v>89</v>
      </c>
      <c r="C4215" t="s">
        <v>251</v>
      </c>
      <c r="D4215" t="s">
        <v>501</v>
      </c>
      <c r="E4215" t="s">
        <v>587</v>
      </c>
      <c r="F4215" t="s">
        <v>93</v>
      </c>
      <c r="G4215">
        <v>2.5235561459999998</v>
      </c>
      <c r="H4215">
        <v>2.5235561459999998</v>
      </c>
      <c r="I4215">
        <v>2.5235561459999998</v>
      </c>
    </row>
    <row r="4216" spans="2:23" hidden="1" x14ac:dyDescent="0.25">
      <c r="B4216" t="s">
        <v>89</v>
      </c>
      <c r="C4216" t="s">
        <v>251</v>
      </c>
      <c r="D4216" t="s">
        <v>501</v>
      </c>
      <c r="E4216" t="s">
        <v>588</v>
      </c>
      <c r="F4216" t="s">
        <v>93</v>
      </c>
      <c r="G4216">
        <v>5.0124078570000004</v>
      </c>
      <c r="H4216">
        <v>5.0124078570000004</v>
      </c>
      <c r="I4216">
        <v>5.0124078570000004</v>
      </c>
      <c r="J4216">
        <v>5.0124078570000004</v>
      </c>
      <c r="K4216">
        <v>5.0124078570000004</v>
      </c>
      <c r="L4216">
        <v>5.0124078570000004</v>
      </c>
      <c r="M4216">
        <v>5.0124078570000004</v>
      </c>
    </row>
    <row r="4217" spans="2:23" hidden="1" x14ac:dyDescent="0.25">
      <c r="B4217" t="s">
        <v>89</v>
      </c>
      <c r="C4217" t="s">
        <v>251</v>
      </c>
      <c r="D4217" t="s">
        <v>501</v>
      </c>
      <c r="E4217" t="s">
        <v>589</v>
      </c>
      <c r="F4217" t="s">
        <v>93</v>
      </c>
      <c r="G4217">
        <v>0</v>
      </c>
      <c r="H4217">
        <v>0</v>
      </c>
      <c r="I4217">
        <v>5.1191809999999997E-2</v>
      </c>
      <c r="J4217">
        <v>0.18218098999999999</v>
      </c>
      <c r="K4217">
        <v>0.31546996300000002</v>
      </c>
      <c r="L4217">
        <v>0.41183014499999998</v>
      </c>
      <c r="M4217">
        <v>0.59269557699999997</v>
      </c>
      <c r="N4217">
        <v>0.33464313499999998</v>
      </c>
      <c r="O4217">
        <v>0.531098968</v>
      </c>
      <c r="P4217">
        <v>0.34580408000000001</v>
      </c>
      <c r="Q4217">
        <v>0.34436544400000002</v>
      </c>
      <c r="R4217">
        <v>0.33075312099999998</v>
      </c>
      <c r="S4217">
        <v>0.372671576</v>
      </c>
      <c r="T4217">
        <v>0.24387931800000001</v>
      </c>
      <c r="U4217">
        <v>0.34584625200000002</v>
      </c>
      <c r="V4217">
        <v>0.27729361299999999</v>
      </c>
      <c r="W4217">
        <v>0.29803499900000002</v>
      </c>
    </row>
    <row r="4218" spans="2:23" hidden="1" x14ac:dyDescent="0.25">
      <c r="B4218" t="s">
        <v>89</v>
      </c>
      <c r="C4218" t="s">
        <v>251</v>
      </c>
      <c r="D4218" t="s">
        <v>501</v>
      </c>
      <c r="E4218" t="s">
        <v>590</v>
      </c>
      <c r="F4218" t="s">
        <v>93</v>
      </c>
      <c r="G4218">
        <v>1.7063937000000001E-2</v>
      </c>
      <c r="H4218">
        <v>1.7063937000000001E-2</v>
      </c>
      <c r="I4218">
        <v>1.7063937000000001E-2</v>
      </c>
    </row>
    <row r="4219" spans="2:23" hidden="1" x14ac:dyDescent="0.25">
      <c r="B4219" t="s">
        <v>89</v>
      </c>
      <c r="C4219" t="s">
        <v>251</v>
      </c>
      <c r="D4219" t="s">
        <v>501</v>
      </c>
      <c r="E4219" t="s">
        <v>591</v>
      </c>
      <c r="F4219" t="s">
        <v>93</v>
      </c>
      <c r="G4219">
        <v>0.221909784</v>
      </c>
      <c r="H4219">
        <v>0.221909784</v>
      </c>
      <c r="I4219">
        <v>0.221909784</v>
      </c>
      <c r="J4219">
        <v>0.221909784</v>
      </c>
      <c r="K4219">
        <v>0.221909784</v>
      </c>
      <c r="L4219">
        <v>0.221909784</v>
      </c>
      <c r="M4219">
        <v>0.221909784</v>
      </c>
    </row>
    <row r="4220" spans="2:23" hidden="1" x14ac:dyDescent="0.25">
      <c r="B4220" t="s">
        <v>89</v>
      </c>
      <c r="C4220" t="s">
        <v>251</v>
      </c>
      <c r="D4220" t="s">
        <v>501</v>
      </c>
      <c r="E4220" t="s">
        <v>592</v>
      </c>
      <c r="F4220" t="s">
        <v>93</v>
      </c>
      <c r="G4220">
        <v>0.14648058799999999</v>
      </c>
      <c r="H4220">
        <v>0.173074906</v>
      </c>
      <c r="I4220">
        <v>0.12958314400000001</v>
      </c>
      <c r="J4220">
        <v>0.201556496</v>
      </c>
      <c r="K4220">
        <v>0.159711096</v>
      </c>
      <c r="L4220">
        <v>8.6360053000000006E-2</v>
      </c>
      <c r="M4220">
        <v>2.657822E-2</v>
      </c>
      <c r="N4220">
        <v>1.4920686000000001E-2</v>
      </c>
      <c r="O4220">
        <v>9.4031749999999997E-3</v>
      </c>
      <c r="P4220">
        <v>1.1248246999999999E-2</v>
      </c>
      <c r="Q4220">
        <v>1.1806952000000001E-2</v>
      </c>
      <c r="R4220">
        <v>1.0300406E-2</v>
      </c>
      <c r="S4220">
        <v>8.1191130000000007E-3</v>
      </c>
      <c r="T4220">
        <v>6.2527859999999998E-3</v>
      </c>
      <c r="U4220">
        <v>9.7479239999999998E-3</v>
      </c>
      <c r="V4220">
        <v>8.5481830000000009E-3</v>
      </c>
      <c r="W4220">
        <v>5.7299999999999997E-5</v>
      </c>
    </row>
    <row r="4221" spans="2:23" hidden="1" x14ac:dyDescent="0.25">
      <c r="B4221" t="s">
        <v>89</v>
      </c>
      <c r="C4221" t="s">
        <v>251</v>
      </c>
      <c r="D4221" t="s">
        <v>501</v>
      </c>
      <c r="E4221" t="s">
        <v>593</v>
      </c>
      <c r="F4221" t="s">
        <v>93</v>
      </c>
      <c r="G4221">
        <v>0.14971287899999999</v>
      </c>
      <c r="H4221">
        <v>0.14971287899999999</v>
      </c>
      <c r="I4221">
        <v>0.14971287899999999</v>
      </c>
    </row>
    <row r="4222" spans="2:23" hidden="1" x14ac:dyDescent="0.25">
      <c r="B4222" t="s">
        <v>89</v>
      </c>
      <c r="C4222" t="s">
        <v>251</v>
      </c>
      <c r="D4222" t="s">
        <v>501</v>
      </c>
      <c r="E4222" t="s">
        <v>594</v>
      </c>
      <c r="F4222" t="s">
        <v>93</v>
      </c>
      <c r="G4222">
        <v>0.131906358</v>
      </c>
      <c r="H4222">
        <v>0.131906358</v>
      </c>
      <c r="I4222">
        <v>0.131906358</v>
      </c>
      <c r="J4222">
        <v>0.131906358</v>
      </c>
      <c r="K4222">
        <v>0.131906358</v>
      </c>
      <c r="L4222">
        <v>0.131906358</v>
      </c>
      <c r="M4222">
        <v>0.131906358</v>
      </c>
    </row>
    <row r="4223" spans="2:23" hidden="1" x14ac:dyDescent="0.25">
      <c r="B4223" t="s">
        <v>89</v>
      </c>
      <c r="C4223" t="s">
        <v>251</v>
      </c>
      <c r="D4223" t="s">
        <v>501</v>
      </c>
      <c r="E4223" t="s">
        <v>595</v>
      </c>
      <c r="F4223" t="s">
        <v>93</v>
      </c>
      <c r="G4223">
        <v>0.14648058799999999</v>
      </c>
      <c r="H4223">
        <v>0.173074906</v>
      </c>
      <c r="I4223">
        <v>0.12958314400000001</v>
      </c>
      <c r="J4223">
        <v>0.201556496</v>
      </c>
      <c r="K4223">
        <v>0.159711096</v>
      </c>
      <c r="L4223">
        <v>8.6360053000000006E-2</v>
      </c>
      <c r="M4223">
        <v>2.657822E-2</v>
      </c>
      <c r="N4223">
        <v>1.4920686000000001E-2</v>
      </c>
      <c r="O4223">
        <v>9.4031749999999997E-3</v>
      </c>
      <c r="P4223">
        <v>1.1248246999999999E-2</v>
      </c>
      <c r="Q4223">
        <v>1.1806952000000001E-2</v>
      </c>
      <c r="R4223">
        <v>1.0300406E-2</v>
      </c>
      <c r="S4223">
        <v>8.1191130000000007E-3</v>
      </c>
      <c r="T4223">
        <v>6.2527859999999998E-3</v>
      </c>
      <c r="U4223">
        <v>9.7479239999999998E-3</v>
      </c>
      <c r="V4223">
        <v>8.5481830000000009E-3</v>
      </c>
      <c r="W4223">
        <v>5.7299999999999997E-5</v>
      </c>
    </row>
    <row r="4224" spans="2:23" hidden="1" x14ac:dyDescent="0.25">
      <c r="B4224" t="s">
        <v>89</v>
      </c>
      <c r="C4224" t="s">
        <v>251</v>
      </c>
      <c r="D4224" t="s">
        <v>501</v>
      </c>
      <c r="E4224" t="s">
        <v>596</v>
      </c>
      <c r="F4224" t="s">
        <v>93</v>
      </c>
      <c r="G4224">
        <v>0.14971287899999999</v>
      </c>
      <c r="H4224">
        <v>0.14971287899999999</v>
      </c>
      <c r="I4224">
        <v>0.14971287899999999</v>
      </c>
    </row>
    <row r="4225" spans="2:23" hidden="1" x14ac:dyDescent="0.25">
      <c r="B4225" t="s">
        <v>89</v>
      </c>
      <c r="C4225" t="s">
        <v>251</v>
      </c>
      <c r="D4225" t="s">
        <v>501</v>
      </c>
      <c r="E4225" t="s">
        <v>597</v>
      </c>
      <c r="F4225" t="s">
        <v>93</v>
      </c>
      <c r="G4225">
        <v>0.131906358</v>
      </c>
      <c r="H4225">
        <v>0.131906358</v>
      </c>
      <c r="I4225">
        <v>0.131906358</v>
      </c>
      <c r="J4225">
        <v>0.131906358</v>
      </c>
      <c r="K4225">
        <v>0.131906358</v>
      </c>
      <c r="L4225">
        <v>0.131906358</v>
      </c>
      <c r="M4225">
        <v>0.131906358</v>
      </c>
    </row>
    <row r="4226" spans="2:23" hidden="1" x14ac:dyDescent="0.25">
      <c r="B4226" t="s">
        <v>89</v>
      </c>
      <c r="C4226" t="s">
        <v>251</v>
      </c>
      <c r="D4226" t="s">
        <v>501</v>
      </c>
      <c r="E4226" t="s">
        <v>598</v>
      </c>
      <c r="F4226" t="s">
        <v>93</v>
      </c>
      <c r="G4226">
        <v>0.40359738299999998</v>
      </c>
      <c r="H4226">
        <v>2.2375515930000001</v>
      </c>
      <c r="I4226">
        <v>2.022260298</v>
      </c>
      <c r="J4226">
        <v>2.6851042550000002</v>
      </c>
      <c r="K4226">
        <v>3.3969049820000001</v>
      </c>
      <c r="L4226">
        <v>3.7387247330000002</v>
      </c>
      <c r="M4226">
        <v>4.1904662510000001</v>
      </c>
      <c r="N4226">
        <v>3.8388463970000002</v>
      </c>
      <c r="O4226">
        <v>4.9762237379999998</v>
      </c>
      <c r="P4226">
        <v>4.8336073370000001</v>
      </c>
      <c r="Q4226">
        <v>5.0974087849999998</v>
      </c>
      <c r="R4226">
        <v>5.0932152469999998</v>
      </c>
      <c r="S4226">
        <v>5.3646724639999999</v>
      </c>
      <c r="T4226">
        <v>4.7833949090000001</v>
      </c>
      <c r="U4226">
        <v>5.9045896420000004</v>
      </c>
      <c r="V4226">
        <v>5.6911714140000003</v>
      </c>
      <c r="W4226">
        <v>6.0333448030000003</v>
      </c>
    </row>
    <row r="4227" spans="2:23" hidden="1" x14ac:dyDescent="0.25">
      <c r="B4227" t="s">
        <v>89</v>
      </c>
      <c r="C4227" t="s">
        <v>251</v>
      </c>
      <c r="D4227" t="s">
        <v>501</v>
      </c>
      <c r="E4227" t="s">
        <v>599</v>
      </c>
      <c r="F4227" t="s">
        <v>93</v>
      </c>
      <c r="G4227">
        <v>1.554469758</v>
      </c>
      <c r="H4227">
        <v>1.554469758</v>
      </c>
      <c r="I4227">
        <v>1.554469758</v>
      </c>
    </row>
    <row r="4228" spans="2:23" hidden="1" x14ac:dyDescent="0.25">
      <c r="B4228" t="s">
        <v>89</v>
      </c>
      <c r="C4228" t="s">
        <v>251</v>
      </c>
      <c r="D4228" t="s">
        <v>501</v>
      </c>
      <c r="E4228" t="s">
        <v>600</v>
      </c>
      <c r="F4228" t="s">
        <v>93</v>
      </c>
      <c r="G4228">
        <v>2.667801356</v>
      </c>
      <c r="H4228">
        <v>2.667801356</v>
      </c>
      <c r="I4228">
        <v>2.667801356</v>
      </c>
      <c r="J4228">
        <v>2.667801356</v>
      </c>
      <c r="K4228">
        <v>2.667801356</v>
      </c>
      <c r="L4228">
        <v>2.667801356</v>
      </c>
      <c r="M4228">
        <v>2.667801356</v>
      </c>
    </row>
    <row r="4229" spans="2:23" hidden="1" x14ac:dyDescent="0.25">
      <c r="B4229" t="s">
        <v>89</v>
      </c>
      <c r="C4229" t="s">
        <v>251</v>
      </c>
      <c r="D4229" t="s">
        <v>501</v>
      </c>
      <c r="E4229" t="s">
        <v>601</v>
      </c>
      <c r="F4229" t="s">
        <v>93</v>
      </c>
      <c r="G4229">
        <v>1.8307602439999999</v>
      </c>
      <c r="H4229">
        <v>3.3407385669999998</v>
      </c>
      <c r="I4229">
        <v>3.5754008270000002</v>
      </c>
      <c r="J4229">
        <v>5.0332825349999997</v>
      </c>
      <c r="K4229">
        <v>6.1563387719999998</v>
      </c>
      <c r="L4229">
        <v>6.9972682559999999</v>
      </c>
      <c r="M4229">
        <v>8.5525041319999993</v>
      </c>
      <c r="N4229">
        <v>7.0171798750000001</v>
      </c>
      <c r="O4229">
        <v>9.5586948120000006</v>
      </c>
      <c r="P4229">
        <v>8.5473938579999995</v>
      </c>
      <c r="Q4229">
        <v>9.13657772</v>
      </c>
      <c r="R4229">
        <v>9.2612082170000001</v>
      </c>
      <c r="S4229">
        <v>9.9502393500000004</v>
      </c>
      <c r="T4229">
        <v>8.240724148</v>
      </c>
      <c r="U4229">
        <v>10.38278551</v>
      </c>
      <c r="V4229">
        <v>9.5280908229999994</v>
      </c>
      <c r="W4229">
        <v>10.18436093</v>
      </c>
    </row>
    <row r="4230" spans="2:23" hidden="1" x14ac:dyDescent="0.25">
      <c r="B4230" t="s">
        <v>89</v>
      </c>
      <c r="C4230" t="s">
        <v>251</v>
      </c>
      <c r="D4230" t="s">
        <v>501</v>
      </c>
      <c r="E4230" t="s">
        <v>602</v>
      </c>
      <c r="F4230" t="s">
        <v>93</v>
      </c>
      <c r="G4230">
        <v>2.915633213</v>
      </c>
      <c r="H4230">
        <v>2.915633213</v>
      </c>
      <c r="I4230">
        <v>2.915633213</v>
      </c>
    </row>
    <row r="4231" spans="2:23" hidden="1" x14ac:dyDescent="0.25">
      <c r="B4231" t="s">
        <v>89</v>
      </c>
      <c r="C4231" t="s">
        <v>251</v>
      </c>
      <c r="D4231" t="s">
        <v>501</v>
      </c>
      <c r="E4231" t="s">
        <v>603</v>
      </c>
      <c r="F4231" t="s">
        <v>93</v>
      </c>
      <c r="G4231">
        <v>5.0694704760000002</v>
      </c>
      <c r="H4231">
        <v>5.0694704760000002</v>
      </c>
      <c r="I4231">
        <v>5.0694704760000002</v>
      </c>
      <c r="J4231">
        <v>5.0694704760000002</v>
      </c>
      <c r="K4231">
        <v>5.0694704760000002</v>
      </c>
      <c r="L4231">
        <v>5.0694704760000002</v>
      </c>
      <c r="M4231">
        <v>5.0694704760000002</v>
      </c>
    </row>
    <row r="4232" spans="2:23" hidden="1" x14ac:dyDescent="0.25">
      <c r="B4232" t="s">
        <v>89</v>
      </c>
      <c r="C4232" t="s">
        <v>251</v>
      </c>
      <c r="D4232" t="s">
        <v>501</v>
      </c>
      <c r="E4232" t="s">
        <v>604</v>
      </c>
      <c r="F4232" t="s">
        <v>93</v>
      </c>
      <c r="G4232">
        <v>1.8307602439999999</v>
      </c>
      <c r="H4232">
        <v>3.3407385669999998</v>
      </c>
      <c r="I4232">
        <v>3.5754008270000002</v>
      </c>
      <c r="J4232">
        <v>5.0332825349999997</v>
      </c>
      <c r="K4232">
        <v>6.1563387719999998</v>
      </c>
      <c r="L4232">
        <v>6.9972682559999999</v>
      </c>
      <c r="M4232">
        <v>8.5525041319999993</v>
      </c>
      <c r="N4232">
        <v>7.0171798750000001</v>
      </c>
      <c r="O4232">
        <v>9.5586948120000006</v>
      </c>
      <c r="P4232">
        <v>8.5473938579999995</v>
      </c>
      <c r="Q4232">
        <v>9.13657772</v>
      </c>
      <c r="R4232">
        <v>9.2612082170000001</v>
      </c>
      <c r="S4232">
        <v>9.9502393500000004</v>
      </c>
      <c r="T4232">
        <v>8.240724148</v>
      </c>
      <c r="U4232">
        <v>10.38278551</v>
      </c>
      <c r="V4232">
        <v>9.5280908229999994</v>
      </c>
      <c r="W4232">
        <v>10.18436093</v>
      </c>
    </row>
    <row r="4233" spans="2:23" hidden="1" x14ac:dyDescent="0.25">
      <c r="B4233" t="s">
        <v>89</v>
      </c>
      <c r="C4233" t="s">
        <v>251</v>
      </c>
      <c r="D4233" t="s">
        <v>501</v>
      </c>
      <c r="E4233" t="s">
        <v>605</v>
      </c>
      <c r="F4233" t="s">
        <v>93</v>
      </c>
      <c r="G4233">
        <v>2.915633213</v>
      </c>
      <c r="H4233">
        <v>2.915633213</v>
      </c>
      <c r="I4233">
        <v>2.915633213</v>
      </c>
    </row>
    <row r="4234" spans="2:23" hidden="1" x14ac:dyDescent="0.25">
      <c r="B4234" t="s">
        <v>89</v>
      </c>
      <c r="C4234" t="s">
        <v>251</v>
      </c>
      <c r="D4234" t="s">
        <v>501</v>
      </c>
      <c r="E4234" t="s">
        <v>606</v>
      </c>
      <c r="F4234" t="s">
        <v>93</v>
      </c>
      <c r="G4234">
        <v>5.0694704760000002</v>
      </c>
      <c r="H4234">
        <v>5.0694704760000002</v>
      </c>
      <c r="I4234">
        <v>5.0694704760000002</v>
      </c>
      <c r="J4234">
        <v>5.0694704760000002</v>
      </c>
      <c r="K4234">
        <v>5.0694704760000002</v>
      </c>
      <c r="L4234">
        <v>5.0694704760000002</v>
      </c>
      <c r="M4234">
        <v>5.0694704760000002</v>
      </c>
    </row>
    <row r="4235" spans="2:23" hidden="1" x14ac:dyDescent="0.25">
      <c r="B4235" t="s">
        <v>89</v>
      </c>
      <c r="C4235" t="s">
        <v>251</v>
      </c>
      <c r="D4235" t="s">
        <v>501</v>
      </c>
      <c r="E4235" t="s">
        <v>607</v>
      </c>
      <c r="F4235" t="s">
        <v>93</v>
      </c>
      <c r="G4235">
        <v>0.13166108400000001</v>
      </c>
      <c r="H4235">
        <v>1.2278124930000001</v>
      </c>
      <c r="I4235">
        <v>1.2515422430000001</v>
      </c>
      <c r="J4235">
        <v>2.4230995480000002</v>
      </c>
      <c r="K4235">
        <v>2.6140895180000001</v>
      </c>
      <c r="L4235">
        <v>2.7139376130000001</v>
      </c>
      <c r="M4235">
        <v>3.1530135399999999</v>
      </c>
      <c r="N4235">
        <v>2.0908924550000001</v>
      </c>
      <c r="O4235">
        <v>3.0648314889999999</v>
      </c>
      <c r="P4235">
        <v>2.7529834179999999</v>
      </c>
      <c r="Q4235">
        <v>3.1653401730000001</v>
      </c>
      <c r="R4235">
        <v>3.2776640179999998</v>
      </c>
      <c r="S4235">
        <v>3.4861334770000001</v>
      </c>
      <c r="T4235">
        <v>2.4973926980000001</v>
      </c>
      <c r="U4235">
        <v>3.5469525059999998</v>
      </c>
      <c r="V4235">
        <v>3.018757817</v>
      </c>
      <c r="W4235">
        <v>3.3917309059999998</v>
      </c>
    </row>
    <row r="4236" spans="2:23" hidden="1" x14ac:dyDescent="0.25">
      <c r="B4236" t="s">
        <v>89</v>
      </c>
      <c r="C4236" t="s">
        <v>251</v>
      </c>
      <c r="D4236" t="s">
        <v>501</v>
      </c>
      <c r="E4236" t="s">
        <v>608</v>
      </c>
      <c r="F4236" t="s">
        <v>93</v>
      </c>
      <c r="G4236">
        <v>0.87033860699999999</v>
      </c>
      <c r="H4236">
        <v>0.87033860699999999</v>
      </c>
      <c r="I4236">
        <v>0.87033860699999999</v>
      </c>
    </row>
    <row r="4237" spans="2:23" hidden="1" x14ac:dyDescent="0.25">
      <c r="B4237" t="s">
        <v>89</v>
      </c>
      <c r="C4237" t="s">
        <v>251</v>
      </c>
      <c r="D4237" t="s">
        <v>501</v>
      </c>
      <c r="E4237" t="s">
        <v>609</v>
      </c>
      <c r="F4237" t="s">
        <v>93</v>
      </c>
      <c r="G4237">
        <v>1.930736577</v>
      </c>
      <c r="H4237">
        <v>1.930736577</v>
      </c>
      <c r="I4237">
        <v>1.930736577</v>
      </c>
      <c r="J4237">
        <v>1.930736577</v>
      </c>
      <c r="K4237">
        <v>1.930736577</v>
      </c>
      <c r="L4237">
        <v>1.930736577</v>
      </c>
      <c r="M4237">
        <v>1.930736577</v>
      </c>
    </row>
    <row r="4238" spans="2:23" hidden="1" x14ac:dyDescent="0.25">
      <c r="B4238" t="s">
        <v>89</v>
      </c>
      <c r="C4238" t="s">
        <v>251</v>
      </c>
      <c r="D4238" t="s">
        <v>501</v>
      </c>
      <c r="E4238" t="s">
        <v>610</v>
      </c>
      <c r="F4238" t="s">
        <v>93</v>
      </c>
      <c r="G4238">
        <v>1.0505145E-2</v>
      </c>
      <c r="H4238">
        <v>9.3084710000000005E-3</v>
      </c>
      <c r="I4238">
        <v>8.7522320000000004E-3</v>
      </c>
      <c r="J4238">
        <v>9.3540819999999997E-3</v>
      </c>
      <c r="K4238">
        <v>3.6201707E-2</v>
      </c>
      <c r="L4238">
        <v>7.9675914E-2</v>
      </c>
      <c r="M4238">
        <v>0.124897655</v>
      </c>
      <c r="N4238">
        <v>0.11797914</v>
      </c>
      <c r="O4238">
        <v>0.103095516</v>
      </c>
      <c r="P4238">
        <v>0.10851815300000001</v>
      </c>
      <c r="Q4238">
        <v>0.109005453</v>
      </c>
      <c r="R4238">
        <v>0.108392636</v>
      </c>
      <c r="S4238">
        <v>0.105693837</v>
      </c>
      <c r="T4238">
        <v>0.107453833</v>
      </c>
      <c r="U4238">
        <v>0.10994559</v>
      </c>
      <c r="V4238">
        <v>0.112165508</v>
      </c>
      <c r="W4238">
        <v>0.113886008</v>
      </c>
    </row>
    <row r="4239" spans="2:23" hidden="1" x14ac:dyDescent="0.25">
      <c r="B4239" t="s">
        <v>89</v>
      </c>
      <c r="C4239" t="s">
        <v>251</v>
      </c>
      <c r="D4239" t="s">
        <v>501</v>
      </c>
      <c r="E4239" t="s">
        <v>611</v>
      </c>
      <c r="F4239" t="s">
        <v>93</v>
      </c>
      <c r="G4239">
        <v>9.521949E-3</v>
      </c>
      <c r="H4239">
        <v>9.521949E-3</v>
      </c>
      <c r="I4239">
        <v>9.521949E-3</v>
      </c>
    </row>
    <row r="4240" spans="2:23" hidden="1" x14ac:dyDescent="0.25">
      <c r="B4240" t="s">
        <v>89</v>
      </c>
      <c r="C4240" t="s">
        <v>251</v>
      </c>
      <c r="D4240" t="s">
        <v>501</v>
      </c>
      <c r="E4240" t="s">
        <v>612</v>
      </c>
      <c r="F4240" t="s">
        <v>93</v>
      </c>
      <c r="G4240">
        <v>3.9813600999999997E-2</v>
      </c>
      <c r="H4240">
        <v>3.9813600999999997E-2</v>
      </c>
      <c r="I4240">
        <v>3.9813600999999997E-2</v>
      </c>
      <c r="J4240">
        <v>3.9813600999999997E-2</v>
      </c>
      <c r="K4240">
        <v>3.9813600999999997E-2</v>
      </c>
      <c r="L4240">
        <v>3.9813600999999997E-2</v>
      </c>
      <c r="M4240">
        <v>3.9813600999999997E-2</v>
      </c>
    </row>
    <row r="4241" spans="2:23" hidden="1" x14ac:dyDescent="0.25">
      <c r="B4241" t="s">
        <v>89</v>
      </c>
      <c r="C4241" t="s">
        <v>251</v>
      </c>
      <c r="D4241" t="s">
        <v>501</v>
      </c>
      <c r="E4241" t="s">
        <v>613</v>
      </c>
      <c r="F4241" t="s">
        <v>93</v>
      </c>
      <c r="G4241">
        <v>2.7970999999999998E-3</v>
      </c>
      <c r="H4241">
        <v>2.2646139999999999E-3</v>
      </c>
      <c r="I4241">
        <v>1.5660839999999999E-3</v>
      </c>
      <c r="J4241">
        <v>2.7701199999999998E-4</v>
      </c>
      <c r="K4241">
        <v>6.8100000000000002E-5</v>
      </c>
      <c r="L4241">
        <v>2.4899999999999999E-5</v>
      </c>
      <c r="M4241">
        <v>4.0899999999999998E-6</v>
      </c>
      <c r="N4241">
        <v>5.3600000000000004E-6</v>
      </c>
      <c r="O4241">
        <v>0</v>
      </c>
      <c r="P4241">
        <v>2.0600000000000002E-6</v>
      </c>
      <c r="Q4241">
        <v>0</v>
      </c>
      <c r="R4241">
        <v>0</v>
      </c>
      <c r="S4241">
        <v>9.9999999999999995E-7</v>
      </c>
      <c r="T4241">
        <v>0</v>
      </c>
      <c r="U4241">
        <v>0</v>
      </c>
      <c r="V4241">
        <v>1.48E-6</v>
      </c>
      <c r="W4241">
        <v>0</v>
      </c>
    </row>
    <row r="4242" spans="2:23" hidden="1" x14ac:dyDescent="0.25">
      <c r="B4242" t="s">
        <v>89</v>
      </c>
      <c r="C4242" t="s">
        <v>251</v>
      </c>
      <c r="D4242" t="s">
        <v>501</v>
      </c>
      <c r="E4242" t="s">
        <v>614</v>
      </c>
      <c r="F4242" t="s">
        <v>93</v>
      </c>
      <c r="G4242">
        <v>2.2092660000000001E-3</v>
      </c>
      <c r="H4242">
        <v>2.2092660000000001E-3</v>
      </c>
      <c r="I4242">
        <v>2.2092660000000001E-3</v>
      </c>
    </row>
    <row r="4243" spans="2:23" hidden="1" x14ac:dyDescent="0.25">
      <c r="B4243" t="s">
        <v>89</v>
      </c>
      <c r="C4243" t="s">
        <v>251</v>
      </c>
      <c r="D4243" t="s">
        <v>501</v>
      </c>
      <c r="E4243" t="s">
        <v>615</v>
      </c>
      <c r="F4243" t="s">
        <v>93</v>
      </c>
      <c r="G4243">
        <v>1.0002730000000001E-3</v>
      </c>
      <c r="H4243">
        <v>1.0002730000000001E-3</v>
      </c>
      <c r="I4243">
        <v>1.0002730000000001E-3</v>
      </c>
      <c r="J4243">
        <v>1.0002730000000001E-3</v>
      </c>
      <c r="K4243">
        <v>1.0002730000000001E-3</v>
      </c>
      <c r="L4243">
        <v>1.0002730000000001E-3</v>
      </c>
      <c r="M4243">
        <v>1.0002730000000001E-3</v>
      </c>
    </row>
    <row r="4244" spans="2:23" hidden="1" x14ac:dyDescent="0.25">
      <c r="B4244" t="s">
        <v>89</v>
      </c>
      <c r="C4244" t="s">
        <v>251</v>
      </c>
      <c r="D4244" t="s">
        <v>501</v>
      </c>
      <c r="E4244" t="s">
        <v>616</v>
      </c>
      <c r="F4244" t="s">
        <v>93</v>
      </c>
      <c r="G4244">
        <v>4.6782058620000004</v>
      </c>
      <c r="H4244">
        <v>4.8499639229999998</v>
      </c>
      <c r="I4244">
        <v>4.9646836130000001</v>
      </c>
      <c r="J4244">
        <v>4.3820504280000003</v>
      </c>
      <c r="K4244">
        <v>3.3629980480000001</v>
      </c>
      <c r="L4244">
        <v>1.9216164870000001</v>
      </c>
      <c r="M4244">
        <v>0.35024271699999998</v>
      </c>
      <c r="N4244">
        <v>0.50279353999999998</v>
      </c>
      <c r="O4244">
        <v>0.21529604099999999</v>
      </c>
      <c r="P4244">
        <v>0.32120615000000002</v>
      </c>
      <c r="Q4244">
        <v>0.34857814999999998</v>
      </c>
      <c r="R4244">
        <v>0.360817997</v>
      </c>
      <c r="S4244">
        <v>0.33087756499999998</v>
      </c>
      <c r="T4244">
        <v>0.45010077199999998</v>
      </c>
      <c r="U4244">
        <v>0.70035251700000001</v>
      </c>
      <c r="V4244">
        <v>1.1354258159999999</v>
      </c>
      <c r="W4244">
        <v>1.744095779</v>
      </c>
    </row>
    <row r="4245" spans="2:23" hidden="1" x14ac:dyDescent="0.25">
      <c r="B4245" t="s">
        <v>89</v>
      </c>
      <c r="C4245" t="s">
        <v>251</v>
      </c>
      <c r="D4245" t="s">
        <v>501</v>
      </c>
      <c r="E4245" t="s">
        <v>617</v>
      </c>
      <c r="F4245" t="s">
        <v>93</v>
      </c>
      <c r="G4245">
        <v>4.8309511330000001</v>
      </c>
      <c r="H4245">
        <v>4.8309511330000001</v>
      </c>
      <c r="I4245">
        <v>4.8309511330000001</v>
      </c>
    </row>
    <row r="4246" spans="2:23" hidden="1" x14ac:dyDescent="0.25">
      <c r="B4246" t="s">
        <v>89</v>
      </c>
      <c r="C4246" t="s">
        <v>251</v>
      </c>
      <c r="D4246" t="s">
        <v>501</v>
      </c>
      <c r="E4246" t="s">
        <v>618</v>
      </c>
      <c r="F4246" t="s">
        <v>93</v>
      </c>
      <c r="G4246">
        <v>3.5013944399999999</v>
      </c>
      <c r="H4246">
        <v>3.5013944399999999</v>
      </c>
      <c r="I4246">
        <v>3.5013944399999999</v>
      </c>
      <c r="J4246">
        <v>3.5013944399999999</v>
      </c>
      <c r="K4246">
        <v>3.5013944399999999</v>
      </c>
      <c r="L4246">
        <v>3.5013944399999999</v>
      </c>
      <c r="M4246">
        <v>3.5013944399999999</v>
      </c>
    </row>
    <row r="4247" spans="2:23" hidden="1" x14ac:dyDescent="0.25">
      <c r="B4247" t="s">
        <v>89</v>
      </c>
      <c r="C4247" t="s">
        <v>251</v>
      </c>
      <c r="D4247" t="s">
        <v>501</v>
      </c>
      <c r="E4247" t="s">
        <v>619</v>
      </c>
      <c r="F4247" t="s">
        <v>93</v>
      </c>
      <c r="G4247">
        <v>1.4088711629999999</v>
      </c>
      <c r="H4247">
        <v>1.4998459989999999</v>
      </c>
      <c r="I4247">
        <v>1.6000119239999999</v>
      </c>
      <c r="J4247">
        <v>1.2240371409999999</v>
      </c>
      <c r="K4247">
        <v>0.778570981</v>
      </c>
      <c r="L4247">
        <v>0.485128163</v>
      </c>
      <c r="M4247">
        <v>0.21859563400000001</v>
      </c>
      <c r="N4247">
        <v>0.24948863700000001</v>
      </c>
      <c r="O4247">
        <v>0.12416071100000001</v>
      </c>
      <c r="P4247">
        <v>0.18043632000000001</v>
      </c>
      <c r="Q4247">
        <v>0.183647369</v>
      </c>
      <c r="R4247">
        <v>0.17727994599999999</v>
      </c>
      <c r="S4247">
        <v>0.16063222399999999</v>
      </c>
      <c r="T4247">
        <v>0.186219044</v>
      </c>
      <c r="U4247">
        <v>0.21684123299999999</v>
      </c>
      <c r="V4247">
        <v>0.22931651</v>
      </c>
      <c r="W4247">
        <v>0.24756412899999999</v>
      </c>
    </row>
    <row r="4248" spans="2:23" hidden="1" x14ac:dyDescent="0.25">
      <c r="B4248" t="s">
        <v>89</v>
      </c>
      <c r="C4248" t="s">
        <v>251</v>
      </c>
      <c r="D4248" t="s">
        <v>501</v>
      </c>
      <c r="E4248" t="s">
        <v>620</v>
      </c>
      <c r="F4248" t="s">
        <v>93</v>
      </c>
      <c r="G4248">
        <v>1.502909695</v>
      </c>
      <c r="H4248">
        <v>1.502909695</v>
      </c>
      <c r="I4248">
        <v>1.502909695</v>
      </c>
    </row>
    <row r="4249" spans="2:23" hidden="1" x14ac:dyDescent="0.25">
      <c r="B4249" t="s">
        <v>89</v>
      </c>
      <c r="C4249" t="s">
        <v>251</v>
      </c>
      <c r="D4249" t="s">
        <v>501</v>
      </c>
      <c r="E4249" t="s">
        <v>621</v>
      </c>
      <c r="F4249" t="s">
        <v>93</v>
      </c>
      <c r="G4249">
        <v>1.0307230009999999</v>
      </c>
      <c r="H4249">
        <v>1.0307230009999999</v>
      </c>
      <c r="I4249">
        <v>1.0307230009999999</v>
      </c>
      <c r="J4249">
        <v>1.0307230009999999</v>
      </c>
      <c r="K4249">
        <v>1.0307230009999999</v>
      </c>
      <c r="L4249">
        <v>1.0307230009999999</v>
      </c>
      <c r="M4249">
        <v>1.0307230009999999</v>
      </c>
    </row>
    <row r="4250" spans="2:23" hidden="1" x14ac:dyDescent="0.25">
      <c r="B4250" t="s">
        <v>89</v>
      </c>
      <c r="C4250" t="s">
        <v>251</v>
      </c>
      <c r="D4250" t="s">
        <v>501</v>
      </c>
      <c r="E4250" t="s">
        <v>622</v>
      </c>
      <c r="F4250" t="s">
        <v>93</v>
      </c>
      <c r="G4250">
        <v>3.2665375980000002</v>
      </c>
      <c r="H4250">
        <v>3.3478533110000002</v>
      </c>
      <c r="I4250">
        <v>3.363105606</v>
      </c>
      <c r="J4250">
        <v>3.157736275</v>
      </c>
      <c r="K4250">
        <v>2.584358935</v>
      </c>
      <c r="L4250">
        <v>1.436463448</v>
      </c>
      <c r="M4250">
        <v>0.13164299199999999</v>
      </c>
      <c r="N4250">
        <v>0.25329953900000002</v>
      </c>
      <c r="O4250">
        <v>9.1135330000000001E-2</v>
      </c>
      <c r="P4250">
        <v>0.14076776699999999</v>
      </c>
      <c r="Q4250">
        <v>0.164930781</v>
      </c>
      <c r="R4250">
        <v>0.18353805100000001</v>
      </c>
      <c r="S4250">
        <v>0.170244337</v>
      </c>
      <c r="T4250">
        <v>0.26388172799999998</v>
      </c>
      <c r="U4250">
        <v>0.48351128300000001</v>
      </c>
      <c r="V4250">
        <v>0.90610783100000003</v>
      </c>
      <c r="W4250">
        <v>1.496531649</v>
      </c>
    </row>
    <row r="4251" spans="2:23" hidden="1" x14ac:dyDescent="0.25">
      <c r="B4251" t="s">
        <v>89</v>
      </c>
      <c r="C4251" t="s">
        <v>251</v>
      </c>
      <c r="D4251" t="s">
        <v>501</v>
      </c>
      <c r="E4251" t="s">
        <v>623</v>
      </c>
      <c r="F4251" t="s">
        <v>93</v>
      </c>
      <c r="G4251">
        <v>3.3258321720000001</v>
      </c>
      <c r="H4251">
        <v>3.3258321720000001</v>
      </c>
      <c r="I4251">
        <v>3.3258321720000001</v>
      </c>
    </row>
    <row r="4252" spans="2:23" hidden="1" x14ac:dyDescent="0.25">
      <c r="B4252" t="s">
        <v>89</v>
      </c>
      <c r="C4252" t="s">
        <v>251</v>
      </c>
      <c r="D4252" t="s">
        <v>501</v>
      </c>
      <c r="E4252" t="s">
        <v>624</v>
      </c>
      <c r="F4252" t="s">
        <v>93</v>
      </c>
      <c r="G4252">
        <v>2.469671167</v>
      </c>
      <c r="H4252">
        <v>2.469671167</v>
      </c>
      <c r="I4252">
        <v>2.469671167</v>
      </c>
      <c r="J4252">
        <v>2.469671167</v>
      </c>
      <c r="K4252">
        <v>2.469671167</v>
      </c>
      <c r="L4252">
        <v>2.469671167</v>
      </c>
      <c r="M4252">
        <v>2.469671167</v>
      </c>
    </row>
    <row r="4253" spans="2:23" hidden="1" x14ac:dyDescent="0.25">
      <c r="B4253" t="s">
        <v>89</v>
      </c>
      <c r="C4253" t="s">
        <v>251</v>
      </c>
      <c r="D4253" t="s">
        <v>501</v>
      </c>
      <c r="E4253" t="s">
        <v>625</v>
      </c>
      <c r="F4253" t="s">
        <v>93</v>
      </c>
      <c r="G4253">
        <v>4.6782058620000004</v>
      </c>
      <c r="H4253">
        <v>4.8499639229999998</v>
      </c>
      <c r="I4253">
        <v>4.9646836130000001</v>
      </c>
      <c r="J4253">
        <v>4.3820504280000003</v>
      </c>
      <c r="K4253">
        <v>3.3629980480000001</v>
      </c>
      <c r="L4253">
        <v>1.9216164870000001</v>
      </c>
      <c r="M4253">
        <v>0.35024271699999998</v>
      </c>
      <c r="N4253">
        <v>0.50279353999999998</v>
      </c>
      <c r="O4253">
        <v>0.21529604099999999</v>
      </c>
      <c r="P4253">
        <v>0.32120615000000002</v>
      </c>
      <c r="Q4253">
        <v>0.34857814999999998</v>
      </c>
      <c r="R4253">
        <v>0.360817997</v>
      </c>
      <c r="S4253">
        <v>0.33087756499999998</v>
      </c>
      <c r="T4253">
        <v>0.45010077199999998</v>
      </c>
      <c r="U4253">
        <v>0.70035251700000001</v>
      </c>
      <c r="V4253">
        <v>1.1354258159999999</v>
      </c>
      <c r="W4253">
        <v>1.744095779</v>
      </c>
    </row>
    <row r="4254" spans="2:23" hidden="1" x14ac:dyDescent="0.25">
      <c r="B4254" t="s">
        <v>89</v>
      </c>
      <c r="C4254" t="s">
        <v>251</v>
      </c>
      <c r="D4254" t="s">
        <v>501</v>
      </c>
      <c r="E4254" t="s">
        <v>626</v>
      </c>
      <c r="F4254" t="s">
        <v>93</v>
      </c>
      <c r="G4254">
        <v>4.8309511330000001</v>
      </c>
      <c r="H4254">
        <v>4.8309511330000001</v>
      </c>
      <c r="I4254">
        <v>4.8309511330000001</v>
      </c>
    </row>
    <row r="4255" spans="2:23" hidden="1" x14ac:dyDescent="0.25">
      <c r="B4255" t="s">
        <v>89</v>
      </c>
      <c r="C4255" t="s">
        <v>251</v>
      </c>
      <c r="D4255" t="s">
        <v>501</v>
      </c>
      <c r="E4255" t="s">
        <v>627</v>
      </c>
      <c r="F4255" t="s">
        <v>93</v>
      </c>
      <c r="G4255">
        <v>3.5013944399999999</v>
      </c>
      <c r="H4255">
        <v>3.5013944399999999</v>
      </c>
      <c r="I4255">
        <v>3.5013944399999999</v>
      </c>
      <c r="J4255">
        <v>3.5013944399999999</v>
      </c>
      <c r="K4255">
        <v>3.5013944399999999</v>
      </c>
      <c r="L4255">
        <v>3.5013944399999999</v>
      </c>
      <c r="M4255">
        <v>3.5013944399999999</v>
      </c>
    </row>
    <row r="4256" spans="2:23" hidden="1" x14ac:dyDescent="0.25">
      <c r="B4256" t="s">
        <v>89</v>
      </c>
      <c r="C4256" t="s">
        <v>251</v>
      </c>
      <c r="D4256" t="s">
        <v>501</v>
      </c>
      <c r="E4256" t="s">
        <v>628</v>
      </c>
      <c r="F4256" t="s">
        <v>93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2:23" hidden="1" x14ac:dyDescent="0.25">
      <c r="B4257" t="s">
        <v>89</v>
      </c>
      <c r="C4257" t="s">
        <v>251</v>
      </c>
      <c r="D4257" t="s">
        <v>501</v>
      </c>
      <c r="E4257" t="s">
        <v>629</v>
      </c>
      <c r="F4257" t="s">
        <v>93</v>
      </c>
      <c r="G4257">
        <v>0</v>
      </c>
      <c r="H4257">
        <v>0</v>
      </c>
      <c r="I4257">
        <v>0</v>
      </c>
    </row>
    <row r="4258" spans="2:23" hidden="1" x14ac:dyDescent="0.25">
      <c r="B4258" t="s">
        <v>89</v>
      </c>
      <c r="C4258" t="s">
        <v>251</v>
      </c>
      <c r="D4258" t="s">
        <v>501</v>
      </c>
      <c r="E4258" t="s">
        <v>630</v>
      </c>
      <c r="F4258" t="s">
        <v>93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2:23" hidden="1" x14ac:dyDescent="0.25">
      <c r="B4259" t="s">
        <v>89</v>
      </c>
      <c r="C4259" t="s">
        <v>251</v>
      </c>
      <c r="D4259" t="s">
        <v>501</v>
      </c>
      <c r="E4259" t="s">
        <v>631</v>
      </c>
      <c r="F4259" t="s">
        <v>93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2:23" hidden="1" x14ac:dyDescent="0.25">
      <c r="B4260" t="s">
        <v>89</v>
      </c>
      <c r="C4260" t="s">
        <v>251</v>
      </c>
      <c r="D4260" t="s">
        <v>501</v>
      </c>
      <c r="E4260" t="s">
        <v>632</v>
      </c>
      <c r="F4260" t="s">
        <v>93</v>
      </c>
      <c r="G4260">
        <v>0</v>
      </c>
      <c r="H4260">
        <v>0</v>
      </c>
      <c r="I4260">
        <v>0</v>
      </c>
    </row>
    <row r="4261" spans="2:23" hidden="1" x14ac:dyDescent="0.25">
      <c r="B4261" t="s">
        <v>89</v>
      </c>
      <c r="C4261" t="s">
        <v>251</v>
      </c>
      <c r="D4261" t="s">
        <v>501</v>
      </c>
      <c r="E4261" t="s">
        <v>633</v>
      </c>
      <c r="F4261" t="s">
        <v>93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2:23" hidden="1" x14ac:dyDescent="0.25">
      <c r="B4262" t="s">
        <v>89</v>
      </c>
      <c r="C4262" t="s">
        <v>251</v>
      </c>
      <c r="D4262" t="s">
        <v>501</v>
      </c>
      <c r="E4262" t="s">
        <v>634</v>
      </c>
      <c r="F4262" t="s">
        <v>93</v>
      </c>
      <c r="G4262">
        <v>1.259423763</v>
      </c>
      <c r="H4262">
        <v>5.1699363949999997</v>
      </c>
      <c r="I4262">
        <v>5.3539482920000001</v>
      </c>
      <c r="J4262">
        <v>9.3636195900000008</v>
      </c>
      <c r="K4262">
        <v>13.58573664</v>
      </c>
      <c r="L4262">
        <v>15.458868860000001</v>
      </c>
      <c r="M4262">
        <v>17.77490727</v>
      </c>
      <c r="N4262">
        <v>14.294637229999999</v>
      </c>
      <c r="O4262">
        <v>19.014481379999999</v>
      </c>
      <c r="P4262">
        <v>17.278583210000001</v>
      </c>
      <c r="Q4262">
        <v>18.600662679999999</v>
      </c>
      <c r="R4262">
        <v>18.967704189999999</v>
      </c>
      <c r="S4262">
        <v>20.427610120000001</v>
      </c>
      <c r="T4262">
        <v>16.83027191</v>
      </c>
      <c r="U4262">
        <v>21.71153649</v>
      </c>
      <c r="V4262">
        <v>19.760134319999999</v>
      </c>
      <c r="W4262">
        <v>21.32724898</v>
      </c>
    </row>
    <row r="4263" spans="2:23" hidden="1" x14ac:dyDescent="0.25">
      <c r="B4263" t="s">
        <v>89</v>
      </c>
      <c r="C4263" t="s">
        <v>251</v>
      </c>
      <c r="D4263" t="s">
        <v>501</v>
      </c>
      <c r="E4263" t="s">
        <v>635</v>
      </c>
      <c r="F4263" t="s">
        <v>93</v>
      </c>
      <c r="G4263">
        <v>3.9277694830000001</v>
      </c>
      <c r="H4263">
        <v>3.9277694830000001</v>
      </c>
      <c r="I4263">
        <v>3.9277694830000001</v>
      </c>
    </row>
    <row r="4264" spans="2:23" hidden="1" x14ac:dyDescent="0.25">
      <c r="B4264" t="s">
        <v>89</v>
      </c>
      <c r="C4264" t="s">
        <v>251</v>
      </c>
      <c r="D4264" t="s">
        <v>501</v>
      </c>
      <c r="E4264" t="s">
        <v>636</v>
      </c>
      <c r="F4264" t="s">
        <v>93</v>
      </c>
      <c r="G4264">
        <v>9.7094915440000005</v>
      </c>
      <c r="H4264">
        <v>9.7094915440000005</v>
      </c>
      <c r="I4264">
        <v>9.7094915440000005</v>
      </c>
      <c r="J4264">
        <v>9.7094915440000005</v>
      </c>
      <c r="K4264">
        <v>9.7094915440000005</v>
      </c>
      <c r="L4264">
        <v>9.7094915440000005</v>
      </c>
      <c r="M4264">
        <v>9.7094915440000005</v>
      </c>
    </row>
    <row r="4265" spans="2:23" hidden="1" x14ac:dyDescent="0.25">
      <c r="B4265" t="s">
        <v>89</v>
      </c>
      <c r="C4265" t="s">
        <v>251</v>
      </c>
      <c r="D4265" t="s">
        <v>501</v>
      </c>
      <c r="E4265" t="s">
        <v>637</v>
      </c>
      <c r="F4265" t="s">
        <v>93</v>
      </c>
      <c r="G4265">
        <v>0</v>
      </c>
      <c r="H4265">
        <v>0</v>
      </c>
      <c r="I4265">
        <v>5.1191809999999997E-2</v>
      </c>
      <c r="J4265">
        <v>0.18218098999999999</v>
      </c>
      <c r="K4265">
        <v>0.31546996300000002</v>
      </c>
      <c r="L4265">
        <v>0.41183014499999998</v>
      </c>
      <c r="M4265">
        <v>0.59269557699999997</v>
      </c>
      <c r="N4265">
        <v>0.33464313499999998</v>
      </c>
      <c r="O4265">
        <v>0.531098968</v>
      </c>
      <c r="P4265">
        <v>0.34580408000000001</v>
      </c>
      <c r="Q4265">
        <v>0.34436544400000002</v>
      </c>
      <c r="R4265">
        <v>0.33075312099999998</v>
      </c>
      <c r="S4265">
        <v>0.372671576</v>
      </c>
      <c r="T4265">
        <v>0.24387931800000001</v>
      </c>
      <c r="U4265">
        <v>0.34584625200000002</v>
      </c>
      <c r="V4265">
        <v>0.27729361299999999</v>
      </c>
      <c r="W4265">
        <v>0.29803499900000002</v>
      </c>
    </row>
    <row r="4266" spans="2:23" hidden="1" x14ac:dyDescent="0.25">
      <c r="B4266" t="s">
        <v>89</v>
      </c>
      <c r="C4266" t="s">
        <v>251</v>
      </c>
      <c r="D4266" t="s">
        <v>501</v>
      </c>
      <c r="E4266" t="s">
        <v>638</v>
      </c>
      <c r="F4266" t="s">
        <v>93</v>
      </c>
      <c r="G4266">
        <v>1.7063937000000001E-2</v>
      </c>
      <c r="H4266">
        <v>1.7063937000000001E-2</v>
      </c>
      <c r="I4266">
        <v>1.7063937000000001E-2</v>
      </c>
    </row>
    <row r="4267" spans="2:23" hidden="1" x14ac:dyDescent="0.25">
      <c r="B4267" t="s">
        <v>89</v>
      </c>
      <c r="C4267" t="s">
        <v>251</v>
      </c>
      <c r="D4267" t="s">
        <v>501</v>
      </c>
      <c r="E4267" t="s">
        <v>639</v>
      </c>
      <c r="F4267" t="s">
        <v>93</v>
      </c>
      <c r="G4267">
        <v>0.221909784</v>
      </c>
      <c r="H4267">
        <v>0.221909784</v>
      </c>
      <c r="I4267">
        <v>0.221909784</v>
      </c>
      <c r="J4267">
        <v>0.221909784</v>
      </c>
      <c r="K4267">
        <v>0.221909784</v>
      </c>
      <c r="L4267">
        <v>0.221909784</v>
      </c>
      <c r="M4267">
        <v>0.221909784</v>
      </c>
    </row>
    <row r="4268" spans="2:23" hidden="1" x14ac:dyDescent="0.25">
      <c r="B4268" t="s">
        <v>89</v>
      </c>
      <c r="C4268" t="s">
        <v>251</v>
      </c>
      <c r="D4268" t="s">
        <v>501</v>
      </c>
      <c r="E4268" t="s">
        <v>640</v>
      </c>
      <c r="F4268" t="s">
        <v>93</v>
      </c>
      <c r="G4268">
        <v>1.259423763</v>
      </c>
      <c r="H4268">
        <v>5.1699363949999997</v>
      </c>
      <c r="I4268">
        <v>5.3539482920000001</v>
      </c>
      <c r="J4268">
        <v>9.4164445709999995</v>
      </c>
      <c r="K4268">
        <v>13.768933970000001</v>
      </c>
      <c r="L4268">
        <v>15.831862790000001</v>
      </c>
      <c r="M4268">
        <v>18.370927729999998</v>
      </c>
      <c r="N4268">
        <v>15.07426089</v>
      </c>
      <c r="O4268">
        <v>19.962345110000001</v>
      </c>
      <c r="P4268">
        <v>18.376673960000002</v>
      </c>
      <c r="Q4268">
        <v>19.825413189999999</v>
      </c>
      <c r="R4268">
        <v>20.310294280000001</v>
      </c>
      <c r="S4268">
        <v>21.886281180000001</v>
      </c>
      <c r="T4268">
        <v>18.37803924</v>
      </c>
      <c r="U4268">
        <v>23.348098950000001</v>
      </c>
      <c r="V4268">
        <v>21.47930736</v>
      </c>
      <c r="W4268">
        <v>23.118237879999999</v>
      </c>
    </row>
    <row r="4269" spans="2:23" hidden="1" x14ac:dyDescent="0.25">
      <c r="B4269" t="s">
        <v>89</v>
      </c>
      <c r="C4269" t="s">
        <v>251</v>
      </c>
      <c r="D4269" t="s">
        <v>501</v>
      </c>
      <c r="E4269" t="s">
        <v>641</v>
      </c>
      <c r="F4269" t="s">
        <v>93</v>
      </c>
      <c r="G4269">
        <v>3.9277694830000001</v>
      </c>
      <c r="H4269">
        <v>3.9277694830000001</v>
      </c>
      <c r="I4269">
        <v>3.9277694830000001</v>
      </c>
    </row>
    <row r="4270" spans="2:23" hidden="1" x14ac:dyDescent="0.25">
      <c r="B4270" t="s">
        <v>89</v>
      </c>
      <c r="C4270" t="s">
        <v>251</v>
      </c>
      <c r="D4270" t="s">
        <v>501</v>
      </c>
      <c r="E4270" t="s">
        <v>642</v>
      </c>
      <c r="F4270" t="s">
        <v>93</v>
      </c>
      <c r="G4270">
        <v>9.8816396449999999</v>
      </c>
      <c r="H4270">
        <v>9.8816396449999999</v>
      </c>
      <c r="I4270">
        <v>9.8816396449999999</v>
      </c>
      <c r="J4270">
        <v>9.8816396449999999</v>
      </c>
      <c r="K4270">
        <v>9.8816396449999999</v>
      </c>
      <c r="L4270">
        <v>9.8816396449999999</v>
      </c>
      <c r="M4270">
        <v>9.8816396449999999</v>
      </c>
    </row>
    <row r="4271" spans="2:23" hidden="1" x14ac:dyDescent="0.25">
      <c r="B4271" t="s">
        <v>89</v>
      </c>
      <c r="C4271" t="s">
        <v>251</v>
      </c>
      <c r="D4271" t="s">
        <v>501</v>
      </c>
      <c r="E4271" t="s">
        <v>643</v>
      </c>
      <c r="F4271" t="s">
        <v>93</v>
      </c>
      <c r="G4271">
        <v>7.8115781899999996</v>
      </c>
      <c r="H4271">
        <v>12.521865399999999</v>
      </c>
      <c r="I4271">
        <v>12.548979579999999</v>
      </c>
      <c r="J4271">
        <v>15.72888266</v>
      </c>
      <c r="K4271">
        <v>19.02205914</v>
      </c>
      <c r="L4271">
        <v>19.945386939999999</v>
      </c>
      <c r="M4271">
        <v>21.577879119999999</v>
      </c>
      <c r="N4271">
        <v>18.281056450000001</v>
      </c>
      <c r="O4271">
        <v>22.72330247</v>
      </c>
      <c r="P4271">
        <v>21.102738509999998</v>
      </c>
      <c r="Q4271">
        <v>22.559254060000001</v>
      </c>
      <c r="R4271">
        <v>23.01103861</v>
      </c>
      <c r="S4271">
        <v>24.54629014</v>
      </c>
      <c r="T4271">
        <v>21.06180384</v>
      </c>
      <c r="U4271">
        <v>26.468249929999999</v>
      </c>
      <c r="V4271">
        <v>24.99809874</v>
      </c>
      <c r="W4271">
        <v>27.293998250000001</v>
      </c>
    </row>
    <row r="4272" spans="2:23" hidden="1" x14ac:dyDescent="0.25">
      <c r="B4272" t="s">
        <v>89</v>
      </c>
      <c r="C4272" t="s">
        <v>251</v>
      </c>
      <c r="D4272" t="s">
        <v>501</v>
      </c>
      <c r="E4272" t="s">
        <v>644</v>
      </c>
      <c r="F4272" t="s">
        <v>93</v>
      </c>
      <c r="G4272">
        <v>10.96080772</v>
      </c>
      <c r="H4272">
        <v>10.96080772</v>
      </c>
      <c r="I4272">
        <v>10.96080772</v>
      </c>
    </row>
    <row r="4273" spans="2:23" hidden="1" x14ac:dyDescent="0.25">
      <c r="B4273" t="s">
        <v>89</v>
      </c>
      <c r="C4273" t="s">
        <v>251</v>
      </c>
      <c r="D4273" t="s">
        <v>501</v>
      </c>
      <c r="E4273" t="s">
        <v>645</v>
      </c>
      <c r="F4273" t="s">
        <v>93</v>
      </c>
      <c r="G4273">
        <v>15.59380443</v>
      </c>
      <c r="H4273">
        <v>15.59380443</v>
      </c>
      <c r="I4273">
        <v>15.59380443</v>
      </c>
      <c r="J4273">
        <v>15.59380443</v>
      </c>
      <c r="K4273">
        <v>15.59380443</v>
      </c>
      <c r="L4273">
        <v>15.59380443</v>
      </c>
      <c r="M4273">
        <v>15.59380443</v>
      </c>
    </row>
    <row r="4274" spans="2:23" hidden="1" x14ac:dyDescent="0.25">
      <c r="B4274" t="s">
        <v>89</v>
      </c>
      <c r="C4274" t="s">
        <v>251</v>
      </c>
      <c r="D4274" t="s">
        <v>646</v>
      </c>
      <c r="E4274" t="s">
        <v>502</v>
      </c>
      <c r="F4274" t="s">
        <v>93</v>
      </c>
      <c r="G4274">
        <v>4.6177836716343599</v>
      </c>
      <c r="H4274">
        <v>12.920477811350301</v>
      </c>
      <c r="I4274">
        <v>14.211333862127001</v>
      </c>
      <c r="J4274">
        <v>21.542581402460499</v>
      </c>
      <c r="K4274">
        <v>27.842376469503801</v>
      </c>
      <c r="L4274">
        <v>32.591256223195998</v>
      </c>
      <c r="M4274">
        <v>45.858317936135201</v>
      </c>
      <c r="N4274">
        <v>27.8146267779344</v>
      </c>
      <c r="O4274">
        <v>38.223896496703802</v>
      </c>
      <c r="P4274">
        <v>32.934479029384001</v>
      </c>
      <c r="Q4274">
        <v>36.631787722327601</v>
      </c>
      <c r="R4274">
        <v>40.490014043490298</v>
      </c>
      <c r="S4274">
        <v>55.883677418609302</v>
      </c>
      <c r="T4274">
        <v>34.6949002785204</v>
      </c>
      <c r="U4274">
        <v>46.462372360012701</v>
      </c>
      <c r="V4274">
        <v>37.4923221543892</v>
      </c>
      <c r="W4274">
        <v>41.0136782864952</v>
      </c>
    </row>
    <row r="4275" spans="2:23" hidden="1" x14ac:dyDescent="0.25">
      <c r="B4275" t="s">
        <v>89</v>
      </c>
      <c r="C4275" t="s">
        <v>251</v>
      </c>
      <c r="D4275" t="s">
        <v>646</v>
      </c>
      <c r="E4275" t="s">
        <v>503</v>
      </c>
      <c r="F4275" t="s">
        <v>93</v>
      </c>
      <c r="G4275">
        <v>2.3193520288963001E-3</v>
      </c>
      <c r="H4275">
        <v>1.6522696490567802E-2</v>
      </c>
      <c r="I4275">
        <v>9.0922186683347006E-2</v>
      </c>
      <c r="J4275">
        <v>0.76283004942841803</v>
      </c>
      <c r="K4275">
        <v>3.8894865308481399</v>
      </c>
      <c r="L4275">
        <v>6.9184026042714502</v>
      </c>
      <c r="M4275">
        <v>8.1937403956171604</v>
      </c>
      <c r="N4275">
        <v>9.2293108433245905</v>
      </c>
      <c r="O4275">
        <v>7.4157609804401901</v>
      </c>
      <c r="P4275">
        <v>7.4397869960563403</v>
      </c>
      <c r="Q4275">
        <v>7.1250095195407903</v>
      </c>
      <c r="R4275">
        <v>6.8872523786543702</v>
      </c>
      <c r="S4275">
        <v>6.6355249040105502</v>
      </c>
      <c r="T4275">
        <v>6.4877275098976801</v>
      </c>
      <c r="U4275">
        <v>6.4080157186182802</v>
      </c>
      <c r="V4275">
        <v>6.2203033152273601</v>
      </c>
      <c r="W4275">
        <v>6.0369623702937796</v>
      </c>
    </row>
    <row r="4276" spans="2:23" hidden="1" x14ac:dyDescent="0.25">
      <c r="B4276" t="s">
        <v>89</v>
      </c>
      <c r="C4276" t="s">
        <v>251</v>
      </c>
      <c r="D4276" t="s">
        <v>646</v>
      </c>
      <c r="E4276" t="s">
        <v>504</v>
      </c>
      <c r="F4276" t="s">
        <v>93</v>
      </c>
      <c r="G4276">
        <v>4.6177836716343599</v>
      </c>
      <c r="H4276">
        <v>12.920477811350301</v>
      </c>
      <c r="I4276">
        <v>14.211333862127001</v>
      </c>
      <c r="J4276">
        <v>21.542581402460499</v>
      </c>
      <c r="K4276">
        <v>27.842376469503801</v>
      </c>
      <c r="L4276">
        <v>32.591256223195998</v>
      </c>
      <c r="M4276">
        <v>45.858317936135201</v>
      </c>
      <c r="N4276">
        <v>27.8146267779344</v>
      </c>
      <c r="O4276">
        <v>38.223896496703802</v>
      </c>
      <c r="P4276">
        <v>32.934479029384001</v>
      </c>
      <c r="Q4276">
        <v>36.631787722327601</v>
      </c>
      <c r="R4276">
        <v>40.490014043490298</v>
      </c>
      <c r="S4276">
        <v>55.883677418609302</v>
      </c>
      <c r="T4276">
        <v>34.6949002785204</v>
      </c>
      <c r="U4276">
        <v>46.462372360012701</v>
      </c>
      <c r="V4276">
        <v>37.4923221543892</v>
      </c>
      <c r="W4276">
        <v>41.0136782864952</v>
      </c>
    </row>
    <row r="4277" spans="2:23" hidden="1" x14ac:dyDescent="0.25">
      <c r="B4277" t="s">
        <v>89</v>
      </c>
      <c r="C4277" t="s">
        <v>251</v>
      </c>
      <c r="D4277" t="s">
        <v>646</v>
      </c>
      <c r="E4277" t="s">
        <v>505</v>
      </c>
      <c r="F4277" t="s">
        <v>93</v>
      </c>
      <c r="G4277">
        <v>2.1049078903389199E-2</v>
      </c>
      <c r="H4277">
        <v>4.1933055146564299E-2</v>
      </c>
      <c r="I4277">
        <v>5.5111003876007501E-2</v>
      </c>
      <c r="J4277">
        <v>0.24328486543858899</v>
      </c>
      <c r="K4277">
        <v>3.9290814904659301</v>
      </c>
      <c r="L4277">
        <v>4.66109431436072</v>
      </c>
      <c r="M4277">
        <v>4.3637804351818898</v>
      </c>
      <c r="N4277">
        <v>2.5399197276310299</v>
      </c>
      <c r="O4277">
        <v>2.2972962421882999</v>
      </c>
      <c r="P4277">
        <v>2.12118997613738</v>
      </c>
      <c r="Q4277">
        <v>2.3958164890171698</v>
      </c>
      <c r="R4277">
        <v>2.98430959912708</v>
      </c>
      <c r="S4277">
        <v>4.82938477412445</v>
      </c>
      <c r="T4277">
        <v>2.5866164883103302</v>
      </c>
      <c r="U4277">
        <v>3.93408475632648</v>
      </c>
      <c r="V4277">
        <v>2.3735352027855798</v>
      </c>
      <c r="W4277">
        <v>2.7365665174567</v>
      </c>
    </row>
    <row r="4278" spans="2:23" hidden="1" x14ac:dyDescent="0.25">
      <c r="B4278" t="s">
        <v>89</v>
      </c>
      <c r="C4278" t="s">
        <v>251</v>
      </c>
      <c r="D4278" t="s">
        <v>646</v>
      </c>
      <c r="E4278" t="s">
        <v>506</v>
      </c>
      <c r="F4278" t="s">
        <v>93</v>
      </c>
      <c r="G4278">
        <v>0</v>
      </c>
      <c r="H4278">
        <v>0</v>
      </c>
      <c r="I4278">
        <v>7.3174539424124402E-5</v>
      </c>
      <c r="J4278">
        <v>8.29804019987051E-2</v>
      </c>
      <c r="K4278">
        <v>3.91075397465413</v>
      </c>
      <c r="L4278">
        <v>4.6596217665727204</v>
      </c>
      <c r="M4278">
        <v>4.3637485096304403</v>
      </c>
      <c r="N4278">
        <v>2.53990385886752</v>
      </c>
      <c r="O4278">
        <v>2.2972905762465201</v>
      </c>
      <c r="P4278">
        <v>2.1211685759917298</v>
      </c>
      <c r="Q4278">
        <v>2.3957718751411101</v>
      </c>
      <c r="R4278">
        <v>2.98426476332624</v>
      </c>
      <c r="S4278">
        <v>4.8293583428475602</v>
      </c>
      <c r="T4278">
        <v>2.5865868473173701</v>
      </c>
      <c r="U4278">
        <v>3.9338777431324399</v>
      </c>
      <c r="V4278">
        <v>2.3728613268784802</v>
      </c>
      <c r="W4278">
        <v>2.7340311415430301</v>
      </c>
    </row>
    <row r="4279" spans="2:23" hidden="1" x14ac:dyDescent="0.25">
      <c r="B4279" t="s">
        <v>89</v>
      </c>
      <c r="C4279" t="s">
        <v>251</v>
      </c>
      <c r="D4279" t="s">
        <v>646</v>
      </c>
      <c r="E4279" t="s">
        <v>507</v>
      </c>
      <c r="F4279" t="s">
        <v>93</v>
      </c>
      <c r="G4279">
        <v>2.1049078903389199E-2</v>
      </c>
      <c r="H4279">
        <v>4.1933055146564299E-2</v>
      </c>
      <c r="I4279">
        <v>5.5037829336583403E-2</v>
      </c>
      <c r="J4279">
        <v>0.160304463439884</v>
      </c>
      <c r="K4279">
        <v>1.8327515811793399E-2</v>
      </c>
      <c r="L4279">
        <v>1.472547787994E-3</v>
      </c>
      <c r="M4279">
        <v>3.1925551451881402E-5</v>
      </c>
      <c r="N4279">
        <v>1.5868763506790199E-5</v>
      </c>
      <c r="O4279">
        <v>5.6659417831004597E-6</v>
      </c>
      <c r="P4279">
        <v>2.14001456500546E-5</v>
      </c>
      <c r="Q4279">
        <v>4.4613876063063403E-5</v>
      </c>
      <c r="R4279">
        <v>4.4835800844825798E-5</v>
      </c>
      <c r="S4279">
        <v>2.6431276889631999E-5</v>
      </c>
      <c r="T4279">
        <v>2.9640992957642299E-5</v>
      </c>
      <c r="U4279">
        <v>2.070131940426E-4</v>
      </c>
      <c r="V4279">
        <v>6.7387590710420002E-4</v>
      </c>
      <c r="W4279">
        <v>2.5353759136673001E-3</v>
      </c>
    </row>
    <row r="4280" spans="2:23" hidden="1" x14ac:dyDescent="0.25">
      <c r="B4280" t="s">
        <v>89</v>
      </c>
      <c r="C4280" t="s">
        <v>251</v>
      </c>
      <c r="D4280" t="s">
        <v>646</v>
      </c>
      <c r="E4280" t="s">
        <v>508</v>
      </c>
      <c r="F4280" t="s">
        <v>93</v>
      </c>
      <c r="G4280">
        <v>0.106666456301685</v>
      </c>
      <c r="H4280">
        <v>0.106163400543132</v>
      </c>
      <c r="I4280">
        <v>0.18113587310641599</v>
      </c>
      <c r="J4280">
        <v>6.7425950453929795E-2</v>
      </c>
      <c r="K4280">
        <v>8.5543290176789494E-2</v>
      </c>
      <c r="L4280">
        <v>7.1680417292586104E-2</v>
      </c>
      <c r="M4280">
        <v>6.8881036451846706E-2</v>
      </c>
      <c r="N4280">
        <v>5.04152330708224E-2</v>
      </c>
      <c r="O4280">
        <v>4.12854570815449E-2</v>
      </c>
      <c r="P4280">
        <v>2.21076772371522E-2</v>
      </c>
      <c r="Q4280">
        <v>1.84220763596693E-2</v>
      </c>
      <c r="R4280">
        <v>1.9041099815864E-2</v>
      </c>
      <c r="S4280">
        <v>3.1297333665388102E-2</v>
      </c>
      <c r="T4280">
        <v>1.50596474091948E-2</v>
      </c>
      <c r="U4280">
        <v>2.3663723675068998E-2</v>
      </c>
      <c r="V4280">
        <v>1.4074584333774001E-2</v>
      </c>
      <c r="W4280">
        <v>1.56096386286903E-2</v>
      </c>
    </row>
    <row r="4281" spans="2:23" hidden="1" x14ac:dyDescent="0.25">
      <c r="B4281" t="s">
        <v>89</v>
      </c>
      <c r="C4281" t="s">
        <v>251</v>
      </c>
      <c r="D4281" t="s">
        <v>646</v>
      </c>
      <c r="E4281" t="s">
        <v>509</v>
      </c>
      <c r="F4281" t="s">
        <v>93</v>
      </c>
      <c r="G4281">
        <v>0</v>
      </c>
      <c r="H4281">
        <v>0</v>
      </c>
      <c r="I4281">
        <v>8.1815070540040303E-7</v>
      </c>
      <c r="J4281">
        <v>6.7425950453929795E-2</v>
      </c>
      <c r="K4281">
        <v>8.5543290176789494E-2</v>
      </c>
      <c r="L4281">
        <v>7.1680417292586104E-2</v>
      </c>
      <c r="M4281">
        <v>6.8881036451846706E-2</v>
      </c>
      <c r="N4281">
        <v>5.04152330708224E-2</v>
      </c>
      <c r="O4281">
        <v>4.12854570815449E-2</v>
      </c>
      <c r="P4281">
        <v>2.21076772371522E-2</v>
      </c>
      <c r="Q4281">
        <v>1.84220763596693E-2</v>
      </c>
      <c r="R4281">
        <v>1.9041099815864E-2</v>
      </c>
      <c r="S4281">
        <v>3.1297333665388102E-2</v>
      </c>
      <c r="T4281">
        <v>1.50596474091948E-2</v>
      </c>
      <c r="U4281">
        <v>2.3663723675068998E-2</v>
      </c>
      <c r="V4281">
        <v>1.4074584333774001E-2</v>
      </c>
      <c r="W4281">
        <v>1.56096386286903E-2</v>
      </c>
    </row>
    <row r="4282" spans="2:23" hidden="1" x14ac:dyDescent="0.25">
      <c r="B4282" t="s">
        <v>89</v>
      </c>
      <c r="C4282" t="s">
        <v>251</v>
      </c>
      <c r="D4282" t="s">
        <v>646</v>
      </c>
      <c r="E4282" t="s">
        <v>510</v>
      </c>
      <c r="F4282" t="s">
        <v>93</v>
      </c>
      <c r="G4282">
        <v>0.106666456301685</v>
      </c>
      <c r="H4282">
        <v>0.106163400543132</v>
      </c>
      <c r="I4282">
        <v>0.181135054955711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</row>
    <row r="4283" spans="2:23" hidden="1" x14ac:dyDescent="0.25">
      <c r="B4283" t="s">
        <v>89</v>
      </c>
      <c r="C4283" t="s">
        <v>251</v>
      </c>
      <c r="D4283" t="s">
        <v>646</v>
      </c>
      <c r="E4283" t="s">
        <v>511</v>
      </c>
      <c r="F4283" t="s">
        <v>93</v>
      </c>
      <c r="G4283">
        <v>0.54381573409760398</v>
      </c>
      <c r="H4283">
        <v>0.90137389254397704</v>
      </c>
      <c r="I4283">
        <v>1.0618850857393001</v>
      </c>
      <c r="J4283">
        <v>0.44305147422062802</v>
      </c>
      <c r="K4283">
        <v>0.29638054196946301</v>
      </c>
      <c r="L4283">
        <v>0.25916282830854498</v>
      </c>
      <c r="M4283">
        <v>0.68182764531471496</v>
      </c>
      <c r="N4283">
        <v>0.42260272588751702</v>
      </c>
      <c r="O4283">
        <v>0.43666653506096897</v>
      </c>
      <c r="P4283">
        <v>0.19025948419637301</v>
      </c>
      <c r="Q4283">
        <v>0.133931794803447</v>
      </c>
      <c r="R4283">
        <v>0.135936879997933</v>
      </c>
      <c r="S4283">
        <v>0.28295487867637498</v>
      </c>
      <c r="T4283">
        <v>0.107650692856578</v>
      </c>
      <c r="U4283">
        <v>0.12210861447515001</v>
      </c>
      <c r="V4283">
        <v>5.7861076934736501E-2</v>
      </c>
      <c r="W4283">
        <v>6.3537054224187206E-2</v>
      </c>
    </row>
    <row r="4284" spans="2:23" hidden="1" x14ac:dyDescent="0.25">
      <c r="B4284" t="s">
        <v>89</v>
      </c>
      <c r="C4284" t="s">
        <v>251</v>
      </c>
      <c r="D4284" t="s">
        <v>646</v>
      </c>
      <c r="E4284" t="s">
        <v>512</v>
      </c>
      <c r="F4284" t="s">
        <v>93</v>
      </c>
      <c r="G4284">
        <v>0</v>
      </c>
      <c r="H4284">
        <v>0</v>
      </c>
      <c r="I4284">
        <v>1.8619004239290001E-4</v>
      </c>
      <c r="J4284">
        <v>5.1038584168424002E-3</v>
      </c>
      <c r="K4284">
        <v>3.6740581167392497E-2</v>
      </c>
      <c r="L4284">
        <v>0.14026943277370399</v>
      </c>
      <c r="M4284">
        <v>0.66676786083977901</v>
      </c>
      <c r="N4284">
        <v>0.413283929878904</v>
      </c>
      <c r="O4284">
        <v>0.43351462001324498</v>
      </c>
      <c r="P4284">
        <v>0.178861863871739</v>
      </c>
      <c r="Q4284">
        <v>0.11688530291885101</v>
      </c>
      <c r="R4284">
        <v>0.11692564978433299</v>
      </c>
      <c r="S4284">
        <v>0.26427457414385302</v>
      </c>
      <c r="T4284">
        <v>9.3457580142508906E-2</v>
      </c>
      <c r="U4284">
        <v>8.6901229124491997E-2</v>
      </c>
      <c r="V4284">
        <v>2.62440699649099E-2</v>
      </c>
      <c r="W4284">
        <v>1.68014200586389E-2</v>
      </c>
    </row>
    <row r="4285" spans="2:23" hidden="1" x14ac:dyDescent="0.25">
      <c r="B4285" t="s">
        <v>89</v>
      </c>
      <c r="C4285" t="s">
        <v>251</v>
      </c>
      <c r="D4285" t="s">
        <v>646</v>
      </c>
      <c r="E4285" t="s">
        <v>513</v>
      </c>
      <c r="F4285" t="s">
        <v>93</v>
      </c>
      <c r="G4285">
        <v>0.54381573409760398</v>
      </c>
      <c r="H4285">
        <v>0.90137389254397704</v>
      </c>
      <c r="I4285">
        <v>1.06169889569691</v>
      </c>
      <c r="J4285">
        <v>0.43794761580378599</v>
      </c>
      <c r="K4285">
        <v>0.25963996080207102</v>
      </c>
      <c r="L4285">
        <v>0.118893395534841</v>
      </c>
      <c r="M4285">
        <v>1.50597844749352E-2</v>
      </c>
      <c r="N4285">
        <v>9.3187960086125003E-3</v>
      </c>
      <c r="O4285">
        <v>3.1519150477241002E-3</v>
      </c>
      <c r="P4285">
        <v>1.13976203246335E-2</v>
      </c>
      <c r="Q4285">
        <v>1.7046491884596001E-2</v>
      </c>
      <c r="R4285">
        <v>1.9011230213599899E-2</v>
      </c>
      <c r="S4285">
        <v>1.86803045325219E-2</v>
      </c>
      <c r="T4285">
        <v>1.41931127140689E-2</v>
      </c>
      <c r="U4285">
        <v>3.5207385350657802E-2</v>
      </c>
      <c r="V4285">
        <v>3.1617006969826597E-2</v>
      </c>
      <c r="W4285">
        <v>4.6735634165548198E-2</v>
      </c>
    </row>
    <row r="4286" spans="2:23" hidden="1" x14ac:dyDescent="0.25">
      <c r="B4286" t="s">
        <v>89</v>
      </c>
      <c r="C4286" t="s">
        <v>251</v>
      </c>
      <c r="D4286" t="s">
        <v>646</v>
      </c>
      <c r="E4286" t="s">
        <v>514</v>
      </c>
      <c r="F4286" t="s">
        <v>93</v>
      </c>
      <c r="G4286">
        <v>9.4898408253387398E-2</v>
      </c>
      <c r="H4286">
        <v>0.29596571748685901</v>
      </c>
      <c r="I4286">
        <v>0.41265937162834398</v>
      </c>
      <c r="J4286">
        <v>1.47656053653626</v>
      </c>
      <c r="K4286">
        <v>2.0061145713786499</v>
      </c>
      <c r="L4286">
        <v>2.42062544626237</v>
      </c>
      <c r="M4286">
        <v>3.0764030599826002</v>
      </c>
      <c r="N4286">
        <v>1.2926254175098499</v>
      </c>
      <c r="O4286">
        <v>1.92671869877304</v>
      </c>
      <c r="P4286">
        <v>1.3776847628105</v>
      </c>
      <c r="Q4286">
        <v>1.6364395365913</v>
      </c>
      <c r="R4286">
        <v>1.9569670116217299</v>
      </c>
      <c r="S4286">
        <v>3.0736652768403498</v>
      </c>
      <c r="T4286">
        <v>1.5096461841012501</v>
      </c>
      <c r="U4286">
        <v>2.29288723286394</v>
      </c>
      <c r="V4286">
        <v>1.60242186922705</v>
      </c>
      <c r="W4286">
        <v>1.90423932971917</v>
      </c>
    </row>
    <row r="4287" spans="2:23" hidden="1" x14ac:dyDescent="0.25">
      <c r="B4287" t="s">
        <v>89</v>
      </c>
      <c r="C4287" t="s">
        <v>251</v>
      </c>
      <c r="D4287" t="s">
        <v>646</v>
      </c>
      <c r="E4287" t="s">
        <v>515</v>
      </c>
      <c r="F4287" t="s">
        <v>93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2:23" hidden="1" x14ac:dyDescent="0.25">
      <c r="B4288" t="s">
        <v>89</v>
      </c>
      <c r="C4288" t="s">
        <v>251</v>
      </c>
      <c r="D4288" t="s">
        <v>646</v>
      </c>
      <c r="E4288" t="s">
        <v>516</v>
      </c>
      <c r="F4288" t="s">
        <v>93</v>
      </c>
      <c r="G4288">
        <v>3.7772962096799798</v>
      </c>
      <c r="H4288">
        <v>11.594779736412301</v>
      </c>
      <c r="I4288">
        <v>12.600973115929399</v>
      </c>
      <c r="J4288">
        <v>20.272709871437701</v>
      </c>
      <c r="K4288">
        <v>23.085003617945901</v>
      </c>
      <c r="L4288">
        <v>27.3196822632246</v>
      </c>
      <c r="M4288">
        <v>40.626212752629499</v>
      </c>
      <c r="N4288">
        <v>24.7484063785407</v>
      </c>
      <c r="O4288">
        <v>33.296463502678101</v>
      </c>
      <c r="P4288">
        <v>29.313196437713501</v>
      </c>
      <c r="Q4288">
        <v>32.752366097856999</v>
      </c>
      <c r="R4288">
        <v>35.948382839091401</v>
      </c>
      <c r="S4288">
        <v>48.5685164870454</v>
      </c>
      <c r="T4288">
        <v>31.05383895105</v>
      </c>
      <c r="U4288">
        <v>40.951450337717802</v>
      </c>
      <c r="V4288">
        <v>34.123323880300497</v>
      </c>
      <c r="W4288">
        <v>37.2059348102851</v>
      </c>
    </row>
    <row r="4289" spans="2:23" hidden="1" x14ac:dyDescent="0.25">
      <c r="B4289" t="s">
        <v>89</v>
      </c>
      <c r="C4289" t="s">
        <v>251</v>
      </c>
      <c r="D4289" t="s">
        <v>646</v>
      </c>
      <c r="E4289" t="s">
        <v>517</v>
      </c>
      <c r="F4289" t="s">
        <v>93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2.11546321231565</v>
      </c>
      <c r="P4289">
        <v>1.2475128139848799</v>
      </c>
      <c r="Q4289">
        <v>1.2852690955549599</v>
      </c>
      <c r="R4289">
        <v>1.35715240638868</v>
      </c>
      <c r="S4289">
        <v>2.1237455655323698</v>
      </c>
      <c r="T4289">
        <v>0.90626582288965696</v>
      </c>
      <c r="U4289">
        <v>1.3827332825911101</v>
      </c>
      <c r="V4289">
        <v>0.88550451786200202</v>
      </c>
      <c r="W4289">
        <v>0.99174520262074595</v>
      </c>
    </row>
    <row r="4290" spans="2:23" hidden="1" x14ac:dyDescent="0.25">
      <c r="B4290" t="s">
        <v>89</v>
      </c>
      <c r="C4290" t="s">
        <v>251</v>
      </c>
      <c r="D4290" t="s">
        <v>646</v>
      </c>
      <c r="E4290" t="s">
        <v>518</v>
      </c>
      <c r="F4290" t="s">
        <v>93</v>
      </c>
      <c r="G4290">
        <v>0.16895619265169701</v>
      </c>
      <c r="H4290">
        <v>0.27622772670432799</v>
      </c>
      <c r="I4290">
        <v>0.31222878347588201</v>
      </c>
      <c r="J4290">
        <v>0.51610924090959398</v>
      </c>
      <c r="K4290">
        <v>0.44636752894569198</v>
      </c>
      <c r="L4290">
        <v>0.27963640000955697</v>
      </c>
      <c r="M4290">
        <v>0.117616066557198</v>
      </c>
      <c r="N4290">
        <v>5.3282712804341999E-2</v>
      </c>
      <c r="O4290">
        <v>3.6721547379212398E-2</v>
      </c>
      <c r="P4290">
        <v>4.0212640114746602E-2</v>
      </c>
      <c r="Q4290">
        <v>4.5982168735332701E-2</v>
      </c>
      <c r="R4290">
        <v>4.5191219069331101E-2</v>
      </c>
      <c r="S4290">
        <v>4.7778379565301697E-2</v>
      </c>
      <c r="T4290">
        <v>2.5468676004643899E-2</v>
      </c>
      <c r="U4290">
        <v>4.83316452270591E-2</v>
      </c>
      <c r="V4290">
        <v>3.8022892172628803E-2</v>
      </c>
      <c r="W4290">
        <v>2.850632797379E-4</v>
      </c>
    </row>
    <row r="4291" spans="2:23" hidden="1" x14ac:dyDescent="0.25">
      <c r="B4291" t="s">
        <v>89</v>
      </c>
      <c r="C4291" t="s">
        <v>251</v>
      </c>
      <c r="D4291" t="s">
        <v>646</v>
      </c>
      <c r="E4291" t="s">
        <v>519</v>
      </c>
      <c r="F4291" t="s">
        <v>93</v>
      </c>
      <c r="G4291">
        <v>0.16895619265169701</v>
      </c>
      <c r="H4291">
        <v>0.27622772670432799</v>
      </c>
      <c r="I4291">
        <v>0.31222878347588201</v>
      </c>
      <c r="J4291">
        <v>0.51610924090959398</v>
      </c>
      <c r="K4291">
        <v>0.44636752894569198</v>
      </c>
      <c r="L4291">
        <v>0.27963640000955697</v>
      </c>
      <c r="M4291">
        <v>0.117616066557198</v>
      </c>
      <c r="N4291">
        <v>5.3282712804341999E-2</v>
      </c>
      <c r="O4291">
        <v>3.6721547379212398E-2</v>
      </c>
      <c r="P4291">
        <v>4.0212640114746602E-2</v>
      </c>
      <c r="Q4291">
        <v>4.5982168735332701E-2</v>
      </c>
      <c r="R4291">
        <v>4.5191219069331101E-2</v>
      </c>
      <c r="S4291">
        <v>4.7778379565301697E-2</v>
      </c>
      <c r="T4291">
        <v>2.5468676004643899E-2</v>
      </c>
      <c r="U4291">
        <v>4.83316452270591E-2</v>
      </c>
      <c r="V4291">
        <v>3.8022892172628803E-2</v>
      </c>
      <c r="W4291">
        <v>2.850632797379E-4</v>
      </c>
    </row>
    <row r="4292" spans="2:23" hidden="1" x14ac:dyDescent="0.25">
      <c r="B4292" t="s">
        <v>89</v>
      </c>
      <c r="C4292" t="s">
        <v>251</v>
      </c>
      <c r="D4292" t="s">
        <v>646</v>
      </c>
      <c r="E4292" t="s">
        <v>520</v>
      </c>
      <c r="F4292" t="s">
        <v>93</v>
      </c>
      <c r="G4292">
        <v>1.9650980006591501</v>
      </c>
      <c r="H4292">
        <v>7.9039471372838097</v>
      </c>
      <c r="I4292">
        <v>8.4726001551257095</v>
      </c>
      <c r="J4292">
        <v>10.8213559136498</v>
      </c>
      <c r="K4292">
        <v>12.770882304503299</v>
      </c>
      <c r="L4292">
        <v>15.169380888872899</v>
      </c>
      <c r="M4292">
        <v>22.2697140153521</v>
      </c>
      <c r="N4292">
        <v>16.4920770683763</v>
      </c>
      <c r="O4292">
        <v>21.566826857464001</v>
      </c>
      <c r="P4292">
        <v>20.577343859818502</v>
      </c>
      <c r="Q4292">
        <v>22.594747987020501</v>
      </c>
      <c r="R4292">
        <v>24.2189704810142</v>
      </c>
      <c r="S4292">
        <v>30.268294584936498</v>
      </c>
      <c r="T4292">
        <v>22.614258647674099</v>
      </c>
      <c r="U4292">
        <v>27.993674924246999</v>
      </c>
      <c r="V4292">
        <v>25.407284530399401</v>
      </c>
      <c r="W4292">
        <v>27.0156931632987</v>
      </c>
    </row>
    <row r="4293" spans="2:23" hidden="1" x14ac:dyDescent="0.25">
      <c r="B4293" t="s">
        <v>89</v>
      </c>
      <c r="C4293" t="s">
        <v>251</v>
      </c>
      <c r="D4293" t="s">
        <v>646</v>
      </c>
      <c r="E4293" t="s">
        <v>521</v>
      </c>
      <c r="F4293" t="s">
        <v>93</v>
      </c>
      <c r="G4293">
        <v>13.656940207084901</v>
      </c>
      <c r="H4293">
        <v>18.142884427419901</v>
      </c>
      <c r="I4293">
        <v>20.714936952728198</v>
      </c>
      <c r="J4293">
        <v>26.541103223327301</v>
      </c>
      <c r="K4293">
        <v>30.327349897722701</v>
      </c>
      <c r="L4293">
        <v>35.956329644395403</v>
      </c>
      <c r="M4293">
        <v>52.746715817971001</v>
      </c>
      <c r="N4293">
        <v>37.469543953523697</v>
      </c>
      <c r="O4293">
        <v>48.392131321682101</v>
      </c>
      <c r="P4293">
        <v>42.475328991782</v>
      </c>
      <c r="Q4293">
        <v>45.857844210288199</v>
      </c>
      <c r="R4293">
        <v>49.164907336746701</v>
      </c>
      <c r="S4293">
        <v>62.988599300386603</v>
      </c>
      <c r="T4293">
        <v>44.309605969913399</v>
      </c>
      <c r="U4293">
        <v>54.480549398266199</v>
      </c>
      <c r="V4293">
        <v>47.196066797627701</v>
      </c>
      <c r="W4293">
        <v>50.3022791978591</v>
      </c>
    </row>
    <row r="4294" spans="2:23" hidden="1" x14ac:dyDescent="0.25">
      <c r="B4294" t="s">
        <v>89</v>
      </c>
      <c r="C4294" t="s">
        <v>251</v>
      </c>
      <c r="D4294" t="s">
        <v>646</v>
      </c>
      <c r="E4294" t="s">
        <v>522</v>
      </c>
      <c r="F4294" t="s">
        <v>93</v>
      </c>
      <c r="G4294">
        <v>1.71729980076745</v>
      </c>
      <c r="H4294">
        <v>3.3948668816416099</v>
      </c>
      <c r="I4294">
        <v>3.7157135891753001</v>
      </c>
      <c r="J4294">
        <v>7.9747934212516496</v>
      </c>
      <c r="K4294">
        <v>8.3080067420639097</v>
      </c>
      <c r="L4294">
        <v>9.7296759280893994</v>
      </c>
      <c r="M4294">
        <v>15.2800956772949</v>
      </c>
      <c r="N4294">
        <v>6.9637038926544896</v>
      </c>
      <c r="O4294">
        <v>9.8029179464411005</v>
      </c>
      <c r="P4294">
        <v>7.3581678150844798</v>
      </c>
      <c r="Q4294">
        <v>8.5211785742452406</v>
      </c>
      <c r="R4294">
        <v>9.7724453464555392</v>
      </c>
      <c r="S4294">
        <v>15.226556625268501</v>
      </c>
      <c r="T4294">
        <v>6.9299341192746198</v>
      </c>
      <c r="U4294">
        <v>10.6648881806069</v>
      </c>
      <c r="V4294">
        <v>7.1136174806740797</v>
      </c>
      <c r="W4294">
        <v>8.2860023172672204</v>
      </c>
    </row>
    <row r="4295" spans="2:23" hidden="1" x14ac:dyDescent="0.25">
      <c r="B4295" t="s">
        <v>89</v>
      </c>
      <c r="C4295" t="s">
        <v>251</v>
      </c>
      <c r="D4295" t="s">
        <v>646</v>
      </c>
      <c r="E4295" t="s">
        <v>523</v>
      </c>
      <c r="F4295" t="s">
        <v>93</v>
      </c>
      <c r="G4295">
        <v>3.5796046543483E-2</v>
      </c>
      <c r="H4295">
        <v>3.47780836231356E-2</v>
      </c>
      <c r="I4295">
        <v>3.28886278095313E-2</v>
      </c>
      <c r="J4295">
        <v>1.4254157401837801E-2</v>
      </c>
      <c r="K4295">
        <v>6.4114192023069002E-3</v>
      </c>
      <c r="L4295">
        <v>2.9646538096914001E-3</v>
      </c>
      <c r="M4295">
        <v>9.5167120458500005E-4</v>
      </c>
      <c r="N4295">
        <v>1.4207815977873E-3</v>
      </c>
      <c r="O4295">
        <v>7.5220567088350005E-4</v>
      </c>
      <c r="P4295">
        <v>9.6885013167279999E-4</v>
      </c>
      <c r="Q4295">
        <v>8.1988424634100001E-4</v>
      </c>
      <c r="R4295">
        <v>6.762074156721E-4</v>
      </c>
      <c r="S4295">
        <v>5.4354487171420004E-4</v>
      </c>
      <c r="T4295">
        <v>5.6278514081469996E-4</v>
      </c>
      <c r="U4295">
        <v>5.9172793352719999E-4</v>
      </c>
      <c r="V4295">
        <v>5.8440984628749997E-4</v>
      </c>
      <c r="W4295">
        <v>5.7407736801450004E-4</v>
      </c>
    </row>
    <row r="4296" spans="2:23" hidden="1" x14ac:dyDescent="0.25">
      <c r="B4296" t="s">
        <v>89</v>
      </c>
      <c r="C4296" t="s">
        <v>251</v>
      </c>
      <c r="D4296" t="s">
        <v>646</v>
      </c>
      <c r="E4296" t="s">
        <v>524</v>
      </c>
      <c r="F4296" t="s">
        <v>93</v>
      </c>
      <c r="G4296">
        <v>14.5378906723918</v>
      </c>
      <c r="H4296">
        <v>14.2733601926993</v>
      </c>
      <c r="I4296">
        <v>13.621065995623001</v>
      </c>
      <c r="J4296">
        <v>13.0146481476331</v>
      </c>
      <c r="K4296">
        <v>11.404600678287601</v>
      </c>
      <c r="L4296">
        <v>8.9067500118681995</v>
      </c>
      <c r="M4296">
        <v>3.33783623413595</v>
      </c>
      <c r="N4296">
        <v>3.8511325329589901</v>
      </c>
      <c r="O4296">
        <v>1.57389842898966</v>
      </c>
      <c r="P4296">
        <v>2.1129839996561302</v>
      </c>
      <c r="Q4296">
        <v>2.2392873967243498</v>
      </c>
      <c r="R4296">
        <v>2.2585361496438598</v>
      </c>
      <c r="S4296">
        <v>1.99613515956562</v>
      </c>
      <c r="T4296">
        <v>2.0766605065082802</v>
      </c>
      <c r="U4296">
        <v>2.3229186362460399</v>
      </c>
      <c r="V4296">
        <v>2.4483311083738402</v>
      </c>
      <c r="W4296">
        <v>2.3282836464512</v>
      </c>
    </row>
    <row r="4297" spans="2:23" hidden="1" x14ac:dyDescent="0.25">
      <c r="B4297" t="s">
        <v>89</v>
      </c>
      <c r="C4297" t="s">
        <v>251</v>
      </c>
      <c r="D4297" t="s">
        <v>646</v>
      </c>
      <c r="E4297" t="s">
        <v>525</v>
      </c>
      <c r="F4297" t="s">
        <v>93</v>
      </c>
      <c r="G4297">
        <v>0.87493065286654903</v>
      </c>
      <c r="H4297">
        <v>0.95719526949834699</v>
      </c>
      <c r="I4297">
        <v>1.05616467021507</v>
      </c>
      <c r="J4297">
        <v>1.10253509237511</v>
      </c>
      <c r="K4297">
        <v>0.98752879271370397</v>
      </c>
      <c r="L4297">
        <v>0.80732296611060606</v>
      </c>
      <c r="M4297">
        <v>0.388529522731696</v>
      </c>
      <c r="N4297">
        <v>0.48003385332984699</v>
      </c>
      <c r="O4297">
        <v>0.27821338696813702</v>
      </c>
      <c r="P4297">
        <v>0.37333333735919599</v>
      </c>
      <c r="Q4297">
        <v>0.37071259125050898</v>
      </c>
      <c r="R4297">
        <v>0.350240091329522</v>
      </c>
      <c r="S4297">
        <v>0.307478141386897</v>
      </c>
      <c r="T4297">
        <v>0.31753741834645</v>
      </c>
      <c r="U4297">
        <v>0.39620787305114102</v>
      </c>
      <c r="V4297">
        <v>0.43772323720984202</v>
      </c>
      <c r="W4297">
        <v>0.47527164435461899</v>
      </c>
    </row>
    <row r="4298" spans="2:23" hidden="1" x14ac:dyDescent="0.25">
      <c r="B4298" t="s">
        <v>89</v>
      </c>
      <c r="C4298" t="s">
        <v>251</v>
      </c>
      <c r="D4298" t="s">
        <v>646</v>
      </c>
      <c r="E4298" t="s">
        <v>526</v>
      </c>
      <c r="F4298" t="s">
        <v>93</v>
      </c>
      <c r="G4298">
        <v>13.627163972981799</v>
      </c>
      <c r="H4298">
        <v>13.281386839577801</v>
      </c>
      <c r="I4298">
        <v>12.5320126975984</v>
      </c>
      <c r="J4298">
        <v>11.897858897856199</v>
      </c>
      <c r="K4298">
        <v>10.410660466371599</v>
      </c>
      <c r="L4298">
        <v>8.0964623919479006</v>
      </c>
      <c r="M4298">
        <v>2.9483550401996701</v>
      </c>
      <c r="N4298">
        <v>3.3696778980313602</v>
      </c>
      <c r="O4298">
        <v>1.29493283635064</v>
      </c>
      <c r="P4298">
        <v>1.7386818121652601</v>
      </c>
      <c r="Q4298">
        <v>1.8677549212275</v>
      </c>
      <c r="R4298">
        <v>1.9076198508986599</v>
      </c>
      <c r="S4298">
        <v>1.68811347330701</v>
      </c>
      <c r="T4298">
        <v>1.75856030302102</v>
      </c>
      <c r="U4298">
        <v>1.92611903526137</v>
      </c>
      <c r="V4298">
        <v>2.0100234613177101</v>
      </c>
      <c r="W4298">
        <v>1.8524379247285701</v>
      </c>
    </row>
    <row r="4299" spans="2:23" hidden="1" x14ac:dyDescent="0.25">
      <c r="B4299" t="s">
        <v>89</v>
      </c>
      <c r="C4299" t="s">
        <v>251</v>
      </c>
      <c r="D4299" t="s">
        <v>646</v>
      </c>
      <c r="E4299" t="s">
        <v>527</v>
      </c>
      <c r="F4299" t="s">
        <v>93</v>
      </c>
      <c r="G4299">
        <v>1.7399999999999999E-10</v>
      </c>
      <c r="H4299">
        <v>0</v>
      </c>
      <c r="I4299">
        <v>0</v>
      </c>
      <c r="J4299">
        <v>0.142478101</v>
      </c>
      <c r="K4299">
        <v>0.47078292199999999</v>
      </c>
      <c r="L4299">
        <v>0.98199810099999996</v>
      </c>
      <c r="M4299">
        <v>1.758588679</v>
      </c>
      <c r="N4299">
        <v>2.443606199</v>
      </c>
      <c r="O4299">
        <v>3.0035066810000002</v>
      </c>
      <c r="P4299">
        <v>3.4536028089999999</v>
      </c>
      <c r="Q4299">
        <v>3.7955183959999998</v>
      </c>
      <c r="R4299">
        <v>4.1241957459999998</v>
      </c>
      <c r="S4299">
        <v>4.544846722</v>
      </c>
      <c r="T4299">
        <v>4.8343451499999999</v>
      </c>
      <c r="U4299">
        <v>5.0625285680000003</v>
      </c>
      <c r="V4299">
        <v>5.2445664560000003</v>
      </c>
      <c r="W4299">
        <v>5.3808498550000001</v>
      </c>
    </row>
    <row r="4300" spans="2:23" hidden="1" x14ac:dyDescent="0.25">
      <c r="B4300" t="s">
        <v>89</v>
      </c>
      <c r="C4300" t="s">
        <v>251</v>
      </c>
      <c r="D4300" t="s">
        <v>646</v>
      </c>
      <c r="E4300" t="s">
        <v>528</v>
      </c>
      <c r="F4300" t="s">
        <v>93</v>
      </c>
      <c r="G4300">
        <v>5.7900000000000002E-11</v>
      </c>
      <c r="H4300">
        <v>5.7900000000000002E-11</v>
      </c>
      <c r="I4300">
        <v>5.7900000000000002E-11</v>
      </c>
    </row>
    <row r="4301" spans="2:23" hidden="1" x14ac:dyDescent="0.25">
      <c r="B4301" t="s">
        <v>89</v>
      </c>
      <c r="C4301" t="s">
        <v>251</v>
      </c>
      <c r="D4301" t="s">
        <v>646</v>
      </c>
      <c r="E4301" t="s">
        <v>529</v>
      </c>
      <c r="F4301" t="s">
        <v>93</v>
      </c>
      <c r="G4301">
        <v>0.47912111499999999</v>
      </c>
      <c r="H4301">
        <v>0.47912111499999999</v>
      </c>
      <c r="I4301">
        <v>0.47912111499999999</v>
      </c>
      <c r="J4301">
        <v>0.47912111499999999</v>
      </c>
      <c r="K4301">
        <v>0.47912111499999999</v>
      </c>
      <c r="L4301">
        <v>0.47912111499999999</v>
      </c>
      <c r="M4301">
        <v>0.47912111499999999</v>
      </c>
    </row>
    <row r="4302" spans="2:23" hidden="1" x14ac:dyDescent="0.25">
      <c r="B4302" t="s">
        <v>89</v>
      </c>
      <c r="C4302" t="s">
        <v>251</v>
      </c>
      <c r="D4302" t="s">
        <v>646</v>
      </c>
      <c r="E4302" t="s">
        <v>92</v>
      </c>
      <c r="F4302" t="s">
        <v>93</v>
      </c>
      <c r="G4302">
        <v>33.100169049999998</v>
      </c>
      <c r="H4302">
        <v>45.634892170000001</v>
      </c>
      <c r="I4302">
        <v>48.905741020000001</v>
      </c>
      <c r="J4302">
        <v>62.094209489999997</v>
      </c>
      <c r="K4302">
        <v>73.77868866</v>
      </c>
      <c r="L4302">
        <v>84.784619160000005</v>
      </c>
      <c r="M4302">
        <v>110.5651581</v>
      </c>
      <c r="N4302">
        <v>78.788569190000004</v>
      </c>
      <c r="O4302">
        <v>95.960952050000003</v>
      </c>
      <c r="P4302">
        <v>85.345536890000005</v>
      </c>
      <c r="Q4302">
        <v>92.233546899999993</v>
      </c>
      <c r="R4302">
        <v>99.173686770000003</v>
      </c>
      <c r="S4302">
        <v>127.8588182</v>
      </c>
      <c r="T4302">
        <v>87.92406459</v>
      </c>
      <c r="U4302">
        <v>110.03433649999999</v>
      </c>
      <c r="V4302">
        <v>93.722304730000005</v>
      </c>
      <c r="W4302">
        <v>100.0518507</v>
      </c>
    </row>
    <row r="4303" spans="2:23" hidden="1" x14ac:dyDescent="0.25">
      <c r="B4303" t="s">
        <v>89</v>
      </c>
      <c r="C4303" t="s">
        <v>251</v>
      </c>
      <c r="D4303" t="s">
        <v>646</v>
      </c>
      <c r="E4303" t="s">
        <v>530</v>
      </c>
      <c r="F4303" t="s">
        <v>93</v>
      </c>
      <c r="G4303">
        <v>42.54693408</v>
      </c>
      <c r="H4303">
        <v>42.54693408</v>
      </c>
      <c r="I4303">
        <v>42.54693408</v>
      </c>
    </row>
    <row r="4304" spans="2:23" hidden="1" x14ac:dyDescent="0.25">
      <c r="B4304" t="s">
        <v>89</v>
      </c>
      <c r="C4304" t="s">
        <v>251</v>
      </c>
      <c r="D4304" t="s">
        <v>646</v>
      </c>
      <c r="E4304" t="s">
        <v>531</v>
      </c>
      <c r="F4304" t="s">
        <v>93</v>
      </c>
      <c r="G4304">
        <v>65.55192538</v>
      </c>
      <c r="H4304">
        <v>65.55192538</v>
      </c>
      <c r="I4304">
        <v>65.55192538</v>
      </c>
      <c r="J4304">
        <v>65.55192538</v>
      </c>
      <c r="K4304">
        <v>65.55192538</v>
      </c>
      <c r="L4304">
        <v>65.55192538</v>
      </c>
      <c r="M4304">
        <v>65.55192538</v>
      </c>
    </row>
    <row r="4305" spans="2:23" hidden="1" x14ac:dyDescent="0.25">
      <c r="B4305" t="s">
        <v>89</v>
      </c>
      <c r="C4305" t="s">
        <v>251</v>
      </c>
      <c r="D4305" t="s">
        <v>646</v>
      </c>
      <c r="E4305" t="s">
        <v>532</v>
      </c>
      <c r="F4305" t="s">
        <v>93</v>
      </c>
      <c r="G4305">
        <v>0.30628422399999999</v>
      </c>
      <c r="H4305">
        <v>0.32358009399999998</v>
      </c>
      <c r="I4305">
        <v>0.32251985500000002</v>
      </c>
      <c r="J4305">
        <v>0.39335113199999999</v>
      </c>
      <c r="K4305">
        <v>0.33320260400000001</v>
      </c>
      <c r="L4305">
        <v>0.41335322699999999</v>
      </c>
      <c r="M4305">
        <v>0.42857965799999997</v>
      </c>
      <c r="N4305">
        <v>0.42397095200000001</v>
      </c>
      <c r="O4305">
        <v>0.355270484</v>
      </c>
      <c r="P4305">
        <v>0.38297927700000001</v>
      </c>
      <c r="Q4305">
        <v>0.37966266300000001</v>
      </c>
      <c r="R4305">
        <v>0.37302169600000001</v>
      </c>
      <c r="S4305">
        <v>0.35490787499999998</v>
      </c>
      <c r="T4305">
        <v>0.35519996399999998</v>
      </c>
      <c r="U4305">
        <v>0.36068735899999999</v>
      </c>
      <c r="V4305">
        <v>0.36595522600000002</v>
      </c>
      <c r="W4305">
        <v>0.37318254499999998</v>
      </c>
    </row>
    <row r="4306" spans="2:23" hidden="1" x14ac:dyDescent="0.25">
      <c r="B4306" t="s">
        <v>89</v>
      </c>
      <c r="C4306" t="s">
        <v>251</v>
      </c>
      <c r="D4306" t="s">
        <v>646</v>
      </c>
      <c r="E4306" t="s">
        <v>533</v>
      </c>
      <c r="F4306" t="s">
        <v>93</v>
      </c>
      <c r="G4306">
        <v>0.31746139099999998</v>
      </c>
      <c r="H4306">
        <v>0.31746139099999998</v>
      </c>
      <c r="I4306">
        <v>0.31746139099999998</v>
      </c>
    </row>
    <row r="4307" spans="2:23" hidden="1" x14ac:dyDescent="0.25">
      <c r="B4307" t="s">
        <v>89</v>
      </c>
      <c r="C4307" t="s">
        <v>251</v>
      </c>
      <c r="D4307" t="s">
        <v>646</v>
      </c>
      <c r="E4307" t="s">
        <v>534</v>
      </c>
      <c r="F4307" t="s">
        <v>93</v>
      </c>
      <c r="G4307">
        <v>0.36012439899999998</v>
      </c>
      <c r="H4307">
        <v>0.36012439899999998</v>
      </c>
      <c r="I4307">
        <v>0.36012439899999998</v>
      </c>
      <c r="J4307">
        <v>0.36012439899999998</v>
      </c>
      <c r="K4307">
        <v>0.36012439899999998</v>
      </c>
      <c r="L4307">
        <v>0.36012439899999998</v>
      </c>
      <c r="M4307">
        <v>0.36012439899999998</v>
      </c>
    </row>
    <row r="4308" spans="2:23" hidden="1" x14ac:dyDescent="0.25">
      <c r="B4308" t="s">
        <v>89</v>
      </c>
      <c r="C4308" t="s">
        <v>251</v>
      </c>
      <c r="D4308" t="s">
        <v>646</v>
      </c>
      <c r="E4308" t="s">
        <v>535</v>
      </c>
      <c r="F4308" t="s">
        <v>93</v>
      </c>
      <c r="G4308">
        <v>2.3193519999999998E-3</v>
      </c>
      <c r="H4308">
        <v>1.6522696E-2</v>
      </c>
      <c r="I4308">
        <v>9.1182368999999999E-2</v>
      </c>
      <c r="J4308">
        <v>0.91834026000000002</v>
      </c>
      <c r="K4308">
        <v>7.9225243770000002</v>
      </c>
      <c r="L4308">
        <v>11.78997422</v>
      </c>
      <c r="M4308">
        <v>13.2931378</v>
      </c>
      <c r="N4308">
        <v>12.232913870000001</v>
      </c>
      <c r="O4308">
        <v>10.187851630000001</v>
      </c>
      <c r="P4308">
        <v>9.7619251130000002</v>
      </c>
      <c r="Q4308">
        <v>9.6560887740000005</v>
      </c>
      <c r="R4308">
        <v>10.00748389</v>
      </c>
      <c r="S4308">
        <v>11.76045515</v>
      </c>
      <c r="T4308">
        <v>9.1828315850000006</v>
      </c>
      <c r="U4308">
        <v>10.45245841</v>
      </c>
      <c r="V4308">
        <v>8.6334832959999996</v>
      </c>
      <c r="W4308">
        <v>8.8034045709999997</v>
      </c>
    </row>
    <row r="4309" spans="2:23" hidden="1" x14ac:dyDescent="0.25">
      <c r="B4309" t="s">
        <v>89</v>
      </c>
      <c r="C4309" t="s">
        <v>251</v>
      </c>
      <c r="D4309" t="s">
        <v>646</v>
      </c>
      <c r="E4309" t="s">
        <v>536</v>
      </c>
      <c r="F4309" t="s">
        <v>93</v>
      </c>
      <c r="G4309">
        <v>3.6674805999999997E-2</v>
      </c>
      <c r="H4309">
        <v>3.6674805999999997E-2</v>
      </c>
      <c r="I4309">
        <v>3.6674805999999997E-2</v>
      </c>
    </row>
    <row r="4310" spans="2:23" hidden="1" x14ac:dyDescent="0.25">
      <c r="B4310" t="s">
        <v>89</v>
      </c>
      <c r="C4310" t="s">
        <v>251</v>
      </c>
      <c r="D4310" t="s">
        <v>646</v>
      </c>
      <c r="E4310" t="s">
        <v>537</v>
      </c>
      <c r="F4310" t="s">
        <v>93</v>
      </c>
      <c r="G4310">
        <v>4.8620001540000004</v>
      </c>
      <c r="H4310">
        <v>4.8620001540000004</v>
      </c>
      <c r="I4310">
        <v>4.8620001540000004</v>
      </c>
      <c r="J4310">
        <v>4.8620001540000004</v>
      </c>
      <c r="K4310">
        <v>4.8620001540000004</v>
      </c>
      <c r="L4310">
        <v>4.8620001540000004</v>
      </c>
      <c r="M4310">
        <v>4.8620001540000004</v>
      </c>
    </row>
    <row r="4311" spans="2:23" hidden="1" x14ac:dyDescent="0.25">
      <c r="B4311" t="s">
        <v>89</v>
      </c>
      <c r="C4311" t="s">
        <v>251</v>
      </c>
      <c r="D4311" t="s">
        <v>646</v>
      </c>
      <c r="E4311" t="s">
        <v>538</v>
      </c>
      <c r="F4311" t="s">
        <v>93</v>
      </c>
      <c r="G4311">
        <v>2.3193519999999998E-3</v>
      </c>
      <c r="H4311">
        <v>1.6522696E-2</v>
      </c>
      <c r="I4311">
        <v>9.0922187000000002E-2</v>
      </c>
      <c r="J4311">
        <v>0.76283004899999995</v>
      </c>
      <c r="K4311">
        <v>3.8894865310000002</v>
      </c>
      <c r="L4311">
        <v>6.9184026039999997</v>
      </c>
      <c r="M4311">
        <v>8.1937403960000008</v>
      </c>
      <c r="N4311">
        <v>9.2293108430000004</v>
      </c>
      <c r="O4311">
        <v>7.4157609799999999</v>
      </c>
      <c r="P4311">
        <v>7.4397869959999996</v>
      </c>
      <c r="Q4311">
        <v>7.1250095199999999</v>
      </c>
      <c r="R4311">
        <v>6.8872523790000004</v>
      </c>
      <c r="S4311">
        <v>6.6355249040000004</v>
      </c>
      <c r="T4311">
        <v>6.48772751</v>
      </c>
      <c r="U4311">
        <v>6.4080157189999998</v>
      </c>
      <c r="V4311">
        <v>6.2203033149999998</v>
      </c>
      <c r="W4311">
        <v>6.0369623700000004</v>
      </c>
    </row>
    <row r="4312" spans="2:23" hidden="1" x14ac:dyDescent="0.25">
      <c r="B4312" t="s">
        <v>89</v>
      </c>
      <c r="C4312" t="s">
        <v>251</v>
      </c>
      <c r="D4312" t="s">
        <v>646</v>
      </c>
      <c r="E4312" t="s">
        <v>539</v>
      </c>
      <c r="F4312" t="s">
        <v>93</v>
      </c>
      <c r="G4312">
        <v>3.6588078000000003E-2</v>
      </c>
      <c r="H4312">
        <v>3.6588078000000003E-2</v>
      </c>
      <c r="I4312">
        <v>3.6588078000000003E-2</v>
      </c>
    </row>
    <row r="4313" spans="2:23" hidden="1" x14ac:dyDescent="0.25">
      <c r="B4313" t="s">
        <v>89</v>
      </c>
      <c r="C4313" t="s">
        <v>251</v>
      </c>
      <c r="D4313" t="s">
        <v>646</v>
      </c>
      <c r="E4313" t="s">
        <v>540</v>
      </c>
      <c r="F4313" t="s">
        <v>93</v>
      </c>
      <c r="G4313">
        <v>2.8391748309999998</v>
      </c>
      <c r="H4313">
        <v>2.8391748309999998</v>
      </c>
      <c r="I4313">
        <v>2.8391748309999998</v>
      </c>
      <c r="J4313">
        <v>2.8391748309999998</v>
      </c>
      <c r="K4313">
        <v>2.8391748309999998</v>
      </c>
      <c r="L4313">
        <v>2.8391748309999998</v>
      </c>
      <c r="M4313">
        <v>2.8391748309999998</v>
      </c>
    </row>
    <row r="4314" spans="2:23" hidden="1" x14ac:dyDescent="0.25">
      <c r="B4314" t="s">
        <v>89</v>
      </c>
      <c r="C4314" t="s">
        <v>251</v>
      </c>
      <c r="D4314" t="s">
        <v>646</v>
      </c>
      <c r="E4314" t="s">
        <v>541</v>
      </c>
      <c r="F4314" t="s">
        <v>93</v>
      </c>
      <c r="G4314">
        <v>18.27472388</v>
      </c>
      <c r="H4314">
        <v>31.06336224</v>
      </c>
      <c r="I4314">
        <v>34.926270809999998</v>
      </c>
      <c r="J4314">
        <v>48.08368463</v>
      </c>
      <c r="K4314">
        <v>58.169726369999999</v>
      </c>
      <c r="L4314">
        <v>68.547585870000006</v>
      </c>
      <c r="M4314">
        <v>98.605033750000004</v>
      </c>
      <c r="N4314">
        <v>65.28417073</v>
      </c>
      <c r="O4314">
        <v>86.616027819999999</v>
      </c>
      <c r="P4314">
        <v>75.40980802</v>
      </c>
      <c r="Q4314">
        <v>82.489631930000002</v>
      </c>
      <c r="R4314">
        <v>89.654921380000005</v>
      </c>
      <c r="S4314">
        <v>118.8722767</v>
      </c>
      <c r="T4314">
        <v>79.004506250000006</v>
      </c>
      <c r="U4314">
        <v>100.94292179999999</v>
      </c>
      <c r="V4314">
        <v>84.688388950000004</v>
      </c>
      <c r="W4314">
        <v>91.315957479999994</v>
      </c>
    </row>
    <row r="4315" spans="2:23" hidden="1" x14ac:dyDescent="0.25">
      <c r="B4315" t="s">
        <v>89</v>
      </c>
      <c r="C4315" t="s">
        <v>251</v>
      </c>
      <c r="D4315" t="s">
        <v>646</v>
      </c>
      <c r="E4315" t="s">
        <v>542</v>
      </c>
      <c r="F4315" t="s">
        <v>93</v>
      </c>
      <c r="G4315">
        <v>28.088118980000001</v>
      </c>
      <c r="H4315">
        <v>28.088118980000001</v>
      </c>
      <c r="I4315">
        <v>28.088118980000001</v>
      </c>
    </row>
    <row r="4316" spans="2:23" hidden="1" x14ac:dyDescent="0.25">
      <c r="B4316" t="s">
        <v>89</v>
      </c>
      <c r="C4316" t="s">
        <v>251</v>
      </c>
      <c r="D4316" t="s">
        <v>646</v>
      </c>
      <c r="E4316" t="s">
        <v>543</v>
      </c>
      <c r="F4316" t="s">
        <v>93</v>
      </c>
      <c r="G4316">
        <v>51.095769650000001</v>
      </c>
      <c r="H4316">
        <v>51.095769650000001</v>
      </c>
      <c r="I4316">
        <v>51.095769650000001</v>
      </c>
      <c r="J4316">
        <v>51.095769650000001</v>
      </c>
      <c r="K4316">
        <v>51.095769650000001</v>
      </c>
      <c r="L4316">
        <v>51.095769650000001</v>
      </c>
      <c r="M4316">
        <v>51.095769650000001</v>
      </c>
    </row>
    <row r="4317" spans="2:23" hidden="1" x14ac:dyDescent="0.25">
      <c r="B4317" t="s">
        <v>89</v>
      </c>
      <c r="C4317" t="s">
        <v>251</v>
      </c>
      <c r="D4317" t="s">
        <v>646</v>
      </c>
      <c r="E4317" t="s">
        <v>544</v>
      </c>
      <c r="F4317" t="s">
        <v>93</v>
      </c>
      <c r="G4317">
        <v>2.1049078999999998E-2</v>
      </c>
      <c r="H4317">
        <v>4.1933054999999997E-2</v>
      </c>
      <c r="I4317">
        <v>5.5111003999999998E-2</v>
      </c>
      <c r="J4317">
        <v>0.24328486499999999</v>
      </c>
      <c r="K4317">
        <v>3.9290814900000002</v>
      </c>
      <c r="L4317">
        <v>4.6610943139999996</v>
      </c>
      <c r="M4317">
        <v>4.3637804349999998</v>
      </c>
      <c r="N4317">
        <v>2.5399197280000001</v>
      </c>
      <c r="O4317">
        <v>2.2972962419999998</v>
      </c>
      <c r="P4317">
        <v>2.1211899760000001</v>
      </c>
      <c r="Q4317">
        <v>2.395816489</v>
      </c>
      <c r="R4317">
        <v>2.9843095989999999</v>
      </c>
      <c r="S4317">
        <v>4.8293847740000002</v>
      </c>
      <c r="T4317">
        <v>2.5866164880000002</v>
      </c>
      <c r="U4317">
        <v>3.9340847559999998</v>
      </c>
      <c r="V4317">
        <v>2.3735352029999999</v>
      </c>
      <c r="W4317">
        <v>2.736566517</v>
      </c>
    </row>
    <row r="4318" spans="2:23" hidden="1" x14ac:dyDescent="0.25">
      <c r="B4318" t="s">
        <v>89</v>
      </c>
      <c r="C4318" t="s">
        <v>251</v>
      </c>
      <c r="D4318" t="s">
        <v>646</v>
      </c>
      <c r="E4318" t="s">
        <v>545</v>
      </c>
      <c r="F4318" t="s">
        <v>93</v>
      </c>
      <c r="G4318">
        <v>3.9364378999999998E-2</v>
      </c>
      <c r="H4318">
        <v>3.9364378999999998E-2</v>
      </c>
      <c r="I4318">
        <v>3.9364378999999998E-2</v>
      </c>
    </row>
    <row r="4319" spans="2:23" hidden="1" x14ac:dyDescent="0.25">
      <c r="B4319" t="s">
        <v>89</v>
      </c>
      <c r="C4319" t="s">
        <v>251</v>
      </c>
      <c r="D4319" t="s">
        <v>646</v>
      </c>
      <c r="E4319" t="s">
        <v>546</v>
      </c>
      <c r="F4319" t="s">
        <v>93</v>
      </c>
      <c r="G4319">
        <v>1.902190606</v>
      </c>
      <c r="H4319">
        <v>1.902190606</v>
      </c>
      <c r="I4319">
        <v>1.902190606</v>
      </c>
      <c r="J4319">
        <v>1.902190606</v>
      </c>
      <c r="K4319">
        <v>1.902190606</v>
      </c>
      <c r="L4319">
        <v>1.902190606</v>
      </c>
      <c r="M4319">
        <v>1.902190606</v>
      </c>
    </row>
    <row r="4320" spans="2:23" hidden="1" x14ac:dyDescent="0.25">
      <c r="B4320" t="s">
        <v>89</v>
      </c>
      <c r="C4320" t="s">
        <v>251</v>
      </c>
      <c r="D4320" t="s">
        <v>646</v>
      </c>
      <c r="E4320" t="s">
        <v>547</v>
      </c>
      <c r="F4320" t="s">
        <v>93</v>
      </c>
      <c r="G4320">
        <v>0</v>
      </c>
      <c r="H4320">
        <v>0</v>
      </c>
      <c r="I4320">
        <v>7.3200000000000004E-5</v>
      </c>
      <c r="J4320">
        <v>8.2980401999999995E-2</v>
      </c>
      <c r="K4320">
        <v>3.910753975</v>
      </c>
      <c r="L4320">
        <v>4.659621767</v>
      </c>
      <c r="M4320">
        <v>4.3637485099999997</v>
      </c>
      <c r="N4320">
        <v>2.5399038589999998</v>
      </c>
      <c r="O4320">
        <v>2.297290576</v>
      </c>
      <c r="P4320">
        <v>2.1211685760000001</v>
      </c>
      <c r="Q4320">
        <v>2.3957718749999999</v>
      </c>
      <c r="R4320">
        <v>2.9842647630000001</v>
      </c>
      <c r="S4320">
        <v>4.829358343</v>
      </c>
      <c r="T4320">
        <v>2.586586847</v>
      </c>
      <c r="U4320">
        <v>3.933877743</v>
      </c>
      <c r="V4320">
        <v>2.3728613269999999</v>
      </c>
      <c r="W4320">
        <v>2.7340311420000001</v>
      </c>
    </row>
    <row r="4321" spans="2:23" hidden="1" x14ac:dyDescent="0.25">
      <c r="B4321" t="s">
        <v>89</v>
      </c>
      <c r="C4321" t="s">
        <v>251</v>
      </c>
      <c r="D4321" t="s">
        <v>646</v>
      </c>
      <c r="E4321" t="s">
        <v>548</v>
      </c>
      <c r="F4321" t="s">
        <v>93</v>
      </c>
      <c r="G4321">
        <v>2.44E-5</v>
      </c>
      <c r="H4321">
        <v>2.44E-5</v>
      </c>
      <c r="I4321">
        <v>2.44E-5</v>
      </c>
    </row>
    <row r="4322" spans="2:23" hidden="1" x14ac:dyDescent="0.25">
      <c r="B4322" t="s">
        <v>89</v>
      </c>
      <c r="C4322" t="s">
        <v>251</v>
      </c>
      <c r="D4322" t="s">
        <v>646</v>
      </c>
      <c r="E4322" t="s">
        <v>549</v>
      </c>
      <c r="F4322" t="s">
        <v>93</v>
      </c>
      <c r="G4322">
        <v>1.859596832</v>
      </c>
      <c r="H4322">
        <v>1.859596832</v>
      </c>
      <c r="I4322">
        <v>1.859596832</v>
      </c>
      <c r="J4322">
        <v>1.859596832</v>
      </c>
      <c r="K4322">
        <v>1.859596832</v>
      </c>
      <c r="L4322">
        <v>1.859596832</v>
      </c>
      <c r="M4322">
        <v>1.859596832</v>
      </c>
    </row>
    <row r="4323" spans="2:23" hidden="1" x14ac:dyDescent="0.25">
      <c r="B4323" t="s">
        <v>89</v>
      </c>
      <c r="C4323" t="s">
        <v>251</v>
      </c>
      <c r="D4323" t="s">
        <v>646</v>
      </c>
      <c r="E4323" t="s">
        <v>550</v>
      </c>
      <c r="F4323" t="s">
        <v>93</v>
      </c>
      <c r="G4323">
        <v>2.1049078999999998E-2</v>
      </c>
      <c r="H4323">
        <v>4.1933054999999997E-2</v>
      </c>
      <c r="I4323">
        <v>5.5037829000000003E-2</v>
      </c>
      <c r="J4323">
        <v>0.16030446300000001</v>
      </c>
      <c r="K4323">
        <v>1.8327515999999999E-2</v>
      </c>
      <c r="L4323">
        <v>1.472548E-3</v>
      </c>
      <c r="M4323">
        <v>3.1900000000000003E-5</v>
      </c>
      <c r="N4323">
        <v>1.59E-5</v>
      </c>
      <c r="O4323">
        <v>5.6699999999999999E-6</v>
      </c>
      <c r="P4323">
        <v>2.1399999999999998E-5</v>
      </c>
      <c r="Q4323">
        <v>4.46E-5</v>
      </c>
      <c r="R4323">
        <v>4.4799999999999998E-5</v>
      </c>
      <c r="S4323">
        <v>2.6400000000000001E-5</v>
      </c>
      <c r="T4323">
        <v>2.9600000000000001E-5</v>
      </c>
      <c r="U4323">
        <v>2.07013E-4</v>
      </c>
      <c r="V4323">
        <v>6.7387600000000001E-4</v>
      </c>
      <c r="W4323">
        <v>2.5353760000000002E-3</v>
      </c>
    </row>
    <row r="4324" spans="2:23" hidden="1" x14ac:dyDescent="0.25">
      <c r="B4324" t="s">
        <v>89</v>
      </c>
      <c r="C4324" t="s">
        <v>251</v>
      </c>
      <c r="D4324" t="s">
        <v>646</v>
      </c>
      <c r="E4324" t="s">
        <v>551</v>
      </c>
      <c r="F4324" t="s">
        <v>93</v>
      </c>
      <c r="G4324">
        <v>3.9339987999999999E-2</v>
      </c>
      <c r="H4324">
        <v>3.9339987999999999E-2</v>
      </c>
      <c r="I4324">
        <v>3.9339987999999999E-2</v>
      </c>
    </row>
    <row r="4325" spans="2:23" hidden="1" x14ac:dyDescent="0.25">
      <c r="B4325" t="s">
        <v>89</v>
      </c>
      <c r="C4325" t="s">
        <v>251</v>
      </c>
      <c r="D4325" t="s">
        <v>646</v>
      </c>
      <c r="E4325" t="s">
        <v>552</v>
      </c>
      <c r="F4325" t="s">
        <v>93</v>
      </c>
      <c r="G4325">
        <v>4.2593774000000001E-2</v>
      </c>
      <c r="H4325">
        <v>4.2593774000000001E-2</v>
      </c>
      <c r="I4325">
        <v>4.2593774000000001E-2</v>
      </c>
      <c r="J4325">
        <v>4.2593774000000001E-2</v>
      </c>
      <c r="K4325">
        <v>4.2593774000000001E-2</v>
      </c>
      <c r="L4325">
        <v>4.2593774000000001E-2</v>
      </c>
      <c r="M4325">
        <v>4.2593774000000001E-2</v>
      </c>
    </row>
    <row r="4326" spans="2:23" hidden="1" x14ac:dyDescent="0.25">
      <c r="B4326" t="s">
        <v>89</v>
      </c>
      <c r="C4326" t="s">
        <v>251</v>
      </c>
      <c r="D4326" t="s">
        <v>646</v>
      </c>
      <c r="E4326" t="s">
        <v>553</v>
      </c>
      <c r="F4326" t="s">
        <v>93</v>
      </c>
      <c r="G4326">
        <v>0.10666645600000001</v>
      </c>
      <c r="H4326">
        <v>0.106163401</v>
      </c>
      <c r="I4326">
        <v>0.181135873</v>
      </c>
      <c r="J4326">
        <v>6.7425949999999998E-2</v>
      </c>
      <c r="K4326">
        <v>8.5543289999999994E-2</v>
      </c>
      <c r="L4326">
        <v>7.1680416999999996E-2</v>
      </c>
      <c r="M4326">
        <v>6.8881036000000007E-2</v>
      </c>
      <c r="N4326">
        <v>5.0415232999999997E-2</v>
      </c>
      <c r="O4326">
        <v>4.1285456999999998E-2</v>
      </c>
      <c r="P4326">
        <v>2.2107676999999999E-2</v>
      </c>
      <c r="Q4326">
        <v>1.8422075999999999E-2</v>
      </c>
      <c r="R4326">
        <v>1.9041099999999998E-2</v>
      </c>
      <c r="S4326">
        <v>3.1297334000000003E-2</v>
      </c>
      <c r="T4326">
        <v>1.5059647000000001E-2</v>
      </c>
      <c r="U4326">
        <v>2.3663724000000001E-2</v>
      </c>
      <c r="V4326">
        <v>1.4074583999999999E-2</v>
      </c>
      <c r="W4326">
        <v>1.5609639E-2</v>
      </c>
    </row>
    <row r="4327" spans="2:23" hidden="1" x14ac:dyDescent="0.25">
      <c r="B4327" t="s">
        <v>89</v>
      </c>
      <c r="C4327" t="s">
        <v>251</v>
      </c>
      <c r="D4327" t="s">
        <v>646</v>
      </c>
      <c r="E4327" t="s">
        <v>554</v>
      </c>
      <c r="F4327" t="s">
        <v>93</v>
      </c>
      <c r="G4327">
        <v>0.13132190999999999</v>
      </c>
      <c r="H4327">
        <v>0.13132190999999999</v>
      </c>
      <c r="I4327">
        <v>0.13132190999999999</v>
      </c>
    </row>
    <row r="4328" spans="2:23" hidden="1" x14ac:dyDescent="0.25">
      <c r="B4328" t="s">
        <v>89</v>
      </c>
      <c r="C4328" t="s">
        <v>251</v>
      </c>
      <c r="D4328" t="s">
        <v>646</v>
      </c>
      <c r="E4328" t="s">
        <v>555</v>
      </c>
      <c r="F4328" t="s">
        <v>93</v>
      </c>
      <c r="G4328">
        <v>9.8213775000000003E-2</v>
      </c>
      <c r="H4328">
        <v>9.8213775000000003E-2</v>
      </c>
      <c r="I4328">
        <v>9.8213775000000003E-2</v>
      </c>
      <c r="J4328">
        <v>9.8213775000000003E-2</v>
      </c>
      <c r="K4328">
        <v>9.8213775000000003E-2</v>
      </c>
      <c r="L4328">
        <v>9.8213775000000003E-2</v>
      </c>
      <c r="M4328">
        <v>9.8213775000000003E-2</v>
      </c>
    </row>
    <row r="4329" spans="2:23" hidden="1" x14ac:dyDescent="0.25">
      <c r="B4329" t="s">
        <v>89</v>
      </c>
      <c r="C4329" t="s">
        <v>251</v>
      </c>
      <c r="D4329" t="s">
        <v>646</v>
      </c>
      <c r="E4329" t="s">
        <v>556</v>
      </c>
      <c r="F4329" t="s">
        <v>93</v>
      </c>
      <c r="G4329">
        <v>0</v>
      </c>
      <c r="H4329">
        <v>0</v>
      </c>
      <c r="I4329">
        <v>8.1800000000000005E-7</v>
      </c>
      <c r="J4329">
        <v>6.7425949999999998E-2</v>
      </c>
      <c r="K4329">
        <v>8.5543289999999994E-2</v>
      </c>
      <c r="L4329">
        <v>7.1680416999999996E-2</v>
      </c>
      <c r="M4329">
        <v>6.8881036000000007E-2</v>
      </c>
      <c r="N4329">
        <v>5.0415232999999997E-2</v>
      </c>
      <c r="O4329">
        <v>4.1285456999999998E-2</v>
      </c>
      <c r="P4329">
        <v>2.2107676999999999E-2</v>
      </c>
      <c r="Q4329">
        <v>1.8422075999999999E-2</v>
      </c>
      <c r="R4329">
        <v>1.9041099999999998E-2</v>
      </c>
      <c r="S4329">
        <v>3.1297334000000003E-2</v>
      </c>
      <c r="T4329">
        <v>1.5059647000000001E-2</v>
      </c>
      <c r="U4329">
        <v>2.3663724000000001E-2</v>
      </c>
      <c r="V4329">
        <v>1.4074583999999999E-2</v>
      </c>
      <c r="W4329">
        <v>1.5609639E-2</v>
      </c>
    </row>
    <row r="4330" spans="2:23" hidden="1" x14ac:dyDescent="0.25">
      <c r="B4330" t="s">
        <v>89</v>
      </c>
      <c r="C4330" t="s">
        <v>251</v>
      </c>
      <c r="D4330" t="s">
        <v>646</v>
      </c>
      <c r="E4330" t="s">
        <v>557</v>
      </c>
      <c r="F4330" t="s">
        <v>93</v>
      </c>
      <c r="G4330">
        <v>2.7300000000000002E-7</v>
      </c>
      <c r="H4330">
        <v>2.7300000000000002E-7</v>
      </c>
      <c r="I4330">
        <v>2.7300000000000002E-7</v>
      </c>
    </row>
    <row r="4331" spans="2:23" hidden="1" x14ac:dyDescent="0.25">
      <c r="B4331" t="s">
        <v>89</v>
      </c>
      <c r="C4331" t="s">
        <v>251</v>
      </c>
      <c r="D4331" t="s">
        <v>646</v>
      </c>
      <c r="E4331" t="s">
        <v>558</v>
      </c>
      <c r="F4331" t="s">
        <v>93</v>
      </c>
      <c r="G4331">
        <v>4.1933073000000001E-2</v>
      </c>
      <c r="H4331">
        <v>4.1933073000000001E-2</v>
      </c>
      <c r="I4331">
        <v>4.1933073000000001E-2</v>
      </c>
      <c r="J4331">
        <v>4.1933073000000001E-2</v>
      </c>
      <c r="K4331">
        <v>4.1933073000000001E-2</v>
      </c>
      <c r="L4331">
        <v>4.1933073000000001E-2</v>
      </c>
      <c r="M4331">
        <v>4.1933073000000001E-2</v>
      </c>
    </row>
    <row r="4332" spans="2:23" hidden="1" x14ac:dyDescent="0.25">
      <c r="B4332" t="s">
        <v>89</v>
      </c>
      <c r="C4332" t="s">
        <v>251</v>
      </c>
      <c r="D4332" t="s">
        <v>646</v>
      </c>
      <c r="E4332" t="s">
        <v>559</v>
      </c>
      <c r="F4332" t="s">
        <v>93</v>
      </c>
      <c r="G4332">
        <v>0.10666645600000001</v>
      </c>
      <c r="H4332">
        <v>0.106163401</v>
      </c>
      <c r="I4332">
        <v>0.18113505499999999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</row>
    <row r="4333" spans="2:23" hidden="1" x14ac:dyDescent="0.25">
      <c r="B4333" t="s">
        <v>89</v>
      </c>
      <c r="C4333" t="s">
        <v>251</v>
      </c>
      <c r="D4333" t="s">
        <v>646</v>
      </c>
      <c r="E4333" t="s">
        <v>560</v>
      </c>
      <c r="F4333" t="s">
        <v>93</v>
      </c>
      <c r="G4333">
        <v>0.13132163699999999</v>
      </c>
      <c r="H4333">
        <v>0.13132163699999999</v>
      </c>
      <c r="I4333">
        <v>0.13132163699999999</v>
      </c>
    </row>
    <row r="4334" spans="2:23" hidden="1" x14ac:dyDescent="0.25">
      <c r="B4334" t="s">
        <v>89</v>
      </c>
      <c r="C4334" t="s">
        <v>251</v>
      </c>
      <c r="D4334" t="s">
        <v>646</v>
      </c>
      <c r="E4334" t="s">
        <v>561</v>
      </c>
      <c r="F4334" t="s">
        <v>93</v>
      </c>
      <c r="G4334">
        <v>5.6280702000000002E-2</v>
      </c>
      <c r="H4334">
        <v>5.6280702000000002E-2</v>
      </c>
      <c r="I4334">
        <v>5.6280702000000002E-2</v>
      </c>
      <c r="J4334">
        <v>5.6280702000000002E-2</v>
      </c>
      <c r="K4334">
        <v>5.6280702000000002E-2</v>
      </c>
      <c r="L4334">
        <v>5.6280702000000002E-2</v>
      </c>
      <c r="M4334">
        <v>5.6280702000000002E-2</v>
      </c>
    </row>
    <row r="4335" spans="2:23" hidden="1" x14ac:dyDescent="0.25">
      <c r="B4335" t="s">
        <v>89</v>
      </c>
      <c r="C4335" t="s">
        <v>251</v>
      </c>
      <c r="D4335" t="s">
        <v>646</v>
      </c>
      <c r="E4335" t="s">
        <v>562</v>
      </c>
      <c r="F4335" t="s">
        <v>93</v>
      </c>
      <c r="G4335">
        <v>0.81943838300000005</v>
      </c>
      <c r="H4335">
        <v>1.2837650199999999</v>
      </c>
      <c r="I4335">
        <v>1.5550627340000001</v>
      </c>
      <c r="J4335">
        <v>0.95405685699999998</v>
      </c>
      <c r="K4335">
        <v>0.70600748999999996</v>
      </c>
      <c r="L4335">
        <v>0.39852979599999999</v>
      </c>
      <c r="M4335">
        <v>0.13267585100000001</v>
      </c>
      <c r="N4335">
        <v>6.2601509E-2</v>
      </c>
      <c r="O4335">
        <v>3.9873461999999998E-2</v>
      </c>
      <c r="P4335">
        <v>5.1610259999999998E-2</v>
      </c>
      <c r="Q4335">
        <v>6.3028661E-2</v>
      </c>
      <c r="R4335">
        <v>6.4202448999999995E-2</v>
      </c>
      <c r="S4335">
        <v>6.6458684000000004E-2</v>
      </c>
      <c r="T4335">
        <v>3.9661789000000003E-2</v>
      </c>
      <c r="U4335">
        <v>8.3539031E-2</v>
      </c>
      <c r="V4335">
        <v>6.9639899000000005E-2</v>
      </c>
      <c r="W4335">
        <v>4.7020697E-2</v>
      </c>
    </row>
    <row r="4336" spans="2:23" hidden="1" x14ac:dyDescent="0.25">
      <c r="B4336" t="s">
        <v>89</v>
      </c>
      <c r="C4336" t="s">
        <v>251</v>
      </c>
      <c r="D4336" t="s">
        <v>646</v>
      </c>
      <c r="E4336" t="s">
        <v>563</v>
      </c>
      <c r="F4336" t="s">
        <v>93</v>
      </c>
      <c r="G4336">
        <v>1.219422046</v>
      </c>
      <c r="H4336">
        <v>1.219422046</v>
      </c>
      <c r="I4336">
        <v>1.219422046</v>
      </c>
    </row>
    <row r="4337" spans="2:23" hidden="1" x14ac:dyDescent="0.25">
      <c r="B4337" t="s">
        <v>89</v>
      </c>
      <c r="C4337" t="s">
        <v>251</v>
      </c>
      <c r="D4337" t="s">
        <v>646</v>
      </c>
      <c r="E4337" t="s">
        <v>564</v>
      </c>
      <c r="F4337" t="s">
        <v>93</v>
      </c>
      <c r="G4337">
        <v>0.83564801899999996</v>
      </c>
      <c r="H4337">
        <v>0.83564801899999996</v>
      </c>
      <c r="I4337">
        <v>0.83564801899999996</v>
      </c>
      <c r="J4337">
        <v>0.83564801899999996</v>
      </c>
      <c r="K4337">
        <v>0.83564801899999996</v>
      </c>
      <c r="L4337">
        <v>0.83564801899999996</v>
      </c>
      <c r="M4337">
        <v>0.83564801899999996</v>
      </c>
    </row>
    <row r="4338" spans="2:23" hidden="1" x14ac:dyDescent="0.25">
      <c r="B4338" t="s">
        <v>89</v>
      </c>
      <c r="C4338" t="s">
        <v>251</v>
      </c>
      <c r="D4338" t="s">
        <v>646</v>
      </c>
      <c r="E4338" t="s">
        <v>565</v>
      </c>
      <c r="F4338" t="s">
        <v>93</v>
      </c>
      <c r="G4338">
        <v>0.54381573400000005</v>
      </c>
      <c r="H4338">
        <v>0.90137389300000004</v>
      </c>
      <c r="I4338">
        <v>1.061885086</v>
      </c>
      <c r="J4338">
        <v>0.443051474</v>
      </c>
      <c r="K4338">
        <v>0.29638054200000002</v>
      </c>
      <c r="L4338">
        <v>0.25916282800000001</v>
      </c>
      <c r="M4338">
        <v>0.68182764500000004</v>
      </c>
      <c r="N4338">
        <v>0.42260272599999998</v>
      </c>
      <c r="O4338">
        <v>0.43666653500000002</v>
      </c>
      <c r="P4338">
        <v>0.19025948400000001</v>
      </c>
      <c r="Q4338">
        <v>0.13393179499999999</v>
      </c>
      <c r="R4338">
        <v>0.13593688000000001</v>
      </c>
      <c r="S4338">
        <v>0.28295487899999999</v>
      </c>
      <c r="T4338">
        <v>0.10765069300000001</v>
      </c>
      <c r="U4338">
        <v>0.122108614</v>
      </c>
      <c r="V4338">
        <v>5.7861076999999997E-2</v>
      </c>
      <c r="W4338">
        <v>6.3537053999999996E-2</v>
      </c>
    </row>
    <row r="4339" spans="2:23" hidden="1" x14ac:dyDescent="0.25">
      <c r="B4339" t="s">
        <v>89</v>
      </c>
      <c r="C4339" t="s">
        <v>251</v>
      </c>
      <c r="D4339" t="s">
        <v>646</v>
      </c>
      <c r="E4339" t="s">
        <v>566</v>
      </c>
      <c r="F4339" t="s">
        <v>93</v>
      </c>
      <c r="G4339">
        <v>0.83569157100000002</v>
      </c>
      <c r="H4339">
        <v>0.83569157100000002</v>
      </c>
      <c r="I4339">
        <v>0.83569157100000002</v>
      </c>
    </row>
    <row r="4340" spans="2:23" hidden="1" x14ac:dyDescent="0.25">
      <c r="B4340" t="s">
        <v>89</v>
      </c>
      <c r="C4340" t="s">
        <v>251</v>
      </c>
      <c r="D4340" t="s">
        <v>646</v>
      </c>
      <c r="E4340" t="s">
        <v>567</v>
      </c>
      <c r="F4340" t="s">
        <v>93</v>
      </c>
      <c r="G4340">
        <v>0.59821388600000003</v>
      </c>
      <c r="H4340">
        <v>0.59821388600000003</v>
      </c>
      <c r="I4340">
        <v>0.59821388600000003</v>
      </c>
      <c r="J4340">
        <v>0.59821388600000003</v>
      </c>
      <c r="K4340">
        <v>0.59821388600000003</v>
      </c>
      <c r="L4340">
        <v>0.59821388600000003</v>
      </c>
      <c r="M4340">
        <v>0.59821388600000003</v>
      </c>
    </row>
    <row r="4341" spans="2:23" hidden="1" x14ac:dyDescent="0.25">
      <c r="B4341" t="s">
        <v>89</v>
      </c>
      <c r="C4341" t="s">
        <v>251</v>
      </c>
      <c r="D4341" t="s">
        <v>646</v>
      </c>
      <c r="E4341" t="s">
        <v>568</v>
      </c>
      <c r="F4341" t="s">
        <v>93</v>
      </c>
      <c r="G4341">
        <v>0</v>
      </c>
      <c r="H4341">
        <v>0</v>
      </c>
      <c r="I4341">
        <v>1.8619E-4</v>
      </c>
      <c r="J4341">
        <v>5.1038580000000002E-3</v>
      </c>
      <c r="K4341">
        <v>3.6740581000000001E-2</v>
      </c>
      <c r="L4341">
        <v>0.140269433</v>
      </c>
      <c r="M4341">
        <v>0.66676786099999996</v>
      </c>
      <c r="N4341">
        <v>0.41328393000000002</v>
      </c>
      <c r="O4341">
        <v>0.43351462000000002</v>
      </c>
      <c r="P4341">
        <v>0.17886186400000001</v>
      </c>
      <c r="Q4341">
        <v>0.116885303</v>
      </c>
      <c r="R4341">
        <v>0.11692565000000001</v>
      </c>
      <c r="S4341">
        <v>0.26427457399999998</v>
      </c>
      <c r="T4341">
        <v>9.3457579999999998E-2</v>
      </c>
      <c r="U4341">
        <v>8.6901228999999997E-2</v>
      </c>
      <c r="V4341">
        <v>2.6244070000000001E-2</v>
      </c>
      <c r="W4341">
        <v>1.6801420000000001E-2</v>
      </c>
    </row>
    <row r="4342" spans="2:23" hidden="1" x14ac:dyDescent="0.25">
      <c r="B4342" t="s">
        <v>89</v>
      </c>
      <c r="C4342" t="s">
        <v>251</v>
      </c>
      <c r="D4342" t="s">
        <v>646</v>
      </c>
      <c r="E4342" t="s">
        <v>569</v>
      </c>
      <c r="F4342" t="s">
        <v>93</v>
      </c>
      <c r="G4342">
        <v>6.2100000000000005E-5</v>
      </c>
      <c r="H4342">
        <v>6.2100000000000005E-5</v>
      </c>
      <c r="I4342">
        <v>6.2100000000000005E-5</v>
      </c>
    </row>
    <row r="4343" spans="2:23" hidden="1" x14ac:dyDescent="0.25">
      <c r="B4343" t="s">
        <v>89</v>
      </c>
      <c r="C4343" t="s">
        <v>251</v>
      </c>
      <c r="D4343" t="s">
        <v>646</v>
      </c>
      <c r="E4343" t="s">
        <v>570</v>
      </c>
      <c r="F4343" t="s">
        <v>93</v>
      </c>
      <c r="G4343">
        <v>0.121295418</v>
      </c>
      <c r="H4343">
        <v>0.121295418</v>
      </c>
      <c r="I4343">
        <v>0.121295418</v>
      </c>
      <c r="J4343">
        <v>0.121295418</v>
      </c>
      <c r="K4343">
        <v>0.121295418</v>
      </c>
      <c r="L4343">
        <v>0.121295418</v>
      </c>
      <c r="M4343">
        <v>0.121295418</v>
      </c>
    </row>
    <row r="4344" spans="2:23" hidden="1" x14ac:dyDescent="0.25">
      <c r="B4344" t="s">
        <v>89</v>
      </c>
      <c r="C4344" t="s">
        <v>251</v>
      </c>
      <c r="D4344" t="s">
        <v>646</v>
      </c>
      <c r="E4344" t="s">
        <v>571</v>
      </c>
      <c r="F4344" t="s">
        <v>93</v>
      </c>
      <c r="G4344">
        <v>0.54381573400000005</v>
      </c>
      <c r="H4344">
        <v>0.90137389300000004</v>
      </c>
      <c r="I4344">
        <v>1.061698896</v>
      </c>
      <c r="J4344">
        <v>0.43794761599999998</v>
      </c>
      <c r="K4344">
        <v>0.25963996099999997</v>
      </c>
      <c r="L4344">
        <v>0.118893396</v>
      </c>
      <c r="M4344">
        <v>1.5059784E-2</v>
      </c>
      <c r="N4344">
        <v>9.3187960000000007E-3</v>
      </c>
      <c r="O4344">
        <v>3.1519149999999999E-3</v>
      </c>
      <c r="P4344">
        <v>1.1397620000000001E-2</v>
      </c>
      <c r="Q4344">
        <v>1.7046492E-2</v>
      </c>
      <c r="R4344">
        <v>1.901123E-2</v>
      </c>
      <c r="S4344">
        <v>1.8680305000000001E-2</v>
      </c>
      <c r="T4344">
        <v>1.4193113E-2</v>
      </c>
      <c r="U4344">
        <v>3.5207385000000001E-2</v>
      </c>
      <c r="V4344">
        <v>3.1617007000000003E-2</v>
      </c>
      <c r="W4344">
        <v>4.6735633999999998E-2</v>
      </c>
    </row>
    <row r="4345" spans="2:23" hidden="1" x14ac:dyDescent="0.25">
      <c r="B4345" t="s">
        <v>89</v>
      </c>
      <c r="C4345" t="s">
        <v>251</v>
      </c>
      <c r="D4345" t="s">
        <v>646</v>
      </c>
      <c r="E4345" t="s">
        <v>572</v>
      </c>
      <c r="F4345" t="s">
        <v>93</v>
      </c>
      <c r="G4345">
        <v>0.83562950700000005</v>
      </c>
      <c r="H4345">
        <v>0.83562950700000005</v>
      </c>
      <c r="I4345">
        <v>0.83562950700000005</v>
      </c>
    </row>
    <row r="4346" spans="2:23" hidden="1" x14ac:dyDescent="0.25">
      <c r="B4346" t="s">
        <v>89</v>
      </c>
      <c r="C4346" t="s">
        <v>251</v>
      </c>
      <c r="D4346" t="s">
        <v>646</v>
      </c>
      <c r="E4346" t="s">
        <v>573</v>
      </c>
      <c r="F4346" t="s">
        <v>93</v>
      </c>
      <c r="G4346">
        <v>0.47691846799999998</v>
      </c>
      <c r="H4346">
        <v>0.47691846799999998</v>
      </c>
      <c r="I4346">
        <v>0.47691846799999998</v>
      </c>
      <c r="J4346">
        <v>0.47691846799999998</v>
      </c>
      <c r="K4346">
        <v>0.47691846799999998</v>
      </c>
      <c r="L4346">
        <v>0.47691846799999998</v>
      </c>
      <c r="M4346">
        <v>0.47691846799999998</v>
      </c>
    </row>
    <row r="4347" spans="2:23" hidden="1" x14ac:dyDescent="0.25">
      <c r="B4347" t="s">
        <v>89</v>
      </c>
      <c r="C4347" t="s">
        <v>251</v>
      </c>
      <c r="D4347" t="s">
        <v>646</v>
      </c>
      <c r="E4347" t="s">
        <v>574</v>
      </c>
      <c r="F4347" t="s">
        <v>93</v>
      </c>
      <c r="G4347">
        <v>9.4898408000000004E-2</v>
      </c>
      <c r="H4347">
        <v>0.29596571700000002</v>
      </c>
      <c r="I4347">
        <v>0.41265937200000002</v>
      </c>
      <c r="J4347">
        <v>1.4765605369999999</v>
      </c>
      <c r="K4347">
        <v>2.0061145709999999</v>
      </c>
      <c r="L4347">
        <v>2.4206254459999998</v>
      </c>
      <c r="M4347">
        <v>3.0764030600000001</v>
      </c>
      <c r="N4347">
        <v>1.2926254180000001</v>
      </c>
      <c r="O4347">
        <v>1.926718699</v>
      </c>
      <c r="P4347">
        <v>1.377684763</v>
      </c>
      <c r="Q4347">
        <v>1.636439537</v>
      </c>
      <c r="R4347">
        <v>1.956967012</v>
      </c>
      <c r="S4347">
        <v>3.0736652769999999</v>
      </c>
      <c r="T4347">
        <v>1.5096461839999999</v>
      </c>
      <c r="U4347">
        <v>2.2928872330000001</v>
      </c>
      <c r="V4347">
        <v>1.6024218690000001</v>
      </c>
      <c r="W4347">
        <v>1.90423933</v>
      </c>
    </row>
    <row r="4348" spans="2:23" hidden="1" x14ac:dyDescent="0.25">
      <c r="B4348" t="s">
        <v>89</v>
      </c>
      <c r="C4348" t="s">
        <v>251</v>
      </c>
      <c r="D4348" t="s">
        <v>646</v>
      </c>
      <c r="E4348" t="s">
        <v>575</v>
      </c>
      <c r="F4348" t="s">
        <v>93</v>
      </c>
      <c r="G4348">
        <v>0.26784116600000002</v>
      </c>
      <c r="H4348">
        <v>0.26784116600000002</v>
      </c>
      <c r="I4348">
        <v>0.26784116600000002</v>
      </c>
    </row>
    <row r="4349" spans="2:23" hidden="1" x14ac:dyDescent="0.25">
      <c r="B4349" t="s">
        <v>89</v>
      </c>
      <c r="C4349" t="s">
        <v>251</v>
      </c>
      <c r="D4349" t="s">
        <v>646</v>
      </c>
      <c r="E4349" t="s">
        <v>576</v>
      </c>
      <c r="F4349" t="s">
        <v>93</v>
      </c>
      <c r="G4349">
        <v>1.397603873</v>
      </c>
      <c r="H4349">
        <v>1.397603873</v>
      </c>
      <c r="I4349">
        <v>1.397603873</v>
      </c>
      <c r="J4349">
        <v>1.397603873</v>
      </c>
      <c r="K4349">
        <v>1.397603873</v>
      </c>
      <c r="L4349">
        <v>1.397603873</v>
      </c>
      <c r="M4349">
        <v>1.397603873</v>
      </c>
    </row>
    <row r="4350" spans="2:23" hidden="1" x14ac:dyDescent="0.25">
      <c r="B4350" t="s">
        <v>89</v>
      </c>
      <c r="C4350" t="s">
        <v>251</v>
      </c>
      <c r="D4350" t="s">
        <v>646</v>
      </c>
      <c r="E4350" t="s">
        <v>577</v>
      </c>
      <c r="F4350" t="s">
        <v>93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2:23" hidden="1" x14ac:dyDescent="0.25">
      <c r="B4351" t="s">
        <v>89</v>
      </c>
      <c r="C4351" t="s">
        <v>251</v>
      </c>
      <c r="D4351" t="s">
        <v>646</v>
      </c>
      <c r="E4351" t="s">
        <v>578</v>
      </c>
      <c r="F4351" t="s">
        <v>93</v>
      </c>
      <c r="G4351">
        <v>0</v>
      </c>
      <c r="H4351">
        <v>0</v>
      </c>
      <c r="I4351">
        <v>0</v>
      </c>
    </row>
    <row r="4352" spans="2:23" hidden="1" x14ac:dyDescent="0.25">
      <c r="B4352" t="s">
        <v>89</v>
      </c>
      <c r="C4352" t="s">
        <v>251</v>
      </c>
      <c r="D4352" t="s">
        <v>646</v>
      </c>
      <c r="E4352" t="s">
        <v>579</v>
      </c>
      <c r="F4352" t="s">
        <v>93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2:23" hidden="1" x14ac:dyDescent="0.25">
      <c r="B4353" t="s">
        <v>89</v>
      </c>
      <c r="C4353" t="s">
        <v>251</v>
      </c>
      <c r="D4353" t="s">
        <v>646</v>
      </c>
      <c r="E4353" t="s">
        <v>580</v>
      </c>
      <c r="F4353" t="s">
        <v>93</v>
      </c>
      <c r="G4353">
        <v>17.455285499999999</v>
      </c>
      <c r="H4353">
        <v>29.779597219999999</v>
      </c>
      <c r="I4353">
        <v>33.370947899999997</v>
      </c>
      <c r="J4353">
        <v>46.974117560000003</v>
      </c>
      <c r="K4353">
        <v>53.430681030000002</v>
      </c>
      <c r="L4353">
        <v>63.277484459999997</v>
      </c>
      <c r="M4353">
        <v>93.372960500000005</v>
      </c>
      <c r="N4353">
        <v>62.217966199999999</v>
      </c>
      <c r="O4353">
        <v>81.688600489999999</v>
      </c>
      <c r="P4353">
        <v>71.788546830000001</v>
      </c>
      <c r="Q4353">
        <v>78.610254920000003</v>
      </c>
      <c r="R4353">
        <v>85.11333501</v>
      </c>
      <c r="S4353">
        <v>111.5571422</v>
      </c>
      <c r="T4353">
        <v>75.36347456</v>
      </c>
      <c r="U4353">
        <v>95.432206750000006</v>
      </c>
      <c r="V4353">
        <v>81.320064549999998</v>
      </c>
      <c r="W4353">
        <v>87.510749379999993</v>
      </c>
    </row>
    <row r="4354" spans="2:23" hidden="1" x14ac:dyDescent="0.25">
      <c r="B4354" t="s">
        <v>89</v>
      </c>
      <c r="C4354" t="s">
        <v>251</v>
      </c>
      <c r="D4354" t="s">
        <v>646</v>
      </c>
      <c r="E4354" t="s">
        <v>581</v>
      </c>
      <c r="F4354" t="s">
        <v>93</v>
      </c>
      <c r="G4354">
        <v>26.868610199999999</v>
      </c>
      <c r="H4354">
        <v>26.868610199999999</v>
      </c>
      <c r="I4354">
        <v>26.868610199999999</v>
      </c>
    </row>
    <row r="4355" spans="2:23" hidden="1" x14ac:dyDescent="0.25">
      <c r="B4355" t="s">
        <v>89</v>
      </c>
      <c r="C4355" t="s">
        <v>251</v>
      </c>
      <c r="D4355" t="s">
        <v>646</v>
      </c>
      <c r="E4355" t="s">
        <v>582</v>
      </c>
      <c r="F4355" t="s">
        <v>93</v>
      </c>
      <c r="G4355">
        <v>48.237296309999998</v>
      </c>
      <c r="H4355">
        <v>48.237296309999998</v>
      </c>
      <c r="I4355">
        <v>48.237296309999998</v>
      </c>
      <c r="J4355">
        <v>48.237296309999998</v>
      </c>
      <c r="K4355">
        <v>48.237296309999998</v>
      </c>
      <c r="L4355">
        <v>48.237296309999998</v>
      </c>
      <c r="M4355">
        <v>48.237296309999998</v>
      </c>
    </row>
    <row r="4356" spans="2:23" hidden="1" x14ac:dyDescent="0.25">
      <c r="B4356" t="s">
        <v>89</v>
      </c>
      <c r="C4356" t="s">
        <v>251</v>
      </c>
      <c r="D4356" t="s">
        <v>646</v>
      </c>
      <c r="E4356" t="s">
        <v>583</v>
      </c>
      <c r="F4356" t="s">
        <v>93</v>
      </c>
      <c r="G4356">
        <v>3.7772962099999998</v>
      </c>
      <c r="H4356">
        <v>11.59477974</v>
      </c>
      <c r="I4356">
        <v>12.600973120000001</v>
      </c>
      <c r="J4356">
        <v>20.27270987</v>
      </c>
      <c r="K4356">
        <v>23.085003619999998</v>
      </c>
      <c r="L4356">
        <v>27.31968226</v>
      </c>
      <c r="M4356">
        <v>40.626212750000001</v>
      </c>
      <c r="N4356">
        <v>24.748406379999999</v>
      </c>
      <c r="O4356">
        <v>33.296463500000002</v>
      </c>
      <c r="P4356">
        <v>29.313196439999999</v>
      </c>
      <c r="Q4356">
        <v>32.752366100000003</v>
      </c>
      <c r="R4356">
        <v>35.948382840000001</v>
      </c>
      <c r="S4356">
        <v>48.56851649</v>
      </c>
      <c r="T4356">
        <v>31.053838949999999</v>
      </c>
      <c r="U4356">
        <v>40.951450340000001</v>
      </c>
      <c r="V4356">
        <v>34.123323880000001</v>
      </c>
      <c r="W4356">
        <v>37.205934810000002</v>
      </c>
    </row>
    <row r="4357" spans="2:23" hidden="1" x14ac:dyDescent="0.25">
      <c r="B4357" t="s">
        <v>89</v>
      </c>
      <c r="C4357" t="s">
        <v>251</v>
      </c>
      <c r="D4357" t="s">
        <v>646</v>
      </c>
      <c r="E4357" t="s">
        <v>584</v>
      </c>
      <c r="F4357" t="s">
        <v>93</v>
      </c>
      <c r="G4357">
        <v>9.3243496869999998</v>
      </c>
      <c r="H4357">
        <v>9.3243496869999998</v>
      </c>
      <c r="I4357">
        <v>9.3243496869999998</v>
      </c>
    </row>
    <row r="4358" spans="2:23" hidden="1" x14ac:dyDescent="0.25">
      <c r="B4358" t="s">
        <v>89</v>
      </c>
      <c r="C4358" t="s">
        <v>251</v>
      </c>
      <c r="D4358" t="s">
        <v>646</v>
      </c>
      <c r="E4358" t="s">
        <v>585</v>
      </c>
      <c r="F4358" t="s">
        <v>93</v>
      </c>
      <c r="G4358">
        <v>19.896665370000001</v>
      </c>
      <c r="H4358">
        <v>19.896665370000001</v>
      </c>
      <c r="I4358">
        <v>19.896665370000001</v>
      </c>
      <c r="J4358">
        <v>19.896665370000001</v>
      </c>
      <c r="K4358">
        <v>19.896665370000001</v>
      </c>
      <c r="L4358">
        <v>19.896665370000001</v>
      </c>
      <c r="M4358">
        <v>19.896665370000001</v>
      </c>
    </row>
    <row r="4359" spans="2:23" hidden="1" x14ac:dyDescent="0.25">
      <c r="B4359" t="s">
        <v>89</v>
      </c>
      <c r="C4359" t="s">
        <v>251</v>
      </c>
      <c r="D4359" t="s">
        <v>646</v>
      </c>
      <c r="E4359" t="s">
        <v>586</v>
      </c>
      <c r="F4359" t="s">
        <v>93</v>
      </c>
      <c r="G4359">
        <v>3.7772962099999998</v>
      </c>
      <c r="H4359">
        <v>11.59477974</v>
      </c>
      <c r="I4359">
        <v>12.600973120000001</v>
      </c>
      <c r="J4359">
        <v>20.27270987</v>
      </c>
      <c r="K4359">
        <v>23.085003619999998</v>
      </c>
      <c r="L4359">
        <v>27.31968226</v>
      </c>
      <c r="M4359">
        <v>40.626212750000001</v>
      </c>
      <c r="N4359">
        <v>24.748406379999999</v>
      </c>
      <c r="O4359">
        <v>33.296463500000002</v>
      </c>
      <c r="P4359">
        <v>29.313196439999999</v>
      </c>
      <c r="Q4359">
        <v>32.752366100000003</v>
      </c>
      <c r="R4359">
        <v>35.948382840000001</v>
      </c>
      <c r="S4359">
        <v>48.56851649</v>
      </c>
      <c r="T4359">
        <v>31.053838949999999</v>
      </c>
      <c r="U4359">
        <v>40.951450340000001</v>
      </c>
      <c r="V4359">
        <v>34.123323880000001</v>
      </c>
      <c r="W4359">
        <v>37.205934810000002</v>
      </c>
    </row>
    <row r="4360" spans="2:23" hidden="1" x14ac:dyDescent="0.25">
      <c r="B4360" t="s">
        <v>89</v>
      </c>
      <c r="C4360" t="s">
        <v>251</v>
      </c>
      <c r="D4360" t="s">
        <v>646</v>
      </c>
      <c r="E4360" t="s">
        <v>587</v>
      </c>
      <c r="F4360" t="s">
        <v>93</v>
      </c>
      <c r="G4360">
        <v>9.3243496869999998</v>
      </c>
      <c r="H4360">
        <v>9.3243496869999998</v>
      </c>
      <c r="I4360">
        <v>9.3243496869999998</v>
      </c>
    </row>
    <row r="4361" spans="2:23" hidden="1" x14ac:dyDescent="0.25">
      <c r="B4361" t="s">
        <v>89</v>
      </c>
      <c r="C4361" t="s">
        <v>251</v>
      </c>
      <c r="D4361" t="s">
        <v>646</v>
      </c>
      <c r="E4361" t="s">
        <v>588</v>
      </c>
      <c r="F4361" t="s">
        <v>93</v>
      </c>
      <c r="G4361">
        <v>19.896665370000001</v>
      </c>
      <c r="H4361">
        <v>19.896665370000001</v>
      </c>
      <c r="I4361">
        <v>19.896665370000001</v>
      </c>
      <c r="J4361">
        <v>19.896665370000001</v>
      </c>
      <c r="K4361">
        <v>19.896665370000001</v>
      </c>
      <c r="L4361">
        <v>19.896665370000001</v>
      </c>
      <c r="M4361">
        <v>19.896665370000001</v>
      </c>
    </row>
    <row r="4362" spans="2:23" hidden="1" x14ac:dyDescent="0.25">
      <c r="B4362" t="s">
        <v>89</v>
      </c>
      <c r="C4362" t="s">
        <v>251</v>
      </c>
      <c r="D4362" t="s">
        <v>646</v>
      </c>
      <c r="E4362" t="s">
        <v>589</v>
      </c>
      <c r="F4362" t="s">
        <v>93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2.1154632119999999</v>
      </c>
      <c r="P4362">
        <v>1.247512814</v>
      </c>
      <c r="Q4362">
        <v>1.2852690959999999</v>
      </c>
      <c r="R4362">
        <v>1.357152406</v>
      </c>
      <c r="S4362">
        <v>2.1237455660000002</v>
      </c>
      <c r="T4362">
        <v>0.90626582300000003</v>
      </c>
      <c r="U4362">
        <v>1.3827332830000001</v>
      </c>
      <c r="V4362">
        <v>0.88550451799999996</v>
      </c>
      <c r="W4362">
        <v>0.99174520300000002</v>
      </c>
    </row>
    <row r="4363" spans="2:23" hidden="1" x14ac:dyDescent="0.25">
      <c r="B4363" t="s">
        <v>89</v>
      </c>
      <c r="C4363" t="s">
        <v>251</v>
      </c>
      <c r="D4363" t="s">
        <v>646</v>
      </c>
      <c r="E4363" t="s">
        <v>590</v>
      </c>
      <c r="F4363" t="s">
        <v>93</v>
      </c>
      <c r="G4363">
        <v>0</v>
      </c>
      <c r="H4363">
        <v>0</v>
      </c>
      <c r="I4363">
        <v>0</v>
      </c>
    </row>
    <row r="4364" spans="2:23" hidden="1" x14ac:dyDescent="0.25">
      <c r="B4364" t="s">
        <v>89</v>
      </c>
      <c r="C4364" t="s">
        <v>251</v>
      </c>
      <c r="D4364" t="s">
        <v>646</v>
      </c>
      <c r="E4364" t="s">
        <v>591</v>
      </c>
      <c r="F4364" t="s">
        <v>93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2:23" hidden="1" x14ac:dyDescent="0.25">
      <c r="B4365" t="s">
        <v>89</v>
      </c>
      <c r="C4365" t="s">
        <v>251</v>
      </c>
      <c r="D4365" t="s">
        <v>646</v>
      </c>
      <c r="E4365" t="s">
        <v>592</v>
      </c>
      <c r="F4365" t="s">
        <v>93</v>
      </c>
      <c r="G4365">
        <v>0.168956193</v>
      </c>
      <c r="H4365">
        <v>0.27622772699999998</v>
      </c>
      <c r="I4365">
        <v>0.31222878300000001</v>
      </c>
      <c r="J4365">
        <v>0.516109241</v>
      </c>
      <c r="K4365">
        <v>0.44636752899999999</v>
      </c>
      <c r="L4365">
        <v>0.27963640000000001</v>
      </c>
      <c r="M4365">
        <v>0.117616067</v>
      </c>
      <c r="N4365">
        <v>5.3282713000000002E-2</v>
      </c>
      <c r="O4365">
        <v>3.6721547E-2</v>
      </c>
      <c r="P4365">
        <v>4.0212640000000001E-2</v>
      </c>
      <c r="Q4365">
        <v>4.5982169000000003E-2</v>
      </c>
      <c r="R4365">
        <v>4.5191218999999998E-2</v>
      </c>
      <c r="S4365">
        <v>4.7778380000000002E-2</v>
      </c>
      <c r="T4365">
        <v>2.5468675999999999E-2</v>
      </c>
      <c r="U4365">
        <v>4.8331644999999999E-2</v>
      </c>
      <c r="V4365">
        <v>3.8022892000000003E-2</v>
      </c>
      <c r="W4365">
        <v>2.85063E-4</v>
      </c>
    </row>
    <row r="4366" spans="2:23" hidden="1" x14ac:dyDescent="0.25">
      <c r="B4366" t="s">
        <v>89</v>
      </c>
      <c r="C4366" t="s">
        <v>251</v>
      </c>
      <c r="D4366" t="s">
        <v>646</v>
      </c>
      <c r="E4366" t="s">
        <v>593</v>
      </c>
      <c r="F4366" t="s">
        <v>93</v>
      </c>
      <c r="G4366">
        <v>0.25247090100000003</v>
      </c>
      <c r="H4366">
        <v>0.25247090100000003</v>
      </c>
      <c r="I4366">
        <v>0.25247090100000003</v>
      </c>
    </row>
    <row r="4367" spans="2:23" hidden="1" x14ac:dyDescent="0.25">
      <c r="B4367" t="s">
        <v>89</v>
      </c>
      <c r="C4367" t="s">
        <v>251</v>
      </c>
      <c r="D4367" t="s">
        <v>646</v>
      </c>
      <c r="E4367" t="s">
        <v>594</v>
      </c>
      <c r="F4367" t="s">
        <v>93</v>
      </c>
      <c r="G4367">
        <v>0.30244884799999999</v>
      </c>
      <c r="H4367">
        <v>0.30244884799999999</v>
      </c>
      <c r="I4367">
        <v>0.30244884799999999</v>
      </c>
      <c r="J4367">
        <v>0.30244884799999999</v>
      </c>
      <c r="K4367">
        <v>0.30244884799999999</v>
      </c>
      <c r="L4367">
        <v>0.30244884799999999</v>
      </c>
      <c r="M4367">
        <v>0.30244884799999999</v>
      </c>
    </row>
    <row r="4368" spans="2:23" hidden="1" x14ac:dyDescent="0.25">
      <c r="B4368" t="s">
        <v>89</v>
      </c>
      <c r="C4368" t="s">
        <v>251</v>
      </c>
      <c r="D4368" t="s">
        <v>646</v>
      </c>
      <c r="E4368" t="s">
        <v>595</v>
      </c>
      <c r="F4368" t="s">
        <v>93</v>
      </c>
      <c r="G4368">
        <v>0.168956193</v>
      </c>
      <c r="H4368">
        <v>0.27622772699999998</v>
      </c>
      <c r="I4368">
        <v>0.31222878300000001</v>
      </c>
      <c r="J4368">
        <v>0.516109241</v>
      </c>
      <c r="K4368">
        <v>0.44636752899999999</v>
      </c>
      <c r="L4368">
        <v>0.27963640000000001</v>
      </c>
      <c r="M4368">
        <v>0.117616067</v>
      </c>
      <c r="N4368">
        <v>5.3282713000000002E-2</v>
      </c>
      <c r="O4368">
        <v>3.6721547E-2</v>
      </c>
      <c r="P4368">
        <v>4.0212640000000001E-2</v>
      </c>
      <c r="Q4368">
        <v>4.5982169000000003E-2</v>
      </c>
      <c r="R4368">
        <v>4.5191218999999998E-2</v>
      </c>
      <c r="S4368">
        <v>4.7778380000000002E-2</v>
      </c>
      <c r="T4368">
        <v>2.5468675999999999E-2</v>
      </c>
      <c r="U4368">
        <v>4.8331644999999999E-2</v>
      </c>
      <c r="V4368">
        <v>3.8022892000000003E-2</v>
      </c>
      <c r="W4368">
        <v>2.85063E-4</v>
      </c>
    </row>
    <row r="4369" spans="2:23" hidden="1" x14ac:dyDescent="0.25">
      <c r="B4369" t="s">
        <v>89</v>
      </c>
      <c r="C4369" t="s">
        <v>251</v>
      </c>
      <c r="D4369" t="s">
        <v>646</v>
      </c>
      <c r="E4369" t="s">
        <v>596</v>
      </c>
      <c r="F4369" t="s">
        <v>93</v>
      </c>
      <c r="G4369">
        <v>0.25247090100000003</v>
      </c>
      <c r="H4369">
        <v>0.25247090100000003</v>
      </c>
      <c r="I4369">
        <v>0.25247090100000003</v>
      </c>
    </row>
    <row r="4370" spans="2:23" hidden="1" x14ac:dyDescent="0.25">
      <c r="B4370" t="s">
        <v>89</v>
      </c>
      <c r="C4370" t="s">
        <v>251</v>
      </c>
      <c r="D4370" t="s">
        <v>646</v>
      </c>
      <c r="E4370" t="s">
        <v>597</v>
      </c>
      <c r="F4370" t="s">
        <v>93</v>
      </c>
      <c r="G4370">
        <v>0.30244884799999999</v>
      </c>
      <c r="H4370">
        <v>0.30244884799999999</v>
      </c>
      <c r="I4370">
        <v>0.30244884799999999</v>
      </c>
      <c r="J4370">
        <v>0.30244884799999999</v>
      </c>
      <c r="K4370">
        <v>0.30244884799999999</v>
      </c>
      <c r="L4370">
        <v>0.30244884799999999</v>
      </c>
      <c r="M4370">
        <v>0.30244884799999999</v>
      </c>
    </row>
    <row r="4371" spans="2:23" hidden="1" x14ac:dyDescent="0.25">
      <c r="B4371" t="s">
        <v>89</v>
      </c>
      <c r="C4371" t="s">
        <v>251</v>
      </c>
      <c r="D4371" t="s">
        <v>646</v>
      </c>
      <c r="E4371" t="s">
        <v>598</v>
      </c>
      <c r="F4371" t="s">
        <v>93</v>
      </c>
      <c r="G4371">
        <v>1.9650980010000001</v>
      </c>
      <c r="H4371">
        <v>7.9039471370000003</v>
      </c>
      <c r="I4371">
        <v>8.4726001550000003</v>
      </c>
      <c r="J4371">
        <v>10.821355909999999</v>
      </c>
      <c r="K4371">
        <v>12.7708823</v>
      </c>
      <c r="L4371">
        <v>15.169380889999999</v>
      </c>
      <c r="M4371">
        <v>22.269714019999999</v>
      </c>
      <c r="N4371">
        <v>16.492077070000001</v>
      </c>
      <c r="O4371">
        <v>21.566826859999999</v>
      </c>
      <c r="P4371">
        <v>20.577343859999999</v>
      </c>
      <c r="Q4371">
        <v>22.594747989999998</v>
      </c>
      <c r="R4371">
        <v>24.218970479999999</v>
      </c>
      <c r="S4371">
        <v>30.268294579999999</v>
      </c>
      <c r="T4371">
        <v>22.61425865</v>
      </c>
      <c r="U4371">
        <v>27.99367492</v>
      </c>
      <c r="V4371">
        <v>25.407284529999998</v>
      </c>
      <c r="W4371">
        <v>27.015693160000001</v>
      </c>
    </row>
    <row r="4372" spans="2:23" hidden="1" x14ac:dyDescent="0.25">
      <c r="B4372" t="s">
        <v>89</v>
      </c>
      <c r="C4372" t="s">
        <v>251</v>
      </c>
      <c r="D4372" t="s">
        <v>646</v>
      </c>
      <c r="E4372" t="s">
        <v>599</v>
      </c>
      <c r="F4372" t="s">
        <v>93</v>
      </c>
      <c r="G4372">
        <v>6.1138817640000003</v>
      </c>
      <c r="H4372">
        <v>6.1138817640000003</v>
      </c>
      <c r="I4372">
        <v>6.1138817640000003</v>
      </c>
    </row>
    <row r="4373" spans="2:23" hidden="1" x14ac:dyDescent="0.25">
      <c r="B4373" t="s">
        <v>89</v>
      </c>
      <c r="C4373" t="s">
        <v>251</v>
      </c>
      <c r="D4373" t="s">
        <v>646</v>
      </c>
      <c r="E4373" t="s">
        <v>600</v>
      </c>
      <c r="F4373" t="s">
        <v>93</v>
      </c>
      <c r="G4373">
        <v>11.33899692</v>
      </c>
      <c r="H4373">
        <v>11.33899692</v>
      </c>
      <c r="I4373">
        <v>11.33899692</v>
      </c>
      <c r="J4373">
        <v>11.33899692</v>
      </c>
      <c r="K4373">
        <v>11.33899692</v>
      </c>
      <c r="L4373">
        <v>11.33899692</v>
      </c>
      <c r="M4373">
        <v>11.33899692</v>
      </c>
    </row>
    <row r="4374" spans="2:23" hidden="1" x14ac:dyDescent="0.25">
      <c r="B4374" t="s">
        <v>89</v>
      </c>
      <c r="C4374" t="s">
        <v>251</v>
      </c>
      <c r="D4374" t="s">
        <v>646</v>
      </c>
      <c r="E4374" t="s">
        <v>601</v>
      </c>
      <c r="F4374" t="s">
        <v>93</v>
      </c>
      <c r="G4374">
        <v>13.65694021</v>
      </c>
      <c r="H4374">
        <v>18.142884429999999</v>
      </c>
      <c r="I4374">
        <v>20.714936949999998</v>
      </c>
      <c r="J4374">
        <v>26.54110322</v>
      </c>
      <c r="K4374">
        <v>30.327349900000002</v>
      </c>
      <c r="L4374">
        <v>35.95632964</v>
      </c>
      <c r="M4374">
        <v>52.746715819999999</v>
      </c>
      <c r="N4374">
        <v>37.469543950000002</v>
      </c>
      <c r="O4374">
        <v>48.392131319999997</v>
      </c>
      <c r="P4374">
        <v>42.475328990000001</v>
      </c>
      <c r="Q4374">
        <v>45.857844210000003</v>
      </c>
      <c r="R4374">
        <v>49.164907339999999</v>
      </c>
      <c r="S4374">
        <v>62.988599299999997</v>
      </c>
      <c r="T4374">
        <v>44.30960597</v>
      </c>
      <c r="U4374">
        <v>54.480549400000001</v>
      </c>
      <c r="V4374">
        <v>47.196066799999997</v>
      </c>
      <c r="W4374">
        <v>50.302279200000001</v>
      </c>
    </row>
    <row r="4375" spans="2:23" hidden="1" x14ac:dyDescent="0.25">
      <c r="B4375" t="s">
        <v>89</v>
      </c>
      <c r="C4375" t="s">
        <v>251</v>
      </c>
      <c r="D4375" t="s">
        <v>646</v>
      </c>
      <c r="E4375" t="s">
        <v>602</v>
      </c>
      <c r="F4375" t="s">
        <v>93</v>
      </c>
      <c r="G4375">
        <v>17.50492053</v>
      </c>
      <c r="H4375">
        <v>17.50492053</v>
      </c>
      <c r="I4375">
        <v>17.50492053</v>
      </c>
    </row>
    <row r="4376" spans="2:23" hidden="1" x14ac:dyDescent="0.25">
      <c r="B4376" t="s">
        <v>89</v>
      </c>
      <c r="C4376" t="s">
        <v>251</v>
      </c>
      <c r="D4376" t="s">
        <v>646</v>
      </c>
      <c r="E4376" t="s">
        <v>603</v>
      </c>
      <c r="F4376" t="s">
        <v>93</v>
      </c>
      <c r="G4376">
        <v>28.298037170000001</v>
      </c>
      <c r="H4376">
        <v>28.298037170000001</v>
      </c>
      <c r="I4376">
        <v>28.298037170000001</v>
      </c>
      <c r="J4376">
        <v>28.298037170000001</v>
      </c>
      <c r="K4376">
        <v>28.298037170000001</v>
      </c>
      <c r="L4376">
        <v>28.298037170000001</v>
      </c>
      <c r="M4376">
        <v>28.298037170000001</v>
      </c>
    </row>
    <row r="4377" spans="2:23" hidden="1" x14ac:dyDescent="0.25">
      <c r="B4377" t="s">
        <v>89</v>
      </c>
      <c r="C4377" t="s">
        <v>251</v>
      </c>
      <c r="D4377" t="s">
        <v>646</v>
      </c>
      <c r="E4377" t="s">
        <v>604</v>
      </c>
      <c r="F4377" t="s">
        <v>93</v>
      </c>
      <c r="G4377">
        <v>13.65694021</v>
      </c>
      <c r="H4377">
        <v>18.142884429999999</v>
      </c>
      <c r="I4377">
        <v>20.714936949999998</v>
      </c>
      <c r="J4377">
        <v>26.54110322</v>
      </c>
      <c r="K4377">
        <v>30.327349900000002</v>
      </c>
      <c r="L4377">
        <v>35.95632964</v>
      </c>
      <c r="M4377">
        <v>52.746715819999999</v>
      </c>
      <c r="N4377">
        <v>37.469543950000002</v>
      </c>
      <c r="O4377">
        <v>48.392131319999997</v>
      </c>
      <c r="P4377">
        <v>42.475328990000001</v>
      </c>
      <c r="Q4377">
        <v>45.857844210000003</v>
      </c>
      <c r="R4377">
        <v>49.164907339999999</v>
      </c>
      <c r="S4377">
        <v>62.988599299999997</v>
      </c>
      <c r="T4377">
        <v>44.30960597</v>
      </c>
      <c r="U4377">
        <v>54.480549400000001</v>
      </c>
      <c r="V4377">
        <v>47.196066799999997</v>
      </c>
      <c r="W4377">
        <v>50.302279200000001</v>
      </c>
    </row>
    <row r="4378" spans="2:23" hidden="1" x14ac:dyDescent="0.25">
      <c r="B4378" t="s">
        <v>89</v>
      </c>
      <c r="C4378" t="s">
        <v>251</v>
      </c>
      <c r="D4378" t="s">
        <v>646</v>
      </c>
      <c r="E4378" t="s">
        <v>605</v>
      </c>
      <c r="F4378" t="s">
        <v>93</v>
      </c>
      <c r="G4378">
        <v>17.50492053</v>
      </c>
      <c r="H4378">
        <v>17.50492053</v>
      </c>
      <c r="I4378">
        <v>17.50492053</v>
      </c>
    </row>
    <row r="4379" spans="2:23" hidden="1" x14ac:dyDescent="0.25">
      <c r="B4379" t="s">
        <v>89</v>
      </c>
      <c r="C4379" t="s">
        <v>251</v>
      </c>
      <c r="D4379" t="s">
        <v>646</v>
      </c>
      <c r="E4379" t="s">
        <v>606</v>
      </c>
      <c r="F4379" t="s">
        <v>93</v>
      </c>
      <c r="G4379">
        <v>28.298037170000001</v>
      </c>
      <c r="H4379">
        <v>28.298037170000001</v>
      </c>
      <c r="I4379">
        <v>28.298037170000001</v>
      </c>
      <c r="J4379">
        <v>28.298037170000001</v>
      </c>
      <c r="K4379">
        <v>28.298037170000001</v>
      </c>
      <c r="L4379">
        <v>28.298037170000001</v>
      </c>
      <c r="M4379">
        <v>28.298037170000001</v>
      </c>
    </row>
    <row r="4380" spans="2:23" hidden="1" x14ac:dyDescent="0.25">
      <c r="B4380" t="s">
        <v>89</v>
      </c>
      <c r="C4380" t="s">
        <v>251</v>
      </c>
      <c r="D4380" t="s">
        <v>646</v>
      </c>
      <c r="E4380" t="s">
        <v>607</v>
      </c>
      <c r="F4380" t="s">
        <v>93</v>
      </c>
      <c r="G4380">
        <v>1.717299801</v>
      </c>
      <c r="H4380">
        <v>3.3948668820000001</v>
      </c>
      <c r="I4380">
        <v>3.7157135889999999</v>
      </c>
      <c r="J4380">
        <v>7.9747934210000002</v>
      </c>
      <c r="K4380">
        <v>8.3080067419999999</v>
      </c>
      <c r="L4380">
        <v>9.7296759280000007</v>
      </c>
      <c r="M4380">
        <v>15.280095680000001</v>
      </c>
      <c r="N4380">
        <v>6.9637038929999999</v>
      </c>
      <c r="O4380">
        <v>9.8029179460000009</v>
      </c>
      <c r="P4380">
        <v>7.3581678149999998</v>
      </c>
      <c r="Q4380">
        <v>8.5211785740000003</v>
      </c>
      <c r="R4380">
        <v>9.7724453459999996</v>
      </c>
      <c r="S4380">
        <v>15.226556629999999</v>
      </c>
      <c r="T4380">
        <v>6.9299341190000003</v>
      </c>
      <c r="U4380">
        <v>10.66488818</v>
      </c>
      <c r="V4380">
        <v>7.1136174810000004</v>
      </c>
      <c r="W4380">
        <v>8.2860023169999995</v>
      </c>
    </row>
    <row r="4381" spans="2:23" hidden="1" x14ac:dyDescent="0.25">
      <c r="B4381" t="s">
        <v>89</v>
      </c>
      <c r="C4381" t="s">
        <v>251</v>
      </c>
      <c r="D4381" t="s">
        <v>646</v>
      </c>
      <c r="E4381" t="s">
        <v>608</v>
      </c>
      <c r="F4381" t="s">
        <v>93</v>
      </c>
      <c r="G4381">
        <v>2.9426267570000002</v>
      </c>
      <c r="H4381">
        <v>2.9426267570000002</v>
      </c>
      <c r="I4381">
        <v>2.9426267570000002</v>
      </c>
    </row>
    <row r="4382" spans="2:23" hidden="1" x14ac:dyDescent="0.25">
      <c r="B4382" t="s">
        <v>89</v>
      </c>
      <c r="C4382" t="s">
        <v>251</v>
      </c>
      <c r="D4382" t="s">
        <v>646</v>
      </c>
      <c r="E4382" t="s">
        <v>609</v>
      </c>
      <c r="F4382" t="s">
        <v>93</v>
      </c>
      <c r="G4382">
        <v>7.160064577</v>
      </c>
      <c r="H4382">
        <v>7.160064577</v>
      </c>
      <c r="I4382">
        <v>7.160064577</v>
      </c>
      <c r="J4382">
        <v>7.160064577</v>
      </c>
      <c r="K4382">
        <v>7.160064577</v>
      </c>
      <c r="L4382">
        <v>7.160064577</v>
      </c>
      <c r="M4382">
        <v>7.160064577</v>
      </c>
    </row>
    <row r="4383" spans="2:23" hidden="1" x14ac:dyDescent="0.25">
      <c r="B4383" t="s">
        <v>89</v>
      </c>
      <c r="C4383" t="s">
        <v>251</v>
      </c>
      <c r="D4383" t="s">
        <v>646</v>
      </c>
      <c r="E4383" t="s">
        <v>610</v>
      </c>
      <c r="F4383" t="s">
        <v>93</v>
      </c>
      <c r="G4383">
        <v>0.28523514500000002</v>
      </c>
      <c r="H4383">
        <v>0.28164703899999999</v>
      </c>
      <c r="I4383">
        <v>0.26748202599999998</v>
      </c>
      <c r="J4383">
        <v>0.23304666800000001</v>
      </c>
      <c r="K4383">
        <v>0.31487508800000003</v>
      </c>
      <c r="L4383">
        <v>0.41188067900000003</v>
      </c>
      <c r="M4383">
        <v>0.42854773200000001</v>
      </c>
      <c r="N4383">
        <v>0.42395508300000001</v>
      </c>
      <c r="O4383">
        <v>0.35526481799999998</v>
      </c>
      <c r="P4383">
        <v>0.382957877</v>
      </c>
      <c r="Q4383">
        <v>0.37961804900000001</v>
      </c>
      <c r="R4383">
        <v>0.37297686000000002</v>
      </c>
      <c r="S4383">
        <v>0.35488144399999999</v>
      </c>
      <c r="T4383">
        <v>0.35517032300000001</v>
      </c>
      <c r="U4383">
        <v>0.36048034600000001</v>
      </c>
      <c r="V4383">
        <v>0.36528135</v>
      </c>
      <c r="W4383">
        <v>0.37064717000000003</v>
      </c>
    </row>
    <row r="4384" spans="2:23" hidden="1" x14ac:dyDescent="0.25">
      <c r="B4384" t="s">
        <v>89</v>
      </c>
      <c r="C4384" t="s">
        <v>251</v>
      </c>
      <c r="D4384" t="s">
        <v>646</v>
      </c>
      <c r="E4384" t="s">
        <v>611</v>
      </c>
      <c r="F4384" t="s">
        <v>93</v>
      </c>
      <c r="G4384">
        <v>0.27812140299999999</v>
      </c>
      <c r="H4384">
        <v>0.27812140299999999</v>
      </c>
      <c r="I4384">
        <v>0.27812140299999999</v>
      </c>
    </row>
    <row r="4385" spans="2:23" hidden="1" x14ac:dyDescent="0.25">
      <c r="B4385" t="s">
        <v>89</v>
      </c>
      <c r="C4385" t="s">
        <v>251</v>
      </c>
      <c r="D4385" t="s">
        <v>646</v>
      </c>
      <c r="E4385" t="s">
        <v>612</v>
      </c>
      <c r="F4385" t="s">
        <v>93</v>
      </c>
      <c r="G4385">
        <v>0.31753062599999998</v>
      </c>
      <c r="H4385">
        <v>0.31753062599999998</v>
      </c>
      <c r="I4385">
        <v>0.31753062599999998</v>
      </c>
      <c r="J4385">
        <v>0.31753062599999998</v>
      </c>
      <c r="K4385">
        <v>0.31753062599999998</v>
      </c>
      <c r="L4385">
        <v>0.31753062599999998</v>
      </c>
      <c r="M4385">
        <v>0.31753062599999998</v>
      </c>
    </row>
    <row r="4386" spans="2:23" hidden="1" x14ac:dyDescent="0.25">
      <c r="B4386" t="s">
        <v>89</v>
      </c>
      <c r="C4386" t="s">
        <v>251</v>
      </c>
      <c r="D4386" t="s">
        <v>646</v>
      </c>
      <c r="E4386" t="s">
        <v>613</v>
      </c>
      <c r="F4386" t="s">
        <v>93</v>
      </c>
      <c r="G4386">
        <v>3.5796046999999998E-2</v>
      </c>
      <c r="H4386">
        <v>3.4778084000000001E-2</v>
      </c>
      <c r="I4386">
        <v>3.2888628000000003E-2</v>
      </c>
      <c r="J4386">
        <v>1.4254157E-2</v>
      </c>
      <c r="K4386">
        <v>6.4114189999999998E-3</v>
      </c>
      <c r="L4386">
        <v>2.9646540000000002E-3</v>
      </c>
      <c r="M4386">
        <v>9.5167099999999996E-4</v>
      </c>
      <c r="N4386">
        <v>1.420782E-3</v>
      </c>
      <c r="O4386">
        <v>7.5220599999999995E-4</v>
      </c>
      <c r="P4386">
        <v>9.6885000000000005E-4</v>
      </c>
      <c r="Q4386">
        <v>8.19884E-4</v>
      </c>
      <c r="R4386">
        <v>6.7620699999999996E-4</v>
      </c>
      <c r="S4386">
        <v>5.4354499999999999E-4</v>
      </c>
      <c r="T4386">
        <v>5.62785E-4</v>
      </c>
      <c r="U4386">
        <v>5.9172800000000002E-4</v>
      </c>
      <c r="V4386">
        <v>5.8441000000000005E-4</v>
      </c>
      <c r="W4386">
        <v>5.7407699999999999E-4</v>
      </c>
    </row>
    <row r="4387" spans="2:23" hidden="1" x14ac:dyDescent="0.25">
      <c r="B4387" t="s">
        <v>89</v>
      </c>
      <c r="C4387" t="s">
        <v>251</v>
      </c>
      <c r="D4387" t="s">
        <v>646</v>
      </c>
      <c r="E4387" t="s">
        <v>614</v>
      </c>
      <c r="F4387" t="s">
        <v>93</v>
      </c>
      <c r="G4387">
        <v>3.4487586000000001E-2</v>
      </c>
      <c r="H4387">
        <v>3.4487586000000001E-2</v>
      </c>
      <c r="I4387">
        <v>3.4487586000000001E-2</v>
      </c>
    </row>
    <row r="4388" spans="2:23" hidden="1" x14ac:dyDescent="0.25">
      <c r="B4388" t="s">
        <v>89</v>
      </c>
      <c r="C4388" t="s">
        <v>251</v>
      </c>
      <c r="D4388" t="s">
        <v>646</v>
      </c>
      <c r="E4388" t="s">
        <v>615</v>
      </c>
      <c r="F4388" t="s">
        <v>93</v>
      </c>
      <c r="G4388">
        <v>1.8292093999999998E-2</v>
      </c>
      <c r="H4388">
        <v>1.8292093999999998E-2</v>
      </c>
      <c r="I4388">
        <v>1.8292093999999998E-2</v>
      </c>
      <c r="J4388">
        <v>1.8292093999999998E-2</v>
      </c>
      <c r="K4388">
        <v>1.8292093999999998E-2</v>
      </c>
      <c r="L4388">
        <v>1.8292093999999998E-2</v>
      </c>
      <c r="M4388">
        <v>1.8292093999999998E-2</v>
      </c>
    </row>
    <row r="4389" spans="2:23" hidden="1" x14ac:dyDescent="0.25">
      <c r="B4389" t="s">
        <v>89</v>
      </c>
      <c r="C4389" t="s">
        <v>251</v>
      </c>
      <c r="D4389" t="s">
        <v>646</v>
      </c>
      <c r="E4389" t="s">
        <v>616</v>
      </c>
      <c r="F4389" t="s">
        <v>93</v>
      </c>
      <c r="G4389">
        <v>14.537890669999999</v>
      </c>
      <c r="H4389">
        <v>14.27336019</v>
      </c>
      <c r="I4389">
        <v>13.621066000000001</v>
      </c>
      <c r="J4389">
        <v>13.014648149999999</v>
      </c>
      <c r="K4389">
        <v>11.40460068</v>
      </c>
      <c r="L4389">
        <v>8.9067500119999998</v>
      </c>
      <c r="M4389">
        <v>3.3378362340000001</v>
      </c>
      <c r="N4389">
        <v>3.8511325329999999</v>
      </c>
      <c r="O4389">
        <v>1.573898429</v>
      </c>
      <c r="P4389">
        <v>2.112984</v>
      </c>
      <c r="Q4389">
        <v>2.239287397</v>
      </c>
      <c r="R4389">
        <v>2.2585361499999999</v>
      </c>
      <c r="S4389">
        <v>1.9961351599999999</v>
      </c>
      <c r="T4389">
        <v>2.0766605070000002</v>
      </c>
      <c r="U4389">
        <v>2.3229186359999998</v>
      </c>
      <c r="V4389">
        <v>2.4483311080000001</v>
      </c>
      <c r="W4389">
        <v>2.328283646</v>
      </c>
    </row>
    <row r="4390" spans="2:23" hidden="1" x14ac:dyDescent="0.25">
      <c r="B4390" t="s">
        <v>89</v>
      </c>
      <c r="C4390" t="s">
        <v>251</v>
      </c>
      <c r="D4390" t="s">
        <v>646</v>
      </c>
      <c r="E4390" t="s">
        <v>617</v>
      </c>
      <c r="F4390" t="s">
        <v>93</v>
      </c>
      <c r="G4390">
        <v>14.144105619999999</v>
      </c>
      <c r="H4390">
        <v>14.144105619999999</v>
      </c>
      <c r="I4390">
        <v>14.144105619999999</v>
      </c>
    </row>
    <row r="4391" spans="2:23" hidden="1" x14ac:dyDescent="0.25">
      <c r="B4391" t="s">
        <v>89</v>
      </c>
      <c r="C4391" t="s">
        <v>251</v>
      </c>
      <c r="D4391" t="s">
        <v>646</v>
      </c>
      <c r="E4391" t="s">
        <v>618</v>
      </c>
      <c r="F4391" t="s">
        <v>93</v>
      </c>
      <c r="G4391">
        <v>11.29945028</v>
      </c>
      <c r="H4391">
        <v>11.29945028</v>
      </c>
      <c r="I4391">
        <v>11.29945028</v>
      </c>
      <c r="J4391">
        <v>11.29945028</v>
      </c>
      <c r="K4391">
        <v>11.29945028</v>
      </c>
      <c r="L4391">
        <v>11.29945028</v>
      </c>
      <c r="M4391">
        <v>11.29945028</v>
      </c>
    </row>
    <row r="4392" spans="2:23" hidden="1" x14ac:dyDescent="0.25">
      <c r="B4392" t="s">
        <v>89</v>
      </c>
      <c r="C4392" t="s">
        <v>251</v>
      </c>
      <c r="D4392" t="s">
        <v>646</v>
      </c>
      <c r="E4392" t="s">
        <v>619</v>
      </c>
      <c r="F4392" t="s">
        <v>93</v>
      </c>
      <c r="G4392">
        <v>0.87493065299999995</v>
      </c>
      <c r="H4392">
        <v>0.95719526899999996</v>
      </c>
      <c r="I4392">
        <v>1.05616467</v>
      </c>
      <c r="J4392">
        <v>1.1025350920000001</v>
      </c>
      <c r="K4392">
        <v>0.98752879299999996</v>
      </c>
      <c r="L4392">
        <v>0.80732296599999998</v>
      </c>
      <c r="M4392">
        <v>0.38852952299999999</v>
      </c>
      <c r="N4392">
        <v>0.48003385300000001</v>
      </c>
      <c r="O4392">
        <v>0.27821338699999998</v>
      </c>
      <c r="P4392">
        <v>0.37333333699999999</v>
      </c>
      <c r="Q4392">
        <v>0.37071259099999998</v>
      </c>
      <c r="R4392">
        <v>0.35024009099999998</v>
      </c>
      <c r="S4392">
        <v>0.30747814099999998</v>
      </c>
      <c r="T4392">
        <v>0.31753741800000002</v>
      </c>
      <c r="U4392">
        <v>0.39620787299999999</v>
      </c>
      <c r="V4392">
        <v>0.43772323699999999</v>
      </c>
      <c r="W4392">
        <v>0.47527164399999999</v>
      </c>
    </row>
    <row r="4393" spans="2:23" hidden="1" x14ac:dyDescent="0.25">
      <c r="B4393" t="s">
        <v>89</v>
      </c>
      <c r="C4393" t="s">
        <v>251</v>
      </c>
      <c r="D4393" t="s">
        <v>646</v>
      </c>
      <c r="E4393" t="s">
        <v>620</v>
      </c>
      <c r="F4393" t="s">
        <v>93</v>
      </c>
      <c r="G4393">
        <v>0.96276353100000001</v>
      </c>
      <c r="H4393">
        <v>0.96276353100000001</v>
      </c>
      <c r="I4393">
        <v>0.96276353100000001</v>
      </c>
    </row>
    <row r="4394" spans="2:23" hidden="1" x14ac:dyDescent="0.25">
      <c r="B4394" t="s">
        <v>89</v>
      </c>
      <c r="C4394" t="s">
        <v>251</v>
      </c>
      <c r="D4394" t="s">
        <v>646</v>
      </c>
      <c r="E4394" t="s">
        <v>621</v>
      </c>
      <c r="F4394" t="s">
        <v>93</v>
      </c>
      <c r="G4394">
        <v>0.88202956700000001</v>
      </c>
      <c r="H4394">
        <v>0.88202956700000001</v>
      </c>
      <c r="I4394">
        <v>0.88202956700000001</v>
      </c>
      <c r="J4394">
        <v>0.88202956700000001</v>
      </c>
      <c r="K4394">
        <v>0.88202956700000001</v>
      </c>
      <c r="L4394">
        <v>0.88202956700000001</v>
      </c>
      <c r="M4394">
        <v>0.88202956700000001</v>
      </c>
    </row>
    <row r="4395" spans="2:23" hidden="1" x14ac:dyDescent="0.25">
      <c r="B4395" t="s">
        <v>89</v>
      </c>
      <c r="C4395" t="s">
        <v>251</v>
      </c>
      <c r="D4395" t="s">
        <v>646</v>
      </c>
      <c r="E4395" t="s">
        <v>622</v>
      </c>
      <c r="F4395" t="s">
        <v>93</v>
      </c>
      <c r="G4395">
        <v>13.62716397</v>
      </c>
      <c r="H4395">
        <v>13.28138684</v>
      </c>
      <c r="I4395">
        <v>12.532012699999999</v>
      </c>
      <c r="J4395">
        <v>11.897858899999999</v>
      </c>
      <c r="K4395">
        <v>10.41066047</v>
      </c>
      <c r="L4395">
        <v>8.0964623919999994</v>
      </c>
      <c r="M4395">
        <v>2.94835504</v>
      </c>
      <c r="N4395">
        <v>3.3696778979999999</v>
      </c>
      <c r="O4395">
        <v>1.2949328360000001</v>
      </c>
      <c r="P4395">
        <v>1.738681812</v>
      </c>
      <c r="Q4395">
        <v>1.867754921</v>
      </c>
      <c r="R4395">
        <v>1.907619851</v>
      </c>
      <c r="S4395">
        <v>1.688113473</v>
      </c>
      <c r="T4395">
        <v>1.7585603030000001</v>
      </c>
      <c r="U4395">
        <v>1.9261190349999999</v>
      </c>
      <c r="V4395">
        <v>2.0100234609999998</v>
      </c>
      <c r="W4395">
        <v>1.852437925</v>
      </c>
    </row>
    <row r="4396" spans="2:23" hidden="1" x14ac:dyDescent="0.25">
      <c r="B4396" t="s">
        <v>89</v>
      </c>
      <c r="C4396" t="s">
        <v>251</v>
      </c>
      <c r="D4396" t="s">
        <v>646</v>
      </c>
      <c r="E4396" t="s">
        <v>623</v>
      </c>
      <c r="F4396" t="s">
        <v>93</v>
      </c>
      <c r="G4396">
        <v>13.1468545</v>
      </c>
      <c r="H4396">
        <v>13.1468545</v>
      </c>
      <c r="I4396">
        <v>13.1468545</v>
      </c>
    </row>
    <row r="4397" spans="2:23" hidden="1" x14ac:dyDescent="0.25">
      <c r="B4397" t="s">
        <v>89</v>
      </c>
      <c r="C4397" t="s">
        <v>251</v>
      </c>
      <c r="D4397" t="s">
        <v>646</v>
      </c>
      <c r="E4397" t="s">
        <v>624</v>
      </c>
      <c r="F4397" t="s">
        <v>93</v>
      </c>
      <c r="G4397">
        <v>10.399128620000001</v>
      </c>
      <c r="H4397">
        <v>10.399128620000001</v>
      </c>
      <c r="I4397">
        <v>10.399128620000001</v>
      </c>
      <c r="J4397">
        <v>10.399128620000001</v>
      </c>
      <c r="K4397">
        <v>10.399128620000001</v>
      </c>
      <c r="L4397">
        <v>10.399128620000001</v>
      </c>
      <c r="M4397">
        <v>10.399128620000001</v>
      </c>
    </row>
    <row r="4398" spans="2:23" hidden="1" x14ac:dyDescent="0.25">
      <c r="B4398" t="s">
        <v>89</v>
      </c>
      <c r="C4398" t="s">
        <v>251</v>
      </c>
      <c r="D4398" t="s">
        <v>646</v>
      </c>
      <c r="E4398" t="s">
        <v>625</v>
      </c>
      <c r="F4398" t="s">
        <v>93</v>
      </c>
      <c r="G4398">
        <v>14.537890669999999</v>
      </c>
      <c r="H4398">
        <v>14.27336019</v>
      </c>
      <c r="I4398">
        <v>13.621066000000001</v>
      </c>
      <c r="J4398">
        <v>13.014648149999999</v>
      </c>
      <c r="K4398">
        <v>11.40460068</v>
      </c>
      <c r="L4398">
        <v>8.9067500119999998</v>
      </c>
      <c r="M4398">
        <v>3.3378362340000001</v>
      </c>
      <c r="N4398">
        <v>3.8511325329999999</v>
      </c>
      <c r="O4398">
        <v>1.573898429</v>
      </c>
      <c r="P4398">
        <v>2.112984</v>
      </c>
      <c r="Q4398">
        <v>2.239287397</v>
      </c>
      <c r="R4398">
        <v>2.2585361499999999</v>
      </c>
      <c r="S4398">
        <v>1.9961351599999999</v>
      </c>
      <c r="T4398">
        <v>2.0766605070000002</v>
      </c>
      <c r="U4398">
        <v>2.3229186359999998</v>
      </c>
      <c r="V4398">
        <v>2.4483311080000001</v>
      </c>
      <c r="W4398">
        <v>2.328283646</v>
      </c>
    </row>
    <row r="4399" spans="2:23" hidden="1" x14ac:dyDescent="0.25">
      <c r="B4399" t="s">
        <v>89</v>
      </c>
      <c r="C4399" t="s">
        <v>251</v>
      </c>
      <c r="D4399" t="s">
        <v>646</v>
      </c>
      <c r="E4399" t="s">
        <v>626</v>
      </c>
      <c r="F4399" t="s">
        <v>93</v>
      </c>
      <c r="G4399">
        <v>14.144105619999999</v>
      </c>
      <c r="H4399">
        <v>14.144105619999999</v>
      </c>
      <c r="I4399">
        <v>14.144105619999999</v>
      </c>
    </row>
    <row r="4400" spans="2:23" hidden="1" x14ac:dyDescent="0.25">
      <c r="B4400" t="s">
        <v>89</v>
      </c>
      <c r="C4400" t="s">
        <v>251</v>
      </c>
      <c r="D4400" t="s">
        <v>646</v>
      </c>
      <c r="E4400" t="s">
        <v>627</v>
      </c>
      <c r="F4400" t="s">
        <v>93</v>
      </c>
      <c r="G4400">
        <v>11.29945028</v>
      </c>
      <c r="H4400">
        <v>11.29945028</v>
      </c>
      <c r="I4400">
        <v>11.29945028</v>
      </c>
      <c r="J4400">
        <v>11.29945028</v>
      </c>
      <c r="K4400">
        <v>11.29945028</v>
      </c>
      <c r="L4400">
        <v>11.29945028</v>
      </c>
      <c r="M4400">
        <v>11.29945028</v>
      </c>
    </row>
    <row r="4401" spans="2:23" hidden="1" x14ac:dyDescent="0.25">
      <c r="B4401" t="s">
        <v>89</v>
      </c>
      <c r="C4401" t="s">
        <v>251</v>
      </c>
      <c r="D4401" t="s">
        <v>646</v>
      </c>
      <c r="E4401" t="s">
        <v>628</v>
      </c>
      <c r="F4401" t="s">
        <v>93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2:23" hidden="1" x14ac:dyDescent="0.25">
      <c r="B4402" t="s">
        <v>89</v>
      </c>
      <c r="C4402" t="s">
        <v>251</v>
      </c>
      <c r="D4402" t="s">
        <v>646</v>
      </c>
      <c r="E4402" t="s">
        <v>629</v>
      </c>
      <c r="F4402" t="s">
        <v>93</v>
      </c>
      <c r="G4402">
        <v>0</v>
      </c>
      <c r="H4402">
        <v>0</v>
      </c>
      <c r="I4402">
        <v>0</v>
      </c>
    </row>
    <row r="4403" spans="2:23" hidden="1" x14ac:dyDescent="0.25">
      <c r="B4403" t="s">
        <v>89</v>
      </c>
      <c r="C4403" t="s">
        <v>251</v>
      </c>
      <c r="D4403" t="s">
        <v>646</v>
      </c>
      <c r="E4403" t="s">
        <v>630</v>
      </c>
      <c r="F4403" t="s">
        <v>93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2:23" hidden="1" x14ac:dyDescent="0.25">
      <c r="B4404" t="s">
        <v>89</v>
      </c>
      <c r="C4404" t="s">
        <v>251</v>
      </c>
      <c r="D4404" t="s">
        <v>646</v>
      </c>
      <c r="E4404" t="s">
        <v>631</v>
      </c>
      <c r="F4404" t="s">
        <v>93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2:23" hidden="1" x14ac:dyDescent="0.25">
      <c r="B4405" t="s">
        <v>89</v>
      </c>
      <c r="C4405" t="s">
        <v>251</v>
      </c>
      <c r="D4405" t="s">
        <v>646</v>
      </c>
      <c r="E4405" t="s">
        <v>632</v>
      </c>
      <c r="F4405" t="s">
        <v>93</v>
      </c>
      <c r="G4405">
        <v>0</v>
      </c>
      <c r="H4405">
        <v>0</v>
      </c>
      <c r="I4405">
        <v>0</v>
      </c>
    </row>
    <row r="4406" spans="2:23" hidden="1" x14ac:dyDescent="0.25">
      <c r="B4406" t="s">
        <v>89</v>
      </c>
      <c r="C4406" t="s">
        <v>251</v>
      </c>
      <c r="D4406" t="s">
        <v>646</v>
      </c>
      <c r="E4406" t="s">
        <v>633</v>
      </c>
      <c r="F4406" t="s">
        <v>93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2:23" hidden="1" x14ac:dyDescent="0.25">
      <c r="B4407" t="s">
        <v>89</v>
      </c>
      <c r="C4407" t="s">
        <v>251</v>
      </c>
      <c r="D4407" t="s">
        <v>646</v>
      </c>
      <c r="E4407" t="s">
        <v>634</v>
      </c>
      <c r="F4407" t="s">
        <v>93</v>
      </c>
      <c r="G4407">
        <v>15.1151582</v>
      </c>
      <c r="H4407">
        <v>26.414635019999999</v>
      </c>
      <c r="I4407">
        <v>29.334759099999999</v>
      </c>
      <c r="J4407">
        <v>44.444050369999999</v>
      </c>
      <c r="K4407">
        <v>56.389633740000001</v>
      </c>
      <c r="L4407">
        <v>68.106649849999997</v>
      </c>
      <c r="M4407">
        <v>98.769648770000003</v>
      </c>
      <c r="N4407">
        <v>65.605494120000003</v>
      </c>
      <c r="O4407">
        <v>84.788219119999994</v>
      </c>
      <c r="P4407">
        <v>74.464057280000006</v>
      </c>
      <c r="Q4407">
        <v>81.484514559999994</v>
      </c>
      <c r="R4407">
        <v>88.568501879999999</v>
      </c>
      <c r="S4407">
        <v>116.98793089999999</v>
      </c>
      <c r="T4407">
        <v>78.393412069999997</v>
      </c>
      <c r="U4407">
        <v>99.784845840000003</v>
      </c>
      <c r="V4407">
        <v>84.060620360000001</v>
      </c>
      <c r="W4407">
        <v>90.620115190000007</v>
      </c>
    </row>
    <row r="4408" spans="2:23" hidden="1" x14ac:dyDescent="0.25">
      <c r="B4408" t="s">
        <v>89</v>
      </c>
      <c r="C4408" t="s">
        <v>251</v>
      </c>
      <c r="D4408" t="s">
        <v>646</v>
      </c>
      <c r="E4408" t="s">
        <v>635</v>
      </c>
      <c r="F4408" t="s">
        <v>93</v>
      </c>
      <c r="G4408">
        <v>23.621517440000002</v>
      </c>
      <c r="H4408">
        <v>23.621517440000002</v>
      </c>
      <c r="I4408">
        <v>23.621517440000002</v>
      </c>
    </row>
    <row r="4409" spans="2:23" hidden="1" x14ac:dyDescent="0.25">
      <c r="B4409" t="s">
        <v>89</v>
      </c>
      <c r="C4409" t="s">
        <v>251</v>
      </c>
      <c r="D4409" t="s">
        <v>646</v>
      </c>
      <c r="E4409" t="s">
        <v>636</v>
      </c>
      <c r="F4409" t="s">
        <v>93</v>
      </c>
      <c r="G4409">
        <v>48.367790720000002</v>
      </c>
      <c r="H4409">
        <v>48.367790720000002</v>
      </c>
      <c r="I4409">
        <v>48.367790720000002</v>
      </c>
      <c r="J4409">
        <v>48.367790720000002</v>
      </c>
      <c r="K4409">
        <v>48.367790720000002</v>
      </c>
      <c r="L4409">
        <v>48.367790720000002</v>
      </c>
      <c r="M4409">
        <v>48.367790720000002</v>
      </c>
    </row>
    <row r="4410" spans="2:23" hidden="1" x14ac:dyDescent="0.25">
      <c r="B4410" t="s">
        <v>89</v>
      </c>
      <c r="C4410" t="s">
        <v>251</v>
      </c>
      <c r="D4410" t="s">
        <v>646</v>
      </c>
      <c r="E4410" t="s">
        <v>637</v>
      </c>
      <c r="F4410" t="s">
        <v>93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2.1154632119999999</v>
      </c>
      <c r="P4410">
        <v>1.247512814</v>
      </c>
      <c r="Q4410">
        <v>1.2852690959999999</v>
      </c>
      <c r="R4410">
        <v>1.357152406</v>
      </c>
      <c r="S4410">
        <v>2.1237455660000002</v>
      </c>
      <c r="T4410">
        <v>0.90626582300000003</v>
      </c>
      <c r="U4410">
        <v>1.3827332830000001</v>
      </c>
      <c r="V4410">
        <v>0.88550451799999996</v>
      </c>
      <c r="W4410">
        <v>0.99174520300000002</v>
      </c>
    </row>
    <row r="4411" spans="2:23" hidden="1" x14ac:dyDescent="0.25">
      <c r="B4411" t="s">
        <v>89</v>
      </c>
      <c r="C4411" t="s">
        <v>251</v>
      </c>
      <c r="D4411" t="s">
        <v>646</v>
      </c>
      <c r="E4411" t="s">
        <v>638</v>
      </c>
      <c r="F4411" t="s">
        <v>93</v>
      </c>
      <c r="G4411">
        <v>0</v>
      </c>
      <c r="H4411">
        <v>0</v>
      </c>
      <c r="I4411">
        <v>0</v>
      </c>
    </row>
    <row r="4412" spans="2:23" hidden="1" x14ac:dyDescent="0.25">
      <c r="B4412" t="s">
        <v>89</v>
      </c>
      <c r="C4412" t="s">
        <v>251</v>
      </c>
      <c r="D4412" t="s">
        <v>646</v>
      </c>
      <c r="E4412" t="s">
        <v>639</v>
      </c>
      <c r="F4412" t="s">
        <v>93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2:23" hidden="1" x14ac:dyDescent="0.25">
      <c r="B4413" t="s">
        <v>89</v>
      </c>
      <c r="C4413" t="s">
        <v>251</v>
      </c>
      <c r="D4413" t="s">
        <v>646</v>
      </c>
      <c r="E4413" t="s">
        <v>640</v>
      </c>
      <c r="F4413" t="s">
        <v>93</v>
      </c>
      <c r="G4413">
        <v>15.1151582</v>
      </c>
      <c r="H4413">
        <v>26.414635019999999</v>
      </c>
      <c r="I4413">
        <v>29.334759099999999</v>
      </c>
      <c r="J4413">
        <v>44.586528469999998</v>
      </c>
      <c r="K4413">
        <v>56.860416659999999</v>
      </c>
      <c r="L4413">
        <v>69.088647949999995</v>
      </c>
      <c r="M4413">
        <v>100.52823739999999</v>
      </c>
      <c r="N4413">
        <v>68.049100319999994</v>
      </c>
      <c r="O4413">
        <v>87.791725810000003</v>
      </c>
      <c r="P4413">
        <v>77.917660089999998</v>
      </c>
      <c r="Q4413">
        <v>85.280032950000006</v>
      </c>
      <c r="R4413">
        <v>92.692697629999998</v>
      </c>
      <c r="S4413">
        <v>121.5327777</v>
      </c>
      <c r="T4413">
        <v>83.227757220000001</v>
      </c>
      <c r="U4413">
        <v>104.84737440000001</v>
      </c>
      <c r="V4413">
        <v>89.305186809999995</v>
      </c>
      <c r="W4413">
        <v>96.000965050000005</v>
      </c>
    </row>
    <row r="4414" spans="2:23" hidden="1" x14ac:dyDescent="0.25">
      <c r="B4414" t="s">
        <v>89</v>
      </c>
      <c r="C4414" t="s">
        <v>251</v>
      </c>
      <c r="D4414" t="s">
        <v>646</v>
      </c>
      <c r="E4414" t="s">
        <v>641</v>
      </c>
      <c r="F4414" t="s">
        <v>93</v>
      </c>
      <c r="G4414">
        <v>23.621517440000002</v>
      </c>
      <c r="H4414">
        <v>23.621517440000002</v>
      </c>
      <c r="I4414">
        <v>23.621517440000002</v>
      </c>
    </row>
    <row r="4415" spans="2:23" hidden="1" x14ac:dyDescent="0.25">
      <c r="B4415" t="s">
        <v>89</v>
      </c>
      <c r="C4415" t="s">
        <v>251</v>
      </c>
      <c r="D4415" t="s">
        <v>646</v>
      </c>
      <c r="E4415" t="s">
        <v>642</v>
      </c>
      <c r="F4415" t="s">
        <v>93</v>
      </c>
      <c r="G4415">
        <v>48.846911839999997</v>
      </c>
      <c r="H4415">
        <v>48.846911839999997</v>
      </c>
      <c r="I4415">
        <v>48.846911839999997</v>
      </c>
      <c r="J4415">
        <v>48.846911839999997</v>
      </c>
      <c r="K4415">
        <v>48.846911839999997</v>
      </c>
      <c r="L4415">
        <v>48.846911839999997</v>
      </c>
      <c r="M4415">
        <v>48.846911839999997</v>
      </c>
    </row>
    <row r="4416" spans="2:23" hidden="1" x14ac:dyDescent="0.25">
      <c r="B4416" t="s">
        <v>89</v>
      </c>
      <c r="C4416" t="s">
        <v>251</v>
      </c>
      <c r="D4416" t="s">
        <v>646</v>
      </c>
      <c r="E4416" t="s">
        <v>643</v>
      </c>
      <c r="F4416" t="s">
        <v>93</v>
      </c>
      <c r="G4416">
        <v>33.100169049999998</v>
      </c>
      <c r="H4416">
        <v>45.634892170000001</v>
      </c>
      <c r="I4416">
        <v>48.905741020000001</v>
      </c>
      <c r="J4416">
        <v>62.236687590000003</v>
      </c>
      <c r="K4416">
        <v>74.249471589999999</v>
      </c>
      <c r="L4416">
        <v>85.766617260000004</v>
      </c>
      <c r="M4416">
        <v>112.3237468</v>
      </c>
      <c r="N4416">
        <v>81.232175389999995</v>
      </c>
      <c r="O4416">
        <v>98.964458730000004</v>
      </c>
      <c r="P4416">
        <v>88.799139699999998</v>
      </c>
      <c r="Q4416">
        <v>96.029065290000005</v>
      </c>
      <c r="R4416">
        <v>103.2978825</v>
      </c>
      <c r="S4416">
        <v>132.4036649</v>
      </c>
      <c r="T4416">
        <v>92.758409740000005</v>
      </c>
      <c r="U4416">
        <v>115.09686499999999</v>
      </c>
      <c r="V4416">
        <v>98.966871179999998</v>
      </c>
      <c r="W4416">
        <v>105.4327005</v>
      </c>
    </row>
    <row r="4417" spans="2:23" hidden="1" x14ac:dyDescent="0.25">
      <c r="B4417" t="s">
        <v>89</v>
      </c>
      <c r="C4417" t="s">
        <v>251</v>
      </c>
      <c r="D4417" t="s">
        <v>646</v>
      </c>
      <c r="E4417" t="s">
        <v>644</v>
      </c>
      <c r="F4417" t="s">
        <v>93</v>
      </c>
      <c r="G4417">
        <v>42.54693408</v>
      </c>
      <c r="H4417">
        <v>42.54693408</v>
      </c>
      <c r="I4417">
        <v>42.54693408</v>
      </c>
    </row>
    <row r="4418" spans="2:23" hidden="1" x14ac:dyDescent="0.25">
      <c r="B4418" t="s">
        <v>89</v>
      </c>
      <c r="C4418" t="s">
        <v>251</v>
      </c>
      <c r="D4418" t="s">
        <v>646</v>
      </c>
      <c r="E4418" t="s">
        <v>645</v>
      </c>
      <c r="F4418" t="s">
        <v>93</v>
      </c>
      <c r="G4418">
        <v>66.031046500000002</v>
      </c>
      <c r="H4418">
        <v>66.031046500000002</v>
      </c>
      <c r="I4418">
        <v>66.031046500000002</v>
      </c>
      <c r="J4418">
        <v>66.031046500000002</v>
      </c>
      <c r="K4418">
        <v>66.031046500000002</v>
      </c>
      <c r="L4418">
        <v>66.031046500000002</v>
      </c>
      <c r="M4418">
        <v>66.031046500000002</v>
      </c>
    </row>
    <row r="4419" spans="2:23" hidden="1" x14ac:dyDescent="0.25">
      <c r="B4419" t="s">
        <v>89</v>
      </c>
      <c r="C4419" t="s">
        <v>251</v>
      </c>
      <c r="D4419" t="s">
        <v>647</v>
      </c>
      <c r="E4419" t="s">
        <v>502</v>
      </c>
      <c r="F4419" t="s">
        <v>93</v>
      </c>
      <c r="G4419">
        <v>0.65930470395477403</v>
      </c>
      <c r="H4419">
        <v>2.3532183693228599</v>
      </c>
      <c r="I4419">
        <v>2.6433741321912398</v>
      </c>
      <c r="J4419">
        <v>4.1761491296347097</v>
      </c>
      <c r="K4419">
        <v>7.0756843789774999</v>
      </c>
      <c r="L4419">
        <v>8.2953220414183892</v>
      </c>
      <c r="M4419">
        <v>10.037129431705599</v>
      </c>
      <c r="N4419">
        <v>6.7729920032686097</v>
      </c>
      <c r="O4419">
        <v>9.1809275456820902</v>
      </c>
      <c r="P4419">
        <v>7.8324873671149096</v>
      </c>
      <c r="Q4419">
        <v>9.0340777176445606</v>
      </c>
      <c r="R4419">
        <v>10.274749957893199</v>
      </c>
      <c r="S4419">
        <v>10.74520762599</v>
      </c>
      <c r="T4419">
        <v>8.6761667897926102</v>
      </c>
      <c r="U4419">
        <v>10.392034922300001</v>
      </c>
      <c r="V4419">
        <v>9.2740395905276305</v>
      </c>
      <c r="W4419">
        <v>10.5184925770471</v>
      </c>
    </row>
    <row r="4420" spans="2:23" hidden="1" x14ac:dyDescent="0.25">
      <c r="B4420" t="s">
        <v>89</v>
      </c>
      <c r="C4420" t="s">
        <v>251</v>
      </c>
      <c r="D4420" t="s">
        <v>647</v>
      </c>
      <c r="E4420" t="s">
        <v>503</v>
      </c>
      <c r="F4420" t="s">
        <v>93</v>
      </c>
      <c r="G4420">
        <v>8.8242724825619997E-4</v>
      </c>
      <c r="H4420">
        <v>5.4603807126396E-3</v>
      </c>
      <c r="I4420">
        <v>1.6818218518761599E-2</v>
      </c>
      <c r="J4420">
        <v>0.13954472221904099</v>
      </c>
      <c r="K4420">
        <v>0.85345045994207502</v>
      </c>
      <c r="L4420">
        <v>1.41829975798118</v>
      </c>
      <c r="M4420">
        <v>1.7421186048625801</v>
      </c>
      <c r="N4420">
        <v>1.9043227428290801</v>
      </c>
      <c r="O4420">
        <v>1.55419408995685</v>
      </c>
      <c r="P4420">
        <v>1.6107032675108599</v>
      </c>
      <c r="Q4420">
        <v>1.54156307323154</v>
      </c>
      <c r="R4420">
        <v>1.4733590682500399</v>
      </c>
      <c r="S4420">
        <v>1.41332252032293</v>
      </c>
      <c r="T4420">
        <v>1.42135978173984</v>
      </c>
      <c r="U4420">
        <v>1.4316075567940301</v>
      </c>
      <c r="V4420">
        <v>1.4044616188286301</v>
      </c>
      <c r="W4420">
        <v>1.3707920891811201</v>
      </c>
    </row>
    <row r="4421" spans="2:23" hidden="1" x14ac:dyDescent="0.25">
      <c r="B4421" t="s">
        <v>89</v>
      </c>
      <c r="C4421" t="s">
        <v>251</v>
      </c>
      <c r="D4421" t="s">
        <v>647</v>
      </c>
      <c r="E4421" t="s">
        <v>504</v>
      </c>
      <c r="F4421" t="s">
        <v>93</v>
      </c>
      <c r="G4421">
        <v>0.65930470395477403</v>
      </c>
      <c r="H4421">
        <v>2.3532183693228599</v>
      </c>
      <c r="I4421">
        <v>2.6433741321912398</v>
      </c>
      <c r="J4421">
        <v>4.1761491296347097</v>
      </c>
      <c r="K4421">
        <v>7.0756843789774999</v>
      </c>
      <c r="L4421">
        <v>8.2953220414183892</v>
      </c>
      <c r="M4421">
        <v>10.037129431705599</v>
      </c>
      <c r="N4421">
        <v>6.7729920032686097</v>
      </c>
      <c r="O4421">
        <v>9.1809275456820902</v>
      </c>
      <c r="P4421">
        <v>7.8324873671149096</v>
      </c>
      <c r="Q4421">
        <v>9.0340777176445606</v>
      </c>
      <c r="R4421">
        <v>10.274749957893199</v>
      </c>
      <c r="S4421">
        <v>10.74520762599</v>
      </c>
      <c r="T4421">
        <v>8.6761667897926102</v>
      </c>
      <c r="U4421">
        <v>10.392034922300001</v>
      </c>
      <c r="V4421">
        <v>9.2740395905276305</v>
      </c>
      <c r="W4421">
        <v>10.5184925770471</v>
      </c>
    </row>
    <row r="4422" spans="2:23" hidden="1" x14ac:dyDescent="0.25">
      <c r="B4422" t="s">
        <v>89</v>
      </c>
      <c r="C4422" t="s">
        <v>251</v>
      </c>
      <c r="D4422" t="s">
        <v>647</v>
      </c>
      <c r="E4422" t="s">
        <v>505</v>
      </c>
      <c r="F4422" t="s">
        <v>93</v>
      </c>
      <c r="G4422">
        <v>3.5678403689129702E-2</v>
      </c>
      <c r="H4422">
        <v>4.4278817259711702E-2</v>
      </c>
      <c r="I4422">
        <v>3.8837569163208498E-2</v>
      </c>
      <c r="J4422">
        <v>0.188615099203883</v>
      </c>
      <c r="K4422">
        <v>2.0012000430650301</v>
      </c>
      <c r="L4422">
        <v>1.8547467786501599</v>
      </c>
      <c r="M4422">
        <v>1.50849178189371</v>
      </c>
      <c r="N4422">
        <v>0.74267286615963302</v>
      </c>
      <c r="O4422">
        <v>0.81427486994708398</v>
      </c>
      <c r="P4422">
        <v>0.61982444522776903</v>
      </c>
      <c r="Q4422">
        <v>0.66958124558284104</v>
      </c>
      <c r="R4422">
        <v>0.80116032556699202</v>
      </c>
      <c r="S4422">
        <v>0.86319398265204506</v>
      </c>
      <c r="T4422">
        <v>0.63111459025296301</v>
      </c>
      <c r="U4422">
        <v>0.80304353289255503</v>
      </c>
      <c r="V4422">
        <v>0.58163443463725994</v>
      </c>
      <c r="W4422">
        <v>0.71506021457704205</v>
      </c>
    </row>
    <row r="4423" spans="2:23" hidden="1" x14ac:dyDescent="0.25">
      <c r="B4423" t="s">
        <v>89</v>
      </c>
      <c r="C4423" t="s">
        <v>251</v>
      </c>
      <c r="D4423" t="s">
        <v>647</v>
      </c>
      <c r="E4423" t="s">
        <v>506</v>
      </c>
      <c r="F4423" t="s">
        <v>93</v>
      </c>
      <c r="G4423">
        <v>0</v>
      </c>
      <c r="H4423">
        <v>0</v>
      </c>
      <c r="I4423">
        <v>4.6213975752365902E-5</v>
      </c>
      <c r="J4423">
        <v>9.4944821488854997E-2</v>
      </c>
      <c r="K4423">
        <v>1.9856161551232001</v>
      </c>
      <c r="L4423">
        <v>1.8530724716226701</v>
      </c>
      <c r="M4423">
        <v>1.50846602855363</v>
      </c>
      <c r="N4423">
        <v>0.74264549102281696</v>
      </c>
      <c r="O4423">
        <v>0.81426839871698697</v>
      </c>
      <c r="P4423">
        <v>0.61978570796777599</v>
      </c>
      <c r="Q4423">
        <v>0.66948041486702903</v>
      </c>
      <c r="R4423">
        <v>0.80105929116475505</v>
      </c>
      <c r="S4423">
        <v>0.86315572600145396</v>
      </c>
      <c r="T4423">
        <v>0.63104837084083198</v>
      </c>
      <c r="U4423">
        <v>0.80275071713627499</v>
      </c>
      <c r="V4423">
        <v>0.58059060659098904</v>
      </c>
      <c r="W4423">
        <v>0.71186678157713201</v>
      </c>
    </row>
    <row r="4424" spans="2:23" hidden="1" x14ac:dyDescent="0.25">
      <c r="B4424" t="s">
        <v>89</v>
      </c>
      <c r="C4424" t="s">
        <v>251</v>
      </c>
      <c r="D4424" t="s">
        <v>647</v>
      </c>
      <c r="E4424" t="s">
        <v>507</v>
      </c>
      <c r="F4424" t="s">
        <v>93</v>
      </c>
      <c r="G4424">
        <v>3.5678403689129702E-2</v>
      </c>
      <c r="H4424">
        <v>4.4278817259711702E-2</v>
      </c>
      <c r="I4424">
        <v>3.8791355187456203E-2</v>
      </c>
      <c r="J4424">
        <v>9.3670277715028102E-2</v>
      </c>
      <c r="K4424">
        <v>1.5583887941829201E-2</v>
      </c>
      <c r="L4424">
        <v>1.674307027487E-3</v>
      </c>
      <c r="M4424">
        <v>2.57533400776937E-5</v>
      </c>
      <c r="N4424">
        <v>2.7375136816111301E-5</v>
      </c>
      <c r="O4424">
        <v>6.4712300970581304E-6</v>
      </c>
      <c r="P4424">
        <v>3.8737259993185603E-5</v>
      </c>
      <c r="Q4424">
        <v>1.00830715812E-4</v>
      </c>
      <c r="R4424">
        <v>1.010344022375E-4</v>
      </c>
      <c r="S4424">
        <v>3.8256650591042303E-5</v>
      </c>
      <c r="T4424">
        <v>6.6219412130274499E-5</v>
      </c>
      <c r="U4424">
        <v>2.9281575628009999E-4</v>
      </c>
      <c r="V4424">
        <v>1.0438280462706001E-3</v>
      </c>
      <c r="W4424">
        <v>3.1934329999102999E-3</v>
      </c>
    </row>
    <row r="4425" spans="2:23" hidden="1" x14ac:dyDescent="0.25">
      <c r="B4425" t="s">
        <v>89</v>
      </c>
      <c r="C4425" t="s">
        <v>251</v>
      </c>
      <c r="D4425" t="s">
        <v>647</v>
      </c>
      <c r="E4425" t="s">
        <v>508</v>
      </c>
      <c r="F4425" t="s">
        <v>93</v>
      </c>
      <c r="G4425">
        <v>5.8296217051333102E-2</v>
      </c>
      <c r="H4425">
        <v>5.2252725686137098E-2</v>
      </c>
      <c r="I4425">
        <v>7.7912386327109007E-2</v>
      </c>
      <c r="J4425">
        <v>2.73654526649144E-2</v>
      </c>
      <c r="K4425">
        <v>3.9424968509672899E-2</v>
      </c>
      <c r="L4425">
        <v>3.5880748883219203E-2</v>
      </c>
      <c r="M4425">
        <v>3.0105602098789801E-2</v>
      </c>
      <c r="N4425">
        <v>2.6268793886374899E-2</v>
      </c>
      <c r="O4425">
        <v>2.2951380170566998E-2</v>
      </c>
      <c r="P4425">
        <v>1.2510195737892599E-2</v>
      </c>
      <c r="Q4425">
        <v>1.10340918823472E-2</v>
      </c>
      <c r="R4425">
        <v>1.1584065267916501E-2</v>
      </c>
      <c r="S4425">
        <v>1.30858134392694E-2</v>
      </c>
      <c r="T4425">
        <v>9.2642946585422999E-3</v>
      </c>
      <c r="U4425">
        <v>1.17260837811606E-2</v>
      </c>
      <c r="V4425">
        <v>8.3554874810187994E-3</v>
      </c>
      <c r="W4425">
        <v>9.5114233386718993E-3</v>
      </c>
    </row>
    <row r="4426" spans="2:23" hidden="1" x14ac:dyDescent="0.25">
      <c r="B4426" t="s">
        <v>89</v>
      </c>
      <c r="C4426" t="s">
        <v>251</v>
      </c>
      <c r="D4426" t="s">
        <v>647</v>
      </c>
      <c r="E4426" t="s">
        <v>509</v>
      </c>
      <c r="F4426" t="s">
        <v>93</v>
      </c>
      <c r="G4426">
        <v>0</v>
      </c>
      <c r="H4426">
        <v>0</v>
      </c>
      <c r="I4426">
        <v>2.7224996552000898E-7</v>
      </c>
      <c r="J4426">
        <v>2.73654526649144E-2</v>
      </c>
      <c r="K4426">
        <v>3.9424968509672899E-2</v>
      </c>
      <c r="L4426">
        <v>3.5880748883219203E-2</v>
      </c>
      <c r="M4426">
        <v>3.0105602098789801E-2</v>
      </c>
      <c r="N4426">
        <v>2.6268793886374899E-2</v>
      </c>
      <c r="O4426">
        <v>2.2951380170566998E-2</v>
      </c>
      <c r="P4426">
        <v>1.2510195737892599E-2</v>
      </c>
      <c r="Q4426">
        <v>1.10340918823472E-2</v>
      </c>
      <c r="R4426">
        <v>1.1584065267916501E-2</v>
      </c>
      <c r="S4426">
        <v>1.30858134392694E-2</v>
      </c>
      <c r="T4426">
        <v>9.2642946585422999E-3</v>
      </c>
      <c r="U4426">
        <v>1.17260837811606E-2</v>
      </c>
      <c r="V4426">
        <v>8.3554874810187994E-3</v>
      </c>
      <c r="W4426">
        <v>9.5114233386718993E-3</v>
      </c>
    </row>
    <row r="4427" spans="2:23" hidden="1" x14ac:dyDescent="0.25">
      <c r="B4427" t="s">
        <v>89</v>
      </c>
      <c r="C4427" t="s">
        <v>251</v>
      </c>
      <c r="D4427" t="s">
        <v>647</v>
      </c>
      <c r="E4427" t="s">
        <v>510</v>
      </c>
      <c r="F4427" t="s">
        <v>93</v>
      </c>
      <c r="G4427">
        <v>5.8296217051333102E-2</v>
      </c>
      <c r="H4427">
        <v>5.2252725686137098E-2</v>
      </c>
      <c r="I4427">
        <v>7.7912114077143504E-2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2:23" hidden="1" x14ac:dyDescent="0.25">
      <c r="B4428" t="s">
        <v>89</v>
      </c>
      <c r="C4428" t="s">
        <v>251</v>
      </c>
      <c r="D4428" t="s">
        <v>647</v>
      </c>
      <c r="E4428" t="s">
        <v>511</v>
      </c>
      <c r="F4428" t="s">
        <v>93</v>
      </c>
      <c r="G4428">
        <v>0.19845937034632399</v>
      </c>
      <c r="H4428">
        <v>0.26612279885347601</v>
      </c>
      <c r="I4428">
        <v>0.25288651457917</v>
      </c>
      <c r="J4428">
        <v>7.5689698159759705E-2</v>
      </c>
      <c r="K4428">
        <v>5.55989764196613E-2</v>
      </c>
      <c r="L4428">
        <v>3.4602665147904998E-2</v>
      </c>
      <c r="M4428">
        <v>0.101315752875721</v>
      </c>
      <c r="N4428">
        <v>8.0371788331250998E-2</v>
      </c>
      <c r="O4428">
        <v>0.12765937289238799</v>
      </c>
      <c r="P4428">
        <v>4.2648078562473601E-2</v>
      </c>
      <c r="Q4428">
        <v>3.11869896862455E-2</v>
      </c>
      <c r="R4428">
        <v>3.5506847194025103E-2</v>
      </c>
      <c r="S4428">
        <v>5.95254053538549E-2</v>
      </c>
      <c r="T4428">
        <v>3.2337789780186199E-2</v>
      </c>
      <c r="U4428">
        <v>3.1266480377338202E-2</v>
      </c>
      <c r="V4428">
        <v>2.02830556052652E-2</v>
      </c>
      <c r="W4428">
        <v>2.5513128341481901E-2</v>
      </c>
    </row>
    <row r="4429" spans="2:23" hidden="1" x14ac:dyDescent="0.25">
      <c r="B4429" t="s">
        <v>89</v>
      </c>
      <c r="C4429" t="s">
        <v>251</v>
      </c>
      <c r="D4429" t="s">
        <v>647</v>
      </c>
      <c r="E4429" t="s">
        <v>512</v>
      </c>
      <c r="F4429" t="s">
        <v>93</v>
      </c>
      <c r="G4429">
        <v>0</v>
      </c>
      <c r="H4429">
        <v>0</v>
      </c>
      <c r="I4429">
        <v>1.69763397450661E-6</v>
      </c>
      <c r="J4429">
        <v>1.0920348687950001E-4</v>
      </c>
      <c r="K4429">
        <v>8.8985518859110004E-4</v>
      </c>
      <c r="L4429">
        <v>5.2638693519587998E-3</v>
      </c>
      <c r="M4429">
        <v>9.2417071646659799E-2</v>
      </c>
      <c r="N4429">
        <v>7.4021475520109598E-2</v>
      </c>
      <c r="O4429">
        <v>0.12555334786574199</v>
      </c>
      <c r="P4429">
        <v>3.6968670939053101E-2</v>
      </c>
      <c r="Q4429">
        <v>2.33746183184213E-2</v>
      </c>
      <c r="R4429">
        <v>2.6707296846399602E-2</v>
      </c>
      <c r="S4429">
        <v>5.2857404874712799E-2</v>
      </c>
      <c r="T4429">
        <v>2.54331801480688E-2</v>
      </c>
      <c r="U4429">
        <v>1.8572729998530799E-2</v>
      </c>
      <c r="V4429">
        <v>6.5817264023124E-3</v>
      </c>
      <c r="W4429">
        <v>4.7051460972403003E-3</v>
      </c>
    </row>
    <row r="4430" spans="2:23" hidden="1" x14ac:dyDescent="0.25">
      <c r="B4430" t="s">
        <v>89</v>
      </c>
      <c r="C4430" t="s">
        <v>251</v>
      </c>
      <c r="D4430" t="s">
        <v>647</v>
      </c>
      <c r="E4430" t="s">
        <v>513</v>
      </c>
      <c r="F4430" t="s">
        <v>93</v>
      </c>
      <c r="G4430">
        <v>0.19845937034632399</v>
      </c>
      <c r="H4430">
        <v>0.26612279885347601</v>
      </c>
      <c r="I4430">
        <v>0.25288481694519499</v>
      </c>
      <c r="J4430">
        <v>7.5580494672880194E-2</v>
      </c>
      <c r="K4430">
        <v>5.47091212310701E-2</v>
      </c>
      <c r="L4430">
        <v>2.9338795795946199E-2</v>
      </c>
      <c r="M4430">
        <v>8.8986812290611002E-3</v>
      </c>
      <c r="N4430">
        <v>6.3503128111414E-3</v>
      </c>
      <c r="O4430">
        <v>2.1060250266457998E-3</v>
      </c>
      <c r="P4430">
        <v>5.6794076234205002E-3</v>
      </c>
      <c r="Q4430">
        <v>7.8123713678241004E-3</v>
      </c>
      <c r="R4430">
        <v>8.7995503476254993E-3</v>
      </c>
      <c r="S4430">
        <v>6.6680004791419998E-3</v>
      </c>
      <c r="T4430">
        <v>6.9046096321173003E-3</v>
      </c>
      <c r="U4430">
        <v>1.26937503788073E-2</v>
      </c>
      <c r="V4430">
        <v>1.37013292029528E-2</v>
      </c>
      <c r="W4430">
        <v>2.0807982244241598E-2</v>
      </c>
    </row>
    <row r="4431" spans="2:23" hidden="1" x14ac:dyDescent="0.25">
      <c r="B4431" t="s">
        <v>89</v>
      </c>
      <c r="C4431" t="s">
        <v>251</v>
      </c>
      <c r="D4431" t="s">
        <v>647</v>
      </c>
      <c r="E4431" t="s">
        <v>514</v>
      </c>
      <c r="F4431" t="s">
        <v>93</v>
      </c>
      <c r="G4431">
        <v>2.0417282428186499E-2</v>
      </c>
      <c r="H4431">
        <v>6.2184146624719397E-2</v>
      </c>
      <c r="I4431">
        <v>7.5867700592928106E-2</v>
      </c>
      <c r="J4431">
        <v>0.26149433411798501</v>
      </c>
      <c r="K4431">
        <v>0.35790514595963102</v>
      </c>
      <c r="L4431">
        <v>0.42972005509809702</v>
      </c>
      <c r="M4431">
        <v>0.36337369330206798</v>
      </c>
      <c r="N4431">
        <v>0.201091584524658</v>
      </c>
      <c r="O4431">
        <v>0.338676465014013</v>
      </c>
      <c r="P4431">
        <v>0.25253888434994898</v>
      </c>
      <c r="Q4431">
        <v>0.31666817589173601</v>
      </c>
      <c r="R4431">
        <v>0.386351850971971</v>
      </c>
      <c r="S4431">
        <v>0.42525809355115202</v>
      </c>
      <c r="T4431">
        <v>0.30759502937560701</v>
      </c>
      <c r="U4431">
        <v>0.39071130289553502</v>
      </c>
      <c r="V4431">
        <v>0.33375718326378601</v>
      </c>
      <c r="W4431">
        <v>0.41253527001886697</v>
      </c>
    </row>
    <row r="4432" spans="2:23" hidden="1" x14ac:dyDescent="0.25">
      <c r="B4432" t="s">
        <v>89</v>
      </c>
      <c r="C4432" t="s">
        <v>251</v>
      </c>
      <c r="D4432" t="s">
        <v>647</v>
      </c>
      <c r="E4432" t="s">
        <v>515</v>
      </c>
      <c r="F4432" t="s">
        <v>93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2:23" hidden="1" x14ac:dyDescent="0.25">
      <c r="B4433" t="s">
        <v>89</v>
      </c>
      <c r="C4433" t="s">
        <v>251</v>
      </c>
      <c r="D4433" t="s">
        <v>647</v>
      </c>
      <c r="E4433" t="s">
        <v>516</v>
      </c>
      <c r="F4433" t="s">
        <v>93</v>
      </c>
      <c r="G4433">
        <v>0.30925385998321497</v>
      </c>
      <c r="H4433">
        <v>1.9038568020393101</v>
      </c>
      <c r="I4433">
        <v>2.1908421501709601</v>
      </c>
      <c r="J4433">
        <v>3.7735081054853099</v>
      </c>
      <c r="K4433">
        <v>4.8581176180657799</v>
      </c>
      <c r="L4433">
        <v>6.27980189040463</v>
      </c>
      <c r="M4433">
        <v>8.3636798597890394</v>
      </c>
      <c r="N4433">
        <v>5.9032698962093999</v>
      </c>
      <c r="O4433">
        <v>8.2026658060576896</v>
      </c>
      <c r="P4433">
        <v>7.1427053947478898</v>
      </c>
      <c r="Q4433">
        <v>8.3047011130562804</v>
      </c>
      <c r="R4433">
        <v>9.4091487123710902</v>
      </c>
      <c r="S4433">
        <v>9.7968214543012202</v>
      </c>
      <c r="T4433">
        <v>7.9939160162573</v>
      </c>
      <c r="U4433">
        <v>9.5324608220401306</v>
      </c>
      <c r="V4433">
        <v>8.6522797008088599</v>
      </c>
      <c r="W4433">
        <v>9.7683225301095273</v>
      </c>
    </row>
    <row r="4434" spans="2:23" hidden="1" x14ac:dyDescent="0.25">
      <c r="B4434" t="s">
        <v>89</v>
      </c>
      <c r="C4434" t="s">
        <v>251</v>
      </c>
      <c r="D4434" t="s">
        <v>647</v>
      </c>
      <c r="E4434" t="s">
        <v>518</v>
      </c>
      <c r="F4434" t="s">
        <v>93</v>
      </c>
      <c r="G4434">
        <v>5.7616852884771502E-2</v>
      </c>
      <c r="H4434">
        <v>8.6707225484220093E-2</v>
      </c>
      <c r="I4434">
        <v>8.2895511950796003E-2</v>
      </c>
      <c r="J4434">
        <v>0.110970774120844</v>
      </c>
      <c r="K4434">
        <v>0.12134277291736099</v>
      </c>
      <c r="L4434">
        <v>9.0289958332480102E-2</v>
      </c>
      <c r="M4434">
        <v>3.3536435048326298E-2</v>
      </c>
      <c r="N4434">
        <v>2.0408658681955499E-2</v>
      </c>
      <c r="O4434">
        <v>1.3376116614356601E-2</v>
      </c>
      <c r="P4434">
        <v>1.4799252838877701E-2</v>
      </c>
      <c r="Q4434">
        <v>1.7574277436845899E-2</v>
      </c>
      <c r="R4434">
        <v>1.7350007493140002E-2</v>
      </c>
      <c r="S4434">
        <v>1.25809702436509E-2</v>
      </c>
      <c r="T4434">
        <v>9.5340988436133992E-3</v>
      </c>
      <c r="U4434">
        <v>1.3538003208819E-2</v>
      </c>
      <c r="V4434">
        <v>1.14869119952287E-2</v>
      </c>
      <c r="W4434">
        <v>8.5280680358318495E-5</v>
      </c>
    </row>
    <row r="4435" spans="2:23" hidden="1" x14ac:dyDescent="0.25">
      <c r="B4435" t="s">
        <v>89</v>
      </c>
      <c r="C4435" t="s">
        <v>251</v>
      </c>
      <c r="D4435" t="s">
        <v>647</v>
      </c>
      <c r="E4435" t="s">
        <v>519</v>
      </c>
      <c r="F4435" t="s">
        <v>93</v>
      </c>
      <c r="G4435">
        <v>5.7616852884771502E-2</v>
      </c>
      <c r="H4435">
        <v>8.6707225484220093E-2</v>
      </c>
      <c r="I4435">
        <v>8.2895511950796003E-2</v>
      </c>
      <c r="J4435">
        <v>0.110970774120844</v>
      </c>
      <c r="K4435">
        <v>0.12134277291736099</v>
      </c>
      <c r="L4435">
        <v>9.0289958332480102E-2</v>
      </c>
      <c r="M4435">
        <v>3.3536435048326298E-2</v>
      </c>
      <c r="N4435">
        <v>2.0408658681955499E-2</v>
      </c>
      <c r="O4435">
        <v>1.3376116614356601E-2</v>
      </c>
      <c r="P4435">
        <v>1.4799252838877701E-2</v>
      </c>
      <c r="Q4435">
        <v>1.7574277436845899E-2</v>
      </c>
      <c r="R4435">
        <v>1.7350007493140002E-2</v>
      </c>
      <c r="S4435">
        <v>1.25809702436509E-2</v>
      </c>
      <c r="T4435">
        <v>9.5340988436133992E-3</v>
      </c>
      <c r="U4435">
        <v>1.3538003208819E-2</v>
      </c>
      <c r="V4435">
        <v>1.14869119952287E-2</v>
      </c>
      <c r="W4435">
        <v>8.5280680358318495E-5</v>
      </c>
    </row>
    <row r="4436" spans="2:23" hidden="1" x14ac:dyDescent="0.25">
      <c r="B4436" t="s">
        <v>89</v>
      </c>
      <c r="C4436" t="s">
        <v>251</v>
      </c>
      <c r="D4436" t="s">
        <v>647</v>
      </c>
      <c r="E4436" t="s">
        <v>520</v>
      </c>
      <c r="F4436" t="s">
        <v>93</v>
      </c>
      <c r="G4436">
        <v>0.24334396596812899</v>
      </c>
      <c r="H4436">
        <v>1.37168895939318</v>
      </c>
      <c r="I4436">
        <v>1.46659376274481</v>
      </c>
      <c r="J4436">
        <v>1.99051157659182</v>
      </c>
      <c r="K4436">
        <v>2.5875369932270802</v>
      </c>
      <c r="L4436">
        <v>3.3292349420212601</v>
      </c>
      <c r="M4436">
        <v>4.3108429569410802</v>
      </c>
      <c r="N4436">
        <v>3.7048544966186898</v>
      </c>
      <c r="O4436">
        <v>4.8087865154098299</v>
      </c>
      <c r="P4436">
        <v>4.5147122238522002</v>
      </c>
      <c r="Q4436">
        <v>5.0239641597785099</v>
      </c>
      <c r="R4436">
        <v>5.3752791036459397</v>
      </c>
      <c r="S4436">
        <v>5.7792598053786701</v>
      </c>
      <c r="T4436">
        <v>5.0743725928357097</v>
      </c>
      <c r="U4436">
        <v>5.9372319915090204</v>
      </c>
      <c r="V4436">
        <v>5.6230901831408104</v>
      </c>
      <c r="W4436">
        <v>5.9792352515517502</v>
      </c>
    </row>
    <row r="4437" spans="2:23" hidden="1" x14ac:dyDescent="0.25">
      <c r="B4437" t="s">
        <v>89</v>
      </c>
      <c r="C4437" t="s">
        <v>251</v>
      </c>
      <c r="D4437" t="s">
        <v>647</v>
      </c>
      <c r="E4437" t="s">
        <v>521</v>
      </c>
      <c r="F4437" t="s">
        <v>93</v>
      </c>
      <c r="G4437">
        <v>1.90545019600434</v>
      </c>
      <c r="H4437">
        <v>2.7804575100520199</v>
      </c>
      <c r="I4437">
        <v>3.2521548768294402</v>
      </c>
      <c r="J4437">
        <v>4.2198617762914603</v>
      </c>
      <c r="K4437">
        <v>5.2921583036411697</v>
      </c>
      <c r="L4437">
        <v>6.5946624864735899</v>
      </c>
      <c r="M4437">
        <v>8.9211277444592607</v>
      </c>
      <c r="N4437">
        <v>6.9900052384551099</v>
      </c>
      <c r="O4437">
        <v>9.41378603644287</v>
      </c>
      <c r="P4437">
        <v>8.2314284552353705</v>
      </c>
      <c r="Q4437">
        <v>9.2052751274993891</v>
      </c>
      <c r="R4437">
        <v>10.106184108064999</v>
      </c>
      <c r="S4437">
        <v>10.701298961620999</v>
      </c>
      <c r="T4437">
        <v>9.0812123236894404</v>
      </c>
      <c r="U4437">
        <v>10.466109783082199</v>
      </c>
      <c r="V4437">
        <v>9.7057506058555099</v>
      </c>
      <c r="W4437">
        <v>10.6241205845065</v>
      </c>
    </row>
    <row r="4438" spans="2:23" hidden="1" x14ac:dyDescent="0.25">
      <c r="B4438" t="s">
        <v>89</v>
      </c>
      <c r="C4438" t="s">
        <v>251</v>
      </c>
      <c r="D4438" t="s">
        <v>647</v>
      </c>
      <c r="E4438" t="s">
        <v>522</v>
      </c>
      <c r="F4438" t="s">
        <v>93</v>
      </c>
      <c r="G4438">
        <v>4.5492611586899503E-2</v>
      </c>
      <c r="H4438">
        <v>0.46998369602141399</v>
      </c>
      <c r="I4438">
        <v>0.64838068683321803</v>
      </c>
      <c r="J4438">
        <v>1.5215021947755101</v>
      </c>
      <c r="K4438">
        <v>1.9126754788790701</v>
      </c>
      <c r="L4438">
        <v>2.5208468932852699</v>
      </c>
      <c r="M4438">
        <v>3.6894632095459001</v>
      </c>
      <c r="N4438">
        <v>1.9973238150660499</v>
      </c>
      <c r="O4438">
        <v>3.0552028256338501</v>
      </c>
      <c r="P4438">
        <v>2.3754542865457502</v>
      </c>
      <c r="Q4438">
        <v>2.9640687773860401</v>
      </c>
      <c r="R4438">
        <v>3.6475177577531799</v>
      </c>
      <c r="S4438">
        <v>3.5923035553713998</v>
      </c>
      <c r="T4438">
        <v>2.61194839404599</v>
      </c>
      <c r="U4438">
        <v>3.2045175276355802</v>
      </c>
      <c r="V4438">
        <v>2.6954323344042601</v>
      </c>
      <c r="W4438">
        <v>3.3765520085389098</v>
      </c>
    </row>
    <row r="4439" spans="2:23" hidden="1" x14ac:dyDescent="0.25">
      <c r="B4439" t="s">
        <v>89</v>
      </c>
      <c r="C4439" t="s">
        <v>251</v>
      </c>
      <c r="D4439" t="s">
        <v>647</v>
      </c>
      <c r="E4439" t="s">
        <v>523</v>
      </c>
      <c r="F4439" t="s">
        <v>93</v>
      </c>
      <c r="G4439">
        <v>0.70698688999777304</v>
      </c>
      <c r="H4439">
        <v>0.64525332826313497</v>
      </c>
      <c r="I4439">
        <v>0.58547689771879197</v>
      </c>
      <c r="J4439">
        <v>0.49201170910770797</v>
      </c>
      <c r="K4439">
        <v>0.40974151388279501</v>
      </c>
      <c r="L4439">
        <v>0.303750732385341</v>
      </c>
      <c r="M4439">
        <v>0.174687685756863</v>
      </c>
      <c r="N4439">
        <v>0.234012495005677</v>
      </c>
      <c r="O4439">
        <v>0.176549775478229</v>
      </c>
      <c r="P4439">
        <v>0.184491822544811</v>
      </c>
      <c r="Q4439">
        <v>0.16261331029807399</v>
      </c>
      <c r="R4439">
        <v>0.13572841218155299</v>
      </c>
      <c r="S4439">
        <v>0.107541627960549</v>
      </c>
      <c r="T4439">
        <v>9.9957181730919401E-2</v>
      </c>
      <c r="U4439">
        <v>9.1072684572768597E-2</v>
      </c>
      <c r="V4439">
        <v>8.1691151975935197E-2</v>
      </c>
      <c r="W4439">
        <v>6.9165539703904003E-2</v>
      </c>
    </row>
    <row r="4440" spans="2:23" hidden="1" x14ac:dyDescent="0.25">
      <c r="B4440" t="s">
        <v>89</v>
      </c>
      <c r="C4440" t="s">
        <v>251</v>
      </c>
      <c r="D4440" t="s">
        <v>647</v>
      </c>
      <c r="E4440" t="s">
        <v>524</v>
      </c>
      <c r="F4440" t="s">
        <v>93</v>
      </c>
      <c r="G4440">
        <v>6.3541527983832298</v>
      </c>
      <c r="H4440">
        <v>6.0530193731860598</v>
      </c>
      <c r="I4440">
        <v>5.59809347979653</v>
      </c>
      <c r="J4440">
        <v>4.9374063752898003</v>
      </c>
      <c r="K4440">
        <v>4.3454541632873402</v>
      </c>
      <c r="L4440">
        <v>3.66614394139261</v>
      </c>
      <c r="M4440">
        <v>1.6719765051664599</v>
      </c>
      <c r="N4440">
        <v>1.95306814081908</v>
      </c>
      <c r="O4440">
        <v>0.648435754295688</v>
      </c>
      <c r="P4440">
        <v>0.98898979331765702</v>
      </c>
      <c r="Q4440">
        <v>0.964920907343643</v>
      </c>
      <c r="R4440">
        <v>0.84902200682320295</v>
      </c>
      <c r="S4440">
        <v>0.63378492770153505</v>
      </c>
      <c r="T4440">
        <v>0.67245905081936996</v>
      </c>
      <c r="U4440">
        <v>0.72958159973202297</v>
      </c>
      <c r="V4440">
        <v>0.77794278870825995</v>
      </c>
      <c r="W4440">
        <v>0.73888231119508796</v>
      </c>
    </row>
    <row r="4441" spans="2:23" hidden="1" x14ac:dyDescent="0.25">
      <c r="B4441" t="s">
        <v>89</v>
      </c>
      <c r="C4441" t="s">
        <v>251</v>
      </c>
      <c r="D4441" t="s">
        <v>647</v>
      </c>
      <c r="E4441" t="s">
        <v>525</v>
      </c>
      <c r="F4441" t="s">
        <v>93</v>
      </c>
      <c r="G4441">
        <v>0.48881643241188</v>
      </c>
      <c r="H4441">
        <v>0.58724572823476595</v>
      </c>
      <c r="I4441">
        <v>0.66731962075209805</v>
      </c>
      <c r="J4441">
        <v>0.47466015411767698</v>
      </c>
      <c r="K4441">
        <v>0.32281271211339602</v>
      </c>
      <c r="L4441">
        <v>0.196650232272811</v>
      </c>
      <c r="M4441">
        <v>9.5794877750049606E-2</v>
      </c>
      <c r="N4441">
        <v>0.123491301936536</v>
      </c>
      <c r="O4441">
        <v>7.16279250028279E-2</v>
      </c>
      <c r="P4441">
        <v>8.7901120228779495E-2</v>
      </c>
      <c r="Q4441">
        <v>7.9596211313914603E-2</v>
      </c>
      <c r="R4441">
        <v>6.9030926682454793E-2</v>
      </c>
      <c r="S4441">
        <v>5.9887266857862803E-2</v>
      </c>
      <c r="T4441">
        <v>6.4012908197790597E-2</v>
      </c>
      <c r="U4441">
        <v>6.8038792945215504E-2</v>
      </c>
      <c r="V4441">
        <v>6.2465107049987402E-2</v>
      </c>
      <c r="W4441">
        <v>5.5910511033638498E-2</v>
      </c>
    </row>
    <row r="4442" spans="2:23" hidden="1" x14ac:dyDescent="0.25">
      <c r="B4442" t="s">
        <v>89</v>
      </c>
      <c r="C4442" t="s">
        <v>251</v>
      </c>
      <c r="D4442" t="s">
        <v>647</v>
      </c>
      <c r="E4442" t="s">
        <v>526</v>
      </c>
      <c r="F4442" t="s">
        <v>93</v>
      </c>
      <c r="G4442">
        <v>5.1583494759735702</v>
      </c>
      <c r="H4442">
        <v>4.8205203166881603</v>
      </c>
      <c r="I4442">
        <v>4.3452969613256398</v>
      </c>
      <c r="J4442">
        <v>3.9707345120644102</v>
      </c>
      <c r="K4442">
        <v>3.6128999372911501</v>
      </c>
      <c r="L4442">
        <v>3.16574297673445</v>
      </c>
      <c r="M4442">
        <v>1.40149394165954</v>
      </c>
      <c r="N4442">
        <v>1.5955643438768601</v>
      </c>
      <c r="O4442">
        <v>0.40025805381463098</v>
      </c>
      <c r="P4442">
        <v>0.71659685054406597</v>
      </c>
      <c r="Q4442">
        <v>0.72271138573165505</v>
      </c>
      <c r="R4442">
        <v>0.64426266795919596</v>
      </c>
      <c r="S4442">
        <v>0.466356032883123</v>
      </c>
      <c r="T4442">
        <v>0.50848896089066098</v>
      </c>
      <c r="U4442">
        <v>0.57047012221403803</v>
      </c>
      <c r="V4442">
        <v>0.63378652968233795</v>
      </c>
      <c r="W4442">
        <v>0.61380626045754505</v>
      </c>
    </row>
    <row r="4443" spans="2:23" hidden="1" x14ac:dyDescent="0.25">
      <c r="B4443" t="s">
        <v>89</v>
      </c>
      <c r="C4443" t="s">
        <v>251</v>
      </c>
      <c r="D4443" t="s">
        <v>647</v>
      </c>
      <c r="E4443" t="s">
        <v>527</v>
      </c>
      <c r="F4443" t="s">
        <v>93</v>
      </c>
      <c r="G4443">
        <v>0</v>
      </c>
      <c r="H4443">
        <v>0</v>
      </c>
      <c r="I4443">
        <v>3.1600000000000002E-7</v>
      </c>
      <c r="J4443">
        <v>4.9374919000000003E-2</v>
      </c>
      <c r="K4443">
        <v>0.172955256</v>
      </c>
      <c r="L4443">
        <v>0.373845186</v>
      </c>
      <c r="M4443">
        <v>0.64213393600000002</v>
      </c>
      <c r="N4443">
        <v>0.86197846700000003</v>
      </c>
      <c r="O4443">
        <v>1.0463470349999999</v>
      </c>
      <c r="P4443">
        <v>1.192879859</v>
      </c>
      <c r="Q4443">
        <v>1.308538609</v>
      </c>
      <c r="R4443">
        <v>1.424559441</v>
      </c>
      <c r="S4443">
        <v>1.5384480140000001</v>
      </c>
      <c r="T4443">
        <v>1.6155115870000001</v>
      </c>
      <c r="U4443">
        <v>1.6792898519999999</v>
      </c>
      <c r="V4443">
        <v>1.728692425</v>
      </c>
      <c r="W4443">
        <v>1.771196899</v>
      </c>
    </row>
    <row r="4444" spans="2:23" hidden="1" x14ac:dyDescent="0.25">
      <c r="B4444" t="s">
        <v>89</v>
      </c>
      <c r="C4444" t="s">
        <v>251</v>
      </c>
      <c r="D4444" t="s">
        <v>647</v>
      </c>
      <c r="E4444" t="s">
        <v>528</v>
      </c>
      <c r="F4444" t="s">
        <v>93</v>
      </c>
      <c r="G4444">
        <v>1.05E-7</v>
      </c>
      <c r="H4444">
        <v>1.05E-7</v>
      </c>
      <c r="I4444">
        <v>1.05E-7</v>
      </c>
    </row>
    <row r="4445" spans="2:23" hidden="1" x14ac:dyDescent="0.25">
      <c r="B4445" t="s">
        <v>89</v>
      </c>
      <c r="C4445" t="s">
        <v>251</v>
      </c>
      <c r="D4445" t="s">
        <v>647</v>
      </c>
      <c r="E4445" t="s">
        <v>529</v>
      </c>
      <c r="F4445" t="s">
        <v>93</v>
      </c>
      <c r="G4445">
        <v>0.176901373</v>
      </c>
      <c r="H4445">
        <v>0.176901373</v>
      </c>
      <c r="I4445">
        <v>0.176901373</v>
      </c>
      <c r="J4445">
        <v>0.176901373</v>
      </c>
      <c r="K4445">
        <v>0.176901373</v>
      </c>
      <c r="L4445">
        <v>0.176901373</v>
      </c>
      <c r="M4445">
        <v>0.176901373</v>
      </c>
    </row>
    <row r="4446" spans="2:23" hidden="1" x14ac:dyDescent="0.25">
      <c r="B4446" t="s">
        <v>89</v>
      </c>
      <c r="C4446" t="s">
        <v>251</v>
      </c>
      <c r="D4446" t="s">
        <v>647</v>
      </c>
      <c r="E4446" t="s">
        <v>92</v>
      </c>
      <c r="F4446" t="s">
        <v>93</v>
      </c>
      <c r="G4446">
        <v>8.9379492500000008</v>
      </c>
      <c r="H4446">
        <v>11.20938967</v>
      </c>
      <c r="I4446">
        <v>11.52665077</v>
      </c>
      <c r="J4446">
        <v>13.49148668</v>
      </c>
      <c r="K4446">
        <v>17.61013969</v>
      </c>
      <c r="L4446">
        <v>20.038494759999999</v>
      </c>
      <c r="M4446">
        <v>22.44490184</v>
      </c>
      <c r="N4446">
        <v>17.695640170000001</v>
      </c>
      <c r="O4446">
        <v>20.856048510000001</v>
      </c>
      <c r="P4446">
        <v>18.729672709999999</v>
      </c>
      <c r="Q4446">
        <v>20.81197616</v>
      </c>
      <c r="R4446">
        <v>22.76833753</v>
      </c>
      <c r="S4446">
        <v>23.554768230000001</v>
      </c>
      <c r="T4446">
        <v>19.913769080000002</v>
      </c>
      <c r="U4446">
        <v>23.08387192</v>
      </c>
      <c r="V4446">
        <v>21.228444700000001</v>
      </c>
      <c r="W4446">
        <v>23.319513329999999</v>
      </c>
    </row>
    <row r="4447" spans="2:23" hidden="1" x14ac:dyDescent="0.25">
      <c r="B4447" t="s">
        <v>89</v>
      </c>
      <c r="C4447" t="s">
        <v>251</v>
      </c>
      <c r="D4447" t="s">
        <v>647</v>
      </c>
      <c r="E4447" t="s">
        <v>530</v>
      </c>
      <c r="F4447" t="s">
        <v>93</v>
      </c>
      <c r="G4447">
        <v>10.557996559999999</v>
      </c>
      <c r="H4447">
        <v>10.557996559999999</v>
      </c>
      <c r="I4447">
        <v>10.557996559999999</v>
      </c>
    </row>
    <row r="4448" spans="2:23" hidden="1" x14ac:dyDescent="0.25">
      <c r="B4448" t="s">
        <v>89</v>
      </c>
      <c r="C4448" t="s">
        <v>251</v>
      </c>
      <c r="D4448" t="s">
        <v>647</v>
      </c>
      <c r="E4448" t="s">
        <v>531</v>
      </c>
      <c r="F4448" t="s">
        <v>93</v>
      </c>
      <c r="G4448">
        <v>15.03700181</v>
      </c>
      <c r="H4448">
        <v>15.03700181</v>
      </c>
      <c r="I4448">
        <v>15.03700181</v>
      </c>
      <c r="J4448">
        <v>15.03700181</v>
      </c>
      <c r="K4448">
        <v>15.03700181</v>
      </c>
      <c r="L4448">
        <v>15.03700181</v>
      </c>
      <c r="M4448">
        <v>15.03700181</v>
      </c>
    </row>
    <row r="4449" spans="2:23" hidden="1" x14ac:dyDescent="0.25">
      <c r="B4449" t="s">
        <v>89</v>
      </c>
      <c r="C4449" t="s">
        <v>251</v>
      </c>
      <c r="D4449" t="s">
        <v>647</v>
      </c>
      <c r="E4449" t="s">
        <v>532</v>
      </c>
      <c r="F4449" t="s">
        <v>93</v>
      </c>
      <c r="G4449">
        <v>5.3837528000000003E-2</v>
      </c>
      <c r="H4449">
        <v>6.1512852E-2</v>
      </c>
      <c r="I4449">
        <v>5.5001418000000003E-2</v>
      </c>
      <c r="J4449">
        <v>0.112194954</v>
      </c>
      <c r="K4449">
        <v>5.8976267999999998E-2</v>
      </c>
      <c r="L4449">
        <v>6.5740841999999994E-2</v>
      </c>
      <c r="M4449">
        <v>7.2575309000000005E-2</v>
      </c>
      <c r="N4449">
        <v>7.5279422999999998E-2</v>
      </c>
      <c r="O4449">
        <v>5.8711552E-2</v>
      </c>
      <c r="P4449">
        <v>6.6102563000000003E-2</v>
      </c>
      <c r="Q4449">
        <v>6.6240170000000001E-2</v>
      </c>
      <c r="R4449">
        <v>6.5123422E-2</v>
      </c>
      <c r="S4449">
        <v>6.1192455E-2</v>
      </c>
      <c r="T4449">
        <v>6.2637348999999995E-2</v>
      </c>
      <c r="U4449">
        <v>6.4830874999999996E-2</v>
      </c>
      <c r="V4449">
        <v>6.7293928000000003E-2</v>
      </c>
      <c r="W4449">
        <v>7.0419203E-2</v>
      </c>
    </row>
    <row r="4450" spans="2:23" hidden="1" x14ac:dyDescent="0.25">
      <c r="B4450" t="s">
        <v>89</v>
      </c>
      <c r="C4450" t="s">
        <v>251</v>
      </c>
      <c r="D4450" t="s">
        <v>647</v>
      </c>
      <c r="E4450" t="s">
        <v>533</v>
      </c>
      <c r="F4450" t="s">
        <v>93</v>
      </c>
      <c r="G4450">
        <v>5.6783933000000002E-2</v>
      </c>
      <c r="H4450">
        <v>5.6783933000000002E-2</v>
      </c>
      <c r="I4450">
        <v>5.6783933000000002E-2</v>
      </c>
    </row>
    <row r="4451" spans="2:23" hidden="1" x14ac:dyDescent="0.25">
      <c r="B4451" t="s">
        <v>89</v>
      </c>
      <c r="C4451" t="s">
        <v>251</v>
      </c>
      <c r="D4451" t="s">
        <v>647</v>
      </c>
      <c r="E4451" t="s">
        <v>534</v>
      </c>
      <c r="F4451" t="s">
        <v>93</v>
      </c>
      <c r="G4451">
        <v>6.8548452999999995E-2</v>
      </c>
      <c r="H4451">
        <v>6.8548452999999995E-2</v>
      </c>
      <c r="I4451">
        <v>6.8548452999999995E-2</v>
      </c>
      <c r="J4451">
        <v>6.8548452999999995E-2</v>
      </c>
      <c r="K4451">
        <v>6.8548452999999995E-2</v>
      </c>
      <c r="L4451">
        <v>6.8548452999999995E-2</v>
      </c>
      <c r="M4451">
        <v>6.8548452999999995E-2</v>
      </c>
    </row>
    <row r="4452" spans="2:23" hidden="1" x14ac:dyDescent="0.25">
      <c r="B4452" t="s">
        <v>89</v>
      </c>
      <c r="C4452" t="s">
        <v>251</v>
      </c>
      <c r="D4452" t="s">
        <v>647</v>
      </c>
      <c r="E4452" t="s">
        <v>535</v>
      </c>
      <c r="F4452" t="s">
        <v>93</v>
      </c>
      <c r="G4452">
        <v>8.8242699999999997E-4</v>
      </c>
      <c r="H4452">
        <v>5.4603810000000003E-3</v>
      </c>
      <c r="I4452">
        <v>1.6866401999999999E-2</v>
      </c>
      <c r="J4452">
        <v>0.26196419999999998</v>
      </c>
      <c r="K4452">
        <v>2.8793814389999999</v>
      </c>
      <c r="L4452">
        <v>3.312516848</v>
      </c>
      <c r="M4452">
        <v>3.3731073070000002</v>
      </c>
      <c r="N4452">
        <v>2.7472585029999999</v>
      </c>
      <c r="O4452">
        <v>2.5169672169999999</v>
      </c>
      <c r="P4452">
        <v>2.279967842</v>
      </c>
      <c r="Q4452">
        <v>2.2454521980000002</v>
      </c>
      <c r="R4452">
        <v>2.3127097220000001</v>
      </c>
      <c r="S4452">
        <v>2.3424214650000001</v>
      </c>
      <c r="T4452">
        <v>2.0871056270000001</v>
      </c>
      <c r="U4452">
        <v>2.2646570879999999</v>
      </c>
      <c r="V4452">
        <v>1.9999894389999999</v>
      </c>
      <c r="W4452">
        <v>2.0968754399999998</v>
      </c>
    </row>
    <row r="4453" spans="2:23" hidden="1" x14ac:dyDescent="0.25">
      <c r="B4453" t="s">
        <v>89</v>
      </c>
      <c r="C4453" t="s">
        <v>251</v>
      </c>
      <c r="D4453" t="s">
        <v>647</v>
      </c>
      <c r="E4453" t="s">
        <v>536</v>
      </c>
      <c r="F4453" t="s">
        <v>93</v>
      </c>
      <c r="G4453">
        <v>7.7364030000000002E-3</v>
      </c>
      <c r="H4453">
        <v>7.7364030000000002E-3</v>
      </c>
      <c r="I4453">
        <v>7.7364030000000002E-3</v>
      </c>
    </row>
    <row r="4454" spans="2:23" hidden="1" x14ac:dyDescent="0.25">
      <c r="B4454" t="s">
        <v>89</v>
      </c>
      <c r="C4454" t="s">
        <v>251</v>
      </c>
      <c r="D4454" t="s">
        <v>647</v>
      </c>
      <c r="E4454" t="s">
        <v>537</v>
      </c>
      <c r="F4454" t="s">
        <v>93</v>
      </c>
      <c r="G4454">
        <v>1.4071684289999999</v>
      </c>
      <c r="H4454">
        <v>1.4071684289999999</v>
      </c>
      <c r="I4454">
        <v>1.4071684289999999</v>
      </c>
      <c r="J4454">
        <v>1.4071684289999999</v>
      </c>
      <c r="K4454">
        <v>1.4071684289999999</v>
      </c>
      <c r="L4454">
        <v>1.4071684289999999</v>
      </c>
      <c r="M4454">
        <v>1.4071684289999999</v>
      </c>
    </row>
    <row r="4455" spans="2:23" hidden="1" x14ac:dyDescent="0.25">
      <c r="B4455" t="s">
        <v>89</v>
      </c>
      <c r="C4455" t="s">
        <v>251</v>
      </c>
      <c r="D4455" t="s">
        <v>647</v>
      </c>
      <c r="E4455" t="s">
        <v>538</v>
      </c>
      <c r="F4455" t="s">
        <v>93</v>
      </c>
      <c r="G4455">
        <v>8.8242699999999997E-4</v>
      </c>
      <c r="H4455">
        <v>5.4603810000000003E-3</v>
      </c>
      <c r="I4455">
        <v>1.6818218999999999E-2</v>
      </c>
      <c r="J4455">
        <v>0.13954472200000001</v>
      </c>
      <c r="K4455">
        <v>0.85345046000000002</v>
      </c>
      <c r="L4455">
        <v>1.4182997580000001</v>
      </c>
      <c r="M4455">
        <v>1.7421186049999999</v>
      </c>
      <c r="N4455">
        <v>1.904322743</v>
      </c>
      <c r="O4455">
        <v>1.55419409</v>
      </c>
      <c r="P4455">
        <v>1.610703268</v>
      </c>
      <c r="Q4455">
        <v>1.5415630730000001</v>
      </c>
      <c r="R4455">
        <v>1.4733590679999999</v>
      </c>
      <c r="S4455">
        <v>1.4133225199999999</v>
      </c>
      <c r="T4455">
        <v>1.4213597819999999</v>
      </c>
      <c r="U4455">
        <v>1.431607557</v>
      </c>
      <c r="V4455">
        <v>1.4044616190000001</v>
      </c>
      <c r="W4455">
        <v>1.370792089</v>
      </c>
    </row>
    <row r="4456" spans="2:23" hidden="1" x14ac:dyDescent="0.25">
      <c r="B4456" t="s">
        <v>89</v>
      </c>
      <c r="C4456" t="s">
        <v>251</v>
      </c>
      <c r="D4456" t="s">
        <v>647</v>
      </c>
      <c r="E4456" t="s">
        <v>539</v>
      </c>
      <c r="F4456" t="s">
        <v>93</v>
      </c>
      <c r="G4456">
        <v>7.7203419999999998E-3</v>
      </c>
      <c r="H4456">
        <v>7.7203419999999998E-3</v>
      </c>
      <c r="I4456">
        <v>7.7203419999999998E-3</v>
      </c>
    </row>
    <row r="4457" spans="2:23" hidden="1" x14ac:dyDescent="0.25">
      <c r="B4457" t="s">
        <v>89</v>
      </c>
      <c r="C4457" t="s">
        <v>251</v>
      </c>
      <c r="D4457" t="s">
        <v>647</v>
      </c>
      <c r="E4457" t="s">
        <v>540</v>
      </c>
      <c r="F4457" t="s">
        <v>93</v>
      </c>
      <c r="G4457">
        <v>0.59665351</v>
      </c>
      <c r="H4457">
        <v>0.59665351</v>
      </c>
      <c r="I4457">
        <v>0.59665351</v>
      </c>
      <c r="J4457">
        <v>0.59665351</v>
      </c>
      <c r="K4457">
        <v>0.59665351</v>
      </c>
      <c r="L4457">
        <v>0.59665351</v>
      </c>
      <c r="M4457">
        <v>0.59665351</v>
      </c>
    </row>
    <row r="4458" spans="2:23" hidden="1" x14ac:dyDescent="0.25">
      <c r="B4458" t="s">
        <v>89</v>
      </c>
      <c r="C4458" t="s">
        <v>251</v>
      </c>
      <c r="D4458" t="s">
        <v>647</v>
      </c>
      <c r="E4458" t="s">
        <v>541</v>
      </c>
      <c r="F4458" t="s">
        <v>93</v>
      </c>
      <c r="G4458">
        <v>2.5647549000000001</v>
      </c>
      <c r="H4458">
        <v>5.1336758790000001</v>
      </c>
      <c r="I4458">
        <v>5.8955290089999997</v>
      </c>
      <c r="J4458">
        <v>8.3960109060000008</v>
      </c>
      <c r="K4458">
        <v>12.367842680000001</v>
      </c>
      <c r="L4458">
        <v>14.88998453</v>
      </c>
      <c r="M4458">
        <v>18.95825718</v>
      </c>
      <c r="N4458">
        <v>13.762997240000001</v>
      </c>
      <c r="O4458">
        <v>18.594713580000001</v>
      </c>
      <c r="P4458">
        <v>16.063915819999998</v>
      </c>
      <c r="Q4458">
        <v>18.23935285</v>
      </c>
      <c r="R4458">
        <v>20.380934069999999</v>
      </c>
      <c r="S4458">
        <v>21.446506589999998</v>
      </c>
      <c r="T4458">
        <v>17.757379109999999</v>
      </c>
      <c r="U4458">
        <v>20.858144710000001</v>
      </c>
      <c r="V4458">
        <v>18.9797902</v>
      </c>
      <c r="W4458">
        <v>21.14261316</v>
      </c>
    </row>
    <row r="4459" spans="2:23" hidden="1" x14ac:dyDescent="0.25">
      <c r="B4459" t="s">
        <v>89</v>
      </c>
      <c r="C4459" t="s">
        <v>251</v>
      </c>
      <c r="D4459" t="s">
        <v>647</v>
      </c>
      <c r="E4459" t="s">
        <v>542</v>
      </c>
      <c r="F4459" t="s">
        <v>93</v>
      </c>
      <c r="G4459">
        <v>4.5313199290000004</v>
      </c>
      <c r="H4459">
        <v>4.5313199290000004</v>
      </c>
      <c r="I4459">
        <v>4.5313199290000004</v>
      </c>
    </row>
    <row r="4460" spans="2:23" hidden="1" x14ac:dyDescent="0.25">
      <c r="B4460" t="s">
        <v>89</v>
      </c>
      <c r="C4460" t="s">
        <v>251</v>
      </c>
      <c r="D4460" t="s">
        <v>647</v>
      </c>
      <c r="E4460" t="s">
        <v>543</v>
      </c>
      <c r="F4460" t="s">
        <v>93</v>
      </c>
      <c r="G4460">
        <v>9.7437221540000003</v>
      </c>
      <c r="H4460">
        <v>9.7437221540000003</v>
      </c>
      <c r="I4460">
        <v>9.7437221540000003</v>
      </c>
      <c r="J4460">
        <v>9.7437221540000003</v>
      </c>
      <c r="K4460">
        <v>9.7437221540000003</v>
      </c>
      <c r="L4460">
        <v>9.7437221540000003</v>
      </c>
      <c r="M4460">
        <v>9.7437221540000003</v>
      </c>
    </row>
    <row r="4461" spans="2:23" hidden="1" x14ac:dyDescent="0.25">
      <c r="B4461" t="s">
        <v>89</v>
      </c>
      <c r="C4461" t="s">
        <v>251</v>
      </c>
      <c r="D4461" t="s">
        <v>647</v>
      </c>
      <c r="E4461" t="s">
        <v>544</v>
      </c>
      <c r="F4461" t="s">
        <v>93</v>
      </c>
      <c r="G4461">
        <v>3.5678403999999997E-2</v>
      </c>
      <c r="H4461">
        <v>4.4278816999999998E-2</v>
      </c>
      <c r="I4461">
        <v>3.8837569000000002E-2</v>
      </c>
      <c r="J4461">
        <v>0.18861509900000001</v>
      </c>
      <c r="K4461">
        <v>2.0012000429999999</v>
      </c>
      <c r="L4461">
        <v>1.8547467790000001</v>
      </c>
      <c r="M4461">
        <v>1.5084917819999999</v>
      </c>
      <c r="N4461">
        <v>0.74267286600000004</v>
      </c>
      <c r="O4461">
        <v>0.81427486999999998</v>
      </c>
      <c r="P4461">
        <v>0.619824445</v>
      </c>
      <c r="Q4461">
        <v>0.66958124600000002</v>
      </c>
      <c r="R4461">
        <v>0.80116032599999998</v>
      </c>
      <c r="S4461">
        <v>0.86319398300000005</v>
      </c>
      <c r="T4461">
        <v>0.63111459000000003</v>
      </c>
      <c r="U4461">
        <v>0.80304353299999998</v>
      </c>
      <c r="V4461">
        <v>0.58163443500000001</v>
      </c>
      <c r="W4461">
        <v>0.71506021500000005</v>
      </c>
    </row>
    <row r="4462" spans="2:23" hidden="1" x14ac:dyDescent="0.25">
      <c r="B4462" t="s">
        <v>89</v>
      </c>
      <c r="C4462" t="s">
        <v>251</v>
      </c>
      <c r="D4462" t="s">
        <v>647</v>
      </c>
      <c r="E4462" t="s">
        <v>545</v>
      </c>
      <c r="F4462" t="s">
        <v>93</v>
      </c>
      <c r="G4462">
        <v>3.9598263000000002E-2</v>
      </c>
      <c r="H4462">
        <v>3.9598263000000002E-2</v>
      </c>
      <c r="I4462">
        <v>3.9598263000000002E-2</v>
      </c>
    </row>
    <row r="4463" spans="2:23" hidden="1" x14ac:dyDescent="0.25">
      <c r="B4463" t="s">
        <v>89</v>
      </c>
      <c r="C4463" t="s">
        <v>251</v>
      </c>
      <c r="D4463" t="s">
        <v>647</v>
      </c>
      <c r="E4463" t="s">
        <v>546</v>
      </c>
      <c r="F4463" t="s">
        <v>93</v>
      </c>
      <c r="G4463">
        <v>0.81026407</v>
      </c>
      <c r="H4463">
        <v>0.81026407</v>
      </c>
      <c r="I4463">
        <v>0.81026407</v>
      </c>
      <c r="J4463">
        <v>0.81026407</v>
      </c>
      <c r="K4463">
        <v>0.81026407</v>
      </c>
      <c r="L4463">
        <v>0.81026407</v>
      </c>
      <c r="M4463">
        <v>0.81026407</v>
      </c>
    </row>
    <row r="4464" spans="2:23" hidden="1" x14ac:dyDescent="0.25">
      <c r="B4464" t="s">
        <v>89</v>
      </c>
      <c r="C4464" t="s">
        <v>251</v>
      </c>
      <c r="D4464" t="s">
        <v>647</v>
      </c>
      <c r="E4464" t="s">
        <v>547</v>
      </c>
      <c r="F4464" t="s">
        <v>93</v>
      </c>
      <c r="G4464">
        <v>0</v>
      </c>
      <c r="H4464">
        <v>0</v>
      </c>
      <c r="I4464">
        <v>4.6199999999999998E-5</v>
      </c>
      <c r="J4464">
        <v>9.4944820999999999E-2</v>
      </c>
      <c r="K4464">
        <v>1.985616155</v>
      </c>
      <c r="L4464">
        <v>1.853072472</v>
      </c>
      <c r="M4464">
        <v>1.508466029</v>
      </c>
      <c r="N4464">
        <v>0.74264549099999999</v>
      </c>
      <c r="O4464">
        <v>0.81426839900000003</v>
      </c>
      <c r="P4464">
        <v>0.61978570799999999</v>
      </c>
      <c r="Q4464">
        <v>0.669480415</v>
      </c>
      <c r="R4464">
        <v>0.80105929099999995</v>
      </c>
      <c r="S4464">
        <v>0.86315572600000001</v>
      </c>
      <c r="T4464">
        <v>0.631048371</v>
      </c>
      <c r="U4464">
        <v>0.802750717</v>
      </c>
      <c r="V4464">
        <v>0.58059060699999998</v>
      </c>
      <c r="W4464">
        <v>0.71186678199999998</v>
      </c>
    </row>
    <row r="4465" spans="2:23" hidden="1" x14ac:dyDescent="0.25">
      <c r="B4465" t="s">
        <v>89</v>
      </c>
      <c r="C4465" t="s">
        <v>251</v>
      </c>
      <c r="D4465" t="s">
        <v>647</v>
      </c>
      <c r="E4465" t="s">
        <v>548</v>
      </c>
      <c r="F4465" t="s">
        <v>93</v>
      </c>
      <c r="G4465">
        <v>1.5400000000000002E-5</v>
      </c>
      <c r="H4465">
        <v>1.5400000000000002E-5</v>
      </c>
      <c r="I4465">
        <v>1.5400000000000002E-5</v>
      </c>
    </row>
    <row r="4466" spans="2:23" hidden="1" x14ac:dyDescent="0.25">
      <c r="B4466" t="s">
        <v>89</v>
      </c>
      <c r="C4466" t="s">
        <v>251</v>
      </c>
      <c r="D4466" t="s">
        <v>647</v>
      </c>
      <c r="E4466" t="s">
        <v>549</v>
      </c>
      <c r="F4466" t="s">
        <v>93</v>
      </c>
      <c r="G4466">
        <v>0.77744938399999997</v>
      </c>
      <c r="H4466">
        <v>0.77744938399999997</v>
      </c>
      <c r="I4466">
        <v>0.77744938399999997</v>
      </c>
      <c r="J4466">
        <v>0.77744938399999997</v>
      </c>
      <c r="K4466">
        <v>0.77744938399999997</v>
      </c>
      <c r="L4466">
        <v>0.77744938399999997</v>
      </c>
      <c r="M4466">
        <v>0.77744938399999997</v>
      </c>
    </row>
    <row r="4467" spans="2:23" hidden="1" x14ac:dyDescent="0.25">
      <c r="B4467" t="s">
        <v>89</v>
      </c>
      <c r="C4467" t="s">
        <v>251</v>
      </c>
      <c r="D4467" t="s">
        <v>647</v>
      </c>
      <c r="E4467" t="s">
        <v>550</v>
      </c>
      <c r="F4467" t="s">
        <v>93</v>
      </c>
      <c r="G4467">
        <v>3.5678403999999997E-2</v>
      </c>
      <c r="H4467">
        <v>4.4278816999999998E-2</v>
      </c>
      <c r="I4467">
        <v>3.8791355E-2</v>
      </c>
      <c r="J4467">
        <v>9.3670277999999996E-2</v>
      </c>
      <c r="K4467">
        <v>1.5583888000000001E-2</v>
      </c>
      <c r="L4467">
        <v>1.6743070000000001E-3</v>
      </c>
      <c r="M4467">
        <v>2.58E-5</v>
      </c>
      <c r="N4467">
        <v>2.7399999999999999E-5</v>
      </c>
      <c r="O4467">
        <v>6.4699999999999999E-6</v>
      </c>
      <c r="P4467">
        <v>3.8699999999999999E-5</v>
      </c>
      <c r="Q4467">
        <v>1.00831E-4</v>
      </c>
      <c r="R4467">
        <v>1.01034E-4</v>
      </c>
      <c r="S4467">
        <v>3.8300000000000003E-5</v>
      </c>
      <c r="T4467">
        <v>6.6199999999999996E-5</v>
      </c>
      <c r="U4467">
        <v>2.92816E-4</v>
      </c>
      <c r="V4467">
        <v>1.0438279999999999E-3</v>
      </c>
      <c r="W4467">
        <v>3.1934329999999999E-3</v>
      </c>
    </row>
    <row r="4468" spans="2:23" hidden="1" x14ac:dyDescent="0.25">
      <c r="B4468" t="s">
        <v>89</v>
      </c>
      <c r="C4468" t="s">
        <v>251</v>
      </c>
      <c r="D4468" t="s">
        <v>647</v>
      </c>
      <c r="E4468" t="s">
        <v>551</v>
      </c>
      <c r="F4468" t="s">
        <v>93</v>
      </c>
      <c r="G4468">
        <v>3.9582858999999998E-2</v>
      </c>
      <c r="H4468">
        <v>3.9582858999999998E-2</v>
      </c>
      <c r="I4468">
        <v>3.9582858999999998E-2</v>
      </c>
    </row>
    <row r="4469" spans="2:23" hidden="1" x14ac:dyDescent="0.25">
      <c r="B4469" t="s">
        <v>89</v>
      </c>
      <c r="C4469" t="s">
        <v>251</v>
      </c>
      <c r="D4469" t="s">
        <v>647</v>
      </c>
      <c r="E4469" t="s">
        <v>552</v>
      </c>
      <c r="F4469" t="s">
        <v>93</v>
      </c>
      <c r="G4469">
        <v>3.2814686000000003E-2</v>
      </c>
      <c r="H4469">
        <v>3.2814686000000003E-2</v>
      </c>
      <c r="I4469">
        <v>3.2814686000000003E-2</v>
      </c>
      <c r="J4469">
        <v>3.2814686000000003E-2</v>
      </c>
      <c r="K4469">
        <v>3.2814686000000003E-2</v>
      </c>
      <c r="L4469">
        <v>3.2814686000000003E-2</v>
      </c>
      <c r="M4469">
        <v>3.2814686000000003E-2</v>
      </c>
    </row>
    <row r="4470" spans="2:23" hidden="1" x14ac:dyDescent="0.25">
      <c r="B4470" t="s">
        <v>89</v>
      </c>
      <c r="C4470" t="s">
        <v>251</v>
      </c>
      <c r="D4470" t="s">
        <v>647</v>
      </c>
      <c r="E4470" t="s">
        <v>553</v>
      </c>
      <c r="F4470" t="s">
        <v>93</v>
      </c>
      <c r="G4470">
        <v>5.8296216999999997E-2</v>
      </c>
      <c r="H4470">
        <v>5.2252725999999999E-2</v>
      </c>
      <c r="I4470">
        <v>7.7912386E-2</v>
      </c>
      <c r="J4470">
        <v>2.7365453000000001E-2</v>
      </c>
      <c r="K4470">
        <v>3.9424968999999997E-2</v>
      </c>
      <c r="L4470">
        <v>3.5880749000000003E-2</v>
      </c>
      <c r="M4470">
        <v>3.0105601999999999E-2</v>
      </c>
      <c r="N4470">
        <v>2.6268794000000002E-2</v>
      </c>
      <c r="O4470">
        <v>2.295138E-2</v>
      </c>
      <c r="P4470">
        <v>1.2510195999999999E-2</v>
      </c>
      <c r="Q4470">
        <v>1.1034092000000001E-2</v>
      </c>
      <c r="R4470">
        <v>1.1584064999999999E-2</v>
      </c>
      <c r="S4470">
        <v>1.3085813E-2</v>
      </c>
      <c r="T4470">
        <v>9.2642950000000005E-3</v>
      </c>
      <c r="U4470">
        <v>1.1726083999999999E-2</v>
      </c>
      <c r="V4470">
        <v>8.355487E-3</v>
      </c>
      <c r="W4470">
        <v>9.5114229999999998E-3</v>
      </c>
    </row>
    <row r="4471" spans="2:23" hidden="1" x14ac:dyDescent="0.25">
      <c r="B4471" t="s">
        <v>89</v>
      </c>
      <c r="C4471" t="s">
        <v>251</v>
      </c>
      <c r="D4471" t="s">
        <v>647</v>
      </c>
      <c r="E4471" t="s">
        <v>554</v>
      </c>
      <c r="F4471" t="s">
        <v>93</v>
      </c>
      <c r="G4471">
        <v>6.2820443000000004E-2</v>
      </c>
      <c r="H4471">
        <v>6.2820443000000004E-2</v>
      </c>
      <c r="I4471">
        <v>6.2820443000000004E-2</v>
      </c>
    </row>
    <row r="4472" spans="2:23" hidden="1" x14ac:dyDescent="0.25">
      <c r="B4472" t="s">
        <v>89</v>
      </c>
      <c r="C4472" t="s">
        <v>251</v>
      </c>
      <c r="D4472" t="s">
        <v>647</v>
      </c>
      <c r="E4472" t="s">
        <v>555</v>
      </c>
      <c r="F4472" t="s">
        <v>93</v>
      </c>
      <c r="G4472">
        <v>4.5891157000000002E-2</v>
      </c>
      <c r="H4472">
        <v>4.5891157000000002E-2</v>
      </c>
      <c r="I4472">
        <v>4.5891157000000002E-2</v>
      </c>
      <c r="J4472">
        <v>4.5891157000000002E-2</v>
      </c>
      <c r="K4472">
        <v>4.5891157000000002E-2</v>
      </c>
      <c r="L4472">
        <v>4.5891157000000002E-2</v>
      </c>
      <c r="M4472">
        <v>4.5891157000000002E-2</v>
      </c>
    </row>
    <row r="4473" spans="2:23" hidden="1" x14ac:dyDescent="0.25">
      <c r="B4473" t="s">
        <v>89</v>
      </c>
      <c r="C4473" t="s">
        <v>251</v>
      </c>
      <c r="D4473" t="s">
        <v>647</v>
      </c>
      <c r="E4473" t="s">
        <v>556</v>
      </c>
      <c r="F4473" t="s">
        <v>93</v>
      </c>
      <c r="G4473">
        <v>0</v>
      </c>
      <c r="H4473">
        <v>0</v>
      </c>
      <c r="I4473">
        <v>2.72E-7</v>
      </c>
      <c r="J4473">
        <v>2.7365453000000001E-2</v>
      </c>
      <c r="K4473">
        <v>3.9424968999999997E-2</v>
      </c>
      <c r="L4473">
        <v>3.5880749000000003E-2</v>
      </c>
      <c r="M4473">
        <v>3.0105601999999999E-2</v>
      </c>
      <c r="N4473">
        <v>2.6268794000000002E-2</v>
      </c>
      <c r="O4473">
        <v>2.295138E-2</v>
      </c>
      <c r="P4473">
        <v>1.2510195999999999E-2</v>
      </c>
      <c r="Q4473">
        <v>1.1034092000000001E-2</v>
      </c>
      <c r="R4473">
        <v>1.1584064999999999E-2</v>
      </c>
      <c r="S4473">
        <v>1.3085813E-2</v>
      </c>
      <c r="T4473">
        <v>9.2642950000000005E-3</v>
      </c>
      <c r="U4473">
        <v>1.1726083999999999E-2</v>
      </c>
      <c r="V4473">
        <v>8.355487E-3</v>
      </c>
      <c r="W4473">
        <v>9.5114229999999998E-3</v>
      </c>
    </row>
    <row r="4474" spans="2:23" hidden="1" x14ac:dyDescent="0.25">
      <c r="B4474" t="s">
        <v>89</v>
      </c>
      <c r="C4474" t="s">
        <v>251</v>
      </c>
      <c r="D4474" t="s">
        <v>647</v>
      </c>
      <c r="E4474" t="s">
        <v>557</v>
      </c>
      <c r="F4474" t="s">
        <v>93</v>
      </c>
      <c r="G4474">
        <v>9.0699999999999998E-8</v>
      </c>
      <c r="H4474">
        <v>9.0699999999999998E-8</v>
      </c>
      <c r="I4474">
        <v>9.0699999999999998E-8</v>
      </c>
    </row>
    <row r="4475" spans="2:23" hidden="1" x14ac:dyDescent="0.25">
      <c r="B4475" t="s">
        <v>89</v>
      </c>
      <c r="C4475" t="s">
        <v>251</v>
      </c>
      <c r="D4475" t="s">
        <v>647</v>
      </c>
      <c r="E4475" t="s">
        <v>558</v>
      </c>
      <c r="F4475" t="s">
        <v>93</v>
      </c>
      <c r="G4475">
        <v>1.8968149E-2</v>
      </c>
      <c r="H4475">
        <v>1.8968149E-2</v>
      </c>
      <c r="I4475">
        <v>1.8968149E-2</v>
      </c>
      <c r="J4475">
        <v>1.8968149E-2</v>
      </c>
      <c r="K4475">
        <v>1.8968149E-2</v>
      </c>
      <c r="L4475">
        <v>1.8968149E-2</v>
      </c>
      <c r="M4475">
        <v>1.8968149E-2</v>
      </c>
    </row>
    <row r="4476" spans="2:23" hidden="1" x14ac:dyDescent="0.25">
      <c r="B4476" t="s">
        <v>89</v>
      </c>
      <c r="C4476" t="s">
        <v>251</v>
      </c>
      <c r="D4476" t="s">
        <v>647</v>
      </c>
      <c r="E4476" t="s">
        <v>559</v>
      </c>
      <c r="F4476" t="s">
        <v>93</v>
      </c>
      <c r="G4476">
        <v>5.8296216999999997E-2</v>
      </c>
      <c r="H4476">
        <v>5.2252725999999999E-2</v>
      </c>
      <c r="I4476">
        <v>7.7912114000000005E-2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2:23" hidden="1" x14ac:dyDescent="0.25">
      <c r="B4477" t="s">
        <v>89</v>
      </c>
      <c r="C4477" t="s">
        <v>251</v>
      </c>
      <c r="D4477" t="s">
        <v>647</v>
      </c>
      <c r="E4477" t="s">
        <v>560</v>
      </c>
      <c r="F4477" t="s">
        <v>93</v>
      </c>
      <c r="G4477">
        <v>6.2820351999999996E-2</v>
      </c>
      <c r="H4477">
        <v>6.2820351999999996E-2</v>
      </c>
      <c r="I4477">
        <v>6.2820351999999996E-2</v>
      </c>
    </row>
    <row r="4478" spans="2:23" hidden="1" x14ac:dyDescent="0.25">
      <c r="B4478" t="s">
        <v>89</v>
      </c>
      <c r="C4478" t="s">
        <v>251</v>
      </c>
      <c r="D4478" t="s">
        <v>647</v>
      </c>
      <c r="E4478" t="s">
        <v>561</v>
      </c>
      <c r="F4478" t="s">
        <v>93</v>
      </c>
      <c r="G4478">
        <v>2.6923007999999998E-2</v>
      </c>
      <c r="H4478">
        <v>2.6923007999999998E-2</v>
      </c>
      <c r="I4478">
        <v>2.6923007999999998E-2</v>
      </c>
      <c r="J4478">
        <v>2.6923007999999998E-2</v>
      </c>
      <c r="K4478">
        <v>2.6923007999999998E-2</v>
      </c>
      <c r="L4478">
        <v>2.6923007999999998E-2</v>
      </c>
      <c r="M4478">
        <v>2.6923007999999998E-2</v>
      </c>
    </row>
    <row r="4479" spans="2:23" hidden="1" x14ac:dyDescent="0.25">
      <c r="B4479" t="s">
        <v>89</v>
      </c>
      <c r="C4479" t="s">
        <v>251</v>
      </c>
      <c r="D4479" t="s">
        <v>647</v>
      </c>
      <c r="E4479" t="s">
        <v>562</v>
      </c>
      <c r="F4479" t="s">
        <v>93</v>
      </c>
      <c r="G4479">
        <v>0.31437243999999998</v>
      </c>
      <c r="H4479">
        <v>0.40508274999999999</v>
      </c>
      <c r="I4479">
        <v>0.41369244300000002</v>
      </c>
      <c r="J4479">
        <v>0.18655126899999999</v>
      </c>
      <c r="K4479">
        <v>0.17605189399999999</v>
      </c>
      <c r="L4479">
        <v>0.119628754</v>
      </c>
      <c r="M4479">
        <v>4.2435116000000002E-2</v>
      </c>
      <c r="N4479">
        <v>2.6758970999999999E-2</v>
      </c>
      <c r="O4479">
        <v>1.5482142000000001E-2</v>
      </c>
      <c r="P4479">
        <v>2.0478659999999999E-2</v>
      </c>
      <c r="Q4479">
        <v>2.5386649000000001E-2</v>
      </c>
      <c r="R4479">
        <v>2.6149558E-2</v>
      </c>
      <c r="S4479">
        <v>1.9248971E-2</v>
      </c>
      <c r="T4479">
        <v>1.6438708E-2</v>
      </c>
      <c r="U4479">
        <v>2.6231753999999999E-2</v>
      </c>
      <c r="V4479">
        <v>2.5188241E-2</v>
      </c>
      <c r="W4479">
        <v>2.0893262999999999E-2</v>
      </c>
    </row>
    <row r="4480" spans="2:23" hidden="1" x14ac:dyDescent="0.25">
      <c r="B4480" t="s">
        <v>89</v>
      </c>
      <c r="C4480" t="s">
        <v>251</v>
      </c>
      <c r="D4480" t="s">
        <v>647</v>
      </c>
      <c r="E4480" t="s">
        <v>563</v>
      </c>
      <c r="F4480" t="s">
        <v>93</v>
      </c>
      <c r="G4480">
        <v>0.377715878</v>
      </c>
      <c r="H4480">
        <v>0.377715878</v>
      </c>
      <c r="I4480">
        <v>0.377715878</v>
      </c>
    </row>
    <row r="4481" spans="2:23" hidden="1" x14ac:dyDescent="0.25">
      <c r="B4481" t="s">
        <v>89</v>
      </c>
      <c r="C4481" t="s">
        <v>251</v>
      </c>
      <c r="D4481" t="s">
        <v>647</v>
      </c>
      <c r="E4481" t="s">
        <v>564</v>
      </c>
      <c r="F4481" t="s">
        <v>93</v>
      </c>
      <c r="G4481">
        <v>0.23683066699999999</v>
      </c>
      <c r="H4481">
        <v>0.23683066699999999</v>
      </c>
      <c r="I4481">
        <v>0.23683066699999999</v>
      </c>
      <c r="J4481">
        <v>0.23683066699999999</v>
      </c>
      <c r="K4481">
        <v>0.23683066699999999</v>
      </c>
      <c r="L4481">
        <v>0.23683066699999999</v>
      </c>
      <c r="M4481">
        <v>0.23683066699999999</v>
      </c>
    </row>
    <row r="4482" spans="2:23" hidden="1" x14ac:dyDescent="0.25">
      <c r="B4482" t="s">
        <v>89</v>
      </c>
      <c r="C4482" t="s">
        <v>251</v>
      </c>
      <c r="D4482" t="s">
        <v>647</v>
      </c>
      <c r="E4482" t="s">
        <v>565</v>
      </c>
      <c r="F4482" t="s">
        <v>93</v>
      </c>
      <c r="G4482">
        <v>0.19845937</v>
      </c>
      <c r="H4482">
        <v>0.26612279900000002</v>
      </c>
      <c r="I4482">
        <v>0.25288651499999998</v>
      </c>
      <c r="J4482">
        <v>7.5689698E-2</v>
      </c>
      <c r="K4482">
        <v>5.5598976000000001E-2</v>
      </c>
      <c r="L4482">
        <v>3.4602664999999998E-2</v>
      </c>
      <c r="M4482">
        <v>0.10131575299999999</v>
      </c>
      <c r="N4482">
        <v>8.0371788E-2</v>
      </c>
      <c r="O4482">
        <v>0.12765937299999999</v>
      </c>
      <c r="P4482">
        <v>4.2648078999999998E-2</v>
      </c>
      <c r="Q4482">
        <v>3.1186990000000001E-2</v>
      </c>
      <c r="R4482">
        <v>3.5506847000000001E-2</v>
      </c>
      <c r="S4482">
        <v>5.9525405000000003E-2</v>
      </c>
      <c r="T4482">
        <v>3.2337789999999998E-2</v>
      </c>
      <c r="U4482">
        <v>3.1266479999999999E-2</v>
      </c>
      <c r="V4482">
        <v>2.0283056000000001E-2</v>
      </c>
      <c r="W4482">
        <v>2.5513128E-2</v>
      </c>
    </row>
    <row r="4483" spans="2:23" hidden="1" x14ac:dyDescent="0.25">
      <c r="B4483" t="s">
        <v>89</v>
      </c>
      <c r="C4483" t="s">
        <v>251</v>
      </c>
      <c r="D4483" t="s">
        <v>647</v>
      </c>
      <c r="E4483" t="s">
        <v>566</v>
      </c>
      <c r="F4483" t="s">
        <v>93</v>
      </c>
      <c r="G4483">
        <v>0.239156228</v>
      </c>
      <c r="H4483">
        <v>0.239156228</v>
      </c>
      <c r="I4483">
        <v>0.239156228</v>
      </c>
    </row>
    <row r="4484" spans="2:23" hidden="1" x14ac:dyDescent="0.25">
      <c r="B4484" t="s">
        <v>89</v>
      </c>
      <c r="C4484" t="s">
        <v>251</v>
      </c>
      <c r="D4484" t="s">
        <v>647</v>
      </c>
      <c r="E4484" t="s">
        <v>567</v>
      </c>
      <c r="F4484" t="s">
        <v>93</v>
      </c>
      <c r="G4484">
        <v>0.140667968</v>
      </c>
      <c r="H4484">
        <v>0.140667968</v>
      </c>
      <c r="I4484">
        <v>0.140667968</v>
      </c>
      <c r="J4484">
        <v>0.140667968</v>
      </c>
      <c r="K4484">
        <v>0.140667968</v>
      </c>
      <c r="L4484">
        <v>0.140667968</v>
      </c>
      <c r="M4484">
        <v>0.140667968</v>
      </c>
    </row>
    <row r="4485" spans="2:23" hidden="1" x14ac:dyDescent="0.25">
      <c r="B4485" t="s">
        <v>89</v>
      </c>
      <c r="C4485" t="s">
        <v>251</v>
      </c>
      <c r="D4485" t="s">
        <v>647</v>
      </c>
      <c r="E4485" t="s">
        <v>568</v>
      </c>
      <c r="F4485" t="s">
        <v>93</v>
      </c>
      <c r="G4485">
        <v>0</v>
      </c>
      <c r="H4485">
        <v>0</v>
      </c>
      <c r="I4485">
        <v>1.7E-6</v>
      </c>
      <c r="J4485">
        <v>1.09203E-4</v>
      </c>
      <c r="K4485">
        <v>8.8985500000000005E-4</v>
      </c>
      <c r="L4485">
        <v>5.263869E-3</v>
      </c>
      <c r="M4485">
        <v>9.2417072000000003E-2</v>
      </c>
      <c r="N4485">
        <v>7.4021476000000003E-2</v>
      </c>
      <c r="O4485">
        <v>0.12555334800000001</v>
      </c>
      <c r="P4485">
        <v>3.6968671000000002E-2</v>
      </c>
      <c r="Q4485">
        <v>2.3374618E-2</v>
      </c>
      <c r="R4485">
        <v>2.6707297000000001E-2</v>
      </c>
      <c r="S4485">
        <v>5.2857405000000003E-2</v>
      </c>
      <c r="T4485">
        <v>2.543318E-2</v>
      </c>
      <c r="U4485">
        <v>1.8572729999999999E-2</v>
      </c>
      <c r="V4485">
        <v>6.5817260000000004E-3</v>
      </c>
      <c r="W4485">
        <v>4.7051460000000003E-3</v>
      </c>
    </row>
    <row r="4486" spans="2:23" hidden="1" x14ac:dyDescent="0.25">
      <c r="B4486" t="s">
        <v>89</v>
      </c>
      <c r="C4486" t="s">
        <v>251</v>
      </c>
      <c r="D4486" t="s">
        <v>647</v>
      </c>
      <c r="E4486" t="s">
        <v>569</v>
      </c>
      <c r="F4486" t="s">
        <v>93</v>
      </c>
      <c r="G4486">
        <v>5.6599999999999996E-7</v>
      </c>
      <c r="H4486">
        <v>5.6599999999999996E-7</v>
      </c>
      <c r="I4486">
        <v>5.6599999999999996E-7</v>
      </c>
    </row>
    <row r="4487" spans="2:23" hidden="1" x14ac:dyDescent="0.25">
      <c r="B4487" t="s">
        <v>89</v>
      </c>
      <c r="C4487" t="s">
        <v>251</v>
      </c>
      <c r="D4487" t="s">
        <v>647</v>
      </c>
      <c r="E4487" t="s">
        <v>570</v>
      </c>
      <c r="F4487" t="s">
        <v>93</v>
      </c>
      <c r="G4487">
        <v>1.4097385E-2</v>
      </c>
      <c r="H4487">
        <v>1.4097385E-2</v>
      </c>
      <c r="I4487">
        <v>1.4097385E-2</v>
      </c>
      <c r="J4487">
        <v>1.4097385E-2</v>
      </c>
      <c r="K4487">
        <v>1.4097385E-2</v>
      </c>
      <c r="L4487">
        <v>1.4097385E-2</v>
      </c>
      <c r="M4487">
        <v>1.4097385E-2</v>
      </c>
    </row>
    <row r="4488" spans="2:23" hidden="1" x14ac:dyDescent="0.25">
      <c r="B4488" t="s">
        <v>89</v>
      </c>
      <c r="C4488" t="s">
        <v>251</v>
      </c>
      <c r="D4488" t="s">
        <v>647</v>
      </c>
      <c r="E4488" t="s">
        <v>571</v>
      </c>
      <c r="F4488" t="s">
        <v>93</v>
      </c>
      <c r="G4488">
        <v>0.19845937</v>
      </c>
      <c r="H4488">
        <v>0.26612279900000002</v>
      </c>
      <c r="I4488">
        <v>0.25288481699999998</v>
      </c>
      <c r="J4488">
        <v>7.5580494999999998E-2</v>
      </c>
      <c r="K4488">
        <v>5.4709120999999999E-2</v>
      </c>
      <c r="L4488">
        <v>2.9338796E-2</v>
      </c>
      <c r="M4488">
        <v>8.8986810000000003E-3</v>
      </c>
      <c r="N4488">
        <v>6.3503129999999998E-3</v>
      </c>
      <c r="O4488">
        <v>2.1060250000000001E-3</v>
      </c>
      <c r="P4488">
        <v>5.6794080000000004E-3</v>
      </c>
      <c r="Q4488">
        <v>7.8123710000000002E-3</v>
      </c>
      <c r="R4488">
        <v>8.7995499999999997E-3</v>
      </c>
      <c r="S4488">
        <v>6.6680000000000003E-3</v>
      </c>
      <c r="T4488">
        <v>6.9046100000000003E-3</v>
      </c>
      <c r="U4488">
        <v>1.269375E-2</v>
      </c>
      <c r="V4488">
        <v>1.3701329E-2</v>
      </c>
      <c r="W4488">
        <v>2.0807981999999999E-2</v>
      </c>
    </row>
    <row r="4489" spans="2:23" hidden="1" x14ac:dyDescent="0.25">
      <c r="B4489" t="s">
        <v>89</v>
      </c>
      <c r="C4489" t="s">
        <v>251</v>
      </c>
      <c r="D4489" t="s">
        <v>647</v>
      </c>
      <c r="E4489" t="s">
        <v>572</v>
      </c>
      <c r="F4489" t="s">
        <v>93</v>
      </c>
      <c r="G4489">
        <v>0.23915566199999999</v>
      </c>
      <c r="H4489">
        <v>0.23915566199999999</v>
      </c>
      <c r="I4489">
        <v>0.23915566199999999</v>
      </c>
    </row>
    <row r="4490" spans="2:23" hidden="1" x14ac:dyDescent="0.25">
      <c r="B4490" t="s">
        <v>89</v>
      </c>
      <c r="C4490" t="s">
        <v>251</v>
      </c>
      <c r="D4490" t="s">
        <v>647</v>
      </c>
      <c r="E4490" t="s">
        <v>573</v>
      </c>
      <c r="F4490" t="s">
        <v>93</v>
      </c>
      <c r="G4490">
        <v>0.12657058299999999</v>
      </c>
      <c r="H4490">
        <v>0.12657058299999999</v>
      </c>
      <c r="I4490">
        <v>0.12657058299999999</v>
      </c>
      <c r="J4490">
        <v>0.12657058299999999</v>
      </c>
      <c r="K4490">
        <v>0.12657058299999999</v>
      </c>
      <c r="L4490">
        <v>0.12657058299999999</v>
      </c>
      <c r="M4490">
        <v>0.12657058299999999</v>
      </c>
    </row>
    <row r="4491" spans="2:23" hidden="1" x14ac:dyDescent="0.25">
      <c r="B4491" t="s">
        <v>89</v>
      </c>
      <c r="C4491" t="s">
        <v>251</v>
      </c>
      <c r="D4491" t="s">
        <v>647</v>
      </c>
      <c r="E4491" t="s">
        <v>574</v>
      </c>
      <c r="F4491" t="s">
        <v>93</v>
      </c>
      <c r="G4491">
        <v>2.0417281999999998E-2</v>
      </c>
      <c r="H4491">
        <v>6.2184147000000002E-2</v>
      </c>
      <c r="I4491">
        <v>7.5867700999999996E-2</v>
      </c>
      <c r="J4491">
        <v>0.26149433399999999</v>
      </c>
      <c r="K4491">
        <v>0.35790514600000001</v>
      </c>
      <c r="L4491">
        <v>0.42972005499999999</v>
      </c>
      <c r="M4491">
        <v>0.363373693</v>
      </c>
      <c r="N4491">
        <v>0.20109158499999999</v>
      </c>
      <c r="O4491">
        <v>0.33867646499999998</v>
      </c>
      <c r="P4491">
        <v>0.25253888400000002</v>
      </c>
      <c r="Q4491">
        <v>0.31666817600000002</v>
      </c>
      <c r="R4491">
        <v>0.38635185100000002</v>
      </c>
      <c r="S4491">
        <v>0.42525809399999998</v>
      </c>
      <c r="T4491">
        <v>0.30759502900000002</v>
      </c>
      <c r="U4491">
        <v>0.39071130300000001</v>
      </c>
      <c r="V4491">
        <v>0.33375718300000001</v>
      </c>
      <c r="W4491">
        <v>0.41253527000000001</v>
      </c>
    </row>
    <row r="4492" spans="2:23" hidden="1" x14ac:dyDescent="0.25">
      <c r="B4492" t="s">
        <v>89</v>
      </c>
      <c r="C4492" t="s">
        <v>251</v>
      </c>
      <c r="D4492" t="s">
        <v>647</v>
      </c>
      <c r="E4492" t="s">
        <v>575</v>
      </c>
      <c r="F4492" t="s">
        <v>93</v>
      </c>
      <c r="G4492">
        <v>5.2823043E-2</v>
      </c>
      <c r="H4492">
        <v>5.2823043E-2</v>
      </c>
      <c r="I4492">
        <v>5.2823043E-2</v>
      </c>
    </row>
    <row r="4493" spans="2:23" hidden="1" x14ac:dyDescent="0.25">
      <c r="B4493" t="s">
        <v>89</v>
      </c>
      <c r="C4493" t="s">
        <v>251</v>
      </c>
      <c r="D4493" t="s">
        <v>647</v>
      </c>
      <c r="E4493" t="s">
        <v>576</v>
      </c>
      <c r="F4493" t="s">
        <v>93</v>
      </c>
      <c r="G4493">
        <v>0.22442319399999999</v>
      </c>
      <c r="H4493">
        <v>0.22442319399999999</v>
      </c>
      <c r="I4493">
        <v>0.22442319399999999</v>
      </c>
      <c r="J4493">
        <v>0.22442319399999999</v>
      </c>
      <c r="K4493">
        <v>0.22442319399999999</v>
      </c>
      <c r="L4493">
        <v>0.22442319399999999</v>
      </c>
      <c r="M4493">
        <v>0.22442319399999999</v>
      </c>
    </row>
    <row r="4494" spans="2:23" hidden="1" x14ac:dyDescent="0.25">
      <c r="B4494" t="s">
        <v>89</v>
      </c>
      <c r="C4494" t="s">
        <v>251</v>
      </c>
      <c r="D4494" t="s">
        <v>647</v>
      </c>
      <c r="E4494" t="s">
        <v>577</v>
      </c>
      <c r="F4494" t="s">
        <v>93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2:23" hidden="1" x14ac:dyDescent="0.25">
      <c r="B4495" t="s">
        <v>89</v>
      </c>
      <c r="C4495" t="s">
        <v>251</v>
      </c>
      <c r="D4495" t="s">
        <v>647</v>
      </c>
      <c r="E4495" t="s">
        <v>578</v>
      </c>
      <c r="F4495" t="s">
        <v>93</v>
      </c>
      <c r="G4495">
        <v>0</v>
      </c>
      <c r="H4495">
        <v>0</v>
      </c>
      <c r="I4495">
        <v>0</v>
      </c>
    </row>
    <row r="4496" spans="2:23" hidden="1" x14ac:dyDescent="0.25">
      <c r="B4496" t="s">
        <v>89</v>
      </c>
      <c r="C4496" t="s">
        <v>251</v>
      </c>
      <c r="D4496" t="s">
        <v>647</v>
      </c>
      <c r="E4496" t="s">
        <v>579</v>
      </c>
      <c r="F4496" t="s">
        <v>93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2:23" hidden="1" x14ac:dyDescent="0.25">
      <c r="B4497" t="s">
        <v>89</v>
      </c>
      <c r="C4497" t="s">
        <v>251</v>
      </c>
      <c r="D4497" t="s">
        <v>647</v>
      </c>
      <c r="E4497" t="s">
        <v>580</v>
      </c>
      <c r="F4497" t="s">
        <v>93</v>
      </c>
      <c r="G4497">
        <v>2.25038246</v>
      </c>
      <c r="H4497">
        <v>4.7285931290000001</v>
      </c>
      <c r="I4497">
        <v>5.4817883820000004</v>
      </c>
      <c r="J4497">
        <v>8.0870401590000007</v>
      </c>
      <c r="K4497">
        <v>10.165859810000001</v>
      </c>
      <c r="L4497">
        <v>12.87613868</v>
      </c>
      <c r="M4497">
        <v>17.28483336</v>
      </c>
      <c r="N4497">
        <v>12.89330251</v>
      </c>
      <c r="O4497">
        <v>17.616458309999999</v>
      </c>
      <c r="P4497">
        <v>15.374172590000001</v>
      </c>
      <c r="Q4497">
        <v>17.510077070000001</v>
      </c>
      <c r="R4497">
        <v>19.515433850000001</v>
      </c>
      <c r="S4497">
        <v>20.498158669999999</v>
      </c>
      <c r="T4497">
        <v>17.07519456</v>
      </c>
      <c r="U4497">
        <v>19.998863419999999</v>
      </c>
      <c r="V4497">
        <v>18.35907413</v>
      </c>
      <c r="W4497">
        <v>20.395636549999999</v>
      </c>
    </row>
    <row r="4498" spans="2:23" hidden="1" x14ac:dyDescent="0.25">
      <c r="B4498" t="s">
        <v>89</v>
      </c>
      <c r="C4498" t="s">
        <v>251</v>
      </c>
      <c r="D4498" t="s">
        <v>647</v>
      </c>
      <c r="E4498" t="s">
        <v>581</v>
      </c>
      <c r="F4498" t="s">
        <v>93</v>
      </c>
      <c r="G4498">
        <v>4.1535879900000001</v>
      </c>
      <c r="H4498">
        <v>4.1535879900000001</v>
      </c>
      <c r="I4498">
        <v>4.1535879900000001</v>
      </c>
    </row>
    <row r="4499" spans="2:23" hidden="1" x14ac:dyDescent="0.25">
      <c r="B4499" t="s">
        <v>89</v>
      </c>
      <c r="C4499" t="s">
        <v>251</v>
      </c>
      <c r="D4499" t="s">
        <v>647</v>
      </c>
      <c r="E4499" t="s">
        <v>582</v>
      </c>
      <c r="F4499" t="s">
        <v>93</v>
      </c>
      <c r="G4499">
        <v>8.6963765689999999</v>
      </c>
      <c r="H4499">
        <v>8.6963765689999999</v>
      </c>
      <c r="I4499">
        <v>8.6963765689999999</v>
      </c>
      <c r="J4499">
        <v>8.6963765689999999</v>
      </c>
      <c r="K4499">
        <v>8.6963765689999999</v>
      </c>
      <c r="L4499">
        <v>8.6963765689999999</v>
      </c>
      <c r="M4499">
        <v>8.6963765689999999</v>
      </c>
    </row>
    <row r="4500" spans="2:23" hidden="1" x14ac:dyDescent="0.25">
      <c r="B4500" t="s">
        <v>89</v>
      </c>
      <c r="C4500" t="s">
        <v>251</v>
      </c>
      <c r="D4500" t="s">
        <v>647</v>
      </c>
      <c r="E4500" t="s">
        <v>583</v>
      </c>
      <c r="F4500" t="s">
        <v>93</v>
      </c>
      <c r="G4500">
        <v>0.30925385999999999</v>
      </c>
      <c r="H4500">
        <v>1.903856802</v>
      </c>
      <c r="I4500">
        <v>2.1908421499999999</v>
      </c>
      <c r="J4500">
        <v>3.7735081049999999</v>
      </c>
      <c r="K4500">
        <v>4.8581176179999996</v>
      </c>
      <c r="L4500">
        <v>6.2798018899999999</v>
      </c>
      <c r="M4500">
        <v>8.3636798599999995</v>
      </c>
      <c r="N4500">
        <v>5.9032698960000003</v>
      </c>
      <c r="O4500">
        <v>8.2026658060000006</v>
      </c>
      <c r="P4500">
        <v>7.1427053950000001</v>
      </c>
      <c r="Q4500">
        <v>8.3047011130000001</v>
      </c>
      <c r="R4500">
        <v>9.4091487120000004</v>
      </c>
      <c r="S4500">
        <v>9.7968214539999998</v>
      </c>
      <c r="T4500">
        <v>7.993916016</v>
      </c>
      <c r="U4500">
        <v>9.5324608219999991</v>
      </c>
      <c r="V4500">
        <v>8.6522797009999994</v>
      </c>
      <c r="W4500">
        <v>9.7683225300000007</v>
      </c>
    </row>
    <row r="4501" spans="2:23" hidden="1" x14ac:dyDescent="0.25">
      <c r="B4501" t="s">
        <v>89</v>
      </c>
      <c r="C4501" t="s">
        <v>251</v>
      </c>
      <c r="D4501" t="s">
        <v>647</v>
      </c>
      <c r="E4501" t="s">
        <v>584</v>
      </c>
      <c r="F4501" t="s">
        <v>93</v>
      </c>
      <c r="G4501">
        <v>1.467984271</v>
      </c>
      <c r="H4501">
        <v>1.467984271</v>
      </c>
      <c r="I4501">
        <v>1.467984271</v>
      </c>
    </row>
    <row r="4502" spans="2:23" hidden="1" x14ac:dyDescent="0.25">
      <c r="B4502" t="s">
        <v>89</v>
      </c>
      <c r="C4502" t="s">
        <v>251</v>
      </c>
      <c r="D4502" t="s">
        <v>647</v>
      </c>
      <c r="E4502" t="s">
        <v>585</v>
      </c>
      <c r="F4502" t="s">
        <v>93</v>
      </c>
      <c r="G4502">
        <v>3.9541514690000001</v>
      </c>
      <c r="H4502">
        <v>3.9541514690000001</v>
      </c>
      <c r="I4502">
        <v>3.9541514690000001</v>
      </c>
      <c r="J4502">
        <v>3.9541514690000001</v>
      </c>
      <c r="K4502">
        <v>3.9541514690000001</v>
      </c>
      <c r="L4502">
        <v>3.9541514690000001</v>
      </c>
      <c r="M4502">
        <v>3.9541514690000001</v>
      </c>
    </row>
    <row r="4503" spans="2:23" hidden="1" x14ac:dyDescent="0.25">
      <c r="B4503" t="s">
        <v>89</v>
      </c>
      <c r="C4503" t="s">
        <v>251</v>
      </c>
      <c r="D4503" t="s">
        <v>647</v>
      </c>
      <c r="E4503" t="s">
        <v>586</v>
      </c>
      <c r="F4503" t="s">
        <v>93</v>
      </c>
      <c r="G4503">
        <v>0.30925385999999999</v>
      </c>
      <c r="H4503">
        <v>1.903856802</v>
      </c>
      <c r="I4503">
        <v>2.1908421499999999</v>
      </c>
      <c r="J4503">
        <v>3.7735081049999999</v>
      </c>
      <c r="K4503">
        <v>4.8581176179999996</v>
      </c>
      <c r="L4503">
        <v>6.2798018899999999</v>
      </c>
      <c r="M4503">
        <v>8.3636798599999995</v>
      </c>
      <c r="N4503">
        <v>5.9032698960000003</v>
      </c>
      <c r="O4503">
        <v>8.2026658060000006</v>
      </c>
      <c r="P4503">
        <v>7.1427053950000001</v>
      </c>
      <c r="Q4503">
        <v>8.3047011130000001</v>
      </c>
      <c r="R4503">
        <v>9.4091487120000004</v>
      </c>
      <c r="S4503">
        <v>9.7968214539999998</v>
      </c>
      <c r="T4503">
        <v>7.993916016</v>
      </c>
      <c r="U4503">
        <v>9.5324608219999991</v>
      </c>
      <c r="V4503">
        <v>8.6522797009999994</v>
      </c>
      <c r="W4503">
        <v>9.7683225300000007</v>
      </c>
    </row>
    <row r="4504" spans="2:23" hidden="1" x14ac:dyDescent="0.25">
      <c r="B4504" t="s">
        <v>89</v>
      </c>
      <c r="C4504" t="s">
        <v>251</v>
      </c>
      <c r="D4504" t="s">
        <v>647</v>
      </c>
      <c r="E4504" t="s">
        <v>587</v>
      </c>
      <c r="F4504" t="s">
        <v>93</v>
      </c>
      <c r="G4504">
        <v>1.467984271</v>
      </c>
      <c r="H4504">
        <v>1.467984271</v>
      </c>
      <c r="I4504">
        <v>1.467984271</v>
      </c>
    </row>
    <row r="4505" spans="2:23" hidden="1" x14ac:dyDescent="0.25">
      <c r="B4505" t="s">
        <v>89</v>
      </c>
      <c r="C4505" t="s">
        <v>251</v>
      </c>
      <c r="D4505" t="s">
        <v>647</v>
      </c>
      <c r="E4505" t="s">
        <v>588</v>
      </c>
      <c r="F4505" t="s">
        <v>93</v>
      </c>
      <c r="G4505">
        <v>3.9541514690000001</v>
      </c>
      <c r="H4505">
        <v>3.9541514690000001</v>
      </c>
      <c r="I4505">
        <v>3.9541514690000001</v>
      </c>
      <c r="J4505">
        <v>3.9541514690000001</v>
      </c>
      <c r="K4505">
        <v>3.9541514690000001</v>
      </c>
      <c r="L4505">
        <v>3.9541514690000001</v>
      </c>
      <c r="M4505">
        <v>3.9541514690000001</v>
      </c>
    </row>
    <row r="4506" spans="2:23" hidden="1" x14ac:dyDescent="0.25">
      <c r="B4506" t="s">
        <v>89</v>
      </c>
      <c r="C4506" t="s">
        <v>251</v>
      </c>
      <c r="D4506" t="s">
        <v>647</v>
      </c>
      <c r="E4506" t="s">
        <v>592</v>
      </c>
      <c r="F4506" t="s">
        <v>93</v>
      </c>
      <c r="G4506">
        <v>5.7616853000000003E-2</v>
      </c>
      <c r="H4506">
        <v>8.6707224999999999E-2</v>
      </c>
      <c r="I4506">
        <v>8.2895512000000005E-2</v>
      </c>
      <c r="J4506">
        <v>0.11097077399999999</v>
      </c>
      <c r="K4506">
        <v>0.121342773</v>
      </c>
      <c r="L4506">
        <v>9.0289958000000003E-2</v>
      </c>
      <c r="M4506">
        <v>3.3536435000000003E-2</v>
      </c>
      <c r="N4506">
        <v>2.0408658999999999E-2</v>
      </c>
      <c r="O4506">
        <v>1.3376117E-2</v>
      </c>
      <c r="P4506">
        <v>1.4799253E-2</v>
      </c>
      <c r="Q4506">
        <v>1.7574276999999999E-2</v>
      </c>
      <c r="R4506">
        <v>1.7350007000000001E-2</v>
      </c>
      <c r="S4506">
        <v>1.258097E-2</v>
      </c>
      <c r="T4506">
        <v>9.5340990000000007E-3</v>
      </c>
      <c r="U4506">
        <v>1.3538003E-2</v>
      </c>
      <c r="V4506">
        <v>1.1486912E-2</v>
      </c>
      <c r="W4506">
        <v>8.53E-5</v>
      </c>
    </row>
    <row r="4507" spans="2:23" hidden="1" x14ac:dyDescent="0.25">
      <c r="B4507" t="s">
        <v>89</v>
      </c>
      <c r="C4507" t="s">
        <v>251</v>
      </c>
      <c r="D4507" t="s">
        <v>647</v>
      </c>
      <c r="E4507" t="s">
        <v>593</v>
      </c>
      <c r="F4507" t="s">
        <v>93</v>
      </c>
      <c r="G4507">
        <v>7.5739863000000004E-2</v>
      </c>
      <c r="H4507">
        <v>7.5739863000000004E-2</v>
      </c>
      <c r="I4507">
        <v>7.5739863000000004E-2</v>
      </c>
    </row>
    <row r="4508" spans="2:23" hidden="1" x14ac:dyDescent="0.25">
      <c r="B4508" t="s">
        <v>89</v>
      </c>
      <c r="C4508" t="s">
        <v>251</v>
      </c>
      <c r="D4508" t="s">
        <v>647</v>
      </c>
      <c r="E4508" t="s">
        <v>594</v>
      </c>
      <c r="F4508" t="s">
        <v>93</v>
      </c>
      <c r="G4508">
        <v>8.3337075999999996E-2</v>
      </c>
      <c r="H4508">
        <v>8.3337075999999996E-2</v>
      </c>
      <c r="I4508">
        <v>8.3337075999999996E-2</v>
      </c>
      <c r="J4508">
        <v>8.3337075999999996E-2</v>
      </c>
      <c r="K4508">
        <v>8.3337075999999996E-2</v>
      </c>
      <c r="L4508">
        <v>8.3337075999999996E-2</v>
      </c>
      <c r="M4508">
        <v>8.3337075999999996E-2</v>
      </c>
    </row>
    <row r="4509" spans="2:23" hidden="1" x14ac:dyDescent="0.25">
      <c r="B4509" t="s">
        <v>89</v>
      </c>
      <c r="C4509" t="s">
        <v>251</v>
      </c>
      <c r="D4509" t="s">
        <v>647</v>
      </c>
      <c r="E4509" t="s">
        <v>595</v>
      </c>
      <c r="F4509" t="s">
        <v>93</v>
      </c>
      <c r="G4509">
        <v>5.7616853000000003E-2</v>
      </c>
      <c r="H4509">
        <v>8.6707224999999999E-2</v>
      </c>
      <c r="I4509">
        <v>8.2895512000000005E-2</v>
      </c>
      <c r="J4509">
        <v>0.11097077399999999</v>
      </c>
      <c r="K4509">
        <v>0.121342773</v>
      </c>
      <c r="L4509">
        <v>9.0289958000000003E-2</v>
      </c>
      <c r="M4509">
        <v>3.3536435000000003E-2</v>
      </c>
      <c r="N4509">
        <v>2.0408658999999999E-2</v>
      </c>
      <c r="O4509">
        <v>1.3376117E-2</v>
      </c>
      <c r="P4509">
        <v>1.4799253E-2</v>
      </c>
      <c r="Q4509">
        <v>1.7574276999999999E-2</v>
      </c>
      <c r="R4509">
        <v>1.7350007000000001E-2</v>
      </c>
      <c r="S4509">
        <v>1.258097E-2</v>
      </c>
      <c r="T4509">
        <v>9.5340990000000007E-3</v>
      </c>
      <c r="U4509">
        <v>1.3538003E-2</v>
      </c>
      <c r="V4509">
        <v>1.1486912E-2</v>
      </c>
      <c r="W4509">
        <v>8.53E-5</v>
      </c>
    </row>
    <row r="4510" spans="2:23" hidden="1" x14ac:dyDescent="0.25">
      <c r="B4510" t="s">
        <v>89</v>
      </c>
      <c r="C4510" t="s">
        <v>251</v>
      </c>
      <c r="D4510" t="s">
        <v>647</v>
      </c>
      <c r="E4510" t="s">
        <v>596</v>
      </c>
      <c r="F4510" t="s">
        <v>93</v>
      </c>
      <c r="G4510">
        <v>7.5739863000000004E-2</v>
      </c>
      <c r="H4510">
        <v>7.5739863000000004E-2</v>
      </c>
      <c r="I4510">
        <v>7.5739863000000004E-2</v>
      </c>
    </row>
    <row r="4511" spans="2:23" hidden="1" x14ac:dyDescent="0.25">
      <c r="B4511" t="s">
        <v>89</v>
      </c>
      <c r="C4511" t="s">
        <v>251</v>
      </c>
      <c r="D4511" t="s">
        <v>647</v>
      </c>
      <c r="E4511" t="s">
        <v>597</v>
      </c>
      <c r="F4511" t="s">
        <v>93</v>
      </c>
      <c r="G4511">
        <v>8.3337075999999996E-2</v>
      </c>
      <c r="H4511">
        <v>8.3337075999999996E-2</v>
      </c>
      <c r="I4511">
        <v>8.3337075999999996E-2</v>
      </c>
      <c r="J4511">
        <v>8.3337075999999996E-2</v>
      </c>
      <c r="K4511">
        <v>8.3337075999999996E-2</v>
      </c>
      <c r="L4511">
        <v>8.3337075999999996E-2</v>
      </c>
      <c r="M4511">
        <v>8.3337075999999996E-2</v>
      </c>
    </row>
    <row r="4512" spans="2:23" hidden="1" x14ac:dyDescent="0.25">
      <c r="B4512" t="s">
        <v>89</v>
      </c>
      <c r="C4512" t="s">
        <v>251</v>
      </c>
      <c r="D4512" t="s">
        <v>647</v>
      </c>
      <c r="E4512" t="s">
        <v>598</v>
      </c>
      <c r="F4512" t="s">
        <v>93</v>
      </c>
      <c r="G4512">
        <v>0.24334396599999999</v>
      </c>
      <c r="H4512">
        <v>1.3716889590000001</v>
      </c>
      <c r="I4512">
        <v>1.4665937630000001</v>
      </c>
      <c r="J4512">
        <v>1.9905115769999999</v>
      </c>
      <c r="K4512">
        <v>2.5875369930000001</v>
      </c>
      <c r="L4512">
        <v>3.3292349419999998</v>
      </c>
      <c r="M4512">
        <v>4.3108429570000002</v>
      </c>
      <c r="N4512">
        <v>3.7048544969999999</v>
      </c>
      <c r="O4512">
        <v>4.8087865150000004</v>
      </c>
      <c r="P4512">
        <v>4.5147122240000002</v>
      </c>
      <c r="Q4512">
        <v>5.0239641600000002</v>
      </c>
      <c r="R4512">
        <v>5.3752791039999996</v>
      </c>
      <c r="S4512">
        <v>5.7792598049999997</v>
      </c>
      <c r="T4512">
        <v>5.0743725929999997</v>
      </c>
      <c r="U4512">
        <v>5.9372319920000001</v>
      </c>
      <c r="V4512">
        <v>5.6230901830000004</v>
      </c>
      <c r="W4512">
        <v>5.9792352519999996</v>
      </c>
    </row>
    <row r="4513" spans="2:23" hidden="1" x14ac:dyDescent="0.25">
      <c r="B4513" t="s">
        <v>89</v>
      </c>
      <c r="C4513" t="s">
        <v>251</v>
      </c>
      <c r="D4513" t="s">
        <v>647</v>
      </c>
      <c r="E4513" t="s">
        <v>599</v>
      </c>
      <c r="F4513" t="s">
        <v>93</v>
      </c>
      <c r="G4513">
        <v>1.0272088960000001</v>
      </c>
      <c r="H4513">
        <v>1.0272088960000001</v>
      </c>
      <c r="I4513">
        <v>1.0272088960000001</v>
      </c>
    </row>
    <row r="4514" spans="2:23" hidden="1" x14ac:dyDescent="0.25">
      <c r="B4514" t="s">
        <v>89</v>
      </c>
      <c r="C4514" t="s">
        <v>251</v>
      </c>
      <c r="D4514" t="s">
        <v>647</v>
      </c>
      <c r="E4514" t="s">
        <v>600</v>
      </c>
      <c r="F4514" t="s">
        <v>93</v>
      </c>
      <c r="G4514">
        <v>2.185679022</v>
      </c>
      <c r="H4514">
        <v>2.185679022</v>
      </c>
      <c r="I4514">
        <v>2.185679022</v>
      </c>
      <c r="J4514">
        <v>2.185679022</v>
      </c>
      <c r="K4514">
        <v>2.185679022</v>
      </c>
      <c r="L4514">
        <v>2.185679022</v>
      </c>
      <c r="M4514">
        <v>2.185679022</v>
      </c>
    </row>
    <row r="4515" spans="2:23" hidden="1" x14ac:dyDescent="0.25">
      <c r="B4515" t="s">
        <v>89</v>
      </c>
      <c r="C4515" t="s">
        <v>251</v>
      </c>
      <c r="D4515" t="s">
        <v>647</v>
      </c>
      <c r="E4515" t="s">
        <v>601</v>
      </c>
      <c r="F4515" t="s">
        <v>93</v>
      </c>
      <c r="G4515">
        <v>1.9054501960000001</v>
      </c>
      <c r="H4515">
        <v>2.7804575100000002</v>
      </c>
      <c r="I4515">
        <v>3.2521548770000002</v>
      </c>
      <c r="J4515">
        <v>4.2198617760000001</v>
      </c>
      <c r="K4515">
        <v>5.292158304</v>
      </c>
      <c r="L4515">
        <v>6.5946624859999998</v>
      </c>
      <c r="M4515">
        <v>8.9211277439999996</v>
      </c>
      <c r="N4515">
        <v>6.9900052380000002</v>
      </c>
      <c r="O4515">
        <v>9.4137860359999994</v>
      </c>
      <c r="P4515">
        <v>8.2314284549999996</v>
      </c>
      <c r="Q4515">
        <v>9.2052751270000002</v>
      </c>
      <c r="R4515">
        <v>10.106184109999999</v>
      </c>
      <c r="S4515">
        <v>10.701298960000001</v>
      </c>
      <c r="T4515">
        <v>9.0812123239999991</v>
      </c>
      <c r="U4515">
        <v>10.46610978</v>
      </c>
      <c r="V4515">
        <v>9.7057506060000005</v>
      </c>
      <c r="W4515">
        <v>10.62412058</v>
      </c>
    </row>
    <row r="4516" spans="2:23" hidden="1" x14ac:dyDescent="0.25">
      <c r="B4516" t="s">
        <v>89</v>
      </c>
      <c r="C4516" t="s">
        <v>251</v>
      </c>
      <c r="D4516" t="s">
        <v>647</v>
      </c>
      <c r="E4516" t="s">
        <v>602</v>
      </c>
      <c r="F4516" t="s">
        <v>93</v>
      </c>
      <c r="G4516">
        <v>2.6460208609999998</v>
      </c>
      <c r="H4516">
        <v>2.6460208609999998</v>
      </c>
      <c r="I4516">
        <v>2.6460208609999998</v>
      </c>
    </row>
    <row r="4517" spans="2:23" hidden="1" x14ac:dyDescent="0.25">
      <c r="B4517" t="s">
        <v>89</v>
      </c>
      <c r="C4517" t="s">
        <v>251</v>
      </c>
      <c r="D4517" t="s">
        <v>647</v>
      </c>
      <c r="E4517" t="s">
        <v>603</v>
      </c>
      <c r="F4517" t="s">
        <v>93</v>
      </c>
      <c r="G4517">
        <v>4.7094104129999996</v>
      </c>
      <c r="H4517">
        <v>4.7094104129999996</v>
      </c>
      <c r="I4517">
        <v>4.7094104129999996</v>
      </c>
      <c r="J4517">
        <v>4.7094104129999996</v>
      </c>
      <c r="K4517">
        <v>4.7094104129999996</v>
      </c>
      <c r="L4517">
        <v>4.7094104129999996</v>
      </c>
      <c r="M4517">
        <v>4.7094104129999996</v>
      </c>
    </row>
    <row r="4518" spans="2:23" hidden="1" x14ac:dyDescent="0.25">
      <c r="B4518" t="s">
        <v>89</v>
      </c>
      <c r="C4518" t="s">
        <v>251</v>
      </c>
      <c r="D4518" t="s">
        <v>647</v>
      </c>
      <c r="E4518" t="s">
        <v>604</v>
      </c>
      <c r="F4518" t="s">
        <v>93</v>
      </c>
      <c r="G4518">
        <v>1.9054501960000001</v>
      </c>
      <c r="H4518">
        <v>2.7804575100000002</v>
      </c>
      <c r="I4518">
        <v>3.2521548770000002</v>
      </c>
      <c r="J4518">
        <v>4.2198617760000001</v>
      </c>
      <c r="K4518">
        <v>5.292158304</v>
      </c>
      <c r="L4518">
        <v>6.5946624859999998</v>
      </c>
      <c r="M4518">
        <v>8.9211277439999996</v>
      </c>
      <c r="N4518">
        <v>6.9900052380000002</v>
      </c>
      <c r="O4518">
        <v>9.4137860359999994</v>
      </c>
      <c r="P4518">
        <v>8.2314284549999996</v>
      </c>
      <c r="Q4518">
        <v>9.2052751270000002</v>
      </c>
      <c r="R4518">
        <v>10.106184109999999</v>
      </c>
      <c r="S4518">
        <v>10.701298960000001</v>
      </c>
      <c r="T4518">
        <v>9.0812123239999991</v>
      </c>
      <c r="U4518">
        <v>10.46610978</v>
      </c>
      <c r="V4518">
        <v>9.7057506060000005</v>
      </c>
      <c r="W4518">
        <v>10.62412058</v>
      </c>
    </row>
    <row r="4519" spans="2:23" hidden="1" x14ac:dyDescent="0.25">
      <c r="B4519" t="s">
        <v>89</v>
      </c>
      <c r="C4519" t="s">
        <v>251</v>
      </c>
      <c r="D4519" t="s">
        <v>647</v>
      </c>
      <c r="E4519" t="s">
        <v>605</v>
      </c>
      <c r="F4519" t="s">
        <v>93</v>
      </c>
      <c r="G4519">
        <v>2.6460208609999998</v>
      </c>
      <c r="H4519">
        <v>2.6460208609999998</v>
      </c>
      <c r="I4519">
        <v>2.6460208609999998</v>
      </c>
    </row>
    <row r="4520" spans="2:23" hidden="1" x14ac:dyDescent="0.25">
      <c r="B4520" t="s">
        <v>89</v>
      </c>
      <c r="C4520" t="s">
        <v>251</v>
      </c>
      <c r="D4520" t="s">
        <v>647</v>
      </c>
      <c r="E4520" t="s">
        <v>606</v>
      </c>
      <c r="F4520" t="s">
        <v>93</v>
      </c>
      <c r="G4520">
        <v>4.7094104129999996</v>
      </c>
      <c r="H4520">
        <v>4.7094104129999996</v>
      </c>
      <c r="I4520">
        <v>4.7094104129999996</v>
      </c>
      <c r="J4520">
        <v>4.7094104129999996</v>
      </c>
      <c r="K4520">
        <v>4.7094104129999996</v>
      </c>
      <c r="L4520">
        <v>4.7094104129999996</v>
      </c>
      <c r="M4520">
        <v>4.7094104129999996</v>
      </c>
    </row>
    <row r="4521" spans="2:23" hidden="1" x14ac:dyDescent="0.25">
      <c r="B4521" t="s">
        <v>89</v>
      </c>
      <c r="C4521" t="s">
        <v>251</v>
      </c>
      <c r="D4521" t="s">
        <v>647</v>
      </c>
      <c r="E4521" t="s">
        <v>607</v>
      </c>
      <c r="F4521" t="s">
        <v>93</v>
      </c>
      <c r="G4521">
        <v>4.5492612000000002E-2</v>
      </c>
      <c r="H4521">
        <v>0.46998369600000001</v>
      </c>
      <c r="I4521">
        <v>0.64838068699999996</v>
      </c>
      <c r="J4521">
        <v>1.5215021950000001</v>
      </c>
      <c r="K4521">
        <v>1.912675479</v>
      </c>
      <c r="L4521">
        <v>2.5208468929999999</v>
      </c>
      <c r="M4521">
        <v>3.68946321</v>
      </c>
      <c r="N4521">
        <v>1.9973238149999999</v>
      </c>
      <c r="O4521">
        <v>3.0552028259999999</v>
      </c>
      <c r="P4521">
        <v>2.3754542870000002</v>
      </c>
      <c r="Q4521">
        <v>2.964068777</v>
      </c>
      <c r="R4521">
        <v>3.6475177580000002</v>
      </c>
      <c r="S4521">
        <v>3.592303555</v>
      </c>
      <c r="T4521">
        <v>2.6119483940000001</v>
      </c>
      <c r="U4521">
        <v>3.2045175279999998</v>
      </c>
      <c r="V4521">
        <v>2.6954323339999999</v>
      </c>
      <c r="W4521">
        <v>3.3765520090000001</v>
      </c>
    </row>
    <row r="4522" spans="2:23" hidden="1" x14ac:dyDescent="0.25">
      <c r="B4522" t="s">
        <v>89</v>
      </c>
      <c r="C4522" t="s">
        <v>251</v>
      </c>
      <c r="D4522" t="s">
        <v>647</v>
      </c>
      <c r="E4522" t="s">
        <v>608</v>
      </c>
      <c r="F4522" t="s">
        <v>93</v>
      </c>
      <c r="G4522">
        <v>0.38795233099999998</v>
      </c>
      <c r="H4522">
        <v>0.38795233099999998</v>
      </c>
      <c r="I4522">
        <v>0.38795233099999998</v>
      </c>
    </row>
    <row r="4523" spans="2:23" hidden="1" x14ac:dyDescent="0.25">
      <c r="B4523" t="s">
        <v>89</v>
      </c>
      <c r="C4523" t="s">
        <v>251</v>
      </c>
      <c r="D4523" t="s">
        <v>647</v>
      </c>
      <c r="E4523" t="s">
        <v>609</v>
      </c>
      <c r="F4523" t="s">
        <v>93</v>
      </c>
      <c r="G4523">
        <v>1.5440492530000001</v>
      </c>
      <c r="H4523">
        <v>1.5440492530000001</v>
      </c>
      <c r="I4523">
        <v>1.5440492530000001</v>
      </c>
      <c r="J4523">
        <v>1.5440492530000001</v>
      </c>
      <c r="K4523">
        <v>1.5440492530000001</v>
      </c>
      <c r="L4523">
        <v>1.5440492530000001</v>
      </c>
      <c r="M4523">
        <v>1.5440492530000001</v>
      </c>
    </row>
    <row r="4524" spans="2:23" hidden="1" x14ac:dyDescent="0.25">
      <c r="B4524" t="s">
        <v>89</v>
      </c>
      <c r="C4524" t="s">
        <v>251</v>
      </c>
      <c r="D4524" t="s">
        <v>647</v>
      </c>
      <c r="E4524" t="s">
        <v>610</v>
      </c>
      <c r="F4524" t="s">
        <v>93</v>
      </c>
      <c r="G4524">
        <v>1.8159125000000002E-2</v>
      </c>
      <c r="H4524">
        <v>1.7234035000000002E-2</v>
      </c>
      <c r="I4524">
        <v>1.6210062000000001E-2</v>
      </c>
      <c r="J4524">
        <v>1.8524676E-2</v>
      </c>
      <c r="K4524">
        <v>4.3392380000000001E-2</v>
      </c>
      <c r="L4524">
        <v>6.4066534999999994E-2</v>
      </c>
      <c r="M4524">
        <v>7.2549556000000001E-2</v>
      </c>
      <c r="N4524">
        <v>7.5252048000000002E-2</v>
      </c>
      <c r="O4524">
        <v>5.870508E-2</v>
      </c>
      <c r="P4524">
        <v>6.6063826000000006E-2</v>
      </c>
      <c r="Q4524">
        <v>6.6139339000000005E-2</v>
      </c>
      <c r="R4524">
        <v>6.5022388E-2</v>
      </c>
      <c r="S4524">
        <v>6.1154198E-2</v>
      </c>
      <c r="T4524">
        <v>6.2571130000000003E-2</v>
      </c>
      <c r="U4524">
        <v>6.4538058999999995E-2</v>
      </c>
      <c r="V4524">
        <v>6.6250100000000006E-2</v>
      </c>
      <c r="W4524">
        <v>6.7225770000000004E-2</v>
      </c>
    </row>
    <row r="4525" spans="2:23" hidden="1" x14ac:dyDescent="0.25">
      <c r="B4525" t="s">
        <v>89</v>
      </c>
      <c r="C4525" t="s">
        <v>251</v>
      </c>
      <c r="D4525" t="s">
        <v>647</v>
      </c>
      <c r="E4525" t="s">
        <v>611</v>
      </c>
      <c r="F4525" t="s">
        <v>93</v>
      </c>
      <c r="G4525">
        <v>1.7201074E-2</v>
      </c>
      <c r="H4525">
        <v>1.7201074E-2</v>
      </c>
      <c r="I4525">
        <v>1.7201074E-2</v>
      </c>
    </row>
    <row r="4526" spans="2:23" hidden="1" x14ac:dyDescent="0.25">
      <c r="B4526" t="s">
        <v>89</v>
      </c>
      <c r="C4526" t="s">
        <v>251</v>
      </c>
      <c r="D4526" t="s">
        <v>647</v>
      </c>
      <c r="E4526" t="s">
        <v>612</v>
      </c>
      <c r="F4526" t="s">
        <v>93</v>
      </c>
      <c r="G4526">
        <v>3.5733767E-2</v>
      </c>
      <c r="H4526">
        <v>3.5733767E-2</v>
      </c>
      <c r="I4526">
        <v>3.5733767E-2</v>
      </c>
      <c r="J4526">
        <v>3.5733767E-2</v>
      </c>
      <c r="K4526">
        <v>3.5733767E-2</v>
      </c>
      <c r="L4526">
        <v>3.5733767E-2</v>
      </c>
      <c r="M4526">
        <v>3.5733767E-2</v>
      </c>
    </row>
    <row r="4527" spans="2:23" hidden="1" x14ac:dyDescent="0.25">
      <c r="B4527" t="s">
        <v>89</v>
      </c>
      <c r="C4527" t="s">
        <v>251</v>
      </c>
      <c r="D4527" t="s">
        <v>647</v>
      </c>
      <c r="E4527" t="s">
        <v>613</v>
      </c>
      <c r="F4527" t="s">
        <v>93</v>
      </c>
      <c r="G4527">
        <v>0.70698689000000003</v>
      </c>
      <c r="H4527">
        <v>0.64525332800000001</v>
      </c>
      <c r="I4527">
        <v>0.58547689800000002</v>
      </c>
      <c r="J4527">
        <v>0.49201170900000002</v>
      </c>
      <c r="K4527">
        <v>0.40974151399999997</v>
      </c>
      <c r="L4527">
        <v>0.30375073200000002</v>
      </c>
      <c r="M4527">
        <v>0.17468768600000001</v>
      </c>
      <c r="N4527">
        <v>0.23401249499999999</v>
      </c>
      <c r="O4527">
        <v>0.17654977499999999</v>
      </c>
      <c r="P4527">
        <v>0.184491823</v>
      </c>
      <c r="Q4527">
        <v>0.16261331000000001</v>
      </c>
      <c r="R4527">
        <v>0.13572841199999999</v>
      </c>
      <c r="S4527">
        <v>0.107541628</v>
      </c>
      <c r="T4527">
        <v>9.9957182000000006E-2</v>
      </c>
      <c r="U4527">
        <v>9.1072685E-2</v>
      </c>
      <c r="V4527">
        <v>8.1691152000000003E-2</v>
      </c>
      <c r="W4527">
        <v>6.9165539999999998E-2</v>
      </c>
    </row>
    <row r="4528" spans="2:23" hidden="1" x14ac:dyDescent="0.25">
      <c r="B4528" t="s">
        <v>89</v>
      </c>
      <c r="C4528" t="s">
        <v>251</v>
      </c>
      <c r="D4528" t="s">
        <v>647</v>
      </c>
      <c r="E4528" t="s">
        <v>614</v>
      </c>
      <c r="F4528" t="s">
        <v>93</v>
      </c>
      <c r="G4528">
        <v>0.645905705</v>
      </c>
      <c r="H4528">
        <v>0.645905705</v>
      </c>
      <c r="I4528">
        <v>0.645905705</v>
      </c>
    </row>
    <row r="4529" spans="2:23" hidden="1" x14ac:dyDescent="0.25">
      <c r="B4529" t="s">
        <v>89</v>
      </c>
      <c r="C4529" t="s">
        <v>251</v>
      </c>
      <c r="D4529" t="s">
        <v>647</v>
      </c>
      <c r="E4529" t="s">
        <v>615</v>
      </c>
      <c r="F4529" t="s">
        <v>93</v>
      </c>
      <c r="G4529">
        <v>0.47398696499999998</v>
      </c>
      <c r="H4529">
        <v>0.47398696499999998</v>
      </c>
      <c r="I4529">
        <v>0.47398696499999998</v>
      </c>
      <c r="J4529">
        <v>0.47398696499999998</v>
      </c>
      <c r="K4529">
        <v>0.47398696499999998</v>
      </c>
      <c r="L4529">
        <v>0.47398696499999998</v>
      </c>
      <c r="M4529">
        <v>0.47398696499999998</v>
      </c>
    </row>
    <row r="4530" spans="2:23" hidden="1" x14ac:dyDescent="0.25">
      <c r="B4530" t="s">
        <v>89</v>
      </c>
      <c r="C4530" t="s">
        <v>251</v>
      </c>
      <c r="D4530" t="s">
        <v>647</v>
      </c>
      <c r="E4530" t="s">
        <v>616</v>
      </c>
      <c r="F4530" t="s">
        <v>93</v>
      </c>
      <c r="G4530">
        <v>6.3541527980000003</v>
      </c>
      <c r="H4530">
        <v>6.0530193729999997</v>
      </c>
      <c r="I4530">
        <v>5.5980934800000002</v>
      </c>
      <c r="J4530">
        <v>4.9374063750000001</v>
      </c>
      <c r="K4530">
        <v>4.3454541630000003</v>
      </c>
      <c r="L4530">
        <v>3.6661439410000001</v>
      </c>
      <c r="M4530">
        <v>1.6719765049999999</v>
      </c>
      <c r="N4530">
        <v>1.9530681409999999</v>
      </c>
      <c r="O4530">
        <v>0.64843575399999998</v>
      </c>
      <c r="P4530">
        <v>0.98898979300000001</v>
      </c>
      <c r="Q4530">
        <v>0.96492090699999999</v>
      </c>
      <c r="R4530">
        <v>0.84902200699999997</v>
      </c>
      <c r="S4530">
        <v>0.63378492799999997</v>
      </c>
      <c r="T4530">
        <v>0.67245905100000003</v>
      </c>
      <c r="U4530">
        <v>0.72958160000000005</v>
      </c>
      <c r="V4530">
        <v>0.77794278900000002</v>
      </c>
      <c r="W4530">
        <v>0.73888231100000001</v>
      </c>
    </row>
    <row r="4531" spans="2:23" hidden="1" x14ac:dyDescent="0.25">
      <c r="B4531" t="s">
        <v>89</v>
      </c>
      <c r="C4531" t="s">
        <v>251</v>
      </c>
      <c r="D4531" t="s">
        <v>647</v>
      </c>
      <c r="E4531" t="s">
        <v>617</v>
      </c>
      <c r="F4531" t="s">
        <v>93</v>
      </c>
      <c r="G4531">
        <v>6.0017552170000004</v>
      </c>
      <c r="H4531">
        <v>6.0017552170000004</v>
      </c>
      <c r="I4531">
        <v>6.0017552170000004</v>
      </c>
    </row>
    <row r="4532" spans="2:23" hidden="1" x14ac:dyDescent="0.25">
      <c r="B4532" t="s">
        <v>89</v>
      </c>
      <c r="C4532" t="s">
        <v>251</v>
      </c>
      <c r="D4532" t="s">
        <v>647</v>
      </c>
      <c r="E4532" t="s">
        <v>618</v>
      </c>
      <c r="F4532" t="s">
        <v>93</v>
      </c>
      <c r="G4532">
        <v>4.6608923769999997</v>
      </c>
      <c r="H4532">
        <v>4.6608923769999997</v>
      </c>
      <c r="I4532">
        <v>4.6608923769999997</v>
      </c>
      <c r="J4532">
        <v>4.6608923769999997</v>
      </c>
      <c r="K4532">
        <v>4.6608923769999997</v>
      </c>
      <c r="L4532">
        <v>4.6608923769999997</v>
      </c>
      <c r="M4532">
        <v>4.6608923769999997</v>
      </c>
    </row>
    <row r="4533" spans="2:23" hidden="1" x14ac:dyDescent="0.25">
      <c r="B4533" t="s">
        <v>89</v>
      </c>
      <c r="C4533" t="s">
        <v>251</v>
      </c>
      <c r="D4533" t="s">
        <v>647</v>
      </c>
      <c r="E4533" t="s">
        <v>619</v>
      </c>
      <c r="F4533" t="s">
        <v>93</v>
      </c>
      <c r="G4533">
        <v>0.48881643200000002</v>
      </c>
      <c r="H4533">
        <v>0.58724572799999997</v>
      </c>
      <c r="I4533">
        <v>0.66731962099999997</v>
      </c>
      <c r="J4533">
        <v>0.474660154</v>
      </c>
      <c r="K4533">
        <v>0.322812712</v>
      </c>
      <c r="L4533">
        <v>0.19665023200000001</v>
      </c>
      <c r="M4533">
        <v>9.5794878E-2</v>
      </c>
      <c r="N4533">
        <v>0.123491302</v>
      </c>
      <c r="O4533">
        <v>7.1627924999999995E-2</v>
      </c>
      <c r="P4533">
        <v>8.7901119999999999E-2</v>
      </c>
      <c r="Q4533">
        <v>7.9596211E-2</v>
      </c>
      <c r="R4533">
        <v>6.9030927000000006E-2</v>
      </c>
      <c r="S4533">
        <v>5.9887267000000001E-2</v>
      </c>
      <c r="T4533">
        <v>6.4012907999999993E-2</v>
      </c>
      <c r="U4533">
        <v>6.8038793E-2</v>
      </c>
      <c r="V4533">
        <v>6.2465106999999999E-2</v>
      </c>
      <c r="W4533">
        <v>5.5910511000000003E-2</v>
      </c>
    </row>
    <row r="4534" spans="2:23" hidden="1" x14ac:dyDescent="0.25">
      <c r="B4534" t="s">
        <v>89</v>
      </c>
      <c r="C4534" t="s">
        <v>251</v>
      </c>
      <c r="D4534" t="s">
        <v>647</v>
      </c>
      <c r="E4534" t="s">
        <v>620</v>
      </c>
      <c r="F4534" t="s">
        <v>93</v>
      </c>
      <c r="G4534">
        <v>0.58112726000000003</v>
      </c>
      <c r="H4534">
        <v>0.58112726000000003</v>
      </c>
      <c r="I4534">
        <v>0.58112726000000003</v>
      </c>
    </row>
    <row r="4535" spans="2:23" hidden="1" x14ac:dyDescent="0.25">
      <c r="B4535" t="s">
        <v>89</v>
      </c>
      <c r="C4535" t="s">
        <v>251</v>
      </c>
      <c r="D4535" t="s">
        <v>647</v>
      </c>
      <c r="E4535" t="s">
        <v>621</v>
      </c>
      <c r="F4535" t="s">
        <v>93</v>
      </c>
      <c r="G4535">
        <v>0.40475710799999998</v>
      </c>
      <c r="H4535">
        <v>0.40475710799999998</v>
      </c>
      <c r="I4535">
        <v>0.40475710799999998</v>
      </c>
      <c r="J4535">
        <v>0.40475710799999998</v>
      </c>
      <c r="K4535">
        <v>0.40475710799999998</v>
      </c>
      <c r="L4535">
        <v>0.40475710799999998</v>
      </c>
      <c r="M4535">
        <v>0.40475710799999998</v>
      </c>
    </row>
    <row r="4536" spans="2:23" hidden="1" x14ac:dyDescent="0.25">
      <c r="B4536" t="s">
        <v>89</v>
      </c>
      <c r="C4536" t="s">
        <v>251</v>
      </c>
      <c r="D4536" t="s">
        <v>647</v>
      </c>
      <c r="E4536" t="s">
        <v>622</v>
      </c>
      <c r="F4536" t="s">
        <v>93</v>
      </c>
      <c r="G4536">
        <v>5.1583494759999997</v>
      </c>
      <c r="H4536">
        <v>4.8205203169999997</v>
      </c>
      <c r="I4536">
        <v>4.3452969609999998</v>
      </c>
      <c r="J4536">
        <v>3.9707345119999999</v>
      </c>
      <c r="K4536">
        <v>3.6128999369999999</v>
      </c>
      <c r="L4536">
        <v>3.1657429769999998</v>
      </c>
      <c r="M4536">
        <v>1.4014939420000001</v>
      </c>
      <c r="N4536">
        <v>1.595564344</v>
      </c>
      <c r="O4536">
        <v>0.40025805399999997</v>
      </c>
      <c r="P4536">
        <v>0.71659685100000003</v>
      </c>
      <c r="Q4536">
        <v>0.72271138599999996</v>
      </c>
      <c r="R4536">
        <v>0.64426266799999998</v>
      </c>
      <c r="S4536">
        <v>0.466356033</v>
      </c>
      <c r="T4536">
        <v>0.50848896099999996</v>
      </c>
      <c r="U4536">
        <v>0.57047012200000002</v>
      </c>
      <c r="V4536">
        <v>0.63378652999999996</v>
      </c>
      <c r="W4536">
        <v>0.61380626000000005</v>
      </c>
    </row>
    <row r="4537" spans="2:23" hidden="1" x14ac:dyDescent="0.25">
      <c r="B4537" t="s">
        <v>89</v>
      </c>
      <c r="C4537" t="s">
        <v>251</v>
      </c>
      <c r="D4537" t="s">
        <v>647</v>
      </c>
      <c r="E4537" t="s">
        <v>623</v>
      </c>
      <c r="F4537" t="s">
        <v>93</v>
      </c>
      <c r="G4537">
        <v>4.774722251</v>
      </c>
      <c r="H4537">
        <v>4.774722251</v>
      </c>
      <c r="I4537">
        <v>4.774722251</v>
      </c>
    </row>
    <row r="4538" spans="2:23" hidden="1" x14ac:dyDescent="0.25">
      <c r="B4538" t="s">
        <v>89</v>
      </c>
      <c r="C4538" t="s">
        <v>251</v>
      </c>
      <c r="D4538" t="s">
        <v>647</v>
      </c>
      <c r="E4538" t="s">
        <v>624</v>
      </c>
      <c r="F4538" t="s">
        <v>93</v>
      </c>
      <c r="G4538">
        <v>3.782148303</v>
      </c>
      <c r="H4538">
        <v>3.782148303</v>
      </c>
      <c r="I4538">
        <v>3.782148303</v>
      </c>
      <c r="J4538">
        <v>3.782148303</v>
      </c>
      <c r="K4538">
        <v>3.782148303</v>
      </c>
      <c r="L4538">
        <v>3.782148303</v>
      </c>
      <c r="M4538">
        <v>3.782148303</v>
      </c>
    </row>
    <row r="4539" spans="2:23" hidden="1" x14ac:dyDescent="0.25">
      <c r="B4539" t="s">
        <v>89</v>
      </c>
      <c r="C4539" t="s">
        <v>251</v>
      </c>
      <c r="D4539" t="s">
        <v>647</v>
      </c>
      <c r="E4539" t="s">
        <v>625</v>
      </c>
      <c r="F4539" t="s">
        <v>93</v>
      </c>
      <c r="G4539">
        <v>6.3541527980000003</v>
      </c>
      <c r="H4539">
        <v>6.0530193729999997</v>
      </c>
      <c r="I4539">
        <v>5.5980934800000002</v>
      </c>
      <c r="J4539">
        <v>4.9374063750000001</v>
      </c>
      <c r="K4539">
        <v>4.3454541630000003</v>
      </c>
      <c r="L4539">
        <v>3.6661439410000001</v>
      </c>
      <c r="M4539">
        <v>1.6719765049999999</v>
      </c>
      <c r="N4539">
        <v>1.9530681409999999</v>
      </c>
      <c r="O4539">
        <v>0.64843575399999998</v>
      </c>
      <c r="P4539">
        <v>0.98898979300000001</v>
      </c>
      <c r="Q4539">
        <v>0.96492090699999999</v>
      </c>
      <c r="R4539">
        <v>0.84902200699999997</v>
      </c>
      <c r="S4539">
        <v>0.63378492799999997</v>
      </c>
      <c r="T4539">
        <v>0.67245905100000003</v>
      </c>
      <c r="U4539">
        <v>0.72958160000000005</v>
      </c>
      <c r="V4539">
        <v>0.77794278900000002</v>
      </c>
      <c r="W4539">
        <v>0.73888231100000001</v>
      </c>
    </row>
    <row r="4540" spans="2:23" hidden="1" x14ac:dyDescent="0.25">
      <c r="B4540" t="s">
        <v>89</v>
      </c>
      <c r="C4540" t="s">
        <v>251</v>
      </c>
      <c r="D4540" t="s">
        <v>647</v>
      </c>
      <c r="E4540" t="s">
        <v>626</v>
      </c>
      <c r="F4540" t="s">
        <v>93</v>
      </c>
      <c r="G4540">
        <v>6.0017552170000004</v>
      </c>
      <c r="H4540">
        <v>6.0017552170000004</v>
      </c>
      <c r="I4540">
        <v>6.0017552170000004</v>
      </c>
    </row>
    <row r="4541" spans="2:23" hidden="1" x14ac:dyDescent="0.25">
      <c r="B4541" t="s">
        <v>89</v>
      </c>
      <c r="C4541" t="s">
        <v>251</v>
      </c>
      <c r="D4541" t="s">
        <v>647</v>
      </c>
      <c r="E4541" t="s">
        <v>627</v>
      </c>
      <c r="F4541" t="s">
        <v>93</v>
      </c>
      <c r="G4541">
        <v>4.6608923769999997</v>
      </c>
      <c r="H4541">
        <v>4.6608923769999997</v>
      </c>
      <c r="I4541">
        <v>4.6608923769999997</v>
      </c>
      <c r="J4541">
        <v>4.6608923769999997</v>
      </c>
      <c r="K4541">
        <v>4.6608923769999997</v>
      </c>
      <c r="L4541">
        <v>4.6608923769999997</v>
      </c>
      <c r="M4541">
        <v>4.6608923769999997</v>
      </c>
    </row>
    <row r="4542" spans="2:23" hidden="1" x14ac:dyDescent="0.25">
      <c r="B4542" t="s">
        <v>89</v>
      </c>
      <c r="C4542" t="s">
        <v>251</v>
      </c>
      <c r="D4542" t="s">
        <v>647</v>
      </c>
      <c r="E4542" t="s">
        <v>628</v>
      </c>
      <c r="F4542" t="s">
        <v>93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</row>
    <row r="4543" spans="2:23" hidden="1" x14ac:dyDescent="0.25">
      <c r="B4543" t="s">
        <v>89</v>
      </c>
      <c r="C4543" t="s">
        <v>251</v>
      </c>
      <c r="D4543" t="s">
        <v>647</v>
      </c>
      <c r="E4543" t="s">
        <v>629</v>
      </c>
      <c r="F4543" t="s">
        <v>93</v>
      </c>
      <c r="G4543">
        <v>0</v>
      </c>
      <c r="H4543">
        <v>0</v>
      </c>
      <c r="I4543">
        <v>0</v>
      </c>
    </row>
    <row r="4544" spans="2:23" hidden="1" x14ac:dyDescent="0.25">
      <c r="B4544" t="s">
        <v>89</v>
      </c>
      <c r="C4544" t="s">
        <v>251</v>
      </c>
      <c r="D4544" t="s">
        <v>647</v>
      </c>
      <c r="E4544" t="s">
        <v>630</v>
      </c>
      <c r="F4544" t="s">
        <v>93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2:23" hidden="1" x14ac:dyDescent="0.25">
      <c r="B4545" t="s">
        <v>89</v>
      </c>
      <c r="C4545" t="s">
        <v>251</v>
      </c>
      <c r="D4545" t="s">
        <v>647</v>
      </c>
      <c r="E4545" t="s">
        <v>631</v>
      </c>
      <c r="F4545" t="s">
        <v>93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 spans="2:23" hidden="1" x14ac:dyDescent="0.25">
      <c r="B4546" t="s">
        <v>89</v>
      </c>
      <c r="C4546" t="s">
        <v>251</v>
      </c>
      <c r="D4546" t="s">
        <v>647</v>
      </c>
      <c r="E4546" t="s">
        <v>632</v>
      </c>
      <c r="F4546" t="s">
        <v>93</v>
      </c>
      <c r="G4546">
        <v>0</v>
      </c>
      <c r="H4546">
        <v>0</v>
      </c>
      <c r="I4546">
        <v>0</v>
      </c>
    </row>
    <row r="4547" spans="2:23" hidden="1" x14ac:dyDescent="0.25">
      <c r="B4547" t="s">
        <v>89</v>
      </c>
      <c r="C4547" t="s">
        <v>251</v>
      </c>
      <c r="D4547" t="s">
        <v>647</v>
      </c>
      <c r="E4547" t="s">
        <v>633</v>
      </c>
      <c r="F4547" t="s">
        <v>93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2:23" hidden="1" x14ac:dyDescent="0.25">
      <c r="B4548" t="s">
        <v>89</v>
      </c>
      <c r="C4548" t="s">
        <v>251</v>
      </c>
      <c r="D4548" t="s">
        <v>647</v>
      </c>
      <c r="E4548" t="s">
        <v>634</v>
      </c>
      <c r="F4548" t="s">
        <v>93</v>
      </c>
      <c r="G4548">
        <v>1.5498106060000001</v>
      </c>
      <c r="H4548">
        <v>3.673080782</v>
      </c>
      <c r="I4548">
        <v>4.2934653640000002</v>
      </c>
      <c r="J4548">
        <v>7.3394187889999998</v>
      </c>
      <c r="K4548">
        <v>11.71634628</v>
      </c>
      <c r="L4548">
        <v>14.65834246</v>
      </c>
      <c r="M4548">
        <v>18.945293039999999</v>
      </c>
      <c r="N4548">
        <v>13.792181599999999</v>
      </c>
      <c r="O4548">
        <v>18.625774230000001</v>
      </c>
      <c r="P4548">
        <v>16.096463539999998</v>
      </c>
      <c r="Q4548">
        <v>18.26359939</v>
      </c>
      <c r="R4548">
        <v>20.402327540000002</v>
      </c>
      <c r="S4548">
        <v>21.475263519999999</v>
      </c>
      <c r="T4548">
        <v>17.79419369</v>
      </c>
      <c r="U4548">
        <v>20.879483799999999</v>
      </c>
      <c r="V4548">
        <v>19.00570192</v>
      </c>
      <c r="W4548">
        <v>21.174989029999999</v>
      </c>
    </row>
    <row r="4549" spans="2:23" hidden="1" x14ac:dyDescent="0.25">
      <c r="B4549" t="s">
        <v>89</v>
      </c>
      <c r="C4549" t="s">
        <v>251</v>
      </c>
      <c r="D4549" t="s">
        <v>647</v>
      </c>
      <c r="E4549" t="s">
        <v>635</v>
      </c>
      <c r="F4549" t="s">
        <v>93</v>
      </c>
      <c r="G4549">
        <v>3.1721189170000001</v>
      </c>
      <c r="H4549">
        <v>3.1721189170000001</v>
      </c>
      <c r="I4549">
        <v>3.1721189170000001</v>
      </c>
    </row>
    <row r="4550" spans="2:23" hidden="1" x14ac:dyDescent="0.25">
      <c r="B4550" t="s">
        <v>89</v>
      </c>
      <c r="C4550" t="s">
        <v>251</v>
      </c>
      <c r="D4550" t="s">
        <v>647</v>
      </c>
      <c r="E4550" t="s">
        <v>636</v>
      </c>
      <c r="F4550" t="s">
        <v>93</v>
      </c>
      <c r="G4550">
        <v>8.8822510460000004</v>
      </c>
      <c r="H4550">
        <v>8.8822510460000004</v>
      </c>
      <c r="I4550">
        <v>8.8822510460000004</v>
      </c>
      <c r="J4550">
        <v>8.8822510460000004</v>
      </c>
      <c r="K4550">
        <v>8.8822510460000004</v>
      </c>
      <c r="L4550">
        <v>8.8822510460000004</v>
      </c>
      <c r="M4550">
        <v>8.8822510460000004</v>
      </c>
    </row>
    <row r="4551" spans="2:23" hidden="1" x14ac:dyDescent="0.25">
      <c r="B4551" t="s">
        <v>89</v>
      </c>
      <c r="C4551" t="s">
        <v>251</v>
      </c>
      <c r="D4551" t="s">
        <v>647</v>
      </c>
      <c r="E4551" t="s">
        <v>637</v>
      </c>
      <c r="F4551" t="s">
        <v>93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 spans="2:23" hidden="1" x14ac:dyDescent="0.25">
      <c r="B4552" t="s">
        <v>89</v>
      </c>
      <c r="C4552" t="s">
        <v>251</v>
      </c>
      <c r="D4552" t="s">
        <v>647</v>
      </c>
      <c r="E4552" t="s">
        <v>638</v>
      </c>
      <c r="F4552" t="s">
        <v>93</v>
      </c>
      <c r="G4552">
        <v>0</v>
      </c>
      <c r="H4552">
        <v>0</v>
      </c>
      <c r="I4552">
        <v>0</v>
      </c>
    </row>
    <row r="4553" spans="2:23" hidden="1" x14ac:dyDescent="0.25">
      <c r="B4553" t="s">
        <v>89</v>
      </c>
      <c r="C4553" t="s">
        <v>251</v>
      </c>
      <c r="D4553" t="s">
        <v>647</v>
      </c>
      <c r="E4553" t="s">
        <v>639</v>
      </c>
      <c r="F4553" t="s">
        <v>93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2:23" hidden="1" x14ac:dyDescent="0.25">
      <c r="B4554" t="s">
        <v>89</v>
      </c>
      <c r="C4554" t="s">
        <v>251</v>
      </c>
      <c r="D4554" t="s">
        <v>647</v>
      </c>
      <c r="E4554" t="s">
        <v>640</v>
      </c>
      <c r="F4554" t="s">
        <v>93</v>
      </c>
      <c r="G4554">
        <v>1.5498106060000001</v>
      </c>
      <c r="H4554">
        <v>3.673080782</v>
      </c>
      <c r="I4554">
        <v>4.2934656789999996</v>
      </c>
      <c r="J4554">
        <v>7.3887937089999998</v>
      </c>
      <c r="K4554">
        <v>11.88930154</v>
      </c>
      <c r="L4554">
        <v>15.032187649999999</v>
      </c>
      <c r="M4554">
        <v>19.587426969999999</v>
      </c>
      <c r="N4554">
        <v>14.65416007</v>
      </c>
      <c r="O4554">
        <v>19.672121270000002</v>
      </c>
      <c r="P4554">
        <v>17.2893434</v>
      </c>
      <c r="Q4554">
        <v>19.572137999999999</v>
      </c>
      <c r="R4554">
        <v>21.826886980000001</v>
      </c>
      <c r="S4554">
        <v>23.013711529999998</v>
      </c>
      <c r="T4554">
        <v>19.409705280000001</v>
      </c>
      <c r="U4554">
        <v>22.558773649999999</v>
      </c>
      <c r="V4554">
        <v>20.734394340000001</v>
      </c>
      <c r="W4554">
        <v>22.946185929999999</v>
      </c>
    </row>
    <row r="4555" spans="2:23" hidden="1" x14ac:dyDescent="0.25">
      <c r="B4555" t="s">
        <v>89</v>
      </c>
      <c r="C4555" t="s">
        <v>251</v>
      </c>
      <c r="D4555" t="s">
        <v>647</v>
      </c>
      <c r="E4555" t="s">
        <v>641</v>
      </c>
      <c r="F4555" t="s">
        <v>93</v>
      </c>
      <c r="G4555">
        <v>3.172119022</v>
      </c>
      <c r="H4555">
        <v>3.172119022</v>
      </c>
      <c r="I4555">
        <v>3.172119022</v>
      </c>
    </row>
    <row r="4556" spans="2:23" hidden="1" x14ac:dyDescent="0.25">
      <c r="B4556" t="s">
        <v>89</v>
      </c>
      <c r="C4556" t="s">
        <v>251</v>
      </c>
      <c r="D4556" t="s">
        <v>647</v>
      </c>
      <c r="E4556" t="s">
        <v>642</v>
      </c>
      <c r="F4556" t="s">
        <v>93</v>
      </c>
      <c r="G4556">
        <v>9.0591524190000001</v>
      </c>
      <c r="H4556">
        <v>9.0591524190000001</v>
      </c>
      <c r="I4556">
        <v>9.0591524190000001</v>
      </c>
      <c r="J4556">
        <v>9.0591524190000001</v>
      </c>
      <c r="K4556">
        <v>9.0591524190000001</v>
      </c>
      <c r="L4556">
        <v>9.0591524190000001</v>
      </c>
      <c r="M4556">
        <v>9.0591524190000001</v>
      </c>
    </row>
    <row r="4557" spans="2:23" hidden="1" x14ac:dyDescent="0.25">
      <c r="B4557" t="s">
        <v>89</v>
      </c>
      <c r="C4557" t="s">
        <v>251</v>
      </c>
      <c r="D4557" t="s">
        <v>647</v>
      </c>
      <c r="E4557" t="s">
        <v>643</v>
      </c>
      <c r="F4557" t="s">
        <v>93</v>
      </c>
      <c r="G4557">
        <v>8.9379492500000008</v>
      </c>
      <c r="H4557">
        <v>11.20938967</v>
      </c>
      <c r="I4557">
        <v>11.52665109</v>
      </c>
      <c r="J4557">
        <v>13.540861599999999</v>
      </c>
      <c r="K4557">
        <v>17.783094940000002</v>
      </c>
      <c r="L4557">
        <v>20.41233995</v>
      </c>
      <c r="M4557">
        <v>23.087035780000001</v>
      </c>
      <c r="N4557">
        <v>18.557618640000001</v>
      </c>
      <c r="O4557">
        <v>21.902395540000001</v>
      </c>
      <c r="P4557">
        <v>19.922552570000001</v>
      </c>
      <c r="Q4557">
        <v>22.12051477</v>
      </c>
      <c r="R4557">
        <v>24.19289697</v>
      </c>
      <c r="S4557">
        <v>25.093216250000001</v>
      </c>
      <c r="T4557">
        <v>21.529280660000001</v>
      </c>
      <c r="U4557">
        <v>24.76316177</v>
      </c>
      <c r="V4557">
        <v>22.95713713</v>
      </c>
      <c r="W4557">
        <v>25.090710229999999</v>
      </c>
    </row>
    <row r="4558" spans="2:23" hidden="1" x14ac:dyDescent="0.25">
      <c r="B4558" t="s">
        <v>89</v>
      </c>
      <c r="C4558" t="s">
        <v>251</v>
      </c>
      <c r="D4558" t="s">
        <v>647</v>
      </c>
      <c r="E4558" t="s">
        <v>644</v>
      </c>
      <c r="F4558" t="s">
        <v>93</v>
      </c>
      <c r="G4558">
        <v>10.55799667</v>
      </c>
      <c r="H4558">
        <v>10.55799667</v>
      </c>
      <c r="I4558">
        <v>10.55799667</v>
      </c>
    </row>
    <row r="4559" spans="2:23" hidden="1" x14ac:dyDescent="0.25">
      <c r="B4559" t="s">
        <v>89</v>
      </c>
      <c r="C4559" t="s">
        <v>251</v>
      </c>
      <c r="D4559" t="s">
        <v>647</v>
      </c>
      <c r="E4559" t="s">
        <v>645</v>
      </c>
      <c r="F4559" t="s">
        <v>93</v>
      </c>
      <c r="G4559">
        <v>15.213903180000001</v>
      </c>
      <c r="H4559">
        <v>15.213903180000001</v>
      </c>
      <c r="I4559">
        <v>15.213903180000001</v>
      </c>
      <c r="J4559">
        <v>15.213903180000001</v>
      </c>
      <c r="K4559">
        <v>15.213903180000001</v>
      </c>
      <c r="L4559">
        <v>15.213903180000001</v>
      </c>
      <c r="M4559">
        <v>15.213903180000001</v>
      </c>
    </row>
    <row r="4560" spans="2:23" hidden="1" x14ac:dyDescent="0.25">
      <c r="B4560" t="s">
        <v>89</v>
      </c>
      <c r="C4560" t="s">
        <v>251</v>
      </c>
      <c r="D4560" t="s">
        <v>91</v>
      </c>
      <c r="E4560" t="s">
        <v>502</v>
      </c>
      <c r="F4560" t="s">
        <v>93</v>
      </c>
      <c r="G4560">
        <v>2.7653075922473001</v>
      </c>
      <c r="H4560">
        <v>6.2605850283939599</v>
      </c>
      <c r="I4560">
        <v>7.1315125322617803</v>
      </c>
      <c r="J4560">
        <v>8.4752052418426391</v>
      </c>
      <c r="K4560">
        <v>9.9688739917193097</v>
      </c>
      <c r="L4560">
        <v>11.862261362199799</v>
      </c>
      <c r="M4560">
        <v>14.077609138273299</v>
      </c>
      <c r="N4560">
        <v>15.281269137941299</v>
      </c>
      <c r="O4560">
        <v>17.556909209668898</v>
      </c>
      <c r="P4560">
        <v>18.109396338289301</v>
      </c>
      <c r="Q4560">
        <v>18.1033620353092</v>
      </c>
      <c r="R4560">
        <v>17.817314740863502</v>
      </c>
      <c r="S4560">
        <v>18.3464513356708</v>
      </c>
      <c r="T4560">
        <v>18.381142560466099</v>
      </c>
      <c r="U4560">
        <v>20.345413857567099</v>
      </c>
      <c r="V4560">
        <v>20.110456029659101</v>
      </c>
      <c r="W4560">
        <v>19.986483209364099</v>
      </c>
    </row>
    <row r="4561" spans="2:23" hidden="1" x14ac:dyDescent="0.25">
      <c r="B4561" t="s">
        <v>89</v>
      </c>
      <c r="C4561" t="s">
        <v>251</v>
      </c>
      <c r="D4561" t="s">
        <v>91</v>
      </c>
      <c r="E4561" t="s">
        <v>503</v>
      </c>
      <c r="F4561" t="s">
        <v>93</v>
      </c>
      <c r="G4561">
        <v>1.6678444729434001E-3</v>
      </c>
      <c r="H4561">
        <v>7.6860378301650996E-3</v>
      </c>
      <c r="I4561">
        <v>2.5722456355876899E-2</v>
      </c>
      <c r="J4561">
        <v>0.119919920731111</v>
      </c>
      <c r="K4561">
        <v>0.27780869593069102</v>
      </c>
      <c r="L4561">
        <v>0.36973303326468199</v>
      </c>
      <c r="M4561">
        <v>0.42077700263878998</v>
      </c>
      <c r="N4561">
        <v>0.68566832912861997</v>
      </c>
      <c r="O4561">
        <v>0.69289175610151599</v>
      </c>
      <c r="P4561">
        <v>0.75812564820884698</v>
      </c>
      <c r="Q4561">
        <v>0.90151409209252298</v>
      </c>
      <c r="R4561">
        <v>1.1126915152043799</v>
      </c>
      <c r="S4561">
        <v>1.4096278692347799</v>
      </c>
      <c r="T4561">
        <v>1.5372289372142001</v>
      </c>
      <c r="U4561">
        <v>1.64025032300203</v>
      </c>
      <c r="V4561">
        <v>1.7538938781918301</v>
      </c>
      <c r="W4561">
        <v>1.8751113833248301</v>
      </c>
    </row>
    <row r="4562" spans="2:23" hidden="1" x14ac:dyDescent="0.25">
      <c r="B4562" t="s">
        <v>89</v>
      </c>
      <c r="C4562" t="s">
        <v>251</v>
      </c>
      <c r="D4562" t="s">
        <v>91</v>
      </c>
      <c r="E4562" t="s">
        <v>504</v>
      </c>
      <c r="F4562" t="s">
        <v>93</v>
      </c>
      <c r="G4562">
        <v>2.7653075922473001</v>
      </c>
      <c r="H4562">
        <v>6.2605850283939599</v>
      </c>
      <c r="I4562">
        <v>7.1315125322617803</v>
      </c>
      <c r="J4562">
        <v>8.4752052418426391</v>
      </c>
      <c r="K4562">
        <v>9.9688739917193097</v>
      </c>
      <c r="L4562">
        <v>11.862261362199799</v>
      </c>
      <c r="M4562">
        <v>14.077609138273299</v>
      </c>
      <c r="N4562">
        <v>15.281269137941299</v>
      </c>
      <c r="O4562">
        <v>17.556909209668898</v>
      </c>
      <c r="P4562">
        <v>18.109396338289301</v>
      </c>
      <c r="Q4562">
        <v>18.1033620353092</v>
      </c>
      <c r="R4562">
        <v>17.817314740863502</v>
      </c>
      <c r="S4562">
        <v>18.3464513356708</v>
      </c>
      <c r="T4562">
        <v>18.381142560466099</v>
      </c>
      <c r="U4562">
        <v>20.345413857567099</v>
      </c>
      <c r="V4562">
        <v>20.110456029659101</v>
      </c>
      <c r="W4562">
        <v>19.986483209364099</v>
      </c>
    </row>
    <row r="4563" spans="2:23" hidden="1" x14ac:dyDescent="0.25">
      <c r="B4563" t="s">
        <v>89</v>
      </c>
      <c r="C4563" t="s">
        <v>251</v>
      </c>
      <c r="D4563" t="s">
        <v>91</v>
      </c>
      <c r="E4563" t="s">
        <v>505</v>
      </c>
      <c r="F4563" t="s">
        <v>93</v>
      </c>
      <c r="G4563">
        <v>0.28166266602328399</v>
      </c>
      <c r="H4563">
        <v>0.322494227195672</v>
      </c>
      <c r="I4563">
        <v>0.34514349031815</v>
      </c>
      <c r="J4563">
        <v>0.41902996157164801</v>
      </c>
      <c r="K4563">
        <v>0.37014452638387102</v>
      </c>
      <c r="L4563">
        <v>0.22396184929312599</v>
      </c>
      <c r="M4563">
        <v>0.18300600343409701</v>
      </c>
      <c r="N4563">
        <v>0.423133714668538</v>
      </c>
      <c r="O4563">
        <v>0.49609115204017601</v>
      </c>
      <c r="P4563">
        <v>0.88848032069468097</v>
      </c>
      <c r="Q4563">
        <v>1.2550140264387399</v>
      </c>
      <c r="R4563">
        <v>1.49502975610185</v>
      </c>
      <c r="S4563">
        <v>1.51349687146544</v>
      </c>
      <c r="T4563">
        <v>1.2667528809269399</v>
      </c>
      <c r="U4563">
        <v>1.2770997847544101</v>
      </c>
      <c r="V4563">
        <v>1.0975004019858401</v>
      </c>
      <c r="W4563">
        <v>1.05125501658676</v>
      </c>
    </row>
    <row r="4564" spans="2:23" hidden="1" x14ac:dyDescent="0.25">
      <c r="B4564" t="s">
        <v>89</v>
      </c>
      <c r="C4564" t="s">
        <v>251</v>
      </c>
      <c r="D4564" t="s">
        <v>91</v>
      </c>
      <c r="E4564" t="s">
        <v>506</v>
      </c>
      <c r="F4564" t="s">
        <v>93</v>
      </c>
      <c r="G4564">
        <v>0</v>
      </c>
      <c r="H4564">
        <v>0</v>
      </c>
      <c r="I4564">
        <v>2.1004484020712001E-3</v>
      </c>
      <c r="J4564">
        <v>3.0193810866750999E-2</v>
      </c>
      <c r="K4564">
        <v>8.5592572052979696E-2</v>
      </c>
      <c r="L4564">
        <v>4.7977866546305002E-2</v>
      </c>
      <c r="M4564">
        <v>4.5572225501556603E-2</v>
      </c>
      <c r="N4564">
        <v>0.35535011566830399</v>
      </c>
      <c r="O4564">
        <v>0.44358255977153699</v>
      </c>
      <c r="P4564">
        <v>0.868903216344456</v>
      </c>
      <c r="Q4564">
        <v>1.2517761709239099</v>
      </c>
      <c r="R4564">
        <v>1.49446877694283</v>
      </c>
      <c r="S4564">
        <v>1.5133783538172501</v>
      </c>
      <c r="T4564">
        <v>1.26633363037686</v>
      </c>
      <c r="U4564">
        <v>1.27580846263516</v>
      </c>
      <c r="V4564">
        <v>1.09413880277039</v>
      </c>
      <c r="W4564">
        <v>1.0455009293825099</v>
      </c>
    </row>
    <row r="4565" spans="2:23" hidden="1" x14ac:dyDescent="0.25">
      <c r="B4565" t="s">
        <v>89</v>
      </c>
      <c r="C4565" t="s">
        <v>251</v>
      </c>
      <c r="D4565" t="s">
        <v>91</v>
      </c>
      <c r="E4565" t="s">
        <v>507</v>
      </c>
      <c r="F4565" t="s">
        <v>93</v>
      </c>
      <c r="G4565">
        <v>0.28166266602328399</v>
      </c>
      <c r="H4565">
        <v>0.322494227195672</v>
      </c>
      <c r="I4565">
        <v>0.34304304191607798</v>
      </c>
      <c r="J4565">
        <v>0.38883615070489702</v>
      </c>
      <c r="K4565">
        <v>0.28455195433089198</v>
      </c>
      <c r="L4565">
        <v>0.175983982746821</v>
      </c>
      <c r="M4565">
        <v>0.13743377793254</v>
      </c>
      <c r="N4565">
        <v>6.7783599000234396E-2</v>
      </c>
      <c r="O4565">
        <v>5.2508592268639298E-2</v>
      </c>
      <c r="P4565">
        <v>1.9577104350225701E-2</v>
      </c>
      <c r="Q4565">
        <v>3.2378555148326999E-3</v>
      </c>
      <c r="R4565">
        <v>5.6097915901860002E-4</v>
      </c>
      <c r="S4565">
        <v>1.185176481887E-4</v>
      </c>
      <c r="T4565">
        <v>4.1925055007810001E-4</v>
      </c>
      <c r="U4565">
        <v>1.2913221192523E-3</v>
      </c>
      <c r="V4565">
        <v>3.3615992154500999E-3</v>
      </c>
      <c r="W4565">
        <v>5.7540872042456002E-3</v>
      </c>
    </row>
    <row r="4566" spans="2:23" hidden="1" x14ac:dyDescent="0.25">
      <c r="B4566" t="s">
        <v>89</v>
      </c>
      <c r="C4566" t="s">
        <v>251</v>
      </c>
      <c r="D4566" t="s">
        <v>91</v>
      </c>
      <c r="E4566" t="s">
        <v>508</v>
      </c>
      <c r="F4566" t="s">
        <v>93</v>
      </c>
      <c r="G4566">
        <v>0.18922325755800001</v>
      </c>
      <c r="H4566">
        <v>0.13386621666876999</v>
      </c>
      <c r="I4566">
        <v>0.139398277415612</v>
      </c>
      <c r="J4566">
        <v>6.7946460965393807E-2</v>
      </c>
      <c r="K4566">
        <v>8.7096438051598404E-2</v>
      </c>
      <c r="L4566">
        <v>7.9504237977160594E-2</v>
      </c>
      <c r="M4566">
        <v>6.8467624858690401E-2</v>
      </c>
      <c r="N4566">
        <v>0.118537232731311</v>
      </c>
      <c r="O4566">
        <v>8.0140111653412005E-2</v>
      </c>
      <c r="P4566">
        <v>4.9312196117820298E-2</v>
      </c>
      <c r="Q4566">
        <v>3.2739658555254597E-2</v>
      </c>
      <c r="R4566">
        <v>2.6384600750032901E-2</v>
      </c>
      <c r="S4566">
        <v>2.7366218474682898E-2</v>
      </c>
      <c r="T4566">
        <v>2.7387158830213601E-2</v>
      </c>
      <c r="U4566">
        <v>2.9355476871696699E-2</v>
      </c>
      <c r="V4566">
        <v>2.4696876456789401E-2</v>
      </c>
      <c r="W4566">
        <v>2.2592504365260301E-2</v>
      </c>
    </row>
    <row r="4567" spans="2:23" hidden="1" x14ac:dyDescent="0.25">
      <c r="B4567" t="s">
        <v>89</v>
      </c>
      <c r="C4567" t="s">
        <v>251</v>
      </c>
      <c r="D4567" t="s">
        <v>91</v>
      </c>
      <c r="E4567" t="s">
        <v>509</v>
      </c>
      <c r="F4567" t="s">
        <v>93</v>
      </c>
      <c r="G4567">
        <v>0</v>
      </c>
      <c r="H4567">
        <v>0</v>
      </c>
      <c r="I4567">
        <v>9.0081981745925308E-6</v>
      </c>
      <c r="J4567">
        <v>6.7946460965393807E-2</v>
      </c>
      <c r="K4567">
        <v>8.7096438051598404E-2</v>
      </c>
      <c r="L4567">
        <v>7.9504237977160594E-2</v>
      </c>
      <c r="M4567">
        <v>6.8467624858690401E-2</v>
      </c>
      <c r="N4567">
        <v>0.118537232731311</v>
      </c>
      <c r="O4567">
        <v>8.0140111653412005E-2</v>
      </c>
      <c r="P4567">
        <v>4.9312196117820298E-2</v>
      </c>
      <c r="Q4567">
        <v>3.2739658555254597E-2</v>
      </c>
      <c r="R4567">
        <v>2.6384600750032901E-2</v>
      </c>
      <c r="S4567">
        <v>2.7366218474682898E-2</v>
      </c>
      <c r="T4567">
        <v>2.7387158830213601E-2</v>
      </c>
      <c r="U4567">
        <v>2.9355476871696699E-2</v>
      </c>
      <c r="V4567">
        <v>2.4696876456789401E-2</v>
      </c>
      <c r="W4567">
        <v>2.2592504365260301E-2</v>
      </c>
    </row>
    <row r="4568" spans="2:23" hidden="1" x14ac:dyDescent="0.25">
      <c r="B4568" t="s">
        <v>89</v>
      </c>
      <c r="C4568" t="s">
        <v>251</v>
      </c>
      <c r="D4568" t="s">
        <v>91</v>
      </c>
      <c r="E4568" t="s">
        <v>510</v>
      </c>
      <c r="F4568" t="s">
        <v>93</v>
      </c>
      <c r="G4568">
        <v>0.18922325755800001</v>
      </c>
      <c r="H4568">
        <v>0.13386621666876999</v>
      </c>
      <c r="I4568">
        <v>0.13938926921743799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2:23" hidden="1" x14ac:dyDescent="0.25">
      <c r="B4569" t="s">
        <v>89</v>
      </c>
      <c r="C4569" t="s">
        <v>251</v>
      </c>
      <c r="D4569" t="s">
        <v>91</v>
      </c>
      <c r="E4569" t="s">
        <v>511</v>
      </c>
      <c r="F4569" t="s">
        <v>93</v>
      </c>
      <c r="G4569">
        <v>0.35612066777714102</v>
      </c>
      <c r="H4569">
        <v>0.427581865118844</v>
      </c>
      <c r="I4569">
        <v>0.39268468304320198</v>
      </c>
      <c r="J4569">
        <v>0.191366820744514</v>
      </c>
      <c r="K4569">
        <v>0.18017093833013501</v>
      </c>
      <c r="L4569">
        <v>0.15863694994616101</v>
      </c>
      <c r="M4569">
        <v>0.134370011176388</v>
      </c>
      <c r="N4569">
        <v>0.116683665119956</v>
      </c>
      <c r="O4569">
        <v>9.1228042213211999E-2</v>
      </c>
      <c r="P4569">
        <v>6.1293620538577703E-2</v>
      </c>
      <c r="Q4569">
        <v>4.8044099629021203E-2</v>
      </c>
      <c r="R4569">
        <v>4.9205642299552398E-2</v>
      </c>
      <c r="S4569">
        <v>7.7573043781771794E-2</v>
      </c>
      <c r="T4569">
        <v>5.5498480100446897E-2</v>
      </c>
      <c r="U4569">
        <v>5.0361813326306501E-2</v>
      </c>
      <c r="V4569">
        <v>4.29528623750976E-2</v>
      </c>
      <c r="W4569">
        <v>4.4359591329765802E-2</v>
      </c>
    </row>
    <row r="4570" spans="2:23" hidden="1" x14ac:dyDescent="0.25">
      <c r="B4570" t="s">
        <v>89</v>
      </c>
      <c r="C4570" t="s">
        <v>251</v>
      </c>
      <c r="D4570" t="s">
        <v>91</v>
      </c>
      <c r="E4570" t="s">
        <v>512</v>
      </c>
      <c r="F4570" t="s">
        <v>93</v>
      </c>
      <c r="G4570">
        <v>0</v>
      </c>
      <c r="H4570">
        <v>0</v>
      </c>
      <c r="I4570">
        <v>3.3100428354209999E-4</v>
      </c>
      <c r="J4570">
        <v>8.9327022322279999E-4</v>
      </c>
      <c r="K4570">
        <v>2.4925440181027998E-3</v>
      </c>
      <c r="L4570">
        <v>3.8827578332518999E-3</v>
      </c>
      <c r="M4570">
        <v>4.831113007456E-3</v>
      </c>
      <c r="N4570">
        <v>2.9415384708887701E-2</v>
      </c>
      <c r="O4570">
        <v>2.5022436026671001E-2</v>
      </c>
      <c r="P4570">
        <v>2.0754859878313901E-2</v>
      </c>
      <c r="Q4570">
        <v>2.4606237878721099E-2</v>
      </c>
      <c r="R4570">
        <v>3.36649833641854E-2</v>
      </c>
      <c r="S4570">
        <v>6.7351024757109801E-2</v>
      </c>
      <c r="T4570">
        <v>3.9225646572587598E-2</v>
      </c>
      <c r="U4570">
        <v>2.5260015859850798E-2</v>
      </c>
      <c r="V4570">
        <v>1.2093047187524899E-2</v>
      </c>
      <c r="W4570">
        <v>7.6220393953455997E-3</v>
      </c>
    </row>
    <row r="4571" spans="2:23" hidden="1" x14ac:dyDescent="0.25">
      <c r="B4571" t="s">
        <v>89</v>
      </c>
      <c r="C4571" t="s">
        <v>251</v>
      </c>
      <c r="D4571" t="s">
        <v>91</v>
      </c>
      <c r="E4571" t="s">
        <v>513</v>
      </c>
      <c r="F4571" t="s">
        <v>93</v>
      </c>
      <c r="G4571">
        <v>0.35612066777714102</v>
      </c>
      <c r="H4571">
        <v>0.427581865118844</v>
      </c>
      <c r="I4571">
        <v>0.39235367875965999</v>
      </c>
      <c r="J4571">
        <v>0.190473550521292</v>
      </c>
      <c r="K4571">
        <v>0.177678394312032</v>
      </c>
      <c r="L4571">
        <v>0.154754192112909</v>
      </c>
      <c r="M4571">
        <v>0.12953889816893199</v>
      </c>
      <c r="N4571">
        <v>8.7268280411068003E-2</v>
      </c>
      <c r="O4571">
        <v>6.6205606186541005E-2</v>
      </c>
      <c r="P4571">
        <v>4.0538760660263802E-2</v>
      </c>
      <c r="Q4571">
        <v>2.3437861750300101E-2</v>
      </c>
      <c r="R4571">
        <v>1.5540658935367E-2</v>
      </c>
      <c r="S4571">
        <v>1.0222019024662E-2</v>
      </c>
      <c r="T4571">
        <v>1.6272833527859298E-2</v>
      </c>
      <c r="U4571">
        <v>2.5101797466455699E-2</v>
      </c>
      <c r="V4571">
        <v>3.0859815187572699E-2</v>
      </c>
      <c r="W4571">
        <v>3.6737551934420201E-2</v>
      </c>
    </row>
    <row r="4572" spans="2:23" hidden="1" x14ac:dyDescent="0.25">
      <c r="B4572" t="s">
        <v>89</v>
      </c>
      <c r="C4572" t="s">
        <v>251</v>
      </c>
      <c r="D4572" t="s">
        <v>91</v>
      </c>
      <c r="E4572" t="s">
        <v>514</v>
      </c>
      <c r="F4572" t="s">
        <v>93</v>
      </c>
      <c r="G4572">
        <v>4.7690538352995797E-2</v>
      </c>
      <c r="H4572">
        <v>0.143733433427469</v>
      </c>
      <c r="I4572">
        <v>0.23035258711519699</v>
      </c>
      <c r="J4572">
        <v>0.47354922479230999</v>
      </c>
      <c r="K4572">
        <v>0.65158841725440098</v>
      </c>
      <c r="L4572">
        <v>0.81968847413088697</v>
      </c>
      <c r="M4572">
        <v>0.94697884759439099</v>
      </c>
      <c r="N4572">
        <v>0.89911035191566602</v>
      </c>
      <c r="O4572">
        <v>0.81563193910419995</v>
      </c>
      <c r="P4572">
        <v>0.79955462713368897</v>
      </c>
      <c r="Q4572">
        <v>0.81809484836681901</v>
      </c>
      <c r="R4572">
        <v>0.82116754883195198</v>
      </c>
      <c r="S4572">
        <v>0.915900606994966</v>
      </c>
      <c r="T4572">
        <v>0.91744547930260401</v>
      </c>
      <c r="U4572">
        <v>1.0317559523217501</v>
      </c>
      <c r="V4572">
        <v>1.0162817721900499</v>
      </c>
      <c r="W4572">
        <v>1.0410740692632701</v>
      </c>
    </row>
    <row r="4573" spans="2:23" hidden="1" x14ac:dyDescent="0.25">
      <c r="B4573" t="s">
        <v>89</v>
      </c>
      <c r="C4573" t="s">
        <v>251</v>
      </c>
      <c r="D4573" t="s">
        <v>91</v>
      </c>
      <c r="E4573" t="s">
        <v>515</v>
      </c>
      <c r="F4573" t="s">
        <v>93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2:23" hidden="1" x14ac:dyDescent="0.25">
      <c r="B4574" t="s">
        <v>89</v>
      </c>
      <c r="C4574" t="s">
        <v>251</v>
      </c>
      <c r="D4574" t="s">
        <v>91</v>
      </c>
      <c r="E4574" t="s">
        <v>516</v>
      </c>
      <c r="F4574" t="s">
        <v>93</v>
      </c>
      <c r="G4574">
        <v>1.77479225535441</v>
      </c>
      <c r="H4574">
        <v>5.1532449756853298</v>
      </c>
      <c r="I4574">
        <v>6.0341420819418596</v>
      </c>
      <c r="J4574">
        <v>7.5084220994978601</v>
      </c>
      <c r="K4574">
        <v>9.0134706014292103</v>
      </c>
      <c r="L4574">
        <v>11.0700713641852</v>
      </c>
      <c r="M4574">
        <v>13.3749603074858</v>
      </c>
      <c r="N4574">
        <v>14.393020053599599</v>
      </c>
      <c r="O4574">
        <v>16.7162395424537</v>
      </c>
      <c r="P4574">
        <v>17.0110691510584</v>
      </c>
      <c r="Q4574">
        <v>16.7165908145301</v>
      </c>
      <c r="R4574">
        <v>16.215509007167999</v>
      </c>
      <c r="S4574">
        <v>16.707989938437599</v>
      </c>
      <c r="T4574">
        <v>17.009084897038399</v>
      </c>
      <c r="U4574">
        <v>18.962894936778099</v>
      </c>
      <c r="V4574">
        <v>18.922626102251201</v>
      </c>
      <c r="W4574">
        <v>18.868147004935601</v>
      </c>
    </row>
    <row r="4575" spans="2:23" hidden="1" x14ac:dyDescent="0.25">
      <c r="B4575" t="s">
        <v>89</v>
      </c>
      <c r="C4575" t="s">
        <v>251</v>
      </c>
      <c r="D4575" t="s">
        <v>91</v>
      </c>
      <c r="E4575" t="s">
        <v>518</v>
      </c>
      <c r="F4575" t="s">
        <v>93</v>
      </c>
      <c r="G4575">
        <v>0.16350874553447201</v>
      </c>
      <c r="H4575">
        <v>0.22339774372533999</v>
      </c>
      <c r="I4575">
        <v>0.22014399954295699</v>
      </c>
      <c r="J4575">
        <v>0.28843989906322598</v>
      </c>
      <c r="K4575">
        <v>0.31799148752449202</v>
      </c>
      <c r="L4575">
        <v>0.33008696079814598</v>
      </c>
      <c r="M4575">
        <v>0.31680519131835</v>
      </c>
      <c r="N4575">
        <v>0.22989447182183601</v>
      </c>
      <c r="O4575">
        <v>0.17321036130843301</v>
      </c>
      <c r="P4575">
        <v>9.92410498798309E-2</v>
      </c>
      <c r="Q4575">
        <v>5.09734361560173E-2</v>
      </c>
      <c r="R4575">
        <v>3.1185734544082799E-2</v>
      </c>
      <c r="S4575">
        <v>2.0025263511249499E-2</v>
      </c>
      <c r="T4575">
        <v>2.2419143570053899E-2</v>
      </c>
      <c r="U4575">
        <v>2.57018458365788E-2</v>
      </c>
      <c r="V4575">
        <v>2.2679786590215599E-2</v>
      </c>
      <c r="W4575">
        <v>1.2909214663209999E-4</v>
      </c>
    </row>
    <row r="4576" spans="2:23" hidden="1" x14ac:dyDescent="0.25">
      <c r="B4576" t="s">
        <v>89</v>
      </c>
      <c r="C4576" t="s">
        <v>251</v>
      </c>
      <c r="D4576" t="s">
        <v>91</v>
      </c>
      <c r="E4576" t="s">
        <v>519</v>
      </c>
      <c r="F4576" t="s">
        <v>93</v>
      </c>
      <c r="G4576">
        <v>0.16350874553447201</v>
      </c>
      <c r="H4576">
        <v>0.22339774372533999</v>
      </c>
      <c r="I4576">
        <v>0.22014399954295699</v>
      </c>
      <c r="J4576">
        <v>0.28843989906322598</v>
      </c>
      <c r="K4576">
        <v>0.31799148752449202</v>
      </c>
      <c r="L4576">
        <v>0.33008696079814598</v>
      </c>
      <c r="M4576">
        <v>0.31680519131835</v>
      </c>
      <c r="N4576">
        <v>0.22989447182183601</v>
      </c>
      <c r="O4576">
        <v>0.17321036130843301</v>
      </c>
      <c r="P4576">
        <v>9.92410498798309E-2</v>
      </c>
      <c r="Q4576">
        <v>5.09734361560173E-2</v>
      </c>
      <c r="R4576">
        <v>3.1185734544082799E-2</v>
      </c>
      <c r="S4576">
        <v>2.0025263511249499E-2</v>
      </c>
      <c r="T4576">
        <v>2.2419143570053899E-2</v>
      </c>
      <c r="U4576">
        <v>2.57018458365788E-2</v>
      </c>
      <c r="V4576">
        <v>2.2679786590215599E-2</v>
      </c>
      <c r="W4576">
        <v>1.2909214663209999E-4</v>
      </c>
    </row>
    <row r="4577" spans="2:23" hidden="1" x14ac:dyDescent="0.25">
      <c r="B4577" t="s">
        <v>89</v>
      </c>
      <c r="C4577" t="s">
        <v>251</v>
      </c>
      <c r="D4577" t="s">
        <v>91</v>
      </c>
      <c r="E4577" t="s">
        <v>520</v>
      </c>
      <c r="F4577" t="s">
        <v>93</v>
      </c>
      <c r="G4577">
        <v>1.35557382825985</v>
      </c>
      <c r="H4577">
        <v>3.8391428520425399</v>
      </c>
      <c r="I4577">
        <v>4.0149367959970697</v>
      </c>
      <c r="J4577">
        <v>4.4091943560309703</v>
      </c>
      <c r="K4577">
        <v>5.3238715037914304</v>
      </c>
      <c r="L4577">
        <v>6.5050753851950702</v>
      </c>
      <c r="M4577">
        <v>7.8070939363798004</v>
      </c>
      <c r="N4577">
        <v>8.7340286777437992</v>
      </c>
      <c r="O4577">
        <v>10.1328209197641</v>
      </c>
      <c r="P4577">
        <v>10.4639987437457</v>
      </c>
      <c r="Q4577">
        <v>10.2345730892416</v>
      </c>
      <c r="R4577">
        <v>9.9040685471730292</v>
      </c>
      <c r="S4577">
        <v>10.002486331464</v>
      </c>
      <c r="T4577">
        <v>10.2532110622037</v>
      </c>
      <c r="U4577">
        <v>11.282450735383099</v>
      </c>
      <c r="V4577">
        <v>11.468466775408899</v>
      </c>
      <c r="W4577">
        <v>11.530604808290001</v>
      </c>
    </row>
    <row r="4578" spans="2:23" hidden="1" x14ac:dyDescent="0.25">
      <c r="B4578" t="s">
        <v>89</v>
      </c>
      <c r="C4578" t="s">
        <v>251</v>
      </c>
      <c r="D4578" t="s">
        <v>91</v>
      </c>
      <c r="E4578" t="s">
        <v>521</v>
      </c>
      <c r="F4578" t="s">
        <v>93</v>
      </c>
      <c r="G4578">
        <v>5.4454870822083201</v>
      </c>
      <c r="H4578">
        <v>7.6320596579043896</v>
      </c>
      <c r="I4578">
        <v>9.1509953531963397</v>
      </c>
      <c r="J4578">
        <v>10.6847214241364</v>
      </c>
      <c r="K4578">
        <v>12.387696587894901</v>
      </c>
      <c r="L4578">
        <v>14.630148093874499</v>
      </c>
      <c r="M4578">
        <v>17.280570655776899</v>
      </c>
      <c r="N4578">
        <v>19.0088451927238</v>
      </c>
      <c r="O4578">
        <v>21.883760979452902</v>
      </c>
      <c r="P4578">
        <v>22.703367081484998</v>
      </c>
      <c r="Q4578">
        <v>22.961696670700601</v>
      </c>
      <c r="R4578">
        <v>22.878511067242801</v>
      </c>
      <c r="S4578">
        <v>23.7112550655159</v>
      </c>
      <c r="T4578">
        <v>24.064073725552099</v>
      </c>
      <c r="U4578">
        <v>25.992927914719999</v>
      </c>
      <c r="V4578">
        <v>26.2712999625302</v>
      </c>
      <c r="W4578">
        <v>26.581470232267598</v>
      </c>
    </row>
    <row r="4579" spans="2:23" hidden="1" x14ac:dyDescent="0.25">
      <c r="B4579" t="s">
        <v>89</v>
      </c>
      <c r="C4579" t="s">
        <v>251</v>
      </c>
      <c r="D4579" t="s">
        <v>91</v>
      </c>
      <c r="E4579" t="s">
        <v>522</v>
      </c>
      <c r="F4579" t="s">
        <v>93</v>
      </c>
      <c r="G4579">
        <v>0.371527888741566</v>
      </c>
      <c r="H4579">
        <v>1.1703686902153201</v>
      </c>
      <c r="I4579">
        <v>1.7888526988295801</v>
      </c>
      <c r="J4579">
        <v>2.6256785186745799</v>
      </c>
      <c r="K4579">
        <v>3.03801068038337</v>
      </c>
      <c r="L4579">
        <v>3.7453075048592299</v>
      </c>
      <c r="M4579">
        <v>4.6208875235116196</v>
      </c>
      <c r="N4579">
        <v>4.7598810239401601</v>
      </c>
      <c r="O4579">
        <v>5.7677866835853999</v>
      </c>
      <c r="P4579">
        <v>5.7475157801790004</v>
      </c>
      <c r="Q4579">
        <v>5.6639228769217702</v>
      </c>
      <c r="R4579">
        <v>5.4902729111629904</v>
      </c>
      <c r="S4579">
        <v>5.78960299997867</v>
      </c>
      <c r="T4579">
        <v>5.8384283555321401</v>
      </c>
      <c r="U4579">
        <v>6.6486882490733104</v>
      </c>
      <c r="V4579">
        <v>6.4378775546522604</v>
      </c>
      <c r="W4579">
        <v>6.2964681273823802</v>
      </c>
    </row>
    <row r="4580" spans="2:23" hidden="1" x14ac:dyDescent="0.25">
      <c r="B4580" t="s">
        <v>89</v>
      </c>
      <c r="C4580" t="s">
        <v>251</v>
      </c>
      <c r="D4580" t="s">
        <v>91</v>
      </c>
      <c r="E4580" t="s">
        <v>523</v>
      </c>
      <c r="F4580" t="s">
        <v>93</v>
      </c>
      <c r="G4580">
        <v>2.0677636026437501E-2</v>
      </c>
      <c r="H4580">
        <v>1.86138989898323E-2</v>
      </c>
      <c r="I4580">
        <v>1.8136882477656199E-2</v>
      </c>
      <c r="J4580">
        <v>1.09997506957455E-2</v>
      </c>
      <c r="K4580">
        <v>7.1678011908796998E-3</v>
      </c>
      <c r="L4580">
        <v>3.5542274479279999E-3</v>
      </c>
      <c r="M4580">
        <v>2.3385880709627998E-3</v>
      </c>
      <c r="N4580">
        <v>2.0624841135482999E-3</v>
      </c>
      <c r="O4580">
        <v>1.5186415319646E-3</v>
      </c>
      <c r="P4580">
        <v>6.6006405364639996E-4</v>
      </c>
      <c r="Q4580">
        <v>3.3030461386869997E-4</v>
      </c>
      <c r="R4580">
        <v>2.141911811511E-4</v>
      </c>
      <c r="S4580">
        <v>1.7013735100110001E-4</v>
      </c>
      <c r="T4580">
        <v>1.9731227156320001E-4</v>
      </c>
      <c r="U4580">
        <v>2.0235533010319999E-4</v>
      </c>
      <c r="V4580">
        <v>1.9305994961569999E-4</v>
      </c>
      <c r="W4580">
        <v>1.817705908677E-4</v>
      </c>
    </row>
    <row r="4581" spans="2:23" hidden="1" x14ac:dyDescent="0.25">
      <c r="B4581" t="s">
        <v>89</v>
      </c>
      <c r="C4581" t="s">
        <v>251</v>
      </c>
      <c r="D4581" t="s">
        <v>91</v>
      </c>
      <c r="E4581" t="s">
        <v>524</v>
      </c>
      <c r="F4581" t="s">
        <v>93</v>
      </c>
      <c r="G4581">
        <v>5.6192118161667102</v>
      </c>
      <c r="H4581">
        <v>5.4034289643282802</v>
      </c>
      <c r="I4581">
        <v>5.1766089500079504</v>
      </c>
      <c r="J4581">
        <v>4.8207098540893103</v>
      </c>
      <c r="K4581">
        <v>4.4022312552441898</v>
      </c>
      <c r="L4581">
        <v>3.8427188333924698</v>
      </c>
      <c r="M4581">
        <v>3.3354580326215402</v>
      </c>
      <c r="N4581">
        <v>2.8309989958310799</v>
      </c>
      <c r="O4581">
        <v>2.3042316021862299</v>
      </c>
      <c r="P4581">
        <v>1.7938373541648001</v>
      </c>
      <c r="Q4581">
        <v>1.4073051274721999</v>
      </c>
      <c r="R4581">
        <v>1.1691856390280599</v>
      </c>
      <c r="S4581">
        <v>0.98766986120261402</v>
      </c>
      <c r="T4581">
        <v>0.99576244532991898</v>
      </c>
      <c r="U4581">
        <v>1.11910247445861</v>
      </c>
      <c r="V4581">
        <v>1.2211448316581399</v>
      </c>
      <c r="W4581">
        <v>1.5840669581425399</v>
      </c>
    </row>
    <row r="4582" spans="2:23" hidden="1" x14ac:dyDescent="0.25">
      <c r="B4582" t="s">
        <v>89</v>
      </c>
      <c r="C4582" t="s">
        <v>251</v>
      </c>
      <c r="D4582" t="s">
        <v>91</v>
      </c>
      <c r="E4582" t="s">
        <v>525</v>
      </c>
      <c r="F4582" t="s">
        <v>93</v>
      </c>
      <c r="G4582">
        <v>1.3932933447470099</v>
      </c>
      <c r="H4582">
        <v>1.51201003153971</v>
      </c>
      <c r="I4582">
        <v>1.6192910144072901</v>
      </c>
      <c r="J4582">
        <v>1.5211622325510601</v>
      </c>
      <c r="K4582">
        <v>1.4520348013820199</v>
      </c>
      <c r="L4582">
        <v>1.3196810034658799</v>
      </c>
      <c r="M4582">
        <v>1.20201235821712</v>
      </c>
      <c r="N4582">
        <v>1.0405701800948099</v>
      </c>
      <c r="O4582">
        <v>0.861218221465197</v>
      </c>
      <c r="P4582">
        <v>0.65564031192225602</v>
      </c>
      <c r="Q4582">
        <v>0.50556918344213997</v>
      </c>
      <c r="R4582">
        <v>0.40722683514527003</v>
      </c>
      <c r="S4582">
        <v>0.361968733373637</v>
      </c>
      <c r="T4582">
        <v>0.46587036212382599</v>
      </c>
      <c r="U4582">
        <v>0.72901230006667594</v>
      </c>
      <c r="V4582">
        <v>0.95088177776341798</v>
      </c>
      <c r="W4582">
        <v>1.2730004636643699</v>
      </c>
    </row>
    <row r="4583" spans="2:23" hidden="1" x14ac:dyDescent="0.25">
      <c r="B4583" t="s">
        <v>89</v>
      </c>
      <c r="C4583" t="s">
        <v>251</v>
      </c>
      <c r="D4583" t="s">
        <v>91</v>
      </c>
      <c r="E4583" t="s">
        <v>526</v>
      </c>
      <c r="F4583" t="s">
        <v>93</v>
      </c>
      <c r="G4583">
        <v>4.2052408353932602</v>
      </c>
      <c r="H4583">
        <v>3.8728050337987301</v>
      </c>
      <c r="I4583">
        <v>3.5391810531229999</v>
      </c>
      <c r="J4583">
        <v>3.28854787084251</v>
      </c>
      <c r="K4583">
        <v>2.9430286526712801</v>
      </c>
      <c r="L4583">
        <v>2.51948360247866</v>
      </c>
      <c r="M4583">
        <v>2.1311070863334498</v>
      </c>
      <c r="N4583">
        <v>1.7883663316227201</v>
      </c>
      <c r="O4583">
        <v>1.44149473918907</v>
      </c>
      <c r="P4583">
        <v>1.1375369781889</v>
      </c>
      <c r="Q4583">
        <v>0.90140563941619301</v>
      </c>
      <c r="R4583">
        <v>0.76174461270163396</v>
      </c>
      <c r="S4583">
        <v>0.625530990477976</v>
      </c>
      <c r="T4583">
        <v>0.52969477093452899</v>
      </c>
      <c r="U4583">
        <v>0.38988781906183601</v>
      </c>
      <c r="V4583">
        <v>0.270069993945108</v>
      </c>
      <c r="W4583">
        <v>0.31088472388729899</v>
      </c>
    </row>
    <row r="4584" spans="2:23" hidden="1" x14ac:dyDescent="0.25">
      <c r="B4584" t="s">
        <v>89</v>
      </c>
      <c r="C4584" t="s">
        <v>251</v>
      </c>
      <c r="D4584" t="s">
        <v>91</v>
      </c>
      <c r="E4584" t="s">
        <v>527</v>
      </c>
      <c r="F4584" t="s">
        <v>93</v>
      </c>
      <c r="G4584">
        <v>8.3899999999999996E-12</v>
      </c>
      <c r="H4584">
        <v>0</v>
      </c>
      <c r="I4584">
        <v>0</v>
      </c>
      <c r="J4584">
        <v>5.2078686999999999E-2</v>
      </c>
      <c r="K4584">
        <v>0.166365553</v>
      </c>
      <c r="L4584">
        <v>0.32468237799999999</v>
      </c>
      <c r="M4584">
        <v>0.52126091900000004</v>
      </c>
      <c r="N4584">
        <v>0.73784952500000001</v>
      </c>
      <c r="O4584">
        <v>0.963832884</v>
      </c>
      <c r="P4584">
        <v>1.185016316</v>
      </c>
      <c r="Q4584">
        <v>1.384206397</v>
      </c>
      <c r="R4584">
        <v>1.5557356550000001</v>
      </c>
      <c r="S4584">
        <v>1.7093780110000001</v>
      </c>
      <c r="T4584">
        <v>1.8425436239999999</v>
      </c>
      <c r="U4584">
        <v>1.964859234</v>
      </c>
      <c r="V4584">
        <v>2.074366382</v>
      </c>
      <c r="W4584">
        <v>2.1683210239999999</v>
      </c>
    </row>
    <row r="4585" spans="2:23" hidden="1" x14ac:dyDescent="0.25">
      <c r="B4585" t="s">
        <v>89</v>
      </c>
      <c r="C4585" t="s">
        <v>251</v>
      </c>
      <c r="D4585" t="s">
        <v>91</v>
      </c>
      <c r="E4585" t="s">
        <v>528</v>
      </c>
      <c r="F4585" t="s">
        <v>93</v>
      </c>
      <c r="G4585">
        <v>2.8000000000000002E-12</v>
      </c>
      <c r="H4585">
        <v>2.8000000000000002E-12</v>
      </c>
      <c r="I4585">
        <v>2.8000000000000002E-12</v>
      </c>
    </row>
    <row r="4586" spans="2:23" hidden="1" x14ac:dyDescent="0.25">
      <c r="B4586" t="s">
        <v>89</v>
      </c>
      <c r="C4586" t="s">
        <v>251</v>
      </c>
      <c r="D4586" t="s">
        <v>91</v>
      </c>
      <c r="E4586" t="s">
        <v>529</v>
      </c>
      <c r="F4586" t="s">
        <v>93</v>
      </c>
      <c r="G4586">
        <v>0.152055363</v>
      </c>
      <c r="H4586">
        <v>0.152055363</v>
      </c>
      <c r="I4586">
        <v>0.152055363</v>
      </c>
      <c r="J4586">
        <v>0.152055363</v>
      </c>
      <c r="K4586">
        <v>0.152055363</v>
      </c>
      <c r="L4586">
        <v>0.152055363</v>
      </c>
      <c r="M4586">
        <v>0.152055363</v>
      </c>
    </row>
    <row r="4587" spans="2:23" hidden="1" x14ac:dyDescent="0.25">
      <c r="B4587" t="s">
        <v>89</v>
      </c>
      <c r="C4587" t="s">
        <v>251</v>
      </c>
      <c r="D4587" t="s">
        <v>91</v>
      </c>
      <c r="E4587" t="s">
        <v>92</v>
      </c>
      <c r="F4587" t="s">
        <v>93</v>
      </c>
      <c r="G4587">
        <v>13.886551000000001</v>
      </c>
      <c r="H4587">
        <v>19.358694759999999</v>
      </c>
      <c r="I4587">
        <v>21.539264840000001</v>
      </c>
      <c r="J4587">
        <v>24.147161610000001</v>
      </c>
      <c r="K4587">
        <v>27.072579489999999</v>
      </c>
      <c r="L4587">
        <v>30.730192649999999</v>
      </c>
      <c r="M4587">
        <v>35.132746640000001</v>
      </c>
      <c r="N4587">
        <v>37.821326859999999</v>
      </c>
      <c r="O4587">
        <v>42.448342089999997</v>
      </c>
      <c r="P4587">
        <v>43.37672431</v>
      </c>
      <c r="Q4587">
        <v>43.391615369999997</v>
      </c>
      <c r="R4587">
        <v>43.005325249999999</v>
      </c>
      <c r="S4587">
        <v>44.49986088</v>
      </c>
      <c r="T4587">
        <v>45.033007840000003</v>
      </c>
      <c r="U4587">
        <v>49.159656820000002</v>
      </c>
      <c r="V4587">
        <v>49.426504000000001</v>
      </c>
      <c r="W4587">
        <v>50.104163229999997</v>
      </c>
    </row>
    <row r="4588" spans="2:23" hidden="1" x14ac:dyDescent="0.25">
      <c r="B4588" t="s">
        <v>89</v>
      </c>
      <c r="C4588" t="s">
        <v>251</v>
      </c>
      <c r="D4588" t="s">
        <v>91</v>
      </c>
      <c r="E4588" t="s">
        <v>530</v>
      </c>
      <c r="F4588" t="s">
        <v>93</v>
      </c>
      <c r="G4588">
        <v>18.261503529999999</v>
      </c>
      <c r="H4588">
        <v>18.261503529999999</v>
      </c>
      <c r="I4588">
        <v>18.261503529999999</v>
      </c>
    </row>
    <row r="4589" spans="2:23" hidden="1" x14ac:dyDescent="0.25">
      <c r="B4589" t="s">
        <v>89</v>
      </c>
      <c r="C4589" t="s">
        <v>251</v>
      </c>
      <c r="D4589" t="s">
        <v>91</v>
      </c>
      <c r="E4589" t="s">
        <v>531</v>
      </c>
      <c r="F4589" t="s">
        <v>93</v>
      </c>
      <c r="G4589">
        <v>24.552455859999998</v>
      </c>
      <c r="H4589">
        <v>24.552455859999998</v>
      </c>
      <c r="I4589">
        <v>24.552455859999998</v>
      </c>
      <c r="J4589">
        <v>24.552455859999998</v>
      </c>
      <c r="K4589">
        <v>24.552455859999998</v>
      </c>
      <c r="L4589">
        <v>24.552455859999998</v>
      </c>
      <c r="M4589">
        <v>24.552455859999998</v>
      </c>
    </row>
    <row r="4590" spans="2:23" hidden="1" x14ac:dyDescent="0.25">
      <c r="B4590" t="s">
        <v>89</v>
      </c>
      <c r="C4590" t="s">
        <v>251</v>
      </c>
      <c r="D4590" t="s">
        <v>91</v>
      </c>
      <c r="E4590" t="s">
        <v>532</v>
      </c>
      <c r="F4590" t="s">
        <v>93</v>
      </c>
      <c r="G4590">
        <v>0.33653932800000003</v>
      </c>
      <c r="H4590">
        <v>0.37742930200000002</v>
      </c>
      <c r="I4590">
        <v>0.39746858800000001</v>
      </c>
      <c r="J4590">
        <v>0.43544132400000002</v>
      </c>
      <c r="K4590">
        <v>0.32052090900000002</v>
      </c>
      <c r="L4590">
        <v>0.201315312</v>
      </c>
      <c r="M4590">
        <v>0.15576559300000001</v>
      </c>
      <c r="N4590">
        <v>8.2328805000000005E-2</v>
      </c>
      <c r="O4590">
        <v>6.3057133000000001E-2</v>
      </c>
      <c r="P4590">
        <v>3.1574987999999998E-2</v>
      </c>
      <c r="Q4590">
        <v>2.0975296000000001E-2</v>
      </c>
      <c r="R4590">
        <v>2.8183267000000001E-2</v>
      </c>
      <c r="S4590">
        <v>4.4975269999999998E-2</v>
      </c>
      <c r="T4590">
        <v>5.5219420999999998E-2</v>
      </c>
      <c r="U4590">
        <v>6.3253569999999995E-2</v>
      </c>
      <c r="V4590">
        <v>7.3070898999999995E-2</v>
      </c>
      <c r="W4590">
        <v>8.2785529999999996E-2</v>
      </c>
    </row>
    <row r="4591" spans="2:23" hidden="1" x14ac:dyDescent="0.25">
      <c r="B4591" t="s">
        <v>89</v>
      </c>
      <c r="C4591" t="s">
        <v>251</v>
      </c>
      <c r="D4591" t="s">
        <v>91</v>
      </c>
      <c r="E4591" t="s">
        <v>533</v>
      </c>
      <c r="F4591" t="s">
        <v>93</v>
      </c>
      <c r="G4591">
        <v>0.37047907299999999</v>
      </c>
      <c r="H4591">
        <v>0.37047907299999999</v>
      </c>
      <c r="I4591">
        <v>0.37047907299999999</v>
      </c>
    </row>
    <row r="4592" spans="2:23" hidden="1" x14ac:dyDescent="0.25">
      <c r="B4592" t="s">
        <v>89</v>
      </c>
      <c r="C4592" t="s">
        <v>251</v>
      </c>
      <c r="D4592" t="s">
        <v>91</v>
      </c>
      <c r="E4592" t="s">
        <v>534</v>
      </c>
      <c r="F4592" t="s">
        <v>93</v>
      </c>
      <c r="G4592">
        <v>0.31778290799999998</v>
      </c>
      <c r="H4592">
        <v>0.31778290799999998</v>
      </c>
      <c r="I4592">
        <v>0.31778290799999998</v>
      </c>
      <c r="J4592">
        <v>0.31778290799999998</v>
      </c>
      <c r="K4592">
        <v>0.31778290799999998</v>
      </c>
      <c r="L4592">
        <v>0.31778290799999998</v>
      </c>
      <c r="M4592">
        <v>0.31778290799999998</v>
      </c>
    </row>
    <row r="4593" spans="2:23" hidden="1" x14ac:dyDescent="0.25">
      <c r="B4593" t="s">
        <v>89</v>
      </c>
      <c r="C4593" t="s">
        <v>251</v>
      </c>
      <c r="D4593" t="s">
        <v>91</v>
      </c>
      <c r="E4593" t="s">
        <v>535</v>
      </c>
      <c r="F4593" t="s">
        <v>93</v>
      </c>
      <c r="G4593">
        <v>1.6678439999999999E-3</v>
      </c>
      <c r="H4593">
        <v>7.6860380000000001E-3</v>
      </c>
      <c r="I4593">
        <v>2.8162916999999999E-2</v>
      </c>
      <c r="J4593">
        <v>0.21895346299999999</v>
      </c>
      <c r="K4593">
        <v>0.45299024999999998</v>
      </c>
      <c r="L4593">
        <v>0.50109789599999999</v>
      </c>
      <c r="M4593">
        <v>0.53964796599999998</v>
      </c>
      <c r="N4593">
        <v>1.188971062</v>
      </c>
      <c r="O4593">
        <v>1.241636864</v>
      </c>
      <c r="P4593">
        <v>1.6970959210000001</v>
      </c>
      <c r="Q4593">
        <v>2.2106361589999999</v>
      </c>
      <c r="R4593">
        <v>2.6672098759999998</v>
      </c>
      <c r="S4593">
        <v>3.0177234660000001</v>
      </c>
      <c r="T4593">
        <v>2.8701753729999999</v>
      </c>
      <c r="U4593">
        <v>2.9706742780000002</v>
      </c>
      <c r="V4593">
        <v>2.8848226050000001</v>
      </c>
      <c r="W4593">
        <v>2.9508268559999999</v>
      </c>
    </row>
    <row r="4594" spans="2:23" hidden="1" x14ac:dyDescent="0.25">
      <c r="B4594" t="s">
        <v>89</v>
      </c>
      <c r="C4594" t="s">
        <v>251</v>
      </c>
      <c r="D4594" t="s">
        <v>91</v>
      </c>
      <c r="E4594" t="s">
        <v>536</v>
      </c>
      <c r="F4594" t="s">
        <v>93</v>
      </c>
      <c r="G4594">
        <v>1.25056E-2</v>
      </c>
      <c r="H4594">
        <v>1.25056E-2</v>
      </c>
      <c r="I4594">
        <v>1.25056E-2</v>
      </c>
    </row>
    <row r="4595" spans="2:23" hidden="1" x14ac:dyDescent="0.25">
      <c r="B4595" t="s">
        <v>89</v>
      </c>
      <c r="C4595" t="s">
        <v>251</v>
      </c>
      <c r="D4595" t="s">
        <v>91</v>
      </c>
      <c r="E4595" t="s">
        <v>537</v>
      </c>
      <c r="F4595" t="s">
        <v>93</v>
      </c>
      <c r="G4595">
        <v>0.25002948200000003</v>
      </c>
      <c r="H4595">
        <v>0.25002948200000003</v>
      </c>
      <c r="I4595">
        <v>0.25002948200000003</v>
      </c>
      <c r="J4595">
        <v>0.25002948200000003</v>
      </c>
      <c r="K4595">
        <v>0.25002948200000003</v>
      </c>
      <c r="L4595">
        <v>0.25002948200000003</v>
      </c>
      <c r="M4595">
        <v>0.25002948200000003</v>
      </c>
    </row>
    <row r="4596" spans="2:23" hidden="1" x14ac:dyDescent="0.25">
      <c r="B4596" t="s">
        <v>89</v>
      </c>
      <c r="C4596" t="s">
        <v>251</v>
      </c>
      <c r="D4596" t="s">
        <v>91</v>
      </c>
      <c r="E4596" t="s">
        <v>538</v>
      </c>
      <c r="F4596" t="s">
        <v>93</v>
      </c>
      <c r="G4596">
        <v>1.6678439999999999E-3</v>
      </c>
      <c r="H4596">
        <v>7.6860380000000001E-3</v>
      </c>
      <c r="I4596">
        <v>2.5722456000000001E-2</v>
      </c>
      <c r="J4596">
        <v>0.119919921</v>
      </c>
      <c r="K4596">
        <v>0.27780869600000002</v>
      </c>
      <c r="L4596">
        <v>0.36973303299999999</v>
      </c>
      <c r="M4596">
        <v>0.42077700299999998</v>
      </c>
      <c r="N4596">
        <v>0.68566832899999997</v>
      </c>
      <c r="O4596">
        <v>0.69289175599999997</v>
      </c>
      <c r="P4596">
        <v>0.75812564800000004</v>
      </c>
      <c r="Q4596">
        <v>0.90151409199999999</v>
      </c>
      <c r="R4596">
        <v>1.1126915150000001</v>
      </c>
      <c r="S4596">
        <v>1.4096278689999999</v>
      </c>
      <c r="T4596">
        <v>1.5372289370000001</v>
      </c>
      <c r="U4596">
        <v>1.6402503230000001</v>
      </c>
      <c r="V4596">
        <v>1.753893878</v>
      </c>
      <c r="W4596">
        <v>1.8751113829999999</v>
      </c>
    </row>
    <row r="4597" spans="2:23" hidden="1" x14ac:dyDescent="0.25">
      <c r="B4597" t="s">
        <v>89</v>
      </c>
      <c r="C4597" t="s">
        <v>251</v>
      </c>
      <c r="D4597" t="s">
        <v>91</v>
      </c>
      <c r="E4597" t="s">
        <v>539</v>
      </c>
      <c r="F4597" t="s">
        <v>93</v>
      </c>
      <c r="G4597">
        <v>1.1692113000000001E-2</v>
      </c>
      <c r="H4597">
        <v>1.1692113000000001E-2</v>
      </c>
      <c r="I4597">
        <v>1.1692113000000001E-2</v>
      </c>
    </row>
    <row r="4598" spans="2:23" hidden="1" x14ac:dyDescent="0.25">
      <c r="B4598" t="s">
        <v>89</v>
      </c>
      <c r="C4598" t="s">
        <v>251</v>
      </c>
      <c r="D4598" t="s">
        <v>91</v>
      </c>
      <c r="E4598" t="s">
        <v>540</v>
      </c>
      <c r="F4598" t="s">
        <v>93</v>
      </c>
      <c r="G4598">
        <v>0.17475928399999999</v>
      </c>
      <c r="H4598">
        <v>0.17475928399999999</v>
      </c>
      <c r="I4598">
        <v>0.17475928399999999</v>
      </c>
      <c r="J4598">
        <v>0.17475928399999999</v>
      </c>
      <c r="K4598">
        <v>0.17475928399999999</v>
      </c>
      <c r="L4598">
        <v>0.17475928399999999</v>
      </c>
      <c r="M4598">
        <v>0.17475928399999999</v>
      </c>
    </row>
    <row r="4599" spans="2:23" hidden="1" x14ac:dyDescent="0.25">
      <c r="B4599" t="s">
        <v>89</v>
      </c>
      <c r="C4599" t="s">
        <v>251</v>
      </c>
      <c r="D4599" t="s">
        <v>91</v>
      </c>
      <c r="E4599" t="s">
        <v>541</v>
      </c>
      <c r="F4599" t="s">
        <v>93</v>
      </c>
      <c r="G4599">
        <v>8.2107946740000006</v>
      </c>
      <c r="H4599">
        <v>13.892644689999999</v>
      </c>
      <c r="I4599">
        <v>16.282507890000002</v>
      </c>
      <c r="J4599">
        <v>19.159926670000001</v>
      </c>
      <c r="K4599">
        <v>22.35657058</v>
      </c>
      <c r="L4599">
        <v>26.492409460000001</v>
      </c>
      <c r="M4599">
        <v>31.358179790000001</v>
      </c>
      <c r="N4599">
        <v>34.290114330000002</v>
      </c>
      <c r="O4599">
        <v>39.440670189999999</v>
      </c>
      <c r="P4599">
        <v>40.812763420000003</v>
      </c>
      <c r="Q4599">
        <v>41.065058710000002</v>
      </c>
      <c r="R4599">
        <v>40.695825810000002</v>
      </c>
      <c r="S4599">
        <v>42.057706400000001</v>
      </c>
      <c r="T4599">
        <v>42.445216289999998</v>
      </c>
      <c r="U4599">
        <v>46.33834177</v>
      </c>
      <c r="V4599">
        <v>46.381755990000002</v>
      </c>
      <c r="W4599">
        <v>46.567953439999997</v>
      </c>
    </row>
    <row r="4600" spans="2:23" hidden="1" x14ac:dyDescent="0.25">
      <c r="B4600" t="s">
        <v>89</v>
      </c>
      <c r="C4600" t="s">
        <v>251</v>
      </c>
      <c r="D4600" t="s">
        <v>91</v>
      </c>
      <c r="E4600" t="s">
        <v>542</v>
      </c>
      <c r="F4600" t="s">
        <v>93</v>
      </c>
      <c r="G4600">
        <v>12.79531575</v>
      </c>
      <c r="H4600">
        <v>12.79531575</v>
      </c>
      <c r="I4600">
        <v>12.79531575</v>
      </c>
    </row>
    <row r="4601" spans="2:23" hidden="1" x14ac:dyDescent="0.25">
      <c r="B4601" t="s">
        <v>89</v>
      </c>
      <c r="C4601" t="s">
        <v>251</v>
      </c>
      <c r="D4601" t="s">
        <v>91</v>
      </c>
      <c r="E4601" t="s">
        <v>543</v>
      </c>
      <c r="F4601" t="s">
        <v>93</v>
      </c>
      <c r="G4601">
        <v>19.679004819999999</v>
      </c>
      <c r="H4601">
        <v>19.679004819999999</v>
      </c>
      <c r="I4601">
        <v>19.679004819999999</v>
      </c>
      <c r="J4601">
        <v>19.679004819999999</v>
      </c>
      <c r="K4601">
        <v>19.679004819999999</v>
      </c>
      <c r="L4601">
        <v>19.679004819999999</v>
      </c>
      <c r="M4601">
        <v>19.679004819999999</v>
      </c>
    </row>
    <row r="4602" spans="2:23" hidden="1" x14ac:dyDescent="0.25">
      <c r="B4602" t="s">
        <v>89</v>
      </c>
      <c r="C4602" t="s">
        <v>251</v>
      </c>
      <c r="D4602" t="s">
        <v>91</v>
      </c>
      <c r="E4602" t="s">
        <v>544</v>
      </c>
      <c r="F4602" t="s">
        <v>93</v>
      </c>
      <c r="G4602">
        <v>0.28166266600000001</v>
      </c>
      <c r="H4602">
        <v>0.32249422700000002</v>
      </c>
      <c r="I4602">
        <v>0.34514349</v>
      </c>
      <c r="J4602">
        <v>0.41902996199999998</v>
      </c>
      <c r="K4602">
        <v>0.37014452599999997</v>
      </c>
      <c r="L4602">
        <v>0.22396184899999999</v>
      </c>
      <c r="M4602">
        <v>0.183006003</v>
      </c>
      <c r="N4602">
        <v>0.42313371500000002</v>
      </c>
      <c r="O4602">
        <v>0.49609115199999998</v>
      </c>
      <c r="P4602">
        <v>0.88848032099999996</v>
      </c>
      <c r="Q4602">
        <v>1.255014026</v>
      </c>
      <c r="R4602">
        <v>1.4950297560000001</v>
      </c>
      <c r="S4602">
        <v>1.5134968710000001</v>
      </c>
      <c r="T4602">
        <v>1.2667528809999999</v>
      </c>
      <c r="U4602">
        <v>1.2770997850000001</v>
      </c>
      <c r="V4602">
        <v>1.0975004020000001</v>
      </c>
      <c r="W4602">
        <v>1.0512550169999999</v>
      </c>
    </row>
    <row r="4603" spans="2:23" hidden="1" x14ac:dyDescent="0.25">
      <c r="B4603" t="s">
        <v>89</v>
      </c>
      <c r="C4603" t="s">
        <v>251</v>
      </c>
      <c r="D4603" t="s">
        <v>91</v>
      </c>
      <c r="E4603" t="s">
        <v>545</v>
      </c>
      <c r="F4603" t="s">
        <v>93</v>
      </c>
      <c r="G4603">
        <v>0.31643346100000003</v>
      </c>
      <c r="H4603">
        <v>0.31643346100000003</v>
      </c>
      <c r="I4603">
        <v>0.31643346100000003</v>
      </c>
    </row>
    <row r="4604" spans="2:23" hidden="1" x14ac:dyDescent="0.25">
      <c r="B4604" t="s">
        <v>89</v>
      </c>
      <c r="C4604" t="s">
        <v>251</v>
      </c>
      <c r="D4604" t="s">
        <v>91</v>
      </c>
      <c r="E4604" t="s">
        <v>546</v>
      </c>
      <c r="F4604" t="s">
        <v>93</v>
      </c>
      <c r="G4604">
        <v>0.30649181800000003</v>
      </c>
      <c r="H4604">
        <v>0.30649181800000003</v>
      </c>
      <c r="I4604">
        <v>0.30649181800000003</v>
      </c>
      <c r="J4604">
        <v>0.30649181800000003</v>
      </c>
      <c r="K4604">
        <v>0.30649181800000003</v>
      </c>
      <c r="L4604">
        <v>0.30649181800000003</v>
      </c>
      <c r="M4604">
        <v>0.30649181800000003</v>
      </c>
    </row>
    <row r="4605" spans="2:23" hidden="1" x14ac:dyDescent="0.25">
      <c r="B4605" t="s">
        <v>89</v>
      </c>
      <c r="C4605" t="s">
        <v>251</v>
      </c>
      <c r="D4605" t="s">
        <v>91</v>
      </c>
      <c r="E4605" t="s">
        <v>547</v>
      </c>
      <c r="F4605" t="s">
        <v>93</v>
      </c>
      <c r="G4605">
        <v>0</v>
      </c>
      <c r="H4605">
        <v>0</v>
      </c>
      <c r="I4605">
        <v>2.100448E-3</v>
      </c>
      <c r="J4605">
        <v>3.0193811000000001E-2</v>
      </c>
      <c r="K4605">
        <v>8.5592572000000006E-2</v>
      </c>
      <c r="L4605">
        <v>4.7977867E-2</v>
      </c>
      <c r="M4605">
        <v>4.5572226E-2</v>
      </c>
      <c r="N4605">
        <v>0.35535011599999999</v>
      </c>
      <c r="O4605">
        <v>0.44358256000000001</v>
      </c>
      <c r="P4605">
        <v>0.86890321599999998</v>
      </c>
      <c r="Q4605">
        <v>1.2517761709999999</v>
      </c>
      <c r="R4605">
        <v>1.494468777</v>
      </c>
      <c r="S4605">
        <v>1.5133783540000001</v>
      </c>
      <c r="T4605">
        <v>1.2663336300000001</v>
      </c>
      <c r="U4605">
        <v>1.2758084629999999</v>
      </c>
      <c r="V4605">
        <v>1.0941388030000001</v>
      </c>
      <c r="W4605">
        <v>1.0455009289999999</v>
      </c>
    </row>
    <row r="4606" spans="2:23" hidden="1" x14ac:dyDescent="0.25">
      <c r="B4606" t="s">
        <v>89</v>
      </c>
      <c r="C4606" t="s">
        <v>251</v>
      </c>
      <c r="D4606" t="s">
        <v>91</v>
      </c>
      <c r="E4606" t="s">
        <v>548</v>
      </c>
      <c r="F4606" t="s">
        <v>93</v>
      </c>
      <c r="G4606">
        <v>7.0014899999999995E-4</v>
      </c>
      <c r="H4606">
        <v>7.0014899999999995E-4</v>
      </c>
      <c r="I4606">
        <v>7.0014899999999995E-4</v>
      </c>
    </row>
    <row r="4607" spans="2:23" hidden="1" x14ac:dyDescent="0.25">
      <c r="B4607" t="s">
        <v>89</v>
      </c>
      <c r="C4607" t="s">
        <v>251</v>
      </c>
      <c r="D4607" t="s">
        <v>91</v>
      </c>
      <c r="E4607" t="s">
        <v>549</v>
      </c>
      <c r="F4607" t="s">
        <v>93</v>
      </c>
      <c r="G4607">
        <v>3.0205275E-2</v>
      </c>
      <c r="H4607">
        <v>3.0205275E-2</v>
      </c>
      <c r="I4607">
        <v>3.0205275E-2</v>
      </c>
      <c r="J4607">
        <v>3.0205275E-2</v>
      </c>
      <c r="K4607">
        <v>3.0205275E-2</v>
      </c>
      <c r="L4607">
        <v>3.0205275E-2</v>
      </c>
      <c r="M4607">
        <v>3.0205275E-2</v>
      </c>
    </row>
    <row r="4608" spans="2:23" hidden="1" x14ac:dyDescent="0.25">
      <c r="B4608" t="s">
        <v>89</v>
      </c>
      <c r="C4608" t="s">
        <v>251</v>
      </c>
      <c r="D4608" t="s">
        <v>91</v>
      </c>
      <c r="E4608" t="s">
        <v>550</v>
      </c>
      <c r="F4608" t="s">
        <v>93</v>
      </c>
      <c r="G4608">
        <v>0.28166266600000001</v>
      </c>
      <c r="H4608">
        <v>0.32249422700000002</v>
      </c>
      <c r="I4608">
        <v>0.34304304200000002</v>
      </c>
      <c r="J4608">
        <v>0.38883615100000002</v>
      </c>
      <c r="K4608">
        <v>0.284551954</v>
      </c>
      <c r="L4608">
        <v>0.17598398300000001</v>
      </c>
      <c r="M4608">
        <v>0.13743377800000001</v>
      </c>
      <c r="N4608">
        <v>6.7783599E-2</v>
      </c>
      <c r="O4608">
        <v>5.2508592E-2</v>
      </c>
      <c r="P4608">
        <v>1.9577104000000001E-2</v>
      </c>
      <c r="Q4608">
        <v>3.2378559999999999E-3</v>
      </c>
      <c r="R4608">
        <v>5.6097899999999997E-4</v>
      </c>
      <c r="S4608">
        <v>1.1851800000000001E-4</v>
      </c>
      <c r="T4608">
        <v>4.1925099999999999E-4</v>
      </c>
      <c r="U4608">
        <v>1.2913219999999999E-3</v>
      </c>
      <c r="V4608">
        <v>3.3615989999999998E-3</v>
      </c>
      <c r="W4608">
        <v>5.7540869999999997E-3</v>
      </c>
    </row>
    <row r="4609" spans="2:23" hidden="1" x14ac:dyDescent="0.25">
      <c r="B4609" t="s">
        <v>89</v>
      </c>
      <c r="C4609" t="s">
        <v>251</v>
      </c>
      <c r="D4609" t="s">
        <v>91</v>
      </c>
      <c r="E4609" t="s">
        <v>551</v>
      </c>
      <c r="F4609" t="s">
        <v>93</v>
      </c>
      <c r="G4609">
        <v>0.31573331199999999</v>
      </c>
      <c r="H4609">
        <v>0.31573331199999999</v>
      </c>
      <c r="I4609">
        <v>0.31573331199999999</v>
      </c>
    </row>
    <row r="4610" spans="2:23" hidden="1" x14ac:dyDescent="0.25">
      <c r="B4610" t="s">
        <v>89</v>
      </c>
      <c r="C4610" t="s">
        <v>251</v>
      </c>
      <c r="D4610" t="s">
        <v>91</v>
      </c>
      <c r="E4610" t="s">
        <v>552</v>
      </c>
      <c r="F4610" t="s">
        <v>93</v>
      </c>
      <c r="G4610">
        <v>0.276286543</v>
      </c>
      <c r="H4610">
        <v>0.276286543</v>
      </c>
      <c r="I4610">
        <v>0.276286543</v>
      </c>
      <c r="J4610">
        <v>0.276286543</v>
      </c>
      <c r="K4610">
        <v>0.276286543</v>
      </c>
      <c r="L4610">
        <v>0.276286543</v>
      </c>
      <c r="M4610">
        <v>0.276286543</v>
      </c>
    </row>
    <row r="4611" spans="2:23" hidden="1" x14ac:dyDescent="0.25">
      <c r="B4611" t="s">
        <v>89</v>
      </c>
      <c r="C4611" t="s">
        <v>251</v>
      </c>
      <c r="D4611" t="s">
        <v>91</v>
      </c>
      <c r="E4611" t="s">
        <v>553</v>
      </c>
      <c r="F4611" t="s">
        <v>93</v>
      </c>
      <c r="G4611">
        <v>0.18922325800000001</v>
      </c>
      <c r="H4611">
        <v>0.13386621700000001</v>
      </c>
      <c r="I4611">
        <v>0.13939827699999999</v>
      </c>
      <c r="J4611">
        <v>6.7946461E-2</v>
      </c>
      <c r="K4611">
        <v>8.7096437999999998E-2</v>
      </c>
      <c r="L4611">
        <v>7.9504238000000005E-2</v>
      </c>
      <c r="M4611">
        <v>6.8467625000000004E-2</v>
      </c>
      <c r="N4611">
        <v>0.11853723300000001</v>
      </c>
      <c r="O4611">
        <v>8.0140111999999999E-2</v>
      </c>
      <c r="P4611">
        <v>4.9312196000000003E-2</v>
      </c>
      <c r="Q4611">
        <v>3.2739658999999997E-2</v>
      </c>
      <c r="R4611">
        <v>2.6384601000000001E-2</v>
      </c>
      <c r="S4611">
        <v>2.7366218000000001E-2</v>
      </c>
      <c r="T4611">
        <v>2.7387159000000001E-2</v>
      </c>
      <c r="U4611">
        <v>2.9355477000000001E-2</v>
      </c>
      <c r="V4611">
        <v>2.4696876E-2</v>
      </c>
      <c r="W4611">
        <v>2.2592503999999999E-2</v>
      </c>
    </row>
    <row r="4612" spans="2:23" hidden="1" x14ac:dyDescent="0.25">
      <c r="B4612" t="s">
        <v>89</v>
      </c>
      <c r="C4612" t="s">
        <v>251</v>
      </c>
      <c r="D4612" t="s">
        <v>91</v>
      </c>
      <c r="E4612" t="s">
        <v>554</v>
      </c>
      <c r="F4612" t="s">
        <v>93</v>
      </c>
      <c r="G4612">
        <v>0.15416258399999999</v>
      </c>
      <c r="H4612">
        <v>0.15416258399999999</v>
      </c>
      <c r="I4612">
        <v>0.15416258399999999</v>
      </c>
    </row>
    <row r="4613" spans="2:23" hidden="1" x14ac:dyDescent="0.25">
      <c r="B4613" t="s">
        <v>89</v>
      </c>
      <c r="C4613" t="s">
        <v>251</v>
      </c>
      <c r="D4613" t="s">
        <v>91</v>
      </c>
      <c r="E4613" t="s">
        <v>555</v>
      </c>
      <c r="F4613" t="s">
        <v>93</v>
      </c>
      <c r="G4613">
        <v>0.109357502</v>
      </c>
      <c r="H4613">
        <v>0.109357502</v>
      </c>
      <c r="I4613">
        <v>0.109357502</v>
      </c>
      <c r="J4613">
        <v>0.109357502</v>
      </c>
      <c r="K4613">
        <v>0.109357502</v>
      </c>
      <c r="L4613">
        <v>0.109357502</v>
      </c>
      <c r="M4613">
        <v>0.109357502</v>
      </c>
    </row>
    <row r="4614" spans="2:23" hidden="1" x14ac:dyDescent="0.25">
      <c r="B4614" t="s">
        <v>89</v>
      </c>
      <c r="C4614" t="s">
        <v>251</v>
      </c>
      <c r="D4614" t="s">
        <v>91</v>
      </c>
      <c r="E4614" t="s">
        <v>556</v>
      </c>
      <c r="F4614" t="s">
        <v>93</v>
      </c>
      <c r="G4614">
        <v>0</v>
      </c>
      <c r="H4614">
        <v>0</v>
      </c>
      <c r="I4614">
        <v>9.0100000000000001E-6</v>
      </c>
      <c r="J4614">
        <v>6.7946461E-2</v>
      </c>
      <c r="K4614">
        <v>8.7096437999999998E-2</v>
      </c>
      <c r="L4614">
        <v>7.9504238000000005E-2</v>
      </c>
      <c r="M4614">
        <v>6.8467625000000004E-2</v>
      </c>
      <c r="N4614">
        <v>0.11853723300000001</v>
      </c>
      <c r="O4614">
        <v>8.0140111999999999E-2</v>
      </c>
      <c r="P4614">
        <v>4.9312196000000003E-2</v>
      </c>
      <c r="Q4614">
        <v>3.2739658999999997E-2</v>
      </c>
      <c r="R4614">
        <v>2.6384601000000001E-2</v>
      </c>
      <c r="S4614">
        <v>2.7366218000000001E-2</v>
      </c>
      <c r="T4614">
        <v>2.7387159000000001E-2</v>
      </c>
      <c r="U4614">
        <v>2.9355477000000001E-2</v>
      </c>
      <c r="V4614">
        <v>2.4696876E-2</v>
      </c>
      <c r="W4614">
        <v>2.2592503999999999E-2</v>
      </c>
    </row>
    <row r="4615" spans="2:23" hidden="1" x14ac:dyDescent="0.25">
      <c r="B4615" t="s">
        <v>89</v>
      </c>
      <c r="C4615" t="s">
        <v>251</v>
      </c>
      <c r="D4615" t="s">
        <v>91</v>
      </c>
      <c r="E4615" t="s">
        <v>557</v>
      </c>
      <c r="F4615" t="s">
        <v>93</v>
      </c>
      <c r="G4615">
        <v>3.0000000000000001E-6</v>
      </c>
      <c r="H4615">
        <v>3.0000000000000001E-6</v>
      </c>
      <c r="I4615">
        <v>3.0000000000000001E-6</v>
      </c>
    </row>
    <row r="4616" spans="2:23" hidden="1" x14ac:dyDescent="0.25">
      <c r="B4616" t="s">
        <v>89</v>
      </c>
      <c r="C4616" t="s">
        <v>251</v>
      </c>
      <c r="D4616" t="s">
        <v>91</v>
      </c>
      <c r="E4616" t="s">
        <v>558</v>
      </c>
      <c r="F4616" t="s">
        <v>93</v>
      </c>
      <c r="G4616">
        <v>4.3289109999999999E-2</v>
      </c>
      <c r="H4616">
        <v>4.3289109999999999E-2</v>
      </c>
      <c r="I4616">
        <v>4.3289109999999999E-2</v>
      </c>
      <c r="J4616">
        <v>4.3289109999999999E-2</v>
      </c>
      <c r="K4616">
        <v>4.3289109999999999E-2</v>
      </c>
      <c r="L4616">
        <v>4.3289109999999999E-2</v>
      </c>
      <c r="M4616">
        <v>4.3289109999999999E-2</v>
      </c>
    </row>
    <row r="4617" spans="2:23" hidden="1" x14ac:dyDescent="0.25">
      <c r="B4617" t="s">
        <v>89</v>
      </c>
      <c r="C4617" t="s">
        <v>251</v>
      </c>
      <c r="D4617" t="s">
        <v>91</v>
      </c>
      <c r="E4617" t="s">
        <v>559</v>
      </c>
      <c r="F4617" t="s">
        <v>93</v>
      </c>
      <c r="G4617">
        <v>0.18922325800000001</v>
      </c>
      <c r="H4617">
        <v>0.13386621700000001</v>
      </c>
      <c r="I4617">
        <v>0.13938926900000001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2:23" hidden="1" x14ac:dyDescent="0.25">
      <c r="B4618" t="s">
        <v>89</v>
      </c>
      <c r="C4618" t="s">
        <v>251</v>
      </c>
      <c r="D4618" t="s">
        <v>91</v>
      </c>
      <c r="E4618" t="s">
        <v>560</v>
      </c>
      <c r="F4618" t="s">
        <v>93</v>
      </c>
      <c r="G4618">
        <v>0.15415958099999999</v>
      </c>
      <c r="H4618">
        <v>0.15415958099999999</v>
      </c>
      <c r="I4618">
        <v>0.15415958099999999</v>
      </c>
    </row>
    <row r="4619" spans="2:23" hidden="1" x14ac:dyDescent="0.25">
      <c r="B4619" t="s">
        <v>89</v>
      </c>
      <c r="C4619" t="s">
        <v>251</v>
      </c>
      <c r="D4619" t="s">
        <v>91</v>
      </c>
      <c r="E4619" t="s">
        <v>561</v>
      </c>
      <c r="F4619" t="s">
        <v>93</v>
      </c>
      <c r="G4619">
        <v>6.6068392000000004E-2</v>
      </c>
      <c r="H4619">
        <v>6.6068392000000004E-2</v>
      </c>
      <c r="I4619">
        <v>6.6068392000000004E-2</v>
      </c>
      <c r="J4619">
        <v>6.6068392000000004E-2</v>
      </c>
      <c r="K4619">
        <v>6.6068392000000004E-2</v>
      </c>
      <c r="L4619">
        <v>6.6068392000000004E-2</v>
      </c>
      <c r="M4619">
        <v>6.6068392000000004E-2</v>
      </c>
    </row>
    <row r="4620" spans="2:23" hidden="1" x14ac:dyDescent="0.25">
      <c r="B4620" t="s">
        <v>89</v>
      </c>
      <c r="C4620" t="s">
        <v>251</v>
      </c>
      <c r="D4620" t="s">
        <v>91</v>
      </c>
      <c r="E4620" t="s">
        <v>562</v>
      </c>
      <c r="F4620" t="s">
        <v>93</v>
      </c>
      <c r="G4620">
        <v>0.70885267100000005</v>
      </c>
      <c r="H4620">
        <v>0.78484582599999997</v>
      </c>
      <c r="I4620">
        <v>0.751886948</v>
      </c>
      <c r="J4620">
        <v>0.47891345000000002</v>
      </c>
      <c r="K4620">
        <v>0.49566988200000001</v>
      </c>
      <c r="L4620">
        <v>0.48484115300000002</v>
      </c>
      <c r="M4620">
        <v>0.446344089</v>
      </c>
      <c r="N4620">
        <v>0.31716275199999999</v>
      </c>
      <c r="O4620">
        <v>0.23941596700000001</v>
      </c>
      <c r="P4620">
        <v>0.139779811</v>
      </c>
      <c r="Q4620">
        <v>7.4411298000000001E-2</v>
      </c>
      <c r="R4620">
        <v>4.6726392999999998E-2</v>
      </c>
      <c r="S4620">
        <v>3.0247283E-2</v>
      </c>
      <c r="T4620">
        <v>3.8691977000000002E-2</v>
      </c>
      <c r="U4620">
        <v>5.0803643000000002E-2</v>
      </c>
      <c r="V4620">
        <v>5.3539601999999999E-2</v>
      </c>
      <c r="W4620">
        <v>3.6866643999999997E-2</v>
      </c>
    </row>
    <row r="4621" spans="2:23" hidden="1" x14ac:dyDescent="0.25">
      <c r="B4621" t="s">
        <v>89</v>
      </c>
      <c r="C4621" t="s">
        <v>251</v>
      </c>
      <c r="D4621" t="s">
        <v>91</v>
      </c>
      <c r="E4621" t="s">
        <v>563</v>
      </c>
      <c r="F4621" t="s">
        <v>93</v>
      </c>
      <c r="G4621">
        <v>0.74852848100000002</v>
      </c>
      <c r="H4621">
        <v>0.74852848100000002</v>
      </c>
      <c r="I4621">
        <v>0.74852848100000002</v>
      </c>
    </row>
    <row r="4622" spans="2:23" hidden="1" x14ac:dyDescent="0.25">
      <c r="B4622" t="s">
        <v>89</v>
      </c>
      <c r="C4622" t="s">
        <v>251</v>
      </c>
      <c r="D4622" t="s">
        <v>91</v>
      </c>
      <c r="E4622" t="s">
        <v>564</v>
      </c>
      <c r="F4622" t="s">
        <v>93</v>
      </c>
      <c r="G4622">
        <v>0.59305057400000005</v>
      </c>
      <c r="H4622">
        <v>0.59305057400000005</v>
      </c>
      <c r="I4622">
        <v>0.59305057400000005</v>
      </c>
      <c r="J4622">
        <v>0.59305057400000005</v>
      </c>
      <c r="K4622">
        <v>0.59305057400000005</v>
      </c>
      <c r="L4622">
        <v>0.59305057400000005</v>
      </c>
      <c r="M4622">
        <v>0.59305057400000005</v>
      </c>
    </row>
    <row r="4623" spans="2:23" hidden="1" x14ac:dyDescent="0.25">
      <c r="B4623" t="s">
        <v>89</v>
      </c>
      <c r="C4623" t="s">
        <v>251</v>
      </c>
      <c r="D4623" t="s">
        <v>91</v>
      </c>
      <c r="E4623" t="s">
        <v>565</v>
      </c>
      <c r="F4623" t="s">
        <v>93</v>
      </c>
      <c r="G4623">
        <v>0.35612066799999997</v>
      </c>
      <c r="H4623">
        <v>0.42758186500000001</v>
      </c>
      <c r="I4623">
        <v>0.39268468299999998</v>
      </c>
      <c r="J4623">
        <v>0.19136682099999999</v>
      </c>
      <c r="K4623">
        <v>0.180170938</v>
      </c>
      <c r="L4623">
        <v>0.15863695</v>
      </c>
      <c r="M4623">
        <v>0.13437001100000001</v>
      </c>
      <c r="N4623">
        <v>0.11668366500000001</v>
      </c>
      <c r="O4623">
        <v>9.1228041999999995E-2</v>
      </c>
      <c r="P4623">
        <v>6.1293621E-2</v>
      </c>
      <c r="Q4623">
        <v>4.8044099999999999E-2</v>
      </c>
      <c r="R4623">
        <v>4.9205642000000001E-2</v>
      </c>
      <c r="S4623">
        <v>7.7573043999999994E-2</v>
      </c>
      <c r="T4623">
        <v>5.5498480000000003E-2</v>
      </c>
      <c r="U4623">
        <v>5.0361812999999998E-2</v>
      </c>
      <c r="V4623">
        <v>4.2952862000000001E-2</v>
      </c>
      <c r="W4623">
        <v>4.4359590999999997E-2</v>
      </c>
    </row>
    <row r="4624" spans="2:23" hidden="1" x14ac:dyDescent="0.25">
      <c r="B4624" t="s">
        <v>89</v>
      </c>
      <c r="C4624" t="s">
        <v>251</v>
      </c>
      <c r="D4624" t="s">
        <v>91</v>
      </c>
      <c r="E4624" t="s">
        <v>566</v>
      </c>
      <c r="F4624" t="s">
        <v>93</v>
      </c>
      <c r="G4624">
        <v>0.39212907200000002</v>
      </c>
      <c r="H4624">
        <v>0.39212907200000002</v>
      </c>
      <c r="I4624">
        <v>0.39212907200000002</v>
      </c>
    </row>
    <row r="4625" spans="2:23" hidden="1" x14ac:dyDescent="0.25">
      <c r="B4625" t="s">
        <v>89</v>
      </c>
      <c r="C4625" t="s">
        <v>251</v>
      </c>
      <c r="D4625" t="s">
        <v>91</v>
      </c>
      <c r="E4625" t="s">
        <v>567</v>
      </c>
      <c r="F4625" t="s">
        <v>93</v>
      </c>
      <c r="G4625">
        <v>0.26299027699999999</v>
      </c>
      <c r="H4625">
        <v>0.26299027699999999</v>
      </c>
      <c r="I4625">
        <v>0.26299027699999999</v>
      </c>
      <c r="J4625">
        <v>0.26299027699999999</v>
      </c>
      <c r="K4625">
        <v>0.26299027699999999</v>
      </c>
      <c r="L4625">
        <v>0.26299027699999999</v>
      </c>
      <c r="M4625">
        <v>0.26299027699999999</v>
      </c>
    </row>
    <row r="4626" spans="2:23" hidden="1" x14ac:dyDescent="0.25">
      <c r="B4626" t="s">
        <v>89</v>
      </c>
      <c r="C4626" t="s">
        <v>251</v>
      </c>
      <c r="D4626" t="s">
        <v>91</v>
      </c>
      <c r="E4626" t="s">
        <v>568</v>
      </c>
      <c r="F4626" t="s">
        <v>93</v>
      </c>
      <c r="G4626">
        <v>0</v>
      </c>
      <c r="H4626">
        <v>0</v>
      </c>
      <c r="I4626">
        <v>3.3100399999999998E-4</v>
      </c>
      <c r="J4626">
        <v>8.9327000000000004E-4</v>
      </c>
      <c r="K4626">
        <v>2.4925440000000002E-3</v>
      </c>
      <c r="L4626">
        <v>3.882758E-3</v>
      </c>
      <c r="M4626">
        <v>4.8311129999999997E-3</v>
      </c>
      <c r="N4626">
        <v>2.9415384999999999E-2</v>
      </c>
      <c r="O4626">
        <v>2.5022435999999999E-2</v>
      </c>
      <c r="P4626">
        <v>2.075486E-2</v>
      </c>
      <c r="Q4626">
        <v>2.4606237999999999E-2</v>
      </c>
      <c r="R4626">
        <v>3.3664983000000002E-2</v>
      </c>
      <c r="S4626">
        <v>6.7351024999999995E-2</v>
      </c>
      <c r="T4626">
        <v>3.9225647000000002E-2</v>
      </c>
      <c r="U4626">
        <v>2.5260016E-2</v>
      </c>
      <c r="V4626">
        <v>1.2093047000000001E-2</v>
      </c>
      <c r="W4626">
        <v>7.6220389999999997E-3</v>
      </c>
    </row>
    <row r="4627" spans="2:23" hidden="1" x14ac:dyDescent="0.25">
      <c r="B4627" t="s">
        <v>89</v>
      </c>
      <c r="C4627" t="s">
        <v>251</v>
      </c>
      <c r="D4627" t="s">
        <v>91</v>
      </c>
      <c r="E4627" t="s">
        <v>569</v>
      </c>
      <c r="F4627" t="s">
        <v>93</v>
      </c>
      <c r="G4627">
        <v>1.1033500000000001E-4</v>
      </c>
      <c r="H4627">
        <v>1.1033500000000001E-4</v>
      </c>
      <c r="I4627">
        <v>1.1033500000000001E-4</v>
      </c>
    </row>
    <row r="4628" spans="2:23" hidden="1" x14ac:dyDescent="0.25">
      <c r="B4628" t="s">
        <v>89</v>
      </c>
      <c r="C4628" t="s">
        <v>251</v>
      </c>
      <c r="D4628" t="s">
        <v>91</v>
      </c>
      <c r="E4628" t="s">
        <v>570</v>
      </c>
      <c r="F4628" t="s">
        <v>93</v>
      </c>
      <c r="G4628">
        <v>1.775813E-3</v>
      </c>
      <c r="H4628">
        <v>1.775813E-3</v>
      </c>
      <c r="I4628">
        <v>1.775813E-3</v>
      </c>
      <c r="J4628">
        <v>1.775813E-3</v>
      </c>
      <c r="K4628">
        <v>1.775813E-3</v>
      </c>
      <c r="L4628">
        <v>1.775813E-3</v>
      </c>
      <c r="M4628">
        <v>1.775813E-3</v>
      </c>
    </row>
    <row r="4629" spans="2:23" hidden="1" x14ac:dyDescent="0.25">
      <c r="B4629" t="s">
        <v>89</v>
      </c>
      <c r="C4629" t="s">
        <v>251</v>
      </c>
      <c r="D4629" t="s">
        <v>91</v>
      </c>
      <c r="E4629" t="s">
        <v>571</v>
      </c>
      <c r="F4629" t="s">
        <v>93</v>
      </c>
      <c r="G4629">
        <v>0.35612066799999997</v>
      </c>
      <c r="H4629">
        <v>0.42758186500000001</v>
      </c>
      <c r="I4629">
        <v>0.39235367900000001</v>
      </c>
      <c r="J4629">
        <v>0.19047355099999999</v>
      </c>
      <c r="K4629">
        <v>0.17767839399999999</v>
      </c>
      <c r="L4629">
        <v>0.15475419200000001</v>
      </c>
      <c r="M4629">
        <v>0.12953889800000001</v>
      </c>
      <c r="N4629">
        <v>8.7268280000000004E-2</v>
      </c>
      <c r="O4629">
        <v>6.6205606E-2</v>
      </c>
      <c r="P4629">
        <v>4.0538761E-2</v>
      </c>
      <c r="Q4629">
        <v>2.3437862E-2</v>
      </c>
      <c r="R4629">
        <v>1.5540659E-2</v>
      </c>
      <c r="S4629">
        <v>1.0222019000000001E-2</v>
      </c>
      <c r="T4629">
        <v>1.6272834E-2</v>
      </c>
      <c r="U4629">
        <v>2.5101796999999999E-2</v>
      </c>
      <c r="V4629">
        <v>3.0859814999999999E-2</v>
      </c>
      <c r="W4629">
        <v>3.6737552E-2</v>
      </c>
    </row>
    <row r="4630" spans="2:23" hidden="1" x14ac:dyDescent="0.25">
      <c r="B4630" t="s">
        <v>89</v>
      </c>
      <c r="C4630" t="s">
        <v>251</v>
      </c>
      <c r="D4630" t="s">
        <v>91</v>
      </c>
      <c r="E4630" t="s">
        <v>572</v>
      </c>
      <c r="F4630" t="s">
        <v>93</v>
      </c>
      <c r="G4630">
        <v>0.39201873700000001</v>
      </c>
      <c r="H4630">
        <v>0.39201873700000001</v>
      </c>
      <c r="I4630">
        <v>0.39201873700000001</v>
      </c>
    </row>
    <row r="4631" spans="2:23" hidden="1" x14ac:dyDescent="0.25">
      <c r="B4631" t="s">
        <v>89</v>
      </c>
      <c r="C4631" t="s">
        <v>251</v>
      </c>
      <c r="D4631" t="s">
        <v>91</v>
      </c>
      <c r="E4631" t="s">
        <v>573</v>
      </c>
      <c r="F4631" t="s">
        <v>93</v>
      </c>
      <c r="G4631">
        <v>0.26121446399999998</v>
      </c>
      <c r="H4631">
        <v>0.26121446399999998</v>
      </c>
      <c r="I4631">
        <v>0.26121446399999998</v>
      </c>
      <c r="J4631">
        <v>0.26121446399999998</v>
      </c>
      <c r="K4631">
        <v>0.26121446399999998</v>
      </c>
      <c r="L4631">
        <v>0.26121446399999998</v>
      </c>
      <c r="M4631">
        <v>0.26121446399999998</v>
      </c>
    </row>
    <row r="4632" spans="2:23" hidden="1" x14ac:dyDescent="0.25">
      <c r="B4632" t="s">
        <v>89</v>
      </c>
      <c r="C4632" t="s">
        <v>251</v>
      </c>
      <c r="D4632" t="s">
        <v>91</v>
      </c>
      <c r="E4632" t="s">
        <v>574</v>
      </c>
      <c r="F4632" t="s">
        <v>93</v>
      </c>
      <c r="G4632">
        <v>4.7690537999999998E-2</v>
      </c>
      <c r="H4632">
        <v>0.14373343299999999</v>
      </c>
      <c r="I4632">
        <v>0.230352587</v>
      </c>
      <c r="J4632">
        <v>0.47354922500000002</v>
      </c>
      <c r="K4632">
        <v>0.65158841700000003</v>
      </c>
      <c r="L4632">
        <v>0.819688474</v>
      </c>
      <c r="M4632">
        <v>0.94697884799999998</v>
      </c>
      <c r="N4632">
        <v>0.899110352</v>
      </c>
      <c r="O4632">
        <v>0.81563193899999997</v>
      </c>
      <c r="P4632">
        <v>0.79955462700000002</v>
      </c>
      <c r="Q4632">
        <v>0.81809484799999999</v>
      </c>
      <c r="R4632">
        <v>0.821167549</v>
      </c>
      <c r="S4632">
        <v>0.91590060699999998</v>
      </c>
      <c r="T4632">
        <v>0.91744547899999995</v>
      </c>
      <c r="U4632">
        <v>1.0317559519999999</v>
      </c>
      <c r="V4632">
        <v>1.0162817719999999</v>
      </c>
      <c r="W4632">
        <v>1.041074069</v>
      </c>
    </row>
    <row r="4633" spans="2:23" hidden="1" x14ac:dyDescent="0.25">
      <c r="B4633" t="s">
        <v>89</v>
      </c>
      <c r="C4633" t="s">
        <v>251</v>
      </c>
      <c r="D4633" t="s">
        <v>91</v>
      </c>
      <c r="E4633" t="s">
        <v>575</v>
      </c>
      <c r="F4633" t="s">
        <v>93</v>
      </c>
      <c r="G4633">
        <v>0.14059218600000001</v>
      </c>
      <c r="H4633">
        <v>0.14059218600000001</v>
      </c>
      <c r="I4633">
        <v>0.14059218600000001</v>
      </c>
    </row>
    <row r="4634" spans="2:23" hidden="1" x14ac:dyDescent="0.25">
      <c r="B4634" t="s">
        <v>89</v>
      </c>
      <c r="C4634" t="s">
        <v>251</v>
      </c>
      <c r="D4634" t="s">
        <v>91</v>
      </c>
      <c r="E4634" t="s">
        <v>576</v>
      </c>
      <c r="F4634" t="s">
        <v>93</v>
      </c>
      <c r="G4634">
        <v>0.47336878900000001</v>
      </c>
      <c r="H4634">
        <v>0.47336878900000001</v>
      </c>
      <c r="I4634">
        <v>0.47336878900000001</v>
      </c>
      <c r="J4634">
        <v>0.47336878900000001</v>
      </c>
      <c r="K4634">
        <v>0.47336878900000001</v>
      </c>
      <c r="L4634">
        <v>0.47336878900000001</v>
      </c>
      <c r="M4634">
        <v>0.47336878900000001</v>
      </c>
    </row>
    <row r="4635" spans="2:23" hidden="1" x14ac:dyDescent="0.25">
      <c r="B4635" t="s">
        <v>89</v>
      </c>
      <c r="C4635" t="s">
        <v>251</v>
      </c>
      <c r="D4635" t="s">
        <v>91</v>
      </c>
      <c r="E4635" t="s">
        <v>577</v>
      </c>
      <c r="F4635" t="s">
        <v>93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2:23" hidden="1" x14ac:dyDescent="0.25">
      <c r="B4636" t="s">
        <v>89</v>
      </c>
      <c r="C4636" t="s">
        <v>251</v>
      </c>
      <c r="D4636" t="s">
        <v>91</v>
      </c>
      <c r="E4636" t="s">
        <v>578</v>
      </c>
      <c r="F4636" t="s">
        <v>93</v>
      </c>
      <c r="G4636">
        <v>0</v>
      </c>
      <c r="H4636">
        <v>0</v>
      </c>
      <c r="I4636">
        <v>0</v>
      </c>
    </row>
    <row r="4637" spans="2:23" hidden="1" x14ac:dyDescent="0.25">
      <c r="B4637" t="s">
        <v>89</v>
      </c>
      <c r="C4637" t="s">
        <v>251</v>
      </c>
      <c r="D4637" t="s">
        <v>91</v>
      </c>
      <c r="E4637" t="s">
        <v>579</v>
      </c>
      <c r="F4637" t="s">
        <v>93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2:23" hidden="1" x14ac:dyDescent="0.25">
      <c r="B4638" t="s">
        <v>89</v>
      </c>
      <c r="C4638" t="s">
        <v>251</v>
      </c>
      <c r="D4638" t="s">
        <v>91</v>
      </c>
      <c r="E4638" t="s">
        <v>580</v>
      </c>
      <c r="F4638" t="s">
        <v>93</v>
      </c>
      <c r="G4638">
        <v>7.501942004</v>
      </c>
      <c r="H4638">
        <v>13.107798860000001</v>
      </c>
      <c r="I4638">
        <v>15.52818048</v>
      </c>
      <c r="J4638">
        <v>18.581979669999999</v>
      </c>
      <c r="K4638">
        <v>21.68571914</v>
      </c>
      <c r="L4638">
        <v>25.876203440000001</v>
      </c>
      <c r="M4638">
        <v>30.792964739999999</v>
      </c>
      <c r="N4638">
        <v>33.469648849999999</v>
      </c>
      <c r="O4638">
        <v>38.652509109999997</v>
      </c>
      <c r="P4638">
        <v>39.734013339999997</v>
      </c>
      <c r="Q4638">
        <v>39.68152534</v>
      </c>
      <c r="R4638">
        <v>39.094581050000002</v>
      </c>
      <c r="S4638">
        <v>40.419363519999997</v>
      </c>
      <c r="T4638">
        <v>41.073577870000001</v>
      </c>
      <c r="U4638">
        <v>44.957114169999997</v>
      </c>
      <c r="V4638">
        <v>45.197287660000001</v>
      </c>
      <c r="W4638">
        <v>45.455371319999998</v>
      </c>
    </row>
    <row r="4639" spans="2:23" hidden="1" x14ac:dyDescent="0.25">
      <c r="B4639" t="s">
        <v>89</v>
      </c>
      <c r="C4639" t="s">
        <v>251</v>
      </c>
      <c r="D4639" t="s">
        <v>91</v>
      </c>
      <c r="E4639" t="s">
        <v>581</v>
      </c>
      <c r="F4639" t="s">
        <v>93</v>
      </c>
      <c r="G4639">
        <v>12.045973780000001</v>
      </c>
      <c r="H4639">
        <v>12.045973780000001</v>
      </c>
      <c r="I4639">
        <v>12.045973780000001</v>
      </c>
    </row>
    <row r="4640" spans="2:23" hidden="1" x14ac:dyDescent="0.25">
      <c r="B4640" t="s">
        <v>89</v>
      </c>
      <c r="C4640" t="s">
        <v>251</v>
      </c>
      <c r="D4640" t="s">
        <v>91</v>
      </c>
      <c r="E4640" t="s">
        <v>582</v>
      </c>
      <c r="F4640" t="s">
        <v>93</v>
      </c>
      <c r="G4640">
        <v>19.010684049999998</v>
      </c>
      <c r="H4640">
        <v>19.010684049999998</v>
      </c>
      <c r="I4640">
        <v>19.010684049999998</v>
      </c>
      <c r="J4640">
        <v>19.010684049999998</v>
      </c>
      <c r="K4640">
        <v>19.010684049999998</v>
      </c>
      <c r="L4640">
        <v>19.010684049999998</v>
      </c>
      <c r="M4640">
        <v>19.010684049999998</v>
      </c>
    </row>
    <row r="4641" spans="2:23" hidden="1" x14ac:dyDescent="0.25">
      <c r="B4641" t="s">
        <v>89</v>
      </c>
      <c r="C4641" t="s">
        <v>251</v>
      </c>
      <c r="D4641" t="s">
        <v>91</v>
      </c>
      <c r="E4641" t="s">
        <v>583</v>
      </c>
      <c r="F4641" t="s">
        <v>93</v>
      </c>
      <c r="G4641">
        <v>1.7747922549999999</v>
      </c>
      <c r="H4641">
        <v>5.1532449759999999</v>
      </c>
      <c r="I4641">
        <v>6.0341420819999998</v>
      </c>
      <c r="J4641">
        <v>7.5084220989999997</v>
      </c>
      <c r="K4641">
        <v>9.0134706009999999</v>
      </c>
      <c r="L4641">
        <v>11.07007136</v>
      </c>
      <c r="M4641">
        <v>13.374960310000001</v>
      </c>
      <c r="N4641">
        <v>14.393020050000001</v>
      </c>
      <c r="O4641">
        <v>16.71623954</v>
      </c>
      <c r="P4641">
        <v>17.011069150000001</v>
      </c>
      <c r="Q4641">
        <v>16.71659081</v>
      </c>
      <c r="R4641">
        <v>16.215509010000002</v>
      </c>
      <c r="S4641">
        <v>16.707989940000001</v>
      </c>
      <c r="T4641">
        <v>17.009084900000001</v>
      </c>
      <c r="U4641">
        <v>18.962894940000002</v>
      </c>
      <c r="V4641">
        <v>18.922626099999999</v>
      </c>
      <c r="W4641">
        <v>18.868147</v>
      </c>
    </row>
    <row r="4642" spans="2:23" hidden="1" x14ac:dyDescent="0.25">
      <c r="B4642" t="s">
        <v>89</v>
      </c>
      <c r="C4642" t="s">
        <v>251</v>
      </c>
      <c r="D4642" t="s">
        <v>91</v>
      </c>
      <c r="E4642" t="s">
        <v>584</v>
      </c>
      <c r="F4642" t="s">
        <v>93</v>
      </c>
      <c r="G4642">
        <v>4.3207264380000003</v>
      </c>
      <c r="H4642">
        <v>4.3207264380000003</v>
      </c>
      <c r="I4642">
        <v>4.3207264380000003</v>
      </c>
    </row>
    <row r="4643" spans="2:23" hidden="1" x14ac:dyDescent="0.25">
      <c r="B4643" t="s">
        <v>89</v>
      </c>
      <c r="C4643" t="s">
        <v>251</v>
      </c>
      <c r="D4643" t="s">
        <v>91</v>
      </c>
      <c r="E4643" t="s">
        <v>585</v>
      </c>
      <c r="F4643" t="s">
        <v>93</v>
      </c>
      <c r="G4643">
        <v>7.7041576689999998</v>
      </c>
      <c r="H4643">
        <v>7.7041576689999998</v>
      </c>
      <c r="I4643">
        <v>7.7041576689999998</v>
      </c>
      <c r="J4643">
        <v>7.7041576689999998</v>
      </c>
      <c r="K4643">
        <v>7.7041576689999998</v>
      </c>
      <c r="L4643">
        <v>7.7041576689999998</v>
      </c>
      <c r="M4643">
        <v>7.7041576689999998</v>
      </c>
    </row>
    <row r="4644" spans="2:23" hidden="1" x14ac:dyDescent="0.25">
      <c r="B4644" t="s">
        <v>89</v>
      </c>
      <c r="C4644" t="s">
        <v>251</v>
      </c>
      <c r="D4644" t="s">
        <v>91</v>
      </c>
      <c r="E4644" t="s">
        <v>586</v>
      </c>
      <c r="F4644" t="s">
        <v>93</v>
      </c>
      <c r="G4644">
        <v>1.7747922549999999</v>
      </c>
      <c r="H4644">
        <v>5.1532449759999999</v>
      </c>
      <c r="I4644">
        <v>6.0341420819999998</v>
      </c>
      <c r="J4644">
        <v>7.5084220989999997</v>
      </c>
      <c r="K4644">
        <v>9.0134706009999999</v>
      </c>
      <c r="L4644">
        <v>11.07007136</v>
      </c>
      <c r="M4644">
        <v>13.374960310000001</v>
      </c>
      <c r="N4644">
        <v>14.393020050000001</v>
      </c>
      <c r="O4644">
        <v>16.71623954</v>
      </c>
      <c r="P4644">
        <v>17.011069150000001</v>
      </c>
      <c r="Q4644">
        <v>16.71659081</v>
      </c>
      <c r="R4644">
        <v>16.215509010000002</v>
      </c>
      <c r="S4644">
        <v>16.707989940000001</v>
      </c>
      <c r="T4644">
        <v>17.009084900000001</v>
      </c>
      <c r="U4644">
        <v>18.962894940000002</v>
      </c>
      <c r="V4644">
        <v>18.922626099999999</v>
      </c>
      <c r="W4644">
        <v>18.868147</v>
      </c>
    </row>
    <row r="4645" spans="2:23" hidden="1" x14ac:dyDescent="0.25">
      <c r="B4645" t="s">
        <v>89</v>
      </c>
      <c r="C4645" t="s">
        <v>251</v>
      </c>
      <c r="D4645" t="s">
        <v>91</v>
      </c>
      <c r="E4645" t="s">
        <v>587</v>
      </c>
      <c r="F4645" t="s">
        <v>93</v>
      </c>
      <c r="G4645">
        <v>4.3207264380000003</v>
      </c>
      <c r="H4645">
        <v>4.3207264380000003</v>
      </c>
      <c r="I4645">
        <v>4.3207264380000003</v>
      </c>
    </row>
    <row r="4646" spans="2:23" hidden="1" x14ac:dyDescent="0.25">
      <c r="B4646" t="s">
        <v>89</v>
      </c>
      <c r="C4646" t="s">
        <v>251</v>
      </c>
      <c r="D4646" t="s">
        <v>91</v>
      </c>
      <c r="E4646" t="s">
        <v>588</v>
      </c>
      <c r="F4646" t="s">
        <v>93</v>
      </c>
      <c r="G4646">
        <v>7.7041576689999998</v>
      </c>
      <c r="H4646">
        <v>7.7041576689999998</v>
      </c>
      <c r="I4646">
        <v>7.7041576689999998</v>
      </c>
      <c r="J4646">
        <v>7.7041576689999998</v>
      </c>
      <c r="K4646">
        <v>7.7041576689999998</v>
      </c>
      <c r="L4646">
        <v>7.7041576689999998</v>
      </c>
      <c r="M4646">
        <v>7.7041576689999998</v>
      </c>
    </row>
    <row r="4647" spans="2:23" hidden="1" x14ac:dyDescent="0.25">
      <c r="B4647" t="s">
        <v>89</v>
      </c>
      <c r="C4647" t="s">
        <v>251</v>
      </c>
      <c r="D4647" t="s">
        <v>91</v>
      </c>
      <c r="E4647" t="s">
        <v>592</v>
      </c>
      <c r="F4647" t="s">
        <v>93</v>
      </c>
      <c r="G4647">
        <v>0.16350874600000001</v>
      </c>
      <c r="H4647">
        <v>0.22339774400000001</v>
      </c>
      <c r="I4647">
        <v>0.22014400000000001</v>
      </c>
      <c r="J4647">
        <v>0.288439899</v>
      </c>
      <c r="K4647">
        <v>0.31799148799999999</v>
      </c>
      <c r="L4647">
        <v>0.33008696100000001</v>
      </c>
      <c r="M4647">
        <v>0.31680519099999999</v>
      </c>
      <c r="N4647">
        <v>0.22989447199999999</v>
      </c>
      <c r="O4647">
        <v>0.17321036100000001</v>
      </c>
      <c r="P4647">
        <v>9.9241049999999997E-2</v>
      </c>
      <c r="Q4647">
        <v>5.0973435999999997E-2</v>
      </c>
      <c r="R4647">
        <v>3.1185734999999999E-2</v>
      </c>
      <c r="S4647">
        <v>2.0025264000000001E-2</v>
      </c>
      <c r="T4647">
        <v>2.2419143999999998E-2</v>
      </c>
      <c r="U4647">
        <v>2.5701846E-2</v>
      </c>
      <c r="V4647">
        <v>2.2679787E-2</v>
      </c>
      <c r="W4647">
        <v>1.29092E-4</v>
      </c>
    </row>
    <row r="4648" spans="2:23" hidden="1" x14ac:dyDescent="0.25">
      <c r="B4648" t="s">
        <v>89</v>
      </c>
      <c r="C4648" t="s">
        <v>251</v>
      </c>
      <c r="D4648" t="s">
        <v>91</v>
      </c>
      <c r="E4648" t="s">
        <v>593</v>
      </c>
      <c r="F4648" t="s">
        <v>93</v>
      </c>
      <c r="G4648">
        <v>0.202350163</v>
      </c>
      <c r="H4648">
        <v>0.202350163</v>
      </c>
      <c r="I4648">
        <v>0.202350163</v>
      </c>
    </row>
    <row r="4649" spans="2:23" hidden="1" x14ac:dyDescent="0.25">
      <c r="B4649" t="s">
        <v>89</v>
      </c>
      <c r="C4649" t="s">
        <v>251</v>
      </c>
      <c r="D4649" t="s">
        <v>91</v>
      </c>
      <c r="E4649" t="s">
        <v>594</v>
      </c>
      <c r="F4649" t="s">
        <v>93</v>
      </c>
      <c r="G4649">
        <v>0.26576771799999999</v>
      </c>
      <c r="H4649">
        <v>0.26576771799999999</v>
      </c>
      <c r="I4649">
        <v>0.26576771799999999</v>
      </c>
      <c r="J4649">
        <v>0.26576771799999999</v>
      </c>
      <c r="K4649">
        <v>0.26576771799999999</v>
      </c>
      <c r="L4649">
        <v>0.26576771799999999</v>
      </c>
      <c r="M4649">
        <v>0.26576771799999999</v>
      </c>
    </row>
    <row r="4650" spans="2:23" hidden="1" x14ac:dyDescent="0.25">
      <c r="B4650" t="s">
        <v>89</v>
      </c>
      <c r="C4650" t="s">
        <v>251</v>
      </c>
      <c r="D4650" t="s">
        <v>91</v>
      </c>
      <c r="E4650" t="s">
        <v>595</v>
      </c>
      <c r="F4650" t="s">
        <v>93</v>
      </c>
      <c r="G4650">
        <v>0.16350874600000001</v>
      </c>
      <c r="H4650">
        <v>0.22339774400000001</v>
      </c>
      <c r="I4650">
        <v>0.22014400000000001</v>
      </c>
      <c r="J4650">
        <v>0.288439899</v>
      </c>
      <c r="K4650">
        <v>0.31799148799999999</v>
      </c>
      <c r="L4650">
        <v>0.33008696100000001</v>
      </c>
      <c r="M4650">
        <v>0.31680519099999999</v>
      </c>
      <c r="N4650">
        <v>0.22989447199999999</v>
      </c>
      <c r="O4650">
        <v>0.17321036100000001</v>
      </c>
      <c r="P4650">
        <v>9.9241049999999997E-2</v>
      </c>
      <c r="Q4650">
        <v>5.0973435999999997E-2</v>
      </c>
      <c r="R4650">
        <v>3.1185734999999999E-2</v>
      </c>
      <c r="S4650">
        <v>2.0025264000000001E-2</v>
      </c>
      <c r="T4650">
        <v>2.2419143999999998E-2</v>
      </c>
      <c r="U4650">
        <v>2.5701846E-2</v>
      </c>
      <c r="V4650">
        <v>2.2679787E-2</v>
      </c>
      <c r="W4650">
        <v>1.29092E-4</v>
      </c>
    </row>
    <row r="4651" spans="2:23" hidden="1" x14ac:dyDescent="0.25">
      <c r="B4651" t="s">
        <v>89</v>
      </c>
      <c r="C4651" t="s">
        <v>251</v>
      </c>
      <c r="D4651" t="s">
        <v>91</v>
      </c>
      <c r="E4651" t="s">
        <v>596</v>
      </c>
      <c r="F4651" t="s">
        <v>93</v>
      </c>
      <c r="G4651">
        <v>0.202350163</v>
      </c>
      <c r="H4651">
        <v>0.202350163</v>
      </c>
      <c r="I4651">
        <v>0.202350163</v>
      </c>
    </row>
    <row r="4652" spans="2:23" hidden="1" x14ac:dyDescent="0.25">
      <c r="B4652" t="s">
        <v>89</v>
      </c>
      <c r="C4652" t="s">
        <v>251</v>
      </c>
      <c r="D4652" t="s">
        <v>91</v>
      </c>
      <c r="E4652" t="s">
        <v>597</v>
      </c>
      <c r="F4652" t="s">
        <v>93</v>
      </c>
      <c r="G4652">
        <v>0.26576771799999999</v>
      </c>
      <c r="H4652">
        <v>0.26576771799999999</v>
      </c>
      <c r="I4652">
        <v>0.26576771799999999</v>
      </c>
      <c r="J4652">
        <v>0.26576771799999999</v>
      </c>
      <c r="K4652">
        <v>0.26576771799999999</v>
      </c>
      <c r="L4652">
        <v>0.26576771799999999</v>
      </c>
      <c r="M4652">
        <v>0.26576771799999999</v>
      </c>
    </row>
    <row r="4653" spans="2:23" hidden="1" x14ac:dyDescent="0.25">
      <c r="B4653" t="s">
        <v>89</v>
      </c>
      <c r="C4653" t="s">
        <v>251</v>
      </c>
      <c r="D4653" t="s">
        <v>91</v>
      </c>
      <c r="E4653" t="s">
        <v>598</v>
      </c>
      <c r="F4653" t="s">
        <v>93</v>
      </c>
      <c r="G4653">
        <v>1.355573828</v>
      </c>
      <c r="H4653">
        <v>3.8391428520000002</v>
      </c>
      <c r="I4653">
        <v>4.0149367959999998</v>
      </c>
      <c r="J4653">
        <v>4.4091943560000004</v>
      </c>
      <c r="K4653">
        <v>5.3238715040000004</v>
      </c>
      <c r="L4653">
        <v>6.5050753849999996</v>
      </c>
      <c r="M4653">
        <v>7.8070939360000002</v>
      </c>
      <c r="N4653">
        <v>8.7340286779999996</v>
      </c>
      <c r="O4653">
        <v>10.13282092</v>
      </c>
      <c r="P4653">
        <v>10.463998739999999</v>
      </c>
      <c r="Q4653">
        <v>10.23457309</v>
      </c>
      <c r="R4653">
        <v>9.9040685469999996</v>
      </c>
      <c r="S4653">
        <v>10.00248633</v>
      </c>
      <c r="T4653">
        <v>10.25321106</v>
      </c>
      <c r="U4653">
        <v>11.28245074</v>
      </c>
      <c r="V4653">
        <v>11.46846678</v>
      </c>
      <c r="W4653">
        <v>11.53060481</v>
      </c>
    </row>
    <row r="4654" spans="2:23" hidden="1" x14ac:dyDescent="0.25">
      <c r="B4654" t="s">
        <v>89</v>
      </c>
      <c r="C4654" t="s">
        <v>251</v>
      </c>
      <c r="D4654" t="s">
        <v>91</v>
      </c>
      <c r="E4654" t="s">
        <v>599</v>
      </c>
      <c r="F4654" t="s">
        <v>93</v>
      </c>
      <c r="G4654">
        <v>3.0698844919999999</v>
      </c>
      <c r="H4654">
        <v>3.0698844919999999</v>
      </c>
      <c r="I4654">
        <v>3.0698844919999999</v>
      </c>
    </row>
    <row r="4655" spans="2:23" hidden="1" x14ac:dyDescent="0.25">
      <c r="B4655" t="s">
        <v>89</v>
      </c>
      <c r="C4655" t="s">
        <v>251</v>
      </c>
      <c r="D4655" t="s">
        <v>91</v>
      </c>
      <c r="E4655" t="s">
        <v>600</v>
      </c>
      <c r="F4655" t="s">
        <v>93</v>
      </c>
      <c r="G4655">
        <v>4.7506983800000002</v>
      </c>
      <c r="H4655">
        <v>4.7506983800000002</v>
      </c>
      <c r="I4655">
        <v>4.7506983800000002</v>
      </c>
      <c r="J4655">
        <v>4.7506983800000002</v>
      </c>
      <c r="K4655">
        <v>4.7506983800000002</v>
      </c>
      <c r="L4655">
        <v>4.7506983800000002</v>
      </c>
      <c r="M4655">
        <v>4.7506983800000002</v>
      </c>
    </row>
    <row r="4656" spans="2:23" hidden="1" x14ac:dyDescent="0.25">
      <c r="B4656" t="s">
        <v>89</v>
      </c>
      <c r="C4656" t="s">
        <v>251</v>
      </c>
      <c r="D4656" t="s">
        <v>91</v>
      </c>
      <c r="E4656" t="s">
        <v>601</v>
      </c>
      <c r="F4656" t="s">
        <v>93</v>
      </c>
      <c r="G4656">
        <v>5.4454870819999996</v>
      </c>
      <c r="H4656">
        <v>7.6320596580000002</v>
      </c>
      <c r="I4656">
        <v>9.1509953530000008</v>
      </c>
      <c r="J4656">
        <v>10.684721420000001</v>
      </c>
      <c r="K4656">
        <v>12.387696589999999</v>
      </c>
      <c r="L4656">
        <v>14.63014809</v>
      </c>
      <c r="M4656">
        <v>17.280570659999999</v>
      </c>
      <c r="N4656">
        <v>19.008845189999999</v>
      </c>
      <c r="O4656">
        <v>21.883760980000002</v>
      </c>
      <c r="P4656">
        <v>22.70336708</v>
      </c>
      <c r="Q4656">
        <v>22.961696669999998</v>
      </c>
      <c r="R4656">
        <v>22.878511069999998</v>
      </c>
      <c r="S4656">
        <v>23.71125507</v>
      </c>
      <c r="T4656">
        <v>24.06407373</v>
      </c>
      <c r="U4656">
        <v>25.992927909999999</v>
      </c>
      <c r="V4656">
        <v>26.27129996</v>
      </c>
      <c r="W4656">
        <v>26.581470230000001</v>
      </c>
    </row>
    <row r="4657" spans="2:23" hidden="1" x14ac:dyDescent="0.25">
      <c r="B4657" t="s">
        <v>89</v>
      </c>
      <c r="C4657" t="s">
        <v>251</v>
      </c>
      <c r="D4657" t="s">
        <v>91</v>
      </c>
      <c r="E4657" t="s">
        <v>602</v>
      </c>
      <c r="F4657" t="s">
        <v>93</v>
      </c>
      <c r="G4657">
        <v>7.4095140309999996</v>
      </c>
      <c r="H4657">
        <v>7.4095140309999996</v>
      </c>
      <c r="I4657">
        <v>7.4095140309999996</v>
      </c>
    </row>
    <row r="4658" spans="2:23" hidden="1" x14ac:dyDescent="0.25">
      <c r="B4658" t="s">
        <v>89</v>
      </c>
      <c r="C4658" t="s">
        <v>251</v>
      </c>
      <c r="D4658" t="s">
        <v>91</v>
      </c>
      <c r="E4658" t="s">
        <v>603</v>
      </c>
      <c r="F4658" t="s">
        <v>93</v>
      </c>
      <c r="G4658">
        <v>11.03023984</v>
      </c>
      <c r="H4658">
        <v>11.03023984</v>
      </c>
      <c r="I4658">
        <v>11.03023984</v>
      </c>
      <c r="J4658">
        <v>11.03023984</v>
      </c>
      <c r="K4658">
        <v>11.03023984</v>
      </c>
      <c r="L4658">
        <v>11.03023984</v>
      </c>
      <c r="M4658">
        <v>11.03023984</v>
      </c>
    </row>
    <row r="4659" spans="2:23" hidden="1" x14ac:dyDescent="0.25">
      <c r="B4659" t="s">
        <v>89</v>
      </c>
      <c r="C4659" t="s">
        <v>251</v>
      </c>
      <c r="D4659" t="s">
        <v>91</v>
      </c>
      <c r="E4659" t="s">
        <v>604</v>
      </c>
      <c r="F4659" t="s">
        <v>93</v>
      </c>
      <c r="G4659">
        <v>5.4454870819999996</v>
      </c>
      <c r="H4659">
        <v>7.6320596580000002</v>
      </c>
      <c r="I4659">
        <v>9.1509953530000008</v>
      </c>
      <c r="J4659">
        <v>10.684721420000001</v>
      </c>
      <c r="K4659">
        <v>12.387696589999999</v>
      </c>
      <c r="L4659">
        <v>14.63014809</v>
      </c>
      <c r="M4659">
        <v>17.280570659999999</v>
      </c>
      <c r="N4659">
        <v>19.008845189999999</v>
      </c>
      <c r="O4659">
        <v>21.883760980000002</v>
      </c>
      <c r="P4659">
        <v>22.70336708</v>
      </c>
      <c r="Q4659">
        <v>22.961696669999998</v>
      </c>
      <c r="R4659">
        <v>22.878511069999998</v>
      </c>
      <c r="S4659">
        <v>23.71125507</v>
      </c>
      <c r="T4659">
        <v>24.06407373</v>
      </c>
      <c r="U4659">
        <v>25.992927909999999</v>
      </c>
      <c r="V4659">
        <v>26.27129996</v>
      </c>
      <c r="W4659">
        <v>26.581470230000001</v>
      </c>
    </row>
    <row r="4660" spans="2:23" hidden="1" x14ac:dyDescent="0.25">
      <c r="B4660" t="s">
        <v>89</v>
      </c>
      <c r="C4660" t="s">
        <v>251</v>
      </c>
      <c r="D4660" t="s">
        <v>91</v>
      </c>
      <c r="E4660" t="s">
        <v>605</v>
      </c>
      <c r="F4660" t="s">
        <v>93</v>
      </c>
      <c r="G4660">
        <v>7.4095140309999996</v>
      </c>
      <c r="H4660">
        <v>7.4095140309999996</v>
      </c>
      <c r="I4660">
        <v>7.4095140309999996</v>
      </c>
    </row>
    <row r="4661" spans="2:23" hidden="1" x14ac:dyDescent="0.25">
      <c r="B4661" t="s">
        <v>89</v>
      </c>
      <c r="C4661" t="s">
        <v>251</v>
      </c>
      <c r="D4661" t="s">
        <v>91</v>
      </c>
      <c r="E4661" t="s">
        <v>606</v>
      </c>
      <c r="F4661" t="s">
        <v>93</v>
      </c>
      <c r="G4661">
        <v>11.03023984</v>
      </c>
      <c r="H4661">
        <v>11.03023984</v>
      </c>
      <c r="I4661">
        <v>11.03023984</v>
      </c>
      <c r="J4661">
        <v>11.03023984</v>
      </c>
      <c r="K4661">
        <v>11.03023984</v>
      </c>
      <c r="L4661">
        <v>11.03023984</v>
      </c>
      <c r="M4661">
        <v>11.03023984</v>
      </c>
    </row>
    <row r="4662" spans="2:23" hidden="1" x14ac:dyDescent="0.25">
      <c r="B4662" t="s">
        <v>89</v>
      </c>
      <c r="C4662" t="s">
        <v>251</v>
      </c>
      <c r="D4662" t="s">
        <v>91</v>
      </c>
      <c r="E4662" t="s">
        <v>607</v>
      </c>
      <c r="F4662" t="s">
        <v>93</v>
      </c>
      <c r="G4662">
        <v>0.371527889</v>
      </c>
      <c r="H4662">
        <v>1.1703686900000001</v>
      </c>
      <c r="I4662">
        <v>1.788852699</v>
      </c>
      <c r="J4662">
        <v>2.625678519</v>
      </c>
      <c r="K4662">
        <v>3.0380106800000002</v>
      </c>
      <c r="L4662">
        <v>3.745307505</v>
      </c>
      <c r="M4662">
        <v>4.6208875239999996</v>
      </c>
      <c r="N4662">
        <v>4.7598810240000002</v>
      </c>
      <c r="O4662">
        <v>5.7677866839999998</v>
      </c>
      <c r="P4662">
        <v>5.7475157799999996</v>
      </c>
      <c r="Q4662">
        <v>5.6639228770000001</v>
      </c>
      <c r="R4662">
        <v>5.4902729109999999</v>
      </c>
      <c r="S4662">
        <v>5.7896029999999996</v>
      </c>
      <c r="T4662">
        <v>5.8384283559999997</v>
      </c>
      <c r="U4662">
        <v>6.6486882490000001</v>
      </c>
      <c r="V4662">
        <v>6.437877555</v>
      </c>
      <c r="W4662">
        <v>6.2964681269999998</v>
      </c>
    </row>
    <row r="4663" spans="2:23" hidden="1" x14ac:dyDescent="0.25">
      <c r="B4663" t="s">
        <v>89</v>
      </c>
      <c r="C4663" t="s">
        <v>251</v>
      </c>
      <c r="D4663" t="s">
        <v>91</v>
      </c>
      <c r="E4663" t="s">
        <v>608</v>
      </c>
      <c r="F4663" t="s">
        <v>93</v>
      </c>
      <c r="G4663">
        <v>1.110249759</v>
      </c>
      <c r="H4663">
        <v>1.110249759</v>
      </c>
      <c r="I4663">
        <v>1.110249759</v>
      </c>
    </row>
    <row r="4664" spans="2:23" hidden="1" x14ac:dyDescent="0.25">
      <c r="B4664" t="s">
        <v>89</v>
      </c>
      <c r="C4664" t="s">
        <v>251</v>
      </c>
      <c r="D4664" t="s">
        <v>91</v>
      </c>
      <c r="E4664" t="s">
        <v>609</v>
      </c>
      <c r="F4664" t="s">
        <v>93</v>
      </c>
      <c r="G4664">
        <v>2.4800905009999998</v>
      </c>
      <c r="H4664">
        <v>2.4800905009999998</v>
      </c>
      <c r="I4664">
        <v>2.4800905009999998</v>
      </c>
      <c r="J4664">
        <v>2.4800905009999998</v>
      </c>
      <c r="K4664">
        <v>2.4800905009999998</v>
      </c>
      <c r="L4664">
        <v>2.4800905009999998</v>
      </c>
      <c r="M4664">
        <v>2.4800905009999998</v>
      </c>
    </row>
    <row r="4665" spans="2:23" hidden="1" x14ac:dyDescent="0.25">
      <c r="B4665" t="s">
        <v>89</v>
      </c>
      <c r="C4665" t="s">
        <v>251</v>
      </c>
      <c r="D4665" t="s">
        <v>91</v>
      </c>
      <c r="E4665" t="s">
        <v>610</v>
      </c>
      <c r="F4665" t="s">
        <v>93</v>
      </c>
      <c r="G4665">
        <v>5.4876662E-2</v>
      </c>
      <c r="H4665">
        <v>5.4935075E-2</v>
      </c>
      <c r="I4665">
        <v>5.4425545999999998E-2</v>
      </c>
      <c r="J4665">
        <v>4.6605173E-2</v>
      </c>
      <c r="K4665">
        <v>3.5968954999999997E-2</v>
      </c>
      <c r="L4665">
        <v>2.5331329E-2</v>
      </c>
      <c r="M4665">
        <v>1.8331815000000001E-2</v>
      </c>
      <c r="N4665">
        <v>1.4545206E-2</v>
      </c>
      <c r="O4665">
        <v>1.054854E-2</v>
      </c>
      <c r="P4665">
        <v>1.1997883000000001E-2</v>
      </c>
      <c r="Q4665">
        <v>1.773744E-2</v>
      </c>
      <c r="R4665">
        <v>2.7622287999999998E-2</v>
      </c>
      <c r="S4665">
        <v>4.4856752999999999E-2</v>
      </c>
      <c r="T4665">
        <v>5.4800170000000002E-2</v>
      </c>
      <c r="U4665">
        <v>6.1962247999999998E-2</v>
      </c>
      <c r="V4665">
        <v>6.9709300000000002E-2</v>
      </c>
      <c r="W4665">
        <v>7.7031443000000005E-2</v>
      </c>
    </row>
    <row r="4666" spans="2:23" hidden="1" x14ac:dyDescent="0.25">
      <c r="B4666" t="s">
        <v>89</v>
      </c>
      <c r="C4666" t="s">
        <v>251</v>
      </c>
      <c r="D4666" t="s">
        <v>91</v>
      </c>
      <c r="E4666" t="s">
        <v>611</v>
      </c>
      <c r="F4666" t="s">
        <v>93</v>
      </c>
      <c r="G4666">
        <v>5.4745760999999997E-2</v>
      </c>
      <c r="H4666">
        <v>5.4745760999999997E-2</v>
      </c>
      <c r="I4666">
        <v>5.4745760999999997E-2</v>
      </c>
    </row>
    <row r="4667" spans="2:23" hidden="1" x14ac:dyDescent="0.25">
      <c r="B4667" t="s">
        <v>89</v>
      </c>
      <c r="C4667" t="s">
        <v>251</v>
      </c>
      <c r="D4667" t="s">
        <v>91</v>
      </c>
      <c r="E4667" t="s">
        <v>612</v>
      </c>
      <c r="F4667" t="s">
        <v>93</v>
      </c>
      <c r="G4667">
        <v>4.1496365E-2</v>
      </c>
      <c r="H4667">
        <v>4.1496365E-2</v>
      </c>
      <c r="I4667">
        <v>4.1496365E-2</v>
      </c>
      <c r="J4667">
        <v>4.1496365E-2</v>
      </c>
      <c r="K4667">
        <v>4.1496365E-2</v>
      </c>
      <c r="L4667">
        <v>4.1496365E-2</v>
      </c>
      <c r="M4667">
        <v>4.1496365E-2</v>
      </c>
    </row>
    <row r="4668" spans="2:23" hidden="1" x14ac:dyDescent="0.25">
      <c r="B4668" t="s">
        <v>89</v>
      </c>
      <c r="C4668" t="s">
        <v>251</v>
      </c>
      <c r="D4668" t="s">
        <v>91</v>
      </c>
      <c r="E4668" t="s">
        <v>613</v>
      </c>
      <c r="F4668" t="s">
        <v>93</v>
      </c>
      <c r="G4668">
        <v>2.0677635999999999E-2</v>
      </c>
      <c r="H4668">
        <v>1.8613899E-2</v>
      </c>
      <c r="I4668">
        <v>1.8136882E-2</v>
      </c>
      <c r="J4668">
        <v>1.0999751E-2</v>
      </c>
      <c r="K4668">
        <v>7.1678009999999997E-3</v>
      </c>
      <c r="L4668">
        <v>3.5542270000000001E-3</v>
      </c>
      <c r="M4668">
        <v>2.338588E-3</v>
      </c>
      <c r="N4668">
        <v>2.0624839999999998E-3</v>
      </c>
      <c r="O4668">
        <v>1.518642E-3</v>
      </c>
      <c r="P4668">
        <v>6.6006400000000003E-4</v>
      </c>
      <c r="Q4668">
        <v>3.3030499999999998E-4</v>
      </c>
      <c r="R4668">
        <v>2.14191E-4</v>
      </c>
      <c r="S4668">
        <v>1.70137E-4</v>
      </c>
      <c r="T4668">
        <v>1.97312E-4</v>
      </c>
      <c r="U4668">
        <v>2.0235500000000001E-4</v>
      </c>
      <c r="V4668">
        <v>1.9306E-4</v>
      </c>
      <c r="W4668">
        <v>1.8177100000000001E-4</v>
      </c>
    </row>
    <row r="4669" spans="2:23" hidden="1" x14ac:dyDescent="0.25">
      <c r="B4669" t="s">
        <v>89</v>
      </c>
      <c r="C4669" t="s">
        <v>251</v>
      </c>
      <c r="D4669" t="s">
        <v>91</v>
      </c>
      <c r="E4669" t="s">
        <v>614</v>
      </c>
      <c r="F4669" t="s">
        <v>93</v>
      </c>
      <c r="G4669">
        <v>1.9142805999999998E-2</v>
      </c>
      <c r="H4669">
        <v>1.9142805999999998E-2</v>
      </c>
      <c r="I4669">
        <v>1.9142805999999998E-2</v>
      </c>
    </row>
    <row r="4670" spans="2:23" hidden="1" x14ac:dyDescent="0.25">
      <c r="B4670" t="s">
        <v>89</v>
      </c>
      <c r="C4670" t="s">
        <v>251</v>
      </c>
      <c r="D4670" t="s">
        <v>91</v>
      </c>
      <c r="E4670" t="s">
        <v>615</v>
      </c>
      <c r="F4670" t="s">
        <v>93</v>
      </c>
      <c r="G4670">
        <v>1.1641255E-2</v>
      </c>
      <c r="H4670">
        <v>1.1641255E-2</v>
      </c>
      <c r="I4670">
        <v>1.1641255E-2</v>
      </c>
      <c r="J4670">
        <v>1.1641255E-2</v>
      </c>
      <c r="K4670">
        <v>1.1641255E-2</v>
      </c>
      <c r="L4670">
        <v>1.1641255E-2</v>
      </c>
      <c r="M4670">
        <v>1.1641255E-2</v>
      </c>
    </row>
    <row r="4671" spans="2:23" hidden="1" x14ac:dyDescent="0.25">
      <c r="B4671" t="s">
        <v>89</v>
      </c>
      <c r="C4671" t="s">
        <v>251</v>
      </c>
      <c r="D4671" t="s">
        <v>91</v>
      </c>
      <c r="E4671" t="s">
        <v>616</v>
      </c>
      <c r="F4671" t="s">
        <v>93</v>
      </c>
      <c r="G4671">
        <v>5.619211816</v>
      </c>
      <c r="H4671">
        <v>5.4034289639999997</v>
      </c>
      <c r="I4671">
        <v>5.1766089500000003</v>
      </c>
      <c r="J4671">
        <v>4.8207098540000004</v>
      </c>
      <c r="K4671">
        <v>4.4022312550000002</v>
      </c>
      <c r="L4671">
        <v>3.8427188330000002</v>
      </c>
      <c r="M4671">
        <v>3.3354580330000001</v>
      </c>
      <c r="N4671">
        <v>2.8309989959999999</v>
      </c>
      <c r="O4671">
        <v>2.3042316020000002</v>
      </c>
      <c r="P4671">
        <v>1.7938373540000001</v>
      </c>
      <c r="Q4671">
        <v>1.4073051270000001</v>
      </c>
      <c r="R4671">
        <v>1.1691856389999999</v>
      </c>
      <c r="S4671">
        <v>0.98766986099999998</v>
      </c>
      <c r="T4671">
        <v>0.995762445</v>
      </c>
      <c r="U4671">
        <v>1.119102474</v>
      </c>
      <c r="V4671">
        <v>1.221144832</v>
      </c>
      <c r="W4671">
        <v>1.584066958</v>
      </c>
    </row>
    <row r="4672" spans="2:23" hidden="1" x14ac:dyDescent="0.25">
      <c r="B4672" t="s">
        <v>89</v>
      </c>
      <c r="C4672" t="s">
        <v>251</v>
      </c>
      <c r="D4672" t="s">
        <v>91</v>
      </c>
      <c r="E4672" t="s">
        <v>617</v>
      </c>
      <c r="F4672" t="s">
        <v>93</v>
      </c>
      <c r="G4672">
        <v>5.3997499099999997</v>
      </c>
      <c r="H4672">
        <v>5.3997499099999997</v>
      </c>
      <c r="I4672">
        <v>5.3997499099999997</v>
      </c>
    </row>
    <row r="4673" spans="2:23" hidden="1" x14ac:dyDescent="0.25">
      <c r="B4673" t="s">
        <v>89</v>
      </c>
      <c r="C4673" t="s">
        <v>251</v>
      </c>
      <c r="D4673" t="s">
        <v>91</v>
      </c>
      <c r="E4673" t="s">
        <v>618</v>
      </c>
      <c r="F4673" t="s">
        <v>93</v>
      </c>
      <c r="G4673">
        <v>4.6571953869999998</v>
      </c>
      <c r="H4673">
        <v>4.6571953869999998</v>
      </c>
      <c r="I4673">
        <v>4.6571953869999998</v>
      </c>
      <c r="J4673">
        <v>4.6571953869999998</v>
      </c>
      <c r="K4673">
        <v>4.6571953869999998</v>
      </c>
      <c r="L4673">
        <v>4.6571953869999998</v>
      </c>
      <c r="M4673">
        <v>4.6571953869999998</v>
      </c>
    </row>
    <row r="4674" spans="2:23" hidden="1" x14ac:dyDescent="0.25">
      <c r="B4674" t="s">
        <v>89</v>
      </c>
      <c r="C4674" t="s">
        <v>251</v>
      </c>
      <c r="D4674" t="s">
        <v>91</v>
      </c>
      <c r="E4674" t="s">
        <v>619</v>
      </c>
      <c r="F4674" t="s">
        <v>93</v>
      </c>
      <c r="G4674">
        <v>1.393293345</v>
      </c>
      <c r="H4674">
        <v>1.5120100320000001</v>
      </c>
      <c r="I4674">
        <v>1.6192910140000001</v>
      </c>
      <c r="J4674">
        <v>1.5211622330000001</v>
      </c>
      <c r="K4674">
        <v>1.4520348009999999</v>
      </c>
      <c r="L4674">
        <v>1.3196810029999999</v>
      </c>
      <c r="M4674">
        <v>1.2020123579999999</v>
      </c>
      <c r="N4674">
        <v>1.04057018</v>
      </c>
      <c r="O4674">
        <v>0.86121822100000001</v>
      </c>
      <c r="P4674">
        <v>0.65564031199999995</v>
      </c>
      <c r="Q4674">
        <v>0.50556918299999998</v>
      </c>
      <c r="R4674">
        <v>0.40722683500000001</v>
      </c>
      <c r="S4674">
        <v>0.36196873299999999</v>
      </c>
      <c r="T4674">
        <v>0.46587036199999998</v>
      </c>
      <c r="U4674">
        <v>0.72901229999999995</v>
      </c>
      <c r="V4674">
        <v>0.95088177799999996</v>
      </c>
      <c r="W4674">
        <v>1.2730004640000001</v>
      </c>
    </row>
    <row r="4675" spans="2:23" hidden="1" x14ac:dyDescent="0.25">
      <c r="B4675" t="s">
        <v>89</v>
      </c>
      <c r="C4675" t="s">
        <v>251</v>
      </c>
      <c r="D4675" t="s">
        <v>91</v>
      </c>
      <c r="E4675" t="s">
        <v>620</v>
      </c>
      <c r="F4675" t="s">
        <v>93</v>
      </c>
      <c r="G4675">
        <v>1.50819813</v>
      </c>
      <c r="H4675">
        <v>1.50819813</v>
      </c>
      <c r="I4675">
        <v>1.50819813</v>
      </c>
    </row>
    <row r="4676" spans="2:23" hidden="1" x14ac:dyDescent="0.25">
      <c r="B4676" t="s">
        <v>89</v>
      </c>
      <c r="C4676" t="s">
        <v>251</v>
      </c>
      <c r="D4676" t="s">
        <v>91</v>
      </c>
      <c r="E4676" t="s">
        <v>621</v>
      </c>
      <c r="F4676" t="s">
        <v>93</v>
      </c>
      <c r="G4676">
        <v>1.431354969</v>
      </c>
      <c r="H4676">
        <v>1.431354969</v>
      </c>
      <c r="I4676">
        <v>1.431354969</v>
      </c>
      <c r="J4676">
        <v>1.431354969</v>
      </c>
      <c r="K4676">
        <v>1.431354969</v>
      </c>
      <c r="L4676">
        <v>1.431354969</v>
      </c>
      <c r="M4676">
        <v>1.431354969</v>
      </c>
    </row>
    <row r="4677" spans="2:23" hidden="1" x14ac:dyDescent="0.25">
      <c r="B4677" t="s">
        <v>89</v>
      </c>
      <c r="C4677" t="s">
        <v>251</v>
      </c>
      <c r="D4677" t="s">
        <v>91</v>
      </c>
      <c r="E4677" t="s">
        <v>622</v>
      </c>
      <c r="F4677" t="s">
        <v>93</v>
      </c>
      <c r="G4677">
        <v>4.2052408349999997</v>
      </c>
      <c r="H4677">
        <v>3.8728050340000002</v>
      </c>
      <c r="I4677">
        <v>3.5391810530000001</v>
      </c>
      <c r="J4677">
        <v>3.288547871</v>
      </c>
      <c r="K4677">
        <v>2.9430286529999998</v>
      </c>
      <c r="L4677">
        <v>2.5194836020000002</v>
      </c>
      <c r="M4677">
        <v>2.1311070860000001</v>
      </c>
      <c r="N4677">
        <v>1.7883663320000001</v>
      </c>
      <c r="O4677">
        <v>1.4414947389999999</v>
      </c>
      <c r="P4677">
        <v>1.137536978</v>
      </c>
      <c r="Q4677">
        <v>0.90140563900000004</v>
      </c>
      <c r="R4677">
        <v>0.76174461299999996</v>
      </c>
      <c r="S4677">
        <v>0.62553099000000001</v>
      </c>
      <c r="T4677">
        <v>0.52969477099999995</v>
      </c>
      <c r="U4677">
        <v>0.38988781900000002</v>
      </c>
      <c r="V4677">
        <v>0.27006999399999998</v>
      </c>
      <c r="W4677">
        <v>0.310884724</v>
      </c>
    </row>
    <row r="4678" spans="2:23" hidden="1" x14ac:dyDescent="0.25">
      <c r="B4678" t="s">
        <v>89</v>
      </c>
      <c r="C4678" t="s">
        <v>251</v>
      </c>
      <c r="D4678" t="s">
        <v>91</v>
      </c>
      <c r="E4678" t="s">
        <v>623</v>
      </c>
      <c r="F4678" t="s">
        <v>93</v>
      </c>
      <c r="G4678">
        <v>3.8724089739999998</v>
      </c>
      <c r="H4678">
        <v>3.8724089739999998</v>
      </c>
      <c r="I4678">
        <v>3.8724089739999998</v>
      </c>
    </row>
    <row r="4679" spans="2:23" hidden="1" x14ac:dyDescent="0.25">
      <c r="B4679" t="s">
        <v>89</v>
      </c>
      <c r="C4679" t="s">
        <v>251</v>
      </c>
      <c r="D4679" t="s">
        <v>91</v>
      </c>
      <c r="E4679" t="s">
        <v>624</v>
      </c>
      <c r="F4679" t="s">
        <v>93</v>
      </c>
      <c r="G4679">
        <v>3.2141991619999999</v>
      </c>
      <c r="H4679">
        <v>3.2141991619999999</v>
      </c>
      <c r="I4679">
        <v>3.2141991619999999</v>
      </c>
      <c r="J4679">
        <v>3.2141991619999999</v>
      </c>
      <c r="K4679">
        <v>3.2141991619999999</v>
      </c>
      <c r="L4679">
        <v>3.2141991619999999</v>
      </c>
      <c r="M4679">
        <v>3.2141991619999999</v>
      </c>
    </row>
    <row r="4680" spans="2:23" hidden="1" x14ac:dyDescent="0.25">
      <c r="B4680" t="s">
        <v>89</v>
      </c>
      <c r="C4680" t="s">
        <v>251</v>
      </c>
      <c r="D4680" t="s">
        <v>91</v>
      </c>
      <c r="E4680" t="s">
        <v>625</v>
      </c>
      <c r="F4680" t="s">
        <v>93</v>
      </c>
      <c r="G4680">
        <v>5.619211816</v>
      </c>
      <c r="H4680">
        <v>5.4034289639999997</v>
      </c>
      <c r="I4680">
        <v>5.1766089500000003</v>
      </c>
      <c r="J4680">
        <v>4.8207098540000004</v>
      </c>
      <c r="K4680">
        <v>4.4022312550000002</v>
      </c>
      <c r="L4680">
        <v>3.8427188330000002</v>
      </c>
      <c r="M4680">
        <v>3.3354580330000001</v>
      </c>
      <c r="N4680">
        <v>2.8309989959999999</v>
      </c>
      <c r="O4680">
        <v>2.3042316020000002</v>
      </c>
      <c r="P4680">
        <v>1.7938373540000001</v>
      </c>
      <c r="Q4680">
        <v>1.4073051270000001</v>
      </c>
      <c r="R4680">
        <v>1.1691856389999999</v>
      </c>
      <c r="S4680">
        <v>0.98766986099999998</v>
      </c>
      <c r="T4680">
        <v>0.995762445</v>
      </c>
      <c r="U4680">
        <v>1.119102474</v>
      </c>
      <c r="V4680">
        <v>1.221144832</v>
      </c>
      <c r="W4680">
        <v>1.584066958</v>
      </c>
    </row>
    <row r="4681" spans="2:23" hidden="1" x14ac:dyDescent="0.25">
      <c r="B4681" t="s">
        <v>89</v>
      </c>
      <c r="C4681" t="s">
        <v>251</v>
      </c>
      <c r="D4681" t="s">
        <v>91</v>
      </c>
      <c r="E4681" t="s">
        <v>626</v>
      </c>
      <c r="F4681" t="s">
        <v>93</v>
      </c>
      <c r="G4681">
        <v>5.3997499099999997</v>
      </c>
      <c r="H4681">
        <v>5.3997499099999997</v>
      </c>
      <c r="I4681">
        <v>5.3997499099999997</v>
      </c>
    </row>
    <row r="4682" spans="2:23" hidden="1" x14ac:dyDescent="0.25">
      <c r="B4682" t="s">
        <v>89</v>
      </c>
      <c r="C4682" t="s">
        <v>251</v>
      </c>
      <c r="D4682" t="s">
        <v>91</v>
      </c>
      <c r="E4682" t="s">
        <v>627</v>
      </c>
      <c r="F4682" t="s">
        <v>93</v>
      </c>
      <c r="G4682">
        <v>4.6571953869999998</v>
      </c>
      <c r="H4682">
        <v>4.6571953869999998</v>
      </c>
      <c r="I4682">
        <v>4.6571953869999998</v>
      </c>
      <c r="J4682">
        <v>4.6571953869999998</v>
      </c>
      <c r="K4682">
        <v>4.6571953869999998</v>
      </c>
      <c r="L4682">
        <v>4.6571953869999998</v>
      </c>
      <c r="M4682">
        <v>4.6571953869999998</v>
      </c>
    </row>
    <row r="4683" spans="2:23" hidden="1" x14ac:dyDescent="0.25">
      <c r="B4683" t="s">
        <v>89</v>
      </c>
      <c r="C4683" t="s">
        <v>251</v>
      </c>
      <c r="D4683" t="s">
        <v>91</v>
      </c>
      <c r="E4683" t="s">
        <v>628</v>
      </c>
      <c r="F4683" t="s">
        <v>93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2:23" hidden="1" x14ac:dyDescent="0.25">
      <c r="B4684" t="s">
        <v>89</v>
      </c>
      <c r="C4684" t="s">
        <v>251</v>
      </c>
      <c r="D4684" t="s">
        <v>91</v>
      </c>
      <c r="E4684" t="s">
        <v>629</v>
      </c>
      <c r="F4684" t="s">
        <v>93</v>
      </c>
      <c r="G4684">
        <v>0</v>
      </c>
      <c r="H4684">
        <v>0</v>
      </c>
      <c r="I4684">
        <v>0</v>
      </c>
    </row>
    <row r="4685" spans="2:23" hidden="1" x14ac:dyDescent="0.25">
      <c r="B4685" t="s">
        <v>89</v>
      </c>
      <c r="C4685" t="s">
        <v>251</v>
      </c>
      <c r="D4685" t="s">
        <v>91</v>
      </c>
      <c r="E4685" t="s">
        <v>630</v>
      </c>
      <c r="F4685" t="s">
        <v>93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2:23" hidden="1" x14ac:dyDescent="0.25">
      <c r="B4686" t="s">
        <v>89</v>
      </c>
      <c r="C4686" t="s">
        <v>251</v>
      </c>
      <c r="D4686" t="s">
        <v>91</v>
      </c>
      <c r="E4686" t="s">
        <v>631</v>
      </c>
      <c r="F4686" t="s">
        <v>93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2:23" hidden="1" x14ac:dyDescent="0.25">
      <c r="B4687" t="s">
        <v>89</v>
      </c>
      <c r="C4687" t="s">
        <v>251</v>
      </c>
      <c r="D4687" t="s">
        <v>91</v>
      </c>
      <c r="E4687" t="s">
        <v>632</v>
      </c>
      <c r="F4687" t="s">
        <v>93</v>
      </c>
      <c r="G4687">
        <v>0</v>
      </c>
      <c r="H4687">
        <v>0</v>
      </c>
      <c r="I4687">
        <v>0</v>
      </c>
    </row>
    <row r="4688" spans="2:23" hidden="1" x14ac:dyDescent="0.25">
      <c r="B4688" t="s">
        <v>89</v>
      </c>
      <c r="C4688" t="s">
        <v>251</v>
      </c>
      <c r="D4688" t="s">
        <v>91</v>
      </c>
      <c r="E4688" t="s">
        <v>633</v>
      </c>
      <c r="F4688" t="s">
        <v>93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2:23" hidden="1" x14ac:dyDescent="0.25">
      <c r="B4689" t="s">
        <v>89</v>
      </c>
      <c r="C4689" t="s">
        <v>251</v>
      </c>
      <c r="D4689" t="s">
        <v>91</v>
      </c>
      <c r="E4689" t="s">
        <v>634</v>
      </c>
      <c r="F4689" t="s">
        <v>93</v>
      </c>
      <c r="G4689">
        <v>5.646892813</v>
      </c>
      <c r="H4689">
        <v>10.7276679</v>
      </c>
      <c r="I4689">
        <v>13.13326657</v>
      </c>
      <c r="J4689">
        <v>16.76729555</v>
      </c>
      <c r="K4689">
        <v>20.30933722</v>
      </c>
      <c r="L4689">
        <v>24.848637740000001</v>
      </c>
      <c r="M4689">
        <v>30.170224019999999</v>
      </c>
      <c r="N4689">
        <v>33.573904210000002</v>
      </c>
      <c r="O4689">
        <v>38.964956649999998</v>
      </c>
      <c r="P4689">
        <v>40.56166494</v>
      </c>
      <c r="Q4689">
        <v>40.950913790000001</v>
      </c>
      <c r="R4689">
        <v>40.643718399999997</v>
      </c>
      <c r="S4689">
        <v>42.051484649999999</v>
      </c>
      <c r="T4689">
        <v>42.435129400000001</v>
      </c>
      <c r="U4689">
        <v>46.313229669999998</v>
      </c>
      <c r="V4689">
        <v>46.359810240000002</v>
      </c>
      <c r="W4689">
        <v>46.581444589999997</v>
      </c>
    </row>
    <row r="4690" spans="2:23" hidden="1" x14ac:dyDescent="0.25">
      <c r="B4690" t="s">
        <v>89</v>
      </c>
      <c r="C4690" t="s">
        <v>251</v>
      </c>
      <c r="D4690" t="s">
        <v>91</v>
      </c>
      <c r="E4690" t="s">
        <v>635</v>
      </c>
      <c r="F4690" t="s">
        <v>93</v>
      </c>
      <c r="G4690">
        <v>9.8359424279999992</v>
      </c>
      <c r="H4690">
        <v>9.8359424279999992</v>
      </c>
      <c r="I4690">
        <v>9.8359424279999992</v>
      </c>
    </row>
    <row r="4691" spans="2:23" hidden="1" x14ac:dyDescent="0.25">
      <c r="B4691" t="s">
        <v>89</v>
      </c>
      <c r="C4691" t="s">
        <v>251</v>
      </c>
      <c r="D4691" t="s">
        <v>91</v>
      </c>
      <c r="E4691" t="s">
        <v>636</v>
      </c>
      <c r="F4691" t="s">
        <v>93</v>
      </c>
      <c r="G4691">
        <v>17.371903119999999</v>
      </c>
      <c r="H4691">
        <v>17.371903119999999</v>
      </c>
      <c r="I4691">
        <v>17.371903119999999</v>
      </c>
      <c r="J4691">
        <v>17.371903119999999</v>
      </c>
      <c r="K4691">
        <v>17.371903119999999</v>
      </c>
      <c r="L4691">
        <v>17.371903119999999</v>
      </c>
      <c r="M4691">
        <v>17.371903119999999</v>
      </c>
    </row>
    <row r="4692" spans="2:23" hidden="1" x14ac:dyDescent="0.25">
      <c r="B4692" t="s">
        <v>89</v>
      </c>
      <c r="C4692" t="s">
        <v>251</v>
      </c>
      <c r="D4692" t="s">
        <v>91</v>
      </c>
      <c r="E4692" t="s">
        <v>637</v>
      </c>
      <c r="F4692" t="s">
        <v>93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2:23" hidden="1" x14ac:dyDescent="0.25">
      <c r="B4693" t="s">
        <v>89</v>
      </c>
      <c r="C4693" t="s">
        <v>251</v>
      </c>
      <c r="D4693" t="s">
        <v>91</v>
      </c>
      <c r="E4693" t="s">
        <v>638</v>
      </c>
      <c r="F4693" t="s">
        <v>93</v>
      </c>
      <c r="G4693">
        <v>0</v>
      </c>
      <c r="H4693">
        <v>0</v>
      </c>
      <c r="I4693">
        <v>0</v>
      </c>
    </row>
    <row r="4694" spans="2:23" hidden="1" x14ac:dyDescent="0.25">
      <c r="B4694" t="s">
        <v>89</v>
      </c>
      <c r="C4694" t="s">
        <v>251</v>
      </c>
      <c r="D4694" t="s">
        <v>91</v>
      </c>
      <c r="E4694" t="s">
        <v>639</v>
      </c>
      <c r="F4694" t="s">
        <v>93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2:23" hidden="1" x14ac:dyDescent="0.25">
      <c r="B4695" t="s">
        <v>89</v>
      </c>
      <c r="C4695" t="s">
        <v>251</v>
      </c>
      <c r="D4695" t="s">
        <v>91</v>
      </c>
      <c r="E4695" t="s">
        <v>640</v>
      </c>
      <c r="F4695" t="s">
        <v>93</v>
      </c>
      <c r="G4695">
        <v>5.646892813</v>
      </c>
      <c r="H4695">
        <v>10.7276679</v>
      </c>
      <c r="I4695">
        <v>13.13326657</v>
      </c>
      <c r="J4695">
        <v>16.819374239999998</v>
      </c>
      <c r="K4695">
        <v>20.475702770000002</v>
      </c>
      <c r="L4695">
        <v>25.17332012</v>
      </c>
      <c r="M4695">
        <v>30.691484939999999</v>
      </c>
      <c r="N4695">
        <v>34.31175374</v>
      </c>
      <c r="O4695">
        <v>39.928789530000003</v>
      </c>
      <c r="P4695">
        <v>41.746681250000002</v>
      </c>
      <c r="Q4695">
        <v>42.335120179999997</v>
      </c>
      <c r="R4695">
        <v>42.199454060000001</v>
      </c>
      <c r="S4695">
        <v>43.760862660000001</v>
      </c>
      <c r="T4695">
        <v>44.277673020000002</v>
      </c>
      <c r="U4695">
        <v>48.278088910000001</v>
      </c>
      <c r="V4695">
        <v>48.434176620000002</v>
      </c>
      <c r="W4695">
        <v>48.749765609999997</v>
      </c>
    </row>
    <row r="4696" spans="2:23" hidden="1" x14ac:dyDescent="0.25">
      <c r="B4696" t="s">
        <v>89</v>
      </c>
      <c r="C4696" t="s">
        <v>251</v>
      </c>
      <c r="D4696" t="s">
        <v>91</v>
      </c>
      <c r="E4696" t="s">
        <v>641</v>
      </c>
      <c r="F4696" t="s">
        <v>93</v>
      </c>
      <c r="G4696">
        <v>9.8359424279999992</v>
      </c>
      <c r="H4696">
        <v>9.8359424279999992</v>
      </c>
      <c r="I4696">
        <v>9.8359424279999992</v>
      </c>
    </row>
    <row r="4697" spans="2:23" hidden="1" x14ac:dyDescent="0.25">
      <c r="B4697" t="s">
        <v>89</v>
      </c>
      <c r="C4697" t="s">
        <v>251</v>
      </c>
      <c r="D4697" t="s">
        <v>91</v>
      </c>
      <c r="E4697" t="s">
        <v>642</v>
      </c>
      <c r="F4697" t="s">
        <v>93</v>
      </c>
      <c r="G4697">
        <v>17.523958480000001</v>
      </c>
      <c r="H4697">
        <v>17.523958480000001</v>
      </c>
      <c r="I4697">
        <v>17.523958480000001</v>
      </c>
      <c r="J4697">
        <v>17.523958480000001</v>
      </c>
      <c r="K4697">
        <v>17.523958480000001</v>
      </c>
      <c r="L4697">
        <v>17.523958480000001</v>
      </c>
      <c r="M4697">
        <v>17.523958480000001</v>
      </c>
    </row>
    <row r="4698" spans="2:23" hidden="1" x14ac:dyDescent="0.25">
      <c r="B4698" t="s">
        <v>89</v>
      </c>
      <c r="C4698" t="s">
        <v>251</v>
      </c>
      <c r="D4698" t="s">
        <v>91</v>
      </c>
      <c r="E4698" t="s">
        <v>643</v>
      </c>
      <c r="F4698" t="s">
        <v>93</v>
      </c>
      <c r="G4698">
        <v>13.886551000000001</v>
      </c>
      <c r="H4698">
        <v>19.358694759999999</v>
      </c>
      <c r="I4698">
        <v>21.539264840000001</v>
      </c>
      <c r="J4698">
        <v>24.1992403</v>
      </c>
      <c r="K4698">
        <v>27.238945040000001</v>
      </c>
      <c r="L4698">
        <v>31.054875030000002</v>
      </c>
      <c r="M4698">
        <v>35.654007559999997</v>
      </c>
      <c r="N4698">
        <v>38.559176389999998</v>
      </c>
      <c r="O4698">
        <v>43.412174970000002</v>
      </c>
      <c r="P4698">
        <v>44.561740620000002</v>
      </c>
      <c r="Q4698">
        <v>44.775821759999999</v>
      </c>
      <c r="R4698">
        <v>44.561060910000002</v>
      </c>
      <c r="S4698">
        <v>46.209238900000003</v>
      </c>
      <c r="T4698">
        <v>46.875551459999997</v>
      </c>
      <c r="U4698">
        <v>51.124516049999997</v>
      </c>
      <c r="V4698">
        <v>51.500870380000002</v>
      </c>
      <c r="W4698">
        <v>52.272484249999998</v>
      </c>
    </row>
    <row r="4699" spans="2:23" hidden="1" x14ac:dyDescent="0.25">
      <c r="B4699" t="s">
        <v>89</v>
      </c>
      <c r="C4699" t="s">
        <v>251</v>
      </c>
      <c r="D4699" t="s">
        <v>91</v>
      </c>
      <c r="E4699" t="s">
        <v>644</v>
      </c>
      <c r="F4699" t="s">
        <v>93</v>
      </c>
      <c r="G4699">
        <v>18.261503529999999</v>
      </c>
      <c r="H4699">
        <v>18.261503529999999</v>
      </c>
      <c r="I4699">
        <v>18.261503529999999</v>
      </c>
    </row>
    <row r="4700" spans="2:23" hidden="1" x14ac:dyDescent="0.25">
      <c r="B4700" t="s">
        <v>89</v>
      </c>
      <c r="C4700" t="s">
        <v>251</v>
      </c>
      <c r="D4700" t="s">
        <v>91</v>
      </c>
      <c r="E4700" t="s">
        <v>645</v>
      </c>
      <c r="F4700" t="s">
        <v>93</v>
      </c>
      <c r="G4700">
        <v>24.704511220000001</v>
      </c>
      <c r="H4700">
        <v>24.704511220000001</v>
      </c>
      <c r="I4700">
        <v>24.704511220000001</v>
      </c>
      <c r="J4700">
        <v>24.704511220000001</v>
      </c>
      <c r="K4700">
        <v>24.704511220000001</v>
      </c>
      <c r="L4700">
        <v>24.704511220000001</v>
      </c>
      <c r="M4700">
        <v>24.704511220000001</v>
      </c>
    </row>
    <row r="4701" spans="2:23" hidden="1" x14ac:dyDescent="0.25">
      <c r="B4701" t="s">
        <v>89</v>
      </c>
      <c r="C4701" t="s">
        <v>295</v>
      </c>
      <c r="D4701" t="s">
        <v>501</v>
      </c>
      <c r="E4701" t="s">
        <v>502</v>
      </c>
      <c r="F4701" t="s">
        <v>93</v>
      </c>
      <c r="G4701">
        <v>1.29203814394403</v>
      </c>
      <c r="H4701">
        <v>4.3181392927401303</v>
      </c>
      <c r="I4701">
        <v>3.9926702406383199</v>
      </c>
      <c r="J4701">
        <v>5.2402172888832599</v>
      </c>
      <c r="K4701">
        <v>6.85044484042891</v>
      </c>
      <c r="L4701">
        <v>7.5533063037580597</v>
      </c>
      <c r="M4701">
        <v>8.4282774770061906</v>
      </c>
      <c r="N4701">
        <v>8.0665764937972693</v>
      </c>
      <c r="O4701">
        <v>9.3313796682478891</v>
      </c>
      <c r="P4701">
        <v>9.4162260713817307</v>
      </c>
      <c r="Q4701">
        <v>10.279548876823901</v>
      </c>
      <c r="R4701">
        <v>10.1712076728237</v>
      </c>
      <c r="S4701">
        <v>9.9409023644767593</v>
      </c>
      <c r="T4701">
        <v>9.8667917757703396</v>
      </c>
      <c r="U4701">
        <v>10.8349270133905</v>
      </c>
      <c r="V4701">
        <v>10.131541000026999</v>
      </c>
      <c r="W4701">
        <v>11.0354752169088</v>
      </c>
    </row>
    <row r="4702" spans="2:23" hidden="1" x14ac:dyDescent="0.25">
      <c r="B4702" t="s">
        <v>89</v>
      </c>
      <c r="C4702" t="s">
        <v>295</v>
      </c>
      <c r="D4702" t="s">
        <v>501</v>
      </c>
      <c r="E4702" t="s">
        <v>503</v>
      </c>
      <c r="F4702" t="s">
        <v>93</v>
      </c>
      <c r="G4702">
        <v>6.3033735199528404E-5</v>
      </c>
      <c r="H4702">
        <v>5.1434194616637998E-3</v>
      </c>
      <c r="I4702">
        <v>1.23905917499795E-2</v>
      </c>
      <c r="J4702">
        <v>6.4568437656146005E-2</v>
      </c>
      <c r="K4702">
        <v>0.57202889774751997</v>
      </c>
      <c r="L4702">
        <v>1.8744571792998099</v>
      </c>
      <c r="M4702">
        <v>3.1654505548053402</v>
      </c>
      <c r="N4702">
        <v>3.3060644527780201</v>
      </c>
      <c r="O4702">
        <v>3.2323853378149598</v>
      </c>
      <c r="P4702">
        <v>3.59088112165036</v>
      </c>
      <c r="Q4702">
        <v>3.7962050519212802</v>
      </c>
      <c r="R4702">
        <v>3.9447551976611002</v>
      </c>
      <c r="S4702">
        <v>4.2024594655829501</v>
      </c>
      <c r="T4702">
        <v>4.4076442243805101</v>
      </c>
      <c r="U4702">
        <v>4.6513645703735396</v>
      </c>
      <c r="V4702">
        <v>4.9375562133159097</v>
      </c>
      <c r="W4702">
        <v>5.2652574077277698</v>
      </c>
    </row>
    <row r="4703" spans="2:23" hidden="1" x14ac:dyDescent="0.25">
      <c r="B4703" t="s">
        <v>89</v>
      </c>
      <c r="C4703" t="s">
        <v>295</v>
      </c>
      <c r="D4703" t="s">
        <v>501</v>
      </c>
      <c r="E4703" t="s">
        <v>504</v>
      </c>
      <c r="F4703" t="s">
        <v>93</v>
      </c>
      <c r="G4703">
        <v>1.29203814394403</v>
      </c>
      <c r="H4703">
        <v>4.3181392927401303</v>
      </c>
      <c r="I4703">
        <v>3.9926702406383199</v>
      </c>
      <c r="J4703">
        <v>5.2402172888832599</v>
      </c>
      <c r="K4703">
        <v>6.85044484042891</v>
      </c>
      <c r="L4703">
        <v>7.5533063037580597</v>
      </c>
      <c r="M4703">
        <v>8.4282774770061906</v>
      </c>
      <c r="N4703">
        <v>8.0665764937972693</v>
      </c>
      <c r="O4703">
        <v>9.3313796682478891</v>
      </c>
      <c r="P4703">
        <v>9.4162260713817307</v>
      </c>
      <c r="Q4703">
        <v>10.279548876823901</v>
      </c>
      <c r="R4703">
        <v>10.1712076728237</v>
      </c>
      <c r="S4703">
        <v>9.9409023644767593</v>
      </c>
      <c r="T4703">
        <v>9.8667917757703396</v>
      </c>
      <c r="U4703">
        <v>10.8349270133905</v>
      </c>
      <c r="V4703">
        <v>10.131541000026999</v>
      </c>
      <c r="W4703">
        <v>11.0354752169088</v>
      </c>
    </row>
    <row r="4704" spans="2:23" hidden="1" x14ac:dyDescent="0.25">
      <c r="B4704" t="s">
        <v>89</v>
      </c>
      <c r="C4704" t="s">
        <v>295</v>
      </c>
      <c r="D4704" t="s">
        <v>501</v>
      </c>
      <c r="E4704" t="s">
        <v>505</v>
      </c>
      <c r="F4704" t="s">
        <v>93</v>
      </c>
      <c r="G4704">
        <v>4.1924902290706001E-2</v>
      </c>
      <c r="H4704">
        <v>4.6587450478825898E-2</v>
      </c>
      <c r="I4704">
        <v>3.1270513143243903E-2</v>
      </c>
      <c r="J4704">
        <v>7.3422639236391807E-2</v>
      </c>
      <c r="K4704">
        <v>0.55720225670351398</v>
      </c>
      <c r="L4704">
        <v>1.28848708909835</v>
      </c>
      <c r="M4704">
        <v>1.66258052082943</v>
      </c>
      <c r="N4704">
        <v>1.08383828898474</v>
      </c>
      <c r="O4704">
        <v>0.72932543510240999</v>
      </c>
      <c r="P4704">
        <v>0.98578398778047005</v>
      </c>
      <c r="Q4704">
        <v>1.17436297368875</v>
      </c>
      <c r="R4704">
        <v>1.1941254652070401</v>
      </c>
      <c r="S4704">
        <v>1.2688497391165099</v>
      </c>
      <c r="T4704">
        <v>1.34490050459751</v>
      </c>
      <c r="U4704">
        <v>1.54472231404631</v>
      </c>
      <c r="V4704">
        <v>1.3030328248882601</v>
      </c>
      <c r="W4704">
        <v>1.7074836368913899</v>
      </c>
    </row>
    <row r="4705" spans="2:23" hidden="1" x14ac:dyDescent="0.25">
      <c r="B4705" t="s">
        <v>89</v>
      </c>
      <c r="C4705" t="s">
        <v>295</v>
      </c>
      <c r="D4705" t="s">
        <v>501</v>
      </c>
      <c r="E4705" t="s">
        <v>506</v>
      </c>
      <c r="F4705" t="s">
        <v>93</v>
      </c>
      <c r="G4705">
        <v>0</v>
      </c>
      <c r="H4705">
        <v>0</v>
      </c>
      <c r="I4705">
        <v>3.4267635919786097E-5</v>
      </c>
      <c r="J4705">
        <v>2.2005370598189001E-3</v>
      </c>
      <c r="K4705">
        <v>0.47833807503954801</v>
      </c>
      <c r="L4705">
        <v>1.2723621952236599</v>
      </c>
      <c r="M4705">
        <v>1.6602087621045001</v>
      </c>
      <c r="N4705">
        <v>1.07748897218951</v>
      </c>
      <c r="O4705">
        <v>0.72070019003035302</v>
      </c>
      <c r="P4705">
        <v>0.97635164245162598</v>
      </c>
      <c r="Q4705">
        <v>1.1583037963809699</v>
      </c>
      <c r="R4705">
        <v>1.17819382729924</v>
      </c>
      <c r="S4705">
        <v>1.25484732688395</v>
      </c>
      <c r="T4705">
        <v>1.3316323056586199</v>
      </c>
      <c r="U4705">
        <v>1.5270772109445101</v>
      </c>
      <c r="V4705">
        <v>1.2800655669124399</v>
      </c>
      <c r="W4705">
        <v>1.67518286080765</v>
      </c>
    </row>
    <row r="4706" spans="2:23" hidden="1" x14ac:dyDescent="0.25">
      <c r="B4706" t="s">
        <v>89</v>
      </c>
      <c r="C4706" t="s">
        <v>295</v>
      </c>
      <c r="D4706" t="s">
        <v>501</v>
      </c>
      <c r="E4706" t="s">
        <v>507</v>
      </c>
      <c r="F4706" t="s">
        <v>93</v>
      </c>
      <c r="G4706">
        <v>4.1924902290706001E-2</v>
      </c>
      <c r="H4706">
        <v>4.6587450478825898E-2</v>
      </c>
      <c r="I4706">
        <v>3.1236245507324099E-2</v>
      </c>
      <c r="J4706">
        <v>7.1222102176572794E-2</v>
      </c>
      <c r="K4706">
        <v>7.8864181663965499E-2</v>
      </c>
      <c r="L4706">
        <v>1.6124893874688E-2</v>
      </c>
      <c r="M4706">
        <v>2.3717587249218E-3</v>
      </c>
      <c r="N4706">
        <v>6.3493167952328004E-3</v>
      </c>
      <c r="O4706">
        <v>8.6252450720567999E-3</v>
      </c>
      <c r="P4706">
        <v>9.4323453288439E-3</v>
      </c>
      <c r="Q4706">
        <v>1.6059177307775601E-2</v>
      </c>
      <c r="R4706">
        <v>1.5931637907793599E-2</v>
      </c>
      <c r="S4706">
        <v>1.40024122325631E-2</v>
      </c>
      <c r="T4706">
        <v>1.32681989388904E-2</v>
      </c>
      <c r="U4706">
        <v>1.7645103101800199E-2</v>
      </c>
      <c r="V4706">
        <v>2.2967257975822001E-2</v>
      </c>
      <c r="W4706">
        <v>3.2300776083743397E-2</v>
      </c>
    </row>
    <row r="4707" spans="2:23" hidden="1" x14ac:dyDescent="0.25">
      <c r="B4707" t="s">
        <v>89</v>
      </c>
      <c r="C4707" t="s">
        <v>295</v>
      </c>
      <c r="D4707" t="s">
        <v>501</v>
      </c>
      <c r="E4707" t="s">
        <v>508</v>
      </c>
      <c r="F4707" t="s">
        <v>93</v>
      </c>
      <c r="G4707">
        <v>2.0935960060002898E-2</v>
      </c>
      <c r="H4707">
        <v>1.30926362271012E-2</v>
      </c>
      <c r="I4707">
        <v>1.49279493044761E-2</v>
      </c>
      <c r="J4707">
        <v>3.6695809712517001E-3</v>
      </c>
      <c r="K4707">
        <v>5.4033923846466998E-3</v>
      </c>
      <c r="L4707">
        <v>5.0211769210793001E-3</v>
      </c>
      <c r="M4707">
        <v>5.2111491831625997E-3</v>
      </c>
      <c r="N4707">
        <v>4.5511608148785998E-3</v>
      </c>
      <c r="O4707">
        <v>5.8469954509467997E-3</v>
      </c>
      <c r="P4707">
        <v>5.1762935191414002E-3</v>
      </c>
      <c r="Q4707">
        <v>4.8938384668051E-3</v>
      </c>
      <c r="R4707">
        <v>4.5180217545202003E-3</v>
      </c>
      <c r="S4707">
        <v>4.5655276620029999E-3</v>
      </c>
      <c r="T4707">
        <v>4.7178638409608002E-3</v>
      </c>
      <c r="U4707">
        <v>6.0674126556465001E-3</v>
      </c>
      <c r="V4707">
        <v>5.6003192894214003E-3</v>
      </c>
      <c r="W4707">
        <v>7.2744480797110002E-3</v>
      </c>
    </row>
    <row r="4708" spans="2:23" hidden="1" x14ac:dyDescent="0.25">
      <c r="B4708" t="s">
        <v>89</v>
      </c>
      <c r="C4708" t="s">
        <v>295</v>
      </c>
      <c r="D4708" t="s">
        <v>501</v>
      </c>
      <c r="E4708" t="s">
        <v>509</v>
      </c>
      <c r="F4708" t="s">
        <v>93</v>
      </c>
      <c r="G4708">
        <v>0</v>
      </c>
      <c r="H4708">
        <v>0</v>
      </c>
      <c r="I4708">
        <v>3.7444991967568498E-8</v>
      </c>
      <c r="J4708">
        <v>3.6695809712517001E-3</v>
      </c>
      <c r="K4708">
        <v>5.4033923846466998E-3</v>
      </c>
      <c r="L4708">
        <v>5.0211769210793001E-3</v>
      </c>
      <c r="M4708">
        <v>5.2111491831625997E-3</v>
      </c>
      <c r="N4708">
        <v>4.5511608148785998E-3</v>
      </c>
      <c r="O4708">
        <v>5.8469954509467997E-3</v>
      </c>
      <c r="P4708">
        <v>5.1762935191414002E-3</v>
      </c>
      <c r="Q4708">
        <v>4.8938384668051E-3</v>
      </c>
      <c r="R4708">
        <v>4.5180217545202003E-3</v>
      </c>
      <c r="S4708">
        <v>4.5655276620029999E-3</v>
      </c>
      <c r="T4708">
        <v>4.7178638409608002E-3</v>
      </c>
      <c r="U4708">
        <v>6.0674126556465001E-3</v>
      </c>
      <c r="V4708">
        <v>5.6003192894214003E-3</v>
      </c>
      <c r="W4708">
        <v>7.2744480797110002E-3</v>
      </c>
    </row>
    <row r="4709" spans="2:23" hidden="1" x14ac:dyDescent="0.25">
      <c r="B4709" t="s">
        <v>89</v>
      </c>
      <c r="C4709" t="s">
        <v>295</v>
      </c>
      <c r="D4709" t="s">
        <v>501</v>
      </c>
      <c r="E4709" t="s">
        <v>510</v>
      </c>
      <c r="F4709" t="s">
        <v>93</v>
      </c>
      <c r="G4709">
        <v>2.0935960060002898E-2</v>
      </c>
      <c r="H4709">
        <v>1.30926362271012E-2</v>
      </c>
      <c r="I4709">
        <v>1.4927911859484101E-2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2:23" hidden="1" x14ac:dyDescent="0.25">
      <c r="B4710" t="s">
        <v>89</v>
      </c>
      <c r="C4710" t="s">
        <v>295</v>
      </c>
      <c r="D4710" t="s">
        <v>501</v>
      </c>
      <c r="E4710" t="s">
        <v>511</v>
      </c>
      <c r="F4710" t="s">
        <v>93</v>
      </c>
      <c r="G4710">
        <v>0.496840485454977</v>
      </c>
      <c r="H4710">
        <v>0.49180012089192998</v>
      </c>
      <c r="I4710">
        <v>0.37460220520647702</v>
      </c>
      <c r="J4710">
        <v>0.17673636376886301</v>
      </c>
      <c r="K4710">
        <v>0.12831425507569</v>
      </c>
      <c r="L4710">
        <v>8.6372748550773301E-2</v>
      </c>
      <c r="M4710">
        <v>6.6412093176995396E-2</v>
      </c>
      <c r="N4710">
        <v>6.4145556235790796E-2</v>
      </c>
      <c r="O4710">
        <v>7.1458594708886103E-2</v>
      </c>
      <c r="P4710">
        <v>7.0695453946319306E-2</v>
      </c>
      <c r="Q4710">
        <v>7.8865918649266703E-2</v>
      </c>
      <c r="R4710">
        <v>7.35622807135944E-2</v>
      </c>
      <c r="S4710">
        <v>7.1787455827664298E-2</v>
      </c>
      <c r="T4710">
        <v>7.2336749810289494E-2</v>
      </c>
      <c r="U4710">
        <v>9.0715377098176495E-2</v>
      </c>
      <c r="V4710">
        <v>8.7233612977130698E-2</v>
      </c>
      <c r="W4710">
        <v>0.113628083936405</v>
      </c>
    </row>
    <row r="4711" spans="2:23" hidden="1" x14ac:dyDescent="0.25">
      <c r="B4711" t="s">
        <v>89</v>
      </c>
      <c r="C4711" t="s">
        <v>295</v>
      </c>
      <c r="D4711" t="s">
        <v>501</v>
      </c>
      <c r="E4711" t="s">
        <v>512</v>
      </c>
      <c r="F4711" t="s">
        <v>93</v>
      </c>
      <c r="G4711">
        <v>0</v>
      </c>
      <c r="H4711">
        <v>0</v>
      </c>
      <c r="I4711">
        <v>4.4135121250110799E-5</v>
      </c>
      <c r="J4711">
        <v>4.2871002685729997E-4</v>
      </c>
      <c r="K4711">
        <v>3.3635380553888E-3</v>
      </c>
      <c r="L4711">
        <v>6.4731670850319001E-3</v>
      </c>
      <c r="M4711">
        <v>1.39396490721828E-2</v>
      </c>
      <c r="N4711">
        <v>6.0475668989094997E-3</v>
      </c>
      <c r="O4711">
        <v>8.6207271655800999E-3</v>
      </c>
      <c r="P4711">
        <v>3.9575743401320997E-3</v>
      </c>
      <c r="Q4711">
        <v>2.3638028738545E-3</v>
      </c>
      <c r="R4711">
        <v>1.8323043999921001E-3</v>
      </c>
      <c r="S4711">
        <v>1.5722536187946E-3</v>
      </c>
      <c r="T4711">
        <v>1.4048028394743001E-3</v>
      </c>
      <c r="U4711">
        <v>1.5175121991243001E-3</v>
      </c>
      <c r="V4711">
        <v>1.0458731690581001E-3</v>
      </c>
      <c r="W4711">
        <v>9.8443517230699992E-4</v>
      </c>
    </row>
    <row r="4712" spans="2:23" hidden="1" x14ac:dyDescent="0.25">
      <c r="B4712" t="s">
        <v>89</v>
      </c>
      <c r="C4712" t="s">
        <v>295</v>
      </c>
      <c r="D4712" t="s">
        <v>501</v>
      </c>
      <c r="E4712" t="s">
        <v>513</v>
      </c>
      <c r="F4712" t="s">
        <v>93</v>
      </c>
      <c r="G4712">
        <v>0.496840485454977</v>
      </c>
      <c r="H4712">
        <v>0.49180012089192998</v>
      </c>
      <c r="I4712">
        <v>0.37455807008522601</v>
      </c>
      <c r="J4712">
        <v>0.17630765374200599</v>
      </c>
      <c r="K4712">
        <v>0.124950717020301</v>
      </c>
      <c r="L4712">
        <v>7.9899581465741401E-2</v>
      </c>
      <c r="M4712">
        <v>5.2472444104812603E-2</v>
      </c>
      <c r="N4712">
        <v>5.8097989336881199E-2</v>
      </c>
      <c r="O4712">
        <v>6.2837867543305906E-2</v>
      </c>
      <c r="P4712">
        <v>6.67378796061871E-2</v>
      </c>
      <c r="Q4712">
        <v>7.6502115775412202E-2</v>
      </c>
      <c r="R4712">
        <v>7.1729976313602201E-2</v>
      </c>
      <c r="S4712">
        <v>7.0215202208869704E-2</v>
      </c>
      <c r="T4712">
        <v>7.0931946970815202E-2</v>
      </c>
      <c r="U4712">
        <v>8.9197864899052098E-2</v>
      </c>
      <c r="V4712">
        <v>8.6187739808072497E-2</v>
      </c>
      <c r="W4712">
        <v>0.11264364876409801</v>
      </c>
    </row>
    <row r="4713" spans="2:23" hidden="1" x14ac:dyDescent="0.25">
      <c r="B4713" t="s">
        <v>89</v>
      </c>
      <c r="C4713" t="s">
        <v>295</v>
      </c>
      <c r="D4713" t="s">
        <v>501</v>
      </c>
      <c r="E4713" t="s">
        <v>514</v>
      </c>
      <c r="F4713" t="s">
        <v>93</v>
      </c>
      <c r="G4713">
        <v>5.0887974659219702E-2</v>
      </c>
      <c r="H4713">
        <v>0.12832779411440801</v>
      </c>
      <c r="I4713">
        <v>0.117018234257816</v>
      </c>
      <c r="J4713">
        <v>0.32599675858735899</v>
      </c>
      <c r="K4713">
        <v>0.51933904353038995</v>
      </c>
      <c r="L4713">
        <v>0.49843330258986002</v>
      </c>
      <c r="M4713">
        <v>0.51801117368519001</v>
      </c>
      <c r="N4713">
        <v>0.42237468049577198</v>
      </c>
      <c r="O4713">
        <v>0.49925772681317698</v>
      </c>
      <c r="P4713">
        <v>0.420665308485769</v>
      </c>
      <c r="Q4713">
        <v>0.47645364122609202</v>
      </c>
      <c r="R4713">
        <v>0.47430435592541997</v>
      </c>
      <c r="S4713">
        <v>0.45960349008289297</v>
      </c>
      <c r="T4713">
        <v>0.44813157275572402</v>
      </c>
      <c r="U4713">
        <v>0.52657321585629802</v>
      </c>
      <c r="V4713">
        <v>0.47402099272169002</v>
      </c>
      <c r="W4713">
        <v>0.54983770683343602</v>
      </c>
    </row>
    <row r="4714" spans="2:23" hidden="1" x14ac:dyDescent="0.25">
      <c r="B4714" t="s">
        <v>89</v>
      </c>
      <c r="C4714" t="s">
        <v>295</v>
      </c>
      <c r="D4714" t="s">
        <v>501</v>
      </c>
      <c r="E4714" t="s">
        <v>515</v>
      </c>
      <c r="F4714" t="s">
        <v>93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</row>
    <row r="4715" spans="2:23" hidden="1" x14ac:dyDescent="0.25">
      <c r="B4715" t="s">
        <v>89</v>
      </c>
      <c r="C4715" t="s">
        <v>295</v>
      </c>
      <c r="D4715" t="s">
        <v>501</v>
      </c>
      <c r="E4715" t="s">
        <v>516</v>
      </c>
      <c r="F4715" t="s">
        <v>93</v>
      </c>
      <c r="G4715">
        <v>0.58580553673610503</v>
      </c>
      <c r="H4715">
        <v>3.5936337957770301</v>
      </c>
      <c r="I4715">
        <v>3.39109342502972</v>
      </c>
      <c r="J4715">
        <v>4.6774110619954996</v>
      </c>
      <c r="K4715">
        <v>5.7694349781700502</v>
      </c>
      <c r="L4715">
        <v>5.8171583098955999</v>
      </c>
      <c r="M4715">
        <v>6.3344541451651297</v>
      </c>
      <c r="N4715">
        <v>6.6026048530315302</v>
      </c>
      <c r="O4715">
        <v>8.1514566988281292</v>
      </c>
      <c r="P4715">
        <v>8.0469356881953598</v>
      </c>
      <c r="Q4715">
        <v>8.7067608831722492</v>
      </c>
      <c r="R4715">
        <v>8.6199192192908392</v>
      </c>
      <c r="S4715">
        <v>8.3539893643386591</v>
      </c>
      <c r="T4715">
        <v>8.2293269268183007</v>
      </c>
      <c r="U4715">
        <v>8.9601762115291894</v>
      </c>
      <c r="V4715">
        <v>8.5389304335613794</v>
      </c>
      <c r="W4715">
        <v>9.0313690962584499</v>
      </c>
    </row>
    <row r="4716" spans="2:23" hidden="1" x14ac:dyDescent="0.25">
      <c r="B4716" t="s">
        <v>89</v>
      </c>
      <c r="C4716" t="s">
        <v>295</v>
      </c>
      <c r="D4716" t="s">
        <v>501</v>
      </c>
      <c r="E4716" t="s">
        <v>517</v>
      </c>
      <c r="F4716" t="s">
        <v>93</v>
      </c>
      <c r="G4716">
        <v>0</v>
      </c>
      <c r="H4716">
        <v>0</v>
      </c>
      <c r="I4716">
        <v>5.1195358315205698E-2</v>
      </c>
      <c r="J4716">
        <v>0.12783935946705899</v>
      </c>
      <c r="K4716">
        <v>0.22029741274244799</v>
      </c>
      <c r="L4716">
        <v>0.23317216576625799</v>
      </c>
      <c r="M4716">
        <v>0.267726061808293</v>
      </c>
      <c r="N4716">
        <v>0.22367300754722899</v>
      </c>
      <c r="O4716">
        <v>0.28114736675179702</v>
      </c>
      <c r="P4716">
        <v>0.222174942276362</v>
      </c>
      <c r="Q4716">
        <v>0.22777790117192601</v>
      </c>
      <c r="R4716">
        <v>0.20764261762852401</v>
      </c>
      <c r="S4716">
        <v>0.182755008312177</v>
      </c>
      <c r="T4716">
        <v>0.16657023099266599</v>
      </c>
      <c r="U4716">
        <v>0.18462858479048</v>
      </c>
      <c r="V4716">
        <v>0.158088106379801</v>
      </c>
      <c r="W4716">
        <v>0.175471395475917</v>
      </c>
    </row>
    <row r="4717" spans="2:23" hidden="1" x14ac:dyDescent="0.25">
      <c r="B4717" t="s">
        <v>89</v>
      </c>
      <c r="C4717" t="s">
        <v>295</v>
      </c>
      <c r="D4717" t="s">
        <v>501</v>
      </c>
      <c r="E4717" t="s">
        <v>518</v>
      </c>
      <c r="F4717" t="s">
        <v>93</v>
      </c>
      <c r="G4717">
        <v>0.14653125940223899</v>
      </c>
      <c r="H4717">
        <v>0.173025289365242</v>
      </c>
      <c r="I4717">
        <v>0.129580789639198</v>
      </c>
      <c r="J4717">
        <v>0.181138283444194</v>
      </c>
      <c r="K4717">
        <v>0.169792545352556</v>
      </c>
      <c r="L4717">
        <v>0.123094813526</v>
      </c>
      <c r="M4717">
        <v>9.1893506843186701E-2</v>
      </c>
      <c r="N4717">
        <v>8.7763627183095994E-2</v>
      </c>
      <c r="O4717">
        <v>9.2144577405719297E-2</v>
      </c>
      <c r="P4717">
        <v>8.5459705664083105E-2</v>
      </c>
      <c r="Q4717">
        <v>8.6887361674860095E-2</v>
      </c>
      <c r="R4717">
        <v>7.1440068229182904E-2</v>
      </c>
      <c r="S4717">
        <v>5.8955269219750597E-2</v>
      </c>
      <c r="T4717">
        <v>4.8939499710614301E-2</v>
      </c>
      <c r="U4717">
        <v>4.8617113270716598E-2</v>
      </c>
      <c r="V4717">
        <v>3.8655702931054602E-2</v>
      </c>
      <c r="W4717">
        <v>2.4855626696450002E-4</v>
      </c>
    </row>
    <row r="4718" spans="2:23" hidden="1" x14ac:dyDescent="0.25">
      <c r="B4718" t="s">
        <v>89</v>
      </c>
      <c r="C4718" t="s">
        <v>295</v>
      </c>
      <c r="D4718" t="s">
        <v>501</v>
      </c>
      <c r="E4718" t="s">
        <v>519</v>
      </c>
      <c r="F4718" t="s">
        <v>93</v>
      </c>
      <c r="G4718">
        <v>0.14653125940223899</v>
      </c>
      <c r="H4718">
        <v>0.173025289365242</v>
      </c>
      <c r="I4718">
        <v>0.129580789639198</v>
      </c>
      <c r="J4718">
        <v>0.181138283444194</v>
      </c>
      <c r="K4718">
        <v>0.169792545352556</v>
      </c>
      <c r="L4718">
        <v>0.123094813526</v>
      </c>
      <c r="M4718">
        <v>9.1893506843186701E-2</v>
      </c>
      <c r="N4718">
        <v>8.7763627183095994E-2</v>
      </c>
      <c r="O4718">
        <v>9.2144577405719297E-2</v>
      </c>
      <c r="P4718">
        <v>8.5459705664083105E-2</v>
      </c>
      <c r="Q4718">
        <v>8.6887361674860095E-2</v>
      </c>
      <c r="R4718">
        <v>7.1440068229182904E-2</v>
      </c>
      <c r="S4718">
        <v>5.8955269219750597E-2</v>
      </c>
      <c r="T4718">
        <v>4.8939499710614301E-2</v>
      </c>
      <c r="U4718">
        <v>4.8617113270716598E-2</v>
      </c>
      <c r="V4718">
        <v>3.8655702931054602E-2</v>
      </c>
      <c r="W4718">
        <v>2.4855626696450002E-4</v>
      </c>
    </row>
    <row r="4719" spans="2:23" hidden="1" x14ac:dyDescent="0.25">
      <c r="B4719" t="s">
        <v>89</v>
      </c>
      <c r="C4719" t="s">
        <v>295</v>
      </c>
      <c r="D4719" t="s">
        <v>501</v>
      </c>
      <c r="E4719" t="s">
        <v>520</v>
      </c>
      <c r="F4719" t="s">
        <v>93</v>
      </c>
      <c r="G4719">
        <v>0.40327148108313798</v>
      </c>
      <c r="H4719">
        <v>2.2375846803202499</v>
      </c>
      <c r="I4719">
        <v>2.0224044627714499</v>
      </c>
      <c r="J4719">
        <v>2.3753251751966098</v>
      </c>
      <c r="K4719">
        <v>3.0804019447441799</v>
      </c>
      <c r="L4719">
        <v>3.39935979945031</v>
      </c>
      <c r="M4719">
        <v>3.7693247830740901</v>
      </c>
      <c r="N4719">
        <v>4.2810750591999298</v>
      </c>
      <c r="O4719">
        <v>5.1667489902214099</v>
      </c>
      <c r="P4719">
        <v>5.3531548680688896</v>
      </c>
      <c r="Q4719">
        <v>5.6468357251544399</v>
      </c>
      <c r="R4719">
        <v>5.6556792256840396</v>
      </c>
      <c r="S4719">
        <v>5.60164854714876</v>
      </c>
      <c r="T4719">
        <v>5.5772870982186404</v>
      </c>
      <c r="U4719">
        <v>5.8901829964003296</v>
      </c>
      <c r="V4719">
        <v>5.7750910820972603</v>
      </c>
      <c r="W4719">
        <v>5.8485108175752796</v>
      </c>
    </row>
    <row r="4720" spans="2:23" hidden="1" x14ac:dyDescent="0.25">
      <c r="B4720" t="s">
        <v>89</v>
      </c>
      <c r="C4720" t="s">
        <v>295</v>
      </c>
      <c r="D4720" t="s">
        <v>501</v>
      </c>
      <c r="E4720" t="s">
        <v>521</v>
      </c>
      <c r="F4720" t="s">
        <v>93</v>
      </c>
      <c r="G4720">
        <v>1.83146286159572</v>
      </c>
      <c r="H4720">
        <v>3.34161872555039</v>
      </c>
      <c r="I4720">
        <v>3.5768542581194902</v>
      </c>
      <c r="J4720">
        <v>4.4987491605248797</v>
      </c>
      <c r="K4720">
        <v>5.4609358607598102</v>
      </c>
      <c r="L4720">
        <v>5.8460500445144499</v>
      </c>
      <c r="M4720">
        <v>6.5718537951105498</v>
      </c>
      <c r="N4720">
        <v>6.8675968006675001</v>
      </c>
      <c r="O4720">
        <v>8.2694853123218497</v>
      </c>
      <c r="P4720">
        <v>8.1649258431619103</v>
      </c>
      <c r="Q4720">
        <v>8.7487049309112894</v>
      </c>
      <c r="R4720">
        <v>8.6645226508335007</v>
      </c>
      <c r="S4720">
        <v>8.4358399304975809</v>
      </c>
      <c r="T4720">
        <v>8.3370369513824194</v>
      </c>
      <c r="U4720">
        <v>8.9649526398976302</v>
      </c>
      <c r="V4720">
        <v>8.5869725244406894</v>
      </c>
      <c r="W4720">
        <v>9.0505848214118494</v>
      </c>
    </row>
    <row r="4721" spans="2:23" hidden="1" x14ac:dyDescent="0.25">
      <c r="B4721" t="s">
        <v>89</v>
      </c>
      <c r="C4721" t="s">
        <v>295</v>
      </c>
      <c r="D4721" t="s">
        <v>501</v>
      </c>
      <c r="E4721" t="s">
        <v>522</v>
      </c>
      <c r="F4721" t="s">
        <v>93</v>
      </c>
      <c r="G4721">
        <v>0.131646080993747</v>
      </c>
      <c r="H4721">
        <v>1.2277213213423701</v>
      </c>
      <c r="I4721">
        <v>1.25167072800046</v>
      </c>
      <c r="J4721">
        <v>1.97608912821154</v>
      </c>
      <c r="K4721">
        <v>2.1696939898954901</v>
      </c>
      <c r="L4721">
        <v>1.91936520785543</v>
      </c>
      <c r="M4721">
        <v>2.04711818840584</v>
      </c>
      <c r="N4721">
        <v>1.89915511333584</v>
      </c>
      <c r="O4721">
        <v>2.4854499817935398</v>
      </c>
      <c r="P4721">
        <v>2.27311551164069</v>
      </c>
      <c r="Q4721">
        <v>2.5834715167917199</v>
      </c>
      <c r="R4721">
        <v>2.4899356376813802</v>
      </c>
      <c r="S4721">
        <v>2.2927373271070102</v>
      </c>
      <c r="T4721">
        <v>2.2039082558439298</v>
      </c>
      <c r="U4721">
        <v>2.5434199992725501</v>
      </c>
      <c r="V4721">
        <v>2.2898183587424299</v>
      </c>
      <c r="W4721">
        <v>2.6330205718497299</v>
      </c>
    </row>
    <row r="4722" spans="2:23" hidden="1" x14ac:dyDescent="0.25">
      <c r="B4722" t="s">
        <v>89</v>
      </c>
      <c r="C4722" t="s">
        <v>295</v>
      </c>
      <c r="D4722" t="s">
        <v>501</v>
      </c>
      <c r="E4722" t="s">
        <v>523</v>
      </c>
      <c r="F4722" t="s">
        <v>93</v>
      </c>
      <c r="G4722">
        <v>2.796868299405E-3</v>
      </c>
      <c r="H4722">
        <v>2.2647404076719E-3</v>
      </c>
      <c r="I4722">
        <v>1.5660712244652999E-3</v>
      </c>
      <c r="J4722">
        <v>4.1567913396939999E-4</v>
      </c>
      <c r="K4722">
        <v>1.19920714218E-4</v>
      </c>
      <c r="L4722">
        <v>5.8508596709420498E-5</v>
      </c>
      <c r="M4722">
        <v>3.7782956915706503E-5</v>
      </c>
      <c r="N4722">
        <v>4.9117821189641397E-5</v>
      </c>
      <c r="O4722">
        <v>4.5478631940169797E-5</v>
      </c>
      <c r="P4722">
        <v>5.81419408292145E-5</v>
      </c>
      <c r="Q4722">
        <v>6.2372358032957901E-5</v>
      </c>
      <c r="R4722">
        <v>6.2034451228277707E-5</v>
      </c>
      <c r="S4722">
        <v>6.9583734608594605E-5</v>
      </c>
      <c r="T4722">
        <v>7.9946003904003894E-5</v>
      </c>
      <c r="U4722">
        <v>9.6240541886423903E-5</v>
      </c>
      <c r="V4722">
        <v>1.200976042422E-4</v>
      </c>
      <c r="W4722">
        <v>1.2486015668749999E-4</v>
      </c>
    </row>
    <row r="4723" spans="2:23" hidden="1" x14ac:dyDescent="0.25">
      <c r="B4723" t="s">
        <v>89</v>
      </c>
      <c r="C4723" t="s">
        <v>295</v>
      </c>
      <c r="D4723" t="s">
        <v>501</v>
      </c>
      <c r="E4723" t="s">
        <v>524</v>
      </c>
      <c r="F4723" t="s">
        <v>93</v>
      </c>
      <c r="G4723">
        <v>4.6779423715609898</v>
      </c>
      <c r="H4723">
        <v>4.8494984426118597</v>
      </c>
      <c r="I4723">
        <v>4.9618705273421</v>
      </c>
      <c r="J4723">
        <v>4.4588474987820996</v>
      </c>
      <c r="K4723">
        <v>3.77332838929315</v>
      </c>
      <c r="L4723">
        <v>3.09396635743812</v>
      </c>
      <c r="M4723">
        <v>2.2538401183105399</v>
      </c>
      <c r="N4723">
        <v>2.4261467919974802</v>
      </c>
      <c r="O4723">
        <v>2.3514034671581601</v>
      </c>
      <c r="P4723">
        <v>2.7560299550976199</v>
      </c>
      <c r="Q4723">
        <v>3.0274284190845799</v>
      </c>
      <c r="R4723">
        <v>3.1459124699658498</v>
      </c>
      <c r="S4723">
        <v>3.3176474282994399</v>
      </c>
      <c r="T4723">
        <v>3.44437694129621</v>
      </c>
      <c r="U4723">
        <v>3.7951757212477801</v>
      </c>
      <c r="V4723">
        <v>4.83531422614824</v>
      </c>
      <c r="W4723">
        <v>6.16480363675928</v>
      </c>
    </row>
    <row r="4724" spans="2:23" hidden="1" x14ac:dyDescent="0.25">
      <c r="B4724" t="s">
        <v>89</v>
      </c>
      <c r="C4724" t="s">
        <v>295</v>
      </c>
      <c r="D4724" t="s">
        <v>501</v>
      </c>
      <c r="E4724" t="s">
        <v>525</v>
      </c>
      <c r="F4724" t="s">
        <v>93</v>
      </c>
      <c r="G4724">
        <v>1.4089062444940901</v>
      </c>
      <c r="H4724">
        <v>1.49953661268287</v>
      </c>
      <c r="I4724">
        <v>1.59883069922232</v>
      </c>
      <c r="J4724">
        <v>1.2734471018565601</v>
      </c>
      <c r="K4724">
        <v>0.93336424509448701</v>
      </c>
      <c r="L4724">
        <v>0.71654217112010299</v>
      </c>
      <c r="M4724">
        <v>0.54075306501758102</v>
      </c>
      <c r="N4724">
        <v>0.61807370561163599</v>
      </c>
      <c r="O4724">
        <v>0.58384147196189295</v>
      </c>
      <c r="P4724">
        <v>0.73407854332806599</v>
      </c>
      <c r="Q4724">
        <v>0.89327647075144101</v>
      </c>
      <c r="R4724">
        <v>1.06800140014471</v>
      </c>
      <c r="S4724">
        <v>1.3945069378471799</v>
      </c>
      <c r="T4724">
        <v>1.7783903505740299</v>
      </c>
      <c r="U4724">
        <v>2.4467332628679301</v>
      </c>
      <c r="V4724">
        <v>3.47956125476819</v>
      </c>
      <c r="W4724">
        <v>4.7699379402898696</v>
      </c>
    </row>
    <row r="4725" spans="2:23" hidden="1" x14ac:dyDescent="0.25">
      <c r="B4725" t="s">
        <v>89</v>
      </c>
      <c r="C4725" t="s">
        <v>295</v>
      </c>
      <c r="D4725" t="s">
        <v>501</v>
      </c>
      <c r="E4725" t="s">
        <v>526</v>
      </c>
      <c r="F4725" t="s">
        <v>93</v>
      </c>
      <c r="G4725">
        <v>3.2662392587675</v>
      </c>
      <c r="H4725">
        <v>3.3476970895213198</v>
      </c>
      <c r="I4725">
        <v>3.3614737568953101</v>
      </c>
      <c r="J4725">
        <v>3.1849847177915702</v>
      </c>
      <c r="K4725">
        <v>2.8398442234844401</v>
      </c>
      <c r="L4725">
        <v>2.3773656777213001</v>
      </c>
      <c r="M4725">
        <v>1.71304927033605</v>
      </c>
      <c r="N4725">
        <v>1.80802396856466</v>
      </c>
      <c r="O4725">
        <v>1.7675165165643301</v>
      </c>
      <c r="P4725">
        <v>2.02189326982873</v>
      </c>
      <c r="Q4725">
        <v>2.1340895759751</v>
      </c>
      <c r="R4725">
        <v>2.0778490353699102</v>
      </c>
      <c r="S4725">
        <v>1.9230709067176499</v>
      </c>
      <c r="T4725">
        <v>1.66590664471827</v>
      </c>
      <c r="U4725">
        <v>1.3483462178379699</v>
      </c>
      <c r="V4725">
        <v>1.3556328737758101</v>
      </c>
      <c r="W4725">
        <v>1.39474083631273</v>
      </c>
    </row>
    <row r="4726" spans="2:23" hidden="1" x14ac:dyDescent="0.25">
      <c r="B4726" t="s">
        <v>89</v>
      </c>
      <c r="C4726" t="s">
        <v>295</v>
      </c>
      <c r="D4726" t="s">
        <v>501</v>
      </c>
      <c r="E4726" t="s">
        <v>527</v>
      </c>
      <c r="F4726" t="s">
        <v>93</v>
      </c>
      <c r="G4726">
        <v>0</v>
      </c>
      <c r="H4726">
        <v>0</v>
      </c>
      <c r="I4726">
        <v>0</v>
      </c>
      <c r="J4726">
        <v>3.7704128000000003E-2</v>
      </c>
      <c r="K4726">
        <v>0.12882563799999999</v>
      </c>
      <c r="L4726">
        <v>0.245049086</v>
      </c>
      <c r="M4726">
        <v>0.368720985</v>
      </c>
      <c r="N4726">
        <v>0.48083108299999999</v>
      </c>
      <c r="O4726">
        <v>0.58911243599999996</v>
      </c>
      <c r="P4726">
        <v>0.68839790099999998</v>
      </c>
      <c r="Q4726">
        <v>0.77705301599999999</v>
      </c>
      <c r="R4726">
        <v>0.85775086</v>
      </c>
      <c r="S4726">
        <v>0.92531353400000005</v>
      </c>
      <c r="T4726">
        <v>0.98022708599999997</v>
      </c>
      <c r="U4726">
        <v>1.031303549</v>
      </c>
      <c r="V4726">
        <v>1.07365182</v>
      </c>
      <c r="W4726">
        <v>1.1087655439999999</v>
      </c>
    </row>
    <row r="4727" spans="2:23" hidden="1" x14ac:dyDescent="0.25">
      <c r="B4727" t="s">
        <v>89</v>
      </c>
      <c r="C4727" t="s">
        <v>295</v>
      </c>
      <c r="D4727" t="s">
        <v>501</v>
      </c>
      <c r="E4727" t="s">
        <v>528</v>
      </c>
      <c r="F4727" t="s">
        <v>93</v>
      </c>
      <c r="G4727">
        <v>0</v>
      </c>
      <c r="H4727">
        <v>0</v>
      </c>
      <c r="I4727">
        <v>0</v>
      </c>
    </row>
    <row r="4728" spans="2:23" hidden="1" x14ac:dyDescent="0.25">
      <c r="B4728" t="s">
        <v>89</v>
      </c>
      <c r="C4728" t="s">
        <v>295</v>
      </c>
      <c r="D4728" t="s">
        <v>501</v>
      </c>
      <c r="E4728" t="s">
        <v>529</v>
      </c>
      <c r="F4728" t="s">
        <v>93</v>
      </c>
      <c r="G4728">
        <v>0.111471405</v>
      </c>
      <c r="H4728">
        <v>0.111471405</v>
      </c>
      <c r="I4728">
        <v>0.111471405</v>
      </c>
      <c r="J4728">
        <v>0.111471405</v>
      </c>
      <c r="K4728">
        <v>0.111471405</v>
      </c>
      <c r="L4728">
        <v>0.111471405</v>
      </c>
      <c r="M4728">
        <v>0.111471405</v>
      </c>
    </row>
    <row r="4729" spans="2:23" hidden="1" x14ac:dyDescent="0.25">
      <c r="B4729" t="s">
        <v>89</v>
      </c>
      <c r="C4729" t="s">
        <v>295</v>
      </c>
      <c r="D4729" t="s">
        <v>501</v>
      </c>
      <c r="E4729" t="s">
        <v>92</v>
      </c>
      <c r="F4729" t="s">
        <v>93</v>
      </c>
      <c r="G4729">
        <v>7.8120211069999996</v>
      </c>
      <c r="H4729">
        <v>12.523737240000001</v>
      </c>
      <c r="I4729">
        <v>12.55260812</v>
      </c>
      <c r="J4729">
        <v>14.271949080000001</v>
      </c>
      <c r="K4729">
        <v>16.681714849999999</v>
      </c>
      <c r="L4729">
        <v>18.435779849999999</v>
      </c>
      <c r="M4729">
        <v>20.528927249999999</v>
      </c>
      <c r="N4729">
        <v>20.78322958</v>
      </c>
      <c r="O4729">
        <v>23.296701339999998</v>
      </c>
      <c r="P4729">
        <v>24.05096494</v>
      </c>
      <c r="Q4729">
        <v>25.980579639999998</v>
      </c>
      <c r="R4729">
        <v>26.057953810000001</v>
      </c>
      <c r="S4729">
        <v>26.034121070000001</v>
      </c>
      <c r="T4729">
        <v>26.197866770000001</v>
      </c>
      <c r="U4729">
        <v>28.395342320000001</v>
      </c>
      <c r="V4729">
        <v>28.650026359999998</v>
      </c>
      <c r="W4729">
        <v>31.685004129999999</v>
      </c>
    </row>
    <row r="4730" spans="2:23" hidden="1" x14ac:dyDescent="0.25">
      <c r="B4730" t="s">
        <v>89</v>
      </c>
      <c r="C4730" t="s">
        <v>295</v>
      </c>
      <c r="D4730" t="s">
        <v>501</v>
      </c>
      <c r="E4730" t="s">
        <v>530</v>
      </c>
      <c r="F4730" t="s">
        <v>93</v>
      </c>
      <c r="G4730">
        <v>10.96278882</v>
      </c>
      <c r="H4730">
        <v>10.96278882</v>
      </c>
      <c r="I4730">
        <v>10.96278882</v>
      </c>
    </row>
    <row r="4731" spans="2:23" hidden="1" x14ac:dyDescent="0.25">
      <c r="B4731" t="s">
        <v>89</v>
      </c>
      <c r="C4731" t="s">
        <v>295</v>
      </c>
      <c r="D4731" t="s">
        <v>501</v>
      </c>
      <c r="E4731" t="s">
        <v>531</v>
      </c>
      <c r="F4731" t="s">
        <v>93</v>
      </c>
      <c r="G4731">
        <v>14.68667679</v>
      </c>
      <c r="H4731">
        <v>14.68667679</v>
      </c>
      <c r="I4731">
        <v>14.68667679</v>
      </c>
      <c r="J4731">
        <v>14.68667679</v>
      </c>
      <c r="K4731">
        <v>14.68667679</v>
      </c>
      <c r="L4731">
        <v>14.68667679</v>
      </c>
      <c r="M4731">
        <v>14.68667679</v>
      </c>
    </row>
    <row r="4732" spans="2:23" hidden="1" x14ac:dyDescent="0.25">
      <c r="B4732" t="s">
        <v>89</v>
      </c>
      <c r="C4732" t="s">
        <v>295</v>
      </c>
      <c r="D4732" t="s">
        <v>501</v>
      </c>
      <c r="E4732" t="s">
        <v>532</v>
      </c>
      <c r="F4732" t="s">
        <v>93</v>
      </c>
      <c r="G4732">
        <v>5.2439599000000003E-2</v>
      </c>
      <c r="H4732">
        <v>5.5924807999999999E-2</v>
      </c>
      <c r="I4732">
        <v>4.0058747999999998E-2</v>
      </c>
      <c r="J4732">
        <v>8.0788798999999994E-2</v>
      </c>
      <c r="K4732">
        <v>0.10384104199999999</v>
      </c>
      <c r="L4732">
        <v>8.4124857999999997E-2</v>
      </c>
      <c r="M4732">
        <v>0.111877064</v>
      </c>
      <c r="N4732">
        <v>0.123194357</v>
      </c>
      <c r="O4732">
        <v>0.120672795</v>
      </c>
      <c r="P4732">
        <v>0.13233429299999999</v>
      </c>
      <c r="Q4732">
        <v>0.14475154000000001</v>
      </c>
      <c r="R4732">
        <v>0.14748745399999999</v>
      </c>
      <c r="S4732">
        <v>0.151274295</v>
      </c>
      <c r="T4732">
        <v>0.15528507899999999</v>
      </c>
      <c r="U4732">
        <v>0.16656747999999999</v>
      </c>
      <c r="V4732">
        <v>0.18160965200000001</v>
      </c>
      <c r="W4732">
        <v>0.20118382500000001</v>
      </c>
    </row>
    <row r="4733" spans="2:23" hidden="1" x14ac:dyDescent="0.25">
      <c r="B4733" t="s">
        <v>89</v>
      </c>
      <c r="C4733" t="s">
        <v>295</v>
      </c>
      <c r="D4733" t="s">
        <v>501</v>
      </c>
      <c r="E4733" t="s">
        <v>533</v>
      </c>
      <c r="F4733" t="s">
        <v>93</v>
      </c>
      <c r="G4733">
        <v>4.9474385000000003E-2</v>
      </c>
      <c r="H4733">
        <v>4.9474385000000003E-2</v>
      </c>
      <c r="I4733">
        <v>4.9474385000000003E-2</v>
      </c>
    </row>
    <row r="4734" spans="2:23" hidden="1" x14ac:dyDescent="0.25">
      <c r="B4734" t="s">
        <v>89</v>
      </c>
      <c r="C4734" t="s">
        <v>295</v>
      </c>
      <c r="D4734" t="s">
        <v>501</v>
      </c>
      <c r="E4734" t="s">
        <v>534</v>
      </c>
      <c r="F4734" t="s">
        <v>93</v>
      </c>
      <c r="G4734">
        <v>7.5579274000000002E-2</v>
      </c>
      <c r="H4734">
        <v>7.5579274000000002E-2</v>
      </c>
      <c r="I4734">
        <v>7.5579274000000002E-2</v>
      </c>
      <c r="J4734">
        <v>7.5579274000000002E-2</v>
      </c>
      <c r="K4734">
        <v>7.5579274000000002E-2</v>
      </c>
      <c r="L4734">
        <v>7.5579274000000002E-2</v>
      </c>
      <c r="M4734">
        <v>7.5579274000000002E-2</v>
      </c>
    </row>
    <row r="4735" spans="2:23" hidden="1" x14ac:dyDescent="0.25">
      <c r="B4735" t="s">
        <v>89</v>
      </c>
      <c r="C4735" t="s">
        <v>295</v>
      </c>
      <c r="D4735" t="s">
        <v>501</v>
      </c>
      <c r="E4735" t="s">
        <v>535</v>
      </c>
      <c r="F4735" t="s">
        <v>93</v>
      </c>
      <c r="G4735">
        <v>6.3E-5</v>
      </c>
      <c r="H4735">
        <v>5.1434189999999998E-3</v>
      </c>
      <c r="I4735">
        <v>1.2469032E-2</v>
      </c>
      <c r="J4735">
        <v>7.0867265999999998E-2</v>
      </c>
      <c r="K4735">
        <v>1.059133903</v>
      </c>
      <c r="L4735">
        <v>3.1583137190000001</v>
      </c>
      <c r="M4735">
        <v>4.8448101149999996</v>
      </c>
      <c r="N4735">
        <v>4.3941521530000003</v>
      </c>
      <c r="O4735">
        <v>3.9675532499999999</v>
      </c>
      <c r="P4735">
        <v>4.576366632</v>
      </c>
      <c r="Q4735">
        <v>4.9617664899999996</v>
      </c>
      <c r="R4735">
        <v>5.1292993510000002</v>
      </c>
      <c r="S4735">
        <v>5.4634445740000004</v>
      </c>
      <c r="T4735">
        <v>5.7453991970000002</v>
      </c>
      <c r="U4735">
        <v>6.1860267059999998</v>
      </c>
      <c r="V4735">
        <v>6.2242679729999999</v>
      </c>
      <c r="W4735">
        <v>6.9486991519999997</v>
      </c>
    </row>
    <row r="4736" spans="2:23" hidden="1" x14ac:dyDescent="0.25">
      <c r="B4736" t="s">
        <v>89</v>
      </c>
      <c r="C4736" t="s">
        <v>295</v>
      </c>
      <c r="D4736" t="s">
        <v>501</v>
      </c>
      <c r="E4736" t="s">
        <v>536</v>
      </c>
      <c r="F4736" t="s">
        <v>93</v>
      </c>
      <c r="G4736">
        <v>5.891828E-3</v>
      </c>
      <c r="H4736">
        <v>5.891828E-3</v>
      </c>
      <c r="I4736">
        <v>5.891828E-3</v>
      </c>
    </row>
    <row r="4737" spans="2:23" hidden="1" x14ac:dyDescent="0.25">
      <c r="B4737" t="s">
        <v>89</v>
      </c>
      <c r="C4737" t="s">
        <v>295</v>
      </c>
      <c r="D4737" t="s">
        <v>501</v>
      </c>
      <c r="E4737" t="s">
        <v>537</v>
      </c>
      <c r="F4737" t="s">
        <v>93</v>
      </c>
      <c r="G4737">
        <v>1.307257213</v>
      </c>
      <c r="H4737">
        <v>1.307257213</v>
      </c>
      <c r="I4737">
        <v>1.307257213</v>
      </c>
      <c r="J4737">
        <v>1.307257213</v>
      </c>
      <c r="K4737">
        <v>1.307257213</v>
      </c>
      <c r="L4737">
        <v>1.307257213</v>
      </c>
      <c r="M4737">
        <v>1.307257213</v>
      </c>
    </row>
    <row r="4738" spans="2:23" hidden="1" x14ac:dyDescent="0.25">
      <c r="B4738" t="s">
        <v>89</v>
      </c>
      <c r="C4738" t="s">
        <v>295</v>
      </c>
      <c r="D4738" t="s">
        <v>501</v>
      </c>
      <c r="E4738" t="s">
        <v>538</v>
      </c>
      <c r="F4738" t="s">
        <v>93</v>
      </c>
      <c r="G4738">
        <v>6.3E-5</v>
      </c>
      <c r="H4738">
        <v>5.1434189999999998E-3</v>
      </c>
      <c r="I4738">
        <v>1.2390592000000001E-2</v>
      </c>
      <c r="J4738">
        <v>6.4568438000000006E-2</v>
      </c>
      <c r="K4738">
        <v>0.57202889800000001</v>
      </c>
      <c r="L4738">
        <v>1.874457179</v>
      </c>
      <c r="M4738">
        <v>3.1654505550000001</v>
      </c>
      <c r="N4738">
        <v>3.3060644529999998</v>
      </c>
      <c r="O4738">
        <v>3.2323853379999998</v>
      </c>
      <c r="P4738">
        <v>3.5908811219999999</v>
      </c>
      <c r="Q4738">
        <v>3.7962050519999999</v>
      </c>
      <c r="R4738">
        <v>3.9447551980000002</v>
      </c>
      <c r="S4738">
        <v>4.2024594659999996</v>
      </c>
      <c r="T4738">
        <v>4.4076442240000002</v>
      </c>
      <c r="U4738">
        <v>4.6513645700000001</v>
      </c>
      <c r="V4738">
        <v>4.9375562129999997</v>
      </c>
      <c r="W4738">
        <v>5.2652574080000001</v>
      </c>
    </row>
    <row r="4739" spans="2:23" hidden="1" x14ac:dyDescent="0.25">
      <c r="B4739" t="s">
        <v>89</v>
      </c>
      <c r="C4739" t="s">
        <v>295</v>
      </c>
      <c r="D4739" t="s">
        <v>501</v>
      </c>
      <c r="E4739" t="s">
        <v>539</v>
      </c>
      <c r="F4739" t="s">
        <v>93</v>
      </c>
      <c r="G4739">
        <v>5.8656819999999997E-3</v>
      </c>
      <c r="H4739">
        <v>5.8656819999999997E-3</v>
      </c>
      <c r="I4739">
        <v>5.8656819999999997E-3</v>
      </c>
    </row>
    <row r="4740" spans="2:23" hidden="1" x14ac:dyDescent="0.25">
      <c r="B4740" t="s">
        <v>89</v>
      </c>
      <c r="C4740" t="s">
        <v>295</v>
      </c>
      <c r="D4740" t="s">
        <v>501</v>
      </c>
      <c r="E4740" t="s">
        <v>540</v>
      </c>
      <c r="F4740" t="s">
        <v>93</v>
      </c>
      <c r="G4740">
        <v>0.81344315899999997</v>
      </c>
      <c r="H4740">
        <v>0.81344315899999997</v>
      </c>
      <c r="I4740">
        <v>0.81344315899999997</v>
      </c>
      <c r="J4740">
        <v>0.81344315899999997</v>
      </c>
      <c r="K4740">
        <v>0.81344315899999997</v>
      </c>
      <c r="L4740">
        <v>0.81344315899999997</v>
      </c>
      <c r="M4740">
        <v>0.81344315899999997</v>
      </c>
    </row>
    <row r="4741" spans="2:23" hidden="1" x14ac:dyDescent="0.25">
      <c r="B4741" t="s">
        <v>89</v>
      </c>
      <c r="C4741" t="s">
        <v>295</v>
      </c>
      <c r="D4741" t="s">
        <v>501</v>
      </c>
      <c r="E4741" t="s">
        <v>541</v>
      </c>
      <c r="F4741" t="s">
        <v>93</v>
      </c>
      <c r="G4741">
        <v>3.1235010060000001</v>
      </c>
      <c r="H4741">
        <v>7.6597580179999998</v>
      </c>
      <c r="I4741">
        <v>7.5695244989999999</v>
      </c>
      <c r="J4741">
        <v>9.7389664489999994</v>
      </c>
      <c r="K4741">
        <v>12.311380700000001</v>
      </c>
      <c r="L4741">
        <v>13.39935635</v>
      </c>
      <c r="M4741">
        <v>15.000131270000001</v>
      </c>
      <c r="N4741">
        <v>14.93417329</v>
      </c>
      <c r="O4741">
        <v>17.600864980000001</v>
      </c>
      <c r="P4741">
        <v>17.581151909999999</v>
      </c>
      <c r="Q4741">
        <v>19.028253809999999</v>
      </c>
      <c r="R4741">
        <v>18.83573032</v>
      </c>
      <c r="S4741">
        <v>18.376742289999999</v>
      </c>
      <c r="T4741">
        <v>18.203828730000001</v>
      </c>
      <c r="U4741">
        <v>19.799879650000001</v>
      </c>
      <c r="V4741">
        <v>18.718513519999998</v>
      </c>
      <c r="W4741">
        <v>20.08606004</v>
      </c>
    </row>
    <row r="4742" spans="2:23" hidden="1" x14ac:dyDescent="0.25">
      <c r="B4742" t="s">
        <v>89</v>
      </c>
      <c r="C4742" t="s">
        <v>295</v>
      </c>
      <c r="D4742" t="s">
        <v>501</v>
      </c>
      <c r="E4742" t="s">
        <v>542</v>
      </c>
      <c r="F4742" t="s">
        <v>93</v>
      </c>
      <c r="G4742">
        <v>6.1175945079999998</v>
      </c>
      <c r="H4742">
        <v>6.1175945079999998</v>
      </c>
      <c r="I4742">
        <v>6.1175945079999998</v>
      </c>
    </row>
    <row r="4743" spans="2:23" hidden="1" x14ac:dyDescent="0.25">
      <c r="B4743" t="s">
        <v>89</v>
      </c>
      <c r="C4743" t="s">
        <v>295</v>
      </c>
      <c r="D4743" t="s">
        <v>501</v>
      </c>
      <c r="E4743" t="s">
        <v>543</v>
      </c>
      <c r="F4743" t="s">
        <v>93</v>
      </c>
      <c r="G4743">
        <v>9.8289454710000008</v>
      </c>
      <c r="H4743">
        <v>9.8289454710000008</v>
      </c>
      <c r="I4743">
        <v>9.8289454710000008</v>
      </c>
      <c r="J4743">
        <v>9.8289454710000008</v>
      </c>
      <c r="K4743">
        <v>9.8289454710000008</v>
      </c>
      <c r="L4743">
        <v>9.8289454710000008</v>
      </c>
      <c r="M4743">
        <v>9.8289454710000008</v>
      </c>
    </row>
    <row r="4744" spans="2:23" hidden="1" x14ac:dyDescent="0.25">
      <c r="B4744" t="s">
        <v>89</v>
      </c>
      <c r="C4744" t="s">
        <v>295</v>
      </c>
      <c r="D4744" t="s">
        <v>501</v>
      </c>
      <c r="E4744" t="s">
        <v>544</v>
      </c>
      <c r="F4744" t="s">
        <v>93</v>
      </c>
      <c r="G4744">
        <v>4.1924902E-2</v>
      </c>
      <c r="H4744">
        <v>4.6587450000000002E-2</v>
      </c>
      <c r="I4744">
        <v>3.1270513E-2</v>
      </c>
      <c r="J4744">
        <v>7.3422638999999998E-2</v>
      </c>
      <c r="K4744">
        <v>0.55720225700000003</v>
      </c>
      <c r="L4744">
        <v>1.288487089</v>
      </c>
      <c r="M4744">
        <v>1.662580521</v>
      </c>
      <c r="N4744">
        <v>1.083838289</v>
      </c>
      <c r="O4744">
        <v>0.72932543500000002</v>
      </c>
      <c r="P4744">
        <v>0.985783988</v>
      </c>
      <c r="Q4744">
        <v>1.1743629739999999</v>
      </c>
      <c r="R4744">
        <v>1.1941254649999999</v>
      </c>
      <c r="S4744">
        <v>1.268849739</v>
      </c>
      <c r="T4744">
        <v>1.344900505</v>
      </c>
      <c r="U4744">
        <v>1.5447223139999999</v>
      </c>
      <c r="V4744">
        <v>1.3030328250000001</v>
      </c>
      <c r="W4744">
        <v>1.7074836369999999</v>
      </c>
    </row>
    <row r="4745" spans="2:23" hidden="1" x14ac:dyDescent="0.25">
      <c r="B4745" t="s">
        <v>89</v>
      </c>
      <c r="C4745" t="s">
        <v>295</v>
      </c>
      <c r="D4745" t="s">
        <v>501</v>
      </c>
      <c r="E4745" t="s">
        <v>545</v>
      </c>
      <c r="F4745" t="s">
        <v>93</v>
      </c>
      <c r="G4745">
        <v>3.9927622000000003E-2</v>
      </c>
      <c r="H4745">
        <v>3.9927622000000003E-2</v>
      </c>
      <c r="I4745">
        <v>3.9927622000000003E-2</v>
      </c>
    </row>
    <row r="4746" spans="2:23" hidden="1" x14ac:dyDescent="0.25">
      <c r="B4746" t="s">
        <v>89</v>
      </c>
      <c r="C4746" t="s">
        <v>295</v>
      </c>
      <c r="D4746" t="s">
        <v>501</v>
      </c>
      <c r="E4746" t="s">
        <v>546</v>
      </c>
      <c r="F4746" t="s">
        <v>93</v>
      </c>
      <c r="G4746">
        <v>0.52878219599999998</v>
      </c>
      <c r="H4746">
        <v>0.52878219599999998</v>
      </c>
      <c r="I4746">
        <v>0.52878219599999998</v>
      </c>
      <c r="J4746">
        <v>0.52878219599999998</v>
      </c>
      <c r="K4746">
        <v>0.52878219599999998</v>
      </c>
      <c r="L4746">
        <v>0.52878219599999998</v>
      </c>
      <c r="M4746">
        <v>0.52878219599999998</v>
      </c>
    </row>
    <row r="4747" spans="2:23" hidden="1" x14ac:dyDescent="0.25">
      <c r="B4747" t="s">
        <v>89</v>
      </c>
      <c r="C4747" t="s">
        <v>295</v>
      </c>
      <c r="D4747" t="s">
        <v>501</v>
      </c>
      <c r="E4747" t="s">
        <v>547</v>
      </c>
      <c r="F4747" t="s">
        <v>93</v>
      </c>
      <c r="G4747">
        <v>0</v>
      </c>
      <c r="H4747">
        <v>0</v>
      </c>
      <c r="I4747">
        <v>3.43E-5</v>
      </c>
      <c r="J4747">
        <v>2.2005369999999998E-3</v>
      </c>
      <c r="K4747">
        <v>0.47833807499999997</v>
      </c>
      <c r="L4747">
        <v>1.2723621949999999</v>
      </c>
      <c r="M4747">
        <v>1.6602087619999999</v>
      </c>
      <c r="N4747">
        <v>1.077488972</v>
      </c>
      <c r="O4747">
        <v>0.72070018999999996</v>
      </c>
      <c r="P4747">
        <v>0.97635164200000002</v>
      </c>
      <c r="Q4747">
        <v>1.158303796</v>
      </c>
      <c r="R4747">
        <v>1.1781938270000001</v>
      </c>
      <c r="S4747">
        <v>1.254847327</v>
      </c>
      <c r="T4747">
        <v>1.3316323059999999</v>
      </c>
      <c r="U4747">
        <v>1.5270772109999999</v>
      </c>
      <c r="V4747">
        <v>1.2800655670000001</v>
      </c>
      <c r="W4747">
        <v>1.6751828609999999</v>
      </c>
    </row>
    <row r="4748" spans="2:23" hidden="1" x14ac:dyDescent="0.25">
      <c r="B4748" t="s">
        <v>89</v>
      </c>
      <c r="C4748" t="s">
        <v>295</v>
      </c>
      <c r="D4748" t="s">
        <v>501</v>
      </c>
      <c r="E4748" t="s">
        <v>548</v>
      </c>
      <c r="F4748" t="s">
        <v>93</v>
      </c>
      <c r="G4748">
        <v>1.1399999999999999E-5</v>
      </c>
      <c r="H4748">
        <v>1.1399999999999999E-5</v>
      </c>
      <c r="I4748">
        <v>1.1399999999999999E-5</v>
      </c>
    </row>
    <row r="4749" spans="2:23" hidden="1" x14ac:dyDescent="0.25">
      <c r="B4749" t="s">
        <v>89</v>
      </c>
      <c r="C4749" t="s">
        <v>295</v>
      </c>
      <c r="D4749" t="s">
        <v>501</v>
      </c>
      <c r="E4749" t="s">
        <v>549</v>
      </c>
      <c r="F4749" t="s">
        <v>93</v>
      </c>
      <c r="G4749">
        <v>0.48759197700000001</v>
      </c>
      <c r="H4749">
        <v>0.48759197700000001</v>
      </c>
      <c r="I4749">
        <v>0.48759197700000001</v>
      </c>
      <c r="J4749">
        <v>0.48759197700000001</v>
      </c>
      <c r="K4749">
        <v>0.48759197700000001</v>
      </c>
      <c r="L4749">
        <v>0.48759197700000001</v>
      </c>
      <c r="M4749">
        <v>0.48759197700000001</v>
      </c>
    </row>
    <row r="4750" spans="2:23" hidden="1" x14ac:dyDescent="0.25">
      <c r="B4750" t="s">
        <v>89</v>
      </c>
      <c r="C4750" t="s">
        <v>295</v>
      </c>
      <c r="D4750" t="s">
        <v>501</v>
      </c>
      <c r="E4750" t="s">
        <v>550</v>
      </c>
      <c r="F4750" t="s">
        <v>93</v>
      </c>
      <c r="G4750">
        <v>4.1924902E-2</v>
      </c>
      <c r="H4750">
        <v>4.6587450000000002E-2</v>
      </c>
      <c r="I4750">
        <v>3.1236245999999999E-2</v>
      </c>
      <c r="J4750">
        <v>7.1222101999999995E-2</v>
      </c>
      <c r="K4750">
        <v>7.8864182000000005E-2</v>
      </c>
      <c r="L4750">
        <v>1.6124894000000001E-2</v>
      </c>
      <c r="M4750">
        <v>2.3717590000000002E-3</v>
      </c>
      <c r="N4750">
        <v>6.3493170000000002E-3</v>
      </c>
      <c r="O4750">
        <v>8.6252450000000001E-3</v>
      </c>
      <c r="P4750">
        <v>9.432345E-3</v>
      </c>
      <c r="Q4750">
        <v>1.6059177000000001E-2</v>
      </c>
      <c r="R4750">
        <v>1.5931638000000001E-2</v>
      </c>
      <c r="S4750">
        <v>1.4002412000000001E-2</v>
      </c>
      <c r="T4750">
        <v>1.3268199E-2</v>
      </c>
      <c r="U4750">
        <v>1.7645102999999999E-2</v>
      </c>
      <c r="V4750">
        <v>2.2967258000000001E-2</v>
      </c>
      <c r="W4750">
        <v>3.2300776000000003E-2</v>
      </c>
    </row>
    <row r="4751" spans="2:23" hidden="1" x14ac:dyDescent="0.25">
      <c r="B4751" t="s">
        <v>89</v>
      </c>
      <c r="C4751" t="s">
        <v>295</v>
      </c>
      <c r="D4751" t="s">
        <v>501</v>
      </c>
      <c r="E4751" t="s">
        <v>551</v>
      </c>
      <c r="F4751" t="s">
        <v>93</v>
      </c>
      <c r="G4751">
        <v>3.9916198999999999E-2</v>
      </c>
      <c r="H4751">
        <v>3.9916198999999999E-2</v>
      </c>
      <c r="I4751">
        <v>3.9916198999999999E-2</v>
      </c>
    </row>
    <row r="4752" spans="2:23" hidden="1" x14ac:dyDescent="0.25">
      <c r="B4752" t="s">
        <v>89</v>
      </c>
      <c r="C4752" t="s">
        <v>295</v>
      </c>
      <c r="D4752" t="s">
        <v>501</v>
      </c>
      <c r="E4752" t="s">
        <v>552</v>
      </c>
      <c r="F4752" t="s">
        <v>93</v>
      </c>
      <c r="G4752">
        <v>4.1190219E-2</v>
      </c>
      <c r="H4752">
        <v>4.1190219E-2</v>
      </c>
      <c r="I4752">
        <v>4.1190219E-2</v>
      </c>
      <c r="J4752">
        <v>4.1190219E-2</v>
      </c>
      <c r="K4752">
        <v>4.1190219E-2</v>
      </c>
      <c r="L4752">
        <v>4.1190219E-2</v>
      </c>
      <c r="M4752">
        <v>4.1190219E-2</v>
      </c>
    </row>
    <row r="4753" spans="2:23" hidden="1" x14ac:dyDescent="0.25">
      <c r="B4753" t="s">
        <v>89</v>
      </c>
      <c r="C4753" t="s">
        <v>295</v>
      </c>
      <c r="D4753" t="s">
        <v>501</v>
      </c>
      <c r="E4753" t="s">
        <v>553</v>
      </c>
      <c r="F4753" t="s">
        <v>93</v>
      </c>
      <c r="G4753">
        <v>2.093596E-2</v>
      </c>
      <c r="H4753">
        <v>1.3092636E-2</v>
      </c>
      <c r="I4753">
        <v>1.4927948999999999E-2</v>
      </c>
      <c r="J4753">
        <v>3.6695809999999999E-3</v>
      </c>
      <c r="K4753">
        <v>5.4033919999999999E-3</v>
      </c>
      <c r="L4753">
        <v>5.0211769999999999E-3</v>
      </c>
      <c r="M4753">
        <v>5.211149E-3</v>
      </c>
      <c r="N4753">
        <v>4.5511609999999997E-3</v>
      </c>
      <c r="O4753">
        <v>5.8469949999999998E-3</v>
      </c>
      <c r="P4753">
        <v>5.1762939999999997E-3</v>
      </c>
      <c r="Q4753">
        <v>4.8938380000000002E-3</v>
      </c>
      <c r="R4753">
        <v>4.518022E-3</v>
      </c>
      <c r="S4753">
        <v>4.5655280000000001E-3</v>
      </c>
      <c r="T4753">
        <v>4.7178640000000004E-3</v>
      </c>
      <c r="U4753">
        <v>6.0674129999999998E-3</v>
      </c>
      <c r="V4753">
        <v>5.6003190000000003E-3</v>
      </c>
      <c r="W4753">
        <v>7.2744480000000002E-3</v>
      </c>
    </row>
    <row r="4754" spans="2:23" hidden="1" x14ac:dyDescent="0.25">
      <c r="B4754" t="s">
        <v>89</v>
      </c>
      <c r="C4754" t="s">
        <v>295</v>
      </c>
      <c r="D4754" t="s">
        <v>501</v>
      </c>
      <c r="E4754" t="s">
        <v>554</v>
      </c>
      <c r="F4754" t="s">
        <v>93</v>
      </c>
      <c r="G4754">
        <v>1.6318849E-2</v>
      </c>
      <c r="H4754">
        <v>1.6318849E-2</v>
      </c>
      <c r="I4754">
        <v>1.6318849E-2</v>
      </c>
    </row>
    <row r="4755" spans="2:23" hidden="1" x14ac:dyDescent="0.25">
      <c r="B4755" t="s">
        <v>89</v>
      </c>
      <c r="C4755" t="s">
        <v>295</v>
      </c>
      <c r="D4755" t="s">
        <v>501</v>
      </c>
      <c r="E4755" t="s">
        <v>555</v>
      </c>
      <c r="F4755" t="s">
        <v>93</v>
      </c>
      <c r="G4755">
        <v>9.7516919999999993E-3</v>
      </c>
      <c r="H4755">
        <v>9.7516919999999993E-3</v>
      </c>
      <c r="I4755">
        <v>9.7516919999999993E-3</v>
      </c>
      <c r="J4755">
        <v>9.7516919999999993E-3</v>
      </c>
      <c r="K4755">
        <v>9.7516919999999993E-3</v>
      </c>
      <c r="L4755">
        <v>9.7516919999999993E-3</v>
      </c>
      <c r="M4755">
        <v>9.7516919999999993E-3</v>
      </c>
    </row>
    <row r="4756" spans="2:23" hidden="1" x14ac:dyDescent="0.25">
      <c r="B4756" t="s">
        <v>89</v>
      </c>
      <c r="C4756" t="s">
        <v>295</v>
      </c>
      <c r="D4756" t="s">
        <v>501</v>
      </c>
      <c r="E4756" t="s">
        <v>556</v>
      </c>
      <c r="F4756" t="s">
        <v>93</v>
      </c>
      <c r="G4756">
        <v>0</v>
      </c>
      <c r="H4756">
        <v>0</v>
      </c>
      <c r="I4756">
        <v>3.7399999999999997E-8</v>
      </c>
      <c r="J4756">
        <v>3.6695809999999999E-3</v>
      </c>
      <c r="K4756">
        <v>5.4033919999999999E-3</v>
      </c>
      <c r="L4756">
        <v>5.0211769999999999E-3</v>
      </c>
      <c r="M4756">
        <v>5.211149E-3</v>
      </c>
      <c r="N4756">
        <v>4.5511609999999997E-3</v>
      </c>
      <c r="O4756">
        <v>5.8469949999999998E-3</v>
      </c>
      <c r="P4756">
        <v>5.1762939999999997E-3</v>
      </c>
      <c r="Q4756">
        <v>4.8938380000000002E-3</v>
      </c>
      <c r="R4756">
        <v>4.518022E-3</v>
      </c>
      <c r="S4756">
        <v>4.5655280000000001E-3</v>
      </c>
      <c r="T4756">
        <v>4.7178640000000004E-3</v>
      </c>
      <c r="U4756">
        <v>6.0674129999999998E-3</v>
      </c>
      <c r="V4756">
        <v>5.6003190000000003E-3</v>
      </c>
      <c r="W4756">
        <v>7.2744480000000002E-3</v>
      </c>
    </row>
    <row r="4757" spans="2:23" hidden="1" x14ac:dyDescent="0.25">
      <c r="B4757" t="s">
        <v>89</v>
      </c>
      <c r="C4757" t="s">
        <v>295</v>
      </c>
      <c r="D4757" t="s">
        <v>501</v>
      </c>
      <c r="E4757" t="s">
        <v>557</v>
      </c>
      <c r="F4757" t="s">
        <v>93</v>
      </c>
      <c r="G4757">
        <v>1.2499999999999999E-8</v>
      </c>
      <c r="H4757">
        <v>1.2499999999999999E-8</v>
      </c>
      <c r="I4757">
        <v>1.2499999999999999E-8</v>
      </c>
    </row>
    <row r="4758" spans="2:23" hidden="1" x14ac:dyDescent="0.25">
      <c r="B4758" t="s">
        <v>89</v>
      </c>
      <c r="C4758" t="s">
        <v>295</v>
      </c>
      <c r="D4758" t="s">
        <v>501</v>
      </c>
      <c r="E4758" t="s">
        <v>558</v>
      </c>
      <c r="F4758" t="s">
        <v>93</v>
      </c>
      <c r="G4758">
        <v>2.7579050000000002E-3</v>
      </c>
      <c r="H4758">
        <v>2.7579050000000002E-3</v>
      </c>
      <c r="I4758">
        <v>2.7579050000000002E-3</v>
      </c>
      <c r="J4758">
        <v>2.7579050000000002E-3</v>
      </c>
      <c r="K4758">
        <v>2.7579050000000002E-3</v>
      </c>
      <c r="L4758">
        <v>2.7579050000000002E-3</v>
      </c>
      <c r="M4758">
        <v>2.7579050000000002E-3</v>
      </c>
    </row>
    <row r="4759" spans="2:23" hidden="1" x14ac:dyDescent="0.25">
      <c r="B4759" t="s">
        <v>89</v>
      </c>
      <c r="C4759" t="s">
        <v>295</v>
      </c>
      <c r="D4759" t="s">
        <v>501</v>
      </c>
      <c r="E4759" t="s">
        <v>559</v>
      </c>
      <c r="F4759" t="s">
        <v>93</v>
      </c>
      <c r="G4759">
        <v>2.093596E-2</v>
      </c>
      <c r="H4759">
        <v>1.3092636E-2</v>
      </c>
      <c r="I4759">
        <v>1.4927912E-2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</row>
    <row r="4760" spans="2:23" hidden="1" x14ac:dyDescent="0.25">
      <c r="B4760" t="s">
        <v>89</v>
      </c>
      <c r="C4760" t="s">
        <v>295</v>
      </c>
      <c r="D4760" t="s">
        <v>501</v>
      </c>
      <c r="E4760" t="s">
        <v>560</v>
      </c>
      <c r="F4760" t="s">
        <v>93</v>
      </c>
      <c r="G4760">
        <v>1.6318836E-2</v>
      </c>
      <c r="H4760">
        <v>1.6318836E-2</v>
      </c>
      <c r="I4760">
        <v>1.6318836E-2</v>
      </c>
    </row>
    <row r="4761" spans="2:23" hidden="1" x14ac:dyDescent="0.25">
      <c r="B4761" t="s">
        <v>89</v>
      </c>
      <c r="C4761" t="s">
        <v>295</v>
      </c>
      <c r="D4761" t="s">
        <v>501</v>
      </c>
      <c r="E4761" t="s">
        <v>561</v>
      </c>
      <c r="F4761" t="s">
        <v>93</v>
      </c>
      <c r="G4761">
        <v>6.9937869999999996E-3</v>
      </c>
      <c r="H4761">
        <v>6.9937869999999996E-3</v>
      </c>
      <c r="I4761">
        <v>6.9937869999999996E-3</v>
      </c>
      <c r="J4761">
        <v>6.9937869999999996E-3</v>
      </c>
      <c r="K4761">
        <v>6.9937869999999996E-3</v>
      </c>
      <c r="L4761">
        <v>6.9937869999999996E-3</v>
      </c>
      <c r="M4761">
        <v>6.9937869999999996E-3</v>
      </c>
    </row>
    <row r="4762" spans="2:23" hidden="1" x14ac:dyDescent="0.25">
      <c r="B4762" t="s">
        <v>89</v>
      </c>
      <c r="C4762" t="s">
        <v>295</v>
      </c>
      <c r="D4762" t="s">
        <v>501</v>
      </c>
      <c r="E4762" t="s">
        <v>562</v>
      </c>
      <c r="F4762" t="s">
        <v>93</v>
      </c>
      <c r="G4762">
        <v>0.66430770500000003</v>
      </c>
      <c r="H4762">
        <v>0.67791804600000005</v>
      </c>
      <c r="I4762">
        <v>0.51906677199999995</v>
      </c>
      <c r="J4762">
        <v>0.35744593699999999</v>
      </c>
      <c r="K4762">
        <v>0.29474326200000001</v>
      </c>
      <c r="L4762">
        <v>0.20299439499999999</v>
      </c>
      <c r="M4762">
        <v>0.14436595099999999</v>
      </c>
      <c r="N4762">
        <v>0.145861617</v>
      </c>
      <c r="O4762">
        <v>0.154982445</v>
      </c>
      <c r="P4762">
        <v>0.152197585</v>
      </c>
      <c r="Q4762">
        <v>0.16338947700000001</v>
      </c>
      <c r="R4762">
        <v>0.143170045</v>
      </c>
      <c r="S4762">
        <v>0.12917047100000001</v>
      </c>
      <c r="T4762">
        <v>0.11987144700000001</v>
      </c>
      <c r="U4762">
        <v>0.137814978</v>
      </c>
      <c r="V4762">
        <v>0.124843443</v>
      </c>
      <c r="W4762">
        <v>0.112892205</v>
      </c>
    </row>
    <row r="4763" spans="2:23" hidden="1" x14ac:dyDescent="0.25">
      <c r="B4763" t="s">
        <v>89</v>
      </c>
      <c r="C4763" t="s">
        <v>295</v>
      </c>
      <c r="D4763" t="s">
        <v>501</v>
      </c>
      <c r="E4763" t="s">
        <v>563</v>
      </c>
      <c r="F4763" t="s">
        <v>93</v>
      </c>
      <c r="G4763">
        <v>0.62043084100000001</v>
      </c>
      <c r="H4763">
        <v>0.62043084100000001</v>
      </c>
      <c r="I4763">
        <v>0.62043084100000001</v>
      </c>
    </row>
    <row r="4764" spans="2:23" hidden="1" x14ac:dyDescent="0.25">
      <c r="B4764" t="s">
        <v>89</v>
      </c>
      <c r="C4764" t="s">
        <v>295</v>
      </c>
      <c r="D4764" t="s">
        <v>501</v>
      </c>
      <c r="E4764" t="s">
        <v>564</v>
      </c>
      <c r="F4764" t="s">
        <v>93</v>
      </c>
      <c r="G4764">
        <v>0.40869172399999998</v>
      </c>
      <c r="H4764">
        <v>0.40869172399999998</v>
      </c>
      <c r="I4764">
        <v>0.40869172399999998</v>
      </c>
      <c r="J4764">
        <v>0.40869172399999998</v>
      </c>
      <c r="K4764">
        <v>0.40869172399999998</v>
      </c>
      <c r="L4764">
        <v>0.40869172399999998</v>
      </c>
      <c r="M4764">
        <v>0.40869172399999998</v>
      </c>
    </row>
    <row r="4765" spans="2:23" hidden="1" x14ac:dyDescent="0.25">
      <c r="B4765" t="s">
        <v>89</v>
      </c>
      <c r="C4765" t="s">
        <v>295</v>
      </c>
      <c r="D4765" t="s">
        <v>501</v>
      </c>
      <c r="E4765" t="s">
        <v>565</v>
      </c>
      <c r="F4765" t="s">
        <v>93</v>
      </c>
      <c r="G4765">
        <v>0.496840485</v>
      </c>
      <c r="H4765">
        <v>0.49180012099999998</v>
      </c>
      <c r="I4765">
        <v>0.37460220500000002</v>
      </c>
      <c r="J4765">
        <v>0.17673636400000001</v>
      </c>
      <c r="K4765">
        <v>0.12831425499999999</v>
      </c>
      <c r="L4765">
        <v>8.6372748999999999E-2</v>
      </c>
      <c r="M4765">
        <v>6.6412093000000005E-2</v>
      </c>
      <c r="N4765">
        <v>6.4145556000000006E-2</v>
      </c>
      <c r="O4765">
        <v>7.1458595E-2</v>
      </c>
      <c r="P4765">
        <v>7.0695454000000005E-2</v>
      </c>
      <c r="Q4765">
        <v>7.8865919000000007E-2</v>
      </c>
      <c r="R4765">
        <v>7.3562280999999993E-2</v>
      </c>
      <c r="S4765">
        <v>7.1787455999999999E-2</v>
      </c>
      <c r="T4765">
        <v>7.2336750000000005E-2</v>
      </c>
      <c r="U4765">
        <v>9.0715377E-2</v>
      </c>
      <c r="V4765">
        <v>8.7233613000000002E-2</v>
      </c>
      <c r="W4765">
        <v>0.113628084</v>
      </c>
    </row>
    <row r="4766" spans="2:23" hidden="1" x14ac:dyDescent="0.25">
      <c r="B4766" t="s">
        <v>89</v>
      </c>
      <c r="C4766" t="s">
        <v>295</v>
      </c>
      <c r="D4766" t="s">
        <v>501</v>
      </c>
      <c r="E4766" t="s">
        <v>566</v>
      </c>
      <c r="F4766" t="s">
        <v>93</v>
      </c>
      <c r="G4766">
        <v>0.45441427099999998</v>
      </c>
      <c r="H4766">
        <v>0.45441427099999998</v>
      </c>
      <c r="I4766">
        <v>0.45441427099999998</v>
      </c>
    </row>
    <row r="4767" spans="2:23" hidden="1" x14ac:dyDescent="0.25">
      <c r="B4767" t="s">
        <v>89</v>
      </c>
      <c r="C4767" t="s">
        <v>295</v>
      </c>
      <c r="D4767" t="s">
        <v>501</v>
      </c>
      <c r="E4767" t="s">
        <v>567</v>
      </c>
      <c r="F4767" t="s">
        <v>93</v>
      </c>
      <c r="G4767">
        <v>0.260154039</v>
      </c>
      <c r="H4767">
        <v>0.260154039</v>
      </c>
      <c r="I4767">
        <v>0.260154039</v>
      </c>
      <c r="J4767">
        <v>0.260154039</v>
      </c>
      <c r="K4767">
        <v>0.260154039</v>
      </c>
      <c r="L4767">
        <v>0.260154039</v>
      </c>
      <c r="M4767">
        <v>0.260154039</v>
      </c>
    </row>
    <row r="4768" spans="2:23" hidden="1" x14ac:dyDescent="0.25">
      <c r="B4768" t="s">
        <v>89</v>
      </c>
      <c r="C4768" t="s">
        <v>295</v>
      </c>
      <c r="D4768" t="s">
        <v>501</v>
      </c>
      <c r="E4768" t="s">
        <v>568</v>
      </c>
      <c r="F4768" t="s">
        <v>93</v>
      </c>
      <c r="G4768">
        <v>0</v>
      </c>
      <c r="H4768">
        <v>0</v>
      </c>
      <c r="I4768">
        <v>4.4100000000000001E-5</v>
      </c>
      <c r="J4768">
        <v>4.2871000000000001E-4</v>
      </c>
      <c r="K4768">
        <v>3.3635380000000001E-3</v>
      </c>
      <c r="L4768">
        <v>6.4731670000000002E-3</v>
      </c>
      <c r="M4768">
        <v>1.3939649E-2</v>
      </c>
      <c r="N4768">
        <v>6.0475670000000002E-3</v>
      </c>
      <c r="O4768">
        <v>8.6207269999999999E-3</v>
      </c>
      <c r="P4768">
        <v>3.9575740000000002E-3</v>
      </c>
      <c r="Q4768">
        <v>2.3638029999999998E-3</v>
      </c>
      <c r="R4768">
        <v>1.8323040000000001E-3</v>
      </c>
      <c r="S4768">
        <v>1.5722539999999999E-3</v>
      </c>
      <c r="T4768">
        <v>1.404803E-3</v>
      </c>
      <c r="U4768">
        <v>1.5175119999999999E-3</v>
      </c>
      <c r="V4768">
        <v>1.0458729999999999E-3</v>
      </c>
      <c r="W4768">
        <v>9.8443500000000008E-4</v>
      </c>
    </row>
    <row r="4769" spans="2:23" hidden="1" x14ac:dyDescent="0.25">
      <c r="B4769" t="s">
        <v>89</v>
      </c>
      <c r="C4769" t="s">
        <v>295</v>
      </c>
      <c r="D4769" t="s">
        <v>501</v>
      </c>
      <c r="E4769" t="s">
        <v>569</v>
      </c>
      <c r="F4769" t="s">
        <v>93</v>
      </c>
      <c r="G4769">
        <v>1.47E-5</v>
      </c>
      <c r="H4769">
        <v>1.47E-5</v>
      </c>
      <c r="I4769">
        <v>1.47E-5</v>
      </c>
    </row>
    <row r="4770" spans="2:23" hidden="1" x14ac:dyDescent="0.25">
      <c r="B4770" t="s">
        <v>89</v>
      </c>
      <c r="C4770" t="s">
        <v>295</v>
      </c>
      <c r="D4770" t="s">
        <v>501</v>
      </c>
      <c r="E4770" t="s">
        <v>570</v>
      </c>
      <c r="F4770" t="s">
        <v>93</v>
      </c>
      <c r="G4770">
        <v>3.4641709999999998E-3</v>
      </c>
      <c r="H4770">
        <v>3.4641709999999998E-3</v>
      </c>
      <c r="I4770">
        <v>3.4641709999999998E-3</v>
      </c>
      <c r="J4770">
        <v>3.4641709999999998E-3</v>
      </c>
      <c r="K4770">
        <v>3.4641709999999998E-3</v>
      </c>
      <c r="L4770">
        <v>3.4641709999999998E-3</v>
      </c>
      <c r="M4770">
        <v>3.4641709999999998E-3</v>
      </c>
    </row>
    <row r="4771" spans="2:23" hidden="1" x14ac:dyDescent="0.25">
      <c r="B4771" t="s">
        <v>89</v>
      </c>
      <c r="C4771" t="s">
        <v>295</v>
      </c>
      <c r="D4771" t="s">
        <v>501</v>
      </c>
      <c r="E4771" t="s">
        <v>571</v>
      </c>
      <c r="F4771" t="s">
        <v>93</v>
      </c>
      <c r="G4771">
        <v>0.496840485</v>
      </c>
      <c r="H4771">
        <v>0.49180012099999998</v>
      </c>
      <c r="I4771">
        <v>0.37455807000000002</v>
      </c>
      <c r="J4771">
        <v>0.17630765400000001</v>
      </c>
      <c r="K4771">
        <v>0.124950717</v>
      </c>
      <c r="L4771">
        <v>7.9899580999999997E-2</v>
      </c>
      <c r="M4771">
        <v>5.2472444E-2</v>
      </c>
      <c r="N4771">
        <v>5.8097989000000003E-2</v>
      </c>
      <c r="O4771">
        <v>6.2837868000000005E-2</v>
      </c>
      <c r="P4771">
        <v>6.6737879999999999E-2</v>
      </c>
      <c r="Q4771">
        <v>7.6502115999999995E-2</v>
      </c>
      <c r="R4771">
        <v>7.1729976000000001E-2</v>
      </c>
      <c r="S4771">
        <v>7.0215202000000004E-2</v>
      </c>
      <c r="T4771">
        <v>7.0931946999999995E-2</v>
      </c>
      <c r="U4771">
        <v>8.9197865000000001E-2</v>
      </c>
      <c r="V4771">
        <v>8.6187739999999999E-2</v>
      </c>
      <c r="W4771">
        <v>0.112643649</v>
      </c>
    </row>
    <row r="4772" spans="2:23" hidden="1" x14ac:dyDescent="0.25">
      <c r="B4772" t="s">
        <v>89</v>
      </c>
      <c r="C4772" t="s">
        <v>295</v>
      </c>
      <c r="D4772" t="s">
        <v>501</v>
      </c>
      <c r="E4772" t="s">
        <v>572</v>
      </c>
      <c r="F4772" t="s">
        <v>93</v>
      </c>
      <c r="G4772">
        <v>0.45439955900000001</v>
      </c>
      <c r="H4772">
        <v>0.45439955900000001</v>
      </c>
      <c r="I4772">
        <v>0.45439955900000001</v>
      </c>
    </row>
    <row r="4773" spans="2:23" hidden="1" x14ac:dyDescent="0.25">
      <c r="B4773" t="s">
        <v>89</v>
      </c>
      <c r="C4773" t="s">
        <v>295</v>
      </c>
      <c r="D4773" t="s">
        <v>501</v>
      </c>
      <c r="E4773" t="s">
        <v>573</v>
      </c>
      <c r="F4773" t="s">
        <v>93</v>
      </c>
      <c r="G4773">
        <v>0.25668986799999999</v>
      </c>
      <c r="H4773">
        <v>0.25668986799999999</v>
      </c>
      <c r="I4773">
        <v>0.25668986799999999</v>
      </c>
      <c r="J4773">
        <v>0.25668986799999999</v>
      </c>
      <c r="K4773">
        <v>0.25668986799999999</v>
      </c>
      <c r="L4773">
        <v>0.25668986799999999</v>
      </c>
      <c r="M4773">
        <v>0.25668986799999999</v>
      </c>
    </row>
    <row r="4774" spans="2:23" hidden="1" x14ac:dyDescent="0.25">
      <c r="B4774" t="s">
        <v>89</v>
      </c>
      <c r="C4774" t="s">
        <v>295</v>
      </c>
      <c r="D4774" t="s">
        <v>501</v>
      </c>
      <c r="E4774" t="s">
        <v>574</v>
      </c>
      <c r="F4774" t="s">
        <v>93</v>
      </c>
      <c r="G4774">
        <v>5.0887975000000002E-2</v>
      </c>
      <c r="H4774">
        <v>0.128327794</v>
      </c>
      <c r="I4774">
        <v>0.117018234</v>
      </c>
      <c r="J4774">
        <v>0.32599675900000002</v>
      </c>
      <c r="K4774">
        <v>0.51933904399999997</v>
      </c>
      <c r="L4774">
        <v>0.49843330299999999</v>
      </c>
      <c r="M4774">
        <v>0.51801117399999996</v>
      </c>
      <c r="N4774">
        <v>0.42237468</v>
      </c>
      <c r="O4774">
        <v>0.49925772699999998</v>
      </c>
      <c r="P4774">
        <v>0.42066530800000002</v>
      </c>
      <c r="Q4774">
        <v>0.47645364099999998</v>
      </c>
      <c r="R4774">
        <v>0.47430435599999998</v>
      </c>
      <c r="S4774">
        <v>0.45960349</v>
      </c>
      <c r="T4774">
        <v>0.44813157300000001</v>
      </c>
      <c r="U4774">
        <v>0.52657321599999996</v>
      </c>
      <c r="V4774">
        <v>0.474020993</v>
      </c>
      <c r="W4774">
        <v>0.54983770700000001</v>
      </c>
    </row>
    <row r="4775" spans="2:23" hidden="1" x14ac:dyDescent="0.25">
      <c r="B4775" t="s">
        <v>89</v>
      </c>
      <c r="C4775" t="s">
        <v>295</v>
      </c>
      <c r="D4775" t="s">
        <v>501</v>
      </c>
      <c r="E4775" t="s">
        <v>575</v>
      </c>
      <c r="F4775" t="s">
        <v>93</v>
      </c>
      <c r="G4775">
        <v>9.8744667999999994E-2</v>
      </c>
      <c r="H4775">
        <v>9.8744667999999994E-2</v>
      </c>
      <c r="I4775">
        <v>9.8744667999999994E-2</v>
      </c>
    </row>
    <row r="4776" spans="2:23" hidden="1" x14ac:dyDescent="0.25">
      <c r="B4776" t="s">
        <v>89</v>
      </c>
      <c r="C4776" t="s">
        <v>295</v>
      </c>
      <c r="D4776" t="s">
        <v>501</v>
      </c>
      <c r="E4776" t="s">
        <v>576</v>
      </c>
      <c r="F4776" t="s">
        <v>93</v>
      </c>
      <c r="G4776">
        <v>0.30828775400000002</v>
      </c>
      <c r="H4776">
        <v>0.30828775400000002</v>
      </c>
      <c r="I4776">
        <v>0.30828775400000002</v>
      </c>
      <c r="J4776">
        <v>0.30828775400000002</v>
      </c>
      <c r="K4776">
        <v>0.30828775400000002</v>
      </c>
      <c r="L4776">
        <v>0.30828775400000002</v>
      </c>
      <c r="M4776">
        <v>0.30828775400000002</v>
      </c>
    </row>
    <row r="4777" spans="2:23" hidden="1" x14ac:dyDescent="0.25">
      <c r="B4777" t="s">
        <v>89</v>
      </c>
      <c r="C4777" t="s">
        <v>295</v>
      </c>
      <c r="D4777" t="s">
        <v>501</v>
      </c>
      <c r="E4777" t="s">
        <v>577</v>
      </c>
      <c r="F4777" t="s">
        <v>93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 spans="2:23" hidden="1" x14ac:dyDescent="0.25">
      <c r="B4778" t="s">
        <v>89</v>
      </c>
      <c r="C4778" t="s">
        <v>295</v>
      </c>
      <c r="D4778" t="s">
        <v>501</v>
      </c>
      <c r="E4778" t="s">
        <v>578</v>
      </c>
      <c r="F4778" t="s">
        <v>93</v>
      </c>
      <c r="G4778">
        <v>0</v>
      </c>
      <c r="H4778">
        <v>0</v>
      </c>
      <c r="I4778">
        <v>0</v>
      </c>
    </row>
    <row r="4779" spans="2:23" hidden="1" x14ac:dyDescent="0.25">
      <c r="B4779" t="s">
        <v>89</v>
      </c>
      <c r="C4779" t="s">
        <v>295</v>
      </c>
      <c r="D4779" t="s">
        <v>501</v>
      </c>
      <c r="E4779" t="s">
        <v>579</v>
      </c>
      <c r="F4779" t="s">
        <v>93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2:23" hidden="1" x14ac:dyDescent="0.25">
      <c r="B4780" t="s">
        <v>89</v>
      </c>
      <c r="C4780" t="s">
        <v>295</v>
      </c>
      <c r="D4780" t="s">
        <v>501</v>
      </c>
      <c r="E4780" t="s">
        <v>580</v>
      </c>
      <c r="F4780" t="s">
        <v>93</v>
      </c>
      <c r="G4780">
        <v>2.459193301</v>
      </c>
      <c r="H4780">
        <v>6.9818399720000004</v>
      </c>
      <c r="I4780">
        <v>6.999183929</v>
      </c>
      <c r="J4780">
        <v>9.2473823250000002</v>
      </c>
      <c r="K4780">
        <v>11.309235019999999</v>
      </c>
      <c r="L4780">
        <v>11.679333249999999</v>
      </c>
      <c r="M4780">
        <v>12.9086797</v>
      </c>
      <c r="N4780">
        <v>13.47655097</v>
      </c>
      <c r="O4780">
        <v>16.429567259999999</v>
      </c>
      <c r="P4780">
        <v>16.221293880000001</v>
      </c>
      <c r="Q4780">
        <v>17.471524989999999</v>
      </c>
      <c r="R4780">
        <v>17.30037351</v>
      </c>
      <c r="S4780">
        <v>16.803831710000001</v>
      </c>
      <c r="T4780">
        <v>16.57963208</v>
      </c>
      <c r="U4780">
        <v>17.942773949999999</v>
      </c>
      <c r="V4780">
        <v>17.148870219999999</v>
      </c>
      <c r="W4780">
        <v>18.114254689999999</v>
      </c>
    </row>
    <row r="4781" spans="2:23" hidden="1" x14ac:dyDescent="0.25">
      <c r="B4781" t="s">
        <v>89</v>
      </c>
      <c r="C4781" t="s">
        <v>295</v>
      </c>
      <c r="D4781" t="s">
        <v>501</v>
      </c>
      <c r="E4781" t="s">
        <v>581</v>
      </c>
      <c r="F4781" t="s">
        <v>93</v>
      </c>
      <c r="G4781">
        <v>5.4800724000000001</v>
      </c>
      <c r="H4781">
        <v>5.4800724000000001</v>
      </c>
      <c r="I4781">
        <v>5.4800724000000001</v>
      </c>
    </row>
    <row r="4782" spans="2:23" hidden="1" x14ac:dyDescent="0.25">
      <c r="B4782" t="s">
        <v>89</v>
      </c>
      <c r="C4782" t="s">
        <v>295</v>
      </c>
      <c r="D4782" t="s">
        <v>501</v>
      </c>
      <c r="E4782" t="s">
        <v>582</v>
      </c>
      <c r="F4782" t="s">
        <v>93</v>
      </c>
      <c r="G4782">
        <v>8.7978353560000002</v>
      </c>
      <c r="H4782">
        <v>8.7978353560000002</v>
      </c>
      <c r="I4782">
        <v>8.7978353560000002</v>
      </c>
      <c r="J4782">
        <v>8.7978353560000002</v>
      </c>
      <c r="K4782">
        <v>8.7978353560000002</v>
      </c>
      <c r="L4782">
        <v>8.7978353560000002</v>
      </c>
      <c r="M4782">
        <v>8.7978353560000002</v>
      </c>
    </row>
    <row r="4783" spans="2:23" hidden="1" x14ac:dyDescent="0.25">
      <c r="B4783" t="s">
        <v>89</v>
      </c>
      <c r="C4783" t="s">
        <v>295</v>
      </c>
      <c r="D4783" t="s">
        <v>501</v>
      </c>
      <c r="E4783" t="s">
        <v>583</v>
      </c>
      <c r="F4783" t="s">
        <v>93</v>
      </c>
      <c r="G4783">
        <v>0.58580553700000004</v>
      </c>
      <c r="H4783">
        <v>3.5936337960000002</v>
      </c>
      <c r="I4783">
        <v>3.3910934250000002</v>
      </c>
      <c r="J4783">
        <v>4.677411062</v>
      </c>
      <c r="K4783">
        <v>5.7694349779999996</v>
      </c>
      <c r="L4783">
        <v>5.8171583099999999</v>
      </c>
      <c r="M4783">
        <v>6.3344541449999996</v>
      </c>
      <c r="N4783">
        <v>6.6026048529999999</v>
      </c>
      <c r="O4783">
        <v>8.1514566990000006</v>
      </c>
      <c r="P4783">
        <v>8.0469356879999996</v>
      </c>
      <c r="Q4783">
        <v>8.7067608829999994</v>
      </c>
      <c r="R4783">
        <v>8.6199192189999998</v>
      </c>
      <c r="S4783">
        <v>8.3539893640000003</v>
      </c>
      <c r="T4783">
        <v>8.2293269270000007</v>
      </c>
      <c r="U4783">
        <v>8.9601762120000004</v>
      </c>
      <c r="V4783">
        <v>8.5389304339999992</v>
      </c>
      <c r="W4783">
        <v>9.0313690960000006</v>
      </c>
    </row>
    <row r="4784" spans="2:23" hidden="1" x14ac:dyDescent="0.25">
      <c r="B4784" t="s">
        <v>89</v>
      </c>
      <c r="C4784" t="s">
        <v>295</v>
      </c>
      <c r="D4784" t="s">
        <v>501</v>
      </c>
      <c r="E4784" t="s">
        <v>584</v>
      </c>
      <c r="F4784" t="s">
        <v>93</v>
      </c>
      <c r="G4784">
        <v>2.523510919</v>
      </c>
      <c r="H4784">
        <v>2.523510919</v>
      </c>
      <c r="I4784">
        <v>2.523510919</v>
      </c>
    </row>
    <row r="4785" spans="2:23" hidden="1" x14ac:dyDescent="0.25">
      <c r="B4785" t="s">
        <v>89</v>
      </c>
      <c r="C4785" t="s">
        <v>295</v>
      </c>
      <c r="D4785" t="s">
        <v>501</v>
      </c>
      <c r="E4785" t="s">
        <v>585</v>
      </c>
      <c r="F4785" t="s">
        <v>93</v>
      </c>
      <c r="G4785">
        <v>4.3098558929999999</v>
      </c>
      <c r="H4785">
        <v>4.3098558929999999</v>
      </c>
      <c r="I4785">
        <v>4.3098558929999999</v>
      </c>
      <c r="J4785">
        <v>4.3098558929999999</v>
      </c>
      <c r="K4785">
        <v>4.3098558929999999</v>
      </c>
      <c r="L4785">
        <v>4.3098558929999999</v>
      </c>
      <c r="M4785">
        <v>4.3098558929999999</v>
      </c>
    </row>
    <row r="4786" spans="2:23" hidden="1" x14ac:dyDescent="0.25">
      <c r="B4786" t="s">
        <v>89</v>
      </c>
      <c r="C4786" t="s">
        <v>295</v>
      </c>
      <c r="D4786" t="s">
        <v>501</v>
      </c>
      <c r="E4786" t="s">
        <v>586</v>
      </c>
      <c r="F4786" t="s">
        <v>93</v>
      </c>
      <c r="G4786">
        <v>0.58580553700000004</v>
      </c>
      <c r="H4786">
        <v>3.5936337960000002</v>
      </c>
      <c r="I4786">
        <v>3.3910934250000002</v>
      </c>
      <c r="J4786">
        <v>4.677411062</v>
      </c>
      <c r="K4786">
        <v>5.7694349779999996</v>
      </c>
      <c r="L4786">
        <v>5.8171583099999999</v>
      </c>
      <c r="M4786">
        <v>6.3344541449999996</v>
      </c>
      <c r="N4786">
        <v>6.6026048529999999</v>
      </c>
      <c r="O4786">
        <v>8.1514566990000006</v>
      </c>
      <c r="P4786">
        <v>8.0469356879999996</v>
      </c>
      <c r="Q4786">
        <v>8.7067608829999994</v>
      </c>
      <c r="R4786">
        <v>8.6199192189999998</v>
      </c>
      <c r="S4786">
        <v>8.3539893640000003</v>
      </c>
      <c r="T4786">
        <v>8.2293269270000007</v>
      </c>
      <c r="U4786">
        <v>8.9601762120000004</v>
      </c>
      <c r="V4786">
        <v>8.5389304339999992</v>
      </c>
      <c r="W4786">
        <v>9.0313690960000006</v>
      </c>
    </row>
    <row r="4787" spans="2:23" hidden="1" x14ac:dyDescent="0.25">
      <c r="B4787" t="s">
        <v>89</v>
      </c>
      <c r="C4787" t="s">
        <v>295</v>
      </c>
      <c r="D4787" t="s">
        <v>501</v>
      </c>
      <c r="E4787" t="s">
        <v>587</v>
      </c>
      <c r="F4787" t="s">
        <v>93</v>
      </c>
      <c r="G4787">
        <v>2.523510919</v>
      </c>
      <c r="H4787">
        <v>2.523510919</v>
      </c>
      <c r="I4787">
        <v>2.523510919</v>
      </c>
    </row>
    <row r="4788" spans="2:23" hidden="1" x14ac:dyDescent="0.25">
      <c r="B4788" t="s">
        <v>89</v>
      </c>
      <c r="C4788" t="s">
        <v>295</v>
      </c>
      <c r="D4788" t="s">
        <v>501</v>
      </c>
      <c r="E4788" t="s">
        <v>588</v>
      </c>
      <c r="F4788" t="s">
        <v>93</v>
      </c>
      <c r="G4788">
        <v>4.3098558929999999</v>
      </c>
      <c r="H4788">
        <v>4.3098558929999999</v>
      </c>
      <c r="I4788">
        <v>4.3098558929999999</v>
      </c>
      <c r="J4788">
        <v>4.3098558929999999</v>
      </c>
      <c r="K4788">
        <v>4.3098558929999999</v>
      </c>
      <c r="L4788">
        <v>4.3098558929999999</v>
      </c>
      <c r="M4788">
        <v>4.3098558929999999</v>
      </c>
    </row>
    <row r="4789" spans="2:23" hidden="1" x14ac:dyDescent="0.25">
      <c r="B4789" t="s">
        <v>89</v>
      </c>
      <c r="C4789" t="s">
        <v>295</v>
      </c>
      <c r="D4789" t="s">
        <v>501</v>
      </c>
      <c r="E4789" t="s">
        <v>589</v>
      </c>
      <c r="F4789" t="s">
        <v>93</v>
      </c>
      <c r="G4789">
        <v>0</v>
      </c>
      <c r="H4789">
        <v>0</v>
      </c>
      <c r="I4789">
        <v>5.1195358000000003E-2</v>
      </c>
      <c r="J4789">
        <v>0.12783935900000001</v>
      </c>
      <c r="K4789">
        <v>0.220297413</v>
      </c>
      <c r="L4789">
        <v>0.23317216599999999</v>
      </c>
      <c r="M4789">
        <v>0.26772606199999999</v>
      </c>
      <c r="N4789">
        <v>0.22367300800000001</v>
      </c>
      <c r="O4789">
        <v>0.28114736699999998</v>
      </c>
      <c r="P4789">
        <v>0.22217494199999999</v>
      </c>
      <c r="Q4789">
        <v>0.227777901</v>
      </c>
      <c r="R4789">
        <v>0.207642618</v>
      </c>
      <c r="S4789">
        <v>0.182755008</v>
      </c>
      <c r="T4789">
        <v>0.16657023100000001</v>
      </c>
      <c r="U4789">
        <v>0.18462858500000001</v>
      </c>
      <c r="V4789">
        <v>0.15808810600000001</v>
      </c>
      <c r="W4789">
        <v>0.175471395</v>
      </c>
    </row>
    <row r="4790" spans="2:23" hidden="1" x14ac:dyDescent="0.25">
      <c r="B4790" t="s">
        <v>89</v>
      </c>
      <c r="C4790" t="s">
        <v>295</v>
      </c>
      <c r="D4790" t="s">
        <v>501</v>
      </c>
      <c r="E4790" t="s">
        <v>590</v>
      </c>
      <c r="F4790" t="s">
        <v>93</v>
      </c>
      <c r="G4790">
        <v>1.7065119E-2</v>
      </c>
      <c r="H4790">
        <v>1.7065119E-2</v>
      </c>
      <c r="I4790">
        <v>1.7065119E-2</v>
      </c>
    </row>
    <row r="4791" spans="2:23" hidden="1" x14ac:dyDescent="0.25">
      <c r="B4791" t="s">
        <v>89</v>
      </c>
      <c r="C4791" t="s">
        <v>295</v>
      </c>
      <c r="D4791" t="s">
        <v>501</v>
      </c>
      <c r="E4791" t="s">
        <v>591</v>
      </c>
      <c r="F4791" t="s">
        <v>93</v>
      </c>
      <c r="G4791">
        <v>0.12860433700000001</v>
      </c>
      <c r="H4791">
        <v>0.12860433700000001</v>
      </c>
      <c r="I4791">
        <v>0.12860433700000001</v>
      </c>
      <c r="J4791">
        <v>0.12860433700000001</v>
      </c>
      <c r="K4791">
        <v>0.12860433700000001</v>
      </c>
      <c r="L4791">
        <v>0.12860433700000001</v>
      </c>
      <c r="M4791">
        <v>0.12860433700000001</v>
      </c>
    </row>
    <row r="4792" spans="2:23" hidden="1" x14ac:dyDescent="0.25">
      <c r="B4792" t="s">
        <v>89</v>
      </c>
      <c r="C4792" t="s">
        <v>295</v>
      </c>
      <c r="D4792" t="s">
        <v>501</v>
      </c>
      <c r="E4792" t="s">
        <v>592</v>
      </c>
      <c r="F4792" t="s">
        <v>93</v>
      </c>
      <c r="G4792">
        <v>0.146531259</v>
      </c>
      <c r="H4792">
        <v>0.173025289</v>
      </c>
      <c r="I4792">
        <v>0.12958079</v>
      </c>
      <c r="J4792">
        <v>0.18113828300000001</v>
      </c>
      <c r="K4792">
        <v>0.16979254499999999</v>
      </c>
      <c r="L4792">
        <v>0.123094814</v>
      </c>
      <c r="M4792">
        <v>9.1893506999999999E-2</v>
      </c>
      <c r="N4792">
        <v>8.7763626999999997E-2</v>
      </c>
      <c r="O4792">
        <v>9.2144577000000005E-2</v>
      </c>
      <c r="P4792">
        <v>8.5459705999999996E-2</v>
      </c>
      <c r="Q4792">
        <v>8.6887361999999996E-2</v>
      </c>
      <c r="R4792">
        <v>7.1440067999999995E-2</v>
      </c>
      <c r="S4792">
        <v>5.8955268999999998E-2</v>
      </c>
      <c r="T4792">
        <v>4.8939499999999997E-2</v>
      </c>
      <c r="U4792">
        <v>4.8617113000000003E-2</v>
      </c>
      <c r="V4792">
        <v>3.8655703E-2</v>
      </c>
      <c r="W4792">
        <v>2.4855599999999998E-4</v>
      </c>
    </row>
    <row r="4793" spans="2:23" hidden="1" x14ac:dyDescent="0.25">
      <c r="B4793" t="s">
        <v>89</v>
      </c>
      <c r="C4793" t="s">
        <v>295</v>
      </c>
      <c r="D4793" t="s">
        <v>501</v>
      </c>
      <c r="E4793" t="s">
        <v>593</v>
      </c>
      <c r="F4793" t="s">
        <v>93</v>
      </c>
      <c r="G4793">
        <v>0.149712446</v>
      </c>
      <c r="H4793">
        <v>0.149712446</v>
      </c>
      <c r="I4793">
        <v>0.149712446</v>
      </c>
    </row>
    <row r="4794" spans="2:23" hidden="1" x14ac:dyDescent="0.25">
      <c r="B4794" t="s">
        <v>89</v>
      </c>
      <c r="C4794" t="s">
        <v>295</v>
      </c>
      <c r="D4794" t="s">
        <v>501</v>
      </c>
      <c r="E4794" t="s">
        <v>594</v>
      </c>
      <c r="F4794" t="s">
        <v>93</v>
      </c>
      <c r="G4794">
        <v>0.14500806999999999</v>
      </c>
      <c r="H4794">
        <v>0.14500806999999999</v>
      </c>
      <c r="I4794">
        <v>0.14500806999999999</v>
      </c>
      <c r="J4794">
        <v>0.14500806999999999</v>
      </c>
      <c r="K4794">
        <v>0.14500806999999999</v>
      </c>
      <c r="L4794">
        <v>0.14500806999999999</v>
      </c>
      <c r="M4794">
        <v>0.14500806999999999</v>
      </c>
    </row>
    <row r="4795" spans="2:23" hidden="1" x14ac:dyDescent="0.25">
      <c r="B4795" t="s">
        <v>89</v>
      </c>
      <c r="C4795" t="s">
        <v>295</v>
      </c>
      <c r="D4795" t="s">
        <v>501</v>
      </c>
      <c r="E4795" t="s">
        <v>595</v>
      </c>
      <c r="F4795" t="s">
        <v>93</v>
      </c>
      <c r="G4795">
        <v>0.146531259</v>
      </c>
      <c r="H4795">
        <v>0.173025289</v>
      </c>
      <c r="I4795">
        <v>0.12958079</v>
      </c>
      <c r="J4795">
        <v>0.18113828300000001</v>
      </c>
      <c r="K4795">
        <v>0.16979254499999999</v>
      </c>
      <c r="L4795">
        <v>0.123094814</v>
      </c>
      <c r="M4795">
        <v>9.1893506999999999E-2</v>
      </c>
      <c r="N4795">
        <v>8.7763626999999997E-2</v>
      </c>
      <c r="O4795">
        <v>9.2144577000000005E-2</v>
      </c>
      <c r="P4795">
        <v>8.5459705999999996E-2</v>
      </c>
      <c r="Q4795">
        <v>8.6887361999999996E-2</v>
      </c>
      <c r="R4795">
        <v>7.1440067999999995E-2</v>
      </c>
      <c r="S4795">
        <v>5.8955268999999998E-2</v>
      </c>
      <c r="T4795">
        <v>4.8939499999999997E-2</v>
      </c>
      <c r="U4795">
        <v>4.8617113000000003E-2</v>
      </c>
      <c r="V4795">
        <v>3.8655703E-2</v>
      </c>
      <c r="W4795">
        <v>2.4855599999999998E-4</v>
      </c>
    </row>
    <row r="4796" spans="2:23" hidden="1" x14ac:dyDescent="0.25">
      <c r="B4796" t="s">
        <v>89</v>
      </c>
      <c r="C4796" t="s">
        <v>295</v>
      </c>
      <c r="D4796" t="s">
        <v>501</v>
      </c>
      <c r="E4796" t="s">
        <v>596</v>
      </c>
      <c r="F4796" t="s">
        <v>93</v>
      </c>
      <c r="G4796">
        <v>0.149712446</v>
      </c>
      <c r="H4796">
        <v>0.149712446</v>
      </c>
      <c r="I4796">
        <v>0.149712446</v>
      </c>
    </row>
    <row r="4797" spans="2:23" hidden="1" x14ac:dyDescent="0.25">
      <c r="B4797" t="s">
        <v>89</v>
      </c>
      <c r="C4797" t="s">
        <v>295</v>
      </c>
      <c r="D4797" t="s">
        <v>501</v>
      </c>
      <c r="E4797" t="s">
        <v>597</v>
      </c>
      <c r="F4797" t="s">
        <v>93</v>
      </c>
      <c r="G4797">
        <v>0.14500806999999999</v>
      </c>
      <c r="H4797">
        <v>0.14500806999999999</v>
      </c>
      <c r="I4797">
        <v>0.14500806999999999</v>
      </c>
      <c r="J4797">
        <v>0.14500806999999999</v>
      </c>
      <c r="K4797">
        <v>0.14500806999999999</v>
      </c>
      <c r="L4797">
        <v>0.14500806999999999</v>
      </c>
      <c r="M4797">
        <v>0.14500806999999999</v>
      </c>
    </row>
    <row r="4798" spans="2:23" hidden="1" x14ac:dyDescent="0.25">
      <c r="B4798" t="s">
        <v>89</v>
      </c>
      <c r="C4798" t="s">
        <v>295</v>
      </c>
      <c r="D4798" t="s">
        <v>501</v>
      </c>
      <c r="E4798" t="s">
        <v>598</v>
      </c>
      <c r="F4798" t="s">
        <v>93</v>
      </c>
      <c r="G4798">
        <v>0.40327148099999999</v>
      </c>
      <c r="H4798">
        <v>2.2375846799999999</v>
      </c>
      <c r="I4798">
        <v>2.022404463</v>
      </c>
      <c r="J4798">
        <v>2.375325175</v>
      </c>
      <c r="K4798">
        <v>3.0804019450000002</v>
      </c>
      <c r="L4798">
        <v>3.399359799</v>
      </c>
      <c r="M4798">
        <v>3.7693247830000001</v>
      </c>
      <c r="N4798">
        <v>4.281075059</v>
      </c>
      <c r="O4798">
        <v>5.1667489900000003</v>
      </c>
      <c r="P4798">
        <v>5.3531548679999998</v>
      </c>
      <c r="Q4798">
        <v>5.6468357249999999</v>
      </c>
      <c r="R4798">
        <v>5.6556792260000002</v>
      </c>
      <c r="S4798">
        <v>5.6016485469999999</v>
      </c>
      <c r="T4798">
        <v>5.5772870980000002</v>
      </c>
      <c r="U4798">
        <v>5.8901829960000001</v>
      </c>
      <c r="V4798">
        <v>5.7750910820000003</v>
      </c>
      <c r="W4798">
        <v>5.8485108180000003</v>
      </c>
    </row>
    <row r="4799" spans="2:23" hidden="1" x14ac:dyDescent="0.25">
      <c r="B4799" t="s">
        <v>89</v>
      </c>
      <c r="C4799" t="s">
        <v>295</v>
      </c>
      <c r="D4799" t="s">
        <v>501</v>
      </c>
      <c r="E4799" t="s">
        <v>599</v>
      </c>
      <c r="F4799" t="s">
        <v>93</v>
      </c>
      <c r="G4799">
        <v>1.554420208</v>
      </c>
      <c r="H4799">
        <v>1.554420208</v>
      </c>
      <c r="I4799">
        <v>1.554420208</v>
      </c>
    </row>
    <row r="4800" spans="2:23" hidden="1" x14ac:dyDescent="0.25">
      <c r="B4800" t="s">
        <v>89</v>
      </c>
      <c r="C4800" t="s">
        <v>295</v>
      </c>
      <c r="D4800" t="s">
        <v>501</v>
      </c>
      <c r="E4800" t="s">
        <v>600</v>
      </c>
      <c r="F4800" t="s">
        <v>93</v>
      </c>
      <c r="G4800">
        <v>2.4696674750000001</v>
      </c>
      <c r="H4800">
        <v>2.4696674750000001</v>
      </c>
      <c r="I4800">
        <v>2.4696674750000001</v>
      </c>
      <c r="J4800">
        <v>2.4696674750000001</v>
      </c>
      <c r="K4800">
        <v>2.4696674750000001</v>
      </c>
      <c r="L4800">
        <v>2.4696674750000001</v>
      </c>
      <c r="M4800">
        <v>2.4696674750000001</v>
      </c>
    </row>
    <row r="4801" spans="2:23" hidden="1" x14ac:dyDescent="0.25">
      <c r="B4801" t="s">
        <v>89</v>
      </c>
      <c r="C4801" t="s">
        <v>295</v>
      </c>
      <c r="D4801" t="s">
        <v>501</v>
      </c>
      <c r="E4801" t="s">
        <v>601</v>
      </c>
      <c r="F4801" t="s">
        <v>93</v>
      </c>
      <c r="G4801">
        <v>1.831462862</v>
      </c>
      <c r="H4801">
        <v>3.3416187260000001</v>
      </c>
      <c r="I4801">
        <v>3.576854258</v>
      </c>
      <c r="J4801">
        <v>4.4987491610000001</v>
      </c>
      <c r="K4801">
        <v>5.4609358610000003</v>
      </c>
      <c r="L4801">
        <v>5.8460500450000001</v>
      </c>
      <c r="M4801">
        <v>6.571853795</v>
      </c>
      <c r="N4801">
        <v>6.8675968010000004</v>
      </c>
      <c r="O4801">
        <v>8.2694853120000005</v>
      </c>
      <c r="P4801">
        <v>8.1649258430000007</v>
      </c>
      <c r="Q4801">
        <v>8.7487049310000007</v>
      </c>
      <c r="R4801">
        <v>8.6645226510000004</v>
      </c>
      <c r="S4801">
        <v>8.4358399300000002</v>
      </c>
      <c r="T4801">
        <v>8.337036951</v>
      </c>
      <c r="U4801">
        <v>8.9649526399999999</v>
      </c>
      <c r="V4801">
        <v>8.5869725240000001</v>
      </c>
      <c r="W4801">
        <v>9.0505848209999993</v>
      </c>
    </row>
    <row r="4802" spans="2:23" hidden="1" x14ac:dyDescent="0.25">
      <c r="B4802" t="s">
        <v>89</v>
      </c>
      <c r="C4802" t="s">
        <v>295</v>
      </c>
      <c r="D4802" t="s">
        <v>501</v>
      </c>
      <c r="E4802" t="s">
        <v>602</v>
      </c>
      <c r="F4802" t="s">
        <v>93</v>
      </c>
      <c r="G4802">
        <v>2.9166452820000002</v>
      </c>
      <c r="H4802">
        <v>2.9166452820000002</v>
      </c>
      <c r="I4802">
        <v>2.9166452820000002</v>
      </c>
    </row>
    <row r="4803" spans="2:23" hidden="1" x14ac:dyDescent="0.25">
      <c r="B4803" t="s">
        <v>89</v>
      </c>
      <c r="C4803" t="s">
        <v>295</v>
      </c>
      <c r="D4803" t="s">
        <v>501</v>
      </c>
      <c r="E4803" t="s">
        <v>603</v>
      </c>
      <c r="F4803" t="s">
        <v>93</v>
      </c>
      <c r="G4803">
        <v>4.4467892439999996</v>
      </c>
      <c r="H4803">
        <v>4.4467892439999996</v>
      </c>
      <c r="I4803">
        <v>4.4467892439999996</v>
      </c>
      <c r="J4803">
        <v>4.4467892439999996</v>
      </c>
      <c r="K4803">
        <v>4.4467892439999996</v>
      </c>
      <c r="L4803">
        <v>4.4467892439999996</v>
      </c>
      <c r="M4803">
        <v>4.4467892439999996</v>
      </c>
    </row>
    <row r="4804" spans="2:23" hidden="1" x14ac:dyDescent="0.25">
      <c r="B4804" t="s">
        <v>89</v>
      </c>
      <c r="C4804" t="s">
        <v>295</v>
      </c>
      <c r="D4804" t="s">
        <v>501</v>
      </c>
      <c r="E4804" t="s">
        <v>604</v>
      </c>
      <c r="F4804" t="s">
        <v>93</v>
      </c>
      <c r="G4804">
        <v>1.831462862</v>
      </c>
      <c r="H4804">
        <v>3.3416187260000001</v>
      </c>
      <c r="I4804">
        <v>3.576854258</v>
      </c>
      <c r="J4804">
        <v>4.4987491610000001</v>
      </c>
      <c r="K4804">
        <v>5.4609358610000003</v>
      </c>
      <c r="L4804">
        <v>5.8460500450000001</v>
      </c>
      <c r="M4804">
        <v>6.571853795</v>
      </c>
      <c r="N4804">
        <v>6.8675968010000004</v>
      </c>
      <c r="O4804">
        <v>8.2694853120000005</v>
      </c>
      <c r="P4804">
        <v>8.1649258430000007</v>
      </c>
      <c r="Q4804">
        <v>8.7487049310000007</v>
      </c>
      <c r="R4804">
        <v>8.6645226510000004</v>
      </c>
      <c r="S4804">
        <v>8.4358399300000002</v>
      </c>
      <c r="T4804">
        <v>8.337036951</v>
      </c>
      <c r="U4804">
        <v>8.9649526399999999</v>
      </c>
      <c r="V4804">
        <v>8.5869725240000001</v>
      </c>
      <c r="W4804">
        <v>9.0505848209999993</v>
      </c>
    </row>
    <row r="4805" spans="2:23" hidden="1" x14ac:dyDescent="0.25">
      <c r="B4805" t="s">
        <v>89</v>
      </c>
      <c r="C4805" t="s">
        <v>295</v>
      </c>
      <c r="D4805" t="s">
        <v>501</v>
      </c>
      <c r="E4805" t="s">
        <v>605</v>
      </c>
      <c r="F4805" t="s">
        <v>93</v>
      </c>
      <c r="G4805">
        <v>2.9166452820000002</v>
      </c>
      <c r="H4805">
        <v>2.9166452820000002</v>
      </c>
      <c r="I4805">
        <v>2.9166452820000002</v>
      </c>
    </row>
    <row r="4806" spans="2:23" hidden="1" x14ac:dyDescent="0.25">
      <c r="B4806" t="s">
        <v>89</v>
      </c>
      <c r="C4806" t="s">
        <v>295</v>
      </c>
      <c r="D4806" t="s">
        <v>501</v>
      </c>
      <c r="E4806" t="s">
        <v>606</v>
      </c>
      <c r="F4806" t="s">
        <v>93</v>
      </c>
      <c r="G4806">
        <v>4.4467892439999996</v>
      </c>
      <c r="H4806">
        <v>4.4467892439999996</v>
      </c>
      <c r="I4806">
        <v>4.4467892439999996</v>
      </c>
      <c r="J4806">
        <v>4.4467892439999996</v>
      </c>
      <c r="K4806">
        <v>4.4467892439999996</v>
      </c>
      <c r="L4806">
        <v>4.4467892439999996</v>
      </c>
      <c r="M4806">
        <v>4.4467892439999996</v>
      </c>
    </row>
    <row r="4807" spans="2:23" hidden="1" x14ac:dyDescent="0.25">
      <c r="B4807" t="s">
        <v>89</v>
      </c>
      <c r="C4807" t="s">
        <v>295</v>
      </c>
      <c r="D4807" t="s">
        <v>501</v>
      </c>
      <c r="E4807" t="s">
        <v>607</v>
      </c>
      <c r="F4807" t="s">
        <v>93</v>
      </c>
      <c r="G4807">
        <v>0.131646081</v>
      </c>
      <c r="H4807">
        <v>1.227721321</v>
      </c>
      <c r="I4807">
        <v>1.2516707279999999</v>
      </c>
      <c r="J4807">
        <v>1.9760891279999999</v>
      </c>
      <c r="K4807">
        <v>2.1696939899999999</v>
      </c>
      <c r="L4807">
        <v>1.9193652080000001</v>
      </c>
      <c r="M4807">
        <v>2.0471181879999998</v>
      </c>
      <c r="N4807">
        <v>1.899155113</v>
      </c>
      <c r="O4807">
        <v>2.485449982</v>
      </c>
      <c r="P4807">
        <v>2.2731155119999999</v>
      </c>
      <c r="Q4807">
        <v>2.583471517</v>
      </c>
      <c r="R4807">
        <v>2.489935638</v>
      </c>
      <c r="S4807">
        <v>2.2927373270000002</v>
      </c>
      <c r="T4807">
        <v>2.2039082560000001</v>
      </c>
      <c r="U4807">
        <v>2.5434199990000002</v>
      </c>
      <c r="V4807">
        <v>2.2898183589999999</v>
      </c>
      <c r="W4807">
        <v>2.6330205719999999</v>
      </c>
    </row>
    <row r="4808" spans="2:23" hidden="1" x14ac:dyDescent="0.25">
      <c r="B4808" t="s">
        <v>89</v>
      </c>
      <c r="C4808" t="s">
        <v>295</v>
      </c>
      <c r="D4808" t="s">
        <v>501</v>
      </c>
      <c r="E4808" t="s">
        <v>608</v>
      </c>
      <c r="F4808" t="s">
        <v>93</v>
      </c>
      <c r="G4808">
        <v>0.87034604299999996</v>
      </c>
      <c r="H4808">
        <v>0.87034604299999996</v>
      </c>
      <c r="I4808">
        <v>0.87034604299999996</v>
      </c>
    </row>
    <row r="4809" spans="2:23" hidden="1" x14ac:dyDescent="0.25">
      <c r="B4809" t="s">
        <v>89</v>
      </c>
      <c r="C4809" t="s">
        <v>295</v>
      </c>
      <c r="D4809" t="s">
        <v>501</v>
      </c>
      <c r="E4809" t="s">
        <v>609</v>
      </c>
      <c r="F4809" t="s">
        <v>93</v>
      </c>
      <c r="G4809">
        <v>1.5319006639999999</v>
      </c>
      <c r="H4809">
        <v>1.5319006639999999</v>
      </c>
      <c r="I4809">
        <v>1.5319006639999999</v>
      </c>
      <c r="J4809">
        <v>1.5319006639999999</v>
      </c>
      <c r="K4809">
        <v>1.5319006639999999</v>
      </c>
      <c r="L4809">
        <v>1.5319006639999999</v>
      </c>
      <c r="M4809">
        <v>1.5319006639999999</v>
      </c>
    </row>
    <row r="4810" spans="2:23" hidden="1" x14ac:dyDescent="0.25">
      <c r="B4810" t="s">
        <v>89</v>
      </c>
      <c r="C4810" t="s">
        <v>295</v>
      </c>
      <c r="D4810" t="s">
        <v>501</v>
      </c>
      <c r="E4810" t="s">
        <v>610</v>
      </c>
      <c r="F4810" t="s">
        <v>93</v>
      </c>
      <c r="G4810">
        <v>1.0514696E-2</v>
      </c>
      <c r="H4810">
        <v>9.3373580000000005E-3</v>
      </c>
      <c r="I4810">
        <v>8.8225019999999994E-3</v>
      </c>
      <c r="J4810">
        <v>9.5666970000000007E-3</v>
      </c>
      <c r="K4810">
        <v>2.4976861E-2</v>
      </c>
      <c r="L4810">
        <v>6.7999963999999996E-2</v>
      </c>
      <c r="M4810">
        <v>0.109505305</v>
      </c>
      <c r="N4810">
        <v>0.11684504</v>
      </c>
      <c r="O4810">
        <v>0.11204755</v>
      </c>
      <c r="P4810">
        <v>0.122901948</v>
      </c>
      <c r="Q4810">
        <v>0.128692363</v>
      </c>
      <c r="R4810">
        <v>0.13155581699999999</v>
      </c>
      <c r="S4810">
        <v>0.13727188300000001</v>
      </c>
      <c r="T4810">
        <v>0.14201688000000001</v>
      </c>
      <c r="U4810">
        <v>0.14892237699999999</v>
      </c>
      <c r="V4810">
        <v>0.15864239399999999</v>
      </c>
      <c r="W4810">
        <v>0.16888304900000001</v>
      </c>
    </row>
    <row r="4811" spans="2:23" hidden="1" x14ac:dyDescent="0.25">
      <c r="B4811" t="s">
        <v>89</v>
      </c>
      <c r="C4811" t="s">
        <v>295</v>
      </c>
      <c r="D4811" t="s">
        <v>501</v>
      </c>
      <c r="E4811" t="s">
        <v>611</v>
      </c>
      <c r="F4811" t="s">
        <v>93</v>
      </c>
      <c r="G4811">
        <v>9.5581850000000003E-3</v>
      </c>
      <c r="H4811">
        <v>9.5581850000000003E-3</v>
      </c>
      <c r="I4811">
        <v>9.5581850000000003E-3</v>
      </c>
    </row>
    <row r="4812" spans="2:23" hidden="1" x14ac:dyDescent="0.25">
      <c r="B4812" t="s">
        <v>89</v>
      </c>
      <c r="C4812" t="s">
        <v>295</v>
      </c>
      <c r="D4812" t="s">
        <v>501</v>
      </c>
      <c r="E4812" t="s">
        <v>612</v>
      </c>
      <c r="F4812" t="s">
        <v>93</v>
      </c>
      <c r="G4812">
        <v>3.4389055000000002E-2</v>
      </c>
      <c r="H4812">
        <v>3.4389055000000002E-2</v>
      </c>
      <c r="I4812">
        <v>3.4389055000000002E-2</v>
      </c>
      <c r="J4812">
        <v>3.4389055000000002E-2</v>
      </c>
      <c r="K4812">
        <v>3.4389055000000002E-2</v>
      </c>
      <c r="L4812">
        <v>3.4389055000000002E-2</v>
      </c>
      <c r="M4812">
        <v>3.4389055000000002E-2</v>
      </c>
    </row>
    <row r="4813" spans="2:23" hidden="1" x14ac:dyDescent="0.25">
      <c r="B4813" t="s">
        <v>89</v>
      </c>
      <c r="C4813" t="s">
        <v>295</v>
      </c>
      <c r="D4813" t="s">
        <v>501</v>
      </c>
      <c r="E4813" t="s">
        <v>613</v>
      </c>
      <c r="F4813" t="s">
        <v>93</v>
      </c>
      <c r="G4813">
        <v>2.7968680000000001E-3</v>
      </c>
      <c r="H4813">
        <v>2.2647399999999999E-3</v>
      </c>
      <c r="I4813">
        <v>1.566071E-3</v>
      </c>
      <c r="J4813">
        <v>4.1567900000000002E-4</v>
      </c>
      <c r="K4813">
        <v>1.1992100000000001E-4</v>
      </c>
      <c r="L4813">
        <v>5.8499999999999999E-5</v>
      </c>
      <c r="M4813">
        <v>3.7799999999999997E-5</v>
      </c>
      <c r="N4813">
        <v>4.9100000000000001E-5</v>
      </c>
      <c r="O4813">
        <v>4.5500000000000001E-5</v>
      </c>
      <c r="P4813">
        <v>5.8100000000000003E-5</v>
      </c>
      <c r="Q4813">
        <v>6.2399999999999999E-5</v>
      </c>
      <c r="R4813">
        <v>6.2000000000000003E-5</v>
      </c>
      <c r="S4813">
        <v>6.9599999999999998E-5</v>
      </c>
      <c r="T4813">
        <v>7.9900000000000004E-5</v>
      </c>
      <c r="U4813">
        <v>9.6199999999999994E-5</v>
      </c>
      <c r="V4813">
        <v>1.20098E-4</v>
      </c>
      <c r="W4813">
        <v>1.2485999999999999E-4</v>
      </c>
    </row>
    <row r="4814" spans="2:23" hidden="1" x14ac:dyDescent="0.25">
      <c r="B4814" t="s">
        <v>89</v>
      </c>
      <c r="C4814" t="s">
        <v>295</v>
      </c>
      <c r="D4814" t="s">
        <v>501</v>
      </c>
      <c r="E4814" t="s">
        <v>614</v>
      </c>
      <c r="F4814" t="s">
        <v>93</v>
      </c>
      <c r="G4814">
        <v>2.2092269999999998E-3</v>
      </c>
      <c r="H4814">
        <v>2.2092269999999998E-3</v>
      </c>
      <c r="I4814">
        <v>2.2092269999999998E-3</v>
      </c>
    </row>
    <row r="4815" spans="2:23" hidden="1" x14ac:dyDescent="0.25">
      <c r="B4815" t="s">
        <v>89</v>
      </c>
      <c r="C4815" t="s">
        <v>295</v>
      </c>
      <c r="D4815" t="s">
        <v>501</v>
      </c>
      <c r="E4815" t="s">
        <v>615</v>
      </c>
      <c r="F4815" t="s">
        <v>93</v>
      </c>
      <c r="G4815">
        <v>1.0370819999999999E-3</v>
      </c>
      <c r="H4815">
        <v>1.0370819999999999E-3</v>
      </c>
      <c r="I4815">
        <v>1.0370819999999999E-3</v>
      </c>
      <c r="J4815">
        <v>1.0370819999999999E-3</v>
      </c>
      <c r="K4815">
        <v>1.0370819999999999E-3</v>
      </c>
      <c r="L4815">
        <v>1.0370819999999999E-3</v>
      </c>
      <c r="M4815">
        <v>1.0370819999999999E-3</v>
      </c>
    </row>
    <row r="4816" spans="2:23" hidden="1" x14ac:dyDescent="0.25">
      <c r="B4816" t="s">
        <v>89</v>
      </c>
      <c r="C4816" t="s">
        <v>295</v>
      </c>
      <c r="D4816" t="s">
        <v>501</v>
      </c>
      <c r="E4816" t="s">
        <v>616</v>
      </c>
      <c r="F4816" t="s">
        <v>93</v>
      </c>
      <c r="G4816">
        <v>4.6779423720000004</v>
      </c>
      <c r="H4816">
        <v>4.8494984429999999</v>
      </c>
      <c r="I4816">
        <v>4.9618705270000003</v>
      </c>
      <c r="J4816">
        <v>4.458847499</v>
      </c>
      <c r="K4816">
        <v>3.773328389</v>
      </c>
      <c r="L4816">
        <v>3.0939663569999998</v>
      </c>
      <c r="M4816">
        <v>2.2538401179999998</v>
      </c>
      <c r="N4816">
        <v>2.4261467919999999</v>
      </c>
      <c r="O4816">
        <v>2.3514034669999999</v>
      </c>
      <c r="P4816">
        <v>2.7560299549999998</v>
      </c>
      <c r="Q4816">
        <v>3.027428419</v>
      </c>
      <c r="R4816">
        <v>3.1459124699999998</v>
      </c>
      <c r="S4816">
        <v>3.3176474279999999</v>
      </c>
      <c r="T4816">
        <v>3.4443769409999998</v>
      </c>
      <c r="U4816">
        <v>3.7951757210000001</v>
      </c>
      <c r="V4816">
        <v>4.8353142260000004</v>
      </c>
      <c r="W4816">
        <v>6.1648036370000003</v>
      </c>
    </row>
    <row r="4817" spans="2:23" hidden="1" x14ac:dyDescent="0.25">
      <c r="B4817" t="s">
        <v>89</v>
      </c>
      <c r="C4817" t="s">
        <v>295</v>
      </c>
      <c r="D4817" t="s">
        <v>501</v>
      </c>
      <c r="E4817" t="s">
        <v>617</v>
      </c>
      <c r="F4817" t="s">
        <v>93</v>
      </c>
      <c r="G4817">
        <v>4.8297704469999996</v>
      </c>
      <c r="H4817">
        <v>4.8297704469999996</v>
      </c>
      <c r="I4817">
        <v>4.8297704469999996</v>
      </c>
    </row>
    <row r="4818" spans="2:23" hidden="1" x14ac:dyDescent="0.25">
      <c r="B4818" t="s">
        <v>89</v>
      </c>
      <c r="C4818" t="s">
        <v>295</v>
      </c>
      <c r="D4818" t="s">
        <v>501</v>
      </c>
      <c r="E4818" t="s">
        <v>618</v>
      </c>
      <c r="F4818" t="s">
        <v>93</v>
      </c>
      <c r="G4818">
        <v>4.0098991010000002</v>
      </c>
      <c r="H4818">
        <v>4.0098991010000002</v>
      </c>
      <c r="I4818">
        <v>4.0098991010000002</v>
      </c>
      <c r="J4818">
        <v>4.0098991010000002</v>
      </c>
      <c r="K4818">
        <v>4.0098991010000002</v>
      </c>
      <c r="L4818">
        <v>4.0098991010000002</v>
      </c>
      <c r="M4818">
        <v>4.0098991010000002</v>
      </c>
    </row>
    <row r="4819" spans="2:23" hidden="1" x14ac:dyDescent="0.25">
      <c r="B4819" t="s">
        <v>89</v>
      </c>
      <c r="C4819" t="s">
        <v>295</v>
      </c>
      <c r="D4819" t="s">
        <v>501</v>
      </c>
      <c r="E4819" t="s">
        <v>619</v>
      </c>
      <c r="F4819" t="s">
        <v>93</v>
      </c>
      <c r="G4819">
        <v>1.408906244</v>
      </c>
      <c r="H4819">
        <v>1.4995366130000001</v>
      </c>
      <c r="I4819">
        <v>1.5988306990000001</v>
      </c>
      <c r="J4819">
        <v>1.273447102</v>
      </c>
      <c r="K4819">
        <v>0.93336424500000004</v>
      </c>
      <c r="L4819">
        <v>0.71654217099999995</v>
      </c>
      <c r="M4819">
        <v>0.54075306499999998</v>
      </c>
      <c r="N4819">
        <v>0.618073706</v>
      </c>
      <c r="O4819">
        <v>0.58384147200000003</v>
      </c>
      <c r="P4819">
        <v>0.73407854299999997</v>
      </c>
      <c r="Q4819">
        <v>0.89327647099999996</v>
      </c>
      <c r="R4819">
        <v>1.0680014</v>
      </c>
      <c r="S4819">
        <v>1.3945069379999999</v>
      </c>
      <c r="T4819">
        <v>1.7783903510000001</v>
      </c>
      <c r="U4819">
        <v>2.446733263</v>
      </c>
      <c r="V4819">
        <v>3.4795612550000001</v>
      </c>
      <c r="W4819">
        <v>4.7699379400000002</v>
      </c>
    </row>
    <row r="4820" spans="2:23" hidden="1" x14ac:dyDescent="0.25">
      <c r="B4820" t="s">
        <v>89</v>
      </c>
      <c r="C4820" t="s">
        <v>295</v>
      </c>
      <c r="D4820" t="s">
        <v>501</v>
      </c>
      <c r="E4820" t="s">
        <v>620</v>
      </c>
      <c r="F4820" t="s">
        <v>93</v>
      </c>
      <c r="G4820">
        <v>1.5024245190000001</v>
      </c>
      <c r="H4820">
        <v>1.5024245190000001</v>
      </c>
      <c r="I4820">
        <v>1.5024245190000001</v>
      </c>
    </row>
    <row r="4821" spans="2:23" hidden="1" x14ac:dyDescent="0.25">
      <c r="B4821" t="s">
        <v>89</v>
      </c>
      <c r="C4821" t="s">
        <v>295</v>
      </c>
      <c r="D4821" t="s">
        <v>501</v>
      </c>
      <c r="E4821" t="s">
        <v>621</v>
      </c>
      <c r="F4821" t="s">
        <v>93</v>
      </c>
      <c r="G4821">
        <v>1.1387685910000001</v>
      </c>
      <c r="H4821">
        <v>1.1387685910000001</v>
      </c>
      <c r="I4821">
        <v>1.1387685910000001</v>
      </c>
      <c r="J4821">
        <v>1.1387685910000001</v>
      </c>
      <c r="K4821">
        <v>1.1387685910000001</v>
      </c>
      <c r="L4821">
        <v>1.1387685910000001</v>
      </c>
      <c r="M4821">
        <v>1.1387685910000001</v>
      </c>
    </row>
    <row r="4822" spans="2:23" hidden="1" x14ac:dyDescent="0.25">
      <c r="B4822" t="s">
        <v>89</v>
      </c>
      <c r="C4822" t="s">
        <v>295</v>
      </c>
      <c r="D4822" t="s">
        <v>501</v>
      </c>
      <c r="E4822" t="s">
        <v>622</v>
      </c>
      <c r="F4822" t="s">
        <v>93</v>
      </c>
      <c r="G4822">
        <v>3.2662392589999998</v>
      </c>
      <c r="H4822">
        <v>3.34769709</v>
      </c>
      <c r="I4822">
        <v>3.3614737570000002</v>
      </c>
      <c r="J4822">
        <v>3.1849847179999999</v>
      </c>
      <c r="K4822">
        <v>2.8398442230000001</v>
      </c>
      <c r="L4822">
        <v>2.3773656779999999</v>
      </c>
      <c r="M4822">
        <v>1.71304927</v>
      </c>
      <c r="N4822">
        <v>1.808023969</v>
      </c>
      <c r="O4822">
        <v>1.767516517</v>
      </c>
      <c r="P4822">
        <v>2.0218932700000001</v>
      </c>
      <c r="Q4822">
        <v>2.134089576</v>
      </c>
      <c r="R4822">
        <v>2.0778490349999998</v>
      </c>
      <c r="S4822">
        <v>1.9230709070000001</v>
      </c>
      <c r="T4822">
        <v>1.665906645</v>
      </c>
      <c r="U4822">
        <v>1.3483462180000001</v>
      </c>
      <c r="V4822">
        <v>1.3556328740000001</v>
      </c>
      <c r="W4822">
        <v>1.394740836</v>
      </c>
    </row>
    <row r="4823" spans="2:23" hidden="1" x14ac:dyDescent="0.25">
      <c r="B4823" t="s">
        <v>89</v>
      </c>
      <c r="C4823" t="s">
        <v>295</v>
      </c>
      <c r="D4823" t="s">
        <v>501</v>
      </c>
      <c r="E4823" t="s">
        <v>623</v>
      </c>
      <c r="F4823" t="s">
        <v>93</v>
      </c>
      <c r="G4823">
        <v>3.325136702</v>
      </c>
      <c r="H4823">
        <v>3.325136702</v>
      </c>
      <c r="I4823">
        <v>3.325136702</v>
      </c>
    </row>
    <row r="4824" spans="2:23" hidden="1" x14ac:dyDescent="0.25">
      <c r="B4824" t="s">
        <v>89</v>
      </c>
      <c r="C4824" t="s">
        <v>295</v>
      </c>
      <c r="D4824" t="s">
        <v>501</v>
      </c>
      <c r="E4824" t="s">
        <v>624</v>
      </c>
      <c r="F4824" t="s">
        <v>93</v>
      </c>
      <c r="G4824">
        <v>2.8700934280000001</v>
      </c>
      <c r="H4824">
        <v>2.8700934280000001</v>
      </c>
      <c r="I4824">
        <v>2.8700934280000001</v>
      </c>
      <c r="J4824">
        <v>2.8700934280000001</v>
      </c>
      <c r="K4824">
        <v>2.8700934280000001</v>
      </c>
      <c r="L4824">
        <v>2.8700934280000001</v>
      </c>
      <c r="M4824">
        <v>2.8700934280000001</v>
      </c>
    </row>
    <row r="4825" spans="2:23" hidden="1" x14ac:dyDescent="0.25">
      <c r="B4825" t="s">
        <v>89</v>
      </c>
      <c r="C4825" t="s">
        <v>295</v>
      </c>
      <c r="D4825" t="s">
        <v>501</v>
      </c>
      <c r="E4825" t="s">
        <v>625</v>
      </c>
      <c r="F4825" t="s">
        <v>93</v>
      </c>
      <c r="G4825">
        <v>4.6779423720000004</v>
      </c>
      <c r="H4825">
        <v>4.8494984429999999</v>
      </c>
      <c r="I4825">
        <v>4.9618705270000003</v>
      </c>
      <c r="J4825">
        <v>4.458847499</v>
      </c>
      <c r="K4825">
        <v>3.773328389</v>
      </c>
      <c r="L4825">
        <v>3.0939663569999998</v>
      </c>
      <c r="M4825">
        <v>2.2538401179999998</v>
      </c>
      <c r="N4825">
        <v>2.4261467919999999</v>
      </c>
      <c r="O4825">
        <v>2.3514034669999999</v>
      </c>
      <c r="P4825">
        <v>2.7560299549999998</v>
      </c>
      <c r="Q4825">
        <v>3.027428419</v>
      </c>
      <c r="R4825">
        <v>3.1459124699999998</v>
      </c>
      <c r="S4825">
        <v>3.3176474279999999</v>
      </c>
      <c r="T4825">
        <v>3.4443769409999998</v>
      </c>
      <c r="U4825">
        <v>3.7951757210000001</v>
      </c>
      <c r="V4825">
        <v>4.8353142260000004</v>
      </c>
      <c r="W4825">
        <v>6.1648036370000003</v>
      </c>
    </row>
    <row r="4826" spans="2:23" hidden="1" x14ac:dyDescent="0.25">
      <c r="B4826" t="s">
        <v>89</v>
      </c>
      <c r="C4826" t="s">
        <v>295</v>
      </c>
      <c r="D4826" t="s">
        <v>501</v>
      </c>
      <c r="E4826" t="s">
        <v>626</v>
      </c>
      <c r="F4826" t="s">
        <v>93</v>
      </c>
      <c r="G4826">
        <v>4.8297704469999996</v>
      </c>
      <c r="H4826">
        <v>4.8297704469999996</v>
      </c>
      <c r="I4826">
        <v>4.8297704469999996</v>
      </c>
    </row>
    <row r="4827" spans="2:23" hidden="1" x14ac:dyDescent="0.25">
      <c r="B4827" t="s">
        <v>89</v>
      </c>
      <c r="C4827" t="s">
        <v>295</v>
      </c>
      <c r="D4827" t="s">
        <v>501</v>
      </c>
      <c r="E4827" t="s">
        <v>627</v>
      </c>
      <c r="F4827" t="s">
        <v>93</v>
      </c>
      <c r="G4827">
        <v>4.0098991010000002</v>
      </c>
      <c r="H4827">
        <v>4.0098991010000002</v>
      </c>
      <c r="I4827">
        <v>4.0098991010000002</v>
      </c>
      <c r="J4827">
        <v>4.0098991010000002</v>
      </c>
      <c r="K4827">
        <v>4.0098991010000002</v>
      </c>
      <c r="L4827">
        <v>4.0098991010000002</v>
      </c>
      <c r="M4827">
        <v>4.0098991010000002</v>
      </c>
    </row>
    <row r="4828" spans="2:23" hidden="1" x14ac:dyDescent="0.25">
      <c r="B4828" t="s">
        <v>89</v>
      </c>
      <c r="C4828" t="s">
        <v>295</v>
      </c>
      <c r="D4828" t="s">
        <v>501</v>
      </c>
      <c r="E4828" t="s">
        <v>628</v>
      </c>
      <c r="F4828" t="s">
        <v>93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2:23" hidden="1" x14ac:dyDescent="0.25">
      <c r="B4829" t="s">
        <v>89</v>
      </c>
      <c r="C4829" t="s">
        <v>295</v>
      </c>
      <c r="D4829" t="s">
        <v>501</v>
      </c>
      <c r="E4829" t="s">
        <v>629</v>
      </c>
      <c r="F4829" t="s">
        <v>93</v>
      </c>
      <c r="G4829">
        <v>0</v>
      </c>
      <c r="H4829">
        <v>0</v>
      </c>
      <c r="I4829">
        <v>0</v>
      </c>
    </row>
    <row r="4830" spans="2:23" hidden="1" x14ac:dyDescent="0.25">
      <c r="B4830" t="s">
        <v>89</v>
      </c>
      <c r="C4830" t="s">
        <v>295</v>
      </c>
      <c r="D4830" t="s">
        <v>501</v>
      </c>
      <c r="E4830" t="s">
        <v>630</v>
      </c>
      <c r="F4830" t="s">
        <v>93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2:23" hidden="1" x14ac:dyDescent="0.25">
      <c r="B4831" t="s">
        <v>89</v>
      </c>
      <c r="C4831" t="s">
        <v>295</v>
      </c>
      <c r="D4831" t="s">
        <v>501</v>
      </c>
      <c r="E4831" t="s">
        <v>631</v>
      </c>
      <c r="F4831" t="s">
        <v>93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2:23" hidden="1" x14ac:dyDescent="0.25">
      <c r="B4832" t="s">
        <v>89</v>
      </c>
      <c r="C4832" t="s">
        <v>295</v>
      </c>
      <c r="D4832" t="s">
        <v>501</v>
      </c>
      <c r="E4832" t="s">
        <v>632</v>
      </c>
      <c r="F4832" t="s">
        <v>93</v>
      </c>
      <c r="G4832">
        <v>0</v>
      </c>
      <c r="H4832">
        <v>0</v>
      </c>
      <c r="I4832">
        <v>0</v>
      </c>
    </row>
    <row r="4833" spans="2:23" hidden="1" x14ac:dyDescent="0.25">
      <c r="B4833" t="s">
        <v>89</v>
      </c>
      <c r="C4833" t="s">
        <v>295</v>
      </c>
      <c r="D4833" t="s">
        <v>501</v>
      </c>
      <c r="E4833" t="s">
        <v>633</v>
      </c>
      <c r="F4833" t="s">
        <v>93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2:23" hidden="1" x14ac:dyDescent="0.25">
      <c r="B4834" t="s">
        <v>89</v>
      </c>
      <c r="C4834" t="s">
        <v>295</v>
      </c>
      <c r="D4834" t="s">
        <v>501</v>
      </c>
      <c r="E4834" t="s">
        <v>634</v>
      </c>
      <c r="F4834" t="s">
        <v>93</v>
      </c>
      <c r="G4834">
        <v>1.259277309</v>
      </c>
      <c r="H4834">
        <v>5.1701979859999998</v>
      </c>
      <c r="I4834">
        <v>5.3548819219999997</v>
      </c>
      <c r="J4834">
        <v>7.8839204550000002</v>
      </c>
      <c r="K4834">
        <v>10.90994794</v>
      </c>
      <c r="L4834">
        <v>12.548987869999999</v>
      </c>
      <c r="M4834">
        <v>14.489526809999999</v>
      </c>
      <c r="N4834">
        <v>14.45665745</v>
      </c>
      <c r="O4834">
        <v>17.08605279</v>
      </c>
      <c r="P4834">
        <v>17.136061680000001</v>
      </c>
      <c r="Q4834">
        <v>18.578732599999999</v>
      </c>
      <c r="R4834">
        <v>18.468022120000001</v>
      </c>
      <c r="S4834">
        <v>18.066427820000001</v>
      </c>
      <c r="T4834">
        <v>17.92992623</v>
      </c>
      <c r="U4834">
        <v>19.467181579999998</v>
      </c>
      <c r="V4834">
        <v>18.43075193</v>
      </c>
      <c r="W4834">
        <v>19.785986619999999</v>
      </c>
    </row>
    <row r="4835" spans="2:23" hidden="1" x14ac:dyDescent="0.25">
      <c r="B4835" t="s">
        <v>89</v>
      </c>
      <c r="C4835" t="s">
        <v>295</v>
      </c>
      <c r="D4835" t="s">
        <v>501</v>
      </c>
      <c r="E4835" t="s">
        <v>635</v>
      </c>
      <c r="F4835" t="s">
        <v>93</v>
      </c>
      <c r="G4835">
        <v>3.9281190719999999</v>
      </c>
      <c r="H4835">
        <v>3.9281190719999999</v>
      </c>
      <c r="I4835">
        <v>3.9281190719999999</v>
      </c>
    </row>
    <row r="4836" spans="2:23" hidden="1" x14ac:dyDescent="0.25">
      <c r="B4836" t="s">
        <v>89</v>
      </c>
      <c r="C4836" t="s">
        <v>295</v>
      </c>
      <c r="D4836" t="s">
        <v>501</v>
      </c>
      <c r="E4836" t="s">
        <v>636</v>
      </c>
      <c r="F4836" t="s">
        <v>93</v>
      </c>
      <c r="G4836">
        <v>8.2309628989999997</v>
      </c>
      <c r="H4836">
        <v>8.2309628989999997</v>
      </c>
      <c r="I4836">
        <v>8.2309628989999997</v>
      </c>
      <c r="J4836">
        <v>8.2309628989999997</v>
      </c>
      <c r="K4836">
        <v>8.2309628989999997</v>
      </c>
      <c r="L4836">
        <v>8.2309628989999997</v>
      </c>
      <c r="M4836">
        <v>8.2309628989999997</v>
      </c>
    </row>
    <row r="4837" spans="2:23" hidden="1" x14ac:dyDescent="0.25">
      <c r="B4837" t="s">
        <v>89</v>
      </c>
      <c r="C4837" t="s">
        <v>295</v>
      </c>
      <c r="D4837" t="s">
        <v>501</v>
      </c>
      <c r="E4837" t="s">
        <v>637</v>
      </c>
      <c r="F4837" t="s">
        <v>93</v>
      </c>
      <c r="G4837">
        <v>0</v>
      </c>
      <c r="H4837">
        <v>0</v>
      </c>
      <c r="I4837">
        <v>5.1195358000000003E-2</v>
      </c>
      <c r="J4837">
        <v>0.12783935900000001</v>
      </c>
      <c r="K4837">
        <v>0.220297413</v>
      </c>
      <c r="L4837">
        <v>0.23317216599999999</v>
      </c>
      <c r="M4837">
        <v>0.26772606199999999</v>
      </c>
      <c r="N4837">
        <v>0.22367300800000001</v>
      </c>
      <c r="O4837">
        <v>0.28114736699999998</v>
      </c>
      <c r="P4837">
        <v>0.22217494199999999</v>
      </c>
      <c r="Q4837">
        <v>0.227777901</v>
      </c>
      <c r="R4837">
        <v>0.207642618</v>
      </c>
      <c r="S4837">
        <v>0.182755008</v>
      </c>
      <c r="T4837">
        <v>0.16657023100000001</v>
      </c>
      <c r="U4837">
        <v>0.18462858500000001</v>
      </c>
      <c r="V4837">
        <v>0.15808810600000001</v>
      </c>
      <c r="W4837">
        <v>0.175471395</v>
      </c>
    </row>
    <row r="4838" spans="2:23" hidden="1" x14ac:dyDescent="0.25">
      <c r="B4838" t="s">
        <v>89</v>
      </c>
      <c r="C4838" t="s">
        <v>295</v>
      </c>
      <c r="D4838" t="s">
        <v>501</v>
      </c>
      <c r="E4838" t="s">
        <v>638</v>
      </c>
      <c r="F4838" t="s">
        <v>93</v>
      </c>
      <c r="G4838">
        <v>1.7065119E-2</v>
      </c>
      <c r="H4838">
        <v>1.7065119E-2</v>
      </c>
      <c r="I4838">
        <v>1.7065119E-2</v>
      </c>
    </row>
    <row r="4839" spans="2:23" hidden="1" x14ac:dyDescent="0.25">
      <c r="B4839" t="s">
        <v>89</v>
      </c>
      <c r="C4839" t="s">
        <v>295</v>
      </c>
      <c r="D4839" t="s">
        <v>501</v>
      </c>
      <c r="E4839" t="s">
        <v>639</v>
      </c>
      <c r="F4839" t="s">
        <v>93</v>
      </c>
      <c r="G4839">
        <v>0.12860433700000001</v>
      </c>
      <c r="H4839">
        <v>0.12860433700000001</v>
      </c>
      <c r="I4839">
        <v>0.12860433700000001</v>
      </c>
      <c r="J4839">
        <v>0.12860433700000001</v>
      </c>
      <c r="K4839">
        <v>0.12860433700000001</v>
      </c>
      <c r="L4839">
        <v>0.12860433700000001</v>
      </c>
      <c r="M4839">
        <v>0.12860433700000001</v>
      </c>
    </row>
    <row r="4840" spans="2:23" hidden="1" x14ac:dyDescent="0.25">
      <c r="B4840" t="s">
        <v>89</v>
      </c>
      <c r="C4840" t="s">
        <v>295</v>
      </c>
      <c r="D4840" t="s">
        <v>501</v>
      </c>
      <c r="E4840" t="s">
        <v>640</v>
      </c>
      <c r="F4840" t="s">
        <v>93</v>
      </c>
      <c r="G4840">
        <v>1.259277309</v>
      </c>
      <c r="H4840">
        <v>5.1701979859999998</v>
      </c>
      <c r="I4840">
        <v>5.3548819219999997</v>
      </c>
      <c r="J4840">
        <v>7.9216245829999998</v>
      </c>
      <c r="K4840">
        <v>11.038773580000001</v>
      </c>
      <c r="L4840">
        <v>12.794036950000001</v>
      </c>
      <c r="M4840">
        <v>14.858247799999999</v>
      </c>
      <c r="N4840">
        <v>14.93748854</v>
      </c>
      <c r="O4840">
        <v>17.675165230000001</v>
      </c>
      <c r="P4840">
        <v>17.824459579999999</v>
      </c>
      <c r="Q4840">
        <v>19.355785610000002</v>
      </c>
      <c r="R4840">
        <v>19.32577298</v>
      </c>
      <c r="S4840">
        <v>18.991741359999999</v>
      </c>
      <c r="T4840">
        <v>18.910153319999999</v>
      </c>
      <c r="U4840">
        <v>20.498485129999999</v>
      </c>
      <c r="V4840">
        <v>19.504403750000002</v>
      </c>
      <c r="W4840">
        <v>20.894752159999999</v>
      </c>
    </row>
    <row r="4841" spans="2:23" hidden="1" x14ac:dyDescent="0.25">
      <c r="B4841" t="s">
        <v>89</v>
      </c>
      <c r="C4841" t="s">
        <v>295</v>
      </c>
      <c r="D4841" t="s">
        <v>501</v>
      </c>
      <c r="E4841" t="s">
        <v>641</v>
      </c>
      <c r="F4841" t="s">
        <v>93</v>
      </c>
      <c r="G4841">
        <v>3.9281190719999999</v>
      </c>
      <c r="H4841">
        <v>3.9281190719999999</v>
      </c>
      <c r="I4841">
        <v>3.9281190719999999</v>
      </c>
    </row>
    <row r="4842" spans="2:23" hidden="1" x14ac:dyDescent="0.25">
      <c r="B4842" t="s">
        <v>89</v>
      </c>
      <c r="C4842" t="s">
        <v>295</v>
      </c>
      <c r="D4842" t="s">
        <v>501</v>
      </c>
      <c r="E4842" t="s">
        <v>642</v>
      </c>
      <c r="F4842" t="s">
        <v>93</v>
      </c>
      <c r="G4842">
        <v>8.3424343039999993</v>
      </c>
      <c r="H4842">
        <v>8.3424343039999993</v>
      </c>
      <c r="I4842">
        <v>8.3424343039999993</v>
      </c>
      <c r="J4842">
        <v>8.3424343039999993</v>
      </c>
      <c r="K4842">
        <v>8.3424343039999993</v>
      </c>
      <c r="L4842">
        <v>8.3424343039999993</v>
      </c>
      <c r="M4842">
        <v>8.3424343039999993</v>
      </c>
    </row>
    <row r="4843" spans="2:23" hidden="1" x14ac:dyDescent="0.25">
      <c r="B4843" t="s">
        <v>89</v>
      </c>
      <c r="C4843" t="s">
        <v>295</v>
      </c>
      <c r="D4843" t="s">
        <v>501</v>
      </c>
      <c r="E4843" t="s">
        <v>643</v>
      </c>
      <c r="F4843" t="s">
        <v>93</v>
      </c>
      <c r="G4843">
        <v>7.8120211069999996</v>
      </c>
      <c r="H4843">
        <v>12.523737240000001</v>
      </c>
      <c r="I4843">
        <v>12.55260812</v>
      </c>
      <c r="J4843">
        <v>14.30965321</v>
      </c>
      <c r="K4843">
        <v>16.810540490000001</v>
      </c>
      <c r="L4843">
        <v>18.680828940000001</v>
      </c>
      <c r="M4843">
        <v>20.897648239999999</v>
      </c>
      <c r="N4843">
        <v>21.264060659999998</v>
      </c>
      <c r="O4843">
        <v>23.885813769999999</v>
      </c>
      <c r="P4843">
        <v>24.739362839999998</v>
      </c>
      <c r="Q4843">
        <v>26.757632659999999</v>
      </c>
      <c r="R4843">
        <v>26.91570467</v>
      </c>
      <c r="S4843">
        <v>26.959434609999999</v>
      </c>
      <c r="T4843">
        <v>27.178093860000001</v>
      </c>
      <c r="U4843">
        <v>29.426645870000002</v>
      </c>
      <c r="V4843">
        <v>29.72367818</v>
      </c>
      <c r="W4843">
        <v>32.793769679999997</v>
      </c>
    </row>
    <row r="4844" spans="2:23" hidden="1" x14ac:dyDescent="0.25">
      <c r="B4844" t="s">
        <v>89</v>
      </c>
      <c r="C4844" t="s">
        <v>295</v>
      </c>
      <c r="D4844" t="s">
        <v>501</v>
      </c>
      <c r="E4844" t="s">
        <v>644</v>
      </c>
      <c r="F4844" t="s">
        <v>93</v>
      </c>
      <c r="G4844">
        <v>10.96278882</v>
      </c>
      <c r="H4844">
        <v>10.96278882</v>
      </c>
      <c r="I4844">
        <v>10.96278882</v>
      </c>
    </row>
    <row r="4845" spans="2:23" hidden="1" x14ac:dyDescent="0.25">
      <c r="B4845" t="s">
        <v>89</v>
      </c>
      <c r="C4845" t="s">
        <v>295</v>
      </c>
      <c r="D4845" t="s">
        <v>501</v>
      </c>
      <c r="E4845" t="s">
        <v>645</v>
      </c>
      <c r="F4845" t="s">
        <v>93</v>
      </c>
      <c r="G4845">
        <v>14.798148189999999</v>
      </c>
      <c r="H4845">
        <v>14.798148189999999</v>
      </c>
      <c r="I4845">
        <v>14.798148189999999</v>
      </c>
      <c r="J4845">
        <v>14.798148189999999</v>
      </c>
      <c r="K4845">
        <v>14.798148189999999</v>
      </c>
      <c r="L4845">
        <v>14.798148189999999</v>
      </c>
      <c r="M4845">
        <v>14.798148189999999</v>
      </c>
    </row>
    <row r="4846" spans="2:23" hidden="1" x14ac:dyDescent="0.25">
      <c r="B4846" t="s">
        <v>89</v>
      </c>
      <c r="C4846" t="s">
        <v>295</v>
      </c>
      <c r="D4846" t="s">
        <v>646</v>
      </c>
      <c r="E4846" t="s">
        <v>502</v>
      </c>
      <c r="F4846" t="s">
        <v>93</v>
      </c>
      <c r="G4846">
        <v>4.6180351890424802</v>
      </c>
      <c r="H4846">
        <v>12.917451273848201</v>
      </c>
      <c r="I4846">
        <v>14.222209044145201</v>
      </c>
      <c r="J4846">
        <v>19.721155602175099</v>
      </c>
      <c r="K4846">
        <v>24.1265089950512</v>
      </c>
      <c r="L4846">
        <v>27.446121839920298</v>
      </c>
      <c r="M4846">
        <v>33.017348391282503</v>
      </c>
      <c r="N4846">
        <v>30.459731428764801</v>
      </c>
      <c r="O4846">
        <v>38.709306453285102</v>
      </c>
      <c r="P4846">
        <v>41.528614590429001</v>
      </c>
      <c r="Q4846">
        <v>42.889023211467297</v>
      </c>
      <c r="R4846">
        <v>42.969916886428301</v>
      </c>
      <c r="S4846">
        <v>43.932978147263903</v>
      </c>
      <c r="T4846">
        <v>40.746437125199897</v>
      </c>
      <c r="U4846">
        <v>46.377512944275097</v>
      </c>
      <c r="V4846">
        <v>44.385759618552598</v>
      </c>
      <c r="W4846">
        <v>45.521453737888301</v>
      </c>
    </row>
    <row r="4847" spans="2:23" hidden="1" x14ac:dyDescent="0.25">
      <c r="B4847" t="s">
        <v>89</v>
      </c>
      <c r="C4847" t="s">
        <v>295</v>
      </c>
      <c r="D4847" t="s">
        <v>646</v>
      </c>
      <c r="E4847" t="s">
        <v>503</v>
      </c>
      <c r="F4847" t="s">
        <v>93</v>
      </c>
      <c r="G4847">
        <v>3.3773896115852002E-3</v>
      </c>
      <c r="H4847">
        <v>2.40135347532686E-2</v>
      </c>
      <c r="I4847">
        <v>0.132445748029865</v>
      </c>
      <c r="J4847">
        <v>0.92146879683577598</v>
      </c>
      <c r="K4847">
        <v>3.4385235259150599</v>
      </c>
      <c r="L4847">
        <v>7.8637342589996999</v>
      </c>
      <c r="M4847">
        <v>12.053949295823299</v>
      </c>
      <c r="N4847">
        <v>12.788226874793301</v>
      </c>
      <c r="O4847">
        <v>12.4388805833683</v>
      </c>
      <c r="P4847">
        <v>13.1055970087997</v>
      </c>
      <c r="Q4847">
        <v>13.2570299468271</v>
      </c>
      <c r="R4847">
        <v>13.2556830089505</v>
      </c>
      <c r="S4847">
        <v>13.6526797405563</v>
      </c>
      <c r="T4847">
        <v>13.823762094655001</v>
      </c>
      <c r="U4847">
        <v>14.2185377716649</v>
      </c>
      <c r="V4847">
        <v>14.6150535164226</v>
      </c>
      <c r="W4847">
        <v>14.9480059965311</v>
      </c>
    </row>
    <row r="4848" spans="2:23" hidden="1" x14ac:dyDescent="0.25">
      <c r="B4848" t="s">
        <v>89</v>
      </c>
      <c r="C4848" t="s">
        <v>295</v>
      </c>
      <c r="D4848" t="s">
        <v>646</v>
      </c>
      <c r="E4848" t="s">
        <v>504</v>
      </c>
      <c r="F4848" t="s">
        <v>93</v>
      </c>
      <c r="G4848">
        <v>4.6180351890424802</v>
      </c>
      <c r="H4848">
        <v>12.917451273848201</v>
      </c>
      <c r="I4848">
        <v>14.222209044145201</v>
      </c>
      <c r="J4848">
        <v>19.721155602175099</v>
      </c>
      <c r="K4848">
        <v>24.1265089950512</v>
      </c>
      <c r="L4848">
        <v>27.446121839920298</v>
      </c>
      <c r="M4848">
        <v>33.017348391282503</v>
      </c>
      <c r="N4848">
        <v>30.459731428764801</v>
      </c>
      <c r="O4848">
        <v>38.709306453285102</v>
      </c>
      <c r="P4848">
        <v>41.528614590429001</v>
      </c>
      <c r="Q4848">
        <v>42.889023211467297</v>
      </c>
      <c r="R4848">
        <v>42.969916886428301</v>
      </c>
      <c r="S4848">
        <v>43.932978147263903</v>
      </c>
      <c r="T4848">
        <v>40.746437125199897</v>
      </c>
      <c r="U4848">
        <v>46.377512944275097</v>
      </c>
      <c r="V4848">
        <v>44.385759618552598</v>
      </c>
      <c r="W4848">
        <v>45.521453737888301</v>
      </c>
    </row>
    <row r="4849" spans="2:23" hidden="1" x14ac:dyDescent="0.25">
      <c r="B4849" t="s">
        <v>89</v>
      </c>
      <c r="C4849" t="s">
        <v>295</v>
      </c>
      <c r="D4849" t="s">
        <v>646</v>
      </c>
      <c r="E4849" t="s">
        <v>505</v>
      </c>
      <c r="F4849" t="s">
        <v>93</v>
      </c>
      <c r="G4849">
        <v>2.1064549497905202E-2</v>
      </c>
      <c r="H4849">
        <v>4.1886454283062799E-2</v>
      </c>
      <c r="I4849">
        <v>5.4960595880303303E-2</v>
      </c>
      <c r="J4849">
        <v>0.17980061561372401</v>
      </c>
      <c r="K4849">
        <v>1.9205109283419</v>
      </c>
      <c r="L4849">
        <v>3.9348923726724601</v>
      </c>
      <c r="M4849">
        <v>5.4572375641063999</v>
      </c>
      <c r="N4849">
        <v>3.05604146599432</v>
      </c>
      <c r="O4849">
        <v>2.0340005051092902</v>
      </c>
      <c r="P4849">
        <v>3.2912401599354499</v>
      </c>
      <c r="Q4849">
        <v>3.8307243386215499</v>
      </c>
      <c r="R4849">
        <v>3.7239928521446499</v>
      </c>
      <c r="S4849">
        <v>4.0421661596855998</v>
      </c>
      <c r="T4849">
        <v>3.5184608238986899</v>
      </c>
      <c r="U4849">
        <v>4.3354467607537002</v>
      </c>
      <c r="V4849">
        <v>3.2512717318478201</v>
      </c>
      <c r="W4849">
        <v>3.9219325740674398</v>
      </c>
    </row>
    <row r="4850" spans="2:23" hidden="1" x14ac:dyDescent="0.25">
      <c r="B4850" t="s">
        <v>89</v>
      </c>
      <c r="C4850" t="s">
        <v>295</v>
      </c>
      <c r="D4850" t="s">
        <v>646</v>
      </c>
      <c r="E4850" t="s">
        <v>506</v>
      </c>
      <c r="F4850" t="s">
        <v>93</v>
      </c>
      <c r="G4850">
        <v>0</v>
      </c>
      <c r="H4850">
        <v>0</v>
      </c>
      <c r="I4850">
        <v>7.3325800038080103E-5</v>
      </c>
      <c r="J4850">
        <v>2.2762814974158802E-2</v>
      </c>
      <c r="K4850">
        <v>1.80729331301851</v>
      </c>
      <c r="L4850">
        <v>3.9103278572683502</v>
      </c>
      <c r="M4850">
        <v>5.4516340736708999</v>
      </c>
      <c r="N4850">
        <v>3.0369448490542101</v>
      </c>
      <c r="O4850">
        <v>1.9911085029671101</v>
      </c>
      <c r="P4850">
        <v>3.2442031582279398</v>
      </c>
      <c r="Q4850">
        <v>3.7666185928807301</v>
      </c>
      <c r="R4850">
        <v>3.6506442003837498</v>
      </c>
      <c r="S4850">
        <v>3.9639438040847401</v>
      </c>
      <c r="T4850">
        <v>3.4469624291706502</v>
      </c>
      <c r="U4850">
        <v>4.2157999591044399</v>
      </c>
      <c r="V4850">
        <v>3.0575695557526599</v>
      </c>
      <c r="W4850">
        <v>3.65600355884352</v>
      </c>
    </row>
    <row r="4851" spans="2:23" hidden="1" x14ac:dyDescent="0.25">
      <c r="B4851" t="s">
        <v>89</v>
      </c>
      <c r="C4851" t="s">
        <v>295</v>
      </c>
      <c r="D4851" t="s">
        <v>646</v>
      </c>
      <c r="E4851" t="s">
        <v>507</v>
      </c>
      <c r="F4851" t="s">
        <v>93</v>
      </c>
      <c r="G4851">
        <v>2.1064549497905202E-2</v>
      </c>
      <c r="H4851">
        <v>4.1886454283062799E-2</v>
      </c>
      <c r="I4851">
        <v>5.4887270080265303E-2</v>
      </c>
      <c r="J4851">
        <v>0.15703780063956499</v>
      </c>
      <c r="K4851">
        <v>0.11321761532338299</v>
      </c>
      <c r="L4851">
        <v>2.4564515404111201E-2</v>
      </c>
      <c r="M4851">
        <v>5.6034904355002999E-3</v>
      </c>
      <c r="N4851">
        <v>1.9096616940107999E-2</v>
      </c>
      <c r="O4851">
        <v>4.2892002142183E-2</v>
      </c>
      <c r="P4851">
        <v>4.7037001707510601E-2</v>
      </c>
      <c r="Q4851">
        <v>6.4105745740827794E-2</v>
      </c>
      <c r="R4851">
        <v>7.3348651760892794E-2</v>
      </c>
      <c r="S4851">
        <v>7.8222355600863797E-2</v>
      </c>
      <c r="T4851">
        <v>7.1498394728036194E-2</v>
      </c>
      <c r="U4851">
        <v>0.119646801649259</v>
      </c>
      <c r="V4851">
        <v>0.19370217609516399</v>
      </c>
      <c r="W4851">
        <v>0.26592901522391899</v>
      </c>
    </row>
    <row r="4852" spans="2:23" hidden="1" x14ac:dyDescent="0.25">
      <c r="B4852" t="s">
        <v>89</v>
      </c>
      <c r="C4852" t="s">
        <v>295</v>
      </c>
      <c r="D4852" t="s">
        <v>646</v>
      </c>
      <c r="E4852" t="s">
        <v>508</v>
      </c>
      <c r="F4852" t="s">
        <v>93</v>
      </c>
      <c r="G4852">
        <v>0.106497031169678</v>
      </c>
      <c r="H4852">
        <v>0.107175487966278</v>
      </c>
      <c r="I4852">
        <v>0.191869022063794</v>
      </c>
      <c r="J4852">
        <v>5.7780390404169497E-2</v>
      </c>
      <c r="K4852">
        <v>7.3348104338270395E-2</v>
      </c>
      <c r="L4852">
        <v>7.2285384851638199E-2</v>
      </c>
      <c r="M4852">
        <v>8.3593323475560102E-2</v>
      </c>
      <c r="N4852">
        <v>6.6371274502949801E-2</v>
      </c>
      <c r="O4852">
        <v>9.2636254129591603E-2</v>
      </c>
      <c r="P4852">
        <v>8.5714904435843703E-2</v>
      </c>
      <c r="Q4852">
        <v>6.86317720247345E-2</v>
      </c>
      <c r="R4852">
        <v>6.0405179769247697E-2</v>
      </c>
      <c r="S4852">
        <v>6.1768425883551498E-2</v>
      </c>
      <c r="T4852">
        <v>5.1520511955589599E-2</v>
      </c>
      <c r="U4852">
        <v>7.02839124156905E-2</v>
      </c>
      <c r="V4852">
        <v>6.3842705924155793E-2</v>
      </c>
      <c r="W4852">
        <v>7.3606898760055897E-2</v>
      </c>
    </row>
    <row r="4853" spans="2:23" hidden="1" x14ac:dyDescent="0.25">
      <c r="B4853" t="s">
        <v>89</v>
      </c>
      <c r="C4853" t="s">
        <v>295</v>
      </c>
      <c r="D4853" t="s">
        <v>646</v>
      </c>
      <c r="E4853" t="s">
        <v>509</v>
      </c>
      <c r="F4853" t="s">
        <v>93</v>
      </c>
      <c r="G4853">
        <v>0</v>
      </c>
      <c r="H4853">
        <v>0</v>
      </c>
      <c r="I4853">
        <v>7.1506465074902004E-7</v>
      </c>
      <c r="J4853">
        <v>5.7780390404169497E-2</v>
      </c>
      <c r="K4853">
        <v>7.3348104338270395E-2</v>
      </c>
      <c r="L4853">
        <v>7.2285384851638199E-2</v>
      </c>
      <c r="M4853">
        <v>8.3593323475560102E-2</v>
      </c>
      <c r="N4853">
        <v>6.6371274502949801E-2</v>
      </c>
      <c r="O4853">
        <v>9.2636254129591603E-2</v>
      </c>
      <c r="P4853">
        <v>8.5714904435843703E-2</v>
      </c>
      <c r="Q4853">
        <v>6.86317720247345E-2</v>
      </c>
      <c r="R4853">
        <v>6.0405179769247697E-2</v>
      </c>
      <c r="S4853">
        <v>6.1768425883551498E-2</v>
      </c>
      <c r="T4853">
        <v>5.1520511955589599E-2</v>
      </c>
      <c r="U4853">
        <v>7.02839124156905E-2</v>
      </c>
      <c r="V4853">
        <v>6.3842705924155793E-2</v>
      </c>
      <c r="W4853">
        <v>7.3606898760055897E-2</v>
      </c>
    </row>
    <row r="4854" spans="2:23" hidden="1" x14ac:dyDescent="0.25">
      <c r="B4854" t="s">
        <v>89</v>
      </c>
      <c r="C4854" t="s">
        <v>295</v>
      </c>
      <c r="D4854" t="s">
        <v>646</v>
      </c>
      <c r="E4854" t="s">
        <v>510</v>
      </c>
      <c r="F4854" t="s">
        <v>93</v>
      </c>
      <c r="G4854">
        <v>0.106497031169678</v>
      </c>
      <c r="H4854">
        <v>0.107175487966278</v>
      </c>
      <c r="I4854">
        <v>0.19186830699914301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2:23" hidden="1" x14ac:dyDescent="0.25">
      <c r="B4855" t="s">
        <v>89</v>
      </c>
      <c r="C4855" t="s">
        <v>295</v>
      </c>
      <c r="D4855" t="s">
        <v>646</v>
      </c>
      <c r="E4855" t="s">
        <v>511</v>
      </c>
      <c r="F4855" t="s">
        <v>93</v>
      </c>
      <c r="G4855">
        <v>0.54413065832519802</v>
      </c>
      <c r="H4855">
        <v>0.90059556130937901</v>
      </c>
      <c r="I4855">
        <v>1.0611398426644501</v>
      </c>
      <c r="J4855">
        <v>0.524827735181424</v>
      </c>
      <c r="K4855">
        <v>0.38896580711788598</v>
      </c>
      <c r="L4855">
        <v>0.30515966029223901</v>
      </c>
      <c r="M4855">
        <v>0.27793379692699199</v>
      </c>
      <c r="N4855">
        <v>0.25450240486422598</v>
      </c>
      <c r="O4855">
        <v>0.33419734828598802</v>
      </c>
      <c r="P4855">
        <v>0.348507372776445</v>
      </c>
      <c r="Q4855">
        <v>0.33110270538985798</v>
      </c>
      <c r="R4855">
        <v>0.308301248030663</v>
      </c>
      <c r="S4855">
        <v>0.31752522336479</v>
      </c>
      <c r="T4855">
        <v>0.27163012648232598</v>
      </c>
      <c r="U4855">
        <v>0.37713415433222502</v>
      </c>
      <c r="V4855">
        <v>0.37890214811464801</v>
      </c>
      <c r="W4855">
        <v>0.45089961472456103</v>
      </c>
    </row>
    <row r="4856" spans="2:23" hidden="1" x14ac:dyDescent="0.25">
      <c r="B4856" t="s">
        <v>89</v>
      </c>
      <c r="C4856" t="s">
        <v>295</v>
      </c>
      <c r="D4856" t="s">
        <v>646</v>
      </c>
      <c r="E4856" t="s">
        <v>512</v>
      </c>
      <c r="F4856" t="s">
        <v>93</v>
      </c>
      <c r="G4856">
        <v>0</v>
      </c>
      <c r="H4856">
        <v>0</v>
      </c>
      <c r="I4856">
        <v>1.8665697267720001E-4</v>
      </c>
      <c r="J4856">
        <v>2.3055454623877002E-3</v>
      </c>
      <c r="K4856">
        <v>1.1661840956621899E-2</v>
      </c>
      <c r="L4856">
        <v>2.3038280837040001E-2</v>
      </c>
      <c r="M4856">
        <v>5.8390227085611902E-2</v>
      </c>
      <c r="N4856">
        <v>2.20142142820384E-2</v>
      </c>
      <c r="O4856">
        <v>3.1575700982282302E-2</v>
      </c>
      <c r="P4856">
        <v>1.6077647110722699E-2</v>
      </c>
      <c r="Q4856">
        <v>8.5884188002888998E-3</v>
      </c>
      <c r="R4856">
        <v>6.3230444928989004E-3</v>
      </c>
      <c r="S4856">
        <v>5.4695381377165998E-3</v>
      </c>
      <c r="T4856">
        <v>3.9796469951717001E-3</v>
      </c>
      <c r="U4856">
        <v>4.5022962360034002E-3</v>
      </c>
      <c r="V4856">
        <v>2.8840396117805001E-3</v>
      </c>
      <c r="W4856">
        <v>2.4968033944651998E-3</v>
      </c>
    </row>
    <row r="4857" spans="2:23" hidden="1" x14ac:dyDescent="0.25">
      <c r="B4857" t="s">
        <v>89</v>
      </c>
      <c r="C4857" t="s">
        <v>295</v>
      </c>
      <c r="D4857" t="s">
        <v>646</v>
      </c>
      <c r="E4857" t="s">
        <v>513</v>
      </c>
      <c r="F4857" t="s">
        <v>93</v>
      </c>
      <c r="G4857">
        <v>0.54413065832519802</v>
      </c>
      <c r="H4857">
        <v>0.90059556130937901</v>
      </c>
      <c r="I4857">
        <v>1.06095318569177</v>
      </c>
      <c r="J4857">
        <v>0.52252218971903597</v>
      </c>
      <c r="K4857">
        <v>0.37730396616126399</v>
      </c>
      <c r="L4857">
        <v>0.282121379455199</v>
      </c>
      <c r="M4857">
        <v>0.21954356984138099</v>
      </c>
      <c r="N4857">
        <v>0.232488190582188</v>
      </c>
      <c r="O4857">
        <v>0.302621647303706</v>
      </c>
      <c r="P4857">
        <v>0.33242972566572299</v>
      </c>
      <c r="Q4857">
        <v>0.32251428658956899</v>
      </c>
      <c r="R4857">
        <v>0.301978203537764</v>
      </c>
      <c r="S4857">
        <v>0.312055685227073</v>
      </c>
      <c r="T4857">
        <v>0.26765047948715398</v>
      </c>
      <c r="U4857">
        <v>0.37263185809622201</v>
      </c>
      <c r="V4857">
        <v>0.37601810850286699</v>
      </c>
      <c r="W4857">
        <v>0.44840281133009602</v>
      </c>
    </row>
    <row r="4858" spans="2:23" hidden="1" x14ac:dyDescent="0.25">
      <c r="B4858" t="s">
        <v>89</v>
      </c>
      <c r="C4858" t="s">
        <v>295</v>
      </c>
      <c r="D4858" t="s">
        <v>646</v>
      </c>
      <c r="E4858" t="s">
        <v>514</v>
      </c>
      <c r="F4858" t="s">
        <v>93</v>
      </c>
      <c r="G4858">
        <v>9.4919084554230204E-2</v>
      </c>
      <c r="H4858">
        <v>0.29578440266369699</v>
      </c>
      <c r="I4858">
        <v>0.41262718834275702</v>
      </c>
      <c r="J4858">
        <v>1.2358050926372299</v>
      </c>
      <c r="K4858">
        <v>1.6855635656867001</v>
      </c>
      <c r="L4858">
        <v>1.7091594471167499</v>
      </c>
      <c r="M4858">
        <v>1.92441715171544</v>
      </c>
      <c r="N4858">
        <v>1.4353385475349001</v>
      </c>
      <c r="O4858">
        <v>1.65580714964944</v>
      </c>
      <c r="P4858">
        <v>1.50204510494343</v>
      </c>
      <c r="Q4858">
        <v>1.5408815565721901</v>
      </c>
      <c r="R4858">
        <v>1.5655320601443901</v>
      </c>
      <c r="S4858">
        <v>1.6628469090389399</v>
      </c>
      <c r="T4858">
        <v>1.41589947140741</v>
      </c>
      <c r="U4858">
        <v>1.8108847484716599</v>
      </c>
      <c r="V4858">
        <v>1.6871324508229</v>
      </c>
      <c r="W4858">
        <v>1.87955601831859</v>
      </c>
    </row>
    <row r="4859" spans="2:23" hidden="1" x14ac:dyDescent="0.25">
      <c r="B4859" t="s">
        <v>89</v>
      </c>
      <c r="C4859" t="s">
        <v>295</v>
      </c>
      <c r="D4859" t="s">
        <v>646</v>
      </c>
      <c r="E4859" t="s">
        <v>515</v>
      </c>
      <c r="F4859" t="s">
        <v>93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2:23" hidden="1" x14ac:dyDescent="0.25">
      <c r="B4860" t="s">
        <v>89</v>
      </c>
      <c r="C4860" t="s">
        <v>295</v>
      </c>
      <c r="D4860" t="s">
        <v>646</v>
      </c>
      <c r="E4860" t="s">
        <v>516</v>
      </c>
      <c r="F4860" t="s">
        <v>93</v>
      </c>
      <c r="G4860">
        <v>3.77730333006587</v>
      </c>
      <c r="H4860">
        <v>11.5917930076592</v>
      </c>
      <c r="I4860">
        <v>12.6020433852807</v>
      </c>
      <c r="J4860">
        <v>18.447991015309</v>
      </c>
      <c r="K4860">
        <v>21.221663102233901</v>
      </c>
      <c r="L4860">
        <v>22.7244336393907</v>
      </c>
      <c r="M4860">
        <v>26.866639630497499</v>
      </c>
      <c r="N4860">
        <v>26.787133182591202</v>
      </c>
      <c r="O4860">
        <v>34.673791579909199</v>
      </c>
      <c r="P4860">
        <v>36.4099109694492</v>
      </c>
      <c r="Q4860">
        <v>37.372691023774401</v>
      </c>
      <c r="R4860">
        <v>37.7148723812386</v>
      </c>
      <c r="S4860">
        <v>38.422367573737802</v>
      </c>
      <c r="T4860">
        <v>36.060338865197899</v>
      </c>
      <c r="U4860">
        <v>40.546249946679602</v>
      </c>
      <c r="V4860">
        <v>39.757117362150503</v>
      </c>
      <c r="W4860">
        <v>40.289518065446103</v>
      </c>
    </row>
    <row r="4861" spans="2:23" hidden="1" x14ac:dyDescent="0.25">
      <c r="B4861" t="s">
        <v>89</v>
      </c>
      <c r="C4861" t="s">
        <v>295</v>
      </c>
      <c r="D4861" t="s">
        <v>646</v>
      </c>
      <c r="E4861" t="s">
        <v>517</v>
      </c>
      <c r="F4861" t="s">
        <v>93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1.23930887593574</v>
      </c>
      <c r="P4861">
        <v>1.07999612073521</v>
      </c>
      <c r="Q4861">
        <v>0.98576595274674095</v>
      </c>
      <c r="R4861">
        <v>0.90128236707117204</v>
      </c>
      <c r="S4861">
        <v>0.84865583853798099</v>
      </c>
      <c r="T4861">
        <v>0.66310430557774402</v>
      </c>
      <c r="U4861">
        <v>0.83050727274767899</v>
      </c>
      <c r="V4861">
        <v>0.74347188929139496</v>
      </c>
      <c r="W4861">
        <v>0.78433308963753801</v>
      </c>
    </row>
    <row r="4862" spans="2:23" hidden="1" x14ac:dyDescent="0.25">
      <c r="B4862" t="s">
        <v>89</v>
      </c>
      <c r="C4862" t="s">
        <v>295</v>
      </c>
      <c r="D4862" t="s">
        <v>646</v>
      </c>
      <c r="E4862" t="s">
        <v>518</v>
      </c>
      <c r="F4862" t="s">
        <v>93</v>
      </c>
      <c r="G4862">
        <v>0.16903961998383299</v>
      </c>
      <c r="H4862">
        <v>0.276000762630283</v>
      </c>
      <c r="I4862">
        <v>0.31219619825593298</v>
      </c>
      <c r="J4862">
        <v>0.51075584566679799</v>
      </c>
      <c r="K4862">
        <v>0.52202105301923296</v>
      </c>
      <c r="L4862">
        <v>0.40935078271332398</v>
      </c>
      <c r="M4862">
        <v>0.33194407627607198</v>
      </c>
      <c r="N4862">
        <v>0.29568310081210297</v>
      </c>
      <c r="O4862">
        <v>0.335371889915277</v>
      </c>
      <c r="P4862">
        <v>0.31324506309681699</v>
      </c>
      <c r="Q4862">
        <v>0.30010741891009901</v>
      </c>
      <c r="R4862">
        <v>0.26106285817395503</v>
      </c>
      <c r="S4862">
        <v>0.240494926054132</v>
      </c>
      <c r="T4862">
        <v>0.181382492087658</v>
      </c>
      <c r="U4862">
        <v>0.217890897346213</v>
      </c>
      <c r="V4862">
        <v>0.19115378122412399</v>
      </c>
      <c r="W4862">
        <v>1.1634952526562001E-3</v>
      </c>
    </row>
    <row r="4863" spans="2:23" hidden="1" x14ac:dyDescent="0.25">
      <c r="B4863" t="s">
        <v>89</v>
      </c>
      <c r="C4863" t="s">
        <v>295</v>
      </c>
      <c r="D4863" t="s">
        <v>646</v>
      </c>
      <c r="E4863" t="s">
        <v>519</v>
      </c>
      <c r="F4863" t="s">
        <v>93</v>
      </c>
      <c r="G4863">
        <v>0.16903961998383299</v>
      </c>
      <c r="H4863">
        <v>0.276000762630283</v>
      </c>
      <c r="I4863">
        <v>0.31219619825593298</v>
      </c>
      <c r="J4863">
        <v>0.51075584566679799</v>
      </c>
      <c r="K4863">
        <v>0.52202105301923296</v>
      </c>
      <c r="L4863">
        <v>0.40935078271332398</v>
      </c>
      <c r="M4863">
        <v>0.33194407627607198</v>
      </c>
      <c r="N4863">
        <v>0.29568310081210297</v>
      </c>
      <c r="O4863">
        <v>0.335371889915277</v>
      </c>
      <c r="P4863">
        <v>0.31324506309681699</v>
      </c>
      <c r="Q4863">
        <v>0.30010741891009901</v>
      </c>
      <c r="R4863">
        <v>0.26106285817395503</v>
      </c>
      <c r="S4863">
        <v>0.240494926054132</v>
      </c>
      <c r="T4863">
        <v>0.181382492087658</v>
      </c>
      <c r="U4863">
        <v>0.217890897346213</v>
      </c>
      <c r="V4863">
        <v>0.19115378122412399</v>
      </c>
      <c r="W4863">
        <v>1.1634952526562001E-3</v>
      </c>
    </row>
    <row r="4864" spans="2:23" hidden="1" x14ac:dyDescent="0.25">
      <c r="B4864" t="s">
        <v>89</v>
      </c>
      <c r="C4864" t="s">
        <v>295</v>
      </c>
      <c r="D4864" t="s">
        <v>646</v>
      </c>
      <c r="E4864" t="s">
        <v>520</v>
      </c>
      <c r="F4864" t="s">
        <v>93</v>
      </c>
      <c r="G4864">
        <v>1.9647377648523501</v>
      </c>
      <c r="H4864">
        <v>7.9030392821083701</v>
      </c>
      <c r="I4864">
        <v>8.4736093774739398</v>
      </c>
      <c r="J4864">
        <v>10.2214559734185</v>
      </c>
      <c r="K4864">
        <v>12.300098087959601</v>
      </c>
      <c r="L4864">
        <v>14.092035380328101</v>
      </c>
      <c r="M4864">
        <v>16.994928028930801</v>
      </c>
      <c r="N4864">
        <v>18.9973222548787</v>
      </c>
      <c r="O4864">
        <v>24.270654134813</v>
      </c>
      <c r="P4864">
        <v>26.587672019165701</v>
      </c>
      <c r="Q4864">
        <v>27.6695802347658</v>
      </c>
      <c r="R4864">
        <v>28.328484520840799</v>
      </c>
      <c r="S4864">
        <v>28.993740197786899</v>
      </c>
      <c r="T4864">
        <v>28.347359097901901</v>
      </c>
      <c r="U4864">
        <v>30.5561712897203</v>
      </c>
      <c r="V4864">
        <v>30.494434995011801</v>
      </c>
      <c r="W4864">
        <v>30.266861411120502</v>
      </c>
    </row>
    <row r="4865" spans="2:23" hidden="1" x14ac:dyDescent="0.25">
      <c r="B4865" t="s">
        <v>89</v>
      </c>
      <c r="C4865" t="s">
        <v>295</v>
      </c>
      <c r="D4865" t="s">
        <v>646</v>
      </c>
      <c r="E4865" t="s">
        <v>521</v>
      </c>
      <c r="F4865" t="s">
        <v>93</v>
      </c>
      <c r="G4865">
        <v>13.6615032625875</v>
      </c>
      <c r="H4865">
        <v>18.146549488717799</v>
      </c>
      <c r="I4865">
        <v>20.724119548591101</v>
      </c>
      <c r="J4865">
        <v>25.434174282795301</v>
      </c>
      <c r="K4865">
        <v>28.776570094127901</v>
      </c>
      <c r="L4865">
        <v>31.595519788160999</v>
      </c>
      <c r="M4865">
        <v>36.8171791164038</v>
      </c>
      <c r="N4865">
        <v>37.194151127356399</v>
      </c>
      <c r="O4865">
        <v>45.472667126616798</v>
      </c>
      <c r="P4865">
        <v>47.091494141574202</v>
      </c>
      <c r="Q4865">
        <v>48.108050992634197</v>
      </c>
      <c r="R4865">
        <v>48.4317558727248</v>
      </c>
      <c r="S4865">
        <v>49.128487766115398</v>
      </c>
      <c r="T4865">
        <v>46.8507376523715</v>
      </c>
      <c r="U4865">
        <v>51.467341102582999</v>
      </c>
      <c r="V4865">
        <v>50.744822079002802</v>
      </c>
      <c r="W4865">
        <v>51.656838750882898</v>
      </c>
    </row>
    <row r="4866" spans="2:23" hidden="1" x14ac:dyDescent="0.25">
      <c r="B4866" t="s">
        <v>89</v>
      </c>
      <c r="C4866" t="s">
        <v>295</v>
      </c>
      <c r="D4866" t="s">
        <v>646</v>
      </c>
      <c r="E4866" t="s">
        <v>522</v>
      </c>
      <c r="F4866" t="s">
        <v>93</v>
      </c>
      <c r="G4866">
        <v>1.7176464806592899</v>
      </c>
      <c r="H4866">
        <v>3.39296932288714</v>
      </c>
      <c r="I4866">
        <v>3.7158068194639902</v>
      </c>
      <c r="J4866">
        <v>6.9907299492533301</v>
      </c>
      <c r="K4866">
        <v>7.2360014485876496</v>
      </c>
      <c r="L4866">
        <v>6.9232388119458497</v>
      </c>
      <c r="M4866">
        <v>7.9472944498512197</v>
      </c>
      <c r="N4866">
        <v>6.3544723801776</v>
      </c>
      <c r="O4866">
        <v>8.7473302954467602</v>
      </c>
      <c r="P4866">
        <v>8.3201938453400697</v>
      </c>
      <c r="Q4866">
        <v>8.1622292324363901</v>
      </c>
      <c r="R4866">
        <v>7.8208558002534501</v>
      </c>
      <c r="S4866">
        <v>7.7657804669119503</v>
      </c>
      <c r="T4866">
        <v>6.2970802958885601</v>
      </c>
      <c r="U4866">
        <v>8.1791939084876404</v>
      </c>
      <c r="V4866">
        <v>7.5755499163158397</v>
      </c>
      <c r="W4866">
        <v>8.1431006360069897</v>
      </c>
    </row>
    <row r="4867" spans="2:23" hidden="1" x14ac:dyDescent="0.25">
      <c r="B4867" t="s">
        <v>89</v>
      </c>
      <c r="C4867" t="s">
        <v>295</v>
      </c>
      <c r="D4867" t="s">
        <v>646</v>
      </c>
      <c r="E4867" t="s">
        <v>523</v>
      </c>
      <c r="F4867" t="s">
        <v>93</v>
      </c>
      <c r="G4867">
        <v>3.5790754710429702E-2</v>
      </c>
      <c r="H4867">
        <v>3.4784603074312102E-2</v>
      </c>
      <c r="I4867">
        <v>3.28936054302746E-2</v>
      </c>
      <c r="J4867">
        <v>1.57917722870487E-2</v>
      </c>
      <c r="K4867">
        <v>8.5231869883900004E-3</v>
      </c>
      <c r="L4867">
        <v>5.7554876748512999E-3</v>
      </c>
      <c r="M4867">
        <v>3.8076322853187999E-3</v>
      </c>
      <c r="N4867">
        <v>4.5971023563087E-3</v>
      </c>
      <c r="O4867">
        <v>4.4227708849031997E-3</v>
      </c>
      <c r="P4867">
        <v>4.8927119910548997E-3</v>
      </c>
      <c r="Q4867">
        <v>4.5740884661702001E-3</v>
      </c>
      <c r="R4867">
        <v>4.1203926470948999E-3</v>
      </c>
      <c r="S4867">
        <v>3.9932975231554996E-3</v>
      </c>
      <c r="T4867">
        <v>3.9505653065123004E-3</v>
      </c>
      <c r="U4867">
        <v>4.1092431414420996E-3</v>
      </c>
      <c r="V4867">
        <v>4.4646231537467003E-3</v>
      </c>
      <c r="W4867">
        <v>4.9953145506866003E-3</v>
      </c>
    </row>
    <row r="4868" spans="2:23" hidden="1" x14ac:dyDescent="0.25">
      <c r="B4868" t="s">
        <v>89</v>
      </c>
      <c r="C4868" t="s">
        <v>295</v>
      </c>
      <c r="D4868" t="s">
        <v>646</v>
      </c>
      <c r="E4868" t="s">
        <v>524</v>
      </c>
      <c r="F4868" t="s">
        <v>93</v>
      </c>
      <c r="G4868">
        <v>14.5364938772278</v>
      </c>
      <c r="H4868">
        <v>14.2729832879778</v>
      </c>
      <c r="I4868">
        <v>13.619550938768</v>
      </c>
      <c r="J4868">
        <v>12.9431077310305</v>
      </c>
      <c r="K4868">
        <v>11.453931952585</v>
      </c>
      <c r="L4868">
        <v>9.5944917925509596</v>
      </c>
      <c r="M4868">
        <v>8.0226214183314504</v>
      </c>
      <c r="N4868">
        <v>7.0444448322814601</v>
      </c>
      <c r="O4868">
        <v>5.6745519416412797</v>
      </c>
      <c r="P4868">
        <v>4.5728705370996803</v>
      </c>
      <c r="Q4868">
        <v>4.7618236543732904</v>
      </c>
      <c r="R4868">
        <v>4.9216957767616503</v>
      </c>
      <c r="S4868">
        <v>5.1621927575325302</v>
      </c>
      <c r="T4868">
        <v>5.2614355860205402</v>
      </c>
      <c r="U4868">
        <v>5.3708111087007104</v>
      </c>
      <c r="V4868">
        <v>5.5559804749584298</v>
      </c>
      <c r="W4868">
        <v>5.6854372543924496</v>
      </c>
    </row>
    <row r="4869" spans="2:23" hidden="1" x14ac:dyDescent="0.25">
      <c r="B4869" t="s">
        <v>89</v>
      </c>
      <c r="C4869" t="s">
        <v>295</v>
      </c>
      <c r="D4869" t="s">
        <v>646</v>
      </c>
      <c r="E4869" t="s">
        <v>525</v>
      </c>
      <c r="F4869" t="s">
        <v>93</v>
      </c>
      <c r="G4869">
        <v>0.87494214183247299</v>
      </c>
      <c r="H4869">
        <v>0.956817814275019</v>
      </c>
      <c r="I4869">
        <v>1.0548349763190901</v>
      </c>
      <c r="J4869">
        <v>1.01505531604833</v>
      </c>
      <c r="K4869">
        <v>0.94558174164469699</v>
      </c>
      <c r="L4869">
        <v>0.89183552238961195</v>
      </c>
      <c r="M4869">
        <v>0.84173381023227101</v>
      </c>
      <c r="N4869">
        <v>0.95452726387395903</v>
      </c>
      <c r="O4869">
        <v>0.98109600685639198</v>
      </c>
      <c r="P4869">
        <v>1.1246620359196899</v>
      </c>
      <c r="Q4869">
        <v>1.2541473783725601</v>
      </c>
      <c r="R4869">
        <v>1.43388581388656</v>
      </c>
      <c r="S4869">
        <v>1.67833066708416</v>
      </c>
      <c r="T4869">
        <v>1.8831401375355801</v>
      </c>
      <c r="U4869">
        <v>2.0260576017674099</v>
      </c>
      <c r="V4869">
        <v>2.16707009754569</v>
      </c>
      <c r="W4869">
        <v>2.25043251470322</v>
      </c>
    </row>
    <row r="4870" spans="2:23" hidden="1" x14ac:dyDescent="0.25">
      <c r="B4870" t="s">
        <v>89</v>
      </c>
      <c r="C4870" t="s">
        <v>295</v>
      </c>
      <c r="D4870" t="s">
        <v>646</v>
      </c>
      <c r="E4870" t="s">
        <v>526</v>
      </c>
      <c r="F4870" t="s">
        <v>93</v>
      </c>
      <c r="G4870">
        <v>13.6257609806849</v>
      </c>
      <c r="H4870">
        <v>13.281380870628499</v>
      </c>
      <c r="I4870">
        <v>12.531822357018701</v>
      </c>
      <c r="J4870">
        <v>11.912260642695101</v>
      </c>
      <c r="K4870">
        <v>10.499827023951999</v>
      </c>
      <c r="L4870">
        <v>8.6969007824864999</v>
      </c>
      <c r="M4870">
        <v>7.1770799758138599</v>
      </c>
      <c r="N4870">
        <v>6.0853204660511997</v>
      </c>
      <c r="O4870">
        <v>4.68903316389998</v>
      </c>
      <c r="P4870">
        <v>3.4433157891889401</v>
      </c>
      <c r="Q4870">
        <v>3.5031021875345698</v>
      </c>
      <c r="R4870">
        <v>3.483689570228</v>
      </c>
      <c r="S4870">
        <v>3.4798687929252199</v>
      </c>
      <c r="T4870">
        <v>3.3743448831784502</v>
      </c>
      <c r="U4870">
        <v>3.3406442637918699</v>
      </c>
      <c r="V4870">
        <v>3.3844457542590001</v>
      </c>
      <c r="W4870">
        <v>3.43000942513854</v>
      </c>
    </row>
    <row r="4871" spans="2:23" hidden="1" x14ac:dyDescent="0.25">
      <c r="B4871" t="s">
        <v>89</v>
      </c>
      <c r="C4871" t="s">
        <v>295</v>
      </c>
      <c r="D4871" t="s">
        <v>646</v>
      </c>
      <c r="E4871" t="s">
        <v>527</v>
      </c>
      <c r="F4871" t="s">
        <v>93</v>
      </c>
      <c r="G4871">
        <v>0</v>
      </c>
      <c r="H4871">
        <v>0</v>
      </c>
      <c r="I4871">
        <v>3.54E-5</v>
      </c>
      <c r="J4871">
        <v>0.103927741</v>
      </c>
      <c r="K4871">
        <v>0.33673492100000002</v>
      </c>
      <c r="L4871">
        <v>0.63497255399999997</v>
      </c>
      <c r="M4871">
        <v>1.0053475540000001</v>
      </c>
      <c r="N4871">
        <v>1.3745682850000001</v>
      </c>
      <c r="O4871">
        <v>1.7502966099999999</v>
      </c>
      <c r="P4871">
        <v>2.1125067579999999</v>
      </c>
      <c r="Q4871">
        <v>2.417269305</v>
      </c>
      <c r="R4871">
        <v>2.6765055520000001</v>
      </c>
      <c r="S4871">
        <v>2.8967788560000001</v>
      </c>
      <c r="T4871">
        <v>3.0605966539999998</v>
      </c>
      <c r="U4871">
        <v>3.20035428</v>
      </c>
      <c r="V4871">
        <v>3.3089240370000002</v>
      </c>
      <c r="W4871">
        <v>3.3819867100000001</v>
      </c>
    </row>
    <row r="4872" spans="2:23" hidden="1" x14ac:dyDescent="0.25">
      <c r="B4872" t="s">
        <v>89</v>
      </c>
      <c r="C4872" t="s">
        <v>295</v>
      </c>
      <c r="D4872" t="s">
        <v>646</v>
      </c>
      <c r="E4872" t="s">
        <v>528</v>
      </c>
      <c r="F4872" t="s">
        <v>93</v>
      </c>
      <c r="G4872">
        <v>1.1800000000000001E-5</v>
      </c>
      <c r="H4872">
        <v>1.1800000000000001E-5</v>
      </c>
      <c r="I4872">
        <v>1.1800000000000001E-5</v>
      </c>
    </row>
    <row r="4873" spans="2:23" hidden="1" x14ac:dyDescent="0.25">
      <c r="B4873" t="s">
        <v>89</v>
      </c>
      <c r="C4873" t="s">
        <v>295</v>
      </c>
      <c r="D4873" t="s">
        <v>646</v>
      </c>
      <c r="E4873" t="s">
        <v>529</v>
      </c>
      <c r="F4873" t="s">
        <v>93</v>
      </c>
      <c r="G4873">
        <v>0.297288304</v>
      </c>
      <c r="H4873">
        <v>0.297288304</v>
      </c>
      <c r="I4873">
        <v>0.297288304</v>
      </c>
      <c r="J4873">
        <v>0.297288304</v>
      </c>
      <c r="K4873">
        <v>0.297288304</v>
      </c>
      <c r="L4873">
        <v>0.297288304</v>
      </c>
      <c r="M4873">
        <v>0.297288304</v>
      </c>
    </row>
    <row r="4874" spans="2:23" hidden="1" x14ac:dyDescent="0.25">
      <c r="B4874" t="s">
        <v>89</v>
      </c>
      <c r="C4874" t="s">
        <v>295</v>
      </c>
      <c r="D4874" t="s">
        <v>646</v>
      </c>
      <c r="E4874" t="s">
        <v>92</v>
      </c>
      <c r="F4874" t="s">
        <v>93</v>
      </c>
      <c r="G4874">
        <v>33.104690130000002</v>
      </c>
      <c r="H4874">
        <v>45.642705339999999</v>
      </c>
      <c r="I4874">
        <v>48.965827220000001</v>
      </c>
      <c r="J4874">
        <v>59.261389309999998</v>
      </c>
      <c r="K4874">
        <v>68.088208159999994</v>
      </c>
      <c r="L4874">
        <v>76.918620950000005</v>
      </c>
      <c r="M4874">
        <v>90.418452569999999</v>
      </c>
      <c r="N4874">
        <v>88.014468710000003</v>
      </c>
      <c r="O4874">
        <v>102.7721202</v>
      </c>
      <c r="P4874">
        <v>106.7916062</v>
      </c>
      <c r="Q4874">
        <v>109.5198139</v>
      </c>
      <c r="R4874">
        <v>110.08593070000001</v>
      </c>
      <c r="S4874">
        <v>112.3984746</v>
      </c>
      <c r="T4874">
        <v>107.2153515</v>
      </c>
      <c r="U4874">
        <v>117.9849033</v>
      </c>
      <c r="V4874">
        <v>115.8756254</v>
      </c>
      <c r="W4874">
        <v>118.4012273</v>
      </c>
    </row>
    <row r="4875" spans="2:23" hidden="1" x14ac:dyDescent="0.25">
      <c r="B4875" t="s">
        <v>89</v>
      </c>
      <c r="C4875" t="s">
        <v>295</v>
      </c>
      <c r="D4875" t="s">
        <v>646</v>
      </c>
      <c r="E4875" t="s">
        <v>530</v>
      </c>
      <c r="F4875" t="s">
        <v>93</v>
      </c>
      <c r="G4875">
        <v>42.571074230000001</v>
      </c>
      <c r="H4875">
        <v>42.571074230000001</v>
      </c>
      <c r="I4875">
        <v>42.571074230000001</v>
      </c>
    </row>
    <row r="4876" spans="2:23" hidden="1" x14ac:dyDescent="0.25">
      <c r="B4876" t="s">
        <v>89</v>
      </c>
      <c r="C4876" t="s">
        <v>295</v>
      </c>
      <c r="D4876" t="s">
        <v>646</v>
      </c>
      <c r="E4876" t="s">
        <v>531</v>
      </c>
      <c r="F4876" t="s">
        <v>93</v>
      </c>
      <c r="G4876">
        <v>60.34284195</v>
      </c>
      <c r="H4876">
        <v>60.34284195</v>
      </c>
      <c r="I4876">
        <v>60.34284195</v>
      </c>
      <c r="J4876">
        <v>60.34284195</v>
      </c>
      <c r="K4876">
        <v>60.34284195</v>
      </c>
      <c r="L4876">
        <v>60.34284195</v>
      </c>
      <c r="M4876">
        <v>60.34284195</v>
      </c>
    </row>
    <row r="4877" spans="2:23" hidden="1" x14ac:dyDescent="0.25">
      <c r="B4877" t="s">
        <v>89</v>
      </c>
      <c r="C4877" t="s">
        <v>295</v>
      </c>
      <c r="D4877" t="s">
        <v>646</v>
      </c>
      <c r="E4877" t="s">
        <v>532</v>
      </c>
      <c r="F4877" t="s">
        <v>93</v>
      </c>
      <c r="G4877">
        <v>0.30634496300000003</v>
      </c>
      <c r="H4877">
        <v>0.32359420999999999</v>
      </c>
      <c r="I4877">
        <v>0.32238921100000001</v>
      </c>
      <c r="J4877">
        <v>0.39852069400000001</v>
      </c>
      <c r="K4877">
        <v>0.40589121</v>
      </c>
      <c r="L4877">
        <v>0.44331778700000002</v>
      </c>
      <c r="M4877">
        <v>0.512957836</v>
      </c>
      <c r="N4877">
        <v>0.54701106700000002</v>
      </c>
      <c r="O4877">
        <v>0.51960612699999997</v>
      </c>
      <c r="P4877">
        <v>0.54006696600000004</v>
      </c>
      <c r="Q4877">
        <v>0.56799184300000005</v>
      </c>
      <c r="R4877">
        <v>0.58022782900000003</v>
      </c>
      <c r="S4877">
        <v>0.60035855400000004</v>
      </c>
      <c r="T4877">
        <v>0.60447741200000005</v>
      </c>
      <c r="U4877">
        <v>0.67034714100000004</v>
      </c>
      <c r="V4877">
        <v>0.76771192099999996</v>
      </c>
      <c r="W4877">
        <v>0.85542058099999996</v>
      </c>
    </row>
    <row r="4878" spans="2:23" hidden="1" x14ac:dyDescent="0.25">
      <c r="B4878" t="s">
        <v>89</v>
      </c>
      <c r="C4878" t="s">
        <v>295</v>
      </c>
      <c r="D4878" t="s">
        <v>646</v>
      </c>
      <c r="E4878" t="s">
        <v>533</v>
      </c>
      <c r="F4878" t="s">
        <v>93</v>
      </c>
      <c r="G4878">
        <v>0.31744279399999997</v>
      </c>
      <c r="H4878">
        <v>0.31744279399999997</v>
      </c>
      <c r="I4878">
        <v>0.31744279399999997</v>
      </c>
    </row>
    <row r="4879" spans="2:23" hidden="1" x14ac:dyDescent="0.25">
      <c r="B4879" t="s">
        <v>89</v>
      </c>
      <c r="C4879" t="s">
        <v>295</v>
      </c>
      <c r="D4879" t="s">
        <v>646</v>
      </c>
      <c r="E4879" t="s">
        <v>534</v>
      </c>
      <c r="F4879" t="s">
        <v>93</v>
      </c>
      <c r="G4879">
        <v>0.38757370099999999</v>
      </c>
      <c r="H4879">
        <v>0.38757370099999999</v>
      </c>
      <c r="I4879">
        <v>0.38757370099999999</v>
      </c>
      <c r="J4879">
        <v>0.38757370099999999</v>
      </c>
      <c r="K4879">
        <v>0.38757370099999999</v>
      </c>
      <c r="L4879">
        <v>0.38757370099999999</v>
      </c>
      <c r="M4879">
        <v>0.38757370099999999</v>
      </c>
    </row>
    <row r="4880" spans="2:23" hidden="1" x14ac:dyDescent="0.25">
      <c r="B4880" t="s">
        <v>89</v>
      </c>
      <c r="C4880" t="s">
        <v>295</v>
      </c>
      <c r="D4880" t="s">
        <v>646</v>
      </c>
      <c r="E4880" t="s">
        <v>535</v>
      </c>
      <c r="F4880" t="s">
        <v>93</v>
      </c>
      <c r="G4880">
        <v>3.3773900000000001E-3</v>
      </c>
      <c r="H4880">
        <v>2.4013534999999999E-2</v>
      </c>
      <c r="I4880">
        <v>0.13270644600000001</v>
      </c>
      <c r="J4880">
        <v>1.0043175479999999</v>
      </c>
      <c r="K4880">
        <v>5.3308267840000001</v>
      </c>
      <c r="L4880">
        <v>11.86938578</v>
      </c>
      <c r="M4880">
        <v>17.647566919999999</v>
      </c>
      <c r="N4880">
        <v>15.91355721</v>
      </c>
      <c r="O4880">
        <v>14.554201040000001</v>
      </c>
      <c r="P4880">
        <v>16.451592720000001</v>
      </c>
      <c r="Q4880">
        <v>17.100868729999998</v>
      </c>
      <c r="R4880">
        <v>16.973055429999999</v>
      </c>
      <c r="S4880">
        <v>17.68386151</v>
      </c>
      <c r="T4880">
        <v>17.326224679999999</v>
      </c>
      <c r="U4880">
        <v>18.509123939999998</v>
      </c>
      <c r="V4880">
        <v>17.739349820000001</v>
      </c>
      <c r="W4880">
        <v>18.680113259999999</v>
      </c>
    </row>
    <row r="4881" spans="2:23" hidden="1" x14ac:dyDescent="0.25">
      <c r="B4881" t="s">
        <v>89</v>
      </c>
      <c r="C4881" t="s">
        <v>295</v>
      </c>
      <c r="D4881" t="s">
        <v>646</v>
      </c>
      <c r="E4881" t="s">
        <v>536</v>
      </c>
      <c r="F4881" t="s">
        <v>93</v>
      </c>
      <c r="G4881">
        <v>5.3365790000000003E-2</v>
      </c>
      <c r="H4881">
        <v>5.3365790000000003E-2</v>
      </c>
      <c r="I4881">
        <v>5.3365790000000003E-2</v>
      </c>
    </row>
    <row r="4882" spans="2:23" hidden="1" x14ac:dyDescent="0.25">
      <c r="B4882" t="s">
        <v>89</v>
      </c>
      <c r="C4882" t="s">
        <v>295</v>
      </c>
      <c r="D4882" t="s">
        <v>646</v>
      </c>
      <c r="E4882" t="s">
        <v>537</v>
      </c>
      <c r="F4882" t="s">
        <v>93</v>
      </c>
      <c r="G4882">
        <v>5.1445992010000001</v>
      </c>
      <c r="H4882">
        <v>5.1445992010000001</v>
      </c>
      <c r="I4882">
        <v>5.1445992010000001</v>
      </c>
      <c r="J4882">
        <v>5.1445992010000001</v>
      </c>
      <c r="K4882">
        <v>5.1445992010000001</v>
      </c>
      <c r="L4882">
        <v>5.1445992010000001</v>
      </c>
      <c r="M4882">
        <v>5.1445992010000001</v>
      </c>
    </row>
    <row r="4883" spans="2:23" hidden="1" x14ac:dyDescent="0.25">
      <c r="B4883" t="s">
        <v>89</v>
      </c>
      <c r="C4883" t="s">
        <v>295</v>
      </c>
      <c r="D4883" t="s">
        <v>646</v>
      </c>
      <c r="E4883" t="s">
        <v>538</v>
      </c>
      <c r="F4883" t="s">
        <v>93</v>
      </c>
      <c r="G4883">
        <v>3.3773900000000001E-3</v>
      </c>
      <c r="H4883">
        <v>2.4013534999999999E-2</v>
      </c>
      <c r="I4883">
        <v>0.132445748</v>
      </c>
      <c r="J4883">
        <v>0.92146879699999995</v>
      </c>
      <c r="K4883">
        <v>3.438523526</v>
      </c>
      <c r="L4883">
        <v>7.8637342590000001</v>
      </c>
      <c r="M4883">
        <v>12.053949299999999</v>
      </c>
      <c r="N4883">
        <v>12.788226870000001</v>
      </c>
      <c r="O4883">
        <v>12.438880579999999</v>
      </c>
      <c r="P4883">
        <v>13.10559701</v>
      </c>
      <c r="Q4883">
        <v>13.25702995</v>
      </c>
      <c r="R4883">
        <v>13.25568301</v>
      </c>
      <c r="S4883">
        <v>13.65267974</v>
      </c>
      <c r="T4883">
        <v>13.823762090000001</v>
      </c>
      <c r="U4883">
        <v>14.218537769999999</v>
      </c>
      <c r="V4883">
        <v>14.61505352</v>
      </c>
      <c r="W4883">
        <v>14.948005999999999</v>
      </c>
    </row>
    <row r="4884" spans="2:23" hidden="1" x14ac:dyDescent="0.25">
      <c r="B4884" t="s">
        <v>89</v>
      </c>
      <c r="C4884" t="s">
        <v>295</v>
      </c>
      <c r="D4884" t="s">
        <v>646</v>
      </c>
      <c r="E4884" t="s">
        <v>539</v>
      </c>
      <c r="F4884" t="s">
        <v>93</v>
      </c>
      <c r="G4884">
        <v>5.3278891000000002E-2</v>
      </c>
      <c r="H4884">
        <v>5.3278891000000002E-2</v>
      </c>
      <c r="I4884">
        <v>5.3278891000000002E-2</v>
      </c>
    </row>
    <row r="4885" spans="2:23" hidden="1" x14ac:dyDescent="0.25">
      <c r="B4885" t="s">
        <v>89</v>
      </c>
      <c r="C4885" t="s">
        <v>295</v>
      </c>
      <c r="D4885" t="s">
        <v>646</v>
      </c>
      <c r="E4885" t="s">
        <v>540</v>
      </c>
      <c r="F4885" t="s">
        <v>93</v>
      </c>
      <c r="G4885">
        <v>3.4910732210000002</v>
      </c>
      <c r="H4885">
        <v>3.4910732210000002</v>
      </c>
      <c r="I4885">
        <v>3.4910732210000002</v>
      </c>
      <c r="J4885">
        <v>3.4910732210000002</v>
      </c>
      <c r="K4885">
        <v>3.4910732210000002</v>
      </c>
      <c r="L4885">
        <v>3.4910732210000002</v>
      </c>
      <c r="M4885">
        <v>3.4910732210000002</v>
      </c>
    </row>
    <row r="4886" spans="2:23" hidden="1" x14ac:dyDescent="0.25">
      <c r="B4886" t="s">
        <v>89</v>
      </c>
      <c r="C4886" t="s">
        <v>295</v>
      </c>
      <c r="D4886" t="s">
        <v>646</v>
      </c>
      <c r="E4886" t="s">
        <v>541</v>
      </c>
      <c r="F4886" t="s">
        <v>93</v>
      </c>
      <c r="G4886">
        <v>18.27953845</v>
      </c>
      <c r="H4886">
        <v>31.064000759999999</v>
      </c>
      <c r="I4886">
        <v>34.94632859</v>
      </c>
      <c r="J4886">
        <v>45.155329879999996</v>
      </c>
      <c r="K4886">
        <v>52.903079089999999</v>
      </c>
      <c r="L4886">
        <v>59.041641630000001</v>
      </c>
      <c r="M4886">
        <v>69.834527510000001</v>
      </c>
      <c r="N4886">
        <v>67.65388256</v>
      </c>
      <c r="O4886">
        <v>84.181973580000005</v>
      </c>
      <c r="P4886">
        <v>88.620108729999998</v>
      </c>
      <c r="Q4886">
        <v>90.9970742</v>
      </c>
      <c r="R4886">
        <v>91.401672759999997</v>
      </c>
      <c r="S4886">
        <v>93.061465909999995</v>
      </c>
      <c r="T4886">
        <v>87.597174780000003</v>
      </c>
      <c r="U4886">
        <v>97.844854049999995</v>
      </c>
      <c r="V4886">
        <v>95.130581699999993</v>
      </c>
      <c r="W4886">
        <v>97.178292490000004</v>
      </c>
    </row>
    <row r="4887" spans="2:23" hidden="1" x14ac:dyDescent="0.25">
      <c r="B4887" t="s">
        <v>89</v>
      </c>
      <c r="C4887" t="s">
        <v>295</v>
      </c>
      <c r="D4887" t="s">
        <v>646</v>
      </c>
      <c r="E4887" t="s">
        <v>542</v>
      </c>
      <c r="F4887" t="s">
        <v>93</v>
      </c>
      <c r="G4887">
        <v>28.0966226</v>
      </c>
      <c r="H4887">
        <v>28.0966226</v>
      </c>
      <c r="I4887">
        <v>28.0966226</v>
      </c>
    </row>
    <row r="4888" spans="2:23" hidden="1" x14ac:dyDescent="0.25">
      <c r="B4888" t="s">
        <v>89</v>
      </c>
      <c r="C4888" t="s">
        <v>295</v>
      </c>
      <c r="D4888" t="s">
        <v>646</v>
      </c>
      <c r="E4888" t="s">
        <v>543</v>
      </c>
      <c r="F4888" t="s">
        <v>93</v>
      </c>
      <c r="G4888">
        <v>44.46063513</v>
      </c>
      <c r="H4888">
        <v>44.46063513</v>
      </c>
      <c r="I4888">
        <v>44.46063513</v>
      </c>
      <c r="J4888">
        <v>44.46063513</v>
      </c>
      <c r="K4888">
        <v>44.46063513</v>
      </c>
      <c r="L4888">
        <v>44.46063513</v>
      </c>
      <c r="M4888">
        <v>44.46063513</v>
      </c>
    </row>
    <row r="4889" spans="2:23" hidden="1" x14ac:dyDescent="0.25">
      <c r="B4889" t="s">
        <v>89</v>
      </c>
      <c r="C4889" t="s">
        <v>295</v>
      </c>
      <c r="D4889" t="s">
        <v>646</v>
      </c>
      <c r="E4889" t="s">
        <v>544</v>
      </c>
      <c r="F4889" t="s">
        <v>93</v>
      </c>
      <c r="G4889">
        <v>2.1064548999999998E-2</v>
      </c>
      <c r="H4889">
        <v>4.1886453999999997E-2</v>
      </c>
      <c r="I4889">
        <v>5.4960596E-2</v>
      </c>
      <c r="J4889">
        <v>0.179800616</v>
      </c>
      <c r="K4889">
        <v>1.9205109279999999</v>
      </c>
      <c r="L4889">
        <v>3.9348923729999998</v>
      </c>
      <c r="M4889">
        <v>5.4572375639999997</v>
      </c>
      <c r="N4889">
        <v>3.0560414659999999</v>
      </c>
      <c r="O4889">
        <v>2.0340005049999998</v>
      </c>
      <c r="P4889">
        <v>3.2912401600000001</v>
      </c>
      <c r="Q4889">
        <v>3.8307243390000001</v>
      </c>
      <c r="R4889">
        <v>3.7239928519999999</v>
      </c>
      <c r="S4889">
        <v>4.0421661599999998</v>
      </c>
      <c r="T4889">
        <v>3.5184608239999999</v>
      </c>
      <c r="U4889">
        <v>4.335446761</v>
      </c>
      <c r="V4889">
        <v>3.2512717320000002</v>
      </c>
      <c r="W4889">
        <v>3.9219325739999999</v>
      </c>
    </row>
    <row r="4890" spans="2:23" hidden="1" x14ac:dyDescent="0.25">
      <c r="B4890" t="s">
        <v>89</v>
      </c>
      <c r="C4890" t="s">
        <v>295</v>
      </c>
      <c r="D4890" t="s">
        <v>646</v>
      </c>
      <c r="E4890" t="s">
        <v>545</v>
      </c>
      <c r="F4890" t="s">
        <v>93</v>
      </c>
      <c r="G4890">
        <v>3.9303866999999999E-2</v>
      </c>
      <c r="H4890">
        <v>3.9303866999999999E-2</v>
      </c>
      <c r="I4890">
        <v>3.9303866999999999E-2</v>
      </c>
    </row>
    <row r="4891" spans="2:23" hidden="1" x14ac:dyDescent="0.25">
      <c r="B4891" t="s">
        <v>89</v>
      </c>
      <c r="C4891" t="s">
        <v>295</v>
      </c>
      <c r="D4891" t="s">
        <v>646</v>
      </c>
      <c r="E4891" t="s">
        <v>546</v>
      </c>
      <c r="F4891" t="s">
        <v>93</v>
      </c>
      <c r="G4891">
        <v>1.6586218690000001</v>
      </c>
      <c r="H4891">
        <v>1.6586218690000001</v>
      </c>
      <c r="I4891">
        <v>1.6586218690000001</v>
      </c>
      <c r="J4891">
        <v>1.6586218690000001</v>
      </c>
      <c r="K4891">
        <v>1.6586218690000001</v>
      </c>
      <c r="L4891">
        <v>1.6586218690000001</v>
      </c>
      <c r="M4891">
        <v>1.6586218690000001</v>
      </c>
    </row>
    <row r="4892" spans="2:23" hidden="1" x14ac:dyDescent="0.25">
      <c r="B4892" t="s">
        <v>89</v>
      </c>
      <c r="C4892" t="s">
        <v>295</v>
      </c>
      <c r="D4892" t="s">
        <v>646</v>
      </c>
      <c r="E4892" t="s">
        <v>547</v>
      </c>
      <c r="F4892" t="s">
        <v>93</v>
      </c>
      <c r="G4892">
        <v>0</v>
      </c>
      <c r="H4892">
        <v>0</v>
      </c>
      <c r="I4892">
        <v>7.3300000000000006E-5</v>
      </c>
      <c r="J4892">
        <v>2.2762814999999999E-2</v>
      </c>
      <c r="K4892">
        <v>1.807293313</v>
      </c>
      <c r="L4892">
        <v>3.910327857</v>
      </c>
      <c r="M4892">
        <v>5.4516340740000002</v>
      </c>
      <c r="N4892">
        <v>3.0369448490000002</v>
      </c>
      <c r="O4892">
        <v>1.991108503</v>
      </c>
      <c r="P4892">
        <v>3.2442031579999999</v>
      </c>
      <c r="Q4892">
        <v>3.766618593</v>
      </c>
      <c r="R4892">
        <v>3.6506441999999999</v>
      </c>
      <c r="S4892">
        <v>3.9639438039999999</v>
      </c>
      <c r="T4892">
        <v>3.446962429</v>
      </c>
      <c r="U4892">
        <v>4.2157999589999999</v>
      </c>
      <c r="V4892">
        <v>3.0575695559999998</v>
      </c>
      <c r="W4892">
        <v>3.6560035590000002</v>
      </c>
    </row>
    <row r="4893" spans="2:23" hidden="1" x14ac:dyDescent="0.25">
      <c r="B4893" t="s">
        <v>89</v>
      </c>
      <c r="C4893" t="s">
        <v>295</v>
      </c>
      <c r="D4893" t="s">
        <v>646</v>
      </c>
      <c r="E4893" t="s">
        <v>548</v>
      </c>
      <c r="F4893" t="s">
        <v>93</v>
      </c>
      <c r="G4893">
        <v>2.44E-5</v>
      </c>
      <c r="H4893">
        <v>2.44E-5</v>
      </c>
      <c r="I4893">
        <v>2.44E-5</v>
      </c>
    </row>
    <row r="4894" spans="2:23" hidden="1" x14ac:dyDescent="0.25">
      <c r="B4894" t="s">
        <v>89</v>
      </c>
      <c r="C4894" t="s">
        <v>295</v>
      </c>
      <c r="D4894" t="s">
        <v>646</v>
      </c>
      <c r="E4894" t="s">
        <v>549</v>
      </c>
      <c r="F4894" t="s">
        <v>93</v>
      </c>
      <c r="G4894">
        <v>1.598870198</v>
      </c>
      <c r="H4894">
        <v>1.598870198</v>
      </c>
      <c r="I4894">
        <v>1.598870198</v>
      </c>
      <c r="J4894">
        <v>1.598870198</v>
      </c>
      <c r="K4894">
        <v>1.598870198</v>
      </c>
      <c r="L4894">
        <v>1.598870198</v>
      </c>
      <c r="M4894">
        <v>1.598870198</v>
      </c>
    </row>
    <row r="4895" spans="2:23" hidden="1" x14ac:dyDescent="0.25">
      <c r="B4895" t="s">
        <v>89</v>
      </c>
      <c r="C4895" t="s">
        <v>295</v>
      </c>
      <c r="D4895" t="s">
        <v>646</v>
      </c>
      <c r="E4895" t="s">
        <v>550</v>
      </c>
      <c r="F4895" t="s">
        <v>93</v>
      </c>
      <c r="G4895">
        <v>2.1064548999999998E-2</v>
      </c>
      <c r="H4895">
        <v>4.1886453999999997E-2</v>
      </c>
      <c r="I4895">
        <v>5.4887270000000002E-2</v>
      </c>
      <c r="J4895">
        <v>0.157037801</v>
      </c>
      <c r="K4895">
        <v>0.11321761499999999</v>
      </c>
      <c r="L4895">
        <v>2.4564514999999999E-2</v>
      </c>
      <c r="M4895">
        <v>5.60349E-3</v>
      </c>
      <c r="N4895">
        <v>1.9096617E-2</v>
      </c>
      <c r="O4895">
        <v>4.2892001999999999E-2</v>
      </c>
      <c r="P4895">
        <v>4.7037002000000001E-2</v>
      </c>
      <c r="Q4895">
        <v>6.4105746000000005E-2</v>
      </c>
      <c r="R4895">
        <v>7.3348652E-2</v>
      </c>
      <c r="S4895">
        <v>7.8222356000000007E-2</v>
      </c>
      <c r="T4895">
        <v>7.1498395000000006E-2</v>
      </c>
      <c r="U4895">
        <v>0.119646802</v>
      </c>
      <c r="V4895">
        <v>0.193702176</v>
      </c>
      <c r="W4895">
        <v>0.26592901499999999</v>
      </c>
    </row>
    <row r="4896" spans="2:23" hidden="1" x14ac:dyDescent="0.25">
      <c r="B4896" t="s">
        <v>89</v>
      </c>
      <c r="C4896" t="s">
        <v>295</v>
      </c>
      <c r="D4896" t="s">
        <v>646</v>
      </c>
      <c r="E4896" t="s">
        <v>551</v>
      </c>
      <c r="F4896" t="s">
        <v>93</v>
      </c>
      <c r="G4896">
        <v>3.9279425E-2</v>
      </c>
      <c r="H4896">
        <v>3.9279425E-2</v>
      </c>
      <c r="I4896">
        <v>3.9279425E-2</v>
      </c>
    </row>
    <row r="4897" spans="2:23" hidden="1" x14ac:dyDescent="0.25">
      <c r="B4897" t="s">
        <v>89</v>
      </c>
      <c r="C4897" t="s">
        <v>295</v>
      </c>
      <c r="D4897" t="s">
        <v>646</v>
      </c>
      <c r="E4897" t="s">
        <v>552</v>
      </c>
      <c r="F4897" t="s">
        <v>93</v>
      </c>
      <c r="G4897">
        <v>5.9751670999999999E-2</v>
      </c>
      <c r="H4897">
        <v>5.9751670999999999E-2</v>
      </c>
      <c r="I4897">
        <v>5.9751670999999999E-2</v>
      </c>
      <c r="J4897">
        <v>5.9751670999999999E-2</v>
      </c>
      <c r="K4897">
        <v>5.9751670999999999E-2</v>
      </c>
      <c r="L4897">
        <v>5.9751670999999999E-2</v>
      </c>
      <c r="M4897">
        <v>5.9751670999999999E-2</v>
      </c>
    </row>
    <row r="4898" spans="2:23" hidden="1" x14ac:dyDescent="0.25">
      <c r="B4898" t="s">
        <v>89</v>
      </c>
      <c r="C4898" t="s">
        <v>295</v>
      </c>
      <c r="D4898" t="s">
        <v>646</v>
      </c>
      <c r="E4898" t="s">
        <v>553</v>
      </c>
      <c r="F4898" t="s">
        <v>93</v>
      </c>
      <c r="G4898">
        <v>0.10649703100000001</v>
      </c>
      <c r="H4898">
        <v>0.107175488</v>
      </c>
      <c r="I4898">
        <v>0.191869022</v>
      </c>
      <c r="J4898">
        <v>5.7780390000000001E-2</v>
      </c>
      <c r="K4898">
        <v>7.3348103999999997E-2</v>
      </c>
      <c r="L4898">
        <v>7.2285384999999994E-2</v>
      </c>
      <c r="M4898">
        <v>8.3593322999999997E-2</v>
      </c>
      <c r="N4898">
        <v>6.6371274999999993E-2</v>
      </c>
      <c r="O4898">
        <v>9.2636254000000001E-2</v>
      </c>
      <c r="P4898">
        <v>8.5714903999999995E-2</v>
      </c>
      <c r="Q4898">
        <v>6.8631771999999994E-2</v>
      </c>
      <c r="R4898">
        <v>6.0405180000000003E-2</v>
      </c>
      <c r="S4898">
        <v>6.1768426000000001E-2</v>
      </c>
      <c r="T4898">
        <v>5.1520511999999997E-2</v>
      </c>
      <c r="U4898">
        <v>7.0283912000000004E-2</v>
      </c>
      <c r="V4898">
        <v>6.3842705999999999E-2</v>
      </c>
      <c r="W4898">
        <v>7.3606899000000003E-2</v>
      </c>
    </row>
    <row r="4899" spans="2:23" hidden="1" x14ac:dyDescent="0.25">
      <c r="B4899" t="s">
        <v>89</v>
      </c>
      <c r="C4899" t="s">
        <v>295</v>
      </c>
      <c r="D4899" t="s">
        <v>646</v>
      </c>
      <c r="E4899" t="s">
        <v>554</v>
      </c>
      <c r="F4899" t="s">
        <v>93</v>
      </c>
      <c r="G4899">
        <v>0.135180514</v>
      </c>
      <c r="H4899">
        <v>0.135180514</v>
      </c>
      <c r="I4899">
        <v>0.135180514</v>
      </c>
    </row>
    <row r="4900" spans="2:23" hidden="1" x14ac:dyDescent="0.25">
      <c r="B4900" t="s">
        <v>89</v>
      </c>
      <c r="C4900" t="s">
        <v>295</v>
      </c>
      <c r="D4900" t="s">
        <v>646</v>
      </c>
      <c r="E4900" t="s">
        <v>555</v>
      </c>
      <c r="F4900" t="s">
        <v>93</v>
      </c>
      <c r="G4900">
        <v>9.8935535000000005E-2</v>
      </c>
      <c r="H4900">
        <v>9.8935535000000005E-2</v>
      </c>
      <c r="I4900">
        <v>9.8935535000000005E-2</v>
      </c>
      <c r="J4900">
        <v>9.8935535000000005E-2</v>
      </c>
      <c r="K4900">
        <v>9.8935535000000005E-2</v>
      </c>
      <c r="L4900">
        <v>9.8935535000000005E-2</v>
      </c>
      <c r="M4900">
        <v>9.8935535000000005E-2</v>
      </c>
    </row>
    <row r="4901" spans="2:23" hidden="1" x14ac:dyDescent="0.25">
      <c r="B4901" t="s">
        <v>89</v>
      </c>
      <c r="C4901" t="s">
        <v>295</v>
      </c>
      <c r="D4901" t="s">
        <v>646</v>
      </c>
      <c r="E4901" t="s">
        <v>556</v>
      </c>
      <c r="F4901" t="s">
        <v>93</v>
      </c>
      <c r="G4901">
        <v>0</v>
      </c>
      <c r="H4901">
        <v>0</v>
      </c>
      <c r="I4901">
        <v>7.1500000000000004E-7</v>
      </c>
      <c r="J4901">
        <v>5.7780390000000001E-2</v>
      </c>
      <c r="K4901">
        <v>7.3348103999999997E-2</v>
      </c>
      <c r="L4901">
        <v>7.2285384999999994E-2</v>
      </c>
      <c r="M4901">
        <v>8.3593322999999997E-2</v>
      </c>
      <c r="N4901">
        <v>6.6371274999999993E-2</v>
      </c>
      <c r="O4901">
        <v>9.2636254000000001E-2</v>
      </c>
      <c r="P4901">
        <v>8.5714903999999995E-2</v>
      </c>
      <c r="Q4901">
        <v>6.8631771999999994E-2</v>
      </c>
      <c r="R4901">
        <v>6.0405180000000003E-2</v>
      </c>
      <c r="S4901">
        <v>6.1768426000000001E-2</v>
      </c>
      <c r="T4901">
        <v>5.1520511999999997E-2</v>
      </c>
      <c r="U4901">
        <v>7.0283912000000004E-2</v>
      </c>
      <c r="V4901">
        <v>6.3842705999999999E-2</v>
      </c>
      <c r="W4901">
        <v>7.3606899000000003E-2</v>
      </c>
    </row>
    <row r="4902" spans="2:23" hidden="1" x14ac:dyDescent="0.25">
      <c r="B4902" t="s">
        <v>89</v>
      </c>
      <c r="C4902" t="s">
        <v>295</v>
      </c>
      <c r="D4902" t="s">
        <v>646</v>
      </c>
      <c r="E4902" t="s">
        <v>557</v>
      </c>
      <c r="F4902" t="s">
        <v>93</v>
      </c>
      <c r="G4902">
        <v>2.3799999999999999E-7</v>
      </c>
      <c r="H4902">
        <v>2.3799999999999999E-7</v>
      </c>
      <c r="I4902">
        <v>2.3799999999999999E-7</v>
      </c>
    </row>
    <row r="4903" spans="2:23" hidden="1" x14ac:dyDescent="0.25">
      <c r="B4903" t="s">
        <v>89</v>
      </c>
      <c r="C4903" t="s">
        <v>295</v>
      </c>
      <c r="D4903" t="s">
        <v>646</v>
      </c>
      <c r="E4903" t="s">
        <v>558</v>
      </c>
      <c r="F4903" t="s">
        <v>93</v>
      </c>
      <c r="G4903">
        <v>4.1001131000000003E-2</v>
      </c>
      <c r="H4903">
        <v>4.1001131000000003E-2</v>
      </c>
      <c r="I4903">
        <v>4.1001131000000003E-2</v>
      </c>
      <c r="J4903">
        <v>4.1001131000000003E-2</v>
      </c>
      <c r="K4903">
        <v>4.1001131000000003E-2</v>
      </c>
      <c r="L4903">
        <v>4.1001131000000003E-2</v>
      </c>
      <c r="M4903">
        <v>4.1001131000000003E-2</v>
      </c>
    </row>
    <row r="4904" spans="2:23" hidden="1" x14ac:dyDescent="0.25">
      <c r="B4904" t="s">
        <v>89</v>
      </c>
      <c r="C4904" t="s">
        <v>295</v>
      </c>
      <c r="D4904" t="s">
        <v>646</v>
      </c>
      <c r="E4904" t="s">
        <v>559</v>
      </c>
      <c r="F4904" t="s">
        <v>93</v>
      </c>
      <c r="G4904">
        <v>0.10649703100000001</v>
      </c>
      <c r="H4904">
        <v>0.107175488</v>
      </c>
      <c r="I4904">
        <v>0.19186830699999999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2:23" hidden="1" x14ac:dyDescent="0.25">
      <c r="B4905" t="s">
        <v>89</v>
      </c>
      <c r="C4905" t="s">
        <v>295</v>
      </c>
      <c r="D4905" t="s">
        <v>646</v>
      </c>
      <c r="E4905" t="s">
        <v>560</v>
      </c>
      <c r="F4905" t="s">
        <v>93</v>
      </c>
      <c r="G4905">
        <v>0.13518027499999999</v>
      </c>
      <c r="H4905">
        <v>0.13518027499999999</v>
      </c>
      <c r="I4905">
        <v>0.13518027499999999</v>
      </c>
    </row>
    <row r="4906" spans="2:23" hidden="1" x14ac:dyDescent="0.25">
      <c r="B4906" t="s">
        <v>89</v>
      </c>
      <c r="C4906" t="s">
        <v>295</v>
      </c>
      <c r="D4906" t="s">
        <v>646</v>
      </c>
      <c r="E4906" t="s">
        <v>561</v>
      </c>
      <c r="F4906" t="s">
        <v>93</v>
      </c>
      <c r="G4906">
        <v>5.7934404000000002E-2</v>
      </c>
      <c r="H4906">
        <v>5.7934404000000002E-2</v>
      </c>
      <c r="I4906">
        <v>5.7934404000000002E-2</v>
      </c>
      <c r="J4906">
        <v>5.7934404000000002E-2</v>
      </c>
      <c r="K4906">
        <v>5.7934404000000002E-2</v>
      </c>
      <c r="L4906">
        <v>5.7934404000000002E-2</v>
      </c>
      <c r="M4906">
        <v>5.7934404000000002E-2</v>
      </c>
    </row>
    <row r="4907" spans="2:23" hidden="1" x14ac:dyDescent="0.25">
      <c r="B4907" t="s">
        <v>89</v>
      </c>
      <c r="C4907" t="s">
        <v>295</v>
      </c>
      <c r="D4907" t="s">
        <v>646</v>
      </c>
      <c r="E4907" t="s">
        <v>562</v>
      </c>
      <c r="F4907" t="s">
        <v>93</v>
      </c>
      <c r="G4907">
        <v>0.81966730899999996</v>
      </c>
      <c r="H4907">
        <v>1.2837718119999999</v>
      </c>
      <c r="I4907">
        <v>1.565017691</v>
      </c>
      <c r="J4907">
        <v>1.0332780349999999</v>
      </c>
      <c r="K4907">
        <v>0.89932501899999995</v>
      </c>
      <c r="L4907">
        <v>0.69147216199999995</v>
      </c>
      <c r="M4907">
        <v>0.551487646</v>
      </c>
      <c r="N4907">
        <v>0.52817129100000004</v>
      </c>
      <c r="O4907">
        <v>0.63799353700000005</v>
      </c>
      <c r="P4907">
        <v>0.64567478899999997</v>
      </c>
      <c r="Q4907">
        <v>0.62262170500000003</v>
      </c>
      <c r="R4907">
        <v>0.56304106200000004</v>
      </c>
      <c r="S4907">
        <v>0.55255061100000002</v>
      </c>
      <c r="T4907">
        <v>0.44903297199999997</v>
      </c>
      <c r="U4907">
        <v>0.59052275499999995</v>
      </c>
      <c r="V4907">
        <v>0.56717189000000001</v>
      </c>
      <c r="W4907">
        <v>0.449566307</v>
      </c>
    </row>
    <row r="4908" spans="2:23" hidden="1" x14ac:dyDescent="0.25">
      <c r="B4908" t="s">
        <v>89</v>
      </c>
      <c r="C4908" t="s">
        <v>295</v>
      </c>
      <c r="D4908" t="s">
        <v>646</v>
      </c>
      <c r="E4908" t="s">
        <v>563</v>
      </c>
      <c r="F4908" t="s">
        <v>93</v>
      </c>
      <c r="G4908">
        <v>1.222818937</v>
      </c>
      <c r="H4908">
        <v>1.222818937</v>
      </c>
      <c r="I4908">
        <v>1.222818937</v>
      </c>
    </row>
    <row r="4909" spans="2:23" hidden="1" x14ac:dyDescent="0.25">
      <c r="B4909" t="s">
        <v>89</v>
      </c>
      <c r="C4909" t="s">
        <v>295</v>
      </c>
      <c r="D4909" t="s">
        <v>646</v>
      </c>
      <c r="E4909" t="s">
        <v>564</v>
      </c>
      <c r="F4909" t="s">
        <v>93</v>
      </c>
      <c r="G4909">
        <v>0.97771709600000001</v>
      </c>
      <c r="H4909">
        <v>0.97771709600000001</v>
      </c>
      <c r="I4909">
        <v>0.97771709600000001</v>
      </c>
      <c r="J4909">
        <v>0.97771709600000001</v>
      </c>
      <c r="K4909">
        <v>0.97771709600000001</v>
      </c>
      <c r="L4909">
        <v>0.97771709600000001</v>
      </c>
      <c r="M4909">
        <v>0.97771709600000001</v>
      </c>
    </row>
    <row r="4910" spans="2:23" hidden="1" x14ac:dyDescent="0.25">
      <c r="B4910" t="s">
        <v>89</v>
      </c>
      <c r="C4910" t="s">
        <v>295</v>
      </c>
      <c r="D4910" t="s">
        <v>646</v>
      </c>
      <c r="E4910" t="s">
        <v>565</v>
      </c>
      <c r="F4910" t="s">
        <v>93</v>
      </c>
      <c r="G4910">
        <v>0.54413065800000004</v>
      </c>
      <c r="H4910">
        <v>0.90059556100000004</v>
      </c>
      <c r="I4910">
        <v>1.0611398430000001</v>
      </c>
      <c r="J4910">
        <v>0.52482773500000002</v>
      </c>
      <c r="K4910">
        <v>0.388965807</v>
      </c>
      <c r="L4910">
        <v>0.30515966</v>
      </c>
      <c r="M4910">
        <v>0.27793379699999998</v>
      </c>
      <c r="N4910">
        <v>0.25450240499999999</v>
      </c>
      <c r="O4910">
        <v>0.33419734800000001</v>
      </c>
      <c r="P4910">
        <v>0.34850737300000001</v>
      </c>
      <c r="Q4910">
        <v>0.331102705</v>
      </c>
      <c r="R4910">
        <v>0.30830124800000003</v>
      </c>
      <c r="S4910">
        <v>0.31752522300000002</v>
      </c>
      <c r="T4910">
        <v>0.27163012600000003</v>
      </c>
      <c r="U4910">
        <v>0.377134154</v>
      </c>
      <c r="V4910">
        <v>0.37890214799999999</v>
      </c>
      <c r="W4910">
        <v>0.45089961499999998</v>
      </c>
    </row>
    <row r="4911" spans="2:23" hidden="1" x14ac:dyDescent="0.25">
      <c r="B4911" t="s">
        <v>89</v>
      </c>
      <c r="C4911" t="s">
        <v>295</v>
      </c>
      <c r="D4911" t="s">
        <v>646</v>
      </c>
      <c r="E4911" t="s">
        <v>566</v>
      </c>
      <c r="F4911" t="s">
        <v>93</v>
      </c>
      <c r="G4911">
        <v>0.83528868700000003</v>
      </c>
      <c r="H4911">
        <v>0.83528868700000003</v>
      </c>
      <c r="I4911">
        <v>0.83528868700000003</v>
      </c>
    </row>
    <row r="4912" spans="2:23" hidden="1" x14ac:dyDescent="0.25">
      <c r="B4912" t="s">
        <v>89</v>
      </c>
      <c r="C4912" t="s">
        <v>295</v>
      </c>
      <c r="D4912" t="s">
        <v>646</v>
      </c>
      <c r="E4912" t="s">
        <v>567</v>
      </c>
      <c r="F4912" t="s">
        <v>93</v>
      </c>
      <c r="G4912">
        <v>0.57182186599999996</v>
      </c>
      <c r="H4912">
        <v>0.57182186599999996</v>
      </c>
      <c r="I4912">
        <v>0.57182186599999996</v>
      </c>
      <c r="J4912">
        <v>0.57182186599999996</v>
      </c>
      <c r="K4912">
        <v>0.57182186599999996</v>
      </c>
      <c r="L4912">
        <v>0.57182186599999996</v>
      </c>
      <c r="M4912">
        <v>0.57182186599999996</v>
      </c>
    </row>
    <row r="4913" spans="2:23" hidden="1" x14ac:dyDescent="0.25">
      <c r="B4913" t="s">
        <v>89</v>
      </c>
      <c r="C4913" t="s">
        <v>295</v>
      </c>
      <c r="D4913" t="s">
        <v>646</v>
      </c>
      <c r="E4913" t="s">
        <v>568</v>
      </c>
      <c r="F4913" t="s">
        <v>93</v>
      </c>
      <c r="G4913">
        <v>0</v>
      </c>
      <c r="H4913">
        <v>0</v>
      </c>
      <c r="I4913">
        <v>1.8665700000000001E-4</v>
      </c>
      <c r="J4913">
        <v>2.305545E-3</v>
      </c>
      <c r="K4913">
        <v>1.1661840999999999E-2</v>
      </c>
      <c r="L4913">
        <v>2.3038281000000001E-2</v>
      </c>
      <c r="M4913">
        <v>5.8390227000000003E-2</v>
      </c>
      <c r="N4913">
        <v>2.2014214000000001E-2</v>
      </c>
      <c r="O4913">
        <v>3.1575700999999998E-2</v>
      </c>
      <c r="P4913">
        <v>1.6077647E-2</v>
      </c>
      <c r="Q4913">
        <v>8.5884189999999999E-3</v>
      </c>
      <c r="R4913">
        <v>6.3230439999999999E-3</v>
      </c>
      <c r="S4913">
        <v>5.4695380000000004E-3</v>
      </c>
      <c r="T4913">
        <v>3.9796470000000002E-3</v>
      </c>
      <c r="U4913">
        <v>4.5022960000000002E-3</v>
      </c>
      <c r="V4913">
        <v>2.88404E-3</v>
      </c>
      <c r="W4913">
        <v>2.4968030000000001E-3</v>
      </c>
    </row>
    <row r="4914" spans="2:23" hidden="1" x14ac:dyDescent="0.25">
      <c r="B4914" t="s">
        <v>89</v>
      </c>
      <c r="C4914" t="s">
        <v>295</v>
      </c>
      <c r="D4914" t="s">
        <v>646</v>
      </c>
      <c r="E4914" t="s">
        <v>569</v>
      </c>
      <c r="F4914" t="s">
        <v>93</v>
      </c>
      <c r="G4914">
        <v>6.2199999999999994E-5</v>
      </c>
      <c r="H4914">
        <v>6.2199999999999994E-5</v>
      </c>
      <c r="I4914">
        <v>6.2199999999999994E-5</v>
      </c>
    </row>
    <row r="4915" spans="2:23" hidden="1" x14ac:dyDescent="0.25">
      <c r="B4915" t="s">
        <v>89</v>
      </c>
      <c r="C4915" t="s">
        <v>295</v>
      </c>
      <c r="D4915" t="s">
        <v>646</v>
      </c>
      <c r="E4915" t="s">
        <v>570</v>
      </c>
      <c r="F4915" t="s">
        <v>93</v>
      </c>
      <c r="G4915">
        <v>1.3654650000000001E-2</v>
      </c>
      <c r="H4915">
        <v>1.3654650000000001E-2</v>
      </c>
      <c r="I4915">
        <v>1.3654650000000001E-2</v>
      </c>
      <c r="J4915">
        <v>1.3654650000000001E-2</v>
      </c>
      <c r="K4915">
        <v>1.3654650000000001E-2</v>
      </c>
      <c r="L4915">
        <v>1.3654650000000001E-2</v>
      </c>
      <c r="M4915">
        <v>1.3654650000000001E-2</v>
      </c>
    </row>
    <row r="4916" spans="2:23" hidden="1" x14ac:dyDescent="0.25">
      <c r="B4916" t="s">
        <v>89</v>
      </c>
      <c r="C4916" t="s">
        <v>295</v>
      </c>
      <c r="D4916" t="s">
        <v>646</v>
      </c>
      <c r="E4916" t="s">
        <v>571</v>
      </c>
      <c r="F4916" t="s">
        <v>93</v>
      </c>
      <c r="G4916">
        <v>0.54413065800000004</v>
      </c>
      <c r="H4916">
        <v>0.90059556100000004</v>
      </c>
      <c r="I4916">
        <v>1.0609531860000001</v>
      </c>
      <c r="J4916">
        <v>0.52252219</v>
      </c>
      <c r="K4916">
        <v>0.37730396599999999</v>
      </c>
      <c r="L4916">
        <v>0.28212137900000001</v>
      </c>
      <c r="M4916">
        <v>0.21954356999999999</v>
      </c>
      <c r="N4916">
        <v>0.23248819100000001</v>
      </c>
      <c r="O4916">
        <v>0.30262164699999999</v>
      </c>
      <c r="P4916">
        <v>0.33242972599999998</v>
      </c>
      <c r="Q4916">
        <v>0.32251428700000001</v>
      </c>
      <c r="R4916">
        <v>0.30197820399999997</v>
      </c>
      <c r="S4916">
        <v>0.31205568500000003</v>
      </c>
      <c r="T4916">
        <v>0.267650479</v>
      </c>
      <c r="U4916">
        <v>0.37263185799999998</v>
      </c>
      <c r="V4916">
        <v>0.37601810899999999</v>
      </c>
      <c r="W4916">
        <v>0.44840281100000001</v>
      </c>
    </row>
    <row r="4917" spans="2:23" hidden="1" x14ac:dyDescent="0.25">
      <c r="B4917" t="s">
        <v>89</v>
      </c>
      <c r="C4917" t="s">
        <v>295</v>
      </c>
      <c r="D4917" t="s">
        <v>646</v>
      </c>
      <c r="E4917" t="s">
        <v>572</v>
      </c>
      <c r="F4917" t="s">
        <v>93</v>
      </c>
      <c r="G4917">
        <v>0.835226468</v>
      </c>
      <c r="H4917">
        <v>0.835226468</v>
      </c>
      <c r="I4917">
        <v>0.835226468</v>
      </c>
    </row>
    <row r="4918" spans="2:23" hidden="1" x14ac:dyDescent="0.25">
      <c r="B4918" t="s">
        <v>89</v>
      </c>
      <c r="C4918" t="s">
        <v>295</v>
      </c>
      <c r="D4918" t="s">
        <v>646</v>
      </c>
      <c r="E4918" t="s">
        <v>573</v>
      </c>
      <c r="F4918" t="s">
        <v>93</v>
      </c>
      <c r="G4918">
        <v>0.55816721599999997</v>
      </c>
      <c r="H4918">
        <v>0.55816721599999997</v>
      </c>
      <c r="I4918">
        <v>0.55816721599999997</v>
      </c>
      <c r="J4918">
        <v>0.55816721599999997</v>
      </c>
      <c r="K4918">
        <v>0.55816721599999997</v>
      </c>
      <c r="L4918">
        <v>0.55816721599999997</v>
      </c>
      <c r="M4918">
        <v>0.55816721599999997</v>
      </c>
    </row>
    <row r="4919" spans="2:23" hidden="1" x14ac:dyDescent="0.25">
      <c r="B4919" t="s">
        <v>89</v>
      </c>
      <c r="C4919" t="s">
        <v>295</v>
      </c>
      <c r="D4919" t="s">
        <v>646</v>
      </c>
      <c r="E4919" t="s">
        <v>574</v>
      </c>
      <c r="F4919" t="s">
        <v>93</v>
      </c>
      <c r="G4919">
        <v>9.4919085E-2</v>
      </c>
      <c r="H4919">
        <v>0.29578440299999997</v>
      </c>
      <c r="I4919">
        <v>0.41262718799999998</v>
      </c>
      <c r="J4919">
        <v>1.235805093</v>
      </c>
      <c r="K4919">
        <v>1.6855635659999999</v>
      </c>
      <c r="L4919">
        <v>1.709159447</v>
      </c>
      <c r="M4919">
        <v>1.924417152</v>
      </c>
      <c r="N4919">
        <v>1.435338548</v>
      </c>
      <c r="O4919">
        <v>1.65580715</v>
      </c>
      <c r="P4919">
        <v>1.5020451050000001</v>
      </c>
      <c r="Q4919">
        <v>1.5408815570000001</v>
      </c>
      <c r="R4919">
        <v>1.56553206</v>
      </c>
      <c r="S4919">
        <v>1.662846909</v>
      </c>
      <c r="T4919">
        <v>1.4158994709999999</v>
      </c>
      <c r="U4919">
        <v>1.8108847480000001</v>
      </c>
      <c r="V4919">
        <v>1.6871324510000001</v>
      </c>
      <c r="W4919">
        <v>1.8795560179999999</v>
      </c>
    </row>
    <row r="4920" spans="2:23" hidden="1" x14ac:dyDescent="0.25">
      <c r="B4920" t="s">
        <v>89</v>
      </c>
      <c r="C4920" t="s">
        <v>295</v>
      </c>
      <c r="D4920" t="s">
        <v>646</v>
      </c>
      <c r="E4920" t="s">
        <v>575</v>
      </c>
      <c r="F4920" t="s">
        <v>93</v>
      </c>
      <c r="G4920">
        <v>0.26777689199999999</v>
      </c>
      <c r="H4920">
        <v>0.26777689199999999</v>
      </c>
      <c r="I4920">
        <v>0.26777689199999999</v>
      </c>
    </row>
    <row r="4921" spans="2:23" hidden="1" x14ac:dyDescent="0.25">
      <c r="B4921" t="s">
        <v>89</v>
      </c>
      <c r="C4921" t="s">
        <v>295</v>
      </c>
      <c r="D4921" t="s">
        <v>646</v>
      </c>
      <c r="E4921" t="s">
        <v>576</v>
      </c>
      <c r="F4921" t="s">
        <v>93</v>
      </c>
      <c r="G4921">
        <v>1.051182276</v>
      </c>
      <c r="H4921">
        <v>1.051182276</v>
      </c>
      <c r="I4921">
        <v>1.051182276</v>
      </c>
      <c r="J4921">
        <v>1.051182276</v>
      </c>
      <c r="K4921">
        <v>1.051182276</v>
      </c>
      <c r="L4921">
        <v>1.051182276</v>
      </c>
      <c r="M4921">
        <v>1.051182276</v>
      </c>
    </row>
    <row r="4922" spans="2:23" hidden="1" x14ac:dyDescent="0.25">
      <c r="B4922" t="s">
        <v>89</v>
      </c>
      <c r="C4922" t="s">
        <v>295</v>
      </c>
      <c r="D4922" t="s">
        <v>646</v>
      </c>
      <c r="E4922" t="s">
        <v>577</v>
      </c>
      <c r="F4922" t="s">
        <v>93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2:23" hidden="1" x14ac:dyDescent="0.25">
      <c r="B4923" t="s">
        <v>89</v>
      </c>
      <c r="C4923" t="s">
        <v>295</v>
      </c>
      <c r="D4923" t="s">
        <v>646</v>
      </c>
      <c r="E4923" t="s">
        <v>578</v>
      </c>
      <c r="F4923" t="s">
        <v>93</v>
      </c>
      <c r="G4923">
        <v>0</v>
      </c>
      <c r="H4923">
        <v>0</v>
      </c>
      <c r="I4923">
        <v>0</v>
      </c>
    </row>
    <row r="4924" spans="2:23" hidden="1" x14ac:dyDescent="0.25">
      <c r="B4924" t="s">
        <v>89</v>
      </c>
      <c r="C4924" t="s">
        <v>295</v>
      </c>
      <c r="D4924" t="s">
        <v>646</v>
      </c>
      <c r="E4924" t="s">
        <v>579</v>
      </c>
      <c r="F4924" t="s">
        <v>93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2:23" hidden="1" x14ac:dyDescent="0.25">
      <c r="B4925" t="s">
        <v>89</v>
      </c>
      <c r="C4925" t="s">
        <v>295</v>
      </c>
      <c r="D4925" t="s">
        <v>646</v>
      </c>
      <c r="E4925" t="s">
        <v>580</v>
      </c>
      <c r="F4925" t="s">
        <v>93</v>
      </c>
      <c r="G4925">
        <v>17.459871140000001</v>
      </c>
      <c r="H4925">
        <v>29.780228950000001</v>
      </c>
      <c r="I4925">
        <v>33.381050199999997</v>
      </c>
      <c r="J4925">
        <v>44.039203100000002</v>
      </c>
      <c r="K4925">
        <v>50.111450810000001</v>
      </c>
      <c r="L4925">
        <v>54.344517940000003</v>
      </c>
      <c r="M4925">
        <v>63.689422239999999</v>
      </c>
      <c r="N4925">
        <v>64.000380930000006</v>
      </c>
      <c r="O4925">
        <v>80.189350709999999</v>
      </c>
      <c r="P4925">
        <v>83.548442109999996</v>
      </c>
      <c r="Q4925">
        <v>85.544847759999996</v>
      </c>
      <c r="R4925">
        <v>86.21997691</v>
      </c>
      <c r="S4925">
        <v>87.629077699999996</v>
      </c>
      <c r="T4925">
        <v>82.982574909999997</v>
      </c>
      <c r="U4925">
        <v>92.13323785</v>
      </c>
      <c r="V4925">
        <v>90.695641620000004</v>
      </c>
      <c r="W4925">
        <v>92.212285829999999</v>
      </c>
    </row>
    <row r="4926" spans="2:23" hidden="1" x14ac:dyDescent="0.25">
      <c r="B4926" t="s">
        <v>89</v>
      </c>
      <c r="C4926" t="s">
        <v>295</v>
      </c>
      <c r="D4926" t="s">
        <v>646</v>
      </c>
      <c r="E4926" t="s">
        <v>581</v>
      </c>
      <c r="F4926" t="s">
        <v>93</v>
      </c>
      <c r="G4926">
        <v>26.873716770000001</v>
      </c>
      <c r="H4926">
        <v>26.873716770000001</v>
      </c>
      <c r="I4926">
        <v>26.873716770000001</v>
      </c>
    </row>
    <row r="4927" spans="2:23" hidden="1" x14ac:dyDescent="0.25">
      <c r="B4927" t="s">
        <v>89</v>
      </c>
      <c r="C4927" t="s">
        <v>295</v>
      </c>
      <c r="D4927" t="s">
        <v>646</v>
      </c>
      <c r="E4927" t="s">
        <v>582</v>
      </c>
      <c r="F4927" t="s">
        <v>93</v>
      </c>
      <c r="G4927">
        <v>41.829392060000004</v>
      </c>
      <c r="H4927">
        <v>41.829392060000004</v>
      </c>
      <c r="I4927">
        <v>41.829392060000004</v>
      </c>
      <c r="J4927">
        <v>41.829392060000004</v>
      </c>
      <c r="K4927">
        <v>41.829392060000004</v>
      </c>
      <c r="L4927">
        <v>41.829392060000004</v>
      </c>
      <c r="M4927">
        <v>41.829392060000004</v>
      </c>
    </row>
    <row r="4928" spans="2:23" hidden="1" x14ac:dyDescent="0.25">
      <c r="B4928" t="s">
        <v>89</v>
      </c>
      <c r="C4928" t="s">
        <v>295</v>
      </c>
      <c r="D4928" t="s">
        <v>646</v>
      </c>
      <c r="E4928" t="s">
        <v>583</v>
      </c>
      <c r="F4928" t="s">
        <v>93</v>
      </c>
      <c r="G4928">
        <v>3.7773033300000001</v>
      </c>
      <c r="H4928">
        <v>11.59179301</v>
      </c>
      <c r="I4928">
        <v>12.60204339</v>
      </c>
      <c r="J4928">
        <v>18.44799102</v>
      </c>
      <c r="K4928">
        <v>21.221663100000001</v>
      </c>
      <c r="L4928">
        <v>22.724433640000001</v>
      </c>
      <c r="M4928">
        <v>26.866639630000002</v>
      </c>
      <c r="N4928">
        <v>26.787133180000001</v>
      </c>
      <c r="O4928">
        <v>34.67379158</v>
      </c>
      <c r="P4928">
        <v>36.409910969999999</v>
      </c>
      <c r="Q4928">
        <v>37.372691019999998</v>
      </c>
      <c r="R4928">
        <v>37.714872380000003</v>
      </c>
      <c r="S4928">
        <v>38.422367569999999</v>
      </c>
      <c r="T4928">
        <v>36.060338870000002</v>
      </c>
      <c r="U4928">
        <v>40.546249950000004</v>
      </c>
      <c r="V4928">
        <v>39.757117360000002</v>
      </c>
      <c r="W4928">
        <v>40.28951807</v>
      </c>
    </row>
    <row r="4929" spans="2:23" hidden="1" x14ac:dyDescent="0.25">
      <c r="B4929" t="s">
        <v>89</v>
      </c>
      <c r="C4929" t="s">
        <v>295</v>
      </c>
      <c r="D4929" t="s">
        <v>646</v>
      </c>
      <c r="E4929" t="s">
        <v>584</v>
      </c>
      <c r="F4929" t="s">
        <v>93</v>
      </c>
      <c r="G4929">
        <v>9.3237132410000001</v>
      </c>
      <c r="H4929">
        <v>9.3237132410000001</v>
      </c>
      <c r="I4929">
        <v>9.3237132410000001</v>
      </c>
    </row>
    <row r="4930" spans="2:23" hidden="1" x14ac:dyDescent="0.25">
      <c r="B4930" t="s">
        <v>89</v>
      </c>
      <c r="C4930" t="s">
        <v>295</v>
      </c>
      <c r="D4930" t="s">
        <v>646</v>
      </c>
      <c r="E4930" t="s">
        <v>585</v>
      </c>
      <c r="F4930" t="s">
        <v>93</v>
      </c>
      <c r="G4930">
        <v>16.74740959</v>
      </c>
      <c r="H4930">
        <v>16.74740959</v>
      </c>
      <c r="I4930">
        <v>16.74740959</v>
      </c>
      <c r="J4930">
        <v>16.74740959</v>
      </c>
      <c r="K4930">
        <v>16.74740959</v>
      </c>
      <c r="L4930">
        <v>16.74740959</v>
      </c>
      <c r="M4930">
        <v>16.74740959</v>
      </c>
    </row>
    <row r="4931" spans="2:23" hidden="1" x14ac:dyDescent="0.25">
      <c r="B4931" t="s">
        <v>89</v>
      </c>
      <c r="C4931" t="s">
        <v>295</v>
      </c>
      <c r="D4931" t="s">
        <v>646</v>
      </c>
      <c r="E4931" t="s">
        <v>586</v>
      </c>
      <c r="F4931" t="s">
        <v>93</v>
      </c>
      <c r="G4931">
        <v>3.7773033300000001</v>
      </c>
      <c r="H4931">
        <v>11.59179301</v>
      </c>
      <c r="I4931">
        <v>12.60204339</v>
      </c>
      <c r="J4931">
        <v>18.44799102</v>
      </c>
      <c r="K4931">
        <v>21.221663100000001</v>
      </c>
      <c r="L4931">
        <v>22.724433640000001</v>
      </c>
      <c r="M4931">
        <v>26.866639630000002</v>
      </c>
      <c r="N4931">
        <v>26.787133180000001</v>
      </c>
      <c r="O4931">
        <v>34.67379158</v>
      </c>
      <c r="P4931">
        <v>36.409910969999999</v>
      </c>
      <c r="Q4931">
        <v>37.372691019999998</v>
      </c>
      <c r="R4931">
        <v>37.714872380000003</v>
      </c>
      <c r="S4931">
        <v>38.422367569999999</v>
      </c>
      <c r="T4931">
        <v>36.060338870000002</v>
      </c>
      <c r="U4931">
        <v>40.546249950000004</v>
      </c>
      <c r="V4931">
        <v>39.757117360000002</v>
      </c>
      <c r="W4931">
        <v>40.28951807</v>
      </c>
    </row>
    <row r="4932" spans="2:23" hidden="1" x14ac:dyDescent="0.25">
      <c r="B4932" t="s">
        <v>89</v>
      </c>
      <c r="C4932" t="s">
        <v>295</v>
      </c>
      <c r="D4932" t="s">
        <v>646</v>
      </c>
      <c r="E4932" t="s">
        <v>587</v>
      </c>
      <c r="F4932" t="s">
        <v>93</v>
      </c>
      <c r="G4932">
        <v>9.3237132410000001</v>
      </c>
      <c r="H4932">
        <v>9.3237132410000001</v>
      </c>
      <c r="I4932">
        <v>9.3237132410000001</v>
      </c>
    </row>
    <row r="4933" spans="2:23" hidden="1" x14ac:dyDescent="0.25">
      <c r="B4933" t="s">
        <v>89</v>
      </c>
      <c r="C4933" t="s">
        <v>295</v>
      </c>
      <c r="D4933" t="s">
        <v>646</v>
      </c>
      <c r="E4933" t="s">
        <v>588</v>
      </c>
      <c r="F4933" t="s">
        <v>93</v>
      </c>
      <c r="G4933">
        <v>16.74740959</v>
      </c>
      <c r="H4933">
        <v>16.74740959</v>
      </c>
      <c r="I4933">
        <v>16.74740959</v>
      </c>
      <c r="J4933">
        <v>16.74740959</v>
      </c>
      <c r="K4933">
        <v>16.74740959</v>
      </c>
      <c r="L4933">
        <v>16.74740959</v>
      </c>
      <c r="M4933">
        <v>16.74740959</v>
      </c>
    </row>
    <row r="4934" spans="2:23" hidden="1" x14ac:dyDescent="0.25">
      <c r="B4934" t="s">
        <v>89</v>
      </c>
      <c r="C4934" t="s">
        <v>295</v>
      </c>
      <c r="D4934" t="s">
        <v>646</v>
      </c>
      <c r="E4934" t="s">
        <v>589</v>
      </c>
      <c r="F4934" t="s">
        <v>93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1.2393088759999999</v>
      </c>
      <c r="P4934">
        <v>1.079996121</v>
      </c>
      <c r="Q4934">
        <v>0.98576595300000003</v>
      </c>
      <c r="R4934">
        <v>0.90128236699999997</v>
      </c>
      <c r="S4934">
        <v>0.84865583899999997</v>
      </c>
      <c r="T4934">
        <v>0.66310430600000003</v>
      </c>
      <c r="U4934">
        <v>0.83050727300000005</v>
      </c>
      <c r="V4934">
        <v>0.74347188900000005</v>
      </c>
      <c r="W4934">
        <v>0.78433308999999996</v>
      </c>
    </row>
    <row r="4935" spans="2:23" hidden="1" x14ac:dyDescent="0.25">
      <c r="B4935" t="s">
        <v>89</v>
      </c>
      <c r="C4935" t="s">
        <v>295</v>
      </c>
      <c r="D4935" t="s">
        <v>646</v>
      </c>
      <c r="E4935" t="s">
        <v>590</v>
      </c>
      <c r="F4935" t="s">
        <v>93</v>
      </c>
      <c r="G4935">
        <v>0</v>
      </c>
      <c r="H4935">
        <v>0</v>
      </c>
      <c r="I4935">
        <v>0</v>
      </c>
    </row>
    <row r="4936" spans="2:23" hidden="1" x14ac:dyDescent="0.25">
      <c r="B4936" t="s">
        <v>89</v>
      </c>
      <c r="C4936" t="s">
        <v>295</v>
      </c>
      <c r="D4936" t="s">
        <v>646</v>
      </c>
      <c r="E4936" t="s">
        <v>591</v>
      </c>
      <c r="F4936" t="s">
        <v>93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2:23" hidden="1" x14ac:dyDescent="0.25">
      <c r="B4937" t="s">
        <v>89</v>
      </c>
      <c r="C4937" t="s">
        <v>295</v>
      </c>
      <c r="D4937" t="s">
        <v>646</v>
      </c>
      <c r="E4937" t="s">
        <v>592</v>
      </c>
      <c r="F4937" t="s">
        <v>93</v>
      </c>
      <c r="G4937">
        <v>0.16903962</v>
      </c>
      <c r="H4937">
        <v>0.27600076299999998</v>
      </c>
      <c r="I4937">
        <v>0.31219619799999998</v>
      </c>
      <c r="J4937">
        <v>0.51075584600000001</v>
      </c>
      <c r="K4937">
        <v>0.52202105300000001</v>
      </c>
      <c r="L4937">
        <v>0.409350783</v>
      </c>
      <c r="M4937">
        <v>0.33194407599999998</v>
      </c>
      <c r="N4937">
        <v>0.295683101</v>
      </c>
      <c r="O4937">
        <v>0.33537189000000001</v>
      </c>
      <c r="P4937">
        <v>0.31324506299999999</v>
      </c>
      <c r="Q4937">
        <v>0.30010741899999999</v>
      </c>
      <c r="R4937">
        <v>0.26106285800000001</v>
      </c>
      <c r="S4937">
        <v>0.240494926</v>
      </c>
      <c r="T4937">
        <v>0.18138249200000001</v>
      </c>
      <c r="U4937">
        <v>0.217890897</v>
      </c>
      <c r="V4937">
        <v>0.19115378099999999</v>
      </c>
      <c r="W4937">
        <v>1.1634950000000001E-3</v>
      </c>
    </row>
    <row r="4938" spans="2:23" hidden="1" x14ac:dyDescent="0.25">
      <c r="B4938" t="s">
        <v>89</v>
      </c>
      <c r="C4938" t="s">
        <v>295</v>
      </c>
      <c r="D4938" t="s">
        <v>646</v>
      </c>
      <c r="E4938" t="s">
        <v>593</v>
      </c>
      <c r="F4938" t="s">
        <v>93</v>
      </c>
      <c r="G4938">
        <v>0.25241219399999998</v>
      </c>
      <c r="H4938">
        <v>0.25241219399999998</v>
      </c>
      <c r="I4938">
        <v>0.25241219399999998</v>
      </c>
    </row>
    <row r="4939" spans="2:23" hidden="1" x14ac:dyDescent="0.25">
      <c r="B4939" t="s">
        <v>89</v>
      </c>
      <c r="C4939" t="s">
        <v>295</v>
      </c>
      <c r="D4939" t="s">
        <v>646</v>
      </c>
      <c r="E4939" t="s">
        <v>594</v>
      </c>
      <c r="F4939" t="s">
        <v>93</v>
      </c>
      <c r="G4939">
        <v>0.36161547700000002</v>
      </c>
      <c r="H4939">
        <v>0.36161547700000002</v>
      </c>
      <c r="I4939">
        <v>0.36161547700000002</v>
      </c>
      <c r="J4939">
        <v>0.36161547700000002</v>
      </c>
      <c r="K4939">
        <v>0.36161547700000002</v>
      </c>
      <c r="L4939">
        <v>0.36161547700000002</v>
      </c>
      <c r="M4939">
        <v>0.36161547700000002</v>
      </c>
    </row>
    <row r="4940" spans="2:23" hidden="1" x14ac:dyDescent="0.25">
      <c r="B4940" t="s">
        <v>89</v>
      </c>
      <c r="C4940" t="s">
        <v>295</v>
      </c>
      <c r="D4940" t="s">
        <v>646</v>
      </c>
      <c r="E4940" t="s">
        <v>595</v>
      </c>
      <c r="F4940" t="s">
        <v>93</v>
      </c>
      <c r="G4940">
        <v>0.16903962</v>
      </c>
      <c r="H4940">
        <v>0.27600076299999998</v>
      </c>
      <c r="I4940">
        <v>0.31219619799999998</v>
      </c>
      <c r="J4940">
        <v>0.51075584600000001</v>
      </c>
      <c r="K4940">
        <v>0.52202105300000001</v>
      </c>
      <c r="L4940">
        <v>0.409350783</v>
      </c>
      <c r="M4940">
        <v>0.33194407599999998</v>
      </c>
      <c r="N4940">
        <v>0.295683101</v>
      </c>
      <c r="O4940">
        <v>0.33537189000000001</v>
      </c>
      <c r="P4940">
        <v>0.31324506299999999</v>
      </c>
      <c r="Q4940">
        <v>0.30010741899999999</v>
      </c>
      <c r="R4940">
        <v>0.26106285800000001</v>
      </c>
      <c r="S4940">
        <v>0.240494926</v>
      </c>
      <c r="T4940">
        <v>0.18138249200000001</v>
      </c>
      <c r="U4940">
        <v>0.217890897</v>
      </c>
      <c r="V4940">
        <v>0.19115378099999999</v>
      </c>
      <c r="W4940">
        <v>1.1634950000000001E-3</v>
      </c>
    </row>
    <row r="4941" spans="2:23" hidden="1" x14ac:dyDescent="0.25">
      <c r="B4941" t="s">
        <v>89</v>
      </c>
      <c r="C4941" t="s">
        <v>295</v>
      </c>
      <c r="D4941" t="s">
        <v>646</v>
      </c>
      <c r="E4941" t="s">
        <v>596</v>
      </c>
      <c r="F4941" t="s">
        <v>93</v>
      </c>
      <c r="G4941">
        <v>0.25241219399999998</v>
      </c>
      <c r="H4941">
        <v>0.25241219399999998</v>
      </c>
      <c r="I4941">
        <v>0.25241219399999998</v>
      </c>
    </row>
    <row r="4942" spans="2:23" hidden="1" x14ac:dyDescent="0.25">
      <c r="B4942" t="s">
        <v>89</v>
      </c>
      <c r="C4942" t="s">
        <v>295</v>
      </c>
      <c r="D4942" t="s">
        <v>646</v>
      </c>
      <c r="E4942" t="s">
        <v>597</v>
      </c>
      <c r="F4942" t="s">
        <v>93</v>
      </c>
      <c r="G4942">
        <v>0.36161547700000002</v>
      </c>
      <c r="H4942">
        <v>0.36161547700000002</v>
      </c>
      <c r="I4942">
        <v>0.36161547700000002</v>
      </c>
      <c r="J4942">
        <v>0.36161547700000002</v>
      </c>
      <c r="K4942">
        <v>0.36161547700000002</v>
      </c>
      <c r="L4942">
        <v>0.36161547700000002</v>
      </c>
      <c r="M4942">
        <v>0.36161547700000002</v>
      </c>
    </row>
    <row r="4943" spans="2:23" hidden="1" x14ac:dyDescent="0.25">
      <c r="B4943" t="s">
        <v>89</v>
      </c>
      <c r="C4943" t="s">
        <v>295</v>
      </c>
      <c r="D4943" t="s">
        <v>646</v>
      </c>
      <c r="E4943" t="s">
        <v>598</v>
      </c>
      <c r="F4943" t="s">
        <v>93</v>
      </c>
      <c r="G4943">
        <v>1.964737765</v>
      </c>
      <c r="H4943">
        <v>7.9030392819999999</v>
      </c>
      <c r="I4943">
        <v>8.4736093770000007</v>
      </c>
      <c r="J4943">
        <v>10.221455969999999</v>
      </c>
      <c r="K4943">
        <v>12.300098090000001</v>
      </c>
      <c r="L4943">
        <v>14.09203538</v>
      </c>
      <c r="M4943">
        <v>16.994928030000001</v>
      </c>
      <c r="N4943">
        <v>18.99732225</v>
      </c>
      <c r="O4943">
        <v>24.27065413</v>
      </c>
      <c r="P4943">
        <v>26.587672019999999</v>
      </c>
      <c r="Q4943">
        <v>27.669580230000001</v>
      </c>
      <c r="R4943">
        <v>28.32848452</v>
      </c>
      <c r="S4943">
        <v>28.993740200000001</v>
      </c>
      <c r="T4943">
        <v>28.347359099999998</v>
      </c>
      <c r="U4943">
        <v>30.556171290000002</v>
      </c>
      <c r="V4943">
        <v>30.494434999999999</v>
      </c>
      <c r="W4943">
        <v>30.266861410000001</v>
      </c>
    </row>
    <row r="4944" spans="2:23" hidden="1" x14ac:dyDescent="0.25">
      <c r="B4944" t="s">
        <v>89</v>
      </c>
      <c r="C4944" t="s">
        <v>295</v>
      </c>
      <c r="D4944" t="s">
        <v>646</v>
      </c>
      <c r="E4944" t="s">
        <v>599</v>
      </c>
      <c r="F4944" t="s">
        <v>93</v>
      </c>
      <c r="G4944">
        <v>6.1137954749999999</v>
      </c>
      <c r="H4944">
        <v>6.1137954749999999</v>
      </c>
      <c r="I4944">
        <v>6.1137954749999999</v>
      </c>
    </row>
    <row r="4945" spans="2:23" hidden="1" x14ac:dyDescent="0.25">
      <c r="B4945" t="s">
        <v>89</v>
      </c>
      <c r="C4945" t="s">
        <v>295</v>
      </c>
      <c r="D4945" t="s">
        <v>646</v>
      </c>
      <c r="E4945" t="s">
        <v>600</v>
      </c>
      <c r="F4945" t="s">
        <v>93</v>
      </c>
      <c r="G4945">
        <v>10.2785577</v>
      </c>
      <c r="H4945">
        <v>10.2785577</v>
      </c>
      <c r="I4945">
        <v>10.2785577</v>
      </c>
      <c r="J4945">
        <v>10.2785577</v>
      </c>
      <c r="K4945">
        <v>10.2785577</v>
      </c>
      <c r="L4945">
        <v>10.2785577</v>
      </c>
      <c r="M4945">
        <v>10.2785577</v>
      </c>
    </row>
    <row r="4946" spans="2:23" hidden="1" x14ac:dyDescent="0.25">
      <c r="B4946" t="s">
        <v>89</v>
      </c>
      <c r="C4946" t="s">
        <v>295</v>
      </c>
      <c r="D4946" t="s">
        <v>646</v>
      </c>
      <c r="E4946" t="s">
        <v>601</v>
      </c>
      <c r="F4946" t="s">
        <v>93</v>
      </c>
      <c r="G4946">
        <v>13.66150326</v>
      </c>
      <c r="H4946">
        <v>18.146549490000002</v>
      </c>
      <c r="I4946">
        <v>20.724119550000001</v>
      </c>
      <c r="J4946">
        <v>25.434174280000001</v>
      </c>
      <c r="K4946">
        <v>28.77657009</v>
      </c>
      <c r="L4946">
        <v>31.595519790000001</v>
      </c>
      <c r="M4946">
        <v>36.817179119999999</v>
      </c>
      <c r="N4946">
        <v>37.194151130000002</v>
      </c>
      <c r="O4946">
        <v>45.472667129999998</v>
      </c>
      <c r="P4946">
        <v>47.091494140000002</v>
      </c>
      <c r="Q4946">
        <v>48.108050990000002</v>
      </c>
      <c r="R4946">
        <v>48.431755870000003</v>
      </c>
      <c r="S4946">
        <v>49.12848777</v>
      </c>
      <c r="T4946">
        <v>46.850737649999999</v>
      </c>
      <c r="U4946">
        <v>51.467341099999999</v>
      </c>
      <c r="V4946">
        <v>50.744822079999999</v>
      </c>
      <c r="W4946">
        <v>51.656838749999999</v>
      </c>
    </row>
    <row r="4947" spans="2:23" hidden="1" x14ac:dyDescent="0.25">
      <c r="B4947" t="s">
        <v>89</v>
      </c>
      <c r="C4947" t="s">
        <v>295</v>
      </c>
      <c r="D4947" t="s">
        <v>646</v>
      </c>
      <c r="E4947" t="s">
        <v>602</v>
      </c>
      <c r="F4947" t="s">
        <v>93</v>
      </c>
      <c r="G4947">
        <v>17.510724100000001</v>
      </c>
      <c r="H4947">
        <v>17.510724100000001</v>
      </c>
      <c r="I4947">
        <v>17.510724100000001</v>
      </c>
    </row>
    <row r="4948" spans="2:23" hidden="1" x14ac:dyDescent="0.25">
      <c r="B4948" t="s">
        <v>89</v>
      </c>
      <c r="C4948" t="s">
        <v>295</v>
      </c>
      <c r="D4948" t="s">
        <v>646</v>
      </c>
      <c r="E4948" t="s">
        <v>603</v>
      </c>
      <c r="F4948" t="s">
        <v>93</v>
      </c>
      <c r="G4948">
        <v>25.022230799999999</v>
      </c>
      <c r="H4948">
        <v>25.022230799999999</v>
      </c>
      <c r="I4948">
        <v>25.022230799999999</v>
      </c>
      <c r="J4948">
        <v>25.022230799999999</v>
      </c>
      <c r="K4948">
        <v>25.022230799999999</v>
      </c>
      <c r="L4948">
        <v>25.022230799999999</v>
      </c>
      <c r="M4948">
        <v>25.022230799999999</v>
      </c>
    </row>
    <row r="4949" spans="2:23" hidden="1" x14ac:dyDescent="0.25">
      <c r="B4949" t="s">
        <v>89</v>
      </c>
      <c r="C4949" t="s">
        <v>295</v>
      </c>
      <c r="D4949" t="s">
        <v>646</v>
      </c>
      <c r="E4949" t="s">
        <v>604</v>
      </c>
      <c r="F4949" t="s">
        <v>93</v>
      </c>
      <c r="G4949">
        <v>13.66150326</v>
      </c>
      <c r="H4949">
        <v>18.146549490000002</v>
      </c>
      <c r="I4949">
        <v>20.724119550000001</v>
      </c>
      <c r="J4949">
        <v>25.434174280000001</v>
      </c>
      <c r="K4949">
        <v>28.77657009</v>
      </c>
      <c r="L4949">
        <v>31.595519790000001</v>
      </c>
      <c r="M4949">
        <v>36.817179119999999</v>
      </c>
      <c r="N4949">
        <v>37.194151130000002</v>
      </c>
      <c r="O4949">
        <v>45.472667129999998</v>
      </c>
      <c r="P4949">
        <v>47.091494140000002</v>
      </c>
      <c r="Q4949">
        <v>48.108050990000002</v>
      </c>
      <c r="R4949">
        <v>48.431755870000003</v>
      </c>
      <c r="S4949">
        <v>49.12848777</v>
      </c>
      <c r="T4949">
        <v>46.850737649999999</v>
      </c>
      <c r="U4949">
        <v>51.467341099999999</v>
      </c>
      <c r="V4949">
        <v>50.744822079999999</v>
      </c>
      <c r="W4949">
        <v>51.656838749999999</v>
      </c>
    </row>
    <row r="4950" spans="2:23" hidden="1" x14ac:dyDescent="0.25">
      <c r="B4950" t="s">
        <v>89</v>
      </c>
      <c r="C4950" t="s">
        <v>295</v>
      </c>
      <c r="D4950" t="s">
        <v>646</v>
      </c>
      <c r="E4950" t="s">
        <v>605</v>
      </c>
      <c r="F4950" t="s">
        <v>93</v>
      </c>
      <c r="G4950">
        <v>17.510724100000001</v>
      </c>
      <c r="H4950">
        <v>17.510724100000001</v>
      </c>
      <c r="I4950">
        <v>17.510724100000001</v>
      </c>
    </row>
    <row r="4951" spans="2:23" hidden="1" x14ac:dyDescent="0.25">
      <c r="B4951" t="s">
        <v>89</v>
      </c>
      <c r="C4951" t="s">
        <v>295</v>
      </c>
      <c r="D4951" t="s">
        <v>646</v>
      </c>
      <c r="E4951" t="s">
        <v>606</v>
      </c>
      <c r="F4951" t="s">
        <v>93</v>
      </c>
      <c r="G4951">
        <v>25.022230799999999</v>
      </c>
      <c r="H4951">
        <v>25.022230799999999</v>
      </c>
      <c r="I4951">
        <v>25.022230799999999</v>
      </c>
      <c r="J4951">
        <v>25.022230799999999</v>
      </c>
      <c r="K4951">
        <v>25.022230799999999</v>
      </c>
      <c r="L4951">
        <v>25.022230799999999</v>
      </c>
      <c r="M4951">
        <v>25.022230799999999</v>
      </c>
    </row>
    <row r="4952" spans="2:23" hidden="1" x14ac:dyDescent="0.25">
      <c r="B4952" t="s">
        <v>89</v>
      </c>
      <c r="C4952" t="s">
        <v>295</v>
      </c>
      <c r="D4952" t="s">
        <v>646</v>
      </c>
      <c r="E4952" t="s">
        <v>607</v>
      </c>
      <c r="F4952" t="s">
        <v>93</v>
      </c>
      <c r="G4952">
        <v>1.7176464810000001</v>
      </c>
      <c r="H4952">
        <v>3.392969323</v>
      </c>
      <c r="I4952">
        <v>3.715806819</v>
      </c>
      <c r="J4952">
        <v>6.9907299490000003</v>
      </c>
      <c r="K4952">
        <v>7.2360014489999998</v>
      </c>
      <c r="L4952">
        <v>6.9232388120000001</v>
      </c>
      <c r="M4952">
        <v>7.9472944500000002</v>
      </c>
      <c r="N4952">
        <v>6.3544723799999998</v>
      </c>
      <c r="O4952">
        <v>8.7473302949999994</v>
      </c>
      <c r="P4952">
        <v>8.3201938450000004</v>
      </c>
      <c r="Q4952">
        <v>8.1622292319999996</v>
      </c>
      <c r="R4952">
        <v>7.8208558000000004</v>
      </c>
      <c r="S4952">
        <v>7.7657804669999999</v>
      </c>
      <c r="T4952">
        <v>6.2970802959999999</v>
      </c>
      <c r="U4952">
        <v>8.1791939080000002</v>
      </c>
      <c r="V4952">
        <v>7.5755499159999999</v>
      </c>
      <c r="W4952">
        <v>8.1431006359999998</v>
      </c>
    </row>
    <row r="4953" spans="2:23" hidden="1" x14ac:dyDescent="0.25">
      <c r="B4953" t="s">
        <v>89</v>
      </c>
      <c r="C4953" t="s">
        <v>295</v>
      </c>
      <c r="D4953" t="s">
        <v>646</v>
      </c>
      <c r="E4953" t="s">
        <v>608</v>
      </c>
      <c r="F4953" t="s">
        <v>93</v>
      </c>
      <c r="G4953">
        <v>2.9421408740000001</v>
      </c>
      <c r="H4953">
        <v>2.9421408740000001</v>
      </c>
      <c r="I4953">
        <v>2.9421408740000001</v>
      </c>
    </row>
    <row r="4954" spans="2:23" hidden="1" x14ac:dyDescent="0.25">
      <c r="B4954" t="s">
        <v>89</v>
      </c>
      <c r="C4954" t="s">
        <v>295</v>
      </c>
      <c r="D4954" t="s">
        <v>646</v>
      </c>
      <c r="E4954" t="s">
        <v>609</v>
      </c>
      <c r="F4954" t="s">
        <v>93</v>
      </c>
      <c r="G4954">
        <v>5.4176696120000001</v>
      </c>
      <c r="H4954">
        <v>5.4176696120000001</v>
      </c>
      <c r="I4954">
        <v>5.4176696120000001</v>
      </c>
      <c r="J4954">
        <v>5.4176696120000001</v>
      </c>
      <c r="K4954">
        <v>5.4176696120000001</v>
      </c>
      <c r="L4954">
        <v>5.4176696120000001</v>
      </c>
      <c r="M4954">
        <v>5.4176696120000001</v>
      </c>
    </row>
    <row r="4955" spans="2:23" hidden="1" x14ac:dyDescent="0.25">
      <c r="B4955" t="s">
        <v>89</v>
      </c>
      <c r="C4955" t="s">
        <v>295</v>
      </c>
      <c r="D4955" t="s">
        <v>646</v>
      </c>
      <c r="E4955" t="s">
        <v>610</v>
      </c>
      <c r="F4955" t="s">
        <v>93</v>
      </c>
      <c r="G4955">
        <v>0.28528041399999998</v>
      </c>
      <c r="H4955">
        <v>0.281707755</v>
      </c>
      <c r="I4955">
        <v>0.26750193999999999</v>
      </c>
      <c r="J4955">
        <v>0.241482893</v>
      </c>
      <c r="K4955">
        <v>0.29267359500000001</v>
      </c>
      <c r="L4955">
        <v>0.41875327099999998</v>
      </c>
      <c r="M4955">
        <v>0.50735434499999998</v>
      </c>
      <c r="N4955">
        <v>0.52791445000000004</v>
      </c>
      <c r="O4955">
        <v>0.47671412499999999</v>
      </c>
      <c r="P4955">
        <v>0.49302996399999999</v>
      </c>
      <c r="Q4955">
        <v>0.50388609699999998</v>
      </c>
      <c r="R4955">
        <v>0.50687917699999996</v>
      </c>
      <c r="S4955">
        <v>0.522136198</v>
      </c>
      <c r="T4955">
        <v>0.53297901700000005</v>
      </c>
      <c r="U4955">
        <v>0.55070033900000004</v>
      </c>
      <c r="V4955">
        <v>0.57400974500000002</v>
      </c>
      <c r="W4955">
        <v>0.589491565</v>
      </c>
    </row>
    <row r="4956" spans="2:23" hidden="1" x14ac:dyDescent="0.25">
      <c r="B4956" t="s">
        <v>89</v>
      </c>
      <c r="C4956" t="s">
        <v>295</v>
      </c>
      <c r="D4956" t="s">
        <v>646</v>
      </c>
      <c r="E4956" t="s">
        <v>611</v>
      </c>
      <c r="F4956" t="s">
        <v>93</v>
      </c>
      <c r="G4956">
        <v>0.27816337000000002</v>
      </c>
      <c r="H4956">
        <v>0.27816337000000002</v>
      </c>
      <c r="I4956">
        <v>0.27816337000000002</v>
      </c>
    </row>
    <row r="4957" spans="2:23" hidden="1" x14ac:dyDescent="0.25">
      <c r="B4957" t="s">
        <v>89</v>
      </c>
      <c r="C4957" t="s">
        <v>295</v>
      </c>
      <c r="D4957" t="s">
        <v>646</v>
      </c>
      <c r="E4957" t="s">
        <v>612</v>
      </c>
      <c r="F4957" t="s">
        <v>93</v>
      </c>
      <c r="G4957">
        <v>0.32782203100000001</v>
      </c>
      <c r="H4957">
        <v>0.32782203100000001</v>
      </c>
      <c r="I4957">
        <v>0.32782203100000001</v>
      </c>
      <c r="J4957">
        <v>0.32782203100000001</v>
      </c>
      <c r="K4957">
        <v>0.32782203100000001</v>
      </c>
      <c r="L4957">
        <v>0.32782203100000001</v>
      </c>
      <c r="M4957">
        <v>0.32782203100000001</v>
      </c>
    </row>
    <row r="4958" spans="2:23" hidden="1" x14ac:dyDescent="0.25">
      <c r="B4958" t="s">
        <v>89</v>
      </c>
      <c r="C4958" t="s">
        <v>295</v>
      </c>
      <c r="D4958" t="s">
        <v>646</v>
      </c>
      <c r="E4958" t="s">
        <v>613</v>
      </c>
      <c r="F4958" t="s">
        <v>93</v>
      </c>
      <c r="G4958">
        <v>3.5790755E-2</v>
      </c>
      <c r="H4958">
        <v>3.4784602999999997E-2</v>
      </c>
      <c r="I4958">
        <v>3.2893604999999999E-2</v>
      </c>
      <c r="J4958">
        <v>1.5791771999999999E-2</v>
      </c>
      <c r="K4958">
        <v>8.5231869999999998E-3</v>
      </c>
      <c r="L4958">
        <v>5.7554879999999996E-3</v>
      </c>
      <c r="M4958">
        <v>3.807632E-3</v>
      </c>
      <c r="N4958">
        <v>4.5971019999999996E-3</v>
      </c>
      <c r="O4958">
        <v>4.4227709999999998E-3</v>
      </c>
      <c r="P4958">
        <v>4.8927119999999996E-3</v>
      </c>
      <c r="Q4958">
        <v>4.5740879999999996E-3</v>
      </c>
      <c r="R4958">
        <v>4.120393E-3</v>
      </c>
      <c r="S4958">
        <v>3.9932980000000002E-3</v>
      </c>
      <c r="T4958">
        <v>3.9505649999999996E-3</v>
      </c>
      <c r="U4958">
        <v>4.1092430000000003E-3</v>
      </c>
      <c r="V4958">
        <v>4.464623E-3</v>
      </c>
      <c r="W4958">
        <v>4.9953150000000002E-3</v>
      </c>
    </row>
    <row r="4959" spans="2:23" hidden="1" x14ac:dyDescent="0.25">
      <c r="B4959" t="s">
        <v>89</v>
      </c>
      <c r="C4959" t="s">
        <v>295</v>
      </c>
      <c r="D4959" t="s">
        <v>646</v>
      </c>
      <c r="E4959" t="s">
        <v>614</v>
      </c>
      <c r="F4959" t="s">
        <v>93</v>
      </c>
      <c r="G4959">
        <v>3.4489654000000002E-2</v>
      </c>
      <c r="H4959">
        <v>3.4489654000000002E-2</v>
      </c>
      <c r="I4959">
        <v>3.4489654000000002E-2</v>
      </c>
    </row>
    <row r="4960" spans="2:23" hidden="1" x14ac:dyDescent="0.25">
      <c r="B4960" t="s">
        <v>89</v>
      </c>
      <c r="C4960" t="s">
        <v>295</v>
      </c>
      <c r="D4960" t="s">
        <v>646</v>
      </c>
      <c r="E4960" t="s">
        <v>615</v>
      </c>
      <c r="F4960" t="s">
        <v>93</v>
      </c>
      <c r="G4960">
        <v>1.9621006E-2</v>
      </c>
      <c r="H4960">
        <v>1.9621006E-2</v>
      </c>
      <c r="I4960">
        <v>1.9621006E-2</v>
      </c>
      <c r="J4960">
        <v>1.9621006E-2</v>
      </c>
      <c r="K4960">
        <v>1.9621006E-2</v>
      </c>
      <c r="L4960">
        <v>1.9621006E-2</v>
      </c>
      <c r="M4960">
        <v>1.9621006E-2</v>
      </c>
    </row>
    <row r="4961" spans="2:23" hidden="1" x14ac:dyDescent="0.25">
      <c r="B4961" t="s">
        <v>89</v>
      </c>
      <c r="C4961" t="s">
        <v>295</v>
      </c>
      <c r="D4961" t="s">
        <v>646</v>
      </c>
      <c r="E4961" t="s">
        <v>616</v>
      </c>
      <c r="F4961" t="s">
        <v>93</v>
      </c>
      <c r="G4961">
        <v>14.53649388</v>
      </c>
      <c r="H4961">
        <v>14.272983290000001</v>
      </c>
      <c r="I4961">
        <v>13.61955094</v>
      </c>
      <c r="J4961">
        <v>12.943107729999999</v>
      </c>
      <c r="K4961">
        <v>11.453931949999999</v>
      </c>
      <c r="L4961">
        <v>9.5944917929999995</v>
      </c>
      <c r="M4961">
        <v>8.0226214179999999</v>
      </c>
      <c r="N4961">
        <v>7.0444448319999999</v>
      </c>
      <c r="O4961">
        <v>5.6745519419999999</v>
      </c>
      <c r="P4961">
        <v>4.572870537</v>
      </c>
      <c r="Q4961">
        <v>4.7618236539999996</v>
      </c>
      <c r="R4961">
        <v>4.921695777</v>
      </c>
      <c r="S4961">
        <v>5.1621927579999998</v>
      </c>
      <c r="T4961">
        <v>5.2614355860000002</v>
      </c>
      <c r="U4961">
        <v>5.3708111089999999</v>
      </c>
      <c r="V4961">
        <v>5.5559804750000001</v>
      </c>
      <c r="W4961">
        <v>5.685437254</v>
      </c>
    </row>
    <row r="4962" spans="2:23" hidden="1" x14ac:dyDescent="0.25">
      <c r="B4962" t="s">
        <v>89</v>
      </c>
      <c r="C4962" t="s">
        <v>295</v>
      </c>
      <c r="D4962" t="s">
        <v>646</v>
      </c>
      <c r="E4962" t="s">
        <v>617</v>
      </c>
      <c r="F4962" t="s">
        <v>93</v>
      </c>
      <c r="G4962">
        <v>14.14300937</v>
      </c>
      <c r="H4962">
        <v>14.14300937</v>
      </c>
      <c r="I4962">
        <v>14.14300937</v>
      </c>
    </row>
    <row r="4963" spans="2:23" hidden="1" x14ac:dyDescent="0.25">
      <c r="B4963" t="s">
        <v>89</v>
      </c>
      <c r="C4963" t="s">
        <v>295</v>
      </c>
      <c r="D4963" t="s">
        <v>646</v>
      </c>
      <c r="E4963" t="s">
        <v>618</v>
      </c>
      <c r="F4963" t="s">
        <v>93</v>
      </c>
      <c r="G4963">
        <v>12.06331157</v>
      </c>
      <c r="H4963">
        <v>12.06331157</v>
      </c>
      <c r="I4963">
        <v>12.06331157</v>
      </c>
      <c r="J4963">
        <v>12.06331157</v>
      </c>
      <c r="K4963">
        <v>12.06331157</v>
      </c>
      <c r="L4963">
        <v>12.06331157</v>
      </c>
      <c r="M4963">
        <v>12.06331157</v>
      </c>
    </row>
    <row r="4964" spans="2:23" hidden="1" x14ac:dyDescent="0.25">
      <c r="B4964" t="s">
        <v>89</v>
      </c>
      <c r="C4964" t="s">
        <v>295</v>
      </c>
      <c r="D4964" t="s">
        <v>646</v>
      </c>
      <c r="E4964" t="s">
        <v>619</v>
      </c>
      <c r="F4964" t="s">
        <v>93</v>
      </c>
      <c r="G4964">
        <v>0.87494214199999998</v>
      </c>
      <c r="H4964">
        <v>0.95681781399999999</v>
      </c>
      <c r="I4964">
        <v>1.054834976</v>
      </c>
      <c r="J4964">
        <v>1.015055316</v>
      </c>
      <c r="K4964">
        <v>0.945581742</v>
      </c>
      <c r="L4964">
        <v>0.89183552200000005</v>
      </c>
      <c r="M4964">
        <v>0.84173381000000003</v>
      </c>
      <c r="N4964">
        <v>0.95452726399999999</v>
      </c>
      <c r="O4964">
        <v>0.98109600699999999</v>
      </c>
      <c r="P4964">
        <v>1.1246620359999999</v>
      </c>
      <c r="Q4964">
        <v>1.2541473780000001</v>
      </c>
      <c r="R4964">
        <v>1.4338858139999999</v>
      </c>
      <c r="S4964">
        <v>1.678330667</v>
      </c>
      <c r="T4964">
        <v>1.8831401379999999</v>
      </c>
      <c r="U4964">
        <v>2.0260576019999998</v>
      </c>
      <c r="V4964">
        <v>2.1670700979999999</v>
      </c>
      <c r="W4964">
        <v>2.250432515</v>
      </c>
    </row>
    <row r="4965" spans="2:23" hidden="1" x14ac:dyDescent="0.25">
      <c r="B4965" t="s">
        <v>89</v>
      </c>
      <c r="C4965" t="s">
        <v>295</v>
      </c>
      <c r="D4965" t="s">
        <v>646</v>
      </c>
      <c r="E4965" t="s">
        <v>620</v>
      </c>
      <c r="F4965" t="s">
        <v>93</v>
      </c>
      <c r="G4965">
        <v>0.96219831099999997</v>
      </c>
      <c r="H4965">
        <v>0.96219831099999997</v>
      </c>
      <c r="I4965">
        <v>0.96219831099999997</v>
      </c>
    </row>
    <row r="4966" spans="2:23" hidden="1" x14ac:dyDescent="0.25">
      <c r="B4966" t="s">
        <v>89</v>
      </c>
      <c r="C4966" t="s">
        <v>295</v>
      </c>
      <c r="D4966" t="s">
        <v>646</v>
      </c>
      <c r="E4966" t="s">
        <v>621</v>
      </c>
      <c r="F4966" t="s">
        <v>93</v>
      </c>
      <c r="G4966">
        <v>0.940114475</v>
      </c>
      <c r="H4966">
        <v>0.940114475</v>
      </c>
      <c r="I4966">
        <v>0.940114475</v>
      </c>
      <c r="J4966">
        <v>0.940114475</v>
      </c>
      <c r="K4966">
        <v>0.940114475</v>
      </c>
      <c r="L4966">
        <v>0.940114475</v>
      </c>
      <c r="M4966">
        <v>0.940114475</v>
      </c>
    </row>
    <row r="4967" spans="2:23" hidden="1" x14ac:dyDescent="0.25">
      <c r="B4967" t="s">
        <v>89</v>
      </c>
      <c r="C4967" t="s">
        <v>295</v>
      </c>
      <c r="D4967" t="s">
        <v>646</v>
      </c>
      <c r="E4967" t="s">
        <v>622</v>
      </c>
      <c r="F4967" t="s">
        <v>93</v>
      </c>
      <c r="G4967">
        <v>13.625760980000001</v>
      </c>
      <c r="H4967">
        <v>13.28138087</v>
      </c>
      <c r="I4967">
        <v>12.53182236</v>
      </c>
      <c r="J4967">
        <v>11.91226064</v>
      </c>
      <c r="K4967">
        <v>10.49982702</v>
      </c>
      <c r="L4967">
        <v>8.6969007820000002</v>
      </c>
      <c r="M4967">
        <v>7.1770799759999999</v>
      </c>
      <c r="N4967">
        <v>6.0853204659999998</v>
      </c>
      <c r="O4967">
        <v>4.6890331639999996</v>
      </c>
      <c r="P4967">
        <v>3.4433157890000001</v>
      </c>
      <c r="Q4967">
        <v>3.5031021880000002</v>
      </c>
      <c r="R4967">
        <v>3.4836895700000001</v>
      </c>
      <c r="S4967">
        <v>3.4798687930000001</v>
      </c>
      <c r="T4967">
        <v>3.374344883</v>
      </c>
      <c r="U4967">
        <v>3.3406442639999998</v>
      </c>
      <c r="V4967">
        <v>3.3844457540000001</v>
      </c>
      <c r="W4967">
        <v>3.4300094250000002</v>
      </c>
    </row>
    <row r="4968" spans="2:23" hidden="1" x14ac:dyDescent="0.25">
      <c r="B4968" t="s">
        <v>89</v>
      </c>
      <c r="C4968" t="s">
        <v>295</v>
      </c>
      <c r="D4968" t="s">
        <v>646</v>
      </c>
      <c r="E4968" t="s">
        <v>623</v>
      </c>
      <c r="F4968" t="s">
        <v>93</v>
      </c>
      <c r="G4968">
        <v>13.1463214</v>
      </c>
      <c r="H4968">
        <v>13.1463214</v>
      </c>
      <c r="I4968">
        <v>13.1463214</v>
      </c>
    </row>
    <row r="4969" spans="2:23" hidden="1" x14ac:dyDescent="0.25">
      <c r="B4969" t="s">
        <v>89</v>
      </c>
      <c r="C4969" t="s">
        <v>295</v>
      </c>
      <c r="D4969" t="s">
        <v>646</v>
      </c>
      <c r="E4969" t="s">
        <v>624</v>
      </c>
      <c r="F4969" t="s">
        <v>93</v>
      </c>
      <c r="G4969">
        <v>11.103576090000001</v>
      </c>
      <c r="H4969">
        <v>11.103576090000001</v>
      </c>
      <c r="I4969">
        <v>11.103576090000001</v>
      </c>
      <c r="J4969">
        <v>11.103576090000001</v>
      </c>
      <c r="K4969">
        <v>11.103576090000001</v>
      </c>
      <c r="L4969">
        <v>11.103576090000001</v>
      </c>
      <c r="M4969">
        <v>11.103576090000001</v>
      </c>
    </row>
    <row r="4970" spans="2:23" hidden="1" x14ac:dyDescent="0.25">
      <c r="B4970" t="s">
        <v>89</v>
      </c>
      <c r="C4970" t="s">
        <v>295</v>
      </c>
      <c r="D4970" t="s">
        <v>646</v>
      </c>
      <c r="E4970" t="s">
        <v>625</v>
      </c>
      <c r="F4970" t="s">
        <v>93</v>
      </c>
      <c r="G4970">
        <v>14.53649388</v>
      </c>
      <c r="H4970">
        <v>14.272983290000001</v>
      </c>
      <c r="I4970">
        <v>13.61955094</v>
      </c>
      <c r="J4970">
        <v>12.943107729999999</v>
      </c>
      <c r="K4970">
        <v>11.453931949999999</v>
      </c>
      <c r="L4970">
        <v>9.5944917929999995</v>
      </c>
      <c r="M4970">
        <v>8.0226214179999999</v>
      </c>
      <c r="N4970">
        <v>7.0444448319999999</v>
      </c>
      <c r="O4970">
        <v>5.6745519419999999</v>
      </c>
      <c r="P4970">
        <v>4.572870537</v>
      </c>
      <c r="Q4970">
        <v>4.7618236539999996</v>
      </c>
      <c r="R4970">
        <v>4.921695777</v>
      </c>
      <c r="S4970">
        <v>5.1621927579999998</v>
      </c>
      <c r="T4970">
        <v>5.2614355860000002</v>
      </c>
      <c r="U4970">
        <v>5.3708111089999999</v>
      </c>
      <c r="V4970">
        <v>5.5559804750000001</v>
      </c>
      <c r="W4970">
        <v>5.685437254</v>
      </c>
    </row>
    <row r="4971" spans="2:23" hidden="1" x14ac:dyDescent="0.25">
      <c r="B4971" t="s">
        <v>89</v>
      </c>
      <c r="C4971" t="s">
        <v>295</v>
      </c>
      <c r="D4971" t="s">
        <v>646</v>
      </c>
      <c r="E4971" t="s">
        <v>626</v>
      </c>
      <c r="F4971" t="s">
        <v>93</v>
      </c>
      <c r="G4971">
        <v>14.14300937</v>
      </c>
      <c r="H4971">
        <v>14.14300937</v>
      </c>
      <c r="I4971">
        <v>14.14300937</v>
      </c>
    </row>
    <row r="4972" spans="2:23" hidden="1" x14ac:dyDescent="0.25">
      <c r="B4972" t="s">
        <v>89</v>
      </c>
      <c r="C4972" t="s">
        <v>295</v>
      </c>
      <c r="D4972" t="s">
        <v>646</v>
      </c>
      <c r="E4972" t="s">
        <v>627</v>
      </c>
      <c r="F4972" t="s">
        <v>93</v>
      </c>
      <c r="G4972">
        <v>12.06331157</v>
      </c>
      <c r="H4972">
        <v>12.06331157</v>
      </c>
      <c r="I4972">
        <v>12.06331157</v>
      </c>
      <c r="J4972">
        <v>12.06331157</v>
      </c>
      <c r="K4972">
        <v>12.06331157</v>
      </c>
      <c r="L4972">
        <v>12.06331157</v>
      </c>
      <c r="M4972">
        <v>12.06331157</v>
      </c>
    </row>
    <row r="4973" spans="2:23" hidden="1" x14ac:dyDescent="0.25">
      <c r="B4973" t="s">
        <v>89</v>
      </c>
      <c r="C4973" t="s">
        <v>295</v>
      </c>
      <c r="D4973" t="s">
        <v>646</v>
      </c>
      <c r="E4973" t="s">
        <v>628</v>
      </c>
      <c r="F4973" t="s">
        <v>93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2:23" hidden="1" x14ac:dyDescent="0.25">
      <c r="B4974" t="s">
        <v>89</v>
      </c>
      <c r="C4974" t="s">
        <v>295</v>
      </c>
      <c r="D4974" t="s">
        <v>646</v>
      </c>
      <c r="E4974" t="s">
        <v>629</v>
      </c>
      <c r="F4974" t="s">
        <v>93</v>
      </c>
      <c r="G4974">
        <v>0</v>
      </c>
      <c r="H4974">
        <v>0</v>
      </c>
      <c r="I4974">
        <v>0</v>
      </c>
    </row>
    <row r="4975" spans="2:23" hidden="1" x14ac:dyDescent="0.25">
      <c r="B4975" t="s">
        <v>89</v>
      </c>
      <c r="C4975" t="s">
        <v>295</v>
      </c>
      <c r="D4975" t="s">
        <v>646</v>
      </c>
      <c r="E4975" t="s">
        <v>630</v>
      </c>
      <c r="F4975" t="s">
        <v>93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2:23" hidden="1" x14ac:dyDescent="0.25">
      <c r="B4976" t="s">
        <v>89</v>
      </c>
      <c r="C4976" t="s">
        <v>295</v>
      </c>
      <c r="D4976" t="s">
        <v>646</v>
      </c>
      <c r="E4976" t="s">
        <v>631</v>
      </c>
      <c r="F4976" t="s">
        <v>93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2:23" hidden="1" x14ac:dyDescent="0.25">
      <c r="B4977" t="s">
        <v>89</v>
      </c>
      <c r="C4977" t="s">
        <v>295</v>
      </c>
      <c r="D4977" t="s">
        <v>646</v>
      </c>
      <c r="E4977" t="s">
        <v>632</v>
      </c>
      <c r="F4977" t="s">
        <v>93</v>
      </c>
      <c r="G4977">
        <v>0</v>
      </c>
      <c r="H4977">
        <v>0</v>
      </c>
      <c r="I4977">
        <v>0</v>
      </c>
    </row>
    <row r="4978" spans="2:23" hidden="1" x14ac:dyDescent="0.25">
      <c r="B4978" t="s">
        <v>89</v>
      </c>
      <c r="C4978" t="s">
        <v>295</v>
      </c>
      <c r="D4978" t="s">
        <v>646</v>
      </c>
      <c r="E4978" t="s">
        <v>633</v>
      </c>
      <c r="F4978" t="s">
        <v>93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2:23" hidden="1" x14ac:dyDescent="0.25">
      <c r="B4979" t="s">
        <v>89</v>
      </c>
      <c r="C4979" t="s">
        <v>295</v>
      </c>
      <c r="D4979" t="s">
        <v>646</v>
      </c>
      <c r="E4979" t="s">
        <v>634</v>
      </c>
      <c r="F4979" t="s">
        <v>93</v>
      </c>
      <c r="G4979">
        <v>15.11899073</v>
      </c>
      <c r="H4979">
        <v>26.413662479999999</v>
      </c>
      <c r="I4979">
        <v>29.340101709999999</v>
      </c>
      <c r="J4979">
        <v>40.911644420000002</v>
      </c>
      <c r="K4979">
        <v>49.930645929999997</v>
      </c>
      <c r="L4979">
        <v>57.327461800000002</v>
      </c>
      <c r="M4979">
        <v>69.005479519999994</v>
      </c>
      <c r="N4979">
        <v>66.835119950000006</v>
      </c>
      <c r="O4979">
        <v>81.926939329999996</v>
      </c>
      <c r="P4979">
        <v>86.473348520000002</v>
      </c>
      <c r="Q4979">
        <v>89.056641429999999</v>
      </c>
      <c r="R4979">
        <v>89.729643659999994</v>
      </c>
      <c r="S4979">
        <v>91.453456029999998</v>
      </c>
      <c r="T4979">
        <v>86.355337890000001</v>
      </c>
      <c r="U4979">
        <v>96.085643869999998</v>
      </c>
      <c r="V4979">
        <v>93.411112009999997</v>
      </c>
      <c r="W4979">
        <v>95.542112669999995</v>
      </c>
    </row>
    <row r="4980" spans="2:23" hidden="1" x14ac:dyDescent="0.25">
      <c r="B4980" t="s">
        <v>89</v>
      </c>
      <c r="C4980" t="s">
        <v>295</v>
      </c>
      <c r="D4980" t="s">
        <v>646</v>
      </c>
      <c r="E4980" t="s">
        <v>635</v>
      </c>
      <c r="F4980" t="s">
        <v>93</v>
      </c>
      <c r="G4980">
        <v>23.624251640000001</v>
      </c>
      <c r="H4980">
        <v>23.624251640000001</v>
      </c>
      <c r="I4980">
        <v>23.624251640000001</v>
      </c>
    </row>
    <row r="4981" spans="2:23" hidden="1" x14ac:dyDescent="0.25">
      <c r="B4981" t="s">
        <v>89</v>
      </c>
      <c r="C4981" t="s">
        <v>295</v>
      </c>
      <c r="D4981" t="s">
        <v>646</v>
      </c>
      <c r="E4981" t="s">
        <v>636</v>
      </c>
      <c r="F4981" t="s">
        <v>93</v>
      </c>
      <c r="G4981">
        <v>41.149712370000003</v>
      </c>
      <c r="H4981">
        <v>41.149712370000003</v>
      </c>
      <c r="I4981">
        <v>41.149712370000003</v>
      </c>
      <c r="J4981">
        <v>41.149712370000003</v>
      </c>
      <c r="K4981">
        <v>41.149712370000003</v>
      </c>
      <c r="L4981">
        <v>41.149712370000003</v>
      </c>
      <c r="M4981">
        <v>41.149712370000003</v>
      </c>
    </row>
    <row r="4982" spans="2:23" hidden="1" x14ac:dyDescent="0.25">
      <c r="B4982" t="s">
        <v>89</v>
      </c>
      <c r="C4982" t="s">
        <v>295</v>
      </c>
      <c r="D4982" t="s">
        <v>646</v>
      </c>
      <c r="E4982" t="s">
        <v>637</v>
      </c>
      <c r="F4982" t="s">
        <v>93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1.2393088759999999</v>
      </c>
      <c r="P4982">
        <v>1.079996121</v>
      </c>
      <c r="Q4982">
        <v>0.98576595300000003</v>
      </c>
      <c r="R4982">
        <v>0.90128236699999997</v>
      </c>
      <c r="S4982">
        <v>0.84865583899999997</v>
      </c>
      <c r="T4982">
        <v>0.66310430600000003</v>
      </c>
      <c r="U4982">
        <v>0.83050727300000005</v>
      </c>
      <c r="V4982">
        <v>0.74347188900000005</v>
      </c>
      <c r="W4982">
        <v>0.78433308999999996</v>
      </c>
    </row>
    <row r="4983" spans="2:23" hidden="1" x14ac:dyDescent="0.25">
      <c r="B4983" t="s">
        <v>89</v>
      </c>
      <c r="C4983" t="s">
        <v>295</v>
      </c>
      <c r="D4983" t="s">
        <v>646</v>
      </c>
      <c r="E4983" t="s">
        <v>638</v>
      </c>
      <c r="F4983" t="s">
        <v>93</v>
      </c>
      <c r="G4983">
        <v>0</v>
      </c>
      <c r="H4983">
        <v>0</v>
      </c>
      <c r="I4983">
        <v>0</v>
      </c>
    </row>
    <row r="4984" spans="2:23" hidden="1" x14ac:dyDescent="0.25">
      <c r="B4984" t="s">
        <v>89</v>
      </c>
      <c r="C4984" t="s">
        <v>295</v>
      </c>
      <c r="D4984" t="s">
        <v>646</v>
      </c>
      <c r="E4984" t="s">
        <v>639</v>
      </c>
      <c r="F4984" t="s">
        <v>93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2:23" hidden="1" x14ac:dyDescent="0.25">
      <c r="B4985" t="s">
        <v>89</v>
      </c>
      <c r="C4985" t="s">
        <v>295</v>
      </c>
      <c r="D4985" t="s">
        <v>646</v>
      </c>
      <c r="E4985" t="s">
        <v>640</v>
      </c>
      <c r="F4985" t="s">
        <v>93</v>
      </c>
      <c r="G4985">
        <v>15.11899073</v>
      </c>
      <c r="H4985">
        <v>26.413662479999999</v>
      </c>
      <c r="I4985">
        <v>29.340137070000001</v>
      </c>
      <c r="J4985">
        <v>41.015572159999998</v>
      </c>
      <c r="K4985">
        <v>50.267380850000002</v>
      </c>
      <c r="L4985">
        <v>57.962434360000003</v>
      </c>
      <c r="M4985">
        <v>70.010827070000005</v>
      </c>
      <c r="N4985">
        <v>68.209688229999998</v>
      </c>
      <c r="O4985">
        <v>83.677235940000003</v>
      </c>
      <c r="P4985">
        <v>88.585855280000004</v>
      </c>
      <c r="Q4985">
        <v>91.473910739999994</v>
      </c>
      <c r="R4985">
        <v>92.406149209999995</v>
      </c>
      <c r="S4985">
        <v>94.350234889999996</v>
      </c>
      <c r="T4985">
        <v>89.415934550000003</v>
      </c>
      <c r="U4985">
        <v>99.285998149999998</v>
      </c>
      <c r="V4985">
        <v>96.720036050000004</v>
      </c>
      <c r="W4985">
        <v>98.924099380000001</v>
      </c>
    </row>
    <row r="4986" spans="2:23" hidden="1" x14ac:dyDescent="0.25">
      <c r="B4986" t="s">
        <v>89</v>
      </c>
      <c r="C4986" t="s">
        <v>295</v>
      </c>
      <c r="D4986" t="s">
        <v>646</v>
      </c>
      <c r="E4986" t="s">
        <v>641</v>
      </c>
      <c r="F4986" t="s">
        <v>93</v>
      </c>
      <c r="G4986">
        <v>23.624263419999998</v>
      </c>
      <c r="H4986">
        <v>23.624263419999998</v>
      </c>
      <c r="I4986">
        <v>23.624263419999998</v>
      </c>
    </row>
    <row r="4987" spans="2:23" hidden="1" x14ac:dyDescent="0.25">
      <c r="B4987" t="s">
        <v>89</v>
      </c>
      <c r="C4987" t="s">
        <v>295</v>
      </c>
      <c r="D4987" t="s">
        <v>646</v>
      </c>
      <c r="E4987" t="s">
        <v>642</v>
      </c>
      <c r="F4987" t="s">
        <v>93</v>
      </c>
      <c r="G4987">
        <v>41.447000670000001</v>
      </c>
      <c r="H4987">
        <v>41.447000670000001</v>
      </c>
      <c r="I4987">
        <v>41.447000670000001</v>
      </c>
      <c r="J4987">
        <v>41.447000670000001</v>
      </c>
      <c r="K4987">
        <v>41.447000670000001</v>
      </c>
      <c r="L4987">
        <v>41.447000670000001</v>
      </c>
      <c r="M4987">
        <v>41.447000670000001</v>
      </c>
    </row>
    <row r="4988" spans="2:23" hidden="1" x14ac:dyDescent="0.25">
      <c r="B4988" t="s">
        <v>89</v>
      </c>
      <c r="C4988" t="s">
        <v>295</v>
      </c>
      <c r="D4988" t="s">
        <v>646</v>
      </c>
      <c r="E4988" t="s">
        <v>643</v>
      </c>
      <c r="F4988" t="s">
        <v>93</v>
      </c>
      <c r="G4988">
        <v>33.104690130000002</v>
      </c>
      <c r="H4988">
        <v>45.642705339999999</v>
      </c>
      <c r="I4988">
        <v>48.96586258</v>
      </c>
      <c r="J4988">
        <v>59.365317050000002</v>
      </c>
      <c r="K4988">
        <v>68.424943080000006</v>
      </c>
      <c r="L4988">
        <v>77.553593500000005</v>
      </c>
      <c r="M4988">
        <v>91.423800119999996</v>
      </c>
      <c r="N4988">
        <v>89.389037000000002</v>
      </c>
      <c r="O4988">
        <v>104.5224168</v>
      </c>
      <c r="P4988">
        <v>108.904113</v>
      </c>
      <c r="Q4988">
        <v>111.9370832</v>
      </c>
      <c r="R4988">
        <v>112.7624363</v>
      </c>
      <c r="S4988">
        <v>115.2952535</v>
      </c>
      <c r="T4988">
        <v>110.27594809999999</v>
      </c>
      <c r="U4988">
        <v>121.18525750000001</v>
      </c>
      <c r="V4988">
        <v>119.1845495</v>
      </c>
      <c r="W4988">
        <v>121.783214</v>
      </c>
    </row>
    <row r="4989" spans="2:23" hidden="1" x14ac:dyDescent="0.25">
      <c r="B4989" t="s">
        <v>89</v>
      </c>
      <c r="C4989" t="s">
        <v>295</v>
      </c>
      <c r="D4989" t="s">
        <v>646</v>
      </c>
      <c r="E4989" t="s">
        <v>644</v>
      </c>
      <c r="F4989" t="s">
        <v>93</v>
      </c>
      <c r="G4989">
        <v>42.571086020000003</v>
      </c>
      <c r="H4989">
        <v>42.571086020000003</v>
      </c>
      <c r="I4989">
        <v>42.571086020000003</v>
      </c>
    </row>
    <row r="4990" spans="2:23" hidden="1" x14ac:dyDescent="0.25">
      <c r="B4990" t="s">
        <v>89</v>
      </c>
      <c r="C4990" t="s">
        <v>295</v>
      </c>
      <c r="D4990" t="s">
        <v>646</v>
      </c>
      <c r="E4990" t="s">
        <v>645</v>
      </c>
      <c r="F4990" t="s">
        <v>93</v>
      </c>
      <c r="G4990">
        <v>60.640130259999999</v>
      </c>
      <c r="H4990">
        <v>60.640130259999999</v>
      </c>
      <c r="I4990">
        <v>60.640130259999999</v>
      </c>
      <c r="J4990">
        <v>60.640130259999999</v>
      </c>
      <c r="K4990">
        <v>60.640130259999999</v>
      </c>
      <c r="L4990">
        <v>60.640130259999999</v>
      </c>
      <c r="M4990">
        <v>60.640130259999999</v>
      </c>
    </row>
    <row r="4991" spans="2:23" hidden="1" x14ac:dyDescent="0.25">
      <c r="B4991" t="s">
        <v>89</v>
      </c>
      <c r="C4991" t="s">
        <v>295</v>
      </c>
      <c r="D4991" t="s">
        <v>647</v>
      </c>
      <c r="E4991" t="s">
        <v>502</v>
      </c>
      <c r="F4991" t="s">
        <v>93</v>
      </c>
      <c r="G4991">
        <v>0.65945541339310298</v>
      </c>
      <c r="H4991">
        <v>2.3531207183541998</v>
      </c>
      <c r="I4991">
        <v>2.6478538232370701</v>
      </c>
      <c r="J4991">
        <v>3.81005220160751</v>
      </c>
      <c r="K4991">
        <v>5.7463476095230703</v>
      </c>
      <c r="L4991">
        <v>7.2138302365263502</v>
      </c>
      <c r="M4991">
        <v>8.6827380414624304</v>
      </c>
      <c r="N4991">
        <v>7.3006800039624702</v>
      </c>
      <c r="O4991">
        <v>8.8728742999269894</v>
      </c>
      <c r="P4991">
        <v>9.1880346504511206</v>
      </c>
      <c r="Q4991">
        <v>9.7725147676885094</v>
      </c>
      <c r="R4991">
        <v>10.2770919059028</v>
      </c>
      <c r="S4991">
        <v>9.9205857417640306</v>
      </c>
      <c r="T4991">
        <v>9.6441298532639799</v>
      </c>
      <c r="U4991">
        <v>10.0932605901152</v>
      </c>
      <c r="V4991">
        <v>9.6443153465072999</v>
      </c>
      <c r="W4991">
        <v>10.687901987955399</v>
      </c>
    </row>
    <row r="4992" spans="2:23" hidden="1" x14ac:dyDescent="0.25">
      <c r="B4992" t="s">
        <v>89</v>
      </c>
      <c r="C4992" t="s">
        <v>295</v>
      </c>
      <c r="D4992" t="s">
        <v>647</v>
      </c>
      <c r="E4992" t="s">
        <v>503</v>
      </c>
      <c r="F4992" t="s">
        <v>93</v>
      </c>
      <c r="G4992">
        <v>1.2829318596021999E-3</v>
      </c>
      <c r="H4992">
        <v>7.9326723106712006E-3</v>
      </c>
      <c r="I4992">
        <v>2.4475734493890101E-2</v>
      </c>
      <c r="J4992">
        <v>0.166510492427832</v>
      </c>
      <c r="K4992">
        <v>0.90012570401007397</v>
      </c>
      <c r="L4992">
        <v>1.85372765032943</v>
      </c>
      <c r="M4992">
        <v>2.7077546807667399</v>
      </c>
      <c r="N4992">
        <v>2.8855324883210498</v>
      </c>
      <c r="O4992">
        <v>2.9202205954254601</v>
      </c>
      <c r="P4992">
        <v>3.1874400009881398</v>
      </c>
      <c r="Q4992">
        <v>3.3496740106049701</v>
      </c>
      <c r="R4992">
        <v>3.4476114561742199</v>
      </c>
      <c r="S4992">
        <v>3.5896896607370898</v>
      </c>
      <c r="T4992">
        <v>3.6939230051634002</v>
      </c>
      <c r="U4992">
        <v>3.82839058295085</v>
      </c>
      <c r="V4992">
        <v>3.9303663712548098</v>
      </c>
      <c r="W4992">
        <v>3.9700002631757099</v>
      </c>
    </row>
    <row r="4993" spans="2:23" hidden="1" x14ac:dyDescent="0.25">
      <c r="B4993" t="s">
        <v>89</v>
      </c>
      <c r="C4993" t="s">
        <v>295</v>
      </c>
      <c r="D4993" t="s">
        <v>647</v>
      </c>
      <c r="E4993" t="s">
        <v>504</v>
      </c>
      <c r="F4993" t="s">
        <v>93</v>
      </c>
      <c r="G4993">
        <v>0.65945541339310298</v>
      </c>
      <c r="H4993">
        <v>2.3531207183541998</v>
      </c>
      <c r="I4993">
        <v>2.6478538232370701</v>
      </c>
      <c r="J4993">
        <v>3.81005220160751</v>
      </c>
      <c r="K4993">
        <v>5.7463476095230703</v>
      </c>
      <c r="L4993">
        <v>7.2138302365263502</v>
      </c>
      <c r="M4993">
        <v>8.6827380414624304</v>
      </c>
      <c r="N4993">
        <v>7.3006800039624702</v>
      </c>
      <c r="O4993">
        <v>8.8728742999269894</v>
      </c>
      <c r="P4993">
        <v>9.1880346504511206</v>
      </c>
      <c r="Q4993">
        <v>9.7725147676885094</v>
      </c>
      <c r="R4993">
        <v>10.2770919059028</v>
      </c>
      <c r="S4993">
        <v>9.9205857417640306</v>
      </c>
      <c r="T4993">
        <v>9.6441298532639799</v>
      </c>
      <c r="U4993">
        <v>10.0932605901152</v>
      </c>
      <c r="V4993">
        <v>9.6443153465072999</v>
      </c>
      <c r="W4993">
        <v>10.687901987955399</v>
      </c>
    </row>
    <row r="4994" spans="2:23" hidden="1" x14ac:dyDescent="0.25">
      <c r="B4994" t="s">
        <v>89</v>
      </c>
      <c r="C4994" t="s">
        <v>295</v>
      </c>
      <c r="D4994" t="s">
        <v>647</v>
      </c>
      <c r="E4994" t="s">
        <v>505</v>
      </c>
      <c r="F4994" t="s">
        <v>93</v>
      </c>
      <c r="G4994">
        <v>3.5720376194414503E-2</v>
      </c>
      <c r="H4994">
        <v>4.4238981378882498E-2</v>
      </c>
      <c r="I4994">
        <v>3.87322438928226E-2</v>
      </c>
      <c r="J4994">
        <v>0.13889233764681799</v>
      </c>
      <c r="K4994">
        <v>1.20230937816865</v>
      </c>
      <c r="L4994">
        <v>1.8382664382860101</v>
      </c>
      <c r="M4994">
        <v>2.1815520368433301</v>
      </c>
      <c r="N4994">
        <v>1.0215865990024799</v>
      </c>
      <c r="O4994">
        <v>0.67547110763788698</v>
      </c>
      <c r="P4994">
        <v>0.83053958280905604</v>
      </c>
      <c r="Q4994">
        <v>0.87926306163082601</v>
      </c>
      <c r="R4994">
        <v>0.89272209686244697</v>
      </c>
      <c r="S4994">
        <v>0.92383902384865801</v>
      </c>
      <c r="T4994">
        <v>0.88821366946608105</v>
      </c>
      <c r="U4994">
        <v>0.92480539589862998</v>
      </c>
      <c r="V4994">
        <v>0.733984360571588</v>
      </c>
      <c r="W4994">
        <v>1.2138853166530901</v>
      </c>
    </row>
    <row r="4995" spans="2:23" hidden="1" x14ac:dyDescent="0.25">
      <c r="B4995" t="s">
        <v>89</v>
      </c>
      <c r="C4995" t="s">
        <v>295</v>
      </c>
      <c r="D4995" t="s">
        <v>647</v>
      </c>
      <c r="E4995" t="s">
        <v>506</v>
      </c>
      <c r="F4995" t="s">
        <v>93</v>
      </c>
      <c r="G4995">
        <v>0</v>
      </c>
      <c r="H4995">
        <v>0</v>
      </c>
      <c r="I4995">
        <v>4.6274444414230999E-5</v>
      </c>
      <c r="J4995">
        <v>4.18915290079694E-2</v>
      </c>
      <c r="K4995">
        <v>1.1415512376194299</v>
      </c>
      <c r="L4995">
        <v>1.8186542739607401</v>
      </c>
      <c r="M4995">
        <v>2.1770935029454801</v>
      </c>
      <c r="N4995">
        <v>1.0095687779093601</v>
      </c>
      <c r="O4995">
        <v>0.65457964801971402</v>
      </c>
      <c r="P4995">
        <v>0.80370115592484304</v>
      </c>
      <c r="Q4995">
        <v>0.83647359933496301</v>
      </c>
      <c r="R4995">
        <v>0.84251892134639295</v>
      </c>
      <c r="S4995">
        <v>0.88291085653103696</v>
      </c>
      <c r="T4995">
        <v>0.84902266876332599</v>
      </c>
      <c r="U4995">
        <v>0.87689648232806705</v>
      </c>
      <c r="V4995">
        <v>0.67164410418018605</v>
      </c>
      <c r="W4995">
        <v>1.1346233070158001</v>
      </c>
    </row>
    <row r="4996" spans="2:23" hidden="1" x14ac:dyDescent="0.25">
      <c r="B4996" t="s">
        <v>89</v>
      </c>
      <c r="C4996" t="s">
        <v>295</v>
      </c>
      <c r="D4996" t="s">
        <v>647</v>
      </c>
      <c r="E4996" t="s">
        <v>507</v>
      </c>
      <c r="F4996" t="s">
        <v>93</v>
      </c>
      <c r="G4996">
        <v>3.5720376194414503E-2</v>
      </c>
      <c r="H4996">
        <v>4.4238981378882498E-2</v>
      </c>
      <c r="I4996">
        <v>3.8685969448408401E-2</v>
      </c>
      <c r="J4996">
        <v>9.7000808638848607E-2</v>
      </c>
      <c r="K4996">
        <v>6.0758140549214898E-2</v>
      </c>
      <c r="L4996">
        <v>1.9612164325267401E-2</v>
      </c>
      <c r="M4996">
        <v>4.4585338978455997E-3</v>
      </c>
      <c r="N4996">
        <v>1.20178210931275E-2</v>
      </c>
      <c r="O4996">
        <v>2.0891459618173E-2</v>
      </c>
      <c r="P4996">
        <v>2.6838426884213899E-2</v>
      </c>
      <c r="Q4996">
        <v>4.2789462295863702E-2</v>
      </c>
      <c r="R4996">
        <v>5.0203175516054799E-2</v>
      </c>
      <c r="S4996">
        <v>4.0928167317621E-2</v>
      </c>
      <c r="T4996">
        <v>3.9191000702755198E-2</v>
      </c>
      <c r="U4996">
        <v>4.7908913570563101E-2</v>
      </c>
      <c r="V4996">
        <v>6.2340256391402699E-2</v>
      </c>
      <c r="W4996">
        <v>7.9262009637295697E-2</v>
      </c>
    </row>
    <row r="4997" spans="2:23" hidden="1" x14ac:dyDescent="0.25">
      <c r="B4997" t="s">
        <v>89</v>
      </c>
      <c r="C4997" t="s">
        <v>295</v>
      </c>
      <c r="D4997" t="s">
        <v>647</v>
      </c>
      <c r="E4997" t="s">
        <v>508</v>
      </c>
      <c r="F4997" t="s">
        <v>93</v>
      </c>
      <c r="G4997">
        <v>5.8198478840727298E-2</v>
      </c>
      <c r="H4997">
        <v>5.2779974869926999E-2</v>
      </c>
      <c r="I4997">
        <v>8.2749976095251504E-2</v>
      </c>
      <c r="J4997">
        <v>2.3540194874922898E-2</v>
      </c>
      <c r="K4997">
        <v>3.10282489147134E-2</v>
      </c>
      <c r="L4997">
        <v>3.41684336016237E-2</v>
      </c>
      <c r="M4997">
        <v>4.0567398686463599E-2</v>
      </c>
      <c r="N4997">
        <v>2.9311719171895002E-2</v>
      </c>
      <c r="O4997">
        <v>4.1598876179356897E-2</v>
      </c>
      <c r="P4997">
        <v>3.6471003018251701E-2</v>
      </c>
      <c r="Q4997">
        <v>3.1775559170429901E-2</v>
      </c>
      <c r="R4997">
        <v>3.0716148068992401E-2</v>
      </c>
      <c r="S4997">
        <v>2.77589844710299E-2</v>
      </c>
      <c r="T4997">
        <v>2.5781965264670699E-2</v>
      </c>
      <c r="U4997">
        <v>2.9000838478878001E-2</v>
      </c>
      <c r="V4997">
        <v>2.6048455268649E-2</v>
      </c>
      <c r="W4997">
        <v>3.3709647485435701E-2</v>
      </c>
    </row>
    <row r="4998" spans="2:23" hidden="1" x14ac:dyDescent="0.25">
      <c r="B4998" t="s">
        <v>89</v>
      </c>
      <c r="C4998" t="s">
        <v>295</v>
      </c>
      <c r="D4998" t="s">
        <v>647</v>
      </c>
      <c r="E4998" t="s">
        <v>509</v>
      </c>
      <c r="F4998" t="s">
        <v>93</v>
      </c>
      <c r="G4998">
        <v>0</v>
      </c>
      <c r="H4998">
        <v>0</v>
      </c>
      <c r="I4998">
        <v>2.3641543580219601E-7</v>
      </c>
      <c r="J4998">
        <v>2.3540194874922898E-2</v>
      </c>
      <c r="K4998">
        <v>3.10282489147134E-2</v>
      </c>
      <c r="L4998">
        <v>3.41684336016237E-2</v>
      </c>
      <c r="M4998">
        <v>4.0567398686463599E-2</v>
      </c>
      <c r="N4998">
        <v>2.9311719171895002E-2</v>
      </c>
      <c r="O4998">
        <v>4.1598876179356897E-2</v>
      </c>
      <c r="P4998">
        <v>3.6471003018251701E-2</v>
      </c>
      <c r="Q4998">
        <v>3.1775559170429901E-2</v>
      </c>
      <c r="R4998">
        <v>3.0716148068992401E-2</v>
      </c>
      <c r="S4998">
        <v>2.77589844710299E-2</v>
      </c>
      <c r="T4998">
        <v>2.5781965264670699E-2</v>
      </c>
      <c r="U4998">
        <v>2.9000838478878001E-2</v>
      </c>
      <c r="V4998">
        <v>2.6048455268649E-2</v>
      </c>
      <c r="W4998">
        <v>3.3709647485435701E-2</v>
      </c>
    </row>
    <row r="4999" spans="2:23" hidden="1" x14ac:dyDescent="0.25">
      <c r="B4999" t="s">
        <v>89</v>
      </c>
      <c r="C4999" t="s">
        <v>295</v>
      </c>
      <c r="D4999" t="s">
        <v>647</v>
      </c>
      <c r="E4999" t="s">
        <v>510</v>
      </c>
      <c r="F4999" t="s">
        <v>93</v>
      </c>
      <c r="G4999">
        <v>5.8198478840727298E-2</v>
      </c>
      <c r="H4999">
        <v>5.2779974869926999E-2</v>
      </c>
      <c r="I4999">
        <v>8.2749739679815706E-2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2:23" hidden="1" x14ac:dyDescent="0.25">
      <c r="B5000" t="s">
        <v>89</v>
      </c>
      <c r="C5000" t="s">
        <v>295</v>
      </c>
      <c r="D5000" t="s">
        <v>647</v>
      </c>
      <c r="E5000" t="s">
        <v>511</v>
      </c>
      <c r="F5000" t="s">
        <v>93</v>
      </c>
      <c r="G5000">
        <v>0.198611993341894</v>
      </c>
      <c r="H5000">
        <v>0.26587301874309099</v>
      </c>
      <c r="I5000">
        <v>0.25262515643998201</v>
      </c>
      <c r="J5000">
        <v>7.9509675844613298E-2</v>
      </c>
      <c r="K5000">
        <v>6.7348591956669104E-2</v>
      </c>
      <c r="L5000">
        <v>5.8484107087532003E-2</v>
      </c>
      <c r="M5000">
        <v>5.03528502722798E-2</v>
      </c>
      <c r="N5000">
        <v>4.7539086991402801E-2</v>
      </c>
      <c r="O5000">
        <v>6.6745953720257198E-2</v>
      </c>
      <c r="P5000">
        <v>7.5369042119162996E-2</v>
      </c>
      <c r="Q5000">
        <v>8.6232305683579896E-2</v>
      </c>
      <c r="R5000">
        <v>9.3781105404566106E-2</v>
      </c>
      <c r="S5000">
        <v>8.78566585936814E-2</v>
      </c>
      <c r="T5000">
        <v>8.6763469918917605E-2</v>
      </c>
      <c r="U5000">
        <v>0.10322200404439701</v>
      </c>
      <c r="V5000">
        <v>0.105565046651315</v>
      </c>
      <c r="W5000">
        <v>0.14280245844039499</v>
      </c>
    </row>
    <row r="5001" spans="2:23" hidden="1" x14ac:dyDescent="0.25">
      <c r="B5001" t="s">
        <v>89</v>
      </c>
      <c r="C5001" t="s">
        <v>295</v>
      </c>
      <c r="D5001" t="s">
        <v>647</v>
      </c>
      <c r="E5001" t="s">
        <v>512</v>
      </c>
      <c r="F5001" t="s">
        <v>93</v>
      </c>
      <c r="G5001">
        <v>0</v>
      </c>
      <c r="H5001">
        <v>0</v>
      </c>
      <c r="I5001">
        <v>1.7011334905187499E-6</v>
      </c>
      <c r="J5001">
        <v>6.1465197045066199E-5</v>
      </c>
      <c r="K5001">
        <v>2.8746356405330001E-4</v>
      </c>
      <c r="L5001">
        <v>7.9737766715039997E-4</v>
      </c>
      <c r="M5001">
        <v>3.0132642721458001E-3</v>
      </c>
      <c r="N5001">
        <v>1.5329900013368999E-3</v>
      </c>
      <c r="O5001">
        <v>3.2808182696490002E-3</v>
      </c>
      <c r="P5001">
        <v>1.9873912281909E-3</v>
      </c>
      <c r="Q5001">
        <v>1.3875456850449999E-3</v>
      </c>
      <c r="R5001">
        <v>1.321810742476E-3</v>
      </c>
      <c r="S5001">
        <v>1.1934269005536E-3</v>
      </c>
      <c r="T5001">
        <v>1.0544406887435E-3</v>
      </c>
      <c r="U5001">
        <v>1.0777704106672999E-3</v>
      </c>
      <c r="V5001">
        <v>7.6072502500619998E-4</v>
      </c>
      <c r="W5001">
        <v>8.6855175325889998E-4</v>
      </c>
    </row>
    <row r="5002" spans="2:23" hidden="1" x14ac:dyDescent="0.25">
      <c r="B5002" t="s">
        <v>89</v>
      </c>
      <c r="C5002" t="s">
        <v>295</v>
      </c>
      <c r="D5002" t="s">
        <v>647</v>
      </c>
      <c r="E5002" t="s">
        <v>513</v>
      </c>
      <c r="F5002" t="s">
        <v>93</v>
      </c>
      <c r="G5002">
        <v>0.198611993341894</v>
      </c>
      <c r="H5002">
        <v>0.26587301874309099</v>
      </c>
      <c r="I5002">
        <v>0.252623455306491</v>
      </c>
      <c r="J5002">
        <v>7.9448210647568296E-2</v>
      </c>
      <c r="K5002">
        <v>6.7061128392615799E-2</v>
      </c>
      <c r="L5002">
        <v>5.76867294203815E-2</v>
      </c>
      <c r="M5002">
        <v>4.7339586000134E-2</v>
      </c>
      <c r="N5002">
        <v>4.6006096990065803E-2</v>
      </c>
      <c r="O5002">
        <v>6.3465135450608195E-2</v>
      </c>
      <c r="P5002">
        <v>7.3381650890972094E-2</v>
      </c>
      <c r="Q5002">
        <v>8.4844759998534899E-2</v>
      </c>
      <c r="R5002">
        <v>9.2459294662090102E-2</v>
      </c>
      <c r="S5002">
        <v>8.6663231693127799E-2</v>
      </c>
      <c r="T5002">
        <v>8.5709029230173997E-2</v>
      </c>
      <c r="U5002">
        <v>0.10214423363373</v>
      </c>
      <c r="V5002">
        <v>0.104804321626308</v>
      </c>
      <c r="W5002">
        <v>0.14193390668713601</v>
      </c>
    </row>
    <row r="5003" spans="2:23" hidden="1" x14ac:dyDescent="0.25">
      <c r="B5003" t="s">
        <v>89</v>
      </c>
      <c r="C5003" t="s">
        <v>295</v>
      </c>
      <c r="D5003" t="s">
        <v>647</v>
      </c>
      <c r="E5003" t="s">
        <v>514</v>
      </c>
      <c r="F5003" t="s">
        <v>93</v>
      </c>
      <c r="G5003">
        <v>2.0429821068456599E-2</v>
      </c>
      <c r="H5003">
        <v>6.2154772598989598E-2</v>
      </c>
      <c r="I5003">
        <v>7.5850792359305905E-2</v>
      </c>
      <c r="J5003">
        <v>0.226029178997698</v>
      </c>
      <c r="K5003">
        <v>0.29163563249298202</v>
      </c>
      <c r="L5003">
        <v>0.30929080268289899</v>
      </c>
      <c r="M5003">
        <v>0.30173489279733601</v>
      </c>
      <c r="N5003">
        <v>0.171531468243522</v>
      </c>
      <c r="O5003">
        <v>0.22732473955705401</v>
      </c>
      <c r="P5003">
        <v>0.21951587756202401</v>
      </c>
      <c r="Q5003">
        <v>0.25214472643741798</v>
      </c>
      <c r="R5003">
        <v>0.28642042026440101</v>
      </c>
      <c r="S5003">
        <v>0.27267499639506998</v>
      </c>
      <c r="T5003">
        <v>0.25324226121908999</v>
      </c>
      <c r="U5003">
        <v>0.27923497228294902</v>
      </c>
      <c r="V5003">
        <v>0.26941600000279298</v>
      </c>
      <c r="W5003">
        <v>0.34603989677215002</v>
      </c>
    </row>
    <row r="5004" spans="2:23" hidden="1" x14ac:dyDescent="0.25">
      <c r="B5004" t="s">
        <v>89</v>
      </c>
      <c r="C5004" t="s">
        <v>295</v>
      </c>
      <c r="D5004" t="s">
        <v>647</v>
      </c>
      <c r="E5004" t="s">
        <v>515</v>
      </c>
      <c r="F5004" t="s">
        <v>93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2:23" hidden="1" x14ac:dyDescent="0.25">
      <c r="B5005" t="s">
        <v>89</v>
      </c>
      <c r="C5005" t="s">
        <v>295</v>
      </c>
      <c r="D5005" t="s">
        <v>647</v>
      </c>
      <c r="E5005" t="s">
        <v>516</v>
      </c>
      <c r="F5005" t="s">
        <v>93</v>
      </c>
      <c r="G5005">
        <v>0.309267420341927</v>
      </c>
      <c r="H5005">
        <v>1.90358754121282</v>
      </c>
      <c r="I5005">
        <v>2.1908368542217498</v>
      </c>
      <c r="J5005">
        <v>3.4604558545551001</v>
      </c>
      <c r="K5005">
        <v>4.3227682606405597</v>
      </c>
      <c r="L5005">
        <v>5.1641673728655197</v>
      </c>
      <c r="M5005">
        <v>6.3041958292297897</v>
      </c>
      <c r="N5005">
        <v>6.1159596508343004</v>
      </c>
      <c r="O5005">
        <v>7.9838893298194602</v>
      </c>
      <c r="P5005">
        <v>8.1485591199121306</v>
      </c>
      <c r="Q5005">
        <v>8.6782981230020706</v>
      </c>
      <c r="R5005">
        <v>9.1689709978435996</v>
      </c>
      <c r="S5005">
        <v>8.8086469177873195</v>
      </c>
      <c r="T5005">
        <v>8.5833898292500894</v>
      </c>
      <c r="U5005">
        <v>8.9779906422919602</v>
      </c>
      <c r="V5005">
        <v>8.7312984150072204</v>
      </c>
      <c r="W5005">
        <v>9.2971851085193293</v>
      </c>
    </row>
    <row r="5006" spans="2:23" hidden="1" x14ac:dyDescent="0.25">
      <c r="B5006" t="s">
        <v>89</v>
      </c>
      <c r="C5006" t="s">
        <v>295</v>
      </c>
      <c r="D5006" t="s">
        <v>647</v>
      </c>
      <c r="E5006" t="s">
        <v>518</v>
      </c>
      <c r="F5006" t="s">
        <v>93</v>
      </c>
      <c r="G5006">
        <v>5.7657144674140799E-2</v>
      </c>
      <c r="H5006">
        <v>8.6641202149486202E-2</v>
      </c>
      <c r="I5006">
        <v>8.2909592587261993E-2</v>
      </c>
      <c r="J5006">
        <v>0.107654138686061</v>
      </c>
      <c r="K5006">
        <v>0.122893129842485</v>
      </c>
      <c r="L5006">
        <v>0.118743884685657</v>
      </c>
      <c r="M5006">
        <v>0.106069926430563</v>
      </c>
      <c r="N5006">
        <v>8.6282947962388404E-2</v>
      </c>
      <c r="O5006">
        <v>0.10516903257002599</v>
      </c>
      <c r="P5006">
        <v>9.7095902592522196E-2</v>
      </c>
      <c r="Q5006">
        <v>9.6945718201598294E-2</v>
      </c>
      <c r="R5006">
        <v>9.0901557723153198E-2</v>
      </c>
      <c r="S5006">
        <v>7.2484157063331806E-2</v>
      </c>
      <c r="T5006">
        <v>5.9980919364222299E-2</v>
      </c>
      <c r="U5006">
        <v>5.8241709401316302E-2</v>
      </c>
      <c r="V5006">
        <v>4.7419069008535597E-2</v>
      </c>
      <c r="W5006">
        <v>3.194568571713E-4</v>
      </c>
    </row>
    <row r="5007" spans="2:23" hidden="1" x14ac:dyDescent="0.25">
      <c r="B5007" t="s">
        <v>89</v>
      </c>
      <c r="C5007" t="s">
        <v>295</v>
      </c>
      <c r="D5007" t="s">
        <v>647</v>
      </c>
      <c r="E5007" t="s">
        <v>519</v>
      </c>
      <c r="F5007" t="s">
        <v>93</v>
      </c>
      <c r="G5007">
        <v>5.7657144674140799E-2</v>
      </c>
      <c r="H5007">
        <v>8.6641202149486202E-2</v>
      </c>
      <c r="I5007">
        <v>8.2909592587261993E-2</v>
      </c>
      <c r="J5007">
        <v>0.107654138686061</v>
      </c>
      <c r="K5007">
        <v>0.122893129842485</v>
      </c>
      <c r="L5007">
        <v>0.118743884685657</v>
      </c>
      <c r="M5007">
        <v>0.106069926430563</v>
      </c>
      <c r="N5007">
        <v>8.6282947962388404E-2</v>
      </c>
      <c r="O5007">
        <v>0.10516903257002599</v>
      </c>
      <c r="P5007">
        <v>9.7095902592522196E-2</v>
      </c>
      <c r="Q5007">
        <v>9.6945718201598294E-2</v>
      </c>
      <c r="R5007">
        <v>9.0901557723153198E-2</v>
      </c>
      <c r="S5007">
        <v>7.2484157063331806E-2</v>
      </c>
      <c r="T5007">
        <v>5.9980919364222299E-2</v>
      </c>
      <c r="U5007">
        <v>5.8241709401316302E-2</v>
      </c>
      <c r="V5007">
        <v>4.7419069008535597E-2</v>
      </c>
      <c r="W5007">
        <v>3.194568571713E-4</v>
      </c>
    </row>
    <row r="5008" spans="2:23" hidden="1" x14ac:dyDescent="0.25">
      <c r="B5008" t="s">
        <v>89</v>
      </c>
      <c r="C5008" t="s">
        <v>295</v>
      </c>
      <c r="D5008" t="s">
        <v>647</v>
      </c>
      <c r="E5008" t="s">
        <v>520</v>
      </c>
      <c r="F5008" t="s">
        <v>93</v>
      </c>
      <c r="G5008">
        <v>0.24331738452059301</v>
      </c>
      <c r="H5008">
        <v>1.37165574203989</v>
      </c>
      <c r="I5008">
        <v>1.4666875807956601</v>
      </c>
      <c r="J5008">
        <v>1.8883097397286399</v>
      </c>
      <c r="K5008">
        <v>2.4573937773372601</v>
      </c>
      <c r="L5008">
        <v>3.0440835258300099</v>
      </c>
      <c r="M5008">
        <v>3.7480371562270198</v>
      </c>
      <c r="N5008">
        <v>4.2271708586149499</v>
      </c>
      <c r="O5008">
        <v>5.28912342548242</v>
      </c>
      <c r="P5008">
        <v>5.6430002348832602</v>
      </c>
      <c r="Q5008">
        <v>5.9633382803881201</v>
      </c>
      <c r="R5008">
        <v>6.2134755304940503</v>
      </c>
      <c r="S5008">
        <v>6.2230641429985001</v>
      </c>
      <c r="T5008">
        <v>6.11886374134754</v>
      </c>
      <c r="U5008">
        <v>6.2813203678695704</v>
      </c>
      <c r="V5008">
        <v>6.1578520755628903</v>
      </c>
      <c r="W5008">
        <v>6.1288728590553099</v>
      </c>
    </row>
    <row r="5009" spans="2:23" hidden="1" x14ac:dyDescent="0.25">
      <c r="B5009" t="s">
        <v>89</v>
      </c>
      <c r="C5009" t="s">
        <v>295</v>
      </c>
      <c r="D5009" t="s">
        <v>647</v>
      </c>
      <c r="E5009" t="s">
        <v>521</v>
      </c>
      <c r="F5009" t="s">
        <v>93</v>
      </c>
      <c r="G5009">
        <v>1.9061607441702999</v>
      </c>
      <c r="H5009">
        <v>2.78107134486131</v>
      </c>
      <c r="I5009">
        <v>3.2542112945453998</v>
      </c>
      <c r="J5009">
        <v>4.0451386694021503</v>
      </c>
      <c r="K5009">
        <v>4.8867217685924</v>
      </c>
      <c r="L5009">
        <v>5.7798272329581</v>
      </c>
      <c r="M5009">
        <v>6.9330384621520196</v>
      </c>
      <c r="N5009">
        <v>6.9195428132180297</v>
      </c>
      <c r="O5009">
        <v>8.5533950096078009</v>
      </c>
      <c r="P5009">
        <v>8.7497526484337094</v>
      </c>
      <c r="Q5009">
        <v>9.2429977109696395</v>
      </c>
      <c r="R5009">
        <v>9.6684143013111807</v>
      </c>
      <c r="S5009">
        <v>9.44528256511426</v>
      </c>
      <c r="T5009">
        <v>9.2991695161919399</v>
      </c>
      <c r="U5009">
        <v>9.6734355276198496</v>
      </c>
      <c r="V5009">
        <v>9.5146560492629693</v>
      </c>
      <c r="W5009">
        <v>10.060896378307801</v>
      </c>
    </row>
    <row r="5010" spans="2:23" hidden="1" x14ac:dyDescent="0.25">
      <c r="B5010" t="s">
        <v>89</v>
      </c>
      <c r="C5010" t="s">
        <v>295</v>
      </c>
      <c r="D5010" t="s">
        <v>647</v>
      </c>
      <c r="E5010" t="s">
        <v>522</v>
      </c>
      <c r="F5010" t="s">
        <v>93</v>
      </c>
      <c r="G5010">
        <v>4.55202147528775E-2</v>
      </c>
      <c r="H5010">
        <v>0.469777026573932</v>
      </c>
      <c r="I5010">
        <v>0.64829848106679</v>
      </c>
      <c r="J5010">
        <v>1.3461169358287599</v>
      </c>
      <c r="K5010">
        <v>1.5737388508103201</v>
      </c>
      <c r="L5010">
        <v>1.8107930443526099</v>
      </c>
      <c r="M5010">
        <v>2.2544237802054301</v>
      </c>
      <c r="N5010">
        <v>1.71725732397583</v>
      </c>
      <c r="O5010">
        <v>2.4674411647799901</v>
      </c>
      <c r="P5010">
        <v>2.2860430074668399</v>
      </c>
      <c r="Q5010">
        <v>2.4628151161765399</v>
      </c>
      <c r="R5010">
        <v>2.6690750470851601</v>
      </c>
      <c r="S5010">
        <v>2.3129077783937499</v>
      </c>
      <c r="T5010">
        <v>2.2112838266834598</v>
      </c>
      <c r="U5010">
        <v>2.4174353021394399</v>
      </c>
      <c r="V5010">
        <v>2.30403033944153</v>
      </c>
      <c r="W5010">
        <v>2.8222723526918698</v>
      </c>
    </row>
    <row r="5011" spans="2:23" hidden="1" x14ac:dyDescent="0.25">
      <c r="B5011" t="s">
        <v>89</v>
      </c>
      <c r="C5011" t="s">
        <v>295</v>
      </c>
      <c r="D5011" t="s">
        <v>647</v>
      </c>
      <c r="E5011" t="s">
        <v>523</v>
      </c>
      <c r="F5011" t="s">
        <v>93</v>
      </c>
      <c r="G5011">
        <v>0.70703951639123397</v>
      </c>
      <c r="H5011">
        <v>0.64502025047917999</v>
      </c>
      <c r="I5011">
        <v>0.58428007254794401</v>
      </c>
      <c r="J5011">
        <v>0.48016682008460898</v>
      </c>
      <c r="K5011">
        <v>0.40813313329360001</v>
      </c>
      <c r="L5011">
        <v>0.32490493378962199</v>
      </c>
      <c r="M5011">
        <v>0.24215145699615201</v>
      </c>
      <c r="N5011">
        <v>0.19626241348630699</v>
      </c>
      <c r="O5011">
        <v>0.17529217666890501</v>
      </c>
      <c r="P5011">
        <v>0.14288158455333899</v>
      </c>
      <c r="Q5011">
        <v>0.117025820041294</v>
      </c>
      <c r="R5011">
        <v>9.9327050471860301E-2</v>
      </c>
      <c r="S5011">
        <v>9.0984350195388697E-2</v>
      </c>
      <c r="T5011">
        <v>8.5977264989923197E-2</v>
      </c>
      <c r="U5011">
        <v>7.43398582492589E-2</v>
      </c>
      <c r="V5011">
        <v>5.4231665920549198E-2</v>
      </c>
      <c r="W5011">
        <v>4.1724627140567197E-2</v>
      </c>
    </row>
    <row r="5012" spans="2:23" hidden="1" x14ac:dyDescent="0.25">
      <c r="B5012" t="s">
        <v>89</v>
      </c>
      <c r="C5012" t="s">
        <v>295</v>
      </c>
      <c r="D5012" t="s">
        <v>647</v>
      </c>
      <c r="E5012" t="s">
        <v>524</v>
      </c>
      <c r="F5012" t="s">
        <v>93</v>
      </c>
      <c r="G5012">
        <v>6.3536816722408904</v>
      </c>
      <c r="H5012">
        <v>6.0526381098853799</v>
      </c>
      <c r="I5012">
        <v>5.5962737625809398</v>
      </c>
      <c r="J5012">
        <v>4.9353800205070399</v>
      </c>
      <c r="K5012">
        <v>4.4381354314586998</v>
      </c>
      <c r="L5012">
        <v>3.9668823789966998</v>
      </c>
      <c r="M5012">
        <v>3.52276194681298</v>
      </c>
      <c r="N5012">
        <v>3.14059607433542</v>
      </c>
      <c r="O5012">
        <v>2.5623483561666398</v>
      </c>
      <c r="P5012">
        <v>2.2972498534170001</v>
      </c>
      <c r="Q5012">
        <v>2.5082614955456299</v>
      </c>
      <c r="R5012">
        <v>2.56486619491691</v>
      </c>
      <c r="S5012">
        <v>2.63381796766385</v>
      </c>
      <c r="T5012">
        <v>2.6646053488076902</v>
      </c>
      <c r="U5012">
        <v>2.7582021328741302</v>
      </c>
      <c r="V5012">
        <v>2.9085182464514898</v>
      </c>
      <c r="W5012">
        <v>3.0892971019289202</v>
      </c>
    </row>
    <row r="5013" spans="2:23" hidden="1" x14ac:dyDescent="0.25">
      <c r="B5013" t="s">
        <v>89</v>
      </c>
      <c r="C5013" t="s">
        <v>295</v>
      </c>
      <c r="D5013" t="s">
        <v>647</v>
      </c>
      <c r="E5013" t="s">
        <v>525</v>
      </c>
      <c r="F5013" t="s">
        <v>93</v>
      </c>
      <c r="G5013">
        <v>0.48882574022159297</v>
      </c>
      <c r="H5013">
        <v>0.58709850182531798</v>
      </c>
      <c r="I5013">
        <v>0.66673253939270505</v>
      </c>
      <c r="J5013">
        <v>0.48198543226525098</v>
      </c>
      <c r="K5013">
        <v>0.39419688373133299</v>
      </c>
      <c r="L5013">
        <v>0.31753872006848899</v>
      </c>
      <c r="M5013">
        <v>0.237209322712047</v>
      </c>
      <c r="N5013">
        <v>0.28699298238031601</v>
      </c>
      <c r="O5013">
        <v>0.27971668796921401</v>
      </c>
      <c r="P5013">
        <v>0.35759356630253603</v>
      </c>
      <c r="Q5013">
        <v>0.41904337190665197</v>
      </c>
      <c r="R5013">
        <v>0.46370607395218899</v>
      </c>
      <c r="S5013">
        <v>0.54027222622857396</v>
      </c>
      <c r="T5013">
        <v>0.61409863881563298</v>
      </c>
      <c r="U5013">
        <v>0.74316066196117203</v>
      </c>
      <c r="V5013">
        <v>0.93258178840504002</v>
      </c>
      <c r="W5013">
        <v>1.15269265329295</v>
      </c>
    </row>
    <row r="5014" spans="2:23" hidden="1" x14ac:dyDescent="0.25">
      <c r="B5014" t="s">
        <v>89</v>
      </c>
      <c r="C5014" t="s">
        <v>295</v>
      </c>
      <c r="D5014" t="s">
        <v>647</v>
      </c>
      <c r="E5014" t="s">
        <v>526</v>
      </c>
      <c r="F5014" t="s">
        <v>93</v>
      </c>
      <c r="G5014">
        <v>5.1578164156280604</v>
      </c>
      <c r="H5014">
        <v>4.8205193575808796</v>
      </c>
      <c r="I5014">
        <v>4.3452611506403001</v>
      </c>
      <c r="J5014">
        <v>3.9732277681571802</v>
      </c>
      <c r="K5014">
        <v>3.6358054144337699</v>
      </c>
      <c r="L5014">
        <v>3.3244387251385898</v>
      </c>
      <c r="M5014">
        <v>3.0434011671047898</v>
      </c>
      <c r="N5014">
        <v>2.6573406784687998</v>
      </c>
      <c r="O5014">
        <v>2.1073394915285202</v>
      </c>
      <c r="P5014">
        <v>1.79677470256112</v>
      </c>
      <c r="Q5014">
        <v>1.97219230359769</v>
      </c>
      <c r="R5014">
        <v>2.00183307049286</v>
      </c>
      <c r="S5014">
        <v>2.0025613912398899</v>
      </c>
      <c r="T5014">
        <v>1.96452944500214</v>
      </c>
      <c r="U5014">
        <v>1.9407016126637</v>
      </c>
      <c r="V5014">
        <v>1.9217047921259001</v>
      </c>
      <c r="W5014">
        <v>1.8948798214953999</v>
      </c>
    </row>
    <row r="5015" spans="2:23" hidden="1" x14ac:dyDescent="0.25">
      <c r="B5015" t="s">
        <v>89</v>
      </c>
      <c r="C5015" t="s">
        <v>295</v>
      </c>
      <c r="D5015" t="s">
        <v>647</v>
      </c>
      <c r="E5015" t="s">
        <v>527</v>
      </c>
      <c r="F5015" t="s">
        <v>93</v>
      </c>
      <c r="G5015">
        <v>0</v>
      </c>
      <c r="H5015">
        <v>3.23E-6</v>
      </c>
      <c r="I5015">
        <v>1.4399999999999999E-5</v>
      </c>
      <c r="J5015">
        <v>4.1685759000000003E-2</v>
      </c>
      <c r="K5015">
        <v>0.13394778800000001</v>
      </c>
      <c r="L5015">
        <v>0.26354201700000002</v>
      </c>
      <c r="M5015">
        <v>0.42826090300000003</v>
      </c>
      <c r="N5015">
        <v>0.57807515899999995</v>
      </c>
      <c r="O5015">
        <v>0.71268430100000002</v>
      </c>
      <c r="P5015">
        <v>0.83098246600000003</v>
      </c>
      <c r="Q5015">
        <v>0.92740088899999995</v>
      </c>
      <c r="R5015">
        <v>1.0101627660000001</v>
      </c>
      <c r="S5015">
        <v>1.0751886509999999</v>
      </c>
      <c r="T5015">
        <v>1.1208329319999999</v>
      </c>
      <c r="U5015">
        <v>1.1549167899999999</v>
      </c>
      <c r="V5015">
        <v>1.176192903</v>
      </c>
      <c r="W5015">
        <v>1.193550541</v>
      </c>
    </row>
    <row r="5016" spans="2:23" hidden="1" x14ac:dyDescent="0.25">
      <c r="B5016" t="s">
        <v>89</v>
      </c>
      <c r="C5016" t="s">
        <v>295</v>
      </c>
      <c r="D5016" t="s">
        <v>647</v>
      </c>
      <c r="E5016" t="s">
        <v>528</v>
      </c>
      <c r="F5016" t="s">
        <v>93</v>
      </c>
      <c r="G5016">
        <v>5.8799999999999996E-6</v>
      </c>
      <c r="H5016">
        <v>5.8799999999999996E-6</v>
      </c>
      <c r="I5016">
        <v>5.8799999999999996E-6</v>
      </c>
    </row>
    <row r="5017" spans="2:23" hidden="1" x14ac:dyDescent="0.25">
      <c r="B5017" t="s">
        <v>89</v>
      </c>
      <c r="C5017" t="s">
        <v>295</v>
      </c>
      <c r="D5017" t="s">
        <v>647</v>
      </c>
      <c r="E5017" t="s">
        <v>529</v>
      </c>
      <c r="F5017" t="s">
        <v>93</v>
      </c>
      <c r="G5017">
        <v>0.123922017</v>
      </c>
      <c r="H5017">
        <v>0.123922017</v>
      </c>
      <c r="I5017">
        <v>0.123922017</v>
      </c>
      <c r="J5017">
        <v>0.123922017</v>
      </c>
      <c r="K5017">
        <v>0.123922017</v>
      </c>
      <c r="L5017">
        <v>0.123922017</v>
      </c>
      <c r="M5017">
        <v>0.123922017</v>
      </c>
    </row>
    <row r="5018" spans="2:23" hidden="1" x14ac:dyDescent="0.25">
      <c r="B5018" t="s">
        <v>89</v>
      </c>
      <c r="C5018" t="s">
        <v>295</v>
      </c>
      <c r="D5018" t="s">
        <v>647</v>
      </c>
      <c r="E5018" t="s">
        <v>92</v>
      </c>
      <c r="F5018" t="s">
        <v>93</v>
      </c>
      <c r="G5018">
        <v>8.9387458080000002</v>
      </c>
      <c r="H5018">
        <v>11.21201336</v>
      </c>
      <c r="I5018">
        <v>11.539041279999999</v>
      </c>
      <c r="J5018">
        <v>12.97588844</v>
      </c>
      <c r="K5018">
        <v>16.010406459999999</v>
      </c>
      <c r="L5018">
        <v>18.881293450000001</v>
      </c>
      <c r="M5018">
        <v>21.934216450000001</v>
      </c>
      <c r="N5018">
        <v>20.34065236</v>
      </c>
      <c r="O5018">
        <v>22.998341929999999</v>
      </c>
      <c r="P5018">
        <v>23.519724409999998</v>
      </c>
      <c r="Q5018">
        <v>24.976386569999999</v>
      </c>
      <c r="R5018">
        <v>26.0635534</v>
      </c>
      <c r="S5018">
        <v>25.698493809999999</v>
      </c>
      <c r="T5018">
        <v>25.414171069999998</v>
      </c>
      <c r="U5018">
        <v>26.470143010000001</v>
      </c>
      <c r="V5018">
        <v>26.11948537</v>
      </c>
      <c r="W5018">
        <v>27.931443460000001</v>
      </c>
    </row>
    <row r="5019" spans="2:23" hidden="1" x14ac:dyDescent="0.25">
      <c r="B5019" t="s">
        <v>89</v>
      </c>
      <c r="C5019" t="s">
        <v>295</v>
      </c>
      <c r="D5019" t="s">
        <v>647</v>
      </c>
      <c r="E5019" t="s">
        <v>530</v>
      </c>
      <c r="F5019" t="s">
        <v>93</v>
      </c>
      <c r="G5019">
        <v>10.563266820000001</v>
      </c>
      <c r="H5019">
        <v>10.563266820000001</v>
      </c>
      <c r="I5019">
        <v>10.563266820000001</v>
      </c>
    </row>
    <row r="5020" spans="2:23" hidden="1" x14ac:dyDescent="0.25">
      <c r="B5020" t="s">
        <v>89</v>
      </c>
      <c r="C5020" t="s">
        <v>295</v>
      </c>
      <c r="D5020" t="s">
        <v>647</v>
      </c>
      <c r="E5020" t="s">
        <v>531</v>
      </c>
      <c r="F5020" t="s">
        <v>93</v>
      </c>
      <c r="G5020">
        <v>14.498800749999999</v>
      </c>
      <c r="H5020">
        <v>14.498800749999999</v>
      </c>
      <c r="I5020">
        <v>14.498800749999999</v>
      </c>
      <c r="J5020">
        <v>14.498800749999999</v>
      </c>
      <c r="K5020">
        <v>14.498800749999999</v>
      </c>
      <c r="L5020">
        <v>14.498800749999999</v>
      </c>
      <c r="M5020">
        <v>14.498800749999999</v>
      </c>
    </row>
    <row r="5021" spans="2:23" hidden="1" x14ac:dyDescent="0.25">
      <c r="B5021" t="s">
        <v>89</v>
      </c>
      <c r="C5021" t="s">
        <v>295</v>
      </c>
      <c r="D5021" t="s">
        <v>647</v>
      </c>
      <c r="E5021" t="s">
        <v>532</v>
      </c>
      <c r="F5021" t="s">
        <v>93</v>
      </c>
      <c r="G5021">
        <v>5.3885422000000002E-2</v>
      </c>
      <c r="H5021">
        <v>6.1489494999999998E-2</v>
      </c>
      <c r="I5021">
        <v>5.4912636000000001E-2</v>
      </c>
      <c r="J5021">
        <v>0.115807863</v>
      </c>
      <c r="K5021">
        <v>9.9834085000000003E-2</v>
      </c>
      <c r="L5021">
        <v>8.6638113000000003E-2</v>
      </c>
      <c r="M5021">
        <v>9.2381851000000001E-2</v>
      </c>
      <c r="N5021">
        <v>0.106318806</v>
      </c>
      <c r="O5021">
        <v>0.11039512999999999</v>
      </c>
      <c r="P5021">
        <v>0.124085679</v>
      </c>
      <c r="Q5021">
        <v>0.145728045</v>
      </c>
      <c r="R5021">
        <v>0.15577271400000001</v>
      </c>
      <c r="S5021">
        <v>0.15004603699999999</v>
      </c>
      <c r="T5021">
        <v>0.15153434199999999</v>
      </c>
      <c r="U5021">
        <v>0.164763087</v>
      </c>
      <c r="V5021">
        <v>0.183969613</v>
      </c>
      <c r="W5021">
        <v>0.20260974100000001</v>
      </c>
    </row>
    <row r="5022" spans="2:23" hidden="1" x14ac:dyDescent="0.25">
      <c r="B5022" t="s">
        <v>89</v>
      </c>
      <c r="C5022" t="s">
        <v>295</v>
      </c>
      <c r="D5022" t="s">
        <v>647</v>
      </c>
      <c r="E5022" t="s">
        <v>533</v>
      </c>
      <c r="F5022" t="s">
        <v>93</v>
      </c>
      <c r="G5022">
        <v>5.6762517999999998E-2</v>
      </c>
      <c r="H5022">
        <v>5.6762517999999998E-2</v>
      </c>
      <c r="I5022">
        <v>5.6762517999999998E-2</v>
      </c>
    </row>
    <row r="5023" spans="2:23" hidden="1" x14ac:dyDescent="0.25">
      <c r="B5023" t="s">
        <v>89</v>
      </c>
      <c r="C5023" t="s">
        <v>295</v>
      </c>
      <c r="D5023" t="s">
        <v>647</v>
      </c>
      <c r="E5023" t="s">
        <v>534</v>
      </c>
      <c r="F5023" t="s">
        <v>93</v>
      </c>
      <c r="G5023">
        <v>8.0707066999999993E-2</v>
      </c>
      <c r="H5023">
        <v>8.0707066999999993E-2</v>
      </c>
      <c r="I5023">
        <v>8.0707066999999993E-2</v>
      </c>
      <c r="J5023">
        <v>8.0707066999999993E-2</v>
      </c>
      <c r="K5023">
        <v>8.0707066999999993E-2</v>
      </c>
      <c r="L5023">
        <v>8.0707066999999993E-2</v>
      </c>
      <c r="M5023">
        <v>8.0707066999999993E-2</v>
      </c>
    </row>
    <row r="5024" spans="2:23" hidden="1" x14ac:dyDescent="0.25">
      <c r="B5024" t="s">
        <v>89</v>
      </c>
      <c r="C5024" t="s">
        <v>295</v>
      </c>
      <c r="D5024" t="s">
        <v>647</v>
      </c>
      <c r="E5024" t="s">
        <v>535</v>
      </c>
      <c r="F5024" t="s">
        <v>93</v>
      </c>
      <c r="G5024">
        <v>1.2829320000000001E-3</v>
      </c>
      <c r="H5024">
        <v>7.932672E-3</v>
      </c>
      <c r="I5024">
        <v>2.4523946000000001E-2</v>
      </c>
      <c r="J5024">
        <v>0.23200368199999999</v>
      </c>
      <c r="K5024">
        <v>2.0729926540000001</v>
      </c>
      <c r="L5024">
        <v>3.707347736</v>
      </c>
      <c r="M5024">
        <v>4.9284288470000002</v>
      </c>
      <c r="N5024">
        <v>3.9259459749999999</v>
      </c>
      <c r="O5024">
        <v>3.619679938</v>
      </c>
      <c r="P5024">
        <v>4.0295995509999996</v>
      </c>
      <c r="Q5024">
        <v>4.2193107149999998</v>
      </c>
      <c r="R5024">
        <v>4.3221683359999998</v>
      </c>
      <c r="S5024">
        <v>4.5015529289999998</v>
      </c>
      <c r="T5024">
        <v>4.5697820800000004</v>
      </c>
      <c r="U5024">
        <v>4.7353656739999996</v>
      </c>
      <c r="V5024">
        <v>4.6288196560000001</v>
      </c>
      <c r="W5024">
        <v>5.1392017689999996</v>
      </c>
    </row>
    <row r="5025" spans="2:23" hidden="1" x14ac:dyDescent="0.25">
      <c r="B5025" t="s">
        <v>89</v>
      </c>
      <c r="C5025" t="s">
        <v>295</v>
      </c>
      <c r="D5025" t="s">
        <v>647</v>
      </c>
      <c r="E5025" t="s">
        <v>536</v>
      </c>
      <c r="F5025" t="s">
        <v>93</v>
      </c>
      <c r="G5025">
        <v>1.1246516999999999E-2</v>
      </c>
      <c r="H5025">
        <v>1.1246516999999999E-2</v>
      </c>
      <c r="I5025">
        <v>1.1246516999999999E-2</v>
      </c>
    </row>
    <row r="5026" spans="2:23" hidden="1" x14ac:dyDescent="0.25">
      <c r="B5026" t="s">
        <v>89</v>
      </c>
      <c r="C5026" t="s">
        <v>295</v>
      </c>
      <c r="D5026" t="s">
        <v>647</v>
      </c>
      <c r="E5026" t="s">
        <v>537</v>
      </c>
      <c r="F5026" t="s">
        <v>93</v>
      </c>
      <c r="G5026">
        <v>1.567787496</v>
      </c>
      <c r="H5026">
        <v>1.567787496</v>
      </c>
      <c r="I5026">
        <v>1.567787496</v>
      </c>
      <c r="J5026">
        <v>1.567787496</v>
      </c>
      <c r="K5026">
        <v>1.567787496</v>
      </c>
      <c r="L5026">
        <v>1.567787496</v>
      </c>
      <c r="M5026">
        <v>1.567787496</v>
      </c>
    </row>
    <row r="5027" spans="2:23" hidden="1" x14ac:dyDescent="0.25">
      <c r="B5027" t="s">
        <v>89</v>
      </c>
      <c r="C5027" t="s">
        <v>295</v>
      </c>
      <c r="D5027" t="s">
        <v>647</v>
      </c>
      <c r="E5027" t="s">
        <v>538</v>
      </c>
      <c r="F5027" t="s">
        <v>93</v>
      </c>
      <c r="G5027">
        <v>1.2829320000000001E-3</v>
      </c>
      <c r="H5027">
        <v>7.932672E-3</v>
      </c>
      <c r="I5027">
        <v>2.4475733999999999E-2</v>
      </c>
      <c r="J5027">
        <v>0.16651049200000001</v>
      </c>
      <c r="K5027">
        <v>0.90012570400000003</v>
      </c>
      <c r="L5027">
        <v>1.8537276499999999</v>
      </c>
      <c r="M5027">
        <v>2.7077546809999999</v>
      </c>
      <c r="N5027">
        <v>2.885532488</v>
      </c>
      <c r="O5027">
        <v>2.920220595</v>
      </c>
      <c r="P5027">
        <v>3.1874400010000001</v>
      </c>
      <c r="Q5027">
        <v>3.3496740109999998</v>
      </c>
      <c r="R5027">
        <v>3.4476114560000002</v>
      </c>
      <c r="S5027">
        <v>3.589689661</v>
      </c>
      <c r="T5027">
        <v>3.6939230049999998</v>
      </c>
      <c r="U5027">
        <v>3.828390583</v>
      </c>
      <c r="V5027">
        <v>3.9303663709999999</v>
      </c>
      <c r="W5027">
        <v>3.9700002630000002</v>
      </c>
    </row>
    <row r="5028" spans="2:23" hidden="1" x14ac:dyDescent="0.25">
      <c r="B5028" t="s">
        <v>89</v>
      </c>
      <c r="C5028" t="s">
        <v>295</v>
      </c>
      <c r="D5028" t="s">
        <v>647</v>
      </c>
      <c r="E5028" t="s">
        <v>539</v>
      </c>
      <c r="F5028" t="s">
        <v>93</v>
      </c>
      <c r="G5028">
        <v>1.1230446E-2</v>
      </c>
      <c r="H5028">
        <v>1.1230446E-2</v>
      </c>
      <c r="I5028">
        <v>1.1230446E-2</v>
      </c>
    </row>
    <row r="5029" spans="2:23" hidden="1" x14ac:dyDescent="0.25">
      <c r="B5029" t="s">
        <v>89</v>
      </c>
      <c r="C5029" t="s">
        <v>295</v>
      </c>
      <c r="D5029" t="s">
        <v>647</v>
      </c>
      <c r="E5029" t="s">
        <v>540</v>
      </c>
      <c r="F5029" t="s">
        <v>93</v>
      </c>
      <c r="G5029">
        <v>0.80882998100000003</v>
      </c>
      <c r="H5029">
        <v>0.80882998100000003</v>
      </c>
      <c r="I5029">
        <v>0.80882998100000003</v>
      </c>
      <c r="J5029">
        <v>0.80882998100000003</v>
      </c>
      <c r="K5029">
        <v>0.80882998100000003</v>
      </c>
      <c r="L5029">
        <v>0.80882998100000003</v>
      </c>
      <c r="M5029">
        <v>0.80882998100000003</v>
      </c>
    </row>
    <row r="5030" spans="2:23" hidden="1" x14ac:dyDescent="0.25">
      <c r="B5030" t="s">
        <v>89</v>
      </c>
      <c r="C5030" t="s">
        <v>295</v>
      </c>
      <c r="D5030" t="s">
        <v>647</v>
      </c>
      <c r="E5030" t="s">
        <v>541</v>
      </c>
      <c r="F5030" t="s">
        <v>93</v>
      </c>
      <c r="G5030">
        <v>2.5656161580000001</v>
      </c>
      <c r="H5030">
        <v>5.1341920630000004</v>
      </c>
      <c r="I5030">
        <v>5.9020651180000003</v>
      </c>
      <c r="J5030">
        <v>7.8551908709999996</v>
      </c>
      <c r="K5030">
        <v>10.63306938</v>
      </c>
      <c r="L5030">
        <v>12.99365747</v>
      </c>
      <c r="M5030">
        <v>15.615776500000001</v>
      </c>
      <c r="N5030">
        <v>14.22022282</v>
      </c>
      <c r="O5030">
        <v>17.426269309999999</v>
      </c>
      <c r="P5030">
        <v>17.9377873</v>
      </c>
      <c r="Q5030">
        <v>19.015512480000002</v>
      </c>
      <c r="R5030">
        <v>19.945506210000001</v>
      </c>
      <c r="S5030">
        <v>19.36586831</v>
      </c>
      <c r="T5030">
        <v>18.943299369999998</v>
      </c>
      <c r="U5030">
        <v>19.766696119999999</v>
      </c>
      <c r="V5030">
        <v>19.158971399999999</v>
      </c>
      <c r="W5030">
        <v>20.748798369999999</v>
      </c>
    </row>
    <row r="5031" spans="2:23" hidden="1" x14ac:dyDescent="0.25">
      <c r="B5031" t="s">
        <v>89</v>
      </c>
      <c r="C5031" t="s">
        <v>295</v>
      </c>
      <c r="D5031" t="s">
        <v>647</v>
      </c>
      <c r="E5031" t="s">
        <v>542</v>
      </c>
      <c r="F5031" t="s">
        <v>93</v>
      </c>
      <c r="G5031">
        <v>4.5339577799999997</v>
      </c>
      <c r="H5031">
        <v>4.5339577799999997</v>
      </c>
      <c r="I5031">
        <v>4.5339577799999997</v>
      </c>
    </row>
    <row r="5032" spans="2:23" hidden="1" x14ac:dyDescent="0.25">
      <c r="B5032" t="s">
        <v>89</v>
      </c>
      <c r="C5032" t="s">
        <v>295</v>
      </c>
      <c r="D5032" t="s">
        <v>647</v>
      </c>
      <c r="E5032" t="s">
        <v>543</v>
      </c>
      <c r="F5032" t="s">
        <v>93</v>
      </c>
      <c r="G5032">
        <v>8.6713667940000008</v>
      </c>
      <c r="H5032">
        <v>8.6713667940000008</v>
      </c>
      <c r="I5032">
        <v>8.6713667940000008</v>
      </c>
      <c r="J5032">
        <v>8.6713667940000008</v>
      </c>
      <c r="K5032">
        <v>8.6713667940000008</v>
      </c>
      <c r="L5032">
        <v>8.6713667940000008</v>
      </c>
      <c r="M5032">
        <v>8.6713667940000008</v>
      </c>
    </row>
    <row r="5033" spans="2:23" hidden="1" x14ac:dyDescent="0.25">
      <c r="B5033" t="s">
        <v>89</v>
      </c>
      <c r="C5033" t="s">
        <v>295</v>
      </c>
      <c r="D5033" t="s">
        <v>647</v>
      </c>
      <c r="E5033" t="s">
        <v>544</v>
      </c>
      <c r="F5033" t="s">
        <v>93</v>
      </c>
      <c r="G5033">
        <v>3.5720375999999998E-2</v>
      </c>
      <c r="H5033">
        <v>4.4238980999999997E-2</v>
      </c>
      <c r="I5033">
        <v>3.8732243999999999E-2</v>
      </c>
      <c r="J5033">
        <v>0.138892338</v>
      </c>
      <c r="K5033">
        <v>1.202309378</v>
      </c>
      <c r="L5033">
        <v>1.838266438</v>
      </c>
      <c r="M5033">
        <v>2.1815520369999999</v>
      </c>
      <c r="N5033">
        <v>1.0215865989999999</v>
      </c>
      <c r="O5033">
        <v>0.67547110799999999</v>
      </c>
      <c r="P5033">
        <v>0.83053958299999997</v>
      </c>
      <c r="Q5033">
        <v>0.87926306200000004</v>
      </c>
      <c r="R5033">
        <v>0.89272209700000005</v>
      </c>
      <c r="S5033">
        <v>0.92383902399999995</v>
      </c>
      <c r="T5033">
        <v>0.88821366899999998</v>
      </c>
      <c r="U5033">
        <v>0.924805396</v>
      </c>
      <c r="V5033">
        <v>0.73398436099999997</v>
      </c>
      <c r="W5033">
        <v>1.2138853169999999</v>
      </c>
    </row>
    <row r="5034" spans="2:23" hidden="1" x14ac:dyDescent="0.25">
      <c r="B5034" t="s">
        <v>89</v>
      </c>
      <c r="C5034" t="s">
        <v>295</v>
      </c>
      <c r="D5034" t="s">
        <v>647</v>
      </c>
      <c r="E5034" t="s">
        <v>545</v>
      </c>
      <c r="F5034" t="s">
        <v>93</v>
      </c>
      <c r="G5034">
        <v>3.9563867000000003E-2</v>
      </c>
      <c r="H5034">
        <v>3.9563867000000003E-2</v>
      </c>
      <c r="I5034">
        <v>3.9563867000000003E-2</v>
      </c>
    </row>
    <row r="5035" spans="2:23" hidden="1" x14ac:dyDescent="0.25">
      <c r="B5035" t="s">
        <v>89</v>
      </c>
      <c r="C5035" t="s">
        <v>295</v>
      </c>
      <c r="D5035" t="s">
        <v>647</v>
      </c>
      <c r="E5035" t="s">
        <v>546</v>
      </c>
      <c r="F5035" t="s">
        <v>93</v>
      </c>
      <c r="G5035">
        <v>0.78281597000000003</v>
      </c>
      <c r="H5035">
        <v>0.78281597000000003</v>
      </c>
      <c r="I5035">
        <v>0.78281597000000003</v>
      </c>
      <c r="J5035">
        <v>0.78281597000000003</v>
      </c>
      <c r="K5035">
        <v>0.78281597000000003</v>
      </c>
      <c r="L5035">
        <v>0.78281597000000003</v>
      </c>
      <c r="M5035">
        <v>0.78281597000000003</v>
      </c>
    </row>
    <row r="5036" spans="2:23" hidden="1" x14ac:dyDescent="0.25">
      <c r="B5036" t="s">
        <v>89</v>
      </c>
      <c r="C5036" t="s">
        <v>295</v>
      </c>
      <c r="D5036" t="s">
        <v>647</v>
      </c>
      <c r="E5036" t="s">
        <v>547</v>
      </c>
      <c r="F5036" t="s">
        <v>93</v>
      </c>
      <c r="G5036">
        <v>0</v>
      </c>
      <c r="H5036">
        <v>0</v>
      </c>
      <c r="I5036">
        <v>4.6300000000000001E-5</v>
      </c>
      <c r="J5036">
        <v>4.1891528999999997E-2</v>
      </c>
      <c r="K5036">
        <v>1.1415512379999999</v>
      </c>
      <c r="L5036">
        <v>1.818654274</v>
      </c>
      <c r="M5036">
        <v>2.177093503</v>
      </c>
      <c r="N5036">
        <v>1.009568778</v>
      </c>
      <c r="O5036">
        <v>0.65457964800000001</v>
      </c>
      <c r="P5036">
        <v>0.80370115600000003</v>
      </c>
      <c r="Q5036">
        <v>0.83647359899999996</v>
      </c>
      <c r="R5036">
        <v>0.84251892100000003</v>
      </c>
      <c r="S5036">
        <v>0.88291085700000005</v>
      </c>
      <c r="T5036">
        <v>0.84902266900000001</v>
      </c>
      <c r="U5036">
        <v>0.87689648200000003</v>
      </c>
      <c r="V5036">
        <v>0.67164410399999996</v>
      </c>
      <c r="W5036">
        <v>1.134623307</v>
      </c>
    </row>
    <row r="5037" spans="2:23" hidden="1" x14ac:dyDescent="0.25">
      <c r="B5037" t="s">
        <v>89</v>
      </c>
      <c r="C5037" t="s">
        <v>295</v>
      </c>
      <c r="D5037" t="s">
        <v>647</v>
      </c>
      <c r="E5037" t="s">
        <v>548</v>
      </c>
      <c r="F5037" t="s">
        <v>93</v>
      </c>
      <c r="G5037">
        <v>1.5400000000000002E-5</v>
      </c>
      <c r="H5037">
        <v>1.5400000000000002E-5</v>
      </c>
      <c r="I5037">
        <v>1.5400000000000002E-5</v>
      </c>
    </row>
    <row r="5038" spans="2:23" hidden="1" x14ac:dyDescent="0.25">
      <c r="B5038" t="s">
        <v>89</v>
      </c>
      <c r="C5038" t="s">
        <v>295</v>
      </c>
      <c r="D5038" t="s">
        <v>647</v>
      </c>
      <c r="E5038" t="s">
        <v>549</v>
      </c>
      <c r="F5038" t="s">
        <v>93</v>
      </c>
      <c r="G5038">
        <v>0.73989097400000003</v>
      </c>
      <c r="H5038">
        <v>0.73989097400000003</v>
      </c>
      <c r="I5038">
        <v>0.73989097400000003</v>
      </c>
      <c r="J5038">
        <v>0.73989097400000003</v>
      </c>
      <c r="K5038">
        <v>0.73989097400000003</v>
      </c>
      <c r="L5038">
        <v>0.73989097400000003</v>
      </c>
      <c r="M5038">
        <v>0.73989097400000003</v>
      </c>
    </row>
    <row r="5039" spans="2:23" hidden="1" x14ac:dyDescent="0.25">
      <c r="B5039" t="s">
        <v>89</v>
      </c>
      <c r="C5039" t="s">
        <v>295</v>
      </c>
      <c r="D5039" t="s">
        <v>647</v>
      </c>
      <c r="E5039" t="s">
        <v>550</v>
      </c>
      <c r="F5039" t="s">
        <v>93</v>
      </c>
      <c r="G5039">
        <v>3.5720375999999998E-2</v>
      </c>
      <c r="H5039">
        <v>4.4238980999999997E-2</v>
      </c>
      <c r="I5039">
        <v>3.8685969000000001E-2</v>
      </c>
      <c r="J5039">
        <v>9.7000808999999993E-2</v>
      </c>
      <c r="K5039">
        <v>6.0758141000000002E-2</v>
      </c>
      <c r="L5039">
        <v>1.9612164000000001E-2</v>
      </c>
      <c r="M5039">
        <v>4.4585340000000001E-3</v>
      </c>
      <c r="N5039">
        <v>1.2017821E-2</v>
      </c>
      <c r="O5039">
        <v>2.0891460000000001E-2</v>
      </c>
      <c r="P5039">
        <v>2.6838427000000002E-2</v>
      </c>
      <c r="Q5039">
        <v>4.2789462E-2</v>
      </c>
      <c r="R5039">
        <v>5.0203176000000002E-2</v>
      </c>
      <c r="S5039">
        <v>4.0928167000000001E-2</v>
      </c>
      <c r="T5039">
        <v>3.9191001000000003E-2</v>
      </c>
      <c r="U5039">
        <v>4.7908913999999997E-2</v>
      </c>
      <c r="V5039">
        <v>6.2340255999999997E-2</v>
      </c>
      <c r="W5039">
        <v>7.9262009999999994E-2</v>
      </c>
    </row>
    <row r="5040" spans="2:23" hidden="1" x14ac:dyDescent="0.25">
      <c r="B5040" t="s">
        <v>89</v>
      </c>
      <c r="C5040" t="s">
        <v>295</v>
      </c>
      <c r="D5040" t="s">
        <v>647</v>
      </c>
      <c r="E5040" t="s">
        <v>551</v>
      </c>
      <c r="F5040" t="s">
        <v>93</v>
      </c>
      <c r="G5040">
        <v>3.9548442000000003E-2</v>
      </c>
      <c r="H5040">
        <v>3.9548442000000003E-2</v>
      </c>
      <c r="I5040">
        <v>3.9548442000000003E-2</v>
      </c>
    </row>
    <row r="5041" spans="2:23" hidden="1" x14ac:dyDescent="0.25">
      <c r="B5041" t="s">
        <v>89</v>
      </c>
      <c r="C5041" t="s">
        <v>295</v>
      </c>
      <c r="D5041" t="s">
        <v>647</v>
      </c>
      <c r="E5041" t="s">
        <v>552</v>
      </c>
      <c r="F5041" t="s">
        <v>93</v>
      </c>
      <c r="G5041">
        <v>4.2924996E-2</v>
      </c>
      <c r="H5041">
        <v>4.2924996E-2</v>
      </c>
      <c r="I5041">
        <v>4.2924996E-2</v>
      </c>
      <c r="J5041">
        <v>4.2924996E-2</v>
      </c>
      <c r="K5041">
        <v>4.2924996E-2</v>
      </c>
      <c r="L5041">
        <v>4.2924996E-2</v>
      </c>
      <c r="M5041">
        <v>4.2924996E-2</v>
      </c>
    </row>
    <row r="5042" spans="2:23" hidden="1" x14ac:dyDescent="0.25">
      <c r="B5042" t="s">
        <v>89</v>
      </c>
      <c r="C5042" t="s">
        <v>295</v>
      </c>
      <c r="D5042" t="s">
        <v>647</v>
      </c>
      <c r="E5042" t="s">
        <v>553</v>
      </c>
      <c r="F5042" t="s">
        <v>93</v>
      </c>
      <c r="G5042">
        <v>5.8198478999999997E-2</v>
      </c>
      <c r="H5042">
        <v>5.2779975E-2</v>
      </c>
      <c r="I5042">
        <v>8.2749976000000003E-2</v>
      </c>
      <c r="J5042">
        <v>2.3540195E-2</v>
      </c>
      <c r="K5042">
        <v>3.1028249000000001E-2</v>
      </c>
      <c r="L5042">
        <v>3.4168433999999998E-2</v>
      </c>
      <c r="M5042">
        <v>4.0567398999999997E-2</v>
      </c>
      <c r="N5042">
        <v>2.9311719E-2</v>
      </c>
      <c r="O5042">
        <v>4.1598876E-2</v>
      </c>
      <c r="P5042">
        <v>3.6471003000000002E-2</v>
      </c>
      <c r="Q5042">
        <v>3.1775559000000002E-2</v>
      </c>
      <c r="R5042">
        <v>3.0716147999999999E-2</v>
      </c>
      <c r="S5042">
        <v>2.7758984E-2</v>
      </c>
      <c r="T5042">
        <v>2.5781965E-2</v>
      </c>
      <c r="U5042">
        <v>2.9000838000000001E-2</v>
      </c>
      <c r="V5042">
        <v>2.6048455000000002E-2</v>
      </c>
      <c r="W5042">
        <v>3.3709647000000002E-2</v>
      </c>
    </row>
    <row r="5043" spans="2:23" hidden="1" x14ac:dyDescent="0.25">
      <c r="B5043" t="s">
        <v>89</v>
      </c>
      <c r="C5043" t="s">
        <v>295</v>
      </c>
      <c r="D5043" t="s">
        <v>647</v>
      </c>
      <c r="E5043" t="s">
        <v>554</v>
      </c>
      <c r="F5043" t="s">
        <v>93</v>
      </c>
      <c r="G5043">
        <v>6.4576143000000003E-2</v>
      </c>
      <c r="H5043">
        <v>6.4576143000000003E-2</v>
      </c>
      <c r="I5043">
        <v>6.4576143000000003E-2</v>
      </c>
    </row>
    <row r="5044" spans="2:23" hidden="1" x14ac:dyDescent="0.25">
      <c r="B5044" t="s">
        <v>89</v>
      </c>
      <c r="C5044" t="s">
        <v>295</v>
      </c>
      <c r="D5044" t="s">
        <v>647</v>
      </c>
      <c r="E5044" t="s">
        <v>555</v>
      </c>
      <c r="F5044" t="s">
        <v>93</v>
      </c>
      <c r="G5044">
        <v>4.6147529E-2</v>
      </c>
      <c r="H5044">
        <v>4.6147529E-2</v>
      </c>
      <c r="I5044">
        <v>4.6147529E-2</v>
      </c>
      <c r="J5044">
        <v>4.6147529E-2</v>
      </c>
      <c r="K5044">
        <v>4.6147529E-2</v>
      </c>
      <c r="L5044">
        <v>4.6147529E-2</v>
      </c>
      <c r="M5044">
        <v>4.6147529E-2</v>
      </c>
    </row>
    <row r="5045" spans="2:23" hidden="1" x14ac:dyDescent="0.25">
      <c r="B5045" t="s">
        <v>89</v>
      </c>
      <c r="C5045" t="s">
        <v>295</v>
      </c>
      <c r="D5045" t="s">
        <v>647</v>
      </c>
      <c r="E5045" t="s">
        <v>556</v>
      </c>
      <c r="F5045" t="s">
        <v>93</v>
      </c>
      <c r="G5045">
        <v>0</v>
      </c>
      <c r="H5045">
        <v>0</v>
      </c>
      <c r="I5045">
        <v>2.36E-7</v>
      </c>
      <c r="J5045">
        <v>2.3540195E-2</v>
      </c>
      <c r="K5045">
        <v>3.1028249000000001E-2</v>
      </c>
      <c r="L5045">
        <v>3.4168433999999998E-2</v>
      </c>
      <c r="M5045">
        <v>4.0567398999999997E-2</v>
      </c>
      <c r="N5045">
        <v>2.9311719E-2</v>
      </c>
      <c r="O5045">
        <v>4.1598876E-2</v>
      </c>
      <c r="P5045">
        <v>3.6471003000000002E-2</v>
      </c>
      <c r="Q5045">
        <v>3.1775559000000002E-2</v>
      </c>
      <c r="R5045">
        <v>3.0716147999999999E-2</v>
      </c>
      <c r="S5045">
        <v>2.7758984E-2</v>
      </c>
      <c r="T5045">
        <v>2.5781965E-2</v>
      </c>
      <c r="U5045">
        <v>2.9000838000000001E-2</v>
      </c>
      <c r="V5045">
        <v>2.6048455000000002E-2</v>
      </c>
      <c r="W5045">
        <v>3.3709647000000002E-2</v>
      </c>
    </row>
    <row r="5046" spans="2:23" hidden="1" x14ac:dyDescent="0.25">
      <c r="B5046" t="s">
        <v>89</v>
      </c>
      <c r="C5046" t="s">
        <v>295</v>
      </c>
      <c r="D5046" t="s">
        <v>647</v>
      </c>
      <c r="E5046" t="s">
        <v>557</v>
      </c>
      <c r="F5046" t="s">
        <v>93</v>
      </c>
      <c r="G5046">
        <v>7.8800000000000004E-8</v>
      </c>
      <c r="H5046">
        <v>7.8800000000000004E-8</v>
      </c>
      <c r="I5046">
        <v>7.8800000000000004E-8</v>
      </c>
    </row>
    <row r="5047" spans="2:23" hidden="1" x14ac:dyDescent="0.25">
      <c r="B5047" t="s">
        <v>89</v>
      </c>
      <c r="C5047" t="s">
        <v>295</v>
      </c>
      <c r="D5047" t="s">
        <v>647</v>
      </c>
      <c r="E5047" t="s">
        <v>558</v>
      </c>
      <c r="F5047" t="s">
        <v>93</v>
      </c>
      <c r="G5047">
        <v>1.8472072999999999E-2</v>
      </c>
      <c r="H5047">
        <v>1.8472072999999999E-2</v>
      </c>
      <c r="I5047">
        <v>1.8472072999999999E-2</v>
      </c>
      <c r="J5047">
        <v>1.8472072999999999E-2</v>
      </c>
      <c r="K5047">
        <v>1.8472072999999999E-2</v>
      </c>
      <c r="L5047">
        <v>1.8472072999999999E-2</v>
      </c>
      <c r="M5047">
        <v>1.8472072999999999E-2</v>
      </c>
    </row>
    <row r="5048" spans="2:23" hidden="1" x14ac:dyDescent="0.25">
      <c r="B5048" t="s">
        <v>89</v>
      </c>
      <c r="C5048" t="s">
        <v>295</v>
      </c>
      <c r="D5048" t="s">
        <v>647</v>
      </c>
      <c r="E5048" t="s">
        <v>559</v>
      </c>
      <c r="F5048" t="s">
        <v>93</v>
      </c>
      <c r="G5048">
        <v>5.8198478999999997E-2</v>
      </c>
      <c r="H5048">
        <v>5.2779975E-2</v>
      </c>
      <c r="I5048">
        <v>8.2749740000000002E-2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2:23" hidden="1" x14ac:dyDescent="0.25">
      <c r="B5049" t="s">
        <v>89</v>
      </c>
      <c r="C5049" t="s">
        <v>295</v>
      </c>
      <c r="D5049" t="s">
        <v>647</v>
      </c>
      <c r="E5049" t="s">
        <v>560</v>
      </c>
      <c r="F5049" t="s">
        <v>93</v>
      </c>
      <c r="G5049">
        <v>6.4576064000000002E-2</v>
      </c>
      <c r="H5049">
        <v>6.4576064000000002E-2</v>
      </c>
      <c r="I5049">
        <v>6.4576064000000002E-2</v>
      </c>
    </row>
    <row r="5050" spans="2:23" hidden="1" x14ac:dyDescent="0.25">
      <c r="B5050" t="s">
        <v>89</v>
      </c>
      <c r="C5050" t="s">
        <v>295</v>
      </c>
      <c r="D5050" t="s">
        <v>647</v>
      </c>
      <c r="E5050" t="s">
        <v>561</v>
      </c>
      <c r="F5050" t="s">
        <v>93</v>
      </c>
      <c r="G5050">
        <v>2.7675456000000001E-2</v>
      </c>
      <c r="H5050">
        <v>2.7675456000000001E-2</v>
      </c>
      <c r="I5050">
        <v>2.7675456000000001E-2</v>
      </c>
      <c r="J5050">
        <v>2.7675456000000001E-2</v>
      </c>
      <c r="K5050">
        <v>2.7675456000000001E-2</v>
      </c>
      <c r="L5050">
        <v>2.7675456000000001E-2</v>
      </c>
      <c r="M5050">
        <v>2.7675456000000001E-2</v>
      </c>
    </row>
    <row r="5051" spans="2:23" hidden="1" x14ac:dyDescent="0.25">
      <c r="B5051" t="s">
        <v>89</v>
      </c>
      <c r="C5051" t="s">
        <v>295</v>
      </c>
      <c r="D5051" t="s">
        <v>647</v>
      </c>
      <c r="E5051" t="s">
        <v>562</v>
      </c>
      <c r="F5051" t="s">
        <v>93</v>
      </c>
      <c r="G5051">
        <v>0.31446761699999998</v>
      </c>
      <c r="H5051">
        <v>0.405294196</v>
      </c>
      <c r="I5051">
        <v>0.41828278800000002</v>
      </c>
      <c r="J5051">
        <v>0.187102349</v>
      </c>
      <c r="K5051">
        <v>0.18995425799999999</v>
      </c>
      <c r="L5051">
        <v>0.17643061400000001</v>
      </c>
      <c r="M5051">
        <v>0.153409512</v>
      </c>
      <c r="N5051">
        <v>0.13228904499999999</v>
      </c>
      <c r="O5051">
        <v>0.168634168</v>
      </c>
      <c r="P5051">
        <v>0.170477553</v>
      </c>
      <c r="Q5051">
        <v>0.18179047800000001</v>
      </c>
      <c r="R5051">
        <v>0.18336085199999999</v>
      </c>
      <c r="S5051">
        <v>0.159147389</v>
      </c>
      <c r="T5051">
        <v>0.14568994900000001</v>
      </c>
      <c r="U5051">
        <v>0.160385943</v>
      </c>
      <c r="V5051">
        <v>0.15222339100000001</v>
      </c>
      <c r="W5051">
        <v>0.14225336399999999</v>
      </c>
    </row>
    <row r="5052" spans="2:23" hidden="1" x14ac:dyDescent="0.25">
      <c r="B5052" t="s">
        <v>89</v>
      </c>
      <c r="C5052" t="s">
        <v>295</v>
      </c>
      <c r="D5052" t="s">
        <v>647</v>
      </c>
      <c r="E5052" t="s">
        <v>563</v>
      </c>
      <c r="F5052" t="s">
        <v>93</v>
      </c>
      <c r="G5052">
        <v>0.37934820000000002</v>
      </c>
      <c r="H5052">
        <v>0.37934820000000002</v>
      </c>
      <c r="I5052">
        <v>0.37934820000000002</v>
      </c>
    </row>
    <row r="5053" spans="2:23" hidden="1" x14ac:dyDescent="0.25">
      <c r="B5053" t="s">
        <v>89</v>
      </c>
      <c r="C5053" t="s">
        <v>295</v>
      </c>
      <c r="D5053" t="s">
        <v>647</v>
      </c>
      <c r="E5053" t="s">
        <v>564</v>
      </c>
      <c r="F5053" t="s">
        <v>93</v>
      </c>
      <c r="G5053">
        <v>0.26356304800000002</v>
      </c>
      <c r="H5053">
        <v>0.26356304800000002</v>
      </c>
      <c r="I5053">
        <v>0.26356304800000002</v>
      </c>
      <c r="J5053">
        <v>0.26356304800000002</v>
      </c>
      <c r="K5053">
        <v>0.26356304800000002</v>
      </c>
      <c r="L5053">
        <v>0.26356304800000002</v>
      </c>
      <c r="M5053">
        <v>0.26356304800000002</v>
      </c>
    </row>
    <row r="5054" spans="2:23" hidden="1" x14ac:dyDescent="0.25">
      <c r="B5054" t="s">
        <v>89</v>
      </c>
      <c r="C5054" t="s">
        <v>295</v>
      </c>
      <c r="D5054" t="s">
        <v>647</v>
      </c>
      <c r="E5054" t="s">
        <v>565</v>
      </c>
      <c r="F5054" t="s">
        <v>93</v>
      </c>
      <c r="G5054">
        <v>0.19861199299999999</v>
      </c>
      <c r="H5054">
        <v>0.26587301899999999</v>
      </c>
      <c r="I5054">
        <v>0.25262515600000002</v>
      </c>
      <c r="J5054">
        <v>7.9509676000000001E-2</v>
      </c>
      <c r="K5054">
        <v>6.7348591999999999E-2</v>
      </c>
      <c r="L5054">
        <v>5.8484107E-2</v>
      </c>
      <c r="M5054">
        <v>5.0352849999999998E-2</v>
      </c>
      <c r="N5054">
        <v>4.7539087000000001E-2</v>
      </c>
      <c r="O5054">
        <v>6.6745953999999996E-2</v>
      </c>
      <c r="P5054">
        <v>7.5369041999999997E-2</v>
      </c>
      <c r="Q5054">
        <v>8.6232305999999995E-2</v>
      </c>
      <c r="R5054">
        <v>9.3781105000000003E-2</v>
      </c>
      <c r="S5054">
        <v>8.7856659000000004E-2</v>
      </c>
      <c r="T5054">
        <v>8.6763469999999995E-2</v>
      </c>
      <c r="U5054">
        <v>0.10322200400000001</v>
      </c>
      <c r="V5054">
        <v>0.105565047</v>
      </c>
      <c r="W5054">
        <v>0.14280245799999999</v>
      </c>
    </row>
    <row r="5055" spans="2:23" hidden="1" x14ac:dyDescent="0.25">
      <c r="B5055" t="s">
        <v>89</v>
      </c>
      <c r="C5055" t="s">
        <v>295</v>
      </c>
      <c r="D5055" t="s">
        <v>647</v>
      </c>
      <c r="E5055" t="s">
        <v>566</v>
      </c>
      <c r="F5055" t="s">
        <v>93</v>
      </c>
      <c r="G5055">
        <v>0.23903672300000001</v>
      </c>
      <c r="H5055">
        <v>0.23903672300000001</v>
      </c>
      <c r="I5055">
        <v>0.23903672300000001</v>
      </c>
    </row>
    <row r="5056" spans="2:23" hidden="1" x14ac:dyDescent="0.25">
      <c r="B5056" t="s">
        <v>89</v>
      </c>
      <c r="C5056" t="s">
        <v>295</v>
      </c>
      <c r="D5056" t="s">
        <v>647</v>
      </c>
      <c r="E5056" t="s">
        <v>567</v>
      </c>
      <c r="F5056" t="s">
        <v>93</v>
      </c>
      <c r="G5056">
        <v>0.13897219899999999</v>
      </c>
      <c r="H5056">
        <v>0.13897219899999999</v>
      </c>
      <c r="I5056">
        <v>0.13897219899999999</v>
      </c>
      <c r="J5056">
        <v>0.13897219899999999</v>
      </c>
      <c r="K5056">
        <v>0.13897219899999999</v>
      </c>
      <c r="L5056">
        <v>0.13897219899999999</v>
      </c>
      <c r="M5056">
        <v>0.13897219899999999</v>
      </c>
    </row>
    <row r="5057" spans="2:23" hidden="1" x14ac:dyDescent="0.25">
      <c r="B5057" t="s">
        <v>89</v>
      </c>
      <c r="C5057" t="s">
        <v>295</v>
      </c>
      <c r="D5057" t="s">
        <v>647</v>
      </c>
      <c r="E5057" t="s">
        <v>568</v>
      </c>
      <c r="F5057" t="s">
        <v>93</v>
      </c>
      <c r="G5057">
        <v>0</v>
      </c>
      <c r="H5057">
        <v>0</v>
      </c>
      <c r="I5057">
        <v>1.7E-6</v>
      </c>
      <c r="J5057">
        <v>6.1500000000000004E-5</v>
      </c>
      <c r="K5057">
        <v>2.8746400000000002E-4</v>
      </c>
      <c r="L5057">
        <v>7.9737799999999995E-4</v>
      </c>
      <c r="M5057">
        <v>3.0132639999999999E-3</v>
      </c>
      <c r="N5057">
        <v>1.5329899999999999E-3</v>
      </c>
      <c r="O5057">
        <v>3.280818E-3</v>
      </c>
      <c r="P5057">
        <v>1.9873909999999998E-3</v>
      </c>
      <c r="Q5057">
        <v>1.3875459999999999E-3</v>
      </c>
      <c r="R5057">
        <v>1.321811E-3</v>
      </c>
      <c r="S5057">
        <v>1.1934269999999999E-3</v>
      </c>
      <c r="T5057">
        <v>1.0544409999999999E-3</v>
      </c>
      <c r="U5057">
        <v>1.07777E-3</v>
      </c>
      <c r="V5057">
        <v>7.6072499999999996E-4</v>
      </c>
      <c r="W5057">
        <v>8.6855199999999997E-4</v>
      </c>
    </row>
    <row r="5058" spans="2:23" hidden="1" x14ac:dyDescent="0.25">
      <c r="B5058" t="s">
        <v>89</v>
      </c>
      <c r="C5058" t="s">
        <v>295</v>
      </c>
      <c r="D5058" t="s">
        <v>647</v>
      </c>
      <c r="E5058" t="s">
        <v>569</v>
      </c>
      <c r="F5058" t="s">
        <v>93</v>
      </c>
      <c r="G5058">
        <v>5.6700000000000003E-7</v>
      </c>
      <c r="H5058">
        <v>5.6700000000000003E-7</v>
      </c>
      <c r="I5058">
        <v>5.6700000000000003E-7</v>
      </c>
    </row>
    <row r="5059" spans="2:23" hidden="1" x14ac:dyDescent="0.25">
      <c r="B5059" t="s">
        <v>89</v>
      </c>
      <c r="C5059" t="s">
        <v>295</v>
      </c>
      <c r="D5059" t="s">
        <v>647</v>
      </c>
      <c r="E5059" t="s">
        <v>570</v>
      </c>
      <c r="F5059" t="s">
        <v>93</v>
      </c>
      <c r="G5059">
        <v>5.94467E-4</v>
      </c>
      <c r="H5059">
        <v>5.94467E-4</v>
      </c>
      <c r="I5059">
        <v>5.94467E-4</v>
      </c>
      <c r="J5059">
        <v>5.94467E-4</v>
      </c>
      <c r="K5059">
        <v>5.94467E-4</v>
      </c>
      <c r="L5059">
        <v>5.94467E-4</v>
      </c>
      <c r="M5059">
        <v>5.94467E-4</v>
      </c>
    </row>
    <row r="5060" spans="2:23" hidden="1" x14ac:dyDescent="0.25">
      <c r="B5060" t="s">
        <v>89</v>
      </c>
      <c r="C5060" t="s">
        <v>295</v>
      </c>
      <c r="D5060" t="s">
        <v>647</v>
      </c>
      <c r="E5060" t="s">
        <v>571</v>
      </c>
      <c r="F5060" t="s">
        <v>93</v>
      </c>
      <c r="G5060">
        <v>0.19861199299999999</v>
      </c>
      <c r="H5060">
        <v>0.26587301899999999</v>
      </c>
      <c r="I5060">
        <v>0.252623455</v>
      </c>
      <c r="J5060">
        <v>7.9448211000000005E-2</v>
      </c>
      <c r="K5060">
        <v>6.7061127999999998E-2</v>
      </c>
      <c r="L5060">
        <v>5.7686728999999999E-2</v>
      </c>
      <c r="M5060">
        <v>4.7339586000000003E-2</v>
      </c>
      <c r="N5060">
        <v>4.6006097000000003E-2</v>
      </c>
      <c r="O5060">
        <v>6.3465135000000006E-2</v>
      </c>
      <c r="P5060">
        <v>7.3381651000000006E-2</v>
      </c>
      <c r="Q5060">
        <v>8.4844760000000005E-2</v>
      </c>
      <c r="R5060">
        <v>9.2459294999999997E-2</v>
      </c>
      <c r="S5060">
        <v>8.6663232000000007E-2</v>
      </c>
      <c r="T5060">
        <v>8.5709029000000006E-2</v>
      </c>
      <c r="U5060">
        <v>0.102144234</v>
      </c>
      <c r="V5060">
        <v>0.10480432200000001</v>
      </c>
      <c r="W5060">
        <v>0.141933907</v>
      </c>
    </row>
    <row r="5061" spans="2:23" hidden="1" x14ac:dyDescent="0.25">
      <c r="B5061" t="s">
        <v>89</v>
      </c>
      <c r="C5061" t="s">
        <v>295</v>
      </c>
      <c r="D5061" t="s">
        <v>647</v>
      </c>
      <c r="E5061" t="s">
        <v>572</v>
      </c>
      <c r="F5061" t="s">
        <v>93</v>
      </c>
      <c r="G5061">
        <v>0.239036156</v>
      </c>
      <c r="H5061">
        <v>0.239036156</v>
      </c>
      <c r="I5061">
        <v>0.239036156</v>
      </c>
    </row>
    <row r="5062" spans="2:23" hidden="1" x14ac:dyDescent="0.25">
      <c r="B5062" t="s">
        <v>89</v>
      </c>
      <c r="C5062" t="s">
        <v>295</v>
      </c>
      <c r="D5062" t="s">
        <v>647</v>
      </c>
      <c r="E5062" t="s">
        <v>573</v>
      </c>
      <c r="F5062" t="s">
        <v>93</v>
      </c>
      <c r="G5062">
        <v>0.138377732</v>
      </c>
      <c r="H5062">
        <v>0.138377732</v>
      </c>
      <c r="I5062">
        <v>0.138377732</v>
      </c>
      <c r="J5062">
        <v>0.138377732</v>
      </c>
      <c r="K5062">
        <v>0.138377732</v>
      </c>
      <c r="L5062">
        <v>0.138377732</v>
      </c>
      <c r="M5062">
        <v>0.138377732</v>
      </c>
    </row>
    <row r="5063" spans="2:23" hidden="1" x14ac:dyDescent="0.25">
      <c r="B5063" t="s">
        <v>89</v>
      </c>
      <c r="C5063" t="s">
        <v>295</v>
      </c>
      <c r="D5063" t="s">
        <v>647</v>
      </c>
      <c r="E5063" t="s">
        <v>574</v>
      </c>
      <c r="F5063" t="s">
        <v>93</v>
      </c>
      <c r="G5063">
        <v>2.0429821000000001E-2</v>
      </c>
      <c r="H5063">
        <v>6.2154773000000003E-2</v>
      </c>
      <c r="I5063">
        <v>7.5850792E-2</v>
      </c>
      <c r="J5063">
        <v>0.226029179</v>
      </c>
      <c r="K5063">
        <v>0.29163563199999998</v>
      </c>
      <c r="L5063">
        <v>0.309290803</v>
      </c>
      <c r="M5063">
        <v>0.301734893</v>
      </c>
      <c r="N5063">
        <v>0.17153146799999999</v>
      </c>
      <c r="O5063">
        <v>0.22732474</v>
      </c>
      <c r="P5063">
        <v>0.219515878</v>
      </c>
      <c r="Q5063">
        <v>0.25214472599999999</v>
      </c>
      <c r="R5063">
        <v>0.28642042000000001</v>
      </c>
      <c r="S5063">
        <v>0.272674996</v>
      </c>
      <c r="T5063">
        <v>0.25324226100000002</v>
      </c>
      <c r="U5063">
        <v>0.27923497200000003</v>
      </c>
      <c r="V5063">
        <v>0.26941599999999999</v>
      </c>
      <c r="W5063">
        <v>0.34603989699999999</v>
      </c>
    </row>
    <row r="5064" spans="2:23" hidden="1" x14ac:dyDescent="0.25">
      <c r="B5064" t="s">
        <v>89</v>
      </c>
      <c r="C5064" t="s">
        <v>295</v>
      </c>
      <c r="D5064" t="s">
        <v>647</v>
      </c>
      <c r="E5064" t="s">
        <v>575</v>
      </c>
      <c r="F5064" t="s">
        <v>93</v>
      </c>
      <c r="G5064">
        <v>5.2811795000000002E-2</v>
      </c>
      <c r="H5064">
        <v>5.2811795000000002E-2</v>
      </c>
      <c r="I5064">
        <v>5.2811795000000002E-2</v>
      </c>
    </row>
    <row r="5065" spans="2:23" hidden="1" x14ac:dyDescent="0.25">
      <c r="B5065" t="s">
        <v>89</v>
      </c>
      <c r="C5065" t="s">
        <v>295</v>
      </c>
      <c r="D5065" t="s">
        <v>647</v>
      </c>
      <c r="E5065" t="s">
        <v>576</v>
      </c>
      <c r="F5065" t="s">
        <v>93</v>
      </c>
      <c r="G5065">
        <v>0.183875128</v>
      </c>
      <c r="H5065">
        <v>0.183875128</v>
      </c>
      <c r="I5065">
        <v>0.183875128</v>
      </c>
      <c r="J5065">
        <v>0.183875128</v>
      </c>
      <c r="K5065">
        <v>0.183875128</v>
      </c>
      <c r="L5065">
        <v>0.183875128</v>
      </c>
      <c r="M5065">
        <v>0.183875128</v>
      </c>
    </row>
    <row r="5066" spans="2:23" hidden="1" x14ac:dyDescent="0.25">
      <c r="B5066" t="s">
        <v>89</v>
      </c>
      <c r="C5066" t="s">
        <v>295</v>
      </c>
      <c r="D5066" t="s">
        <v>647</v>
      </c>
      <c r="E5066" t="s">
        <v>577</v>
      </c>
      <c r="F5066" t="s">
        <v>93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2:23" hidden="1" x14ac:dyDescent="0.25">
      <c r="B5067" t="s">
        <v>89</v>
      </c>
      <c r="C5067" t="s">
        <v>295</v>
      </c>
      <c r="D5067" t="s">
        <v>647</v>
      </c>
      <c r="E5067" t="s">
        <v>578</v>
      </c>
      <c r="F5067" t="s">
        <v>93</v>
      </c>
      <c r="G5067">
        <v>0</v>
      </c>
      <c r="H5067">
        <v>0</v>
      </c>
      <c r="I5067">
        <v>0</v>
      </c>
    </row>
    <row r="5068" spans="2:23" hidden="1" x14ac:dyDescent="0.25">
      <c r="B5068" t="s">
        <v>89</v>
      </c>
      <c r="C5068" t="s">
        <v>295</v>
      </c>
      <c r="D5068" t="s">
        <v>647</v>
      </c>
      <c r="E5068" t="s">
        <v>579</v>
      </c>
      <c r="F5068" t="s">
        <v>93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2:23" hidden="1" x14ac:dyDescent="0.25">
      <c r="B5069" t="s">
        <v>89</v>
      </c>
      <c r="C5069" t="s">
        <v>295</v>
      </c>
      <c r="D5069" t="s">
        <v>647</v>
      </c>
      <c r="E5069" t="s">
        <v>580</v>
      </c>
      <c r="F5069" t="s">
        <v>93</v>
      </c>
      <c r="G5069">
        <v>2.2511485410000001</v>
      </c>
      <c r="H5069">
        <v>4.7288978669999997</v>
      </c>
      <c r="I5069">
        <v>5.4837341180000001</v>
      </c>
      <c r="J5069">
        <v>7.602595333</v>
      </c>
      <c r="K5069">
        <v>9.2702481700000003</v>
      </c>
      <c r="L5069">
        <v>10.96360677</v>
      </c>
      <c r="M5069">
        <v>13.24169283</v>
      </c>
      <c r="N5069">
        <v>13.04752029</v>
      </c>
      <c r="O5069">
        <v>16.558175800000001</v>
      </c>
      <c r="P5069">
        <v>16.925150200000001</v>
      </c>
      <c r="Q5069">
        <v>17.964085300000001</v>
      </c>
      <c r="R5069">
        <v>18.887588470000001</v>
      </c>
      <c r="S5069">
        <v>18.294857650000001</v>
      </c>
      <c r="T5069">
        <v>17.92175035</v>
      </c>
      <c r="U5069">
        <v>18.699335080000001</v>
      </c>
      <c r="V5069">
        <v>18.308294719999999</v>
      </c>
      <c r="W5069">
        <v>19.437343500000001</v>
      </c>
    </row>
    <row r="5070" spans="2:23" hidden="1" x14ac:dyDescent="0.25">
      <c r="B5070" t="s">
        <v>89</v>
      </c>
      <c r="C5070" t="s">
        <v>295</v>
      </c>
      <c r="D5070" t="s">
        <v>647</v>
      </c>
      <c r="E5070" t="s">
        <v>581</v>
      </c>
      <c r="F5070" t="s">
        <v>93</v>
      </c>
      <c r="G5070">
        <v>4.1545935089999997</v>
      </c>
      <c r="H5070">
        <v>4.1545935089999997</v>
      </c>
      <c r="I5070">
        <v>4.1545935089999997</v>
      </c>
    </row>
    <row r="5071" spans="2:23" hidden="1" x14ac:dyDescent="0.25">
      <c r="B5071" t="s">
        <v>89</v>
      </c>
      <c r="C5071" t="s">
        <v>295</v>
      </c>
      <c r="D5071" t="s">
        <v>647</v>
      </c>
      <c r="E5071" t="s">
        <v>582</v>
      </c>
      <c r="F5071" t="s">
        <v>93</v>
      </c>
      <c r="G5071">
        <v>7.6488462320000004</v>
      </c>
      <c r="H5071">
        <v>7.6488462320000004</v>
      </c>
      <c r="I5071">
        <v>7.6488462320000004</v>
      </c>
      <c r="J5071">
        <v>7.6488462320000004</v>
      </c>
      <c r="K5071">
        <v>7.6488462320000004</v>
      </c>
      <c r="L5071">
        <v>7.6488462320000004</v>
      </c>
      <c r="M5071">
        <v>7.6488462320000004</v>
      </c>
    </row>
    <row r="5072" spans="2:23" hidden="1" x14ac:dyDescent="0.25">
      <c r="B5072" t="s">
        <v>89</v>
      </c>
      <c r="C5072" t="s">
        <v>295</v>
      </c>
      <c r="D5072" t="s">
        <v>647</v>
      </c>
      <c r="E5072" t="s">
        <v>583</v>
      </c>
      <c r="F5072" t="s">
        <v>93</v>
      </c>
      <c r="G5072">
        <v>0.30926742000000002</v>
      </c>
      <c r="H5072">
        <v>1.903587541</v>
      </c>
      <c r="I5072">
        <v>2.1908368540000001</v>
      </c>
      <c r="J5072">
        <v>3.4604558550000002</v>
      </c>
      <c r="K5072">
        <v>4.3227682610000002</v>
      </c>
      <c r="L5072">
        <v>5.1641673729999997</v>
      </c>
      <c r="M5072">
        <v>6.3041958290000002</v>
      </c>
      <c r="N5072">
        <v>6.1159596509999998</v>
      </c>
      <c r="O5072">
        <v>7.9838893300000002</v>
      </c>
      <c r="P5072">
        <v>8.1485591199999998</v>
      </c>
      <c r="Q5072">
        <v>8.6782981229999994</v>
      </c>
      <c r="R5072">
        <v>9.1689709980000007</v>
      </c>
      <c r="S5072">
        <v>8.8086469180000009</v>
      </c>
      <c r="T5072">
        <v>8.5833898289999997</v>
      </c>
      <c r="U5072">
        <v>8.977990642</v>
      </c>
      <c r="V5072">
        <v>8.7312984149999995</v>
      </c>
      <c r="W5072">
        <v>9.2971851090000008</v>
      </c>
    </row>
    <row r="5073" spans="2:23" hidden="1" x14ac:dyDescent="0.25">
      <c r="B5073" t="s">
        <v>89</v>
      </c>
      <c r="C5073" t="s">
        <v>295</v>
      </c>
      <c r="D5073" t="s">
        <v>647</v>
      </c>
      <c r="E5073" t="s">
        <v>584</v>
      </c>
      <c r="F5073" t="s">
        <v>93</v>
      </c>
      <c r="G5073">
        <v>1.4678972720000001</v>
      </c>
      <c r="H5073">
        <v>1.4678972720000001</v>
      </c>
      <c r="I5073">
        <v>1.4678972720000001</v>
      </c>
    </row>
    <row r="5074" spans="2:23" hidden="1" x14ac:dyDescent="0.25">
      <c r="B5074" t="s">
        <v>89</v>
      </c>
      <c r="C5074" t="s">
        <v>295</v>
      </c>
      <c r="D5074" t="s">
        <v>647</v>
      </c>
      <c r="E5074" t="s">
        <v>585</v>
      </c>
      <c r="F5074" t="s">
        <v>93</v>
      </c>
      <c r="G5074">
        <v>3.3793255900000001</v>
      </c>
      <c r="H5074">
        <v>3.3793255900000001</v>
      </c>
      <c r="I5074">
        <v>3.3793255900000001</v>
      </c>
      <c r="J5074">
        <v>3.3793255900000001</v>
      </c>
      <c r="K5074">
        <v>3.3793255900000001</v>
      </c>
      <c r="L5074">
        <v>3.3793255900000001</v>
      </c>
      <c r="M5074">
        <v>3.3793255900000001</v>
      </c>
    </row>
    <row r="5075" spans="2:23" hidden="1" x14ac:dyDescent="0.25">
      <c r="B5075" t="s">
        <v>89</v>
      </c>
      <c r="C5075" t="s">
        <v>295</v>
      </c>
      <c r="D5075" t="s">
        <v>647</v>
      </c>
      <c r="E5075" t="s">
        <v>586</v>
      </c>
      <c r="F5075" t="s">
        <v>93</v>
      </c>
      <c r="G5075">
        <v>0.30926742000000002</v>
      </c>
      <c r="H5075">
        <v>1.903587541</v>
      </c>
      <c r="I5075">
        <v>2.1908368540000001</v>
      </c>
      <c r="J5075">
        <v>3.4604558550000002</v>
      </c>
      <c r="K5075">
        <v>4.3227682610000002</v>
      </c>
      <c r="L5075">
        <v>5.1641673729999997</v>
      </c>
      <c r="M5075">
        <v>6.3041958290000002</v>
      </c>
      <c r="N5075">
        <v>6.1159596509999998</v>
      </c>
      <c r="O5075">
        <v>7.9838893300000002</v>
      </c>
      <c r="P5075">
        <v>8.1485591199999998</v>
      </c>
      <c r="Q5075">
        <v>8.6782981229999994</v>
      </c>
      <c r="R5075">
        <v>9.1689709980000007</v>
      </c>
      <c r="S5075">
        <v>8.8086469180000009</v>
      </c>
      <c r="T5075">
        <v>8.5833898289999997</v>
      </c>
      <c r="U5075">
        <v>8.977990642</v>
      </c>
      <c r="V5075">
        <v>8.7312984149999995</v>
      </c>
      <c r="W5075">
        <v>9.2971851090000008</v>
      </c>
    </row>
    <row r="5076" spans="2:23" hidden="1" x14ac:dyDescent="0.25">
      <c r="B5076" t="s">
        <v>89</v>
      </c>
      <c r="C5076" t="s">
        <v>295</v>
      </c>
      <c r="D5076" t="s">
        <v>647</v>
      </c>
      <c r="E5076" t="s">
        <v>587</v>
      </c>
      <c r="F5076" t="s">
        <v>93</v>
      </c>
      <c r="G5076">
        <v>1.4678972720000001</v>
      </c>
      <c r="H5076">
        <v>1.4678972720000001</v>
      </c>
      <c r="I5076">
        <v>1.4678972720000001</v>
      </c>
    </row>
    <row r="5077" spans="2:23" hidden="1" x14ac:dyDescent="0.25">
      <c r="B5077" t="s">
        <v>89</v>
      </c>
      <c r="C5077" t="s">
        <v>295</v>
      </c>
      <c r="D5077" t="s">
        <v>647</v>
      </c>
      <c r="E5077" t="s">
        <v>588</v>
      </c>
      <c r="F5077" t="s">
        <v>93</v>
      </c>
      <c r="G5077">
        <v>3.3793255900000001</v>
      </c>
      <c r="H5077">
        <v>3.3793255900000001</v>
      </c>
      <c r="I5077">
        <v>3.3793255900000001</v>
      </c>
      <c r="J5077">
        <v>3.3793255900000001</v>
      </c>
      <c r="K5077">
        <v>3.3793255900000001</v>
      </c>
      <c r="L5077">
        <v>3.3793255900000001</v>
      </c>
      <c r="M5077">
        <v>3.3793255900000001</v>
      </c>
    </row>
    <row r="5078" spans="2:23" hidden="1" x14ac:dyDescent="0.25">
      <c r="B5078" t="s">
        <v>89</v>
      </c>
      <c r="C5078" t="s">
        <v>295</v>
      </c>
      <c r="D5078" t="s">
        <v>647</v>
      </c>
      <c r="E5078" t="s">
        <v>592</v>
      </c>
      <c r="F5078" t="s">
        <v>93</v>
      </c>
      <c r="G5078">
        <v>5.7657145E-2</v>
      </c>
      <c r="H5078">
        <v>8.6641202E-2</v>
      </c>
      <c r="I5078">
        <v>8.2909593000000004E-2</v>
      </c>
      <c r="J5078">
        <v>0.107654139</v>
      </c>
      <c r="K5078">
        <v>0.12289313</v>
      </c>
      <c r="L5078">
        <v>0.11874388499999999</v>
      </c>
      <c r="M5078">
        <v>0.10606992599999999</v>
      </c>
      <c r="N5078">
        <v>8.6282947999999998E-2</v>
      </c>
      <c r="O5078">
        <v>0.105169033</v>
      </c>
      <c r="P5078">
        <v>9.7095902999999997E-2</v>
      </c>
      <c r="Q5078">
        <v>9.6945718E-2</v>
      </c>
      <c r="R5078">
        <v>9.0901557999999993E-2</v>
      </c>
      <c r="S5078">
        <v>7.2484156999999994E-2</v>
      </c>
      <c r="T5078">
        <v>5.9980919000000001E-2</v>
      </c>
      <c r="U5078">
        <v>5.8241709000000003E-2</v>
      </c>
      <c r="V5078">
        <v>4.7419069000000001E-2</v>
      </c>
      <c r="W5078">
        <v>3.1945699999999999E-4</v>
      </c>
    </row>
    <row r="5079" spans="2:23" hidden="1" x14ac:dyDescent="0.25">
      <c r="B5079" t="s">
        <v>89</v>
      </c>
      <c r="C5079" t="s">
        <v>295</v>
      </c>
      <c r="D5079" t="s">
        <v>647</v>
      </c>
      <c r="E5079" t="s">
        <v>593</v>
      </c>
      <c r="F5079" t="s">
        <v>93</v>
      </c>
      <c r="G5079">
        <v>7.5735979999999994E-2</v>
      </c>
      <c r="H5079">
        <v>7.5735979999999994E-2</v>
      </c>
      <c r="I5079">
        <v>7.5735979999999994E-2</v>
      </c>
    </row>
    <row r="5080" spans="2:23" hidden="1" x14ac:dyDescent="0.25">
      <c r="B5080" t="s">
        <v>89</v>
      </c>
      <c r="C5080" t="s">
        <v>295</v>
      </c>
      <c r="D5080" t="s">
        <v>647</v>
      </c>
      <c r="E5080" t="s">
        <v>594</v>
      </c>
      <c r="F5080" t="s">
        <v>93</v>
      </c>
      <c r="G5080">
        <v>9.7509860000000004E-2</v>
      </c>
      <c r="H5080">
        <v>9.7509860000000004E-2</v>
      </c>
      <c r="I5080">
        <v>9.7509860000000004E-2</v>
      </c>
      <c r="J5080">
        <v>9.7509860000000004E-2</v>
      </c>
      <c r="K5080">
        <v>9.7509860000000004E-2</v>
      </c>
      <c r="L5080">
        <v>9.7509860000000004E-2</v>
      </c>
      <c r="M5080">
        <v>9.7509860000000004E-2</v>
      </c>
    </row>
    <row r="5081" spans="2:23" hidden="1" x14ac:dyDescent="0.25">
      <c r="B5081" t="s">
        <v>89</v>
      </c>
      <c r="C5081" t="s">
        <v>295</v>
      </c>
      <c r="D5081" t="s">
        <v>647</v>
      </c>
      <c r="E5081" t="s">
        <v>595</v>
      </c>
      <c r="F5081" t="s">
        <v>93</v>
      </c>
      <c r="G5081">
        <v>5.7657145E-2</v>
      </c>
      <c r="H5081">
        <v>8.6641202E-2</v>
      </c>
      <c r="I5081">
        <v>8.2909593000000004E-2</v>
      </c>
      <c r="J5081">
        <v>0.107654139</v>
      </c>
      <c r="K5081">
        <v>0.12289313</v>
      </c>
      <c r="L5081">
        <v>0.11874388499999999</v>
      </c>
      <c r="M5081">
        <v>0.10606992599999999</v>
      </c>
      <c r="N5081">
        <v>8.6282947999999998E-2</v>
      </c>
      <c r="O5081">
        <v>0.105169033</v>
      </c>
      <c r="P5081">
        <v>9.7095902999999997E-2</v>
      </c>
      <c r="Q5081">
        <v>9.6945718E-2</v>
      </c>
      <c r="R5081">
        <v>9.0901557999999993E-2</v>
      </c>
      <c r="S5081">
        <v>7.2484156999999994E-2</v>
      </c>
      <c r="T5081">
        <v>5.9980919000000001E-2</v>
      </c>
      <c r="U5081">
        <v>5.8241709000000003E-2</v>
      </c>
      <c r="V5081">
        <v>4.7419069000000001E-2</v>
      </c>
      <c r="W5081">
        <v>3.1945699999999999E-4</v>
      </c>
    </row>
    <row r="5082" spans="2:23" hidden="1" x14ac:dyDescent="0.25">
      <c r="B5082" t="s">
        <v>89</v>
      </c>
      <c r="C5082" t="s">
        <v>295</v>
      </c>
      <c r="D5082" t="s">
        <v>647</v>
      </c>
      <c r="E5082" t="s">
        <v>596</v>
      </c>
      <c r="F5082" t="s">
        <v>93</v>
      </c>
      <c r="G5082">
        <v>7.5735979999999994E-2</v>
      </c>
      <c r="H5082">
        <v>7.5735979999999994E-2</v>
      </c>
      <c r="I5082">
        <v>7.5735979999999994E-2</v>
      </c>
    </row>
    <row r="5083" spans="2:23" hidden="1" x14ac:dyDescent="0.25">
      <c r="B5083" t="s">
        <v>89</v>
      </c>
      <c r="C5083" t="s">
        <v>295</v>
      </c>
      <c r="D5083" t="s">
        <v>647</v>
      </c>
      <c r="E5083" t="s">
        <v>597</v>
      </c>
      <c r="F5083" t="s">
        <v>93</v>
      </c>
      <c r="G5083">
        <v>9.7509860000000004E-2</v>
      </c>
      <c r="H5083">
        <v>9.7509860000000004E-2</v>
      </c>
      <c r="I5083">
        <v>9.7509860000000004E-2</v>
      </c>
      <c r="J5083">
        <v>9.7509860000000004E-2</v>
      </c>
      <c r="K5083">
        <v>9.7509860000000004E-2</v>
      </c>
      <c r="L5083">
        <v>9.7509860000000004E-2</v>
      </c>
      <c r="M5083">
        <v>9.7509860000000004E-2</v>
      </c>
    </row>
    <row r="5084" spans="2:23" hidden="1" x14ac:dyDescent="0.25">
      <c r="B5084" t="s">
        <v>89</v>
      </c>
      <c r="C5084" t="s">
        <v>295</v>
      </c>
      <c r="D5084" t="s">
        <v>647</v>
      </c>
      <c r="E5084" t="s">
        <v>598</v>
      </c>
      <c r="F5084" t="s">
        <v>93</v>
      </c>
      <c r="G5084">
        <v>0.243317385</v>
      </c>
      <c r="H5084">
        <v>1.371655742</v>
      </c>
      <c r="I5084">
        <v>1.466687581</v>
      </c>
      <c r="J5084">
        <v>1.88830974</v>
      </c>
      <c r="K5084">
        <v>2.4573937770000001</v>
      </c>
      <c r="L5084">
        <v>3.0440835260000001</v>
      </c>
      <c r="M5084">
        <v>3.7480371560000001</v>
      </c>
      <c r="N5084">
        <v>4.2271708590000001</v>
      </c>
      <c r="O5084">
        <v>5.2891234249999997</v>
      </c>
      <c r="P5084">
        <v>5.6430002349999997</v>
      </c>
      <c r="Q5084">
        <v>5.9633382800000003</v>
      </c>
      <c r="R5084">
        <v>6.2134755300000002</v>
      </c>
      <c r="S5084">
        <v>6.2230641430000002</v>
      </c>
      <c r="T5084">
        <v>6.1188637410000002</v>
      </c>
      <c r="U5084">
        <v>6.2813203680000003</v>
      </c>
      <c r="V5084">
        <v>6.1578520760000002</v>
      </c>
      <c r="W5084">
        <v>6.1288728590000003</v>
      </c>
    </row>
    <row r="5085" spans="2:23" hidden="1" x14ac:dyDescent="0.25">
      <c r="B5085" t="s">
        <v>89</v>
      </c>
      <c r="C5085" t="s">
        <v>295</v>
      </c>
      <c r="D5085" t="s">
        <v>647</v>
      </c>
      <c r="E5085" t="s">
        <v>599</v>
      </c>
      <c r="F5085" t="s">
        <v>93</v>
      </c>
      <c r="G5085">
        <v>1.027220236</v>
      </c>
      <c r="H5085">
        <v>1.027220236</v>
      </c>
      <c r="I5085">
        <v>1.027220236</v>
      </c>
    </row>
    <row r="5086" spans="2:23" hidden="1" x14ac:dyDescent="0.25">
      <c r="B5086" t="s">
        <v>89</v>
      </c>
      <c r="C5086" t="s">
        <v>295</v>
      </c>
      <c r="D5086" t="s">
        <v>647</v>
      </c>
      <c r="E5086" t="s">
        <v>600</v>
      </c>
      <c r="F5086" t="s">
        <v>93</v>
      </c>
      <c r="G5086">
        <v>2.0313549869999998</v>
      </c>
      <c r="H5086">
        <v>2.0313549869999998</v>
      </c>
      <c r="I5086">
        <v>2.0313549869999998</v>
      </c>
      <c r="J5086">
        <v>2.0313549869999998</v>
      </c>
      <c r="K5086">
        <v>2.0313549869999998</v>
      </c>
      <c r="L5086">
        <v>2.0313549869999998</v>
      </c>
      <c r="M5086">
        <v>2.0313549869999998</v>
      </c>
    </row>
    <row r="5087" spans="2:23" hidden="1" x14ac:dyDescent="0.25">
      <c r="B5087" t="s">
        <v>89</v>
      </c>
      <c r="C5087" t="s">
        <v>295</v>
      </c>
      <c r="D5087" t="s">
        <v>647</v>
      </c>
      <c r="E5087" t="s">
        <v>601</v>
      </c>
      <c r="F5087" t="s">
        <v>93</v>
      </c>
      <c r="G5087">
        <v>1.9061607439999999</v>
      </c>
      <c r="H5087">
        <v>2.781071345</v>
      </c>
      <c r="I5087">
        <v>3.2542112950000002</v>
      </c>
      <c r="J5087">
        <v>4.045138669</v>
      </c>
      <c r="K5087">
        <v>4.8867217690000002</v>
      </c>
      <c r="L5087">
        <v>5.7798272329999998</v>
      </c>
      <c r="M5087">
        <v>6.9330384619999998</v>
      </c>
      <c r="N5087">
        <v>6.9195428129999996</v>
      </c>
      <c r="O5087">
        <v>8.5533950099999991</v>
      </c>
      <c r="P5087">
        <v>8.7497526479999994</v>
      </c>
      <c r="Q5087">
        <v>9.2429977109999992</v>
      </c>
      <c r="R5087">
        <v>9.6684143010000003</v>
      </c>
      <c r="S5087">
        <v>9.4452825649999994</v>
      </c>
      <c r="T5087">
        <v>9.2991695159999992</v>
      </c>
      <c r="U5087">
        <v>9.6734355280000006</v>
      </c>
      <c r="V5087">
        <v>9.5146560489999992</v>
      </c>
      <c r="W5087">
        <v>10.060896380000001</v>
      </c>
    </row>
    <row r="5088" spans="2:23" hidden="1" x14ac:dyDescent="0.25">
      <c r="B5088" t="s">
        <v>89</v>
      </c>
      <c r="C5088" t="s">
        <v>295</v>
      </c>
      <c r="D5088" t="s">
        <v>647</v>
      </c>
      <c r="E5088" t="s">
        <v>602</v>
      </c>
      <c r="F5088" t="s">
        <v>93</v>
      </c>
      <c r="G5088">
        <v>2.647147795</v>
      </c>
      <c r="H5088">
        <v>2.647147795</v>
      </c>
      <c r="I5088">
        <v>2.647147795</v>
      </c>
    </row>
    <row r="5089" spans="2:23" hidden="1" x14ac:dyDescent="0.25">
      <c r="B5089" t="s">
        <v>89</v>
      </c>
      <c r="C5089" t="s">
        <v>295</v>
      </c>
      <c r="D5089" t="s">
        <v>647</v>
      </c>
      <c r="E5089" t="s">
        <v>603</v>
      </c>
      <c r="F5089" t="s">
        <v>93</v>
      </c>
      <c r="G5089">
        <v>4.2265956449999997</v>
      </c>
      <c r="H5089">
        <v>4.2265956449999997</v>
      </c>
      <c r="I5089">
        <v>4.2265956449999997</v>
      </c>
      <c r="J5089">
        <v>4.2265956449999997</v>
      </c>
      <c r="K5089">
        <v>4.2265956449999997</v>
      </c>
      <c r="L5089">
        <v>4.2265956449999997</v>
      </c>
      <c r="M5089">
        <v>4.2265956449999997</v>
      </c>
    </row>
    <row r="5090" spans="2:23" hidden="1" x14ac:dyDescent="0.25">
      <c r="B5090" t="s">
        <v>89</v>
      </c>
      <c r="C5090" t="s">
        <v>295</v>
      </c>
      <c r="D5090" t="s">
        <v>647</v>
      </c>
      <c r="E5090" t="s">
        <v>604</v>
      </c>
      <c r="F5090" t="s">
        <v>93</v>
      </c>
      <c r="G5090">
        <v>1.9061607439999999</v>
      </c>
      <c r="H5090">
        <v>2.781071345</v>
      </c>
      <c r="I5090">
        <v>3.2542112950000002</v>
      </c>
      <c r="J5090">
        <v>4.045138669</v>
      </c>
      <c r="K5090">
        <v>4.8867217690000002</v>
      </c>
      <c r="L5090">
        <v>5.7798272329999998</v>
      </c>
      <c r="M5090">
        <v>6.9330384619999998</v>
      </c>
      <c r="N5090">
        <v>6.9195428129999996</v>
      </c>
      <c r="O5090">
        <v>8.5533950099999991</v>
      </c>
      <c r="P5090">
        <v>8.7497526479999994</v>
      </c>
      <c r="Q5090">
        <v>9.2429977109999992</v>
      </c>
      <c r="R5090">
        <v>9.6684143010000003</v>
      </c>
      <c r="S5090">
        <v>9.4452825649999994</v>
      </c>
      <c r="T5090">
        <v>9.2991695159999992</v>
      </c>
      <c r="U5090">
        <v>9.6734355280000006</v>
      </c>
      <c r="V5090">
        <v>9.5146560489999992</v>
      </c>
      <c r="W5090">
        <v>10.060896380000001</v>
      </c>
    </row>
    <row r="5091" spans="2:23" hidden="1" x14ac:dyDescent="0.25">
      <c r="B5091" t="s">
        <v>89</v>
      </c>
      <c r="C5091" t="s">
        <v>295</v>
      </c>
      <c r="D5091" t="s">
        <v>647</v>
      </c>
      <c r="E5091" t="s">
        <v>605</v>
      </c>
      <c r="F5091" t="s">
        <v>93</v>
      </c>
      <c r="G5091">
        <v>2.647147795</v>
      </c>
      <c r="H5091">
        <v>2.647147795</v>
      </c>
      <c r="I5091">
        <v>2.647147795</v>
      </c>
    </row>
    <row r="5092" spans="2:23" hidden="1" x14ac:dyDescent="0.25">
      <c r="B5092" t="s">
        <v>89</v>
      </c>
      <c r="C5092" t="s">
        <v>295</v>
      </c>
      <c r="D5092" t="s">
        <v>647</v>
      </c>
      <c r="E5092" t="s">
        <v>606</v>
      </c>
      <c r="F5092" t="s">
        <v>93</v>
      </c>
      <c r="G5092">
        <v>4.2265956449999997</v>
      </c>
      <c r="H5092">
        <v>4.2265956449999997</v>
      </c>
      <c r="I5092">
        <v>4.2265956449999997</v>
      </c>
      <c r="J5092">
        <v>4.2265956449999997</v>
      </c>
      <c r="K5092">
        <v>4.2265956449999997</v>
      </c>
      <c r="L5092">
        <v>4.2265956449999997</v>
      </c>
      <c r="M5092">
        <v>4.2265956449999997</v>
      </c>
    </row>
    <row r="5093" spans="2:23" hidden="1" x14ac:dyDescent="0.25">
      <c r="B5093" t="s">
        <v>89</v>
      </c>
      <c r="C5093" t="s">
        <v>295</v>
      </c>
      <c r="D5093" t="s">
        <v>647</v>
      </c>
      <c r="E5093" t="s">
        <v>607</v>
      </c>
      <c r="F5093" t="s">
        <v>93</v>
      </c>
      <c r="G5093">
        <v>4.5520215000000003E-2</v>
      </c>
      <c r="H5093">
        <v>0.46977702700000001</v>
      </c>
      <c r="I5093">
        <v>0.64829848099999998</v>
      </c>
      <c r="J5093">
        <v>1.346116936</v>
      </c>
      <c r="K5093">
        <v>1.5737388510000001</v>
      </c>
      <c r="L5093">
        <v>1.810793044</v>
      </c>
      <c r="M5093">
        <v>2.2544237800000002</v>
      </c>
      <c r="N5093">
        <v>1.717257324</v>
      </c>
      <c r="O5093">
        <v>2.4674411649999999</v>
      </c>
      <c r="P5093">
        <v>2.286043007</v>
      </c>
      <c r="Q5093">
        <v>2.4628151159999998</v>
      </c>
      <c r="R5093">
        <v>2.6690750470000002</v>
      </c>
      <c r="S5093">
        <v>2.312907778</v>
      </c>
      <c r="T5093">
        <v>2.2112838269999999</v>
      </c>
      <c r="U5093">
        <v>2.4174353019999999</v>
      </c>
      <c r="V5093">
        <v>2.3040303390000001</v>
      </c>
      <c r="W5093">
        <v>2.8222723529999998</v>
      </c>
    </row>
    <row r="5094" spans="2:23" hidden="1" x14ac:dyDescent="0.25">
      <c r="B5094" t="s">
        <v>89</v>
      </c>
      <c r="C5094" t="s">
        <v>295</v>
      </c>
      <c r="D5094" t="s">
        <v>647</v>
      </c>
      <c r="E5094" t="s">
        <v>608</v>
      </c>
      <c r="F5094" t="s">
        <v>93</v>
      </c>
      <c r="G5094">
        <v>0.38786524100000003</v>
      </c>
      <c r="H5094">
        <v>0.38786524100000003</v>
      </c>
      <c r="I5094">
        <v>0.38786524100000003</v>
      </c>
    </row>
    <row r="5095" spans="2:23" hidden="1" x14ac:dyDescent="0.25">
      <c r="B5095" t="s">
        <v>89</v>
      </c>
      <c r="C5095" t="s">
        <v>295</v>
      </c>
      <c r="D5095" t="s">
        <v>647</v>
      </c>
      <c r="E5095" t="s">
        <v>609</v>
      </c>
      <c r="F5095" t="s">
        <v>93</v>
      </c>
      <c r="G5095">
        <v>1.164095476</v>
      </c>
      <c r="H5095">
        <v>1.164095476</v>
      </c>
      <c r="I5095">
        <v>1.164095476</v>
      </c>
      <c r="J5095">
        <v>1.164095476</v>
      </c>
      <c r="K5095">
        <v>1.164095476</v>
      </c>
      <c r="L5095">
        <v>1.164095476</v>
      </c>
      <c r="M5095">
        <v>1.164095476</v>
      </c>
    </row>
    <row r="5096" spans="2:23" hidden="1" x14ac:dyDescent="0.25">
      <c r="B5096" t="s">
        <v>89</v>
      </c>
      <c r="C5096" t="s">
        <v>295</v>
      </c>
      <c r="D5096" t="s">
        <v>647</v>
      </c>
      <c r="E5096" t="s">
        <v>610</v>
      </c>
      <c r="F5096" t="s">
        <v>93</v>
      </c>
      <c r="G5096">
        <v>1.8165046000000001E-2</v>
      </c>
      <c r="H5096">
        <v>1.7250514000000002E-2</v>
      </c>
      <c r="I5096">
        <v>1.6226666000000001E-2</v>
      </c>
      <c r="J5096">
        <v>1.8807054E-2</v>
      </c>
      <c r="K5096">
        <v>3.9075945000000001E-2</v>
      </c>
      <c r="L5096">
        <v>6.7025949000000001E-2</v>
      </c>
      <c r="M5096">
        <v>8.7923317000000001E-2</v>
      </c>
      <c r="N5096">
        <v>9.4300985000000004E-2</v>
      </c>
      <c r="O5096">
        <v>8.9503669999999994E-2</v>
      </c>
      <c r="P5096">
        <v>9.7247252000000006E-2</v>
      </c>
      <c r="Q5096">
        <v>0.102938582</v>
      </c>
      <c r="R5096">
        <v>0.105569538</v>
      </c>
      <c r="S5096">
        <v>0.10911787000000001</v>
      </c>
      <c r="T5096">
        <v>0.112343342</v>
      </c>
      <c r="U5096">
        <v>0.11685417400000001</v>
      </c>
      <c r="V5096">
        <v>0.12162935699999999</v>
      </c>
      <c r="W5096">
        <v>0.123347731</v>
      </c>
    </row>
    <row r="5097" spans="2:23" hidden="1" x14ac:dyDescent="0.25">
      <c r="B5097" t="s">
        <v>89</v>
      </c>
      <c r="C5097" t="s">
        <v>295</v>
      </c>
      <c r="D5097" t="s">
        <v>647</v>
      </c>
      <c r="E5097" t="s">
        <v>611</v>
      </c>
      <c r="F5097" t="s">
        <v>93</v>
      </c>
      <c r="G5097">
        <v>1.7214074999999999E-2</v>
      </c>
      <c r="H5097">
        <v>1.7214074999999999E-2</v>
      </c>
      <c r="I5097">
        <v>1.7214074999999999E-2</v>
      </c>
    </row>
    <row r="5098" spans="2:23" hidden="1" x14ac:dyDescent="0.25">
      <c r="B5098" t="s">
        <v>89</v>
      </c>
      <c r="C5098" t="s">
        <v>295</v>
      </c>
      <c r="D5098" t="s">
        <v>647</v>
      </c>
      <c r="E5098" t="s">
        <v>612</v>
      </c>
      <c r="F5098" t="s">
        <v>93</v>
      </c>
      <c r="G5098">
        <v>3.7782070000000001E-2</v>
      </c>
      <c r="H5098">
        <v>3.7782070000000001E-2</v>
      </c>
      <c r="I5098">
        <v>3.7782070000000001E-2</v>
      </c>
      <c r="J5098">
        <v>3.7782070000000001E-2</v>
      </c>
      <c r="K5098">
        <v>3.7782070000000001E-2</v>
      </c>
      <c r="L5098">
        <v>3.7782070000000001E-2</v>
      </c>
      <c r="M5098">
        <v>3.7782070000000001E-2</v>
      </c>
    </row>
    <row r="5099" spans="2:23" hidden="1" x14ac:dyDescent="0.25">
      <c r="B5099" t="s">
        <v>89</v>
      </c>
      <c r="C5099" t="s">
        <v>295</v>
      </c>
      <c r="D5099" t="s">
        <v>647</v>
      </c>
      <c r="E5099" t="s">
        <v>613</v>
      </c>
      <c r="F5099" t="s">
        <v>93</v>
      </c>
      <c r="G5099">
        <v>0.70703951600000003</v>
      </c>
      <c r="H5099">
        <v>0.64502024999999996</v>
      </c>
      <c r="I5099">
        <v>0.58428007299999996</v>
      </c>
      <c r="J5099">
        <v>0.48016681999999999</v>
      </c>
      <c r="K5099">
        <v>0.40813313299999998</v>
      </c>
      <c r="L5099">
        <v>0.32490493399999998</v>
      </c>
      <c r="M5099">
        <v>0.24215145699999999</v>
      </c>
      <c r="N5099">
        <v>0.196262413</v>
      </c>
      <c r="O5099">
        <v>0.17529217699999999</v>
      </c>
      <c r="P5099">
        <v>0.14288158500000001</v>
      </c>
      <c r="Q5099">
        <v>0.11702582</v>
      </c>
      <c r="R5099">
        <v>9.932705E-2</v>
      </c>
      <c r="S5099">
        <v>9.0984350000000005E-2</v>
      </c>
      <c r="T5099">
        <v>8.5977264999999997E-2</v>
      </c>
      <c r="U5099">
        <v>7.4339857999999995E-2</v>
      </c>
      <c r="V5099">
        <v>5.4231665999999998E-2</v>
      </c>
      <c r="W5099">
        <v>4.1724627E-2</v>
      </c>
    </row>
    <row r="5100" spans="2:23" hidden="1" x14ac:dyDescent="0.25">
      <c r="B5100" t="s">
        <v>89</v>
      </c>
      <c r="C5100" t="s">
        <v>295</v>
      </c>
      <c r="D5100" t="s">
        <v>647</v>
      </c>
      <c r="E5100" t="s">
        <v>614</v>
      </c>
      <c r="F5100" t="s">
        <v>93</v>
      </c>
      <c r="G5100">
        <v>0.64544661299999995</v>
      </c>
      <c r="H5100">
        <v>0.64544661299999995</v>
      </c>
      <c r="I5100">
        <v>0.64544661299999995</v>
      </c>
    </row>
    <row r="5101" spans="2:23" hidden="1" x14ac:dyDescent="0.25">
      <c r="B5101" t="s">
        <v>89</v>
      </c>
      <c r="C5101" t="s">
        <v>295</v>
      </c>
      <c r="D5101" t="s">
        <v>647</v>
      </c>
      <c r="E5101" t="s">
        <v>615</v>
      </c>
      <c r="F5101" t="s">
        <v>93</v>
      </c>
      <c r="G5101">
        <v>0.484528026</v>
      </c>
      <c r="H5101">
        <v>0.484528026</v>
      </c>
      <c r="I5101">
        <v>0.484528026</v>
      </c>
      <c r="J5101">
        <v>0.484528026</v>
      </c>
      <c r="K5101">
        <v>0.484528026</v>
      </c>
      <c r="L5101">
        <v>0.484528026</v>
      </c>
      <c r="M5101">
        <v>0.484528026</v>
      </c>
    </row>
    <row r="5102" spans="2:23" hidden="1" x14ac:dyDescent="0.25">
      <c r="B5102" t="s">
        <v>89</v>
      </c>
      <c r="C5102" t="s">
        <v>295</v>
      </c>
      <c r="D5102" t="s">
        <v>647</v>
      </c>
      <c r="E5102" t="s">
        <v>616</v>
      </c>
      <c r="F5102" t="s">
        <v>93</v>
      </c>
      <c r="G5102">
        <v>6.3536816719999996</v>
      </c>
      <c r="H5102">
        <v>6.0526381100000002</v>
      </c>
      <c r="I5102">
        <v>5.5962737630000001</v>
      </c>
      <c r="J5102">
        <v>4.9353800210000003</v>
      </c>
      <c r="K5102">
        <v>4.4381354310000001</v>
      </c>
      <c r="L5102">
        <v>3.9668823789999998</v>
      </c>
      <c r="M5102">
        <v>3.5227619469999998</v>
      </c>
      <c r="N5102">
        <v>3.1405960739999998</v>
      </c>
      <c r="O5102">
        <v>2.5623483560000002</v>
      </c>
      <c r="P5102">
        <v>2.2972498529999998</v>
      </c>
      <c r="Q5102">
        <v>2.5082614959999998</v>
      </c>
      <c r="R5102">
        <v>2.564866195</v>
      </c>
      <c r="S5102">
        <v>2.6338179679999998</v>
      </c>
      <c r="T5102">
        <v>2.6646053489999999</v>
      </c>
      <c r="U5102">
        <v>2.7582021330000002</v>
      </c>
      <c r="V5102">
        <v>2.9085182459999999</v>
      </c>
      <c r="W5102">
        <v>3.0892971020000002</v>
      </c>
    </row>
    <row r="5103" spans="2:23" hidden="1" x14ac:dyDescent="0.25">
      <c r="B5103" t="s">
        <v>89</v>
      </c>
      <c r="C5103" t="s">
        <v>295</v>
      </c>
      <c r="D5103" t="s">
        <v>647</v>
      </c>
      <c r="E5103" t="s">
        <v>617</v>
      </c>
      <c r="F5103" t="s">
        <v>93</v>
      </c>
      <c r="G5103">
        <v>6.000864515</v>
      </c>
      <c r="H5103">
        <v>6.000864515</v>
      </c>
      <c r="I5103">
        <v>6.000864515</v>
      </c>
    </row>
    <row r="5104" spans="2:23" hidden="1" x14ac:dyDescent="0.25">
      <c r="B5104" t="s">
        <v>89</v>
      </c>
      <c r="C5104" t="s">
        <v>295</v>
      </c>
      <c r="D5104" t="s">
        <v>647</v>
      </c>
      <c r="E5104" t="s">
        <v>618</v>
      </c>
      <c r="F5104" t="s">
        <v>93</v>
      </c>
      <c r="G5104">
        <v>4.9808219029999998</v>
      </c>
      <c r="H5104">
        <v>4.9808219029999998</v>
      </c>
      <c r="I5104">
        <v>4.9808219029999998</v>
      </c>
      <c r="J5104">
        <v>4.9808219029999998</v>
      </c>
      <c r="K5104">
        <v>4.9808219029999998</v>
      </c>
      <c r="L5104">
        <v>4.9808219029999998</v>
      </c>
      <c r="M5104">
        <v>4.9808219029999998</v>
      </c>
    </row>
    <row r="5105" spans="2:23" hidden="1" x14ac:dyDescent="0.25">
      <c r="B5105" t="s">
        <v>89</v>
      </c>
      <c r="C5105" t="s">
        <v>295</v>
      </c>
      <c r="D5105" t="s">
        <v>647</v>
      </c>
      <c r="E5105" t="s">
        <v>619</v>
      </c>
      <c r="F5105" t="s">
        <v>93</v>
      </c>
      <c r="G5105">
        <v>0.48882574000000001</v>
      </c>
      <c r="H5105">
        <v>0.58709850200000002</v>
      </c>
      <c r="I5105">
        <v>0.66673253899999996</v>
      </c>
      <c r="J5105">
        <v>0.48198543199999999</v>
      </c>
      <c r="K5105">
        <v>0.39419688400000003</v>
      </c>
      <c r="L5105">
        <v>0.31753872</v>
      </c>
      <c r="M5105">
        <v>0.237209323</v>
      </c>
      <c r="N5105">
        <v>0.28699298200000001</v>
      </c>
      <c r="O5105">
        <v>0.27971668799999999</v>
      </c>
      <c r="P5105">
        <v>0.35759356599999997</v>
      </c>
      <c r="Q5105">
        <v>0.41904337200000003</v>
      </c>
      <c r="R5105">
        <v>0.46370607400000002</v>
      </c>
      <c r="S5105">
        <v>0.54027222600000002</v>
      </c>
      <c r="T5105">
        <v>0.61409863899999995</v>
      </c>
      <c r="U5105">
        <v>0.74316066199999997</v>
      </c>
      <c r="V5105">
        <v>0.93258178800000002</v>
      </c>
      <c r="W5105">
        <v>1.1526926529999999</v>
      </c>
    </row>
    <row r="5106" spans="2:23" hidden="1" x14ac:dyDescent="0.25">
      <c r="B5106" t="s">
        <v>89</v>
      </c>
      <c r="C5106" t="s">
        <v>295</v>
      </c>
      <c r="D5106" t="s">
        <v>647</v>
      </c>
      <c r="E5106" t="s">
        <v>620</v>
      </c>
      <c r="F5106" t="s">
        <v>93</v>
      </c>
      <c r="G5106">
        <v>0.58088559399999995</v>
      </c>
      <c r="H5106">
        <v>0.58088559399999995</v>
      </c>
      <c r="I5106">
        <v>0.58088559399999995</v>
      </c>
    </row>
    <row r="5107" spans="2:23" hidden="1" x14ac:dyDescent="0.25">
      <c r="B5107" t="s">
        <v>89</v>
      </c>
      <c r="C5107" t="s">
        <v>295</v>
      </c>
      <c r="D5107" t="s">
        <v>647</v>
      </c>
      <c r="E5107" t="s">
        <v>621</v>
      </c>
      <c r="F5107" t="s">
        <v>93</v>
      </c>
      <c r="G5107">
        <v>0.45336959100000002</v>
      </c>
      <c r="H5107">
        <v>0.45336959100000002</v>
      </c>
      <c r="I5107">
        <v>0.45336959100000002</v>
      </c>
      <c r="J5107">
        <v>0.45336959100000002</v>
      </c>
      <c r="K5107">
        <v>0.45336959100000002</v>
      </c>
      <c r="L5107">
        <v>0.45336959100000002</v>
      </c>
      <c r="M5107">
        <v>0.45336959100000002</v>
      </c>
    </row>
    <row r="5108" spans="2:23" hidden="1" x14ac:dyDescent="0.25">
      <c r="B5108" t="s">
        <v>89</v>
      </c>
      <c r="C5108" t="s">
        <v>295</v>
      </c>
      <c r="D5108" t="s">
        <v>647</v>
      </c>
      <c r="E5108" t="s">
        <v>622</v>
      </c>
      <c r="F5108" t="s">
        <v>93</v>
      </c>
      <c r="G5108">
        <v>5.1578164160000002</v>
      </c>
      <c r="H5108">
        <v>4.8205193580000003</v>
      </c>
      <c r="I5108">
        <v>4.3452611509999999</v>
      </c>
      <c r="J5108">
        <v>3.9732277680000001</v>
      </c>
      <c r="K5108">
        <v>3.635805414</v>
      </c>
      <c r="L5108">
        <v>3.3244387249999998</v>
      </c>
      <c r="M5108">
        <v>3.0434011669999999</v>
      </c>
      <c r="N5108">
        <v>2.6573406780000002</v>
      </c>
      <c r="O5108">
        <v>2.1073394919999999</v>
      </c>
      <c r="P5108">
        <v>1.7967747030000001</v>
      </c>
      <c r="Q5108">
        <v>1.972192304</v>
      </c>
      <c r="R5108">
        <v>2.00183307</v>
      </c>
      <c r="S5108">
        <v>2.002561391</v>
      </c>
      <c r="T5108">
        <v>1.9645294449999999</v>
      </c>
      <c r="U5108">
        <v>1.9407016130000001</v>
      </c>
      <c r="V5108">
        <v>1.9217047920000001</v>
      </c>
      <c r="W5108">
        <v>1.894879821</v>
      </c>
    </row>
    <row r="5109" spans="2:23" hidden="1" x14ac:dyDescent="0.25">
      <c r="B5109" t="s">
        <v>89</v>
      </c>
      <c r="C5109" t="s">
        <v>295</v>
      </c>
      <c r="D5109" t="s">
        <v>647</v>
      </c>
      <c r="E5109" t="s">
        <v>623</v>
      </c>
      <c r="F5109" t="s">
        <v>93</v>
      </c>
      <c r="G5109">
        <v>4.7745323080000004</v>
      </c>
      <c r="H5109">
        <v>4.7745323080000004</v>
      </c>
      <c r="I5109">
        <v>4.7745323080000004</v>
      </c>
    </row>
    <row r="5110" spans="2:23" hidden="1" x14ac:dyDescent="0.25">
      <c r="B5110" t="s">
        <v>89</v>
      </c>
      <c r="C5110" t="s">
        <v>295</v>
      </c>
      <c r="D5110" t="s">
        <v>647</v>
      </c>
      <c r="E5110" t="s">
        <v>624</v>
      </c>
      <c r="F5110" t="s">
        <v>93</v>
      </c>
      <c r="G5110">
        <v>4.0429242859999999</v>
      </c>
      <c r="H5110">
        <v>4.0429242859999999</v>
      </c>
      <c r="I5110">
        <v>4.0429242859999999</v>
      </c>
      <c r="J5110">
        <v>4.0429242859999999</v>
      </c>
      <c r="K5110">
        <v>4.0429242859999999</v>
      </c>
      <c r="L5110">
        <v>4.0429242859999999</v>
      </c>
      <c r="M5110">
        <v>4.0429242859999999</v>
      </c>
    </row>
    <row r="5111" spans="2:23" hidden="1" x14ac:dyDescent="0.25">
      <c r="B5111" t="s">
        <v>89</v>
      </c>
      <c r="C5111" t="s">
        <v>295</v>
      </c>
      <c r="D5111" t="s">
        <v>647</v>
      </c>
      <c r="E5111" t="s">
        <v>625</v>
      </c>
      <c r="F5111" t="s">
        <v>93</v>
      </c>
      <c r="G5111">
        <v>6.3536816719999996</v>
      </c>
      <c r="H5111">
        <v>6.0526381100000002</v>
      </c>
      <c r="I5111">
        <v>5.5962737630000001</v>
      </c>
      <c r="J5111">
        <v>4.9353800210000003</v>
      </c>
      <c r="K5111">
        <v>4.4381354310000001</v>
      </c>
      <c r="L5111">
        <v>3.9668823789999998</v>
      </c>
      <c r="M5111">
        <v>3.5227619469999998</v>
      </c>
      <c r="N5111">
        <v>3.1405960739999998</v>
      </c>
      <c r="O5111">
        <v>2.5623483560000002</v>
      </c>
      <c r="P5111">
        <v>2.2972498529999998</v>
      </c>
      <c r="Q5111">
        <v>2.5082614959999998</v>
      </c>
      <c r="R5111">
        <v>2.564866195</v>
      </c>
      <c r="S5111">
        <v>2.6338179679999998</v>
      </c>
      <c r="T5111">
        <v>2.6646053489999999</v>
      </c>
      <c r="U5111">
        <v>2.7582021330000002</v>
      </c>
      <c r="V5111">
        <v>2.9085182459999999</v>
      </c>
      <c r="W5111">
        <v>3.0892971020000002</v>
      </c>
    </row>
    <row r="5112" spans="2:23" hidden="1" x14ac:dyDescent="0.25">
      <c r="B5112" t="s">
        <v>89</v>
      </c>
      <c r="C5112" t="s">
        <v>295</v>
      </c>
      <c r="D5112" t="s">
        <v>647</v>
      </c>
      <c r="E5112" t="s">
        <v>626</v>
      </c>
      <c r="F5112" t="s">
        <v>93</v>
      </c>
      <c r="G5112">
        <v>6.000864515</v>
      </c>
      <c r="H5112">
        <v>6.000864515</v>
      </c>
      <c r="I5112">
        <v>6.000864515</v>
      </c>
    </row>
    <row r="5113" spans="2:23" hidden="1" x14ac:dyDescent="0.25">
      <c r="B5113" t="s">
        <v>89</v>
      </c>
      <c r="C5113" t="s">
        <v>295</v>
      </c>
      <c r="D5113" t="s">
        <v>647</v>
      </c>
      <c r="E5113" t="s">
        <v>627</v>
      </c>
      <c r="F5113" t="s">
        <v>93</v>
      </c>
      <c r="G5113">
        <v>4.9808219029999998</v>
      </c>
      <c r="H5113">
        <v>4.9808219029999998</v>
      </c>
      <c r="I5113">
        <v>4.9808219029999998</v>
      </c>
      <c r="J5113">
        <v>4.9808219029999998</v>
      </c>
      <c r="K5113">
        <v>4.9808219029999998</v>
      </c>
      <c r="L5113">
        <v>4.9808219029999998</v>
      </c>
      <c r="M5113">
        <v>4.9808219029999998</v>
      </c>
    </row>
    <row r="5114" spans="2:23" hidden="1" x14ac:dyDescent="0.25">
      <c r="B5114" t="s">
        <v>89</v>
      </c>
      <c r="C5114" t="s">
        <v>295</v>
      </c>
      <c r="D5114" t="s">
        <v>647</v>
      </c>
      <c r="E5114" t="s">
        <v>628</v>
      </c>
      <c r="F5114" t="s">
        <v>93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2:23" hidden="1" x14ac:dyDescent="0.25">
      <c r="B5115" t="s">
        <v>89</v>
      </c>
      <c r="C5115" t="s">
        <v>295</v>
      </c>
      <c r="D5115" t="s">
        <v>647</v>
      </c>
      <c r="E5115" t="s">
        <v>629</v>
      </c>
      <c r="F5115" t="s">
        <v>93</v>
      </c>
      <c r="G5115">
        <v>0</v>
      </c>
      <c r="H5115">
        <v>0</v>
      </c>
      <c r="I5115">
        <v>0</v>
      </c>
    </row>
    <row r="5116" spans="2:23" hidden="1" x14ac:dyDescent="0.25">
      <c r="B5116" t="s">
        <v>89</v>
      </c>
      <c r="C5116" t="s">
        <v>295</v>
      </c>
      <c r="D5116" t="s">
        <v>647</v>
      </c>
      <c r="E5116" t="s">
        <v>630</v>
      </c>
      <c r="F5116" t="s">
        <v>93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2:23" hidden="1" x14ac:dyDescent="0.25">
      <c r="B5117" t="s">
        <v>89</v>
      </c>
      <c r="C5117" t="s">
        <v>295</v>
      </c>
      <c r="D5117" t="s">
        <v>647</v>
      </c>
      <c r="E5117" t="s">
        <v>631</v>
      </c>
      <c r="F5117" t="s">
        <v>93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2:23" hidden="1" x14ac:dyDescent="0.25">
      <c r="B5118" t="s">
        <v>89</v>
      </c>
      <c r="C5118" t="s">
        <v>295</v>
      </c>
      <c r="D5118" t="s">
        <v>647</v>
      </c>
      <c r="E5118" t="s">
        <v>632</v>
      </c>
      <c r="F5118" t="s">
        <v>93</v>
      </c>
      <c r="G5118">
        <v>0</v>
      </c>
      <c r="H5118">
        <v>0</v>
      </c>
      <c r="I5118">
        <v>0</v>
      </c>
    </row>
    <row r="5119" spans="2:23" hidden="1" x14ac:dyDescent="0.25">
      <c r="B5119" t="s">
        <v>89</v>
      </c>
      <c r="C5119" t="s">
        <v>295</v>
      </c>
      <c r="D5119" t="s">
        <v>647</v>
      </c>
      <c r="E5119" t="s">
        <v>633</v>
      </c>
      <c r="F5119" t="s">
        <v>93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2:23" hidden="1" x14ac:dyDescent="0.25">
      <c r="B5120" t="s">
        <v>89</v>
      </c>
      <c r="C5120" t="s">
        <v>295</v>
      </c>
      <c r="D5120" t="s">
        <v>647</v>
      </c>
      <c r="E5120" t="s">
        <v>634</v>
      </c>
      <c r="F5120" t="s">
        <v>93</v>
      </c>
      <c r="G5120">
        <v>1.5503252949999999</v>
      </c>
      <c r="H5120">
        <v>3.673031274</v>
      </c>
      <c r="I5120">
        <v>4.2936771709999997</v>
      </c>
      <c r="J5120">
        <v>6.7420513670000002</v>
      </c>
      <c r="K5120">
        <v>9.7614936740000005</v>
      </c>
      <c r="L5120">
        <v>12.38345329</v>
      </c>
      <c r="M5120">
        <v>15.262201689999999</v>
      </c>
      <c r="N5120">
        <v>13.88930453</v>
      </c>
      <c r="O5120">
        <v>17.04485554</v>
      </c>
      <c r="P5120">
        <v>17.544972049999998</v>
      </c>
      <c r="Q5120">
        <v>18.630962950000001</v>
      </c>
      <c r="R5120">
        <v>19.58852151</v>
      </c>
      <c r="S5120">
        <v>19.04990883</v>
      </c>
      <c r="T5120">
        <v>18.645169419999998</v>
      </c>
      <c r="U5120">
        <v>19.410902830000001</v>
      </c>
      <c r="V5120">
        <v>18.787962589999999</v>
      </c>
      <c r="W5120">
        <v>20.356589530000001</v>
      </c>
    </row>
    <row r="5121" spans="2:23" hidden="1" x14ac:dyDescent="0.25">
      <c r="B5121" t="s">
        <v>89</v>
      </c>
      <c r="C5121" t="s">
        <v>295</v>
      </c>
      <c r="D5121" t="s">
        <v>647</v>
      </c>
      <c r="E5121" t="s">
        <v>635</v>
      </c>
      <c r="F5121" t="s">
        <v>93</v>
      </c>
      <c r="G5121">
        <v>3.1723445799999999</v>
      </c>
      <c r="H5121">
        <v>3.1723445799999999</v>
      </c>
      <c r="I5121">
        <v>3.1723445799999999</v>
      </c>
    </row>
    <row r="5122" spans="2:23" hidden="1" x14ac:dyDescent="0.25">
      <c r="B5122" t="s">
        <v>89</v>
      </c>
      <c r="C5122" t="s">
        <v>295</v>
      </c>
      <c r="D5122" t="s">
        <v>647</v>
      </c>
      <c r="E5122" t="s">
        <v>636</v>
      </c>
      <c r="F5122" t="s">
        <v>93</v>
      </c>
      <c r="G5122">
        <v>7.6666048240000002</v>
      </c>
      <c r="H5122">
        <v>7.6666048240000002</v>
      </c>
      <c r="I5122">
        <v>7.6666048240000002</v>
      </c>
      <c r="J5122">
        <v>7.6666048240000002</v>
      </c>
      <c r="K5122">
        <v>7.6666048240000002</v>
      </c>
      <c r="L5122">
        <v>7.6666048240000002</v>
      </c>
      <c r="M5122">
        <v>7.6666048240000002</v>
      </c>
    </row>
    <row r="5123" spans="2:23" hidden="1" x14ac:dyDescent="0.25">
      <c r="B5123" t="s">
        <v>89</v>
      </c>
      <c r="C5123" t="s">
        <v>295</v>
      </c>
      <c r="D5123" t="s">
        <v>647</v>
      </c>
      <c r="E5123" t="s">
        <v>637</v>
      </c>
      <c r="F5123" t="s">
        <v>93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2:23" hidden="1" x14ac:dyDescent="0.25">
      <c r="B5124" t="s">
        <v>89</v>
      </c>
      <c r="C5124" t="s">
        <v>295</v>
      </c>
      <c r="D5124" t="s">
        <v>647</v>
      </c>
      <c r="E5124" t="s">
        <v>638</v>
      </c>
      <c r="F5124" t="s">
        <v>93</v>
      </c>
      <c r="G5124">
        <v>0</v>
      </c>
      <c r="H5124">
        <v>0</v>
      </c>
      <c r="I5124">
        <v>0</v>
      </c>
    </row>
    <row r="5125" spans="2:23" hidden="1" x14ac:dyDescent="0.25">
      <c r="B5125" t="s">
        <v>89</v>
      </c>
      <c r="C5125" t="s">
        <v>295</v>
      </c>
      <c r="D5125" t="s">
        <v>647</v>
      </c>
      <c r="E5125" t="s">
        <v>639</v>
      </c>
      <c r="F5125" t="s">
        <v>93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2:23" hidden="1" x14ac:dyDescent="0.25">
      <c r="B5126" t="s">
        <v>89</v>
      </c>
      <c r="C5126" t="s">
        <v>295</v>
      </c>
      <c r="D5126" t="s">
        <v>647</v>
      </c>
      <c r="E5126" t="s">
        <v>640</v>
      </c>
      <c r="F5126" t="s">
        <v>93</v>
      </c>
      <c r="G5126">
        <v>1.5503252949999999</v>
      </c>
      <c r="H5126">
        <v>3.6730345049999999</v>
      </c>
      <c r="I5126">
        <v>4.2936915920000001</v>
      </c>
      <c r="J5126">
        <v>6.7837371260000001</v>
      </c>
      <c r="K5126">
        <v>9.8954414620000009</v>
      </c>
      <c r="L5126">
        <v>12.646995309999999</v>
      </c>
      <c r="M5126">
        <v>15.690462589999999</v>
      </c>
      <c r="N5126">
        <v>14.46737969</v>
      </c>
      <c r="O5126">
        <v>17.757539850000001</v>
      </c>
      <c r="P5126">
        <v>18.375954520000001</v>
      </c>
      <c r="Q5126">
        <v>19.558363839999998</v>
      </c>
      <c r="R5126">
        <v>20.59868427</v>
      </c>
      <c r="S5126">
        <v>20.125097480000001</v>
      </c>
      <c r="T5126">
        <v>19.766002350000001</v>
      </c>
      <c r="U5126">
        <v>20.565819619999999</v>
      </c>
      <c r="V5126">
        <v>19.96415549</v>
      </c>
      <c r="W5126">
        <v>21.550140070000001</v>
      </c>
    </row>
    <row r="5127" spans="2:23" hidden="1" x14ac:dyDescent="0.25">
      <c r="B5127" t="s">
        <v>89</v>
      </c>
      <c r="C5127" t="s">
        <v>295</v>
      </c>
      <c r="D5127" t="s">
        <v>647</v>
      </c>
      <c r="E5127" t="s">
        <v>641</v>
      </c>
      <c r="F5127" t="s">
        <v>93</v>
      </c>
      <c r="G5127">
        <v>3.172350464</v>
      </c>
      <c r="H5127">
        <v>3.172350464</v>
      </c>
      <c r="I5127">
        <v>3.172350464</v>
      </c>
    </row>
    <row r="5128" spans="2:23" hidden="1" x14ac:dyDescent="0.25">
      <c r="B5128" t="s">
        <v>89</v>
      </c>
      <c r="C5128" t="s">
        <v>295</v>
      </c>
      <c r="D5128" t="s">
        <v>647</v>
      </c>
      <c r="E5128" t="s">
        <v>642</v>
      </c>
      <c r="F5128" t="s">
        <v>93</v>
      </c>
      <c r="G5128">
        <v>7.7905268410000001</v>
      </c>
      <c r="H5128">
        <v>7.7905268410000001</v>
      </c>
      <c r="I5128">
        <v>7.7905268410000001</v>
      </c>
      <c r="J5128">
        <v>7.7905268410000001</v>
      </c>
      <c r="K5128">
        <v>7.7905268410000001</v>
      </c>
      <c r="L5128">
        <v>7.7905268410000001</v>
      </c>
      <c r="M5128">
        <v>7.7905268410000001</v>
      </c>
    </row>
    <row r="5129" spans="2:23" hidden="1" x14ac:dyDescent="0.25">
      <c r="B5129" t="s">
        <v>89</v>
      </c>
      <c r="C5129" t="s">
        <v>295</v>
      </c>
      <c r="D5129" t="s">
        <v>647</v>
      </c>
      <c r="E5129" t="s">
        <v>643</v>
      </c>
      <c r="F5129" t="s">
        <v>93</v>
      </c>
      <c r="G5129">
        <v>8.9387458080000002</v>
      </c>
      <c r="H5129">
        <v>11.212016589999999</v>
      </c>
      <c r="I5129">
        <v>11.5390557</v>
      </c>
      <c r="J5129">
        <v>13.0175742</v>
      </c>
      <c r="K5129">
        <v>16.144354249999999</v>
      </c>
      <c r="L5129">
        <v>19.144835459999999</v>
      </c>
      <c r="M5129">
        <v>22.362477349999999</v>
      </c>
      <c r="N5129">
        <v>20.918727520000001</v>
      </c>
      <c r="O5129">
        <v>23.711026230000002</v>
      </c>
      <c r="P5129">
        <v>24.35070687</v>
      </c>
      <c r="Q5129">
        <v>25.90378746</v>
      </c>
      <c r="R5129">
        <v>27.07371616</v>
      </c>
      <c r="S5129">
        <v>26.77368246</v>
      </c>
      <c r="T5129">
        <v>26.535004000000001</v>
      </c>
      <c r="U5129">
        <v>27.625059799999999</v>
      </c>
      <c r="V5129">
        <v>27.29567827</v>
      </c>
      <c r="W5129">
        <v>29.124994000000001</v>
      </c>
    </row>
    <row r="5130" spans="2:23" hidden="1" x14ac:dyDescent="0.25">
      <c r="B5130" t="s">
        <v>89</v>
      </c>
      <c r="C5130" t="s">
        <v>295</v>
      </c>
      <c r="D5130" t="s">
        <v>647</v>
      </c>
      <c r="E5130" t="s">
        <v>644</v>
      </c>
      <c r="F5130" t="s">
        <v>93</v>
      </c>
      <c r="G5130">
        <v>10.563272700000001</v>
      </c>
      <c r="H5130">
        <v>10.563272700000001</v>
      </c>
      <c r="I5130">
        <v>10.563272700000001</v>
      </c>
    </row>
    <row r="5131" spans="2:23" hidden="1" x14ac:dyDescent="0.25">
      <c r="B5131" t="s">
        <v>89</v>
      </c>
      <c r="C5131" t="s">
        <v>295</v>
      </c>
      <c r="D5131" t="s">
        <v>647</v>
      </c>
      <c r="E5131" t="s">
        <v>645</v>
      </c>
      <c r="F5131" t="s">
        <v>93</v>
      </c>
      <c r="G5131">
        <v>14.622722769999999</v>
      </c>
      <c r="H5131">
        <v>14.622722769999999</v>
      </c>
      <c r="I5131">
        <v>14.622722769999999</v>
      </c>
      <c r="J5131">
        <v>14.622722769999999</v>
      </c>
      <c r="K5131">
        <v>14.622722769999999</v>
      </c>
      <c r="L5131">
        <v>14.622722769999999</v>
      </c>
      <c r="M5131">
        <v>14.622722769999999</v>
      </c>
    </row>
    <row r="5132" spans="2:23" hidden="1" x14ac:dyDescent="0.25">
      <c r="B5132" t="s">
        <v>89</v>
      </c>
      <c r="C5132" t="s">
        <v>295</v>
      </c>
      <c r="D5132" t="s">
        <v>91</v>
      </c>
      <c r="E5132" t="s">
        <v>502</v>
      </c>
      <c r="F5132" t="s">
        <v>93</v>
      </c>
      <c r="G5132">
        <v>2.7638755786798401</v>
      </c>
      <c r="H5132">
        <v>6.2688738266747803</v>
      </c>
      <c r="I5132">
        <v>7.1792200220059703</v>
      </c>
      <c r="J5132">
        <v>6.2890365427770103</v>
      </c>
      <c r="K5132">
        <v>6.9774677582531996</v>
      </c>
      <c r="L5132">
        <v>7.6569400482463497</v>
      </c>
      <c r="M5132">
        <v>8.2736529828404795</v>
      </c>
      <c r="N5132">
        <v>10.0045907394969</v>
      </c>
      <c r="O5132">
        <v>12.5376994300928</v>
      </c>
      <c r="P5132">
        <v>12.98670103607</v>
      </c>
      <c r="Q5132">
        <v>13.7823688344441</v>
      </c>
      <c r="R5132">
        <v>14.0754482600949</v>
      </c>
      <c r="S5132">
        <v>13.736797557652601</v>
      </c>
      <c r="T5132">
        <v>14.6657049370406</v>
      </c>
      <c r="U5132">
        <v>15.7082842053611</v>
      </c>
      <c r="V5132">
        <v>15.431627318416799</v>
      </c>
      <c r="W5132">
        <v>16.977110718165498</v>
      </c>
    </row>
    <row r="5133" spans="2:23" hidden="1" x14ac:dyDescent="0.25">
      <c r="B5133" t="s">
        <v>89</v>
      </c>
      <c r="C5133" t="s">
        <v>295</v>
      </c>
      <c r="D5133" t="s">
        <v>91</v>
      </c>
      <c r="E5133" t="s">
        <v>503</v>
      </c>
      <c r="F5133" t="s">
        <v>93</v>
      </c>
      <c r="G5133">
        <v>2.4203920305282999E-3</v>
      </c>
      <c r="H5133">
        <v>1.12103117069779E-2</v>
      </c>
      <c r="I5133">
        <v>3.7868373015212099E-2</v>
      </c>
      <c r="J5133">
        <v>9.5585465899362204E-2</v>
      </c>
      <c r="K5133">
        <v>0.148136590995989</v>
      </c>
      <c r="L5133">
        <v>0.20044991869657</v>
      </c>
      <c r="M5133">
        <v>0.25332543369551902</v>
      </c>
      <c r="N5133">
        <v>0.313673370699314</v>
      </c>
      <c r="O5133">
        <v>0.38535973799053402</v>
      </c>
      <c r="P5133">
        <v>0.45306536568595202</v>
      </c>
      <c r="Q5133">
        <v>0.482517385071703</v>
      </c>
      <c r="R5133">
        <v>0.49240176969958699</v>
      </c>
      <c r="S5133">
        <v>0.50909450628814001</v>
      </c>
      <c r="T5133">
        <v>0.53090863482303297</v>
      </c>
      <c r="U5133">
        <v>0.56434825330851002</v>
      </c>
      <c r="V5133">
        <v>0.57778175848318003</v>
      </c>
      <c r="W5133">
        <v>0.601897918763866</v>
      </c>
    </row>
    <row r="5134" spans="2:23" hidden="1" x14ac:dyDescent="0.25">
      <c r="B5134" t="s">
        <v>89</v>
      </c>
      <c r="C5134" t="s">
        <v>295</v>
      </c>
      <c r="D5134" t="s">
        <v>91</v>
      </c>
      <c r="E5134" t="s">
        <v>504</v>
      </c>
      <c r="F5134" t="s">
        <v>93</v>
      </c>
      <c r="G5134">
        <v>2.7638755786798401</v>
      </c>
      <c r="H5134">
        <v>6.2688738266747803</v>
      </c>
      <c r="I5134">
        <v>7.1792200220059703</v>
      </c>
      <c r="J5134">
        <v>6.2890365427770103</v>
      </c>
      <c r="K5134">
        <v>6.9774677582531996</v>
      </c>
      <c r="L5134">
        <v>7.6569400482463497</v>
      </c>
      <c r="M5134">
        <v>8.2736529828404795</v>
      </c>
      <c r="N5134">
        <v>10.0045907394969</v>
      </c>
      <c r="O5134">
        <v>12.5376994300928</v>
      </c>
      <c r="P5134">
        <v>12.98670103607</v>
      </c>
      <c r="Q5134">
        <v>13.7823688344441</v>
      </c>
      <c r="R5134">
        <v>14.0754482600949</v>
      </c>
      <c r="S5134">
        <v>13.736797557652601</v>
      </c>
      <c r="T5134">
        <v>14.6657049370406</v>
      </c>
      <c r="U5134">
        <v>15.7082842053611</v>
      </c>
      <c r="V5134">
        <v>15.431627318416799</v>
      </c>
      <c r="W5134">
        <v>16.977110718165498</v>
      </c>
    </row>
    <row r="5135" spans="2:23" hidden="1" x14ac:dyDescent="0.25">
      <c r="B5135" t="s">
        <v>89</v>
      </c>
      <c r="C5135" t="s">
        <v>295</v>
      </c>
      <c r="D5135" t="s">
        <v>91</v>
      </c>
      <c r="E5135" t="s">
        <v>505</v>
      </c>
      <c r="F5135" t="s">
        <v>93</v>
      </c>
      <c r="G5135">
        <v>0.28177779955049798</v>
      </c>
      <c r="H5135">
        <v>0.32357157547186</v>
      </c>
      <c r="I5135">
        <v>0.350940142278238</v>
      </c>
      <c r="J5135">
        <v>0.25938790517008098</v>
      </c>
      <c r="K5135">
        <v>0.204182170808487</v>
      </c>
      <c r="L5135">
        <v>0.12958539370653699</v>
      </c>
      <c r="M5135">
        <v>6.5778159945889703E-2</v>
      </c>
      <c r="N5135">
        <v>8.8369273830312595E-2</v>
      </c>
      <c r="O5135">
        <v>7.7155646660001603E-2</v>
      </c>
      <c r="P5135">
        <v>9.9317295171828093E-2</v>
      </c>
      <c r="Q5135">
        <v>0.123417637533692</v>
      </c>
      <c r="R5135">
        <v>0.122126403845997</v>
      </c>
      <c r="S5135">
        <v>0.112278129467342</v>
      </c>
      <c r="T5135">
        <v>0.124067470201912</v>
      </c>
      <c r="U5135">
        <v>0.13540279029792199</v>
      </c>
      <c r="V5135">
        <v>0.13477941845653901</v>
      </c>
      <c r="W5135">
        <v>0.193982901823367</v>
      </c>
    </row>
    <row r="5136" spans="2:23" hidden="1" x14ac:dyDescent="0.25">
      <c r="B5136" t="s">
        <v>89</v>
      </c>
      <c r="C5136" t="s">
        <v>295</v>
      </c>
      <c r="D5136" t="s">
        <v>91</v>
      </c>
      <c r="E5136" t="s">
        <v>506</v>
      </c>
      <c r="F5136" t="s">
        <v>93</v>
      </c>
      <c r="G5136">
        <v>0</v>
      </c>
      <c r="H5136">
        <v>0</v>
      </c>
      <c r="I5136">
        <v>2.4168905330955999E-3</v>
      </c>
      <c r="J5136">
        <v>1.009357906585E-3</v>
      </c>
      <c r="K5136">
        <v>5.1927999412879999E-4</v>
      </c>
      <c r="L5136">
        <v>3.9096375830850001E-4</v>
      </c>
      <c r="M5136">
        <v>2.5793504423219998E-4</v>
      </c>
      <c r="N5136">
        <v>3.7339796379949998E-4</v>
      </c>
      <c r="O5136">
        <v>4.317504957569E-4</v>
      </c>
      <c r="P5136">
        <v>5.6804014361790003E-4</v>
      </c>
      <c r="Q5136">
        <v>5.3083717990880003E-4</v>
      </c>
      <c r="R5136">
        <v>4.654356185386E-4</v>
      </c>
      <c r="S5136">
        <v>5.1962598608369995E-4</v>
      </c>
      <c r="T5136">
        <v>6.5581178941159996E-4</v>
      </c>
      <c r="U5136">
        <v>8.7585505995220003E-4</v>
      </c>
      <c r="V5136">
        <v>8.7966336742250001E-4</v>
      </c>
      <c r="W5136">
        <v>1.5602345712737999E-3</v>
      </c>
    </row>
    <row r="5137" spans="2:23" hidden="1" x14ac:dyDescent="0.25">
      <c r="B5137" t="s">
        <v>89</v>
      </c>
      <c r="C5137" t="s">
        <v>295</v>
      </c>
      <c r="D5137" t="s">
        <v>91</v>
      </c>
      <c r="E5137" t="s">
        <v>507</v>
      </c>
      <c r="F5137" t="s">
        <v>93</v>
      </c>
      <c r="G5137">
        <v>0.28177779955049798</v>
      </c>
      <c r="H5137">
        <v>0.32357157547186</v>
      </c>
      <c r="I5137">
        <v>0.34852325174514198</v>
      </c>
      <c r="J5137">
        <v>0.25837854726349602</v>
      </c>
      <c r="K5137">
        <v>0.20366289081435801</v>
      </c>
      <c r="L5137">
        <v>0.12919442994822899</v>
      </c>
      <c r="M5137">
        <v>6.5520224901657403E-2</v>
      </c>
      <c r="N5137">
        <v>8.7995875866513099E-2</v>
      </c>
      <c r="O5137">
        <v>7.6723896164244604E-2</v>
      </c>
      <c r="P5137">
        <v>9.8749255028210206E-2</v>
      </c>
      <c r="Q5137">
        <v>0.12288680035378299</v>
      </c>
      <c r="R5137">
        <v>0.121660968227459</v>
      </c>
      <c r="S5137">
        <v>0.111758503481258</v>
      </c>
      <c r="T5137">
        <v>0.123411658412501</v>
      </c>
      <c r="U5137">
        <v>0.13452693523796999</v>
      </c>
      <c r="V5137">
        <v>0.133899755089117</v>
      </c>
      <c r="W5137">
        <v>0.192422667252093</v>
      </c>
    </row>
    <row r="5138" spans="2:23" hidden="1" x14ac:dyDescent="0.25">
      <c r="B5138" t="s">
        <v>89</v>
      </c>
      <c r="C5138" t="s">
        <v>295</v>
      </c>
      <c r="D5138" t="s">
        <v>91</v>
      </c>
      <c r="E5138" t="s">
        <v>508</v>
      </c>
      <c r="F5138" t="s">
        <v>93</v>
      </c>
      <c r="G5138">
        <v>0.189542586756382</v>
      </c>
      <c r="H5138">
        <v>0.13391983378591699</v>
      </c>
      <c r="I5138">
        <v>0.14076575944450301</v>
      </c>
      <c r="J5138">
        <v>3.8364376313620698E-2</v>
      </c>
      <c r="K5138">
        <v>4.1773056297729497E-2</v>
      </c>
      <c r="L5138">
        <v>4.2373438081447098E-2</v>
      </c>
      <c r="M5138">
        <v>4.0901374577344003E-2</v>
      </c>
      <c r="N5138">
        <v>4.7113936680026502E-2</v>
      </c>
      <c r="O5138">
        <v>5.9370774262961098E-2</v>
      </c>
      <c r="P5138">
        <v>5.6078934392086402E-2</v>
      </c>
      <c r="Q5138">
        <v>4.9624669019667098E-2</v>
      </c>
      <c r="R5138">
        <v>4.5173648304656297E-2</v>
      </c>
      <c r="S5138">
        <v>4.3772596989410398E-2</v>
      </c>
      <c r="T5138">
        <v>4.91223141204781E-2</v>
      </c>
      <c r="U5138">
        <v>5.6654529981441701E-2</v>
      </c>
      <c r="V5138">
        <v>5.3351375308337799E-2</v>
      </c>
      <c r="W5138">
        <v>7.4346865706073198E-2</v>
      </c>
    </row>
    <row r="5139" spans="2:23" hidden="1" x14ac:dyDescent="0.25">
      <c r="B5139" t="s">
        <v>89</v>
      </c>
      <c r="C5139" t="s">
        <v>295</v>
      </c>
      <c r="D5139" t="s">
        <v>91</v>
      </c>
      <c r="E5139" t="s">
        <v>509</v>
      </c>
      <c r="F5139" t="s">
        <v>93</v>
      </c>
      <c r="G5139">
        <v>0</v>
      </c>
      <c r="H5139">
        <v>0</v>
      </c>
      <c r="I5139">
        <v>9.2290682151713902E-6</v>
      </c>
      <c r="J5139">
        <v>3.8364376313620698E-2</v>
      </c>
      <c r="K5139">
        <v>4.1773056297729497E-2</v>
      </c>
      <c r="L5139">
        <v>4.2373438081447098E-2</v>
      </c>
      <c r="M5139">
        <v>4.0901374577344003E-2</v>
      </c>
      <c r="N5139">
        <v>4.7113936680026502E-2</v>
      </c>
      <c r="O5139">
        <v>5.9370774262961098E-2</v>
      </c>
      <c r="P5139">
        <v>5.6078934392086402E-2</v>
      </c>
      <c r="Q5139">
        <v>4.9624669019667098E-2</v>
      </c>
      <c r="R5139">
        <v>4.5173648304656297E-2</v>
      </c>
      <c r="S5139">
        <v>4.3772596989410398E-2</v>
      </c>
      <c r="T5139">
        <v>4.91223141204781E-2</v>
      </c>
      <c r="U5139">
        <v>5.6654529981441701E-2</v>
      </c>
      <c r="V5139">
        <v>5.3351375308337799E-2</v>
      </c>
      <c r="W5139">
        <v>7.4346865706073198E-2</v>
      </c>
    </row>
    <row r="5140" spans="2:23" hidden="1" x14ac:dyDescent="0.25">
      <c r="B5140" t="s">
        <v>89</v>
      </c>
      <c r="C5140" t="s">
        <v>295</v>
      </c>
      <c r="D5140" t="s">
        <v>91</v>
      </c>
      <c r="E5140" t="s">
        <v>510</v>
      </c>
      <c r="F5140" t="s">
        <v>93</v>
      </c>
      <c r="G5140">
        <v>0.189542586756382</v>
      </c>
      <c r="H5140">
        <v>0.13391983378591699</v>
      </c>
      <c r="I5140">
        <v>0.14075653037628699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2:23" hidden="1" x14ac:dyDescent="0.25">
      <c r="B5141" t="s">
        <v>89</v>
      </c>
      <c r="C5141" t="s">
        <v>295</v>
      </c>
      <c r="D5141" t="s">
        <v>91</v>
      </c>
      <c r="E5141" t="s">
        <v>511</v>
      </c>
      <c r="F5141" t="s">
        <v>93</v>
      </c>
      <c r="G5141">
        <v>0.357413499523214</v>
      </c>
      <c r="H5141">
        <v>0.42515913778502401</v>
      </c>
      <c r="I5141">
        <v>0.38656752040801901</v>
      </c>
      <c r="J5141">
        <v>0.23663846192243801</v>
      </c>
      <c r="K5141">
        <v>0.35540623041179498</v>
      </c>
      <c r="L5141">
        <v>0.42373263953065599</v>
      </c>
      <c r="M5141">
        <v>0.452040400509442</v>
      </c>
      <c r="N5141">
        <v>0.54309088852087695</v>
      </c>
      <c r="O5141">
        <v>0.67822769748342804</v>
      </c>
      <c r="P5141">
        <v>0.64775885238685904</v>
      </c>
      <c r="Q5141">
        <v>0.66310419616194805</v>
      </c>
      <c r="R5141">
        <v>0.64959838396012204</v>
      </c>
      <c r="S5141">
        <v>0.58064753098789801</v>
      </c>
      <c r="T5141">
        <v>0.63041163006430601</v>
      </c>
      <c r="U5141">
        <v>0.67177227658260197</v>
      </c>
      <c r="V5141">
        <v>0.61131445120025896</v>
      </c>
      <c r="W5141">
        <v>0.77039362669435496</v>
      </c>
    </row>
    <row r="5142" spans="2:23" hidden="1" x14ac:dyDescent="0.25">
      <c r="B5142" t="s">
        <v>89</v>
      </c>
      <c r="C5142" t="s">
        <v>295</v>
      </c>
      <c r="D5142" t="s">
        <v>91</v>
      </c>
      <c r="E5142" t="s">
        <v>512</v>
      </c>
      <c r="F5142" t="s">
        <v>93</v>
      </c>
      <c r="G5142">
        <v>0</v>
      </c>
      <c r="H5142">
        <v>0</v>
      </c>
      <c r="I5142">
        <v>3.6399871702859999E-4</v>
      </c>
      <c r="J5142">
        <v>8.1957209003708507E-5</v>
      </c>
      <c r="K5142">
        <v>3.9783382467466601E-5</v>
      </c>
      <c r="L5142">
        <v>2.74652537538725E-5</v>
      </c>
      <c r="M5142">
        <v>1.96151761184691E-5</v>
      </c>
      <c r="N5142">
        <v>1.82827158792521E-5</v>
      </c>
      <c r="O5142">
        <v>2.2970408964615599E-5</v>
      </c>
      <c r="P5142">
        <v>1.8925611854532601E-5</v>
      </c>
      <c r="Q5142">
        <v>1.37008540961738E-5</v>
      </c>
      <c r="R5142">
        <v>1.1126641366878099E-5</v>
      </c>
      <c r="S5142">
        <v>1.1553299033176401E-5</v>
      </c>
      <c r="T5142">
        <v>1.40103693757044E-5</v>
      </c>
      <c r="U5142">
        <v>1.83995604394537E-5</v>
      </c>
      <c r="V5142">
        <v>1.8242071460981602E-5</v>
      </c>
      <c r="W5142">
        <v>2.9162434781965401E-5</v>
      </c>
    </row>
    <row r="5143" spans="2:23" hidden="1" x14ac:dyDescent="0.25">
      <c r="B5143" t="s">
        <v>89</v>
      </c>
      <c r="C5143" t="s">
        <v>295</v>
      </c>
      <c r="D5143" t="s">
        <v>91</v>
      </c>
      <c r="E5143" t="s">
        <v>513</v>
      </c>
      <c r="F5143" t="s">
        <v>93</v>
      </c>
      <c r="G5143">
        <v>0.357413499523214</v>
      </c>
      <c r="H5143">
        <v>0.42515913778502401</v>
      </c>
      <c r="I5143">
        <v>0.38620352169098998</v>
      </c>
      <c r="J5143">
        <v>0.23655650471343401</v>
      </c>
      <c r="K5143">
        <v>0.35536644702932702</v>
      </c>
      <c r="L5143">
        <v>0.42370517427690302</v>
      </c>
      <c r="M5143">
        <v>0.45202078533332402</v>
      </c>
      <c r="N5143">
        <v>0.54307260580499805</v>
      </c>
      <c r="O5143">
        <v>0.678204727074463</v>
      </c>
      <c r="P5143">
        <v>0.64773992677500503</v>
      </c>
      <c r="Q5143">
        <v>0.66309049530785202</v>
      </c>
      <c r="R5143">
        <v>0.649587257318755</v>
      </c>
      <c r="S5143">
        <v>0.58063597768886499</v>
      </c>
      <c r="T5143">
        <v>0.63039761969493102</v>
      </c>
      <c r="U5143">
        <v>0.67175387702216305</v>
      </c>
      <c r="V5143">
        <v>0.61129620912879801</v>
      </c>
      <c r="W5143">
        <v>0.77036446425957295</v>
      </c>
    </row>
    <row r="5144" spans="2:23" hidden="1" x14ac:dyDescent="0.25">
      <c r="B5144" t="s">
        <v>89</v>
      </c>
      <c r="C5144" t="s">
        <v>295</v>
      </c>
      <c r="D5144" t="s">
        <v>91</v>
      </c>
      <c r="E5144" t="s">
        <v>514</v>
      </c>
      <c r="F5144" t="s">
        <v>93</v>
      </c>
      <c r="G5144">
        <v>4.7683756969185302E-2</v>
      </c>
      <c r="H5144">
        <v>0.14425760741058899</v>
      </c>
      <c r="I5144">
        <v>0.23433827087883599</v>
      </c>
      <c r="J5144">
        <v>0.25618997375164598</v>
      </c>
      <c r="K5144">
        <v>0.31530082316128399</v>
      </c>
      <c r="L5144">
        <v>0.35065863629819399</v>
      </c>
      <c r="M5144">
        <v>0.36206096941542998</v>
      </c>
      <c r="N5144">
        <v>0.43460179582261199</v>
      </c>
      <c r="O5144">
        <v>0.55287869867459605</v>
      </c>
      <c r="P5144">
        <v>0.52593892829355704</v>
      </c>
      <c r="Q5144">
        <v>0.55264076834293396</v>
      </c>
      <c r="R5144">
        <v>0.55600028269028601</v>
      </c>
      <c r="S5144">
        <v>0.52169479867282897</v>
      </c>
      <c r="T5144">
        <v>0.59388121092329704</v>
      </c>
      <c r="U5144">
        <v>0.68608391170474103</v>
      </c>
      <c r="V5144">
        <v>0.68181199129471204</v>
      </c>
      <c r="W5144">
        <v>0.91618611129329697</v>
      </c>
    </row>
    <row r="5145" spans="2:23" hidden="1" x14ac:dyDescent="0.25">
      <c r="B5145" t="s">
        <v>89</v>
      </c>
      <c r="C5145" t="s">
        <v>295</v>
      </c>
      <c r="D5145" t="s">
        <v>91</v>
      </c>
      <c r="E5145" t="s">
        <v>515</v>
      </c>
      <c r="F5145" t="s">
        <v>93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 spans="2:23" hidden="1" x14ac:dyDescent="0.25">
      <c r="B5146" t="s">
        <v>89</v>
      </c>
      <c r="C5146" t="s">
        <v>295</v>
      </c>
      <c r="D5146" t="s">
        <v>91</v>
      </c>
      <c r="E5146" t="s">
        <v>516</v>
      </c>
      <c r="F5146" t="s">
        <v>93</v>
      </c>
      <c r="G5146">
        <v>1.7712417229263</v>
      </c>
      <c r="H5146">
        <v>5.1634951431848597</v>
      </c>
      <c r="I5146">
        <v>6.0813690781878798</v>
      </c>
      <c r="J5146">
        <v>5.49628316966953</v>
      </c>
      <c r="K5146">
        <v>5.9974722158074396</v>
      </c>
      <c r="L5146">
        <v>6.60480249566052</v>
      </c>
      <c r="M5146">
        <v>7.2138688171844096</v>
      </c>
      <c r="N5146">
        <v>8.7332979277386507</v>
      </c>
      <c r="O5146">
        <v>11.0280232928278</v>
      </c>
      <c r="P5146">
        <v>11.570954006858599</v>
      </c>
      <c r="Q5146">
        <v>12.3680572260693</v>
      </c>
      <c r="R5146">
        <v>12.7489231150638</v>
      </c>
      <c r="S5146">
        <v>12.588089503603401</v>
      </c>
      <c r="T5146">
        <v>13.469774150739401</v>
      </c>
      <c r="U5146">
        <v>14.483362929307599</v>
      </c>
      <c r="V5146">
        <v>14.357812014552</v>
      </c>
      <c r="W5146">
        <v>15.9365319291462</v>
      </c>
    </row>
    <row r="5147" spans="2:23" hidden="1" x14ac:dyDescent="0.25">
      <c r="B5147" t="s">
        <v>89</v>
      </c>
      <c r="C5147" t="s">
        <v>295</v>
      </c>
      <c r="D5147" t="s">
        <v>91</v>
      </c>
      <c r="E5147" t="s">
        <v>518</v>
      </c>
      <c r="F5147" t="s">
        <v>93</v>
      </c>
      <c r="G5147">
        <v>0.16389996992344</v>
      </c>
      <c r="H5147">
        <v>0.22272813644711401</v>
      </c>
      <c r="I5147">
        <v>0.219577521687324</v>
      </c>
      <c r="J5147">
        <v>0.258362629701334</v>
      </c>
      <c r="K5147">
        <v>0.37863408492774497</v>
      </c>
      <c r="L5147">
        <v>0.456446081267189</v>
      </c>
      <c r="M5147">
        <v>0.50106423062339001</v>
      </c>
      <c r="N5147">
        <v>0.59271871272701704</v>
      </c>
      <c r="O5147">
        <v>0.69492201885858496</v>
      </c>
      <c r="P5147">
        <v>0.61259194726058397</v>
      </c>
      <c r="Q5147">
        <v>0.57816510565947699</v>
      </c>
      <c r="R5147">
        <v>0.509626708920359</v>
      </c>
      <c r="S5147">
        <v>0.41200979660461001</v>
      </c>
      <c r="T5147">
        <v>0.39232937191456202</v>
      </c>
      <c r="U5147">
        <v>0.36109167919155299</v>
      </c>
      <c r="V5147">
        <v>0.27437005889967098</v>
      </c>
      <c r="W5147">
        <v>1.8553947954407001E-3</v>
      </c>
    </row>
    <row r="5148" spans="2:23" hidden="1" x14ac:dyDescent="0.25">
      <c r="B5148" t="s">
        <v>89</v>
      </c>
      <c r="C5148" t="s">
        <v>295</v>
      </c>
      <c r="D5148" t="s">
        <v>91</v>
      </c>
      <c r="E5148" t="s">
        <v>519</v>
      </c>
      <c r="F5148" t="s">
        <v>93</v>
      </c>
      <c r="G5148">
        <v>0.16389996992344</v>
      </c>
      <c r="H5148">
        <v>0.22272813644711401</v>
      </c>
      <c r="I5148">
        <v>0.219577521687324</v>
      </c>
      <c r="J5148">
        <v>0.258362629701334</v>
      </c>
      <c r="K5148">
        <v>0.37863408492774497</v>
      </c>
      <c r="L5148">
        <v>0.456446081267189</v>
      </c>
      <c r="M5148">
        <v>0.50106423062339001</v>
      </c>
      <c r="N5148">
        <v>0.59271871272701704</v>
      </c>
      <c r="O5148">
        <v>0.69492201885858496</v>
      </c>
      <c r="P5148">
        <v>0.61259194726058397</v>
      </c>
      <c r="Q5148">
        <v>0.57816510565947699</v>
      </c>
      <c r="R5148">
        <v>0.509626708920359</v>
      </c>
      <c r="S5148">
        <v>0.41200979660461001</v>
      </c>
      <c r="T5148">
        <v>0.39232937191456202</v>
      </c>
      <c r="U5148">
        <v>0.36109167919155299</v>
      </c>
      <c r="V5148">
        <v>0.27437005889967098</v>
      </c>
      <c r="W5148">
        <v>1.8553947954407001E-3</v>
      </c>
    </row>
    <row r="5149" spans="2:23" hidden="1" x14ac:dyDescent="0.25">
      <c r="B5149" t="s">
        <v>89</v>
      </c>
      <c r="C5149" t="s">
        <v>295</v>
      </c>
      <c r="D5149" t="s">
        <v>91</v>
      </c>
      <c r="E5149" t="s">
        <v>520</v>
      </c>
      <c r="F5149" t="s">
        <v>93</v>
      </c>
      <c r="G5149">
        <v>1.3520736321697899</v>
      </c>
      <c r="H5149">
        <v>3.84496005259254</v>
      </c>
      <c r="I5149">
        <v>4.0309091906322401</v>
      </c>
      <c r="J5149">
        <v>3.7298334188079001</v>
      </c>
      <c r="K5149">
        <v>4.0481480776543197</v>
      </c>
      <c r="L5149">
        <v>4.4652948309298903</v>
      </c>
      <c r="M5149">
        <v>4.9723267322929496</v>
      </c>
      <c r="N5149">
        <v>5.9342796004800897</v>
      </c>
      <c r="O5149">
        <v>7.2832520491520096</v>
      </c>
      <c r="P5149">
        <v>7.9250919705775402</v>
      </c>
      <c r="Q5149">
        <v>8.49988237445144</v>
      </c>
      <c r="R5149">
        <v>8.8640732569959297</v>
      </c>
      <c r="S5149">
        <v>8.9609279640606392</v>
      </c>
      <c r="T5149">
        <v>9.3473484775119093</v>
      </c>
      <c r="U5149">
        <v>9.8069414818981304</v>
      </c>
      <c r="V5149">
        <v>9.7787797896655206</v>
      </c>
      <c r="W5149">
        <v>10.0158433687107</v>
      </c>
    </row>
    <row r="5150" spans="2:23" hidden="1" x14ac:dyDescent="0.25">
      <c r="B5150" t="s">
        <v>89</v>
      </c>
      <c r="C5150" t="s">
        <v>295</v>
      </c>
      <c r="D5150" t="s">
        <v>91</v>
      </c>
      <c r="E5150" t="s">
        <v>521</v>
      </c>
      <c r="F5150" t="s">
        <v>93</v>
      </c>
      <c r="G5150">
        <v>5.4474872288151897</v>
      </c>
      <c r="H5150">
        <v>7.6370547249425398</v>
      </c>
      <c r="I5150">
        <v>9.1758657973295197</v>
      </c>
      <c r="J5150">
        <v>9.4941432239070895</v>
      </c>
      <c r="K5150">
        <v>10.6452933068691</v>
      </c>
      <c r="L5150">
        <v>11.7550059497196</v>
      </c>
      <c r="M5150">
        <v>12.7803433929035</v>
      </c>
      <c r="N5150">
        <v>14.5422140927096</v>
      </c>
      <c r="O5150">
        <v>16.897071415925399</v>
      </c>
      <c r="P5150">
        <v>17.7125524434197</v>
      </c>
      <c r="Q5150">
        <v>18.7765662017312</v>
      </c>
      <c r="R5150">
        <v>19.447714572790701</v>
      </c>
      <c r="S5150">
        <v>19.643519234587099</v>
      </c>
      <c r="T5150">
        <v>20.7275221705825</v>
      </c>
      <c r="U5150">
        <v>21.8988244564943</v>
      </c>
      <c r="V5150">
        <v>22.1340588158264</v>
      </c>
      <c r="W5150">
        <v>23.706016080751802</v>
      </c>
    </row>
    <row r="5151" spans="2:23" hidden="1" x14ac:dyDescent="0.25">
      <c r="B5151" t="s">
        <v>89</v>
      </c>
      <c r="C5151" t="s">
        <v>295</v>
      </c>
      <c r="D5151" t="s">
        <v>91</v>
      </c>
      <c r="E5151" t="s">
        <v>522</v>
      </c>
      <c r="F5151" t="s">
        <v>93</v>
      </c>
      <c r="G5151">
        <v>0.37148433378732898</v>
      </c>
      <c r="H5151">
        <v>1.17427748318173</v>
      </c>
      <c r="I5151">
        <v>1.8161216166768099</v>
      </c>
      <c r="J5151">
        <v>1.5102597771099899</v>
      </c>
      <c r="K5151">
        <v>1.6340233149918399</v>
      </c>
      <c r="L5151">
        <v>1.7888490284324401</v>
      </c>
      <c r="M5151">
        <v>1.87948111547603</v>
      </c>
      <c r="N5151">
        <v>2.3644165314359502</v>
      </c>
      <c r="O5151">
        <v>3.1918925450011901</v>
      </c>
      <c r="P5151">
        <v>3.11992310798755</v>
      </c>
      <c r="Q5151">
        <v>3.3155340832749598</v>
      </c>
      <c r="R5151">
        <v>3.3288495753775398</v>
      </c>
      <c r="S5151">
        <v>3.1054667408699101</v>
      </c>
      <c r="T5151">
        <v>3.52854446230416</v>
      </c>
      <c r="U5151">
        <v>3.9903375357047</v>
      </c>
      <c r="V5151">
        <v>3.8972202335917698</v>
      </c>
      <c r="W5151">
        <v>5.0045024491422598</v>
      </c>
    </row>
    <row r="5152" spans="2:23" hidden="1" x14ac:dyDescent="0.25">
      <c r="B5152" t="s">
        <v>89</v>
      </c>
      <c r="C5152" t="s">
        <v>295</v>
      </c>
      <c r="D5152" t="s">
        <v>91</v>
      </c>
      <c r="E5152" t="s">
        <v>523</v>
      </c>
      <c r="F5152" t="s">
        <v>93</v>
      </c>
      <c r="G5152">
        <v>2.0681305600134502E-2</v>
      </c>
      <c r="H5152">
        <v>1.86030819233917E-2</v>
      </c>
      <c r="I5152">
        <v>1.80839401846105E-2</v>
      </c>
      <c r="J5152">
        <v>1.77694949497718E-2</v>
      </c>
      <c r="K5152">
        <v>1.7155941774770801E-2</v>
      </c>
      <c r="L5152">
        <v>1.65680972270584E-2</v>
      </c>
      <c r="M5152">
        <v>1.21095356487366E-2</v>
      </c>
      <c r="N5152">
        <v>1.05018175465848E-2</v>
      </c>
      <c r="O5152">
        <v>9.2935896066929993E-3</v>
      </c>
      <c r="P5152">
        <v>7.8467383045317998E-3</v>
      </c>
      <c r="Q5152">
        <v>6.9452510886538997E-3</v>
      </c>
      <c r="R5152">
        <v>6.4241369873472001E-3</v>
      </c>
      <c r="S5152">
        <v>6.1316030181359999E-3</v>
      </c>
      <c r="T5152">
        <v>5.5643602341481999E-3</v>
      </c>
      <c r="U5152">
        <v>4.4036158089949999E-3</v>
      </c>
      <c r="V5152">
        <v>3.9814040278575999E-3</v>
      </c>
      <c r="W5152">
        <v>3.6145606623902999E-3</v>
      </c>
    </row>
    <row r="5153" spans="2:23" hidden="1" x14ac:dyDescent="0.25">
      <c r="B5153" t="s">
        <v>89</v>
      </c>
      <c r="C5153" t="s">
        <v>295</v>
      </c>
      <c r="D5153" t="s">
        <v>91</v>
      </c>
      <c r="E5153" t="s">
        <v>524</v>
      </c>
      <c r="F5153" t="s">
        <v>93</v>
      </c>
      <c r="G5153">
        <v>5.6194404168355199</v>
      </c>
      <c r="H5153">
        <v>5.4021316210308798</v>
      </c>
      <c r="I5153">
        <v>5.1704784555533596</v>
      </c>
      <c r="J5153">
        <v>5.12102307002593</v>
      </c>
      <c r="K5153">
        <v>5.0435328700976703</v>
      </c>
      <c r="L5153">
        <v>5.4118670683772097</v>
      </c>
      <c r="M5153">
        <v>5.4309769437691298</v>
      </c>
      <c r="N5153">
        <v>5.7879459632882302</v>
      </c>
      <c r="O5153">
        <v>6.2093828027223701</v>
      </c>
      <c r="P5153">
        <v>6.8178002252224097</v>
      </c>
      <c r="Q5153">
        <v>7.3252858332402804</v>
      </c>
      <c r="R5153">
        <v>7.7513985510722696</v>
      </c>
      <c r="S5153">
        <v>7.9865661886809303</v>
      </c>
      <c r="T5153">
        <v>8.1121500253121201</v>
      </c>
      <c r="U5153">
        <v>8.1905608619124397</v>
      </c>
      <c r="V5153">
        <v>8.2083176324441798</v>
      </c>
      <c r="W5153">
        <v>8.0470950960310592</v>
      </c>
    </row>
    <row r="5154" spans="2:23" hidden="1" x14ac:dyDescent="0.25">
      <c r="B5154" t="s">
        <v>89</v>
      </c>
      <c r="C5154" t="s">
        <v>295</v>
      </c>
      <c r="D5154" t="s">
        <v>91</v>
      </c>
      <c r="E5154" t="s">
        <v>525</v>
      </c>
      <c r="F5154" t="s">
        <v>93</v>
      </c>
      <c r="G5154">
        <v>1.3936019357496401</v>
      </c>
      <c r="H5154">
        <v>1.5107666869040699</v>
      </c>
      <c r="I5154">
        <v>1.6133405351728001</v>
      </c>
      <c r="J5154">
        <v>1.7858874043306701</v>
      </c>
      <c r="K5154">
        <v>1.91458905989404</v>
      </c>
      <c r="L5154">
        <v>2.0278074534658699</v>
      </c>
      <c r="M5154">
        <v>2.1347664545055398</v>
      </c>
      <c r="N5154">
        <v>2.2541132227261702</v>
      </c>
      <c r="O5154">
        <v>2.4618049813763601</v>
      </c>
      <c r="P5154">
        <v>2.6909200055735401</v>
      </c>
      <c r="Q5154">
        <v>2.8959908803802001</v>
      </c>
      <c r="R5154">
        <v>3.03656622893961</v>
      </c>
      <c r="S5154">
        <v>3.0750654919518201</v>
      </c>
      <c r="T5154">
        <v>3.0611039316417599</v>
      </c>
      <c r="U5154">
        <v>3.0333239309584998</v>
      </c>
      <c r="V5154">
        <v>2.9852956162686302</v>
      </c>
      <c r="W5154">
        <v>2.9414840779534002</v>
      </c>
    </row>
    <row r="5155" spans="2:23" hidden="1" x14ac:dyDescent="0.25">
      <c r="B5155" t="s">
        <v>89</v>
      </c>
      <c r="C5155" t="s">
        <v>295</v>
      </c>
      <c r="D5155" t="s">
        <v>91</v>
      </c>
      <c r="E5155" t="s">
        <v>526</v>
      </c>
      <c r="F5155" t="s">
        <v>93</v>
      </c>
      <c r="G5155">
        <v>4.2051571754857502</v>
      </c>
      <c r="H5155">
        <v>3.8727618522034102</v>
      </c>
      <c r="I5155">
        <v>3.53905398019594</v>
      </c>
      <c r="J5155">
        <v>3.31736617074549</v>
      </c>
      <c r="K5155">
        <v>3.11178786842886</v>
      </c>
      <c r="L5155">
        <v>3.3674915176842801</v>
      </c>
      <c r="M5155">
        <v>3.2841009536148502</v>
      </c>
      <c r="N5155">
        <v>3.5233309230154801</v>
      </c>
      <c r="O5155">
        <v>3.7382842317393101</v>
      </c>
      <c r="P5155">
        <v>4.1190334813443297</v>
      </c>
      <c r="Q5155">
        <v>4.4223497017714299</v>
      </c>
      <c r="R5155">
        <v>4.7084081851453199</v>
      </c>
      <c r="S5155">
        <v>4.9053690937109797</v>
      </c>
      <c r="T5155">
        <v>5.0454817334362101</v>
      </c>
      <c r="U5155">
        <v>5.1528333151449397</v>
      </c>
      <c r="V5155">
        <v>5.2190406121476904</v>
      </c>
      <c r="W5155">
        <v>5.1019964574152699</v>
      </c>
    </row>
    <row r="5156" spans="2:23" hidden="1" x14ac:dyDescent="0.25">
      <c r="B5156" t="s">
        <v>89</v>
      </c>
      <c r="C5156" t="s">
        <v>295</v>
      </c>
      <c r="D5156" t="s">
        <v>91</v>
      </c>
      <c r="E5156" t="s">
        <v>527</v>
      </c>
      <c r="F5156" t="s">
        <v>93</v>
      </c>
      <c r="G5156">
        <v>0</v>
      </c>
      <c r="H5156">
        <v>2.00485E-4</v>
      </c>
      <c r="I5156">
        <v>1.8188169999999999E-3</v>
      </c>
      <c r="J5156">
        <v>5.7483730000000002E-3</v>
      </c>
      <c r="K5156">
        <v>9.7864449999999995E-3</v>
      </c>
      <c r="L5156">
        <v>1.2571979E-2</v>
      </c>
      <c r="M5156">
        <v>1.3403216000000001E-2</v>
      </c>
      <c r="N5156">
        <v>1.4666129999999999E-2</v>
      </c>
      <c r="O5156">
        <v>2.1233503000000001E-2</v>
      </c>
      <c r="P5156">
        <v>3.2202764000000002E-2</v>
      </c>
      <c r="Q5156">
        <v>4.5188476999999998E-2</v>
      </c>
      <c r="R5156">
        <v>5.8588833999999999E-2</v>
      </c>
      <c r="S5156">
        <v>7.1114823999999993E-2</v>
      </c>
      <c r="T5156">
        <v>8.2748230000000006E-2</v>
      </c>
      <c r="U5156">
        <v>9.4345018000000003E-2</v>
      </c>
      <c r="V5156">
        <v>0.105701538</v>
      </c>
      <c r="W5156">
        <v>0.118797375</v>
      </c>
    </row>
    <row r="5157" spans="2:23" hidden="1" x14ac:dyDescent="0.25">
      <c r="B5157" t="s">
        <v>89</v>
      </c>
      <c r="C5157" t="s">
        <v>295</v>
      </c>
      <c r="D5157" t="s">
        <v>91</v>
      </c>
      <c r="E5157" t="s">
        <v>528</v>
      </c>
      <c r="F5157" t="s">
        <v>93</v>
      </c>
      <c r="G5157">
        <v>6.7310099999999995E-4</v>
      </c>
      <c r="H5157">
        <v>6.7310099999999995E-4</v>
      </c>
      <c r="I5157">
        <v>6.7310099999999995E-4</v>
      </c>
    </row>
    <row r="5158" spans="2:23" hidden="1" x14ac:dyDescent="0.25">
      <c r="B5158" t="s">
        <v>89</v>
      </c>
      <c r="C5158" t="s">
        <v>295</v>
      </c>
      <c r="D5158" t="s">
        <v>91</v>
      </c>
      <c r="E5158" t="s">
        <v>529</v>
      </c>
      <c r="F5158" t="s">
        <v>93</v>
      </c>
      <c r="G5158">
        <v>6.2184739999999999E-3</v>
      </c>
      <c r="H5158">
        <v>6.2184739999999999E-3</v>
      </c>
      <c r="I5158">
        <v>6.2184739999999999E-3</v>
      </c>
      <c r="J5158">
        <v>6.2184739999999999E-3</v>
      </c>
      <c r="K5158">
        <v>6.2184739999999999E-3</v>
      </c>
      <c r="L5158">
        <v>6.2184739999999999E-3</v>
      </c>
      <c r="M5158">
        <v>6.2184739999999999E-3</v>
      </c>
    </row>
    <row r="5159" spans="2:23" hidden="1" x14ac:dyDescent="0.25">
      <c r="B5159" t="s">
        <v>89</v>
      </c>
      <c r="C5159" t="s">
        <v>295</v>
      </c>
      <c r="D5159" t="s">
        <v>91</v>
      </c>
      <c r="E5159" t="s">
        <v>92</v>
      </c>
      <c r="F5159" t="s">
        <v>93</v>
      </c>
      <c r="G5159">
        <v>13.888084170000001</v>
      </c>
      <c r="H5159">
        <v>19.374263320000001</v>
      </c>
      <c r="I5159">
        <v>21.618083179999999</v>
      </c>
      <c r="J5159">
        <v>21.048015530000001</v>
      </c>
      <c r="K5159">
        <v>22.8514971</v>
      </c>
      <c r="L5159">
        <v>25.05205277</v>
      </c>
      <c r="M5159">
        <v>26.75963952</v>
      </c>
      <c r="N5159">
        <v>30.66589849</v>
      </c>
      <c r="O5159">
        <v>36.042796439999996</v>
      </c>
      <c r="P5159">
        <v>37.981346899999998</v>
      </c>
      <c r="Q5159">
        <v>40.377017019999997</v>
      </c>
      <c r="R5159">
        <v>41.77685966</v>
      </c>
      <c r="S5159">
        <v>41.88595583</v>
      </c>
      <c r="T5159">
        <v>44.046669209999997</v>
      </c>
      <c r="U5159">
        <v>46.372732859999999</v>
      </c>
      <c r="V5159">
        <v>46.362776359999998</v>
      </c>
      <c r="W5159">
        <v>49.343692849999996</v>
      </c>
    </row>
    <row r="5160" spans="2:23" hidden="1" x14ac:dyDescent="0.25">
      <c r="B5160" t="s">
        <v>89</v>
      </c>
      <c r="C5160" t="s">
        <v>295</v>
      </c>
      <c r="D5160" t="s">
        <v>91</v>
      </c>
      <c r="E5160" t="s">
        <v>530</v>
      </c>
      <c r="F5160" t="s">
        <v>93</v>
      </c>
      <c r="G5160">
        <v>18.293476890000001</v>
      </c>
      <c r="H5160">
        <v>18.293476890000001</v>
      </c>
      <c r="I5160">
        <v>18.293476890000001</v>
      </c>
    </row>
    <row r="5161" spans="2:23" hidden="1" x14ac:dyDescent="0.25">
      <c r="B5161" t="s">
        <v>89</v>
      </c>
      <c r="C5161" t="s">
        <v>295</v>
      </c>
      <c r="D5161" t="s">
        <v>91</v>
      </c>
      <c r="E5161" t="s">
        <v>531</v>
      </c>
      <c r="F5161" t="s">
        <v>93</v>
      </c>
      <c r="G5161">
        <v>21.513090800000001</v>
      </c>
      <c r="H5161">
        <v>21.513090800000001</v>
      </c>
      <c r="I5161">
        <v>21.513090800000001</v>
      </c>
      <c r="J5161">
        <v>21.513090800000001</v>
      </c>
      <c r="K5161">
        <v>21.513090800000001</v>
      </c>
      <c r="L5161">
        <v>21.513090800000001</v>
      </c>
      <c r="M5161">
        <v>21.513090800000001</v>
      </c>
    </row>
    <row r="5162" spans="2:23" hidden="1" x14ac:dyDescent="0.25">
      <c r="B5162" t="s">
        <v>89</v>
      </c>
      <c r="C5162" t="s">
        <v>295</v>
      </c>
      <c r="D5162" t="s">
        <v>91</v>
      </c>
      <c r="E5162" t="s">
        <v>532</v>
      </c>
      <c r="F5162" t="s">
        <v>93</v>
      </c>
      <c r="G5162">
        <v>0.336638351</v>
      </c>
      <c r="H5162">
        <v>0.37856440800000002</v>
      </c>
      <c r="I5162">
        <v>0.40317378500000001</v>
      </c>
      <c r="J5162">
        <v>0.30660577700000002</v>
      </c>
      <c r="K5162">
        <v>0.240729465</v>
      </c>
      <c r="L5162">
        <v>0.15698421600000001</v>
      </c>
      <c r="M5162">
        <v>8.6860989999999999E-2</v>
      </c>
      <c r="N5162">
        <v>0.105470204</v>
      </c>
      <c r="O5162">
        <v>9.0006954E-2</v>
      </c>
      <c r="P5162">
        <v>0.109977085</v>
      </c>
      <c r="Q5162">
        <v>0.13316557000000001</v>
      </c>
      <c r="R5162">
        <v>0.131557479</v>
      </c>
      <c r="S5162">
        <v>0.12173684799999999</v>
      </c>
      <c r="T5162">
        <v>0.133795105</v>
      </c>
      <c r="U5162">
        <v>0.145242018</v>
      </c>
      <c r="V5162">
        <v>0.14489059200000001</v>
      </c>
      <c r="W5162">
        <v>0.203995707</v>
      </c>
    </row>
    <row r="5163" spans="2:23" hidden="1" x14ac:dyDescent="0.25">
      <c r="B5163" t="s">
        <v>89</v>
      </c>
      <c r="C5163" t="s">
        <v>295</v>
      </c>
      <c r="D5163" t="s">
        <v>91</v>
      </c>
      <c r="E5163" t="s">
        <v>533</v>
      </c>
      <c r="F5163" t="s">
        <v>93</v>
      </c>
      <c r="G5163">
        <v>0.372792181</v>
      </c>
      <c r="H5163">
        <v>0.372792181</v>
      </c>
      <c r="I5163">
        <v>0.372792181</v>
      </c>
    </row>
    <row r="5164" spans="2:23" hidden="1" x14ac:dyDescent="0.25">
      <c r="B5164" t="s">
        <v>89</v>
      </c>
      <c r="C5164" t="s">
        <v>295</v>
      </c>
      <c r="D5164" t="s">
        <v>91</v>
      </c>
      <c r="E5164" t="s">
        <v>534</v>
      </c>
      <c r="F5164" t="s">
        <v>93</v>
      </c>
      <c r="G5164">
        <v>0.272793856</v>
      </c>
      <c r="H5164">
        <v>0.272793856</v>
      </c>
      <c r="I5164">
        <v>0.272793856</v>
      </c>
      <c r="J5164">
        <v>0.272793856</v>
      </c>
      <c r="K5164">
        <v>0.272793856</v>
      </c>
      <c r="L5164">
        <v>0.272793856</v>
      </c>
      <c r="M5164">
        <v>0.272793856</v>
      </c>
    </row>
    <row r="5165" spans="2:23" hidden="1" x14ac:dyDescent="0.25">
      <c r="B5165" t="s">
        <v>89</v>
      </c>
      <c r="C5165" t="s">
        <v>295</v>
      </c>
      <c r="D5165" t="s">
        <v>91</v>
      </c>
      <c r="E5165" t="s">
        <v>535</v>
      </c>
      <c r="F5165" t="s">
        <v>93</v>
      </c>
      <c r="G5165">
        <v>2.4203919999999999E-3</v>
      </c>
      <c r="H5165">
        <v>1.1210312E-2</v>
      </c>
      <c r="I5165">
        <v>4.0658490999999998E-2</v>
      </c>
      <c r="J5165">
        <v>0.135041157</v>
      </c>
      <c r="K5165">
        <v>0.19046871100000001</v>
      </c>
      <c r="L5165">
        <v>0.24324178599999999</v>
      </c>
      <c r="M5165">
        <v>0.29450435800000002</v>
      </c>
      <c r="N5165">
        <v>0.36117898799999998</v>
      </c>
      <c r="O5165">
        <v>0.44518523300000001</v>
      </c>
      <c r="P5165">
        <v>0.50973126599999996</v>
      </c>
      <c r="Q5165">
        <v>0.53268659200000001</v>
      </c>
      <c r="R5165">
        <v>0.53805197999999999</v>
      </c>
      <c r="S5165">
        <v>0.55339828300000005</v>
      </c>
      <c r="T5165">
        <v>0.58070077099999995</v>
      </c>
      <c r="U5165">
        <v>0.62189703799999996</v>
      </c>
      <c r="V5165">
        <v>0.63203103900000002</v>
      </c>
      <c r="W5165">
        <v>0.67783418100000004</v>
      </c>
    </row>
    <row r="5166" spans="2:23" hidden="1" x14ac:dyDescent="0.25">
      <c r="B5166" t="s">
        <v>89</v>
      </c>
      <c r="C5166" t="s">
        <v>295</v>
      </c>
      <c r="D5166" t="s">
        <v>91</v>
      </c>
      <c r="E5166" t="s">
        <v>536</v>
      </c>
      <c r="F5166" t="s">
        <v>93</v>
      </c>
      <c r="G5166">
        <v>1.8096398E-2</v>
      </c>
      <c r="H5166">
        <v>1.8096398E-2</v>
      </c>
      <c r="I5166">
        <v>1.8096398E-2</v>
      </c>
    </row>
    <row r="5167" spans="2:23" hidden="1" x14ac:dyDescent="0.25">
      <c r="B5167" t="s">
        <v>89</v>
      </c>
      <c r="C5167" t="s">
        <v>295</v>
      </c>
      <c r="D5167" t="s">
        <v>91</v>
      </c>
      <c r="E5167" t="s">
        <v>537</v>
      </c>
      <c r="F5167" t="s">
        <v>93</v>
      </c>
      <c r="G5167">
        <v>0.131077887</v>
      </c>
      <c r="H5167">
        <v>0.131077887</v>
      </c>
      <c r="I5167">
        <v>0.131077887</v>
      </c>
      <c r="J5167">
        <v>0.131077887</v>
      </c>
      <c r="K5167">
        <v>0.131077887</v>
      </c>
      <c r="L5167">
        <v>0.131077887</v>
      </c>
      <c r="M5167">
        <v>0.131077887</v>
      </c>
    </row>
    <row r="5168" spans="2:23" hidden="1" x14ac:dyDescent="0.25">
      <c r="B5168" t="s">
        <v>89</v>
      </c>
      <c r="C5168" t="s">
        <v>295</v>
      </c>
      <c r="D5168" t="s">
        <v>91</v>
      </c>
      <c r="E5168" t="s">
        <v>538</v>
      </c>
      <c r="F5168" t="s">
        <v>93</v>
      </c>
      <c r="G5168">
        <v>2.4203919999999999E-3</v>
      </c>
      <c r="H5168">
        <v>1.1210312E-2</v>
      </c>
      <c r="I5168">
        <v>3.7868372999999997E-2</v>
      </c>
      <c r="J5168">
        <v>9.5585465999999994E-2</v>
      </c>
      <c r="K5168">
        <v>0.14813659100000001</v>
      </c>
      <c r="L5168">
        <v>0.200449919</v>
      </c>
      <c r="M5168">
        <v>0.25332543400000002</v>
      </c>
      <c r="N5168">
        <v>0.31367337099999998</v>
      </c>
      <c r="O5168">
        <v>0.38535973800000001</v>
      </c>
      <c r="P5168">
        <v>0.45306536600000002</v>
      </c>
      <c r="Q5168">
        <v>0.48251738500000002</v>
      </c>
      <c r="R5168">
        <v>0.49240177000000002</v>
      </c>
      <c r="S5168">
        <v>0.50909450599999995</v>
      </c>
      <c r="T5168">
        <v>0.53090863499999996</v>
      </c>
      <c r="U5168">
        <v>0.56434825300000002</v>
      </c>
      <c r="V5168">
        <v>0.57778175799999998</v>
      </c>
      <c r="W5168">
        <v>0.601897919</v>
      </c>
    </row>
    <row r="5169" spans="2:23" hidden="1" x14ac:dyDescent="0.25">
      <c r="B5169" t="s">
        <v>89</v>
      </c>
      <c r="C5169" t="s">
        <v>295</v>
      </c>
      <c r="D5169" t="s">
        <v>91</v>
      </c>
      <c r="E5169" t="s">
        <v>539</v>
      </c>
      <c r="F5169" t="s">
        <v>93</v>
      </c>
      <c r="G5169">
        <v>1.7166358999999999E-2</v>
      </c>
      <c r="H5169">
        <v>1.7166358999999999E-2</v>
      </c>
      <c r="I5169">
        <v>1.7166358999999999E-2</v>
      </c>
    </row>
    <row r="5170" spans="2:23" hidden="1" x14ac:dyDescent="0.25">
      <c r="B5170" t="s">
        <v>89</v>
      </c>
      <c r="C5170" t="s">
        <v>295</v>
      </c>
      <c r="D5170" t="s">
        <v>91</v>
      </c>
      <c r="E5170" t="s">
        <v>540</v>
      </c>
      <c r="F5170" t="s">
        <v>93</v>
      </c>
      <c r="G5170">
        <v>0.106999498</v>
      </c>
      <c r="H5170">
        <v>0.106999498</v>
      </c>
      <c r="I5170">
        <v>0.106999498</v>
      </c>
      <c r="J5170">
        <v>0.106999498</v>
      </c>
      <c r="K5170">
        <v>0.106999498</v>
      </c>
      <c r="L5170">
        <v>0.106999498</v>
      </c>
      <c r="M5170">
        <v>0.106999498</v>
      </c>
    </row>
    <row r="5171" spans="2:23" hidden="1" x14ac:dyDescent="0.25">
      <c r="B5171" t="s">
        <v>89</v>
      </c>
      <c r="C5171" t="s">
        <v>295</v>
      </c>
      <c r="D5171" t="s">
        <v>91</v>
      </c>
      <c r="E5171" t="s">
        <v>541</v>
      </c>
      <c r="F5171" t="s">
        <v>93</v>
      </c>
      <c r="G5171">
        <v>8.2113628070000004</v>
      </c>
      <c r="H5171">
        <v>13.90592855</v>
      </c>
      <c r="I5171">
        <v>16.355085819999999</v>
      </c>
      <c r="J5171">
        <v>15.78317977</v>
      </c>
      <c r="K5171">
        <v>17.622761069999999</v>
      </c>
      <c r="L5171">
        <v>19.411946</v>
      </c>
      <c r="M5171">
        <v>21.053996380000001</v>
      </c>
      <c r="N5171">
        <v>24.546804829999999</v>
      </c>
      <c r="O5171">
        <v>29.43477085</v>
      </c>
      <c r="P5171">
        <v>30.699253479999999</v>
      </c>
      <c r="Q5171">
        <v>32.558935040000001</v>
      </c>
      <c r="R5171">
        <v>33.523162829999997</v>
      </c>
      <c r="S5171">
        <v>33.380316790000002</v>
      </c>
      <c r="T5171">
        <v>35.393227109999998</v>
      </c>
      <c r="U5171">
        <v>37.607108660000002</v>
      </c>
      <c r="V5171">
        <v>37.565686130000003</v>
      </c>
      <c r="W5171">
        <v>40.683126799999997</v>
      </c>
    </row>
    <row r="5172" spans="2:23" hidden="1" x14ac:dyDescent="0.25">
      <c r="B5172" t="s">
        <v>89</v>
      </c>
      <c r="C5172" t="s">
        <v>295</v>
      </c>
      <c r="D5172" t="s">
        <v>91</v>
      </c>
      <c r="E5172" t="s">
        <v>542</v>
      </c>
      <c r="F5172" t="s">
        <v>93</v>
      </c>
      <c r="G5172">
        <v>12.82412573</v>
      </c>
      <c r="H5172">
        <v>12.82412573</v>
      </c>
      <c r="I5172">
        <v>12.82412573</v>
      </c>
    </row>
    <row r="5173" spans="2:23" hidden="1" x14ac:dyDescent="0.25">
      <c r="B5173" t="s">
        <v>89</v>
      </c>
      <c r="C5173" t="s">
        <v>295</v>
      </c>
      <c r="D5173" t="s">
        <v>91</v>
      </c>
      <c r="E5173" t="s">
        <v>543</v>
      </c>
      <c r="F5173" t="s">
        <v>93</v>
      </c>
      <c r="G5173">
        <v>16.04918005</v>
      </c>
      <c r="H5173">
        <v>16.04918005</v>
      </c>
      <c r="I5173">
        <v>16.04918005</v>
      </c>
      <c r="J5173">
        <v>16.04918005</v>
      </c>
      <c r="K5173">
        <v>16.04918005</v>
      </c>
      <c r="L5173">
        <v>16.04918005</v>
      </c>
      <c r="M5173">
        <v>16.04918005</v>
      </c>
    </row>
    <row r="5174" spans="2:23" hidden="1" x14ac:dyDescent="0.25">
      <c r="B5174" t="s">
        <v>89</v>
      </c>
      <c r="C5174" t="s">
        <v>295</v>
      </c>
      <c r="D5174" t="s">
        <v>91</v>
      </c>
      <c r="E5174" t="s">
        <v>544</v>
      </c>
      <c r="F5174" t="s">
        <v>93</v>
      </c>
      <c r="G5174">
        <v>0.28177780000000002</v>
      </c>
      <c r="H5174">
        <v>0.323571575</v>
      </c>
      <c r="I5174">
        <v>0.35094014200000001</v>
      </c>
      <c r="J5174">
        <v>0.25938790499999997</v>
      </c>
      <c r="K5174">
        <v>0.204182171</v>
      </c>
      <c r="L5174">
        <v>0.12958539399999999</v>
      </c>
      <c r="M5174">
        <v>6.5778160000000002E-2</v>
      </c>
      <c r="N5174">
        <v>8.8369273999999998E-2</v>
      </c>
      <c r="O5174">
        <v>7.7155646999999994E-2</v>
      </c>
      <c r="P5174">
        <v>9.9317295E-2</v>
      </c>
      <c r="Q5174">
        <v>0.123417638</v>
      </c>
      <c r="R5174">
        <v>0.12212640399999999</v>
      </c>
      <c r="S5174">
        <v>0.112278129</v>
      </c>
      <c r="T5174">
        <v>0.12406747</v>
      </c>
      <c r="U5174">
        <v>0.13540279</v>
      </c>
      <c r="V5174">
        <v>0.13477941800000001</v>
      </c>
      <c r="W5174">
        <v>0.19398290200000001</v>
      </c>
    </row>
    <row r="5175" spans="2:23" hidden="1" x14ac:dyDescent="0.25">
      <c r="B5175" t="s">
        <v>89</v>
      </c>
      <c r="C5175" t="s">
        <v>295</v>
      </c>
      <c r="D5175" t="s">
        <v>91</v>
      </c>
      <c r="E5175" t="s">
        <v>545</v>
      </c>
      <c r="F5175" t="s">
        <v>93</v>
      </c>
      <c r="G5175">
        <v>0.31876317199999998</v>
      </c>
      <c r="H5175">
        <v>0.31876317199999998</v>
      </c>
      <c r="I5175">
        <v>0.31876317199999998</v>
      </c>
    </row>
    <row r="5176" spans="2:23" hidden="1" x14ac:dyDescent="0.25">
      <c r="B5176" t="s">
        <v>89</v>
      </c>
      <c r="C5176" t="s">
        <v>295</v>
      </c>
      <c r="D5176" t="s">
        <v>91</v>
      </c>
      <c r="E5176" t="s">
        <v>546</v>
      </c>
      <c r="F5176" t="s">
        <v>93</v>
      </c>
      <c r="G5176">
        <v>0.230746164</v>
      </c>
      <c r="H5176">
        <v>0.230746164</v>
      </c>
      <c r="I5176">
        <v>0.230746164</v>
      </c>
      <c r="J5176">
        <v>0.230746164</v>
      </c>
      <c r="K5176">
        <v>0.230746164</v>
      </c>
      <c r="L5176">
        <v>0.230746164</v>
      </c>
      <c r="M5176">
        <v>0.230746164</v>
      </c>
    </row>
    <row r="5177" spans="2:23" hidden="1" x14ac:dyDescent="0.25">
      <c r="B5177" t="s">
        <v>89</v>
      </c>
      <c r="C5177" t="s">
        <v>295</v>
      </c>
      <c r="D5177" t="s">
        <v>91</v>
      </c>
      <c r="E5177" t="s">
        <v>547</v>
      </c>
      <c r="F5177" t="s">
        <v>93</v>
      </c>
      <c r="G5177">
        <v>0</v>
      </c>
      <c r="H5177">
        <v>0</v>
      </c>
      <c r="I5177">
        <v>2.416891E-3</v>
      </c>
      <c r="J5177">
        <v>1.0093579999999999E-3</v>
      </c>
      <c r="K5177">
        <v>5.1928E-4</v>
      </c>
      <c r="L5177">
        <v>3.9096399999999999E-4</v>
      </c>
      <c r="M5177">
        <v>2.5793499999999999E-4</v>
      </c>
      <c r="N5177">
        <v>3.7339799999999999E-4</v>
      </c>
      <c r="O5177">
        <v>4.3175E-4</v>
      </c>
      <c r="P5177">
        <v>5.6804000000000002E-4</v>
      </c>
      <c r="Q5177">
        <v>5.3083700000000004E-4</v>
      </c>
      <c r="R5177">
        <v>4.6543600000000001E-4</v>
      </c>
      <c r="S5177">
        <v>5.1962600000000003E-4</v>
      </c>
      <c r="T5177">
        <v>6.5581199999999997E-4</v>
      </c>
      <c r="U5177">
        <v>8.7585500000000004E-4</v>
      </c>
      <c r="V5177">
        <v>8.7966300000000004E-4</v>
      </c>
      <c r="W5177">
        <v>1.5602350000000001E-3</v>
      </c>
    </row>
    <row r="5178" spans="2:23" hidden="1" x14ac:dyDescent="0.25">
      <c r="B5178" t="s">
        <v>89</v>
      </c>
      <c r="C5178" t="s">
        <v>295</v>
      </c>
      <c r="D5178" t="s">
        <v>91</v>
      </c>
      <c r="E5178" t="s">
        <v>548</v>
      </c>
      <c r="F5178" t="s">
        <v>93</v>
      </c>
      <c r="G5178">
        <v>8.0563E-4</v>
      </c>
      <c r="H5178">
        <v>8.0563E-4</v>
      </c>
      <c r="I5178">
        <v>8.0563E-4</v>
      </c>
    </row>
    <row r="5179" spans="2:23" hidden="1" x14ac:dyDescent="0.25">
      <c r="B5179" t="s">
        <v>89</v>
      </c>
      <c r="C5179" t="s">
        <v>295</v>
      </c>
      <c r="D5179" t="s">
        <v>91</v>
      </c>
      <c r="E5179" t="s">
        <v>549</v>
      </c>
      <c r="F5179" t="s">
        <v>93</v>
      </c>
      <c r="G5179">
        <v>6.5634700000000005E-4</v>
      </c>
      <c r="H5179">
        <v>6.5634700000000005E-4</v>
      </c>
      <c r="I5179">
        <v>6.5634700000000005E-4</v>
      </c>
      <c r="J5179">
        <v>6.5634700000000005E-4</v>
      </c>
      <c r="K5179">
        <v>6.5634700000000005E-4</v>
      </c>
      <c r="L5179">
        <v>6.5634700000000005E-4</v>
      </c>
      <c r="M5179">
        <v>6.5634700000000005E-4</v>
      </c>
    </row>
    <row r="5180" spans="2:23" hidden="1" x14ac:dyDescent="0.25">
      <c r="B5180" t="s">
        <v>89</v>
      </c>
      <c r="C5180" t="s">
        <v>295</v>
      </c>
      <c r="D5180" t="s">
        <v>91</v>
      </c>
      <c r="E5180" t="s">
        <v>550</v>
      </c>
      <c r="F5180" t="s">
        <v>93</v>
      </c>
      <c r="G5180">
        <v>0.28177780000000002</v>
      </c>
      <c r="H5180">
        <v>0.323571575</v>
      </c>
      <c r="I5180">
        <v>0.34852325200000001</v>
      </c>
      <c r="J5180">
        <v>0.25837854700000001</v>
      </c>
      <c r="K5180">
        <v>0.20366289100000001</v>
      </c>
      <c r="L5180">
        <v>0.12919443</v>
      </c>
      <c r="M5180">
        <v>6.5520225000000001E-2</v>
      </c>
      <c r="N5180">
        <v>8.7995876000000001E-2</v>
      </c>
      <c r="O5180">
        <v>7.6723896E-2</v>
      </c>
      <c r="P5180">
        <v>9.8749254999999994E-2</v>
      </c>
      <c r="Q5180">
        <v>0.1228868</v>
      </c>
      <c r="R5180">
        <v>0.12166096799999999</v>
      </c>
      <c r="S5180">
        <v>0.111758503</v>
      </c>
      <c r="T5180">
        <v>0.12341165799999999</v>
      </c>
      <c r="U5180">
        <v>0.13452693499999999</v>
      </c>
      <c r="V5180">
        <v>0.13389975500000001</v>
      </c>
      <c r="W5180">
        <v>0.19242266699999999</v>
      </c>
    </row>
    <row r="5181" spans="2:23" hidden="1" x14ac:dyDescent="0.25">
      <c r="B5181" t="s">
        <v>89</v>
      </c>
      <c r="C5181" t="s">
        <v>295</v>
      </c>
      <c r="D5181" t="s">
        <v>91</v>
      </c>
      <c r="E5181" t="s">
        <v>551</v>
      </c>
      <c r="F5181" t="s">
        <v>93</v>
      </c>
      <c r="G5181">
        <v>0.31795754199999998</v>
      </c>
      <c r="H5181">
        <v>0.31795754199999998</v>
      </c>
      <c r="I5181">
        <v>0.31795754199999998</v>
      </c>
    </row>
    <row r="5182" spans="2:23" hidden="1" x14ac:dyDescent="0.25">
      <c r="B5182" t="s">
        <v>89</v>
      </c>
      <c r="C5182" t="s">
        <v>295</v>
      </c>
      <c r="D5182" t="s">
        <v>91</v>
      </c>
      <c r="E5182" t="s">
        <v>552</v>
      </c>
      <c r="F5182" t="s">
        <v>93</v>
      </c>
      <c r="G5182">
        <v>0.230089817</v>
      </c>
      <c r="H5182">
        <v>0.230089817</v>
      </c>
      <c r="I5182">
        <v>0.230089817</v>
      </c>
      <c r="J5182">
        <v>0.230089817</v>
      </c>
      <c r="K5182">
        <v>0.230089817</v>
      </c>
      <c r="L5182">
        <v>0.230089817</v>
      </c>
      <c r="M5182">
        <v>0.230089817</v>
      </c>
    </row>
    <row r="5183" spans="2:23" hidden="1" x14ac:dyDescent="0.25">
      <c r="B5183" t="s">
        <v>89</v>
      </c>
      <c r="C5183" t="s">
        <v>295</v>
      </c>
      <c r="D5183" t="s">
        <v>91</v>
      </c>
      <c r="E5183" t="s">
        <v>553</v>
      </c>
      <c r="F5183" t="s">
        <v>93</v>
      </c>
      <c r="G5183">
        <v>0.18954258700000001</v>
      </c>
      <c r="H5183">
        <v>0.13391983399999999</v>
      </c>
      <c r="I5183">
        <v>0.14076575899999999</v>
      </c>
      <c r="J5183">
        <v>3.8364375999999999E-2</v>
      </c>
      <c r="K5183">
        <v>4.1773056000000003E-2</v>
      </c>
      <c r="L5183">
        <v>4.2373437999999999E-2</v>
      </c>
      <c r="M5183">
        <v>4.0901374999999997E-2</v>
      </c>
      <c r="N5183">
        <v>4.7113937000000002E-2</v>
      </c>
      <c r="O5183">
        <v>5.9370774000000001E-2</v>
      </c>
      <c r="P5183">
        <v>5.6078933999999997E-2</v>
      </c>
      <c r="Q5183">
        <v>4.9624669000000003E-2</v>
      </c>
      <c r="R5183">
        <v>4.5173647999999997E-2</v>
      </c>
      <c r="S5183">
        <v>4.3772597000000003E-2</v>
      </c>
      <c r="T5183">
        <v>4.9122314E-2</v>
      </c>
      <c r="U5183">
        <v>5.6654530000000002E-2</v>
      </c>
      <c r="V5183">
        <v>5.3351374999999999E-2</v>
      </c>
      <c r="W5183">
        <v>7.4346865999999998E-2</v>
      </c>
    </row>
    <row r="5184" spans="2:23" hidden="1" x14ac:dyDescent="0.25">
      <c r="B5184" t="s">
        <v>89</v>
      </c>
      <c r="C5184" t="s">
        <v>295</v>
      </c>
      <c r="D5184" t="s">
        <v>91</v>
      </c>
      <c r="E5184" t="s">
        <v>554</v>
      </c>
      <c r="F5184" t="s">
        <v>93</v>
      </c>
      <c r="G5184">
        <v>0.154742727</v>
      </c>
      <c r="H5184">
        <v>0.154742727</v>
      </c>
      <c r="I5184">
        <v>0.154742727</v>
      </c>
    </row>
    <row r="5185" spans="2:23" hidden="1" x14ac:dyDescent="0.25">
      <c r="B5185" t="s">
        <v>89</v>
      </c>
      <c r="C5185" t="s">
        <v>295</v>
      </c>
      <c r="D5185" t="s">
        <v>91</v>
      </c>
      <c r="E5185" t="s">
        <v>555</v>
      </c>
      <c r="F5185" t="s">
        <v>93</v>
      </c>
      <c r="G5185">
        <v>8.9662917999999994E-2</v>
      </c>
      <c r="H5185">
        <v>8.9662917999999994E-2</v>
      </c>
      <c r="I5185">
        <v>8.9662917999999994E-2</v>
      </c>
      <c r="J5185">
        <v>8.9662917999999994E-2</v>
      </c>
      <c r="K5185">
        <v>8.9662917999999994E-2</v>
      </c>
      <c r="L5185">
        <v>8.9662917999999994E-2</v>
      </c>
      <c r="M5185">
        <v>8.9662917999999994E-2</v>
      </c>
    </row>
    <row r="5186" spans="2:23" hidden="1" x14ac:dyDescent="0.25">
      <c r="B5186" t="s">
        <v>89</v>
      </c>
      <c r="C5186" t="s">
        <v>295</v>
      </c>
      <c r="D5186" t="s">
        <v>91</v>
      </c>
      <c r="E5186" t="s">
        <v>556</v>
      </c>
      <c r="F5186" t="s">
        <v>93</v>
      </c>
      <c r="G5186">
        <v>0</v>
      </c>
      <c r="H5186">
        <v>0</v>
      </c>
      <c r="I5186">
        <v>9.2299999999999997E-6</v>
      </c>
      <c r="J5186">
        <v>3.8364375999999999E-2</v>
      </c>
      <c r="K5186">
        <v>4.1773056000000003E-2</v>
      </c>
      <c r="L5186">
        <v>4.2373437999999999E-2</v>
      </c>
      <c r="M5186">
        <v>4.0901374999999997E-2</v>
      </c>
      <c r="N5186">
        <v>4.7113937000000002E-2</v>
      </c>
      <c r="O5186">
        <v>5.9370774000000001E-2</v>
      </c>
      <c r="P5186">
        <v>5.6078933999999997E-2</v>
      </c>
      <c r="Q5186">
        <v>4.9624669000000003E-2</v>
      </c>
      <c r="R5186">
        <v>4.5173647999999997E-2</v>
      </c>
      <c r="S5186">
        <v>4.3772597000000003E-2</v>
      </c>
      <c r="T5186">
        <v>4.9122314E-2</v>
      </c>
      <c r="U5186">
        <v>5.6654530000000002E-2</v>
      </c>
      <c r="V5186">
        <v>5.3351374999999999E-2</v>
      </c>
      <c r="W5186">
        <v>7.4346865999999998E-2</v>
      </c>
    </row>
    <row r="5187" spans="2:23" hidden="1" x14ac:dyDescent="0.25">
      <c r="B5187" t="s">
        <v>89</v>
      </c>
      <c r="C5187" t="s">
        <v>295</v>
      </c>
      <c r="D5187" t="s">
        <v>91</v>
      </c>
      <c r="E5187" t="s">
        <v>557</v>
      </c>
      <c r="F5187" t="s">
        <v>93</v>
      </c>
      <c r="G5187">
        <v>3.0800000000000002E-6</v>
      </c>
      <c r="H5187">
        <v>3.0800000000000002E-6</v>
      </c>
      <c r="I5187">
        <v>3.0800000000000002E-6</v>
      </c>
    </row>
    <row r="5188" spans="2:23" hidden="1" x14ac:dyDescent="0.25">
      <c r="B5188" t="s">
        <v>89</v>
      </c>
      <c r="C5188" t="s">
        <v>295</v>
      </c>
      <c r="D5188" t="s">
        <v>91</v>
      </c>
      <c r="E5188" t="s">
        <v>558</v>
      </c>
      <c r="F5188" t="s">
        <v>93</v>
      </c>
      <c r="G5188">
        <v>2.3345925E-2</v>
      </c>
      <c r="H5188">
        <v>2.3345925E-2</v>
      </c>
      <c r="I5188">
        <v>2.3345925E-2</v>
      </c>
      <c r="J5188">
        <v>2.3345925E-2</v>
      </c>
      <c r="K5188">
        <v>2.3345925E-2</v>
      </c>
      <c r="L5188">
        <v>2.3345925E-2</v>
      </c>
      <c r="M5188">
        <v>2.3345925E-2</v>
      </c>
    </row>
    <row r="5189" spans="2:23" hidden="1" x14ac:dyDescent="0.25">
      <c r="B5189" t="s">
        <v>89</v>
      </c>
      <c r="C5189" t="s">
        <v>295</v>
      </c>
      <c r="D5189" t="s">
        <v>91</v>
      </c>
      <c r="E5189" t="s">
        <v>559</v>
      </c>
      <c r="F5189" t="s">
        <v>93</v>
      </c>
      <c r="G5189">
        <v>0.18954258700000001</v>
      </c>
      <c r="H5189">
        <v>0.13391983399999999</v>
      </c>
      <c r="I5189">
        <v>0.14075652999999999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 spans="2:23" hidden="1" x14ac:dyDescent="0.25">
      <c r="B5190" t="s">
        <v>89</v>
      </c>
      <c r="C5190" t="s">
        <v>295</v>
      </c>
      <c r="D5190" t="s">
        <v>91</v>
      </c>
      <c r="E5190" t="s">
        <v>560</v>
      </c>
      <c r="F5190" t="s">
        <v>93</v>
      </c>
      <c r="G5190">
        <v>0.15473965000000001</v>
      </c>
      <c r="H5190">
        <v>0.15473965000000001</v>
      </c>
      <c r="I5190">
        <v>0.15473965000000001</v>
      </c>
    </row>
    <row r="5191" spans="2:23" hidden="1" x14ac:dyDescent="0.25">
      <c r="B5191" t="s">
        <v>89</v>
      </c>
      <c r="C5191" t="s">
        <v>295</v>
      </c>
      <c r="D5191" t="s">
        <v>91</v>
      </c>
      <c r="E5191" t="s">
        <v>561</v>
      </c>
      <c r="F5191" t="s">
        <v>93</v>
      </c>
      <c r="G5191">
        <v>6.6316993000000005E-2</v>
      </c>
      <c r="H5191">
        <v>6.6316993000000005E-2</v>
      </c>
      <c r="I5191">
        <v>6.6316993000000005E-2</v>
      </c>
      <c r="J5191">
        <v>6.6316993000000005E-2</v>
      </c>
      <c r="K5191">
        <v>6.6316993000000005E-2</v>
      </c>
      <c r="L5191">
        <v>6.6316993000000005E-2</v>
      </c>
      <c r="M5191">
        <v>6.6316993000000005E-2</v>
      </c>
    </row>
    <row r="5192" spans="2:23" hidden="1" x14ac:dyDescent="0.25">
      <c r="B5192" t="s">
        <v>89</v>
      </c>
      <c r="C5192" t="s">
        <v>295</v>
      </c>
      <c r="D5192" t="s">
        <v>91</v>
      </c>
      <c r="E5192" t="s">
        <v>562</v>
      </c>
      <c r="F5192" t="s">
        <v>93</v>
      </c>
      <c r="G5192">
        <v>0.71085605600000001</v>
      </c>
      <c r="H5192">
        <v>0.78180710799999997</v>
      </c>
      <c r="I5192">
        <v>0.74653757399999998</v>
      </c>
      <c r="J5192">
        <v>0.49491913399999998</v>
      </c>
      <c r="K5192">
        <v>0.73400053200000004</v>
      </c>
      <c r="L5192">
        <v>0.88015125599999999</v>
      </c>
      <c r="M5192">
        <v>0.95308501599999995</v>
      </c>
      <c r="N5192">
        <v>1.135791319</v>
      </c>
      <c r="O5192">
        <v>1.3731267460000001</v>
      </c>
      <c r="P5192">
        <v>1.260331874</v>
      </c>
      <c r="Q5192">
        <v>1.241255601</v>
      </c>
      <c r="R5192">
        <v>1.159213966</v>
      </c>
      <c r="S5192">
        <v>0.99264577399999998</v>
      </c>
      <c r="T5192">
        <v>1.0227269919999999</v>
      </c>
      <c r="U5192">
        <v>1.0328455560000001</v>
      </c>
      <c r="V5192">
        <v>0.88566626800000003</v>
      </c>
      <c r="W5192">
        <v>0.77221985900000001</v>
      </c>
    </row>
    <row r="5193" spans="2:23" hidden="1" x14ac:dyDescent="0.25">
      <c r="B5193" t="s">
        <v>89</v>
      </c>
      <c r="C5193" t="s">
        <v>295</v>
      </c>
      <c r="D5193" t="s">
        <v>91</v>
      </c>
      <c r="E5193" t="s">
        <v>563</v>
      </c>
      <c r="F5193" t="s">
        <v>93</v>
      </c>
      <c r="G5193">
        <v>0.74640024599999999</v>
      </c>
      <c r="H5193">
        <v>0.74640024599999999</v>
      </c>
      <c r="I5193">
        <v>0.74640024599999999</v>
      </c>
    </row>
    <row r="5194" spans="2:23" hidden="1" x14ac:dyDescent="0.25">
      <c r="B5194" t="s">
        <v>89</v>
      </c>
      <c r="C5194" t="s">
        <v>295</v>
      </c>
      <c r="D5194" t="s">
        <v>91</v>
      </c>
      <c r="E5194" t="s">
        <v>564</v>
      </c>
      <c r="F5194" t="s">
        <v>93</v>
      </c>
      <c r="G5194">
        <v>0.75733666799999999</v>
      </c>
      <c r="H5194">
        <v>0.75733666799999999</v>
      </c>
      <c r="I5194">
        <v>0.75733666799999999</v>
      </c>
      <c r="J5194">
        <v>0.75733666799999999</v>
      </c>
      <c r="K5194">
        <v>0.75733666799999999</v>
      </c>
      <c r="L5194">
        <v>0.75733666799999999</v>
      </c>
      <c r="M5194">
        <v>0.75733666799999999</v>
      </c>
    </row>
    <row r="5195" spans="2:23" hidden="1" x14ac:dyDescent="0.25">
      <c r="B5195" t="s">
        <v>89</v>
      </c>
      <c r="C5195" t="s">
        <v>295</v>
      </c>
      <c r="D5195" t="s">
        <v>91</v>
      </c>
      <c r="E5195" t="s">
        <v>565</v>
      </c>
      <c r="F5195" t="s">
        <v>93</v>
      </c>
      <c r="G5195">
        <v>0.3574135</v>
      </c>
      <c r="H5195">
        <v>0.42515913799999999</v>
      </c>
      <c r="I5195">
        <v>0.38656752</v>
      </c>
      <c r="J5195">
        <v>0.23663846199999999</v>
      </c>
      <c r="K5195">
        <v>0.35540622999999999</v>
      </c>
      <c r="L5195">
        <v>0.42373263999999999</v>
      </c>
      <c r="M5195">
        <v>0.45204040099999998</v>
      </c>
      <c r="N5195">
        <v>0.54309088900000002</v>
      </c>
      <c r="O5195">
        <v>0.67822769699999996</v>
      </c>
      <c r="P5195">
        <v>0.64775885200000005</v>
      </c>
      <c r="Q5195">
        <v>0.66310419600000003</v>
      </c>
      <c r="R5195">
        <v>0.64959838400000003</v>
      </c>
      <c r="S5195">
        <v>0.58064753099999999</v>
      </c>
      <c r="T5195">
        <v>0.63041163</v>
      </c>
      <c r="U5195">
        <v>0.67177227699999997</v>
      </c>
      <c r="V5195">
        <v>0.61131445100000004</v>
      </c>
      <c r="W5195">
        <v>0.77039362700000003</v>
      </c>
    </row>
    <row r="5196" spans="2:23" hidden="1" x14ac:dyDescent="0.25">
      <c r="B5196" t="s">
        <v>89</v>
      </c>
      <c r="C5196" t="s">
        <v>295</v>
      </c>
      <c r="D5196" t="s">
        <v>91</v>
      </c>
      <c r="E5196" t="s">
        <v>566</v>
      </c>
      <c r="F5196" t="s">
        <v>93</v>
      </c>
      <c r="G5196">
        <v>0.38971338599999999</v>
      </c>
      <c r="H5196">
        <v>0.38971338599999999</v>
      </c>
      <c r="I5196">
        <v>0.38971338599999999</v>
      </c>
    </row>
    <row r="5197" spans="2:23" hidden="1" x14ac:dyDescent="0.25">
      <c r="B5197" t="s">
        <v>89</v>
      </c>
      <c r="C5197" t="s">
        <v>295</v>
      </c>
      <c r="D5197" t="s">
        <v>91</v>
      </c>
      <c r="E5197" t="s">
        <v>567</v>
      </c>
      <c r="F5197" t="s">
        <v>93</v>
      </c>
      <c r="G5197">
        <v>0.37670827000000001</v>
      </c>
      <c r="H5197">
        <v>0.37670827000000001</v>
      </c>
      <c r="I5197">
        <v>0.37670827000000001</v>
      </c>
      <c r="J5197">
        <v>0.37670827000000001</v>
      </c>
      <c r="K5197">
        <v>0.37670827000000001</v>
      </c>
      <c r="L5197">
        <v>0.37670827000000001</v>
      </c>
      <c r="M5197">
        <v>0.37670827000000001</v>
      </c>
    </row>
    <row r="5198" spans="2:23" hidden="1" x14ac:dyDescent="0.25">
      <c r="B5198" t="s">
        <v>89</v>
      </c>
      <c r="C5198" t="s">
        <v>295</v>
      </c>
      <c r="D5198" t="s">
        <v>91</v>
      </c>
      <c r="E5198" t="s">
        <v>568</v>
      </c>
      <c r="F5198" t="s">
        <v>93</v>
      </c>
      <c r="G5198">
        <v>0</v>
      </c>
      <c r="H5198">
        <v>0</v>
      </c>
      <c r="I5198">
        <v>3.63999E-4</v>
      </c>
      <c r="J5198">
        <v>8.2000000000000001E-5</v>
      </c>
      <c r="K5198">
        <v>3.9799999999999998E-5</v>
      </c>
      <c r="L5198">
        <v>2.7500000000000001E-5</v>
      </c>
      <c r="M5198">
        <v>1.9599999999999999E-5</v>
      </c>
      <c r="N5198">
        <v>1.8300000000000001E-5</v>
      </c>
      <c r="O5198">
        <v>2.3E-5</v>
      </c>
      <c r="P5198">
        <v>1.8899999999999999E-5</v>
      </c>
      <c r="Q5198">
        <v>1.3699999999999999E-5</v>
      </c>
      <c r="R5198">
        <v>1.11E-5</v>
      </c>
      <c r="S5198">
        <v>1.1600000000000001E-5</v>
      </c>
      <c r="T5198">
        <v>1.4E-5</v>
      </c>
      <c r="U5198">
        <v>1.84E-5</v>
      </c>
      <c r="V5198">
        <v>1.8199999999999999E-5</v>
      </c>
      <c r="W5198">
        <v>2.9200000000000002E-5</v>
      </c>
    </row>
    <row r="5199" spans="2:23" hidden="1" x14ac:dyDescent="0.25">
      <c r="B5199" t="s">
        <v>89</v>
      </c>
      <c r="C5199" t="s">
        <v>295</v>
      </c>
      <c r="D5199" t="s">
        <v>91</v>
      </c>
      <c r="E5199" t="s">
        <v>569</v>
      </c>
      <c r="F5199" t="s">
        <v>93</v>
      </c>
      <c r="G5199">
        <v>1.21333E-4</v>
      </c>
      <c r="H5199">
        <v>1.21333E-4</v>
      </c>
      <c r="I5199">
        <v>1.21333E-4</v>
      </c>
    </row>
    <row r="5200" spans="2:23" hidden="1" x14ac:dyDescent="0.25">
      <c r="B5200" t="s">
        <v>89</v>
      </c>
      <c r="C5200" t="s">
        <v>295</v>
      </c>
      <c r="D5200" t="s">
        <v>91</v>
      </c>
      <c r="E5200" t="s">
        <v>570</v>
      </c>
      <c r="F5200" t="s">
        <v>93</v>
      </c>
      <c r="G5200">
        <v>7.6100000000000007E-5</v>
      </c>
      <c r="H5200">
        <v>7.6100000000000007E-5</v>
      </c>
      <c r="I5200">
        <v>7.6100000000000007E-5</v>
      </c>
      <c r="J5200">
        <v>7.6100000000000007E-5</v>
      </c>
      <c r="K5200">
        <v>7.6100000000000007E-5</v>
      </c>
      <c r="L5200">
        <v>7.6100000000000007E-5</v>
      </c>
      <c r="M5200">
        <v>7.6100000000000007E-5</v>
      </c>
    </row>
    <row r="5201" spans="2:23" hidden="1" x14ac:dyDescent="0.25">
      <c r="B5201" t="s">
        <v>89</v>
      </c>
      <c r="C5201" t="s">
        <v>295</v>
      </c>
      <c r="D5201" t="s">
        <v>91</v>
      </c>
      <c r="E5201" t="s">
        <v>571</v>
      </c>
      <c r="F5201" t="s">
        <v>93</v>
      </c>
      <c r="G5201">
        <v>0.3574135</v>
      </c>
      <c r="H5201">
        <v>0.42515913799999999</v>
      </c>
      <c r="I5201">
        <v>0.38620352200000002</v>
      </c>
      <c r="J5201">
        <v>0.236556505</v>
      </c>
      <c r="K5201">
        <v>0.35536644699999997</v>
      </c>
      <c r="L5201">
        <v>0.42370517400000002</v>
      </c>
      <c r="M5201">
        <v>0.45202078499999998</v>
      </c>
      <c r="N5201">
        <v>0.54307260599999996</v>
      </c>
      <c r="O5201">
        <v>0.67820472700000001</v>
      </c>
      <c r="P5201">
        <v>0.64773992700000005</v>
      </c>
      <c r="Q5201">
        <v>0.66309049499999995</v>
      </c>
      <c r="R5201">
        <v>0.64958725699999997</v>
      </c>
      <c r="S5201">
        <v>0.580635978</v>
      </c>
      <c r="T5201">
        <v>0.63039761999999999</v>
      </c>
      <c r="U5201">
        <v>0.671753877</v>
      </c>
      <c r="V5201">
        <v>0.61129620900000003</v>
      </c>
      <c r="W5201">
        <v>0.77036446400000003</v>
      </c>
    </row>
    <row r="5202" spans="2:23" hidden="1" x14ac:dyDescent="0.25">
      <c r="B5202" t="s">
        <v>89</v>
      </c>
      <c r="C5202" t="s">
        <v>295</v>
      </c>
      <c r="D5202" t="s">
        <v>91</v>
      </c>
      <c r="E5202" t="s">
        <v>572</v>
      </c>
      <c r="F5202" t="s">
        <v>93</v>
      </c>
      <c r="G5202">
        <v>0.38959205299999999</v>
      </c>
      <c r="H5202">
        <v>0.38959205299999999</v>
      </c>
      <c r="I5202">
        <v>0.38959205299999999</v>
      </c>
    </row>
    <row r="5203" spans="2:23" hidden="1" x14ac:dyDescent="0.25">
      <c r="B5203" t="s">
        <v>89</v>
      </c>
      <c r="C5203" t="s">
        <v>295</v>
      </c>
      <c r="D5203" t="s">
        <v>91</v>
      </c>
      <c r="E5203" t="s">
        <v>573</v>
      </c>
      <c r="F5203" t="s">
        <v>93</v>
      </c>
      <c r="G5203">
        <v>0.37663215300000003</v>
      </c>
      <c r="H5203">
        <v>0.37663215300000003</v>
      </c>
      <c r="I5203">
        <v>0.37663215300000003</v>
      </c>
      <c r="J5203">
        <v>0.37663215300000003</v>
      </c>
      <c r="K5203">
        <v>0.37663215300000003</v>
      </c>
      <c r="L5203">
        <v>0.37663215300000003</v>
      </c>
      <c r="M5203">
        <v>0.37663215300000003</v>
      </c>
    </row>
    <row r="5204" spans="2:23" hidden="1" x14ac:dyDescent="0.25">
      <c r="B5204" t="s">
        <v>89</v>
      </c>
      <c r="C5204" t="s">
        <v>295</v>
      </c>
      <c r="D5204" t="s">
        <v>91</v>
      </c>
      <c r="E5204" t="s">
        <v>574</v>
      </c>
      <c r="F5204" t="s">
        <v>93</v>
      </c>
      <c r="G5204">
        <v>4.7683757E-2</v>
      </c>
      <c r="H5204">
        <v>0.14425760700000001</v>
      </c>
      <c r="I5204">
        <v>0.23433827099999999</v>
      </c>
      <c r="J5204">
        <v>0.25618997399999999</v>
      </c>
      <c r="K5204">
        <v>0.31530082300000001</v>
      </c>
      <c r="L5204">
        <v>0.35065863600000002</v>
      </c>
      <c r="M5204">
        <v>0.36206096900000001</v>
      </c>
      <c r="N5204">
        <v>0.43460179599999998</v>
      </c>
      <c r="O5204">
        <v>0.55287869899999997</v>
      </c>
      <c r="P5204">
        <v>0.52593892799999997</v>
      </c>
      <c r="Q5204">
        <v>0.55264076799999995</v>
      </c>
      <c r="R5204">
        <v>0.55600028300000004</v>
      </c>
      <c r="S5204">
        <v>0.52169479900000004</v>
      </c>
      <c r="T5204">
        <v>0.59388121100000002</v>
      </c>
      <c r="U5204">
        <v>0.68608391199999996</v>
      </c>
      <c r="V5204">
        <v>0.68181199100000001</v>
      </c>
      <c r="W5204">
        <v>0.91618611100000003</v>
      </c>
    </row>
    <row r="5205" spans="2:23" hidden="1" x14ac:dyDescent="0.25">
      <c r="B5205" t="s">
        <v>89</v>
      </c>
      <c r="C5205" t="s">
        <v>295</v>
      </c>
      <c r="D5205" t="s">
        <v>91</v>
      </c>
      <c r="E5205" t="s">
        <v>575</v>
      </c>
      <c r="F5205" t="s">
        <v>93</v>
      </c>
      <c r="G5205">
        <v>0.142093212</v>
      </c>
      <c r="H5205">
        <v>0.142093212</v>
      </c>
      <c r="I5205">
        <v>0.142093212</v>
      </c>
    </row>
    <row r="5206" spans="2:23" hidden="1" x14ac:dyDescent="0.25">
      <c r="B5206" t="s">
        <v>89</v>
      </c>
      <c r="C5206" t="s">
        <v>295</v>
      </c>
      <c r="D5206" t="s">
        <v>91</v>
      </c>
      <c r="E5206" t="s">
        <v>576</v>
      </c>
      <c r="F5206" t="s">
        <v>93</v>
      </c>
      <c r="G5206">
        <v>0.24435572</v>
      </c>
      <c r="H5206">
        <v>0.24435572</v>
      </c>
      <c r="I5206">
        <v>0.24435572</v>
      </c>
      <c r="J5206">
        <v>0.24435572</v>
      </c>
      <c r="K5206">
        <v>0.24435572</v>
      </c>
      <c r="L5206">
        <v>0.24435572</v>
      </c>
      <c r="M5206">
        <v>0.24435572</v>
      </c>
    </row>
    <row r="5207" spans="2:23" hidden="1" x14ac:dyDescent="0.25">
      <c r="B5207" t="s">
        <v>89</v>
      </c>
      <c r="C5207" t="s">
        <v>295</v>
      </c>
      <c r="D5207" t="s">
        <v>91</v>
      </c>
      <c r="E5207" t="s">
        <v>577</v>
      </c>
      <c r="F5207" t="s">
        <v>93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</row>
    <row r="5208" spans="2:23" hidden="1" x14ac:dyDescent="0.25">
      <c r="B5208" t="s">
        <v>89</v>
      </c>
      <c r="C5208" t="s">
        <v>295</v>
      </c>
      <c r="D5208" t="s">
        <v>91</v>
      </c>
      <c r="E5208" t="s">
        <v>578</v>
      </c>
      <c r="F5208" t="s">
        <v>93</v>
      </c>
      <c r="G5208">
        <v>0</v>
      </c>
      <c r="H5208">
        <v>0</v>
      </c>
      <c r="I5208">
        <v>0</v>
      </c>
    </row>
    <row r="5209" spans="2:23" hidden="1" x14ac:dyDescent="0.25">
      <c r="B5209" t="s">
        <v>89</v>
      </c>
      <c r="C5209" t="s">
        <v>295</v>
      </c>
      <c r="D5209" t="s">
        <v>91</v>
      </c>
      <c r="E5209" t="s">
        <v>579</v>
      </c>
      <c r="F5209" t="s">
        <v>93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2:23" hidden="1" x14ac:dyDescent="0.25">
      <c r="B5210" t="s">
        <v>89</v>
      </c>
      <c r="C5210" t="s">
        <v>295</v>
      </c>
      <c r="D5210" t="s">
        <v>91</v>
      </c>
      <c r="E5210" t="s">
        <v>580</v>
      </c>
      <c r="F5210" t="s">
        <v>93</v>
      </c>
      <c r="G5210">
        <v>7.5005067509999996</v>
      </c>
      <c r="H5210">
        <v>13.12412144</v>
      </c>
      <c r="I5210">
        <v>15.60575813</v>
      </c>
      <c r="J5210">
        <v>15.248804939999999</v>
      </c>
      <c r="K5210">
        <v>16.846428410000001</v>
      </c>
      <c r="L5210">
        <v>18.489002880000001</v>
      </c>
      <c r="M5210">
        <v>20.05973243</v>
      </c>
      <c r="N5210">
        <v>23.363507899999998</v>
      </c>
      <c r="O5210">
        <v>28.0018186</v>
      </c>
      <c r="P5210">
        <v>29.382255709999999</v>
      </c>
      <c r="Q5210">
        <v>31.267510229999999</v>
      </c>
      <c r="R5210">
        <v>32.318298660000004</v>
      </c>
      <c r="S5210">
        <v>32.343367239999999</v>
      </c>
      <c r="T5210">
        <v>34.320707980000002</v>
      </c>
      <c r="U5210">
        <v>36.516714319999998</v>
      </c>
      <c r="V5210">
        <v>36.625770590000002</v>
      </c>
      <c r="W5210">
        <v>39.834970679999998</v>
      </c>
    </row>
    <row r="5211" spans="2:23" hidden="1" x14ac:dyDescent="0.25">
      <c r="B5211" t="s">
        <v>89</v>
      </c>
      <c r="C5211" t="s">
        <v>295</v>
      </c>
      <c r="D5211" t="s">
        <v>91</v>
      </c>
      <c r="E5211" t="s">
        <v>581</v>
      </c>
      <c r="F5211" t="s">
        <v>93</v>
      </c>
      <c r="G5211">
        <v>12.07679544</v>
      </c>
      <c r="H5211">
        <v>12.07679544</v>
      </c>
      <c r="I5211">
        <v>12.07679544</v>
      </c>
    </row>
    <row r="5212" spans="2:23" hidden="1" x14ac:dyDescent="0.25">
      <c r="B5212" t="s">
        <v>89</v>
      </c>
      <c r="C5212" t="s">
        <v>295</v>
      </c>
      <c r="D5212" t="s">
        <v>91</v>
      </c>
      <c r="E5212" t="s">
        <v>582</v>
      </c>
      <c r="F5212" t="s">
        <v>93</v>
      </c>
      <c r="G5212">
        <v>15.267765000000001</v>
      </c>
      <c r="H5212">
        <v>15.267765000000001</v>
      </c>
      <c r="I5212">
        <v>15.267765000000001</v>
      </c>
      <c r="J5212">
        <v>15.267765000000001</v>
      </c>
      <c r="K5212">
        <v>15.267765000000001</v>
      </c>
      <c r="L5212">
        <v>15.267765000000001</v>
      </c>
      <c r="M5212">
        <v>15.267765000000001</v>
      </c>
    </row>
    <row r="5213" spans="2:23" hidden="1" x14ac:dyDescent="0.25">
      <c r="B5213" t="s">
        <v>89</v>
      </c>
      <c r="C5213" t="s">
        <v>295</v>
      </c>
      <c r="D5213" t="s">
        <v>91</v>
      </c>
      <c r="E5213" t="s">
        <v>583</v>
      </c>
      <c r="F5213" t="s">
        <v>93</v>
      </c>
      <c r="G5213">
        <v>1.7712417229999999</v>
      </c>
      <c r="H5213">
        <v>5.1634951429999996</v>
      </c>
      <c r="I5213">
        <v>6.0813690779999998</v>
      </c>
      <c r="J5213">
        <v>5.4962831699999999</v>
      </c>
      <c r="K5213">
        <v>5.9974722160000002</v>
      </c>
      <c r="L5213">
        <v>6.6048024959999996</v>
      </c>
      <c r="M5213">
        <v>7.2138688169999998</v>
      </c>
      <c r="N5213">
        <v>8.7332979280000007</v>
      </c>
      <c r="O5213">
        <v>11.02802329</v>
      </c>
      <c r="P5213">
        <v>11.570954009999999</v>
      </c>
      <c r="Q5213">
        <v>12.36805723</v>
      </c>
      <c r="R5213">
        <v>12.748923120000001</v>
      </c>
      <c r="S5213">
        <v>12.588089500000001</v>
      </c>
      <c r="T5213">
        <v>13.469774149999999</v>
      </c>
      <c r="U5213">
        <v>14.48336293</v>
      </c>
      <c r="V5213">
        <v>14.35781201</v>
      </c>
      <c r="W5213">
        <v>15.936531929999999</v>
      </c>
    </row>
    <row r="5214" spans="2:23" hidden="1" x14ac:dyDescent="0.25">
      <c r="B5214" t="s">
        <v>89</v>
      </c>
      <c r="C5214" t="s">
        <v>295</v>
      </c>
      <c r="D5214" t="s">
        <v>91</v>
      </c>
      <c r="E5214" t="s">
        <v>584</v>
      </c>
      <c r="F5214" t="s">
        <v>93</v>
      </c>
      <c r="G5214">
        <v>4.3387019809999998</v>
      </c>
      <c r="H5214">
        <v>4.3387019809999998</v>
      </c>
      <c r="I5214">
        <v>4.3387019809999998</v>
      </c>
    </row>
    <row r="5215" spans="2:23" hidden="1" x14ac:dyDescent="0.25">
      <c r="B5215" t="s">
        <v>89</v>
      </c>
      <c r="C5215" t="s">
        <v>295</v>
      </c>
      <c r="D5215" t="s">
        <v>91</v>
      </c>
      <c r="E5215" t="s">
        <v>585</v>
      </c>
      <c r="F5215" t="s">
        <v>93</v>
      </c>
      <c r="G5215">
        <v>5.4755046629999997</v>
      </c>
      <c r="H5215">
        <v>5.4755046629999997</v>
      </c>
      <c r="I5215">
        <v>5.4755046629999997</v>
      </c>
      <c r="J5215">
        <v>5.4755046629999997</v>
      </c>
      <c r="K5215">
        <v>5.4755046629999997</v>
      </c>
      <c r="L5215">
        <v>5.4755046629999997</v>
      </c>
      <c r="M5215">
        <v>5.4755046629999997</v>
      </c>
    </row>
    <row r="5216" spans="2:23" hidden="1" x14ac:dyDescent="0.25">
      <c r="B5216" t="s">
        <v>89</v>
      </c>
      <c r="C5216" t="s">
        <v>295</v>
      </c>
      <c r="D5216" t="s">
        <v>91</v>
      </c>
      <c r="E5216" t="s">
        <v>586</v>
      </c>
      <c r="F5216" t="s">
        <v>93</v>
      </c>
      <c r="G5216">
        <v>1.7712417229999999</v>
      </c>
      <c r="H5216">
        <v>5.1634951429999996</v>
      </c>
      <c r="I5216">
        <v>6.0813690779999998</v>
      </c>
      <c r="J5216">
        <v>5.4962831699999999</v>
      </c>
      <c r="K5216">
        <v>5.9974722160000002</v>
      </c>
      <c r="L5216">
        <v>6.6048024959999996</v>
      </c>
      <c r="M5216">
        <v>7.2138688169999998</v>
      </c>
      <c r="N5216">
        <v>8.7332979280000007</v>
      </c>
      <c r="O5216">
        <v>11.02802329</v>
      </c>
      <c r="P5216">
        <v>11.570954009999999</v>
      </c>
      <c r="Q5216">
        <v>12.36805723</v>
      </c>
      <c r="R5216">
        <v>12.748923120000001</v>
      </c>
      <c r="S5216">
        <v>12.588089500000001</v>
      </c>
      <c r="T5216">
        <v>13.469774149999999</v>
      </c>
      <c r="U5216">
        <v>14.48336293</v>
      </c>
      <c r="V5216">
        <v>14.35781201</v>
      </c>
      <c r="W5216">
        <v>15.936531929999999</v>
      </c>
    </row>
    <row r="5217" spans="2:23" hidden="1" x14ac:dyDescent="0.25">
      <c r="B5217" t="s">
        <v>89</v>
      </c>
      <c r="C5217" t="s">
        <v>295</v>
      </c>
      <c r="D5217" t="s">
        <v>91</v>
      </c>
      <c r="E5217" t="s">
        <v>587</v>
      </c>
      <c r="F5217" t="s">
        <v>93</v>
      </c>
      <c r="G5217">
        <v>4.3387019809999998</v>
      </c>
      <c r="H5217">
        <v>4.3387019809999998</v>
      </c>
      <c r="I5217">
        <v>4.3387019809999998</v>
      </c>
    </row>
    <row r="5218" spans="2:23" hidden="1" x14ac:dyDescent="0.25">
      <c r="B5218" t="s">
        <v>89</v>
      </c>
      <c r="C5218" t="s">
        <v>295</v>
      </c>
      <c r="D5218" t="s">
        <v>91</v>
      </c>
      <c r="E5218" t="s">
        <v>588</v>
      </c>
      <c r="F5218" t="s">
        <v>93</v>
      </c>
      <c r="G5218">
        <v>5.4755046629999997</v>
      </c>
      <c r="H5218">
        <v>5.4755046629999997</v>
      </c>
      <c r="I5218">
        <v>5.4755046629999997</v>
      </c>
      <c r="J5218">
        <v>5.4755046629999997</v>
      </c>
      <c r="K5218">
        <v>5.4755046629999997</v>
      </c>
      <c r="L5218">
        <v>5.4755046629999997</v>
      </c>
      <c r="M5218">
        <v>5.4755046629999997</v>
      </c>
    </row>
    <row r="5219" spans="2:23" hidden="1" x14ac:dyDescent="0.25">
      <c r="B5219" t="s">
        <v>89</v>
      </c>
      <c r="C5219" t="s">
        <v>295</v>
      </c>
      <c r="D5219" t="s">
        <v>91</v>
      </c>
      <c r="E5219" t="s">
        <v>592</v>
      </c>
      <c r="F5219" t="s">
        <v>93</v>
      </c>
      <c r="G5219">
        <v>0.16389997000000001</v>
      </c>
      <c r="H5219">
        <v>0.22272813599999999</v>
      </c>
      <c r="I5219">
        <v>0.219577522</v>
      </c>
      <c r="J5219">
        <v>0.25836262999999998</v>
      </c>
      <c r="K5219">
        <v>0.37863408500000001</v>
      </c>
      <c r="L5219">
        <v>0.456446081</v>
      </c>
      <c r="M5219">
        <v>0.50106423099999997</v>
      </c>
      <c r="N5219">
        <v>0.59271871300000001</v>
      </c>
      <c r="O5219">
        <v>0.69492201899999995</v>
      </c>
      <c r="P5219">
        <v>0.61259194699999997</v>
      </c>
      <c r="Q5219">
        <v>0.57816510600000004</v>
      </c>
      <c r="R5219">
        <v>0.50962670899999996</v>
      </c>
      <c r="S5219">
        <v>0.41200979700000001</v>
      </c>
      <c r="T5219">
        <v>0.39232937200000001</v>
      </c>
      <c r="U5219">
        <v>0.361091679</v>
      </c>
      <c r="V5219">
        <v>0.274370059</v>
      </c>
      <c r="W5219">
        <v>1.8553949999999999E-3</v>
      </c>
    </row>
    <row r="5220" spans="2:23" hidden="1" x14ac:dyDescent="0.25">
      <c r="B5220" t="s">
        <v>89</v>
      </c>
      <c r="C5220" t="s">
        <v>295</v>
      </c>
      <c r="D5220" t="s">
        <v>91</v>
      </c>
      <c r="E5220" t="s">
        <v>593</v>
      </c>
      <c r="F5220" t="s">
        <v>93</v>
      </c>
      <c r="G5220">
        <v>0.20206854299999999</v>
      </c>
      <c r="H5220">
        <v>0.20206854299999999</v>
      </c>
      <c r="I5220">
        <v>0.20206854299999999</v>
      </c>
    </row>
    <row r="5221" spans="2:23" hidden="1" x14ac:dyDescent="0.25">
      <c r="B5221" t="s">
        <v>89</v>
      </c>
      <c r="C5221" t="s">
        <v>295</v>
      </c>
      <c r="D5221" t="s">
        <v>91</v>
      </c>
      <c r="E5221" t="s">
        <v>594</v>
      </c>
      <c r="F5221" t="s">
        <v>93</v>
      </c>
      <c r="G5221">
        <v>0.31438752199999997</v>
      </c>
      <c r="H5221">
        <v>0.31438752199999997</v>
      </c>
      <c r="I5221">
        <v>0.31438752199999997</v>
      </c>
      <c r="J5221">
        <v>0.31438752199999997</v>
      </c>
      <c r="K5221">
        <v>0.31438752199999997</v>
      </c>
      <c r="L5221">
        <v>0.31438752199999997</v>
      </c>
      <c r="M5221">
        <v>0.31438752199999997</v>
      </c>
    </row>
    <row r="5222" spans="2:23" hidden="1" x14ac:dyDescent="0.25">
      <c r="B5222" t="s">
        <v>89</v>
      </c>
      <c r="C5222" t="s">
        <v>295</v>
      </c>
      <c r="D5222" t="s">
        <v>91</v>
      </c>
      <c r="E5222" t="s">
        <v>595</v>
      </c>
      <c r="F5222" t="s">
        <v>93</v>
      </c>
      <c r="G5222">
        <v>0.16389997000000001</v>
      </c>
      <c r="H5222">
        <v>0.22272813599999999</v>
      </c>
      <c r="I5222">
        <v>0.219577522</v>
      </c>
      <c r="J5222">
        <v>0.25836262999999998</v>
      </c>
      <c r="K5222">
        <v>0.37863408500000001</v>
      </c>
      <c r="L5222">
        <v>0.456446081</v>
      </c>
      <c r="M5222">
        <v>0.50106423099999997</v>
      </c>
      <c r="N5222">
        <v>0.59271871300000001</v>
      </c>
      <c r="O5222">
        <v>0.69492201899999995</v>
      </c>
      <c r="P5222">
        <v>0.61259194699999997</v>
      </c>
      <c r="Q5222">
        <v>0.57816510600000004</v>
      </c>
      <c r="R5222">
        <v>0.50962670899999996</v>
      </c>
      <c r="S5222">
        <v>0.41200979700000001</v>
      </c>
      <c r="T5222">
        <v>0.39232937200000001</v>
      </c>
      <c r="U5222">
        <v>0.361091679</v>
      </c>
      <c r="V5222">
        <v>0.274370059</v>
      </c>
      <c r="W5222">
        <v>1.8553949999999999E-3</v>
      </c>
    </row>
    <row r="5223" spans="2:23" hidden="1" x14ac:dyDescent="0.25">
      <c r="B5223" t="s">
        <v>89</v>
      </c>
      <c r="C5223" t="s">
        <v>295</v>
      </c>
      <c r="D5223" t="s">
        <v>91</v>
      </c>
      <c r="E5223" t="s">
        <v>596</v>
      </c>
      <c r="F5223" t="s">
        <v>93</v>
      </c>
      <c r="G5223">
        <v>0.20206854299999999</v>
      </c>
      <c r="H5223">
        <v>0.20206854299999999</v>
      </c>
      <c r="I5223">
        <v>0.20206854299999999</v>
      </c>
    </row>
    <row r="5224" spans="2:23" hidden="1" x14ac:dyDescent="0.25">
      <c r="B5224" t="s">
        <v>89</v>
      </c>
      <c r="C5224" t="s">
        <v>295</v>
      </c>
      <c r="D5224" t="s">
        <v>91</v>
      </c>
      <c r="E5224" t="s">
        <v>597</v>
      </c>
      <c r="F5224" t="s">
        <v>93</v>
      </c>
      <c r="G5224">
        <v>0.31438752199999997</v>
      </c>
      <c r="H5224">
        <v>0.31438752199999997</v>
      </c>
      <c r="I5224">
        <v>0.31438752199999997</v>
      </c>
      <c r="J5224">
        <v>0.31438752199999997</v>
      </c>
      <c r="K5224">
        <v>0.31438752199999997</v>
      </c>
      <c r="L5224">
        <v>0.31438752199999997</v>
      </c>
      <c r="M5224">
        <v>0.31438752199999997</v>
      </c>
    </row>
    <row r="5225" spans="2:23" hidden="1" x14ac:dyDescent="0.25">
      <c r="B5225" t="s">
        <v>89</v>
      </c>
      <c r="C5225" t="s">
        <v>295</v>
      </c>
      <c r="D5225" t="s">
        <v>91</v>
      </c>
      <c r="E5225" t="s">
        <v>598</v>
      </c>
      <c r="F5225" t="s">
        <v>93</v>
      </c>
      <c r="G5225">
        <v>1.352073632</v>
      </c>
      <c r="H5225">
        <v>3.8449600529999999</v>
      </c>
      <c r="I5225">
        <v>4.0309091910000001</v>
      </c>
      <c r="J5225">
        <v>3.7298334190000002</v>
      </c>
      <c r="K5225">
        <v>4.0481480779999996</v>
      </c>
      <c r="L5225">
        <v>4.4652948309999996</v>
      </c>
      <c r="M5225">
        <v>4.972326732</v>
      </c>
      <c r="N5225">
        <v>5.9342796</v>
      </c>
      <c r="O5225">
        <v>7.2832520489999997</v>
      </c>
      <c r="P5225">
        <v>7.9250919709999996</v>
      </c>
      <c r="Q5225">
        <v>8.4998823740000002</v>
      </c>
      <c r="R5225">
        <v>8.8640732569999994</v>
      </c>
      <c r="S5225">
        <v>8.9609279639999997</v>
      </c>
      <c r="T5225">
        <v>9.3473484780000007</v>
      </c>
      <c r="U5225">
        <v>9.8069414819999992</v>
      </c>
      <c r="V5225">
        <v>9.7787797899999997</v>
      </c>
      <c r="W5225">
        <v>10.015843370000001</v>
      </c>
    </row>
    <row r="5226" spans="2:23" hidden="1" x14ac:dyDescent="0.25">
      <c r="B5226" t="s">
        <v>89</v>
      </c>
      <c r="C5226" t="s">
        <v>295</v>
      </c>
      <c r="D5226" t="s">
        <v>91</v>
      </c>
      <c r="E5226" t="s">
        <v>599</v>
      </c>
      <c r="F5226" t="s">
        <v>93</v>
      </c>
      <c r="G5226">
        <v>3.0759809580000002</v>
      </c>
      <c r="H5226">
        <v>3.0759809580000002</v>
      </c>
      <c r="I5226">
        <v>3.0759809580000002</v>
      </c>
    </row>
    <row r="5227" spans="2:23" hidden="1" x14ac:dyDescent="0.25">
      <c r="B5227" t="s">
        <v>89</v>
      </c>
      <c r="C5227" t="s">
        <v>295</v>
      </c>
      <c r="D5227" t="s">
        <v>91</v>
      </c>
      <c r="E5227" t="s">
        <v>600</v>
      </c>
      <c r="F5227" t="s">
        <v>93</v>
      </c>
      <c r="G5227">
        <v>3.7776494189999998</v>
      </c>
      <c r="H5227">
        <v>3.7776494189999998</v>
      </c>
      <c r="I5227">
        <v>3.7776494189999998</v>
      </c>
      <c r="J5227">
        <v>3.7776494189999998</v>
      </c>
      <c r="K5227">
        <v>3.7776494189999998</v>
      </c>
      <c r="L5227">
        <v>3.7776494189999998</v>
      </c>
      <c r="M5227">
        <v>3.7776494189999998</v>
      </c>
    </row>
    <row r="5228" spans="2:23" hidden="1" x14ac:dyDescent="0.25">
      <c r="B5228" t="s">
        <v>89</v>
      </c>
      <c r="C5228" t="s">
        <v>295</v>
      </c>
      <c r="D5228" t="s">
        <v>91</v>
      </c>
      <c r="E5228" t="s">
        <v>601</v>
      </c>
      <c r="F5228" t="s">
        <v>93</v>
      </c>
      <c r="G5228">
        <v>5.447487229</v>
      </c>
      <c r="H5228">
        <v>7.6370547249999996</v>
      </c>
      <c r="I5228">
        <v>9.1758657970000002</v>
      </c>
      <c r="J5228">
        <v>9.4941432240000001</v>
      </c>
      <c r="K5228">
        <v>10.64529331</v>
      </c>
      <c r="L5228">
        <v>11.755005949999999</v>
      </c>
      <c r="M5228">
        <v>12.780343390000001</v>
      </c>
      <c r="N5228">
        <v>14.54221409</v>
      </c>
      <c r="O5228">
        <v>16.89707142</v>
      </c>
      <c r="P5228">
        <v>17.71255244</v>
      </c>
      <c r="Q5228">
        <v>18.776566200000001</v>
      </c>
      <c r="R5228">
        <v>19.447714569999999</v>
      </c>
      <c r="S5228">
        <v>19.643519229999999</v>
      </c>
      <c r="T5228">
        <v>20.72752217</v>
      </c>
      <c r="U5228">
        <v>21.89882446</v>
      </c>
      <c r="V5228">
        <v>22.13405882</v>
      </c>
      <c r="W5228">
        <v>23.706016080000001</v>
      </c>
    </row>
    <row r="5229" spans="2:23" hidden="1" x14ac:dyDescent="0.25">
      <c r="B5229" t="s">
        <v>89</v>
      </c>
      <c r="C5229" t="s">
        <v>295</v>
      </c>
      <c r="D5229" t="s">
        <v>91</v>
      </c>
      <c r="E5229" t="s">
        <v>602</v>
      </c>
      <c r="F5229" t="s">
        <v>93</v>
      </c>
      <c r="G5229">
        <v>7.4201359169999996</v>
      </c>
      <c r="H5229">
        <v>7.4201359169999996</v>
      </c>
      <c r="I5229">
        <v>7.4201359169999996</v>
      </c>
    </row>
    <row r="5230" spans="2:23" hidden="1" x14ac:dyDescent="0.25">
      <c r="B5230" t="s">
        <v>89</v>
      </c>
      <c r="C5230" t="s">
        <v>295</v>
      </c>
      <c r="D5230" t="s">
        <v>91</v>
      </c>
      <c r="E5230" t="s">
        <v>603</v>
      </c>
      <c r="F5230" t="s">
        <v>93</v>
      </c>
      <c r="G5230">
        <v>9.5621705180000003</v>
      </c>
      <c r="H5230">
        <v>9.5621705180000003</v>
      </c>
      <c r="I5230">
        <v>9.5621705180000003</v>
      </c>
      <c r="J5230">
        <v>9.5621705180000003</v>
      </c>
      <c r="K5230">
        <v>9.5621705180000003</v>
      </c>
      <c r="L5230">
        <v>9.5621705180000003</v>
      </c>
      <c r="M5230">
        <v>9.5621705180000003</v>
      </c>
    </row>
    <row r="5231" spans="2:23" hidden="1" x14ac:dyDescent="0.25">
      <c r="B5231" t="s">
        <v>89</v>
      </c>
      <c r="C5231" t="s">
        <v>295</v>
      </c>
      <c r="D5231" t="s">
        <v>91</v>
      </c>
      <c r="E5231" t="s">
        <v>604</v>
      </c>
      <c r="F5231" t="s">
        <v>93</v>
      </c>
      <c r="G5231">
        <v>5.447487229</v>
      </c>
      <c r="H5231">
        <v>7.6370547249999996</v>
      </c>
      <c r="I5231">
        <v>9.1758657970000002</v>
      </c>
      <c r="J5231">
        <v>9.4941432240000001</v>
      </c>
      <c r="K5231">
        <v>10.64529331</v>
      </c>
      <c r="L5231">
        <v>11.755005949999999</v>
      </c>
      <c r="M5231">
        <v>12.780343390000001</v>
      </c>
      <c r="N5231">
        <v>14.54221409</v>
      </c>
      <c r="O5231">
        <v>16.89707142</v>
      </c>
      <c r="P5231">
        <v>17.71255244</v>
      </c>
      <c r="Q5231">
        <v>18.776566200000001</v>
      </c>
      <c r="R5231">
        <v>19.447714569999999</v>
      </c>
      <c r="S5231">
        <v>19.643519229999999</v>
      </c>
      <c r="T5231">
        <v>20.72752217</v>
      </c>
      <c r="U5231">
        <v>21.89882446</v>
      </c>
      <c r="V5231">
        <v>22.13405882</v>
      </c>
      <c r="W5231">
        <v>23.706016080000001</v>
      </c>
    </row>
    <row r="5232" spans="2:23" hidden="1" x14ac:dyDescent="0.25">
      <c r="B5232" t="s">
        <v>89</v>
      </c>
      <c r="C5232" t="s">
        <v>295</v>
      </c>
      <c r="D5232" t="s">
        <v>91</v>
      </c>
      <c r="E5232" t="s">
        <v>605</v>
      </c>
      <c r="F5232" t="s">
        <v>93</v>
      </c>
      <c r="G5232">
        <v>7.4201359169999996</v>
      </c>
      <c r="H5232">
        <v>7.4201359169999996</v>
      </c>
      <c r="I5232">
        <v>7.4201359169999996</v>
      </c>
    </row>
    <row r="5233" spans="2:23" hidden="1" x14ac:dyDescent="0.25">
      <c r="B5233" t="s">
        <v>89</v>
      </c>
      <c r="C5233" t="s">
        <v>295</v>
      </c>
      <c r="D5233" t="s">
        <v>91</v>
      </c>
      <c r="E5233" t="s">
        <v>606</v>
      </c>
      <c r="F5233" t="s">
        <v>93</v>
      </c>
      <c r="G5233">
        <v>9.5621705180000003</v>
      </c>
      <c r="H5233">
        <v>9.5621705180000003</v>
      </c>
      <c r="I5233">
        <v>9.5621705180000003</v>
      </c>
      <c r="J5233">
        <v>9.5621705180000003</v>
      </c>
      <c r="K5233">
        <v>9.5621705180000003</v>
      </c>
      <c r="L5233">
        <v>9.5621705180000003</v>
      </c>
      <c r="M5233">
        <v>9.5621705180000003</v>
      </c>
    </row>
    <row r="5234" spans="2:23" hidden="1" x14ac:dyDescent="0.25">
      <c r="B5234" t="s">
        <v>89</v>
      </c>
      <c r="C5234" t="s">
        <v>295</v>
      </c>
      <c r="D5234" t="s">
        <v>91</v>
      </c>
      <c r="E5234" t="s">
        <v>607</v>
      </c>
      <c r="F5234" t="s">
        <v>93</v>
      </c>
      <c r="G5234">
        <v>0.37148433400000003</v>
      </c>
      <c r="H5234">
        <v>1.174277483</v>
      </c>
      <c r="I5234">
        <v>1.8161216170000001</v>
      </c>
      <c r="J5234">
        <v>1.5102597769999999</v>
      </c>
      <c r="K5234">
        <v>1.6340233150000001</v>
      </c>
      <c r="L5234">
        <v>1.788849028</v>
      </c>
      <c r="M5234">
        <v>1.8794811149999999</v>
      </c>
      <c r="N5234">
        <v>2.3644165309999998</v>
      </c>
      <c r="O5234">
        <v>3.191892545</v>
      </c>
      <c r="P5234">
        <v>3.1199231080000001</v>
      </c>
      <c r="Q5234">
        <v>3.3155340830000002</v>
      </c>
      <c r="R5234">
        <v>3.328849575</v>
      </c>
      <c r="S5234">
        <v>3.1054667409999999</v>
      </c>
      <c r="T5234">
        <v>3.5285444620000002</v>
      </c>
      <c r="U5234">
        <v>3.9903375360000002</v>
      </c>
      <c r="V5234">
        <v>3.8972202340000002</v>
      </c>
      <c r="W5234">
        <v>5.0045024490000003</v>
      </c>
    </row>
    <row r="5235" spans="2:23" hidden="1" x14ac:dyDescent="0.25">
      <c r="B5235" t="s">
        <v>89</v>
      </c>
      <c r="C5235" t="s">
        <v>295</v>
      </c>
      <c r="D5235" t="s">
        <v>91</v>
      </c>
      <c r="E5235" t="s">
        <v>608</v>
      </c>
      <c r="F5235" t="s">
        <v>93</v>
      </c>
      <c r="G5235">
        <v>1.1206278110000001</v>
      </c>
      <c r="H5235">
        <v>1.1206278110000001</v>
      </c>
      <c r="I5235">
        <v>1.1206278110000001</v>
      </c>
    </row>
    <row r="5236" spans="2:23" hidden="1" x14ac:dyDescent="0.25">
      <c r="B5236" t="s">
        <v>89</v>
      </c>
      <c r="C5236" t="s">
        <v>295</v>
      </c>
      <c r="D5236" t="s">
        <v>91</v>
      </c>
      <c r="E5236" t="s">
        <v>609</v>
      </c>
      <c r="F5236" t="s">
        <v>93</v>
      </c>
      <c r="G5236">
        <v>1.4534995239999999</v>
      </c>
      <c r="H5236">
        <v>1.4534995239999999</v>
      </c>
      <c r="I5236">
        <v>1.4534995239999999</v>
      </c>
      <c r="J5236">
        <v>1.4534995239999999</v>
      </c>
      <c r="K5236">
        <v>1.4534995239999999</v>
      </c>
      <c r="L5236">
        <v>1.4534995239999999</v>
      </c>
      <c r="M5236">
        <v>1.4534995239999999</v>
      </c>
    </row>
    <row r="5237" spans="2:23" hidden="1" x14ac:dyDescent="0.25">
      <c r="B5237" t="s">
        <v>89</v>
      </c>
      <c r="C5237" t="s">
        <v>295</v>
      </c>
      <c r="D5237" t="s">
        <v>91</v>
      </c>
      <c r="E5237" t="s">
        <v>610</v>
      </c>
      <c r="F5237" t="s">
        <v>93</v>
      </c>
      <c r="G5237">
        <v>5.4860551E-2</v>
      </c>
      <c r="H5237">
        <v>5.4992832999999998E-2</v>
      </c>
      <c r="I5237">
        <v>5.4650533000000001E-2</v>
      </c>
      <c r="J5237">
        <v>4.8227230000000003E-2</v>
      </c>
      <c r="K5237">
        <v>3.7066573999999998E-2</v>
      </c>
      <c r="L5237">
        <v>2.7789786E-2</v>
      </c>
      <c r="M5237">
        <v>2.1340765000000001E-2</v>
      </c>
      <c r="N5237">
        <v>1.7474328000000001E-2</v>
      </c>
      <c r="O5237">
        <v>1.3283058E-2</v>
      </c>
      <c r="P5237">
        <v>1.1227829999999999E-2</v>
      </c>
      <c r="Q5237">
        <v>1.0278769E-2</v>
      </c>
      <c r="R5237">
        <v>9.8965110000000002E-3</v>
      </c>
      <c r="S5237">
        <v>9.9783440000000001E-3</v>
      </c>
      <c r="T5237">
        <v>1.0383445999999999E-2</v>
      </c>
      <c r="U5237">
        <v>1.0715083E-2</v>
      </c>
      <c r="V5237">
        <v>1.0990837E-2</v>
      </c>
      <c r="W5237">
        <v>1.1573039E-2</v>
      </c>
    </row>
    <row r="5238" spans="2:23" hidden="1" x14ac:dyDescent="0.25">
      <c r="B5238" t="s">
        <v>89</v>
      </c>
      <c r="C5238" t="s">
        <v>295</v>
      </c>
      <c r="D5238" t="s">
        <v>91</v>
      </c>
      <c r="E5238" t="s">
        <v>611</v>
      </c>
      <c r="F5238" t="s">
        <v>93</v>
      </c>
      <c r="G5238">
        <v>5.4834638999999998E-2</v>
      </c>
      <c r="H5238">
        <v>5.4834638999999998E-2</v>
      </c>
      <c r="I5238">
        <v>5.4834638999999998E-2</v>
      </c>
    </row>
    <row r="5239" spans="2:23" hidden="1" x14ac:dyDescent="0.25">
      <c r="B5239" t="s">
        <v>89</v>
      </c>
      <c r="C5239" t="s">
        <v>295</v>
      </c>
      <c r="D5239" t="s">
        <v>91</v>
      </c>
      <c r="E5239" t="s">
        <v>612</v>
      </c>
      <c r="F5239" t="s">
        <v>93</v>
      </c>
      <c r="G5239">
        <v>4.2704038999999999E-2</v>
      </c>
      <c r="H5239">
        <v>4.2704038999999999E-2</v>
      </c>
      <c r="I5239">
        <v>4.2704038999999999E-2</v>
      </c>
      <c r="J5239">
        <v>4.2704038999999999E-2</v>
      </c>
      <c r="K5239">
        <v>4.2704038999999999E-2</v>
      </c>
      <c r="L5239">
        <v>4.2704038999999999E-2</v>
      </c>
      <c r="M5239">
        <v>4.2704038999999999E-2</v>
      </c>
    </row>
    <row r="5240" spans="2:23" hidden="1" x14ac:dyDescent="0.25">
      <c r="B5240" t="s">
        <v>89</v>
      </c>
      <c r="C5240" t="s">
        <v>295</v>
      </c>
      <c r="D5240" t="s">
        <v>91</v>
      </c>
      <c r="E5240" t="s">
        <v>613</v>
      </c>
      <c r="F5240" t="s">
        <v>93</v>
      </c>
      <c r="G5240">
        <v>2.0681306E-2</v>
      </c>
      <c r="H5240">
        <v>1.8603082E-2</v>
      </c>
      <c r="I5240">
        <v>1.808394E-2</v>
      </c>
      <c r="J5240">
        <v>1.7769495E-2</v>
      </c>
      <c r="K5240">
        <v>1.7155942E-2</v>
      </c>
      <c r="L5240">
        <v>1.6568097E-2</v>
      </c>
      <c r="M5240">
        <v>1.2109536000000001E-2</v>
      </c>
      <c r="N5240">
        <v>1.0501818E-2</v>
      </c>
      <c r="O5240">
        <v>9.2935899999999991E-3</v>
      </c>
      <c r="P5240">
        <v>7.8467380000000007E-3</v>
      </c>
      <c r="Q5240">
        <v>6.9452510000000004E-3</v>
      </c>
      <c r="R5240">
        <v>6.4241369999999999E-3</v>
      </c>
      <c r="S5240">
        <v>6.1316030000000002E-3</v>
      </c>
      <c r="T5240">
        <v>5.56436E-3</v>
      </c>
      <c r="U5240">
        <v>4.403616E-3</v>
      </c>
      <c r="V5240">
        <v>3.981404E-3</v>
      </c>
      <c r="W5240">
        <v>3.6145610000000001E-3</v>
      </c>
    </row>
    <row r="5241" spans="2:23" hidden="1" x14ac:dyDescent="0.25">
      <c r="B5241" t="s">
        <v>89</v>
      </c>
      <c r="C5241" t="s">
        <v>295</v>
      </c>
      <c r="D5241" t="s">
        <v>91</v>
      </c>
      <c r="E5241" t="s">
        <v>614</v>
      </c>
      <c r="F5241" t="s">
        <v>93</v>
      </c>
      <c r="G5241">
        <v>1.9122776000000001E-2</v>
      </c>
      <c r="H5241">
        <v>1.9122776000000001E-2</v>
      </c>
      <c r="I5241">
        <v>1.9122776000000001E-2</v>
      </c>
    </row>
    <row r="5242" spans="2:23" hidden="1" x14ac:dyDescent="0.25">
      <c r="B5242" t="s">
        <v>89</v>
      </c>
      <c r="C5242" t="s">
        <v>295</v>
      </c>
      <c r="D5242" t="s">
        <v>91</v>
      </c>
      <c r="E5242" t="s">
        <v>615</v>
      </c>
      <c r="F5242" t="s">
        <v>93</v>
      </c>
      <c r="G5242">
        <v>1.7281628E-2</v>
      </c>
      <c r="H5242">
        <v>1.7281628E-2</v>
      </c>
      <c r="I5242">
        <v>1.7281628E-2</v>
      </c>
      <c r="J5242">
        <v>1.7281628E-2</v>
      </c>
      <c r="K5242">
        <v>1.7281628E-2</v>
      </c>
      <c r="L5242">
        <v>1.7281628E-2</v>
      </c>
      <c r="M5242">
        <v>1.7281628E-2</v>
      </c>
    </row>
    <row r="5243" spans="2:23" hidden="1" x14ac:dyDescent="0.25">
      <c r="B5243" t="s">
        <v>89</v>
      </c>
      <c r="C5243" t="s">
        <v>295</v>
      </c>
      <c r="D5243" t="s">
        <v>91</v>
      </c>
      <c r="E5243" t="s">
        <v>616</v>
      </c>
      <c r="F5243" t="s">
        <v>93</v>
      </c>
      <c r="G5243">
        <v>5.6194404169999999</v>
      </c>
      <c r="H5243">
        <v>5.4021316209999997</v>
      </c>
      <c r="I5243">
        <v>5.1704784559999997</v>
      </c>
      <c r="J5243">
        <v>5.1210230699999997</v>
      </c>
      <c r="K5243">
        <v>5.0435328699999999</v>
      </c>
      <c r="L5243">
        <v>5.4118670680000003</v>
      </c>
      <c r="M5243">
        <v>5.4309769440000002</v>
      </c>
      <c r="N5243">
        <v>5.7879459630000003</v>
      </c>
      <c r="O5243">
        <v>6.2093828029999996</v>
      </c>
      <c r="P5243">
        <v>6.817800225</v>
      </c>
      <c r="Q5243">
        <v>7.3252858329999997</v>
      </c>
      <c r="R5243">
        <v>7.7513985510000003</v>
      </c>
      <c r="S5243">
        <v>7.9865661890000004</v>
      </c>
      <c r="T5243">
        <v>8.112150025</v>
      </c>
      <c r="U5243">
        <v>8.1905608619999999</v>
      </c>
      <c r="V5243">
        <v>8.208317632</v>
      </c>
      <c r="W5243">
        <v>8.0470950959999996</v>
      </c>
    </row>
    <row r="5244" spans="2:23" hidden="1" x14ac:dyDescent="0.25">
      <c r="B5244" t="s">
        <v>89</v>
      </c>
      <c r="C5244" t="s">
        <v>295</v>
      </c>
      <c r="D5244" t="s">
        <v>91</v>
      </c>
      <c r="E5244" t="s">
        <v>617</v>
      </c>
      <c r="F5244" t="s">
        <v>93</v>
      </c>
      <c r="G5244">
        <v>5.3973501639999997</v>
      </c>
      <c r="H5244">
        <v>5.3973501639999997</v>
      </c>
      <c r="I5244">
        <v>5.3973501639999997</v>
      </c>
    </row>
    <row r="5245" spans="2:23" hidden="1" x14ac:dyDescent="0.25">
      <c r="B5245" t="s">
        <v>89</v>
      </c>
      <c r="C5245" t="s">
        <v>295</v>
      </c>
      <c r="D5245" t="s">
        <v>91</v>
      </c>
      <c r="E5245" t="s">
        <v>618</v>
      </c>
      <c r="F5245" t="s">
        <v>93</v>
      </c>
      <c r="G5245">
        <v>5.3142072069999999</v>
      </c>
      <c r="H5245">
        <v>5.3142072069999999</v>
      </c>
      <c r="I5245">
        <v>5.3142072069999999</v>
      </c>
      <c r="J5245">
        <v>5.3142072069999999</v>
      </c>
      <c r="K5245">
        <v>5.3142072069999999</v>
      </c>
      <c r="L5245">
        <v>5.3142072069999999</v>
      </c>
      <c r="M5245">
        <v>5.3142072069999999</v>
      </c>
    </row>
    <row r="5246" spans="2:23" hidden="1" x14ac:dyDescent="0.25">
      <c r="B5246" t="s">
        <v>89</v>
      </c>
      <c r="C5246" t="s">
        <v>295</v>
      </c>
      <c r="D5246" t="s">
        <v>91</v>
      </c>
      <c r="E5246" t="s">
        <v>619</v>
      </c>
      <c r="F5246" t="s">
        <v>93</v>
      </c>
      <c r="G5246">
        <v>1.393601936</v>
      </c>
      <c r="H5246">
        <v>1.5107666870000001</v>
      </c>
      <c r="I5246">
        <v>1.6133405350000001</v>
      </c>
      <c r="J5246">
        <v>1.7858874039999999</v>
      </c>
      <c r="K5246">
        <v>1.91458906</v>
      </c>
      <c r="L5246">
        <v>2.0278074529999999</v>
      </c>
      <c r="M5246">
        <v>2.1347664549999998</v>
      </c>
      <c r="N5246">
        <v>2.2541132230000001</v>
      </c>
      <c r="O5246">
        <v>2.4618049809999998</v>
      </c>
      <c r="P5246">
        <v>2.6909200059999998</v>
      </c>
      <c r="Q5246">
        <v>2.8959908799999998</v>
      </c>
      <c r="R5246">
        <v>3.036566229</v>
      </c>
      <c r="S5246">
        <v>3.0750654919999998</v>
      </c>
      <c r="T5246">
        <v>3.061103932</v>
      </c>
      <c r="U5246">
        <v>3.033323931</v>
      </c>
      <c r="V5246">
        <v>2.9852956160000002</v>
      </c>
      <c r="W5246">
        <v>2.9414840779999998</v>
      </c>
    </row>
    <row r="5247" spans="2:23" hidden="1" x14ac:dyDescent="0.25">
      <c r="B5247" t="s">
        <v>89</v>
      </c>
      <c r="C5247" t="s">
        <v>295</v>
      </c>
      <c r="D5247" t="s">
        <v>91</v>
      </c>
      <c r="E5247" t="s">
        <v>620</v>
      </c>
      <c r="F5247" t="s">
        <v>93</v>
      </c>
      <c r="G5247">
        <v>1.5059030529999999</v>
      </c>
      <c r="H5247">
        <v>1.5059030529999999</v>
      </c>
      <c r="I5247">
        <v>1.5059030529999999</v>
      </c>
    </row>
    <row r="5248" spans="2:23" hidden="1" x14ac:dyDescent="0.25">
      <c r="B5248" t="s">
        <v>89</v>
      </c>
      <c r="C5248" t="s">
        <v>295</v>
      </c>
      <c r="D5248" t="s">
        <v>91</v>
      </c>
      <c r="E5248" t="s">
        <v>621</v>
      </c>
      <c r="F5248" t="s">
        <v>93</v>
      </c>
      <c r="G5248">
        <v>1.768679933</v>
      </c>
      <c r="H5248">
        <v>1.768679933</v>
      </c>
      <c r="I5248">
        <v>1.768679933</v>
      </c>
      <c r="J5248">
        <v>1.768679933</v>
      </c>
      <c r="K5248">
        <v>1.768679933</v>
      </c>
      <c r="L5248">
        <v>1.768679933</v>
      </c>
      <c r="M5248">
        <v>1.768679933</v>
      </c>
    </row>
    <row r="5249" spans="2:23" hidden="1" x14ac:dyDescent="0.25">
      <c r="B5249" t="s">
        <v>89</v>
      </c>
      <c r="C5249" t="s">
        <v>295</v>
      </c>
      <c r="D5249" t="s">
        <v>91</v>
      </c>
      <c r="E5249" t="s">
        <v>622</v>
      </c>
      <c r="F5249" t="s">
        <v>93</v>
      </c>
      <c r="G5249">
        <v>4.2051571750000001</v>
      </c>
      <c r="H5249">
        <v>3.872761852</v>
      </c>
      <c r="I5249">
        <v>3.5390539799999998</v>
      </c>
      <c r="J5249">
        <v>3.3173661710000002</v>
      </c>
      <c r="K5249">
        <v>3.111787868</v>
      </c>
      <c r="L5249">
        <v>3.367491518</v>
      </c>
      <c r="M5249">
        <v>3.2841009539999999</v>
      </c>
      <c r="N5249">
        <v>3.5233309230000001</v>
      </c>
      <c r="O5249">
        <v>3.7382842319999998</v>
      </c>
      <c r="P5249">
        <v>4.1190334809999998</v>
      </c>
      <c r="Q5249">
        <v>4.422349702</v>
      </c>
      <c r="R5249">
        <v>4.7084081849999997</v>
      </c>
      <c r="S5249">
        <v>4.9053690940000001</v>
      </c>
      <c r="T5249">
        <v>5.0454817329999999</v>
      </c>
      <c r="U5249">
        <v>5.1528333149999996</v>
      </c>
      <c r="V5249">
        <v>5.2190406119999997</v>
      </c>
      <c r="W5249">
        <v>5.1019964570000003</v>
      </c>
    </row>
    <row r="5250" spans="2:23" hidden="1" x14ac:dyDescent="0.25">
      <c r="B5250" t="s">
        <v>89</v>
      </c>
      <c r="C5250" t="s">
        <v>295</v>
      </c>
      <c r="D5250" t="s">
        <v>91</v>
      </c>
      <c r="E5250" t="s">
        <v>623</v>
      </c>
      <c r="F5250" t="s">
        <v>93</v>
      </c>
      <c r="G5250">
        <v>3.8723243360000001</v>
      </c>
      <c r="H5250">
        <v>3.8723243360000001</v>
      </c>
      <c r="I5250">
        <v>3.8723243360000001</v>
      </c>
    </row>
    <row r="5251" spans="2:23" hidden="1" x14ac:dyDescent="0.25">
      <c r="B5251" t="s">
        <v>89</v>
      </c>
      <c r="C5251" t="s">
        <v>295</v>
      </c>
      <c r="D5251" t="s">
        <v>91</v>
      </c>
      <c r="E5251" t="s">
        <v>624</v>
      </c>
      <c r="F5251" t="s">
        <v>93</v>
      </c>
      <c r="G5251">
        <v>3.5282456450000002</v>
      </c>
      <c r="H5251">
        <v>3.5282456450000002</v>
      </c>
      <c r="I5251">
        <v>3.5282456450000002</v>
      </c>
      <c r="J5251">
        <v>3.5282456450000002</v>
      </c>
      <c r="K5251">
        <v>3.5282456450000002</v>
      </c>
      <c r="L5251">
        <v>3.5282456450000002</v>
      </c>
      <c r="M5251">
        <v>3.5282456450000002</v>
      </c>
    </row>
    <row r="5252" spans="2:23" hidden="1" x14ac:dyDescent="0.25">
      <c r="B5252" t="s">
        <v>89</v>
      </c>
      <c r="C5252" t="s">
        <v>295</v>
      </c>
      <c r="D5252" t="s">
        <v>91</v>
      </c>
      <c r="E5252" t="s">
        <v>625</v>
      </c>
      <c r="F5252" t="s">
        <v>93</v>
      </c>
      <c r="G5252">
        <v>5.6194404169999999</v>
      </c>
      <c r="H5252">
        <v>5.4021316209999997</v>
      </c>
      <c r="I5252">
        <v>5.1704784559999997</v>
      </c>
      <c r="J5252">
        <v>5.1210230699999997</v>
      </c>
      <c r="K5252">
        <v>5.0435328699999999</v>
      </c>
      <c r="L5252">
        <v>5.4118670680000003</v>
      </c>
      <c r="M5252">
        <v>5.4309769440000002</v>
      </c>
      <c r="N5252">
        <v>5.7879459630000003</v>
      </c>
      <c r="O5252">
        <v>6.2093828029999996</v>
      </c>
      <c r="P5252">
        <v>6.817800225</v>
      </c>
      <c r="Q5252">
        <v>7.3252858329999997</v>
      </c>
      <c r="R5252">
        <v>7.7513985510000003</v>
      </c>
      <c r="S5252">
        <v>7.9865661890000004</v>
      </c>
      <c r="T5252">
        <v>8.112150025</v>
      </c>
      <c r="U5252">
        <v>8.1905608619999999</v>
      </c>
      <c r="V5252">
        <v>8.208317632</v>
      </c>
      <c r="W5252">
        <v>8.0470950959999996</v>
      </c>
    </row>
    <row r="5253" spans="2:23" hidden="1" x14ac:dyDescent="0.25">
      <c r="B5253" t="s">
        <v>89</v>
      </c>
      <c r="C5253" t="s">
        <v>295</v>
      </c>
      <c r="D5253" t="s">
        <v>91</v>
      </c>
      <c r="E5253" t="s">
        <v>626</v>
      </c>
      <c r="F5253" t="s">
        <v>93</v>
      </c>
      <c r="G5253">
        <v>5.3973501639999997</v>
      </c>
      <c r="H5253">
        <v>5.3973501639999997</v>
      </c>
      <c r="I5253">
        <v>5.3973501639999997</v>
      </c>
    </row>
    <row r="5254" spans="2:23" hidden="1" x14ac:dyDescent="0.25">
      <c r="B5254" t="s">
        <v>89</v>
      </c>
      <c r="C5254" t="s">
        <v>295</v>
      </c>
      <c r="D5254" t="s">
        <v>91</v>
      </c>
      <c r="E5254" t="s">
        <v>627</v>
      </c>
      <c r="F5254" t="s">
        <v>93</v>
      </c>
      <c r="G5254">
        <v>5.3142072069999999</v>
      </c>
      <c r="H5254">
        <v>5.3142072069999999</v>
      </c>
      <c r="I5254">
        <v>5.3142072069999999</v>
      </c>
      <c r="J5254">
        <v>5.3142072069999999</v>
      </c>
      <c r="K5254">
        <v>5.3142072069999999</v>
      </c>
      <c r="L5254">
        <v>5.3142072069999999</v>
      </c>
      <c r="M5254">
        <v>5.3142072069999999</v>
      </c>
    </row>
    <row r="5255" spans="2:23" hidden="1" x14ac:dyDescent="0.25">
      <c r="B5255" t="s">
        <v>89</v>
      </c>
      <c r="C5255" t="s">
        <v>295</v>
      </c>
      <c r="D5255" t="s">
        <v>91</v>
      </c>
      <c r="E5255" t="s">
        <v>628</v>
      </c>
      <c r="F5255" t="s">
        <v>93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 spans="2:23" hidden="1" x14ac:dyDescent="0.25">
      <c r="B5256" t="s">
        <v>89</v>
      </c>
      <c r="C5256" t="s">
        <v>295</v>
      </c>
      <c r="D5256" t="s">
        <v>91</v>
      </c>
      <c r="E5256" t="s">
        <v>629</v>
      </c>
      <c r="F5256" t="s">
        <v>93</v>
      </c>
      <c r="G5256">
        <v>0</v>
      </c>
      <c r="H5256">
        <v>0</v>
      </c>
      <c r="I5256">
        <v>0</v>
      </c>
    </row>
    <row r="5257" spans="2:23" hidden="1" x14ac:dyDescent="0.25">
      <c r="B5257" t="s">
        <v>89</v>
      </c>
      <c r="C5257" t="s">
        <v>295</v>
      </c>
      <c r="D5257" t="s">
        <v>91</v>
      </c>
      <c r="E5257" t="s">
        <v>630</v>
      </c>
      <c r="F5257" t="s">
        <v>93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2:23" hidden="1" x14ac:dyDescent="0.25">
      <c r="B5258" t="s">
        <v>89</v>
      </c>
      <c r="C5258" t="s">
        <v>295</v>
      </c>
      <c r="D5258" t="s">
        <v>91</v>
      </c>
      <c r="E5258" t="s">
        <v>631</v>
      </c>
      <c r="F5258" t="s">
        <v>93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</row>
    <row r="5259" spans="2:23" hidden="1" x14ac:dyDescent="0.25">
      <c r="B5259" t="s">
        <v>89</v>
      </c>
      <c r="C5259" t="s">
        <v>295</v>
      </c>
      <c r="D5259" t="s">
        <v>91</v>
      </c>
      <c r="E5259" t="s">
        <v>632</v>
      </c>
      <c r="F5259" t="s">
        <v>93</v>
      </c>
      <c r="G5259">
        <v>0</v>
      </c>
      <c r="H5259">
        <v>0</v>
      </c>
      <c r="I5259">
        <v>0</v>
      </c>
    </row>
    <row r="5260" spans="2:23" hidden="1" x14ac:dyDescent="0.25">
      <c r="B5260" t="s">
        <v>89</v>
      </c>
      <c r="C5260" t="s">
        <v>295</v>
      </c>
      <c r="D5260" t="s">
        <v>91</v>
      </c>
      <c r="E5260" t="s">
        <v>633</v>
      </c>
      <c r="F5260" t="s">
        <v>93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2:23" hidden="1" x14ac:dyDescent="0.25">
      <c r="B5261" t="s">
        <v>89</v>
      </c>
      <c r="C5261" t="s">
        <v>295</v>
      </c>
      <c r="D5261" t="s">
        <v>91</v>
      </c>
      <c r="E5261" t="s">
        <v>634</v>
      </c>
      <c r="F5261" t="s">
        <v>93</v>
      </c>
      <c r="G5261">
        <v>5.6432770769999996</v>
      </c>
      <c r="H5261">
        <v>10.746556890000001</v>
      </c>
      <c r="I5261">
        <v>13.227268759999999</v>
      </c>
      <c r="J5261">
        <v>12.944029499999999</v>
      </c>
      <c r="K5261">
        <v>14.277437770000001</v>
      </c>
      <c r="L5261">
        <v>15.66654447</v>
      </c>
      <c r="M5261">
        <v>16.985729559999999</v>
      </c>
      <c r="N5261">
        <v>19.751240960000001</v>
      </c>
      <c r="O5261">
        <v>23.72044717</v>
      </c>
      <c r="P5261">
        <v>25.006506389999998</v>
      </c>
      <c r="Q5261">
        <v>26.762900439999999</v>
      </c>
      <c r="R5261">
        <v>27.783036460000002</v>
      </c>
      <c r="S5261">
        <v>27.820270300000001</v>
      </c>
      <c r="T5261">
        <v>29.612849690000001</v>
      </c>
      <c r="U5261">
        <v>31.62626921</v>
      </c>
      <c r="V5261">
        <v>31.806596410000001</v>
      </c>
      <c r="W5261">
        <v>35.121961419999998</v>
      </c>
    </row>
    <row r="5262" spans="2:23" hidden="1" x14ac:dyDescent="0.25">
      <c r="B5262" t="s">
        <v>89</v>
      </c>
      <c r="C5262" t="s">
        <v>295</v>
      </c>
      <c r="D5262" t="s">
        <v>91</v>
      </c>
      <c r="E5262" t="s">
        <v>635</v>
      </c>
      <c r="F5262" t="s">
        <v>93</v>
      </c>
      <c r="G5262">
        <v>9.8723675740000001</v>
      </c>
      <c r="H5262">
        <v>9.8723675740000001</v>
      </c>
      <c r="I5262">
        <v>9.8723675740000001</v>
      </c>
    </row>
    <row r="5263" spans="2:23" hidden="1" x14ac:dyDescent="0.25">
      <c r="B5263" t="s">
        <v>89</v>
      </c>
      <c r="C5263" t="s">
        <v>295</v>
      </c>
      <c r="D5263" t="s">
        <v>91</v>
      </c>
      <c r="E5263" t="s">
        <v>636</v>
      </c>
      <c r="F5263" t="s">
        <v>93</v>
      </c>
      <c r="G5263">
        <v>12.78440629</v>
      </c>
      <c r="H5263">
        <v>12.78440629</v>
      </c>
      <c r="I5263">
        <v>12.78440629</v>
      </c>
      <c r="J5263">
        <v>12.78440629</v>
      </c>
      <c r="K5263">
        <v>12.78440629</v>
      </c>
      <c r="L5263">
        <v>12.78440629</v>
      </c>
      <c r="M5263">
        <v>12.78440629</v>
      </c>
    </row>
    <row r="5264" spans="2:23" hidden="1" x14ac:dyDescent="0.25">
      <c r="B5264" t="s">
        <v>89</v>
      </c>
      <c r="C5264" t="s">
        <v>295</v>
      </c>
      <c r="D5264" t="s">
        <v>91</v>
      </c>
      <c r="E5264" t="s">
        <v>637</v>
      </c>
      <c r="F5264" t="s">
        <v>93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</row>
    <row r="5265" spans="2:23" hidden="1" x14ac:dyDescent="0.25">
      <c r="B5265" t="s">
        <v>89</v>
      </c>
      <c r="C5265" t="s">
        <v>295</v>
      </c>
      <c r="D5265" t="s">
        <v>91</v>
      </c>
      <c r="E5265" t="s">
        <v>638</v>
      </c>
      <c r="F5265" t="s">
        <v>93</v>
      </c>
      <c r="G5265">
        <v>0</v>
      </c>
      <c r="H5265">
        <v>0</v>
      </c>
      <c r="I5265">
        <v>0</v>
      </c>
    </row>
    <row r="5266" spans="2:23" hidden="1" x14ac:dyDescent="0.25">
      <c r="B5266" t="s">
        <v>89</v>
      </c>
      <c r="C5266" t="s">
        <v>295</v>
      </c>
      <c r="D5266" t="s">
        <v>91</v>
      </c>
      <c r="E5266" t="s">
        <v>639</v>
      </c>
      <c r="F5266" t="s">
        <v>93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2:23" hidden="1" x14ac:dyDescent="0.25">
      <c r="B5267" t="s">
        <v>89</v>
      </c>
      <c r="C5267" t="s">
        <v>295</v>
      </c>
      <c r="D5267" t="s">
        <v>91</v>
      </c>
      <c r="E5267" t="s">
        <v>640</v>
      </c>
      <c r="F5267" t="s">
        <v>93</v>
      </c>
      <c r="G5267">
        <v>5.6432770769999996</v>
      </c>
      <c r="H5267">
        <v>10.746757369999999</v>
      </c>
      <c r="I5267">
        <v>13.22908758</v>
      </c>
      <c r="J5267">
        <v>12.94977787</v>
      </c>
      <c r="K5267">
        <v>14.287224220000001</v>
      </c>
      <c r="L5267">
        <v>15.67911644</v>
      </c>
      <c r="M5267">
        <v>16.99913278</v>
      </c>
      <c r="N5267">
        <v>19.765907089999999</v>
      </c>
      <c r="O5267">
        <v>23.741680670000001</v>
      </c>
      <c r="P5267">
        <v>25.03870916</v>
      </c>
      <c r="Q5267">
        <v>26.808088919999999</v>
      </c>
      <c r="R5267">
        <v>27.84162529</v>
      </c>
      <c r="S5267">
        <v>27.891385119999999</v>
      </c>
      <c r="T5267">
        <v>29.695597920000001</v>
      </c>
      <c r="U5267">
        <v>31.720614229999999</v>
      </c>
      <c r="V5267">
        <v>31.912297949999999</v>
      </c>
      <c r="W5267">
        <v>35.240758790000001</v>
      </c>
    </row>
    <row r="5268" spans="2:23" hidden="1" x14ac:dyDescent="0.25">
      <c r="B5268" t="s">
        <v>89</v>
      </c>
      <c r="C5268" t="s">
        <v>295</v>
      </c>
      <c r="D5268" t="s">
        <v>91</v>
      </c>
      <c r="E5268" t="s">
        <v>641</v>
      </c>
      <c r="F5268" t="s">
        <v>93</v>
      </c>
      <c r="G5268">
        <v>9.8730406740000003</v>
      </c>
      <c r="H5268">
        <v>9.8730406740000003</v>
      </c>
      <c r="I5268">
        <v>9.8730406740000003</v>
      </c>
    </row>
    <row r="5269" spans="2:23" hidden="1" x14ac:dyDescent="0.25">
      <c r="B5269" t="s">
        <v>89</v>
      </c>
      <c r="C5269" t="s">
        <v>295</v>
      </c>
      <c r="D5269" t="s">
        <v>91</v>
      </c>
      <c r="E5269" t="s">
        <v>642</v>
      </c>
      <c r="F5269" t="s">
        <v>93</v>
      </c>
      <c r="G5269">
        <v>12.79062476</v>
      </c>
      <c r="H5269">
        <v>12.79062476</v>
      </c>
      <c r="I5269">
        <v>12.79062476</v>
      </c>
      <c r="J5269">
        <v>12.79062476</v>
      </c>
      <c r="K5269">
        <v>12.79062476</v>
      </c>
      <c r="L5269">
        <v>12.79062476</v>
      </c>
      <c r="M5269">
        <v>12.79062476</v>
      </c>
    </row>
    <row r="5270" spans="2:23" hidden="1" x14ac:dyDescent="0.25">
      <c r="B5270" t="s">
        <v>89</v>
      </c>
      <c r="C5270" t="s">
        <v>295</v>
      </c>
      <c r="D5270" t="s">
        <v>91</v>
      </c>
      <c r="E5270" t="s">
        <v>643</v>
      </c>
      <c r="F5270" t="s">
        <v>93</v>
      </c>
      <c r="G5270">
        <v>13.888084170000001</v>
      </c>
      <c r="H5270">
        <v>19.374463800000001</v>
      </c>
      <c r="I5270">
        <v>21.619902</v>
      </c>
      <c r="J5270">
        <v>21.053763910000001</v>
      </c>
      <c r="K5270">
        <v>22.86128355</v>
      </c>
      <c r="L5270">
        <v>25.06462475</v>
      </c>
      <c r="M5270">
        <v>26.773042740000001</v>
      </c>
      <c r="N5270">
        <v>30.680564619999998</v>
      </c>
      <c r="O5270">
        <v>36.064029949999998</v>
      </c>
      <c r="P5270">
        <v>38.013549660000002</v>
      </c>
      <c r="Q5270">
        <v>40.422205499999997</v>
      </c>
      <c r="R5270">
        <v>41.835448499999998</v>
      </c>
      <c r="S5270">
        <v>41.957070659999999</v>
      </c>
      <c r="T5270">
        <v>44.129417439999997</v>
      </c>
      <c r="U5270">
        <v>46.467077879999998</v>
      </c>
      <c r="V5270">
        <v>46.468477900000003</v>
      </c>
      <c r="W5270">
        <v>49.46249023</v>
      </c>
    </row>
    <row r="5271" spans="2:23" hidden="1" x14ac:dyDescent="0.25">
      <c r="B5271" t="s">
        <v>89</v>
      </c>
      <c r="C5271" t="s">
        <v>295</v>
      </c>
      <c r="D5271" t="s">
        <v>91</v>
      </c>
      <c r="E5271" t="s">
        <v>644</v>
      </c>
      <c r="F5271" t="s">
        <v>93</v>
      </c>
      <c r="G5271">
        <v>18.294149990000001</v>
      </c>
      <c r="H5271">
        <v>18.294149990000001</v>
      </c>
      <c r="I5271">
        <v>18.294149990000001</v>
      </c>
    </row>
    <row r="5272" spans="2:23" hidden="1" x14ac:dyDescent="0.25">
      <c r="B5272" t="s">
        <v>89</v>
      </c>
      <c r="C5272" t="s">
        <v>295</v>
      </c>
      <c r="D5272" t="s">
        <v>91</v>
      </c>
      <c r="E5272" t="s">
        <v>645</v>
      </c>
      <c r="F5272" t="s">
        <v>93</v>
      </c>
      <c r="G5272">
        <v>21.519309270000001</v>
      </c>
      <c r="H5272">
        <v>21.519309270000001</v>
      </c>
      <c r="I5272">
        <v>21.519309270000001</v>
      </c>
      <c r="J5272">
        <v>21.519309270000001</v>
      </c>
      <c r="K5272">
        <v>21.519309270000001</v>
      </c>
      <c r="L5272">
        <v>21.519309270000001</v>
      </c>
      <c r="M5272">
        <v>21.519309270000001</v>
      </c>
    </row>
    <row r="5273" spans="2:23" hidden="1" x14ac:dyDescent="0.25">
      <c r="B5273" t="s">
        <v>89</v>
      </c>
      <c r="C5273" t="s">
        <v>199</v>
      </c>
      <c r="D5273" t="s">
        <v>501</v>
      </c>
      <c r="E5273" t="s">
        <v>502</v>
      </c>
      <c r="F5273" t="s">
        <v>93</v>
      </c>
      <c r="G5273">
        <v>1.29206359552774</v>
      </c>
      <c r="H5273">
        <v>4.3183132377098898</v>
      </c>
      <c r="I5273">
        <v>3.99162851137373</v>
      </c>
      <c r="J5273">
        <v>2.9480505780733002</v>
      </c>
      <c r="K5273">
        <v>3.1588650229094499</v>
      </c>
      <c r="L5273">
        <v>3.3285041979538801</v>
      </c>
      <c r="M5273">
        <v>3.6223677521761801</v>
      </c>
      <c r="N5273">
        <v>5.13960401453516</v>
      </c>
      <c r="O5273">
        <v>5.8582104413938199</v>
      </c>
      <c r="P5273">
        <v>5.8070391531473398</v>
      </c>
      <c r="Q5273">
        <v>5.9443108636270496</v>
      </c>
      <c r="R5273">
        <v>5.7540886931239799</v>
      </c>
      <c r="S5273">
        <v>5.47248622514992</v>
      </c>
      <c r="T5273">
        <v>6.2639827248606803</v>
      </c>
      <c r="U5273">
        <v>6.6068180211288903</v>
      </c>
      <c r="V5273">
        <v>6.3614625287210096</v>
      </c>
      <c r="W5273">
        <v>7.0990266025120103</v>
      </c>
    </row>
    <row r="5274" spans="2:23" hidden="1" x14ac:dyDescent="0.25">
      <c r="B5274" t="s">
        <v>89</v>
      </c>
      <c r="C5274" t="s">
        <v>199</v>
      </c>
      <c r="D5274" t="s">
        <v>501</v>
      </c>
      <c r="E5274" t="s">
        <v>503</v>
      </c>
      <c r="F5274" t="s">
        <v>93</v>
      </c>
      <c r="G5274">
        <v>1.788938168136E-4</v>
      </c>
      <c r="H5274">
        <v>1.46157133886101E-2</v>
      </c>
      <c r="I5274">
        <v>3.5168951771981601E-2</v>
      </c>
      <c r="J5274">
        <v>6.5605495745706899E-2</v>
      </c>
      <c r="K5274">
        <v>9.7741351249245698E-2</v>
      </c>
      <c r="L5274">
        <v>0.13232855234077601</v>
      </c>
      <c r="M5274">
        <v>0.16348923769325699</v>
      </c>
      <c r="N5274">
        <v>0.19293921640351899</v>
      </c>
      <c r="O5274">
        <v>0.214541156886534</v>
      </c>
      <c r="P5274">
        <v>0.22975623163174699</v>
      </c>
      <c r="Q5274">
        <v>0.23881820447829499</v>
      </c>
      <c r="R5274">
        <v>0.241420664843463</v>
      </c>
      <c r="S5274">
        <v>0.238005171083668</v>
      </c>
      <c r="T5274">
        <v>0.23089679612649699</v>
      </c>
      <c r="U5274">
        <v>0.22259380588519601</v>
      </c>
      <c r="V5274">
        <v>0.212583711383979</v>
      </c>
      <c r="W5274">
        <v>0.19995306054314799</v>
      </c>
    </row>
    <row r="5275" spans="2:23" hidden="1" x14ac:dyDescent="0.25">
      <c r="B5275" t="s">
        <v>89</v>
      </c>
      <c r="C5275" t="s">
        <v>199</v>
      </c>
      <c r="D5275" t="s">
        <v>501</v>
      </c>
      <c r="E5275" t="s">
        <v>504</v>
      </c>
      <c r="F5275" t="s">
        <v>93</v>
      </c>
      <c r="G5275">
        <v>1.29206359552774</v>
      </c>
      <c r="H5275">
        <v>4.3183132377098898</v>
      </c>
      <c r="I5275">
        <v>3.99162851137373</v>
      </c>
      <c r="J5275">
        <v>2.9480505780733002</v>
      </c>
      <c r="K5275">
        <v>3.1588650229094499</v>
      </c>
      <c r="L5275">
        <v>3.3285041979538801</v>
      </c>
      <c r="M5275">
        <v>3.6223677521761801</v>
      </c>
      <c r="N5275">
        <v>5.13960401453516</v>
      </c>
      <c r="O5275">
        <v>5.8582104413938199</v>
      </c>
      <c r="P5275">
        <v>5.8070391531473398</v>
      </c>
      <c r="Q5275">
        <v>5.9443108636270496</v>
      </c>
      <c r="R5275">
        <v>5.7540886931239799</v>
      </c>
      <c r="S5275">
        <v>5.47248622514992</v>
      </c>
      <c r="T5275">
        <v>6.2639827248606803</v>
      </c>
      <c r="U5275">
        <v>6.6068180211288903</v>
      </c>
      <c r="V5275">
        <v>6.3614625287210096</v>
      </c>
      <c r="W5275">
        <v>7.0990266025120103</v>
      </c>
    </row>
    <row r="5276" spans="2:23" hidden="1" x14ac:dyDescent="0.25">
      <c r="B5276" t="s">
        <v>89</v>
      </c>
      <c r="C5276" t="s">
        <v>199</v>
      </c>
      <c r="D5276" t="s">
        <v>501</v>
      </c>
      <c r="E5276" t="s">
        <v>505</v>
      </c>
      <c r="F5276" t="s">
        <v>93</v>
      </c>
      <c r="G5276">
        <v>4.1911054468175897E-2</v>
      </c>
      <c r="H5276">
        <v>4.6614767323709602E-2</v>
      </c>
      <c r="I5276">
        <v>3.1344551188249498E-2</v>
      </c>
      <c r="J5276">
        <v>2.92550074771648E-2</v>
      </c>
      <c r="K5276">
        <v>3.8589852596324498E-2</v>
      </c>
      <c r="L5276">
        <v>4.1975361592490101E-2</v>
      </c>
      <c r="M5276">
        <v>4.6219456206267898E-2</v>
      </c>
      <c r="N5276">
        <v>7.5102536969083103E-2</v>
      </c>
      <c r="O5276">
        <v>9.0473934067526005E-2</v>
      </c>
      <c r="P5276">
        <v>9.3667340634787294E-2</v>
      </c>
      <c r="Q5276">
        <v>0.101516234370005</v>
      </c>
      <c r="R5276">
        <v>9.7261993137802899E-2</v>
      </c>
      <c r="S5276">
        <v>8.8905943684248603E-2</v>
      </c>
      <c r="T5276">
        <v>0.11174633069869599</v>
      </c>
      <c r="U5276">
        <v>0.121617879934731</v>
      </c>
      <c r="V5276">
        <v>0.11789404719929</v>
      </c>
      <c r="W5276">
        <v>0.17222596710384999</v>
      </c>
    </row>
    <row r="5277" spans="2:23" hidden="1" x14ac:dyDescent="0.25">
      <c r="B5277" t="s">
        <v>89</v>
      </c>
      <c r="C5277" t="s">
        <v>199</v>
      </c>
      <c r="D5277" t="s">
        <v>501</v>
      </c>
      <c r="E5277" t="s">
        <v>506</v>
      </c>
      <c r="F5277" t="s">
        <v>93</v>
      </c>
      <c r="G5277">
        <v>0</v>
      </c>
      <c r="H5277">
        <v>0</v>
      </c>
      <c r="I5277">
        <v>3.4262211498093099E-5</v>
      </c>
      <c r="J5277">
        <v>3.1999258499043998E-5</v>
      </c>
      <c r="K5277">
        <v>4.68475848529286E-5</v>
      </c>
      <c r="L5277">
        <v>5.9506592627641902E-5</v>
      </c>
      <c r="M5277">
        <v>7.3527178121188605E-5</v>
      </c>
      <c r="N5277">
        <v>1.298393132161E-4</v>
      </c>
      <c r="O5277">
        <v>1.6147797009520001E-4</v>
      </c>
      <c r="P5277">
        <v>1.7287070771210001E-4</v>
      </c>
      <c r="Q5277">
        <v>1.9574364458030001E-4</v>
      </c>
      <c r="R5277">
        <v>1.962728937577E-4</v>
      </c>
      <c r="S5277">
        <v>1.8547923989679999E-4</v>
      </c>
      <c r="T5277">
        <v>2.4158741567609999E-4</v>
      </c>
      <c r="U5277">
        <v>2.7236090400320002E-4</v>
      </c>
      <c r="V5277">
        <v>2.6808606531679999E-4</v>
      </c>
      <c r="W5277">
        <v>3.9109643595340002E-4</v>
      </c>
    </row>
    <row r="5278" spans="2:23" hidden="1" x14ac:dyDescent="0.25">
      <c r="B5278" t="s">
        <v>89</v>
      </c>
      <c r="C5278" t="s">
        <v>199</v>
      </c>
      <c r="D5278" t="s">
        <v>501</v>
      </c>
      <c r="E5278" t="s">
        <v>507</v>
      </c>
      <c r="F5278" t="s">
        <v>93</v>
      </c>
      <c r="G5278">
        <v>4.1911054468175897E-2</v>
      </c>
      <c r="H5278">
        <v>4.6614767323709602E-2</v>
      </c>
      <c r="I5278">
        <v>3.1310288976751401E-2</v>
      </c>
      <c r="J5278">
        <v>2.9223008218665698E-2</v>
      </c>
      <c r="K5278">
        <v>3.85430050114716E-2</v>
      </c>
      <c r="L5278">
        <v>4.1915854999862501E-2</v>
      </c>
      <c r="M5278">
        <v>4.6145929028146702E-2</v>
      </c>
      <c r="N5278">
        <v>7.4972697655866893E-2</v>
      </c>
      <c r="O5278">
        <v>9.0312456097430799E-2</v>
      </c>
      <c r="P5278">
        <v>9.3494469927075205E-2</v>
      </c>
      <c r="Q5278">
        <v>0.101320490725424</v>
      </c>
      <c r="R5278">
        <v>9.7065720244045098E-2</v>
      </c>
      <c r="S5278">
        <v>8.8720464444351804E-2</v>
      </c>
      <c r="T5278">
        <v>0.11150474328302</v>
      </c>
      <c r="U5278">
        <v>0.121345519030728</v>
      </c>
      <c r="V5278">
        <v>0.117625961133973</v>
      </c>
      <c r="W5278">
        <v>0.17183487066789599</v>
      </c>
    </row>
    <row r="5279" spans="2:23" hidden="1" x14ac:dyDescent="0.25">
      <c r="B5279" t="s">
        <v>89</v>
      </c>
      <c r="C5279" t="s">
        <v>199</v>
      </c>
      <c r="D5279" t="s">
        <v>501</v>
      </c>
      <c r="E5279" t="s">
        <v>508</v>
      </c>
      <c r="F5279" t="s">
        <v>93</v>
      </c>
      <c r="G5279">
        <v>2.0977577579823801E-2</v>
      </c>
      <c r="H5279">
        <v>1.2951872215343999E-2</v>
      </c>
      <c r="I5279">
        <v>1.40280815874348E-2</v>
      </c>
      <c r="J5279">
        <v>6.14858031202E-3</v>
      </c>
      <c r="K5279">
        <v>5.3355948370846003E-3</v>
      </c>
      <c r="L5279">
        <v>6.1001284471527998E-3</v>
      </c>
      <c r="M5279">
        <v>7.2054592992632999E-3</v>
      </c>
      <c r="N5279">
        <v>1.07372008167432E-2</v>
      </c>
      <c r="O5279">
        <v>1.0864272225293001E-2</v>
      </c>
      <c r="P5279">
        <v>1.03205454120756E-2</v>
      </c>
      <c r="Q5279">
        <v>1.05226404788629E-2</v>
      </c>
      <c r="R5279">
        <v>1.0041332216179E-2</v>
      </c>
      <c r="S5279">
        <v>9.0791315231625001E-3</v>
      </c>
      <c r="T5279">
        <v>1.16323322538643E-2</v>
      </c>
      <c r="U5279">
        <v>1.31043911414442E-2</v>
      </c>
      <c r="V5279">
        <v>1.2826355717535E-2</v>
      </c>
      <c r="W5279">
        <v>1.7949472899486101E-2</v>
      </c>
    </row>
    <row r="5280" spans="2:23" hidden="1" x14ac:dyDescent="0.25">
      <c r="B5280" t="s">
        <v>89</v>
      </c>
      <c r="C5280" t="s">
        <v>199</v>
      </c>
      <c r="D5280" t="s">
        <v>501</v>
      </c>
      <c r="E5280" t="s">
        <v>509</v>
      </c>
      <c r="F5280" t="s">
        <v>93</v>
      </c>
      <c r="G5280">
        <v>0</v>
      </c>
      <c r="H5280">
        <v>0</v>
      </c>
      <c r="I5280">
        <v>4.3261998405209597E-8</v>
      </c>
      <c r="J5280">
        <v>1.0020735283143E-7</v>
      </c>
      <c r="K5280">
        <v>1.89507431775832E-7</v>
      </c>
      <c r="L5280">
        <v>1.6126926948857499E-7</v>
      </c>
      <c r="M5280">
        <v>1.3307620789554499E-7</v>
      </c>
      <c r="N5280">
        <v>2.1680520410264201E-7</v>
      </c>
      <c r="O5280">
        <v>2.8771486308321901E-7</v>
      </c>
      <c r="P5280">
        <v>2.8913045189860798E-7</v>
      </c>
      <c r="Q5280">
        <v>3.2745730968717102E-7</v>
      </c>
      <c r="R5280">
        <v>3.2289883039192098E-7</v>
      </c>
      <c r="S5280">
        <v>3.1542042355945197E-7</v>
      </c>
      <c r="T5280">
        <v>4.1678616048581798E-7</v>
      </c>
      <c r="U5280">
        <v>4.65407270601746E-7</v>
      </c>
      <c r="V5280">
        <v>4.7972151381044996E-7</v>
      </c>
      <c r="W5280">
        <v>7.8937688563670897E-7</v>
      </c>
    </row>
    <row r="5281" spans="2:23" hidden="1" x14ac:dyDescent="0.25">
      <c r="B5281" t="s">
        <v>89</v>
      </c>
      <c r="C5281" t="s">
        <v>199</v>
      </c>
      <c r="D5281" t="s">
        <v>501</v>
      </c>
      <c r="E5281" t="s">
        <v>510</v>
      </c>
      <c r="F5281" t="s">
        <v>93</v>
      </c>
      <c r="G5281">
        <v>2.0977577579823801E-2</v>
      </c>
      <c r="H5281">
        <v>1.2951872215343999E-2</v>
      </c>
      <c r="I5281">
        <v>1.40280383254364E-2</v>
      </c>
      <c r="J5281">
        <v>6.1484801046671998E-3</v>
      </c>
      <c r="K5281">
        <v>5.3354053296528004E-3</v>
      </c>
      <c r="L5281">
        <v>6.0999671778832996E-3</v>
      </c>
      <c r="M5281">
        <v>7.2053262230554003E-3</v>
      </c>
      <c r="N5281">
        <v>1.0736984011539099E-2</v>
      </c>
      <c r="O5281">
        <v>1.08639845104299E-2</v>
      </c>
      <c r="P5281">
        <v>1.03202562816237E-2</v>
      </c>
      <c r="Q5281">
        <v>1.05223130215532E-2</v>
      </c>
      <c r="R5281">
        <v>1.0041009317348601E-2</v>
      </c>
      <c r="S5281">
        <v>9.0788161027389007E-3</v>
      </c>
      <c r="T5281">
        <v>1.1631915467703801E-2</v>
      </c>
      <c r="U5281">
        <v>1.3103925734173599E-2</v>
      </c>
      <c r="V5281">
        <v>1.28258759960212E-2</v>
      </c>
      <c r="W5281">
        <v>1.7948683522600501E-2</v>
      </c>
    </row>
    <row r="5282" spans="2:23" hidden="1" x14ac:dyDescent="0.25">
      <c r="B5282" t="s">
        <v>89</v>
      </c>
      <c r="C5282" t="s">
        <v>199</v>
      </c>
      <c r="D5282" t="s">
        <v>501</v>
      </c>
      <c r="E5282" t="s">
        <v>511</v>
      </c>
      <c r="F5282" t="s">
        <v>93</v>
      </c>
      <c r="G5282">
        <v>0.496542232470016</v>
      </c>
      <c r="H5282">
        <v>0.491968794275009</v>
      </c>
      <c r="I5282">
        <v>0.374656672978394</v>
      </c>
      <c r="J5282">
        <v>0.176436924598454</v>
      </c>
      <c r="K5282">
        <v>0.22716692377598299</v>
      </c>
      <c r="L5282">
        <v>0.26897497240145102</v>
      </c>
      <c r="M5282">
        <v>0.296630559202958</v>
      </c>
      <c r="N5282">
        <v>0.457878355113566</v>
      </c>
      <c r="O5282">
        <v>0.51637506630959495</v>
      </c>
      <c r="P5282">
        <v>0.49061311033637001</v>
      </c>
      <c r="Q5282">
        <v>0.49927546443134602</v>
      </c>
      <c r="R5282">
        <v>0.45816213309845899</v>
      </c>
      <c r="S5282">
        <v>0.396223937559253</v>
      </c>
      <c r="T5282">
        <v>0.47459369740420898</v>
      </c>
      <c r="U5282">
        <v>0.50862076942655698</v>
      </c>
      <c r="V5282">
        <v>0.47066085044233402</v>
      </c>
      <c r="W5282">
        <v>0.64416774232349205</v>
      </c>
    </row>
    <row r="5283" spans="2:23" hidden="1" x14ac:dyDescent="0.25">
      <c r="B5283" t="s">
        <v>89</v>
      </c>
      <c r="C5283" t="s">
        <v>199</v>
      </c>
      <c r="D5283" t="s">
        <v>501</v>
      </c>
      <c r="E5283" t="s">
        <v>512</v>
      </c>
      <c r="F5283" t="s">
        <v>93</v>
      </c>
      <c r="G5283">
        <v>0</v>
      </c>
      <c r="H5283">
        <v>0</v>
      </c>
      <c r="I5283">
        <v>4.40885319168769E-5</v>
      </c>
      <c r="J5283">
        <v>1.1704007488972401E-5</v>
      </c>
      <c r="K5283">
        <v>9.5892479849588506E-6</v>
      </c>
      <c r="L5283">
        <v>6.9956741262734004E-6</v>
      </c>
      <c r="M5283">
        <v>5.2132231689818896E-6</v>
      </c>
      <c r="N5283">
        <v>5.6053691280767102E-6</v>
      </c>
      <c r="O5283">
        <v>4.3730188378784002E-6</v>
      </c>
      <c r="P5283">
        <v>3.2131344481715401E-6</v>
      </c>
      <c r="Q5283">
        <v>2.7599029935641E-6</v>
      </c>
      <c r="R5283">
        <v>2.24375598914512E-6</v>
      </c>
      <c r="S5283">
        <v>1.7999871719816799E-6</v>
      </c>
      <c r="T5283">
        <v>2.07292107522078E-6</v>
      </c>
      <c r="U5283">
        <v>2.0173267067115401E-6</v>
      </c>
      <c r="V5283">
        <v>1.7571901287214801E-6</v>
      </c>
      <c r="W5283">
        <v>2.2350990690371698E-6</v>
      </c>
    </row>
    <row r="5284" spans="2:23" hidden="1" x14ac:dyDescent="0.25">
      <c r="B5284" t="s">
        <v>89</v>
      </c>
      <c r="C5284" t="s">
        <v>199</v>
      </c>
      <c r="D5284" t="s">
        <v>501</v>
      </c>
      <c r="E5284" t="s">
        <v>513</v>
      </c>
      <c r="F5284" t="s">
        <v>93</v>
      </c>
      <c r="G5284">
        <v>0.496542232470016</v>
      </c>
      <c r="H5284">
        <v>0.491968794275009</v>
      </c>
      <c r="I5284">
        <v>0.37461258444647699</v>
      </c>
      <c r="J5284">
        <v>0.17642522059096499</v>
      </c>
      <c r="K5284">
        <v>0.22715733452799799</v>
      </c>
      <c r="L5284">
        <v>0.26896797672732398</v>
      </c>
      <c r="M5284">
        <v>0.29662534597978901</v>
      </c>
      <c r="N5284">
        <v>0.45787274974443798</v>
      </c>
      <c r="O5284">
        <v>0.51637069329075702</v>
      </c>
      <c r="P5284">
        <v>0.490609897201921</v>
      </c>
      <c r="Q5284">
        <v>0.49927270452835198</v>
      </c>
      <c r="R5284">
        <v>0.45815988934246898</v>
      </c>
      <c r="S5284">
        <v>0.39622213757208102</v>
      </c>
      <c r="T5284">
        <v>0.47459162448313402</v>
      </c>
      <c r="U5284">
        <v>0.50861875209985097</v>
      </c>
      <c r="V5284">
        <v>0.47065909325220601</v>
      </c>
      <c r="W5284">
        <v>0.64416550722442301</v>
      </c>
    </row>
    <row r="5285" spans="2:23" hidden="1" x14ac:dyDescent="0.25">
      <c r="B5285" t="s">
        <v>89</v>
      </c>
      <c r="C5285" t="s">
        <v>199</v>
      </c>
      <c r="D5285" t="s">
        <v>501</v>
      </c>
      <c r="E5285" t="s">
        <v>514</v>
      </c>
      <c r="F5285" t="s">
        <v>93</v>
      </c>
      <c r="G5285">
        <v>5.0893676557444097E-2</v>
      </c>
      <c r="H5285">
        <v>0.12833880617287699</v>
      </c>
      <c r="I5285">
        <v>0.117011485374793</v>
      </c>
      <c r="J5285">
        <v>0.113199931349325</v>
      </c>
      <c r="K5285">
        <v>0.14765072343341301</v>
      </c>
      <c r="L5285">
        <v>0.169653988011189</v>
      </c>
      <c r="M5285">
        <v>0.19062099214113901</v>
      </c>
      <c r="N5285">
        <v>0.28990297681835597</v>
      </c>
      <c r="O5285">
        <v>0.30394284145182399</v>
      </c>
      <c r="P5285">
        <v>0.279639257068036</v>
      </c>
      <c r="Q5285">
        <v>0.28090436900597798</v>
      </c>
      <c r="R5285">
        <v>0.26165750626891698</v>
      </c>
      <c r="S5285">
        <v>0.23694278737132801</v>
      </c>
      <c r="T5285">
        <v>0.30192508881904401</v>
      </c>
      <c r="U5285">
        <v>0.32874575438775899</v>
      </c>
      <c r="V5285">
        <v>0.31184803496382302</v>
      </c>
      <c r="W5285">
        <v>0.41824983286101403</v>
      </c>
    </row>
    <row r="5286" spans="2:23" hidden="1" x14ac:dyDescent="0.25">
      <c r="B5286" t="s">
        <v>89</v>
      </c>
      <c r="C5286" t="s">
        <v>199</v>
      </c>
      <c r="D5286" t="s">
        <v>501</v>
      </c>
      <c r="E5286" t="s">
        <v>515</v>
      </c>
      <c r="F5286" t="s">
        <v>93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2:23" hidden="1" x14ac:dyDescent="0.25">
      <c r="B5287" t="s">
        <v>89</v>
      </c>
      <c r="C5287" t="s">
        <v>199</v>
      </c>
      <c r="D5287" t="s">
        <v>501</v>
      </c>
      <c r="E5287" t="s">
        <v>516</v>
      </c>
      <c r="F5287" t="s">
        <v>93</v>
      </c>
      <c r="G5287">
        <v>0.586152143473332</v>
      </c>
      <c r="H5287">
        <v>3.5937028922550298</v>
      </c>
      <c r="I5287">
        <v>3.39082248292413</v>
      </c>
      <c r="J5287">
        <v>2.5791766527014501</v>
      </c>
      <c r="K5287">
        <v>2.6941844213939801</v>
      </c>
      <c r="L5287">
        <v>2.8116524468049899</v>
      </c>
      <c r="M5287">
        <v>3.0636264614067499</v>
      </c>
      <c r="N5287">
        <v>4.2912042748552599</v>
      </c>
      <c r="O5287">
        <v>4.9207856021042904</v>
      </c>
      <c r="P5287">
        <v>4.9208876776506001</v>
      </c>
      <c r="Q5287">
        <v>5.0488136613788699</v>
      </c>
      <c r="R5287">
        <v>4.9399631096990699</v>
      </c>
      <c r="S5287">
        <v>4.7719639221011896</v>
      </c>
      <c r="T5287">
        <v>5.4294608230375596</v>
      </c>
      <c r="U5287">
        <v>5.7327565976668504</v>
      </c>
      <c r="V5287">
        <v>5.5658106002658698</v>
      </c>
      <c r="W5287">
        <v>6.1792933965703698</v>
      </c>
    </row>
    <row r="5288" spans="2:23" hidden="1" x14ac:dyDescent="0.25">
      <c r="B5288" t="s">
        <v>89</v>
      </c>
      <c r="C5288" t="s">
        <v>199</v>
      </c>
      <c r="D5288" t="s">
        <v>501</v>
      </c>
      <c r="E5288" t="s">
        <v>517</v>
      </c>
      <c r="F5288" t="s">
        <v>93</v>
      </c>
      <c r="G5288">
        <v>0</v>
      </c>
      <c r="H5288">
        <v>0</v>
      </c>
      <c r="I5288">
        <v>5.1191825384932103E-2</v>
      </c>
      <c r="J5288">
        <v>3.8804537230898398E-2</v>
      </c>
      <c r="K5288">
        <v>4.36735241303602E-2</v>
      </c>
      <c r="L5288">
        <v>4.6148379058304802E-2</v>
      </c>
      <c r="M5288">
        <v>4.8622200526236899E-2</v>
      </c>
      <c r="N5288">
        <v>7.2986810194358404E-2</v>
      </c>
      <c r="O5288">
        <v>7.7682044919964804E-2</v>
      </c>
      <c r="P5288">
        <v>7.1785069717826999E-2</v>
      </c>
      <c r="Q5288">
        <v>7.1625278045274299E-2</v>
      </c>
      <c r="R5288">
        <v>6.49576959489786E-2</v>
      </c>
      <c r="S5288">
        <v>5.6017615923692601E-2</v>
      </c>
      <c r="T5288">
        <v>6.7176254056546703E-2</v>
      </c>
      <c r="U5288">
        <v>6.9450583581661798E-2</v>
      </c>
      <c r="V5288">
        <v>6.3110091131964099E-2</v>
      </c>
      <c r="W5288">
        <v>8.4453332314066806E-2</v>
      </c>
    </row>
    <row r="5289" spans="2:23" hidden="1" x14ac:dyDescent="0.25">
      <c r="B5289" t="s">
        <v>89</v>
      </c>
      <c r="C5289" t="s">
        <v>199</v>
      </c>
      <c r="D5289" t="s">
        <v>501</v>
      </c>
      <c r="E5289" t="s">
        <v>518</v>
      </c>
      <c r="F5289" t="s">
        <v>93</v>
      </c>
      <c r="G5289">
        <v>0.14648058753639201</v>
      </c>
      <c r="H5289">
        <v>0.173074911640797</v>
      </c>
      <c r="I5289">
        <v>0.129584897310589</v>
      </c>
      <c r="J5289">
        <v>0.118228875753316</v>
      </c>
      <c r="K5289">
        <v>0.149914706175725</v>
      </c>
      <c r="L5289">
        <v>0.153652909649487</v>
      </c>
      <c r="M5289">
        <v>0.160063615534702</v>
      </c>
      <c r="N5289">
        <v>0.231694836586152</v>
      </c>
      <c r="O5289">
        <v>0.24202952176715001</v>
      </c>
      <c r="P5289">
        <v>0.21976540939568101</v>
      </c>
      <c r="Q5289">
        <v>0.212557584922686</v>
      </c>
      <c r="R5289">
        <v>0.18370242902349099</v>
      </c>
      <c r="S5289">
        <v>0.15029567435837099</v>
      </c>
      <c r="T5289">
        <v>0.16937328740980201</v>
      </c>
      <c r="U5289">
        <v>0.16126779937764599</v>
      </c>
      <c r="V5289">
        <v>0.131160583964014</v>
      </c>
      <c r="W5289">
        <v>9.366913007441E-4</v>
      </c>
    </row>
    <row r="5290" spans="2:23" hidden="1" x14ac:dyDescent="0.25">
      <c r="B5290" t="s">
        <v>89</v>
      </c>
      <c r="C5290" t="s">
        <v>199</v>
      </c>
      <c r="D5290" t="s">
        <v>501</v>
      </c>
      <c r="E5290" t="s">
        <v>519</v>
      </c>
      <c r="F5290" t="s">
        <v>93</v>
      </c>
      <c r="G5290">
        <v>0.14648058753639201</v>
      </c>
      <c r="H5290">
        <v>0.173074911640797</v>
      </c>
      <c r="I5290">
        <v>0.129584897310589</v>
      </c>
      <c r="J5290">
        <v>0.118228875753316</v>
      </c>
      <c r="K5290">
        <v>0.149914706175725</v>
      </c>
      <c r="L5290">
        <v>0.153652909649487</v>
      </c>
      <c r="M5290">
        <v>0.160063615534702</v>
      </c>
      <c r="N5290">
        <v>0.231694836586152</v>
      </c>
      <c r="O5290">
        <v>0.24202952176715001</v>
      </c>
      <c r="P5290">
        <v>0.21976540939568101</v>
      </c>
      <c r="Q5290">
        <v>0.212557584922686</v>
      </c>
      <c r="R5290">
        <v>0.18370242902349099</v>
      </c>
      <c r="S5290">
        <v>0.15029567435837099</v>
      </c>
      <c r="T5290">
        <v>0.16937328740980201</v>
      </c>
      <c r="U5290">
        <v>0.16126779937764599</v>
      </c>
      <c r="V5290">
        <v>0.131160583964014</v>
      </c>
      <c r="W5290">
        <v>9.366913007441E-4</v>
      </c>
    </row>
    <row r="5291" spans="2:23" hidden="1" x14ac:dyDescent="0.25">
      <c r="B5291" t="s">
        <v>89</v>
      </c>
      <c r="C5291" t="s">
        <v>199</v>
      </c>
      <c r="D5291" t="s">
        <v>501</v>
      </c>
      <c r="E5291" t="s">
        <v>520</v>
      </c>
      <c r="F5291" t="s">
        <v>93</v>
      </c>
      <c r="G5291">
        <v>0.403597383201167</v>
      </c>
      <c r="H5291">
        <v>2.2375515932265899</v>
      </c>
      <c r="I5291">
        <v>2.0222613011375801</v>
      </c>
      <c r="J5291">
        <v>1.6185692947116801</v>
      </c>
      <c r="K5291">
        <v>1.6881621579594599</v>
      </c>
      <c r="L5291">
        <v>1.79940080025352</v>
      </c>
      <c r="M5291">
        <v>2.01779851194736</v>
      </c>
      <c r="N5291">
        <v>2.6357453529611199</v>
      </c>
      <c r="O5291">
        <v>3.0948666035174202</v>
      </c>
      <c r="P5291">
        <v>3.2391613026794301</v>
      </c>
      <c r="Q5291">
        <v>3.3642451484657099</v>
      </c>
      <c r="R5291">
        <v>3.3896667662867999</v>
      </c>
      <c r="S5291">
        <v>3.36994432691414</v>
      </c>
      <c r="T5291">
        <v>3.6480964801237299</v>
      </c>
      <c r="U5291">
        <v>3.8079778721604201</v>
      </c>
      <c r="V5291">
        <v>3.7610054334448599</v>
      </c>
      <c r="W5291">
        <v>3.8265960483966199</v>
      </c>
    </row>
    <row r="5292" spans="2:23" hidden="1" x14ac:dyDescent="0.25">
      <c r="B5292" t="s">
        <v>89</v>
      </c>
      <c r="C5292" t="s">
        <v>199</v>
      </c>
      <c r="D5292" t="s">
        <v>501</v>
      </c>
      <c r="E5292" t="s">
        <v>521</v>
      </c>
      <c r="F5292" t="s">
        <v>93</v>
      </c>
      <c r="G5292">
        <v>1.8307607394446199</v>
      </c>
      <c r="H5292">
        <v>3.3407395112459501</v>
      </c>
      <c r="I5292">
        <v>3.57540893128383</v>
      </c>
      <c r="J5292">
        <v>3.1659783178357399</v>
      </c>
      <c r="K5292">
        <v>3.4463395016232599</v>
      </c>
      <c r="L5292">
        <v>3.6712280293652602</v>
      </c>
      <c r="M5292">
        <v>3.9602384224697502</v>
      </c>
      <c r="N5292">
        <v>5.1121353964571297</v>
      </c>
      <c r="O5292">
        <v>5.7163915086840902</v>
      </c>
      <c r="P5292">
        <v>5.7364045999080799</v>
      </c>
      <c r="Q5292">
        <v>5.8896111264615598</v>
      </c>
      <c r="R5292">
        <v>5.7918873881312898</v>
      </c>
      <c r="S5292">
        <v>5.6229711832874898</v>
      </c>
      <c r="T5292">
        <v>6.2098827737746696</v>
      </c>
      <c r="U5292">
        <v>6.4826142618091298</v>
      </c>
      <c r="V5292">
        <v>6.3399873233084598</v>
      </c>
      <c r="W5292">
        <v>6.8895749430583697</v>
      </c>
    </row>
    <row r="5293" spans="2:23" hidden="1" x14ac:dyDescent="0.25">
      <c r="B5293" t="s">
        <v>89</v>
      </c>
      <c r="C5293" t="s">
        <v>199</v>
      </c>
      <c r="D5293" t="s">
        <v>501</v>
      </c>
      <c r="E5293" t="s">
        <v>522</v>
      </c>
      <c r="F5293" t="s">
        <v>93</v>
      </c>
      <c r="G5293">
        <v>0.13166108371472199</v>
      </c>
      <c r="H5293">
        <v>1.22781249285557</v>
      </c>
      <c r="I5293">
        <v>1.2515496964117601</v>
      </c>
      <c r="J5293">
        <v>0.847407426640441</v>
      </c>
      <c r="K5293">
        <v>0.85837154000109706</v>
      </c>
      <c r="L5293">
        <v>0.84259765854028501</v>
      </c>
      <c r="M5293">
        <v>0.85520695731825302</v>
      </c>
      <c r="N5293">
        <v>1.3655559450757799</v>
      </c>
      <c r="O5293">
        <v>1.5219761571350501</v>
      </c>
      <c r="P5293">
        <v>1.40208711790313</v>
      </c>
      <c r="Q5293">
        <v>1.40366414390718</v>
      </c>
      <c r="R5293">
        <v>1.2886388371433499</v>
      </c>
      <c r="S5293">
        <v>1.1650768078157201</v>
      </c>
      <c r="T5293">
        <v>1.47943925409479</v>
      </c>
      <c r="U5293">
        <v>1.59603297111867</v>
      </c>
      <c r="V5293">
        <v>1.4929571318571899</v>
      </c>
      <c r="W5293">
        <v>1.9344475153127401</v>
      </c>
    </row>
    <row r="5294" spans="2:23" hidden="1" x14ac:dyDescent="0.25">
      <c r="B5294" t="s">
        <v>89</v>
      </c>
      <c r="C5294" t="s">
        <v>199</v>
      </c>
      <c r="D5294" t="s">
        <v>501</v>
      </c>
      <c r="E5294" t="s">
        <v>523</v>
      </c>
      <c r="F5294" t="s">
        <v>93</v>
      </c>
      <c r="G5294">
        <v>2.7971001797718002E-3</v>
      </c>
      <c r="H5294">
        <v>2.2646103671013001E-3</v>
      </c>
      <c r="I5294">
        <v>1.566073900253E-3</v>
      </c>
      <c r="J5294">
        <v>1.0359051350168E-3</v>
      </c>
      <c r="K5294">
        <v>1.0348621864247E-3</v>
      </c>
      <c r="L5294">
        <v>1.2271414553852E-3</v>
      </c>
      <c r="M5294">
        <v>1.5093204374632999E-3</v>
      </c>
      <c r="N5294">
        <v>1.7609644178259E-3</v>
      </c>
      <c r="O5294">
        <v>1.936471535497E-3</v>
      </c>
      <c r="P5294">
        <v>2.2602634555903998E-3</v>
      </c>
      <c r="Q5294">
        <v>2.6303332469879001E-3</v>
      </c>
      <c r="R5294">
        <v>3.0225066989365001E-3</v>
      </c>
      <c r="S5294">
        <v>3.3830916353919998E-3</v>
      </c>
      <c r="T5294">
        <v>3.7821736201704001E-3</v>
      </c>
      <c r="U5294">
        <v>4.0792415657547997E-3</v>
      </c>
      <c r="V5294">
        <v>4.3405012219655996E-3</v>
      </c>
      <c r="W5294">
        <v>4.4800125262967998E-3</v>
      </c>
    </row>
    <row r="5295" spans="2:23" hidden="1" x14ac:dyDescent="0.25">
      <c r="B5295" t="s">
        <v>89</v>
      </c>
      <c r="C5295" t="s">
        <v>199</v>
      </c>
      <c r="D5295" t="s">
        <v>501</v>
      </c>
      <c r="E5295" t="s">
        <v>524</v>
      </c>
      <c r="F5295" t="s">
        <v>93</v>
      </c>
      <c r="G5295">
        <v>4.6782057932937997</v>
      </c>
      <c r="H5295">
        <v>4.8499676401887601</v>
      </c>
      <c r="I5295">
        <v>4.9646579026056097</v>
      </c>
      <c r="J5295">
        <v>5.2398702781870101</v>
      </c>
      <c r="K5295">
        <v>5.6297127062169503</v>
      </c>
      <c r="L5295">
        <v>5.4847420013419397</v>
      </c>
      <c r="M5295">
        <v>5.3784018342432596</v>
      </c>
      <c r="N5295">
        <v>5.4086238794761199</v>
      </c>
      <c r="O5295">
        <v>5.6766328015439402</v>
      </c>
      <c r="P5295">
        <v>6.0861786000423503</v>
      </c>
      <c r="Q5295">
        <v>6.5166830975541998</v>
      </c>
      <c r="R5295">
        <v>6.8793550779500503</v>
      </c>
      <c r="S5295">
        <v>7.1636120369037002</v>
      </c>
      <c r="T5295">
        <v>7.6160263199068101</v>
      </c>
      <c r="U5295">
        <v>8.5000594719183091</v>
      </c>
      <c r="V5295">
        <v>9.8165082288600107</v>
      </c>
      <c r="W5295">
        <v>10.9423272676291</v>
      </c>
    </row>
    <row r="5296" spans="2:23" hidden="1" x14ac:dyDescent="0.25">
      <c r="B5296" t="s">
        <v>89</v>
      </c>
      <c r="C5296" t="s">
        <v>199</v>
      </c>
      <c r="D5296" t="s">
        <v>501</v>
      </c>
      <c r="E5296" t="s">
        <v>525</v>
      </c>
      <c r="F5296" t="s">
        <v>93</v>
      </c>
      <c r="G5296">
        <v>1.40887114272138</v>
      </c>
      <c r="H5296">
        <v>1.4998470511594599</v>
      </c>
      <c r="I5296">
        <v>1.60001823797869</v>
      </c>
      <c r="J5296">
        <v>1.78238559580295</v>
      </c>
      <c r="K5296">
        <v>2.0354573133767202</v>
      </c>
      <c r="L5296">
        <v>2.3029557680352699</v>
      </c>
      <c r="M5296">
        <v>2.5247421309628599</v>
      </c>
      <c r="N5296">
        <v>2.7817582957390501</v>
      </c>
      <c r="O5296">
        <v>3.0917831197459198</v>
      </c>
      <c r="P5296">
        <v>3.3944511606657</v>
      </c>
      <c r="Q5296">
        <v>3.6974770013007601</v>
      </c>
      <c r="R5296">
        <v>3.93842880074236</v>
      </c>
      <c r="S5296">
        <v>4.1379147702387797</v>
      </c>
      <c r="T5296">
        <v>4.4845311397165499</v>
      </c>
      <c r="U5296">
        <v>5.2536153136082104</v>
      </c>
      <c r="V5296">
        <v>6.4370915418693802</v>
      </c>
      <c r="W5296">
        <v>7.5383232961639699</v>
      </c>
    </row>
    <row r="5297" spans="2:23" hidden="1" x14ac:dyDescent="0.25">
      <c r="B5297" t="s">
        <v>89</v>
      </c>
      <c r="C5297" t="s">
        <v>199</v>
      </c>
      <c r="D5297" t="s">
        <v>501</v>
      </c>
      <c r="E5297" t="s">
        <v>526</v>
      </c>
      <c r="F5297" t="s">
        <v>93</v>
      </c>
      <c r="G5297">
        <v>3.2665375503926599</v>
      </c>
      <c r="H5297">
        <v>3.34785597866221</v>
      </c>
      <c r="I5297">
        <v>3.36307359072666</v>
      </c>
      <c r="J5297">
        <v>3.4564487772490402</v>
      </c>
      <c r="K5297">
        <v>3.5932205306538001</v>
      </c>
      <c r="L5297">
        <v>3.1805590918512801</v>
      </c>
      <c r="M5297">
        <v>2.85215038284294</v>
      </c>
      <c r="N5297">
        <v>2.6251046193192402</v>
      </c>
      <c r="O5297">
        <v>2.5829132102625199</v>
      </c>
      <c r="P5297">
        <v>2.68946717592106</v>
      </c>
      <c r="Q5297">
        <v>2.8165757630064499</v>
      </c>
      <c r="R5297">
        <v>2.9379037705087501</v>
      </c>
      <c r="S5297">
        <v>3.0223141750295199</v>
      </c>
      <c r="T5297">
        <v>3.1277130065700902</v>
      </c>
      <c r="U5297">
        <v>3.2423649167443398</v>
      </c>
      <c r="V5297">
        <v>3.37507618576866</v>
      </c>
      <c r="W5297">
        <v>3.39952395893885</v>
      </c>
    </row>
    <row r="5298" spans="2:23" hidden="1" x14ac:dyDescent="0.25">
      <c r="B5298" t="s">
        <v>89</v>
      </c>
      <c r="C5298" t="s">
        <v>199</v>
      </c>
      <c r="D5298" t="s">
        <v>501</v>
      </c>
      <c r="E5298" t="s">
        <v>527</v>
      </c>
      <c r="F5298" t="s">
        <v>93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2:23" hidden="1" x14ac:dyDescent="0.25">
      <c r="B5299" t="s">
        <v>89</v>
      </c>
      <c r="C5299" t="s">
        <v>199</v>
      </c>
      <c r="D5299" t="s">
        <v>501</v>
      </c>
      <c r="E5299" t="s">
        <v>528</v>
      </c>
      <c r="F5299" t="s">
        <v>93</v>
      </c>
      <c r="G5299">
        <v>0</v>
      </c>
      <c r="H5299">
        <v>0</v>
      </c>
      <c r="I5299">
        <v>0</v>
      </c>
    </row>
    <row r="5300" spans="2:23" hidden="1" x14ac:dyDescent="0.25">
      <c r="B5300" t="s">
        <v>89</v>
      </c>
      <c r="C5300" t="s">
        <v>199</v>
      </c>
      <c r="D5300" t="s">
        <v>501</v>
      </c>
      <c r="E5300" t="s">
        <v>529</v>
      </c>
      <c r="F5300" t="s">
        <v>93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2:23" hidden="1" x14ac:dyDescent="0.25">
      <c r="B5301" t="s">
        <v>89</v>
      </c>
      <c r="C5301" t="s">
        <v>199</v>
      </c>
      <c r="D5301" t="s">
        <v>501</v>
      </c>
      <c r="E5301" t="s">
        <v>92</v>
      </c>
      <c r="F5301" t="s">
        <v>93</v>
      </c>
      <c r="G5301">
        <v>7.8117233439999998</v>
      </c>
      <c r="H5301">
        <v>12.533007639999999</v>
      </c>
      <c r="I5301">
        <v>12.57572534</v>
      </c>
      <c r="J5301">
        <v>11.42916211</v>
      </c>
      <c r="K5301">
        <v>12.34394406</v>
      </c>
      <c r="L5301">
        <v>12.629828160000001</v>
      </c>
      <c r="M5301">
        <v>13.139087849999999</v>
      </c>
      <c r="N5301">
        <v>15.869293389999999</v>
      </c>
      <c r="O5301">
        <v>17.482555049999998</v>
      </c>
      <c r="P5301">
        <v>17.876749960000001</v>
      </c>
      <c r="Q5301">
        <v>18.606885040000002</v>
      </c>
      <c r="R5301">
        <v>18.684250349999999</v>
      </c>
      <c r="S5301">
        <v>18.514677110000001</v>
      </c>
      <c r="T5301">
        <v>20.338618159999999</v>
      </c>
      <c r="U5301">
        <v>21.829903550000001</v>
      </c>
      <c r="V5301">
        <v>22.748337200000002</v>
      </c>
      <c r="W5301">
        <v>25.148787349999999</v>
      </c>
    </row>
    <row r="5302" spans="2:23" hidden="1" x14ac:dyDescent="0.25">
      <c r="B5302" t="s">
        <v>89</v>
      </c>
      <c r="C5302" t="s">
        <v>199</v>
      </c>
      <c r="D5302" t="s">
        <v>501</v>
      </c>
      <c r="E5302" t="s">
        <v>530</v>
      </c>
      <c r="F5302" t="s">
        <v>93</v>
      </c>
      <c r="G5302">
        <v>10.973485439999999</v>
      </c>
      <c r="H5302">
        <v>10.973485439999999</v>
      </c>
      <c r="I5302">
        <v>10.973485439999999</v>
      </c>
    </row>
    <row r="5303" spans="2:23" hidden="1" x14ac:dyDescent="0.25">
      <c r="B5303" t="s">
        <v>89</v>
      </c>
      <c r="C5303" t="s">
        <v>199</v>
      </c>
      <c r="D5303" t="s">
        <v>501</v>
      </c>
      <c r="E5303" t="s">
        <v>531</v>
      </c>
      <c r="F5303" t="s">
        <v>93</v>
      </c>
      <c r="G5303">
        <v>11.78035407</v>
      </c>
      <c r="H5303">
        <v>11.78035407</v>
      </c>
      <c r="I5303">
        <v>11.78035407</v>
      </c>
      <c r="J5303">
        <v>11.78035407</v>
      </c>
      <c r="K5303">
        <v>11.78035407</v>
      </c>
      <c r="L5303">
        <v>11.78035407</v>
      </c>
      <c r="M5303">
        <v>11.78035407</v>
      </c>
    </row>
    <row r="5304" spans="2:23" hidden="1" x14ac:dyDescent="0.25">
      <c r="B5304" t="s">
        <v>89</v>
      </c>
      <c r="C5304" t="s">
        <v>199</v>
      </c>
      <c r="D5304" t="s">
        <v>501</v>
      </c>
      <c r="E5304" t="s">
        <v>532</v>
      </c>
      <c r="F5304" t="s">
        <v>93</v>
      </c>
      <c r="G5304">
        <v>5.2425377000000002E-2</v>
      </c>
      <c r="H5304">
        <v>5.5986309999999997E-2</v>
      </c>
      <c r="I5304">
        <v>4.0171327999999999E-2</v>
      </c>
      <c r="J5304">
        <v>3.8880452000000003E-2</v>
      </c>
      <c r="K5304">
        <v>4.9828483E-2</v>
      </c>
      <c r="L5304">
        <v>5.4941234999999998E-2</v>
      </c>
      <c r="M5304">
        <v>6.0736535000000001E-2</v>
      </c>
      <c r="N5304">
        <v>9.0963581000000002E-2</v>
      </c>
      <c r="O5304">
        <v>0.107091594</v>
      </c>
      <c r="P5304">
        <v>0.11086584100000001</v>
      </c>
      <c r="Q5304">
        <v>0.118782236</v>
      </c>
      <c r="R5304">
        <v>0.11456425000000001</v>
      </c>
      <c r="S5304">
        <v>0.10632296199999999</v>
      </c>
      <c r="T5304">
        <v>0.12933428499999999</v>
      </c>
      <c r="U5304">
        <v>0.13916350299999999</v>
      </c>
      <c r="V5304">
        <v>0.13542136499999999</v>
      </c>
      <c r="W5304">
        <v>0.189740347</v>
      </c>
    </row>
    <row r="5305" spans="2:23" hidden="1" x14ac:dyDescent="0.25">
      <c r="B5305" t="s">
        <v>89</v>
      </c>
      <c r="C5305" t="s">
        <v>199</v>
      </c>
      <c r="D5305" t="s">
        <v>501</v>
      </c>
      <c r="E5305" t="s">
        <v>533</v>
      </c>
      <c r="F5305" t="s">
        <v>93</v>
      </c>
      <c r="G5305">
        <v>4.9527671000000002E-2</v>
      </c>
      <c r="H5305">
        <v>4.9527671000000002E-2</v>
      </c>
      <c r="I5305">
        <v>4.9527671000000002E-2</v>
      </c>
    </row>
    <row r="5306" spans="2:23" hidden="1" x14ac:dyDescent="0.25">
      <c r="B5306" t="s">
        <v>89</v>
      </c>
      <c r="C5306" t="s">
        <v>199</v>
      </c>
      <c r="D5306" t="s">
        <v>501</v>
      </c>
      <c r="E5306" t="s">
        <v>534</v>
      </c>
      <c r="F5306" t="s">
        <v>93</v>
      </c>
      <c r="G5306">
        <v>5.0424245999999999E-2</v>
      </c>
      <c r="H5306">
        <v>5.0424245999999999E-2</v>
      </c>
      <c r="I5306">
        <v>5.0424245999999999E-2</v>
      </c>
      <c r="J5306">
        <v>5.0424245999999999E-2</v>
      </c>
      <c r="K5306">
        <v>5.0424245999999999E-2</v>
      </c>
      <c r="L5306">
        <v>5.0424245999999999E-2</v>
      </c>
      <c r="M5306">
        <v>5.0424245999999999E-2</v>
      </c>
    </row>
    <row r="5307" spans="2:23" hidden="1" x14ac:dyDescent="0.25">
      <c r="B5307" t="s">
        <v>89</v>
      </c>
      <c r="C5307" t="s">
        <v>199</v>
      </c>
      <c r="D5307" t="s">
        <v>501</v>
      </c>
      <c r="E5307" t="s">
        <v>535</v>
      </c>
      <c r="F5307" t="s">
        <v>93</v>
      </c>
      <c r="G5307">
        <v>1.78894E-4</v>
      </c>
      <c r="H5307">
        <v>1.4615713000000001E-2</v>
      </c>
      <c r="I5307">
        <v>3.5247345999999999E-2</v>
      </c>
      <c r="J5307">
        <v>6.5649298999999994E-2</v>
      </c>
      <c r="K5307">
        <v>9.7797977999999994E-2</v>
      </c>
      <c r="L5307">
        <v>0.13239521600000001</v>
      </c>
      <c r="M5307">
        <v>0.16356811099999999</v>
      </c>
      <c r="N5307">
        <v>0.19307487800000001</v>
      </c>
      <c r="O5307">
        <v>0.21470729599999999</v>
      </c>
      <c r="P5307">
        <v>0.22993260500000001</v>
      </c>
      <c r="Q5307">
        <v>0.23901703499999999</v>
      </c>
      <c r="R5307">
        <v>0.24161950400000001</v>
      </c>
      <c r="S5307">
        <v>0.238192766</v>
      </c>
      <c r="T5307">
        <v>0.231140873</v>
      </c>
      <c r="U5307">
        <v>0.22286865</v>
      </c>
      <c r="V5307">
        <v>0.212854034</v>
      </c>
      <c r="W5307">
        <v>0.20034718100000001</v>
      </c>
    </row>
    <row r="5308" spans="2:23" hidden="1" x14ac:dyDescent="0.25">
      <c r="B5308" t="s">
        <v>89</v>
      </c>
      <c r="C5308" t="s">
        <v>199</v>
      </c>
      <c r="D5308" t="s">
        <v>501</v>
      </c>
      <c r="E5308" t="s">
        <v>536</v>
      </c>
      <c r="F5308" t="s">
        <v>93</v>
      </c>
      <c r="G5308">
        <v>1.6680651000000001E-2</v>
      </c>
      <c r="H5308">
        <v>1.6680651000000001E-2</v>
      </c>
      <c r="I5308">
        <v>1.6680651000000001E-2</v>
      </c>
    </row>
    <row r="5309" spans="2:23" hidden="1" x14ac:dyDescent="0.25">
      <c r="B5309" t="s">
        <v>89</v>
      </c>
      <c r="C5309" t="s">
        <v>199</v>
      </c>
      <c r="D5309" t="s">
        <v>501</v>
      </c>
      <c r="E5309" t="s">
        <v>537</v>
      </c>
      <c r="F5309" t="s">
        <v>93</v>
      </c>
      <c r="G5309">
        <v>7.2778937000000002E-2</v>
      </c>
      <c r="H5309">
        <v>7.2778937000000002E-2</v>
      </c>
      <c r="I5309">
        <v>7.2778937000000002E-2</v>
      </c>
      <c r="J5309">
        <v>7.2778937000000002E-2</v>
      </c>
      <c r="K5309">
        <v>7.2778937000000002E-2</v>
      </c>
      <c r="L5309">
        <v>7.2778937000000002E-2</v>
      </c>
      <c r="M5309">
        <v>7.2778937000000002E-2</v>
      </c>
    </row>
    <row r="5310" spans="2:23" hidden="1" x14ac:dyDescent="0.25">
      <c r="B5310" t="s">
        <v>89</v>
      </c>
      <c r="C5310" t="s">
        <v>199</v>
      </c>
      <c r="D5310" t="s">
        <v>501</v>
      </c>
      <c r="E5310" t="s">
        <v>538</v>
      </c>
      <c r="F5310" t="s">
        <v>93</v>
      </c>
      <c r="G5310">
        <v>1.78894E-4</v>
      </c>
      <c r="H5310">
        <v>1.4615713000000001E-2</v>
      </c>
      <c r="I5310">
        <v>3.5168952000000003E-2</v>
      </c>
      <c r="J5310">
        <v>6.5605495999999999E-2</v>
      </c>
      <c r="K5310">
        <v>9.7741351000000004E-2</v>
      </c>
      <c r="L5310">
        <v>0.13232855199999999</v>
      </c>
      <c r="M5310">
        <v>0.16348923800000001</v>
      </c>
      <c r="N5310">
        <v>0.192939216</v>
      </c>
      <c r="O5310">
        <v>0.21454115700000001</v>
      </c>
      <c r="P5310">
        <v>0.229756232</v>
      </c>
      <c r="Q5310">
        <v>0.23881820400000001</v>
      </c>
      <c r="R5310">
        <v>0.24142066500000001</v>
      </c>
      <c r="S5310">
        <v>0.23800517099999999</v>
      </c>
      <c r="T5310">
        <v>0.23089679599999999</v>
      </c>
      <c r="U5310">
        <v>0.22259380600000001</v>
      </c>
      <c r="V5310">
        <v>0.21258371100000001</v>
      </c>
      <c r="W5310">
        <v>0.19995306099999999</v>
      </c>
    </row>
    <row r="5311" spans="2:23" hidden="1" x14ac:dyDescent="0.25">
      <c r="B5311" t="s">
        <v>89</v>
      </c>
      <c r="C5311" t="s">
        <v>199</v>
      </c>
      <c r="D5311" t="s">
        <v>501</v>
      </c>
      <c r="E5311" t="s">
        <v>539</v>
      </c>
      <c r="F5311" t="s">
        <v>93</v>
      </c>
      <c r="G5311">
        <v>1.6654519999999999E-2</v>
      </c>
      <c r="H5311">
        <v>1.6654519999999999E-2</v>
      </c>
      <c r="I5311">
        <v>1.6654519999999999E-2</v>
      </c>
    </row>
    <row r="5312" spans="2:23" hidden="1" x14ac:dyDescent="0.25">
      <c r="B5312" t="s">
        <v>89</v>
      </c>
      <c r="C5312" t="s">
        <v>199</v>
      </c>
      <c r="D5312" t="s">
        <v>501</v>
      </c>
      <c r="E5312" t="s">
        <v>540</v>
      </c>
      <c r="F5312" t="s">
        <v>93</v>
      </c>
      <c r="G5312">
        <v>7.2732598999999995E-2</v>
      </c>
      <c r="H5312">
        <v>7.2732598999999995E-2</v>
      </c>
      <c r="I5312">
        <v>7.2732598999999995E-2</v>
      </c>
      <c r="J5312">
        <v>7.2732598999999995E-2</v>
      </c>
      <c r="K5312">
        <v>7.2732598999999995E-2</v>
      </c>
      <c r="L5312">
        <v>7.2732598999999995E-2</v>
      </c>
      <c r="M5312">
        <v>7.2732598999999995E-2</v>
      </c>
    </row>
    <row r="5313" spans="2:23" hidden="1" x14ac:dyDescent="0.25">
      <c r="B5313" t="s">
        <v>89</v>
      </c>
      <c r="C5313" t="s">
        <v>199</v>
      </c>
      <c r="D5313" t="s">
        <v>501</v>
      </c>
      <c r="E5313" t="s">
        <v>541</v>
      </c>
      <c r="F5313" t="s">
        <v>93</v>
      </c>
      <c r="G5313">
        <v>3.1228243349999998</v>
      </c>
      <c r="H5313">
        <v>7.6590527489999998</v>
      </c>
      <c r="I5313">
        <v>7.5670374430000003</v>
      </c>
      <c r="J5313">
        <v>6.1140288959999998</v>
      </c>
      <c r="K5313">
        <v>6.6052045250000004</v>
      </c>
      <c r="L5313">
        <v>6.999732227</v>
      </c>
      <c r="M5313">
        <v>7.5826061749999996</v>
      </c>
      <c r="N5313">
        <v>10.251739410000001</v>
      </c>
      <c r="O5313">
        <v>11.57460195</v>
      </c>
      <c r="P5313">
        <v>11.54344375</v>
      </c>
      <c r="Q5313">
        <v>11.83392199</v>
      </c>
      <c r="R5313">
        <v>11.545976080000001</v>
      </c>
      <c r="S5313">
        <v>11.09545741</v>
      </c>
      <c r="T5313">
        <v>12.4738655</v>
      </c>
      <c r="U5313">
        <v>13.08943228</v>
      </c>
      <c r="V5313">
        <v>12.701449849999999</v>
      </c>
      <c r="W5313">
        <v>13.98860155</v>
      </c>
    </row>
    <row r="5314" spans="2:23" hidden="1" x14ac:dyDescent="0.25">
      <c r="B5314" t="s">
        <v>89</v>
      </c>
      <c r="C5314" t="s">
        <v>199</v>
      </c>
      <c r="D5314" t="s">
        <v>501</v>
      </c>
      <c r="E5314" t="s">
        <v>542</v>
      </c>
      <c r="F5314" t="s">
        <v>93</v>
      </c>
      <c r="G5314">
        <v>6.1163048419999999</v>
      </c>
      <c r="H5314">
        <v>6.1163048419999999</v>
      </c>
      <c r="I5314">
        <v>6.1163048419999999</v>
      </c>
    </row>
    <row r="5315" spans="2:23" hidden="1" x14ac:dyDescent="0.25">
      <c r="B5315" t="s">
        <v>89</v>
      </c>
      <c r="C5315" t="s">
        <v>199</v>
      </c>
      <c r="D5315" t="s">
        <v>501</v>
      </c>
      <c r="E5315" t="s">
        <v>543</v>
      </c>
      <c r="F5315" t="s">
        <v>93</v>
      </c>
      <c r="G5315">
        <v>6.5214980499999999</v>
      </c>
      <c r="H5315">
        <v>6.5214980499999999</v>
      </c>
      <c r="I5315">
        <v>6.5214980499999999</v>
      </c>
      <c r="J5315">
        <v>6.5214980499999999</v>
      </c>
      <c r="K5315">
        <v>6.5214980499999999</v>
      </c>
      <c r="L5315">
        <v>6.5214980499999999</v>
      </c>
      <c r="M5315">
        <v>6.5214980499999999</v>
      </c>
    </row>
    <row r="5316" spans="2:23" hidden="1" x14ac:dyDescent="0.25">
      <c r="B5316" t="s">
        <v>89</v>
      </c>
      <c r="C5316" t="s">
        <v>199</v>
      </c>
      <c r="D5316" t="s">
        <v>501</v>
      </c>
      <c r="E5316" t="s">
        <v>544</v>
      </c>
      <c r="F5316" t="s">
        <v>93</v>
      </c>
      <c r="G5316">
        <v>4.1911054000000003E-2</v>
      </c>
      <c r="H5316">
        <v>4.6614767000000001E-2</v>
      </c>
      <c r="I5316">
        <v>3.1344550999999998E-2</v>
      </c>
      <c r="J5316">
        <v>2.9255007E-2</v>
      </c>
      <c r="K5316">
        <v>3.8589853E-2</v>
      </c>
      <c r="L5316">
        <v>4.1975362000000002E-2</v>
      </c>
      <c r="M5316">
        <v>4.6219455999999999E-2</v>
      </c>
      <c r="N5316">
        <v>7.5102536999999997E-2</v>
      </c>
      <c r="O5316">
        <v>9.0473934000000006E-2</v>
      </c>
      <c r="P5316">
        <v>9.3667341000000001E-2</v>
      </c>
      <c r="Q5316">
        <v>0.101516234</v>
      </c>
      <c r="R5316">
        <v>9.7261993000000005E-2</v>
      </c>
      <c r="S5316">
        <v>8.8905944000000001E-2</v>
      </c>
      <c r="T5316">
        <v>0.111746331</v>
      </c>
      <c r="U5316">
        <v>0.12161788</v>
      </c>
      <c r="V5316">
        <v>0.117894047</v>
      </c>
      <c r="W5316">
        <v>0.17222596700000001</v>
      </c>
    </row>
    <row r="5317" spans="2:23" hidden="1" x14ac:dyDescent="0.25">
      <c r="B5317" t="s">
        <v>89</v>
      </c>
      <c r="C5317" t="s">
        <v>199</v>
      </c>
      <c r="D5317" t="s">
        <v>501</v>
      </c>
      <c r="E5317" t="s">
        <v>545</v>
      </c>
      <c r="F5317" t="s">
        <v>93</v>
      </c>
      <c r="G5317">
        <v>3.9956790999999998E-2</v>
      </c>
      <c r="H5317">
        <v>3.9956790999999998E-2</v>
      </c>
      <c r="I5317">
        <v>3.9956790999999998E-2</v>
      </c>
    </row>
    <row r="5318" spans="2:23" hidden="1" x14ac:dyDescent="0.25">
      <c r="B5318" t="s">
        <v>89</v>
      </c>
      <c r="C5318" t="s">
        <v>199</v>
      </c>
      <c r="D5318" t="s">
        <v>501</v>
      </c>
      <c r="E5318" t="s">
        <v>546</v>
      </c>
      <c r="F5318" t="s">
        <v>93</v>
      </c>
      <c r="G5318">
        <v>3.9415722E-2</v>
      </c>
      <c r="H5318">
        <v>3.9415722E-2</v>
      </c>
      <c r="I5318">
        <v>3.9415722E-2</v>
      </c>
      <c r="J5318">
        <v>3.9415722E-2</v>
      </c>
      <c r="K5318">
        <v>3.9415722E-2</v>
      </c>
      <c r="L5318">
        <v>3.9415722E-2</v>
      </c>
      <c r="M5318">
        <v>3.9415722E-2</v>
      </c>
    </row>
    <row r="5319" spans="2:23" hidden="1" x14ac:dyDescent="0.25">
      <c r="B5319" t="s">
        <v>89</v>
      </c>
      <c r="C5319" t="s">
        <v>199</v>
      </c>
      <c r="D5319" t="s">
        <v>501</v>
      </c>
      <c r="E5319" t="s">
        <v>547</v>
      </c>
      <c r="F5319" t="s">
        <v>93</v>
      </c>
      <c r="G5319">
        <v>0</v>
      </c>
      <c r="H5319">
        <v>0</v>
      </c>
      <c r="I5319">
        <v>3.43E-5</v>
      </c>
      <c r="J5319">
        <v>3.1999999999999999E-5</v>
      </c>
      <c r="K5319">
        <v>4.6799999999999999E-5</v>
      </c>
      <c r="L5319">
        <v>5.9500000000000003E-5</v>
      </c>
      <c r="M5319">
        <v>7.3499999999999998E-5</v>
      </c>
      <c r="N5319">
        <v>1.29839E-4</v>
      </c>
      <c r="O5319">
        <v>1.61478E-4</v>
      </c>
      <c r="P5319">
        <v>1.7287100000000001E-4</v>
      </c>
      <c r="Q5319">
        <v>1.95744E-4</v>
      </c>
      <c r="R5319">
        <v>1.9627300000000001E-4</v>
      </c>
      <c r="S5319">
        <v>1.85479E-4</v>
      </c>
      <c r="T5319">
        <v>2.41587E-4</v>
      </c>
      <c r="U5319">
        <v>2.7236099999999999E-4</v>
      </c>
      <c r="V5319">
        <v>2.6808600000000001E-4</v>
      </c>
      <c r="W5319">
        <v>3.9109600000000001E-4</v>
      </c>
    </row>
    <row r="5320" spans="2:23" hidden="1" x14ac:dyDescent="0.25">
      <c r="B5320" t="s">
        <v>89</v>
      </c>
      <c r="C5320" t="s">
        <v>199</v>
      </c>
      <c r="D5320" t="s">
        <v>501</v>
      </c>
      <c r="E5320" t="s">
        <v>548</v>
      </c>
      <c r="F5320" t="s">
        <v>93</v>
      </c>
      <c r="G5320">
        <v>1.1399999999999999E-5</v>
      </c>
      <c r="H5320">
        <v>1.1399999999999999E-5</v>
      </c>
      <c r="I5320">
        <v>1.1399999999999999E-5</v>
      </c>
    </row>
    <row r="5321" spans="2:23" hidden="1" x14ac:dyDescent="0.25">
      <c r="B5321" t="s">
        <v>89</v>
      </c>
      <c r="C5321" t="s">
        <v>199</v>
      </c>
      <c r="D5321" t="s">
        <v>501</v>
      </c>
      <c r="E5321" t="s">
        <v>549</v>
      </c>
      <c r="F5321" t="s">
        <v>93</v>
      </c>
      <c r="G5321">
        <v>3.5200000000000002E-5</v>
      </c>
      <c r="H5321">
        <v>3.5200000000000002E-5</v>
      </c>
      <c r="I5321">
        <v>3.5200000000000002E-5</v>
      </c>
      <c r="J5321">
        <v>3.5200000000000002E-5</v>
      </c>
      <c r="K5321">
        <v>3.5200000000000002E-5</v>
      </c>
      <c r="L5321">
        <v>3.5200000000000002E-5</v>
      </c>
      <c r="M5321">
        <v>3.5200000000000002E-5</v>
      </c>
    </row>
    <row r="5322" spans="2:23" hidden="1" x14ac:dyDescent="0.25">
      <c r="B5322" t="s">
        <v>89</v>
      </c>
      <c r="C5322" t="s">
        <v>199</v>
      </c>
      <c r="D5322" t="s">
        <v>501</v>
      </c>
      <c r="E5322" t="s">
        <v>550</v>
      </c>
      <c r="F5322" t="s">
        <v>93</v>
      </c>
      <c r="G5322">
        <v>4.1911054000000003E-2</v>
      </c>
      <c r="H5322">
        <v>4.6614767000000001E-2</v>
      </c>
      <c r="I5322">
        <v>3.1310288999999998E-2</v>
      </c>
      <c r="J5322">
        <v>2.9223008000000002E-2</v>
      </c>
      <c r="K5322">
        <v>3.8543004999999998E-2</v>
      </c>
      <c r="L5322">
        <v>4.1915855000000002E-2</v>
      </c>
      <c r="M5322">
        <v>4.6145929000000002E-2</v>
      </c>
      <c r="N5322">
        <v>7.4972698000000004E-2</v>
      </c>
      <c r="O5322">
        <v>9.0312455999999999E-2</v>
      </c>
      <c r="P5322">
        <v>9.3494469999999996E-2</v>
      </c>
      <c r="Q5322">
        <v>0.101320491</v>
      </c>
      <c r="R5322">
        <v>9.7065719999999994E-2</v>
      </c>
      <c r="S5322">
        <v>8.8720463999999999E-2</v>
      </c>
      <c r="T5322">
        <v>0.111504743</v>
      </c>
      <c r="U5322">
        <v>0.121345519</v>
      </c>
      <c r="V5322">
        <v>0.117625961</v>
      </c>
      <c r="W5322">
        <v>0.171834871</v>
      </c>
    </row>
    <row r="5323" spans="2:23" hidden="1" x14ac:dyDescent="0.25">
      <c r="B5323" t="s">
        <v>89</v>
      </c>
      <c r="C5323" t="s">
        <v>199</v>
      </c>
      <c r="D5323" t="s">
        <v>501</v>
      </c>
      <c r="E5323" t="s">
        <v>551</v>
      </c>
      <c r="F5323" t="s">
        <v>93</v>
      </c>
      <c r="G5323">
        <v>3.9945370000000001E-2</v>
      </c>
      <c r="H5323">
        <v>3.9945370000000001E-2</v>
      </c>
      <c r="I5323">
        <v>3.9945370000000001E-2</v>
      </c>
    </row>
    <row r="5324" spans="2:23" hidden="1" x14ac:dyDescent="0.25">
      <c r="B5324" t="s">
        <v>89</v>
      </c>
      <c r="C5324" t="s">
        <v>199</v>
      </c>
      <c r="D5324" t="s">
        <v>501</v>
      </c>
      <c r="E5324" t="s">
        <v>552</v>
      </c>
      <c r="F5324" t="s">
        <v>93</v>
      </c>
      <c r="G5324">
        <v>3.9380558000000003E-2</v>
      </c>
      <c r="H5324">
        <v>3.9380558000000003E-2</v>
      </c>
      <c r="I5324">
        <v>3.9380558000000003E-2</v>
      </c>
      <c r="J5324">
        <v>3.9380558000000003E-2</v>
      </c>
      <c r="K5324">
        <v>3.9380558000000003E-2</v>
      </c>
      <c r="L5324">
        <v>3.9380558000000003E-2</v>
      </c>
      <c r="M5324">
        <v>3.9380558000000003E-2</v>
      </c>
    </row>
    <row r="5325" spans="2:23" hidden="1" x14ac:dyDescent="0.25">
      <c r="B5325" t="s">
        <v>89</v>
      </c>
      <c r="C5325" t="s">
        <v>199</v>
      </c>
      <c r="D5325" t="s">
        <v>501</v>
      </c>
      <c r="E5325" t="s">
        <v>553</v>
      </c>
      <c r="F5325" t="s">
        <v>93</v>
      </c>
      <c r="G5325">
        <v>2.0977578E-2</v>
      </c>
      <c r="H5325">
        <v>1.2951872E-2</v>
      </c>
      <c r="I5325">
        <v>1.4028082000000001E-2</v>
      </c>
      <c r="J5325">
        <v>6.1485799999999998E-3</v>
      </c>
      <c r="K5325">
        <v>5.3355950000000003E-3</v>
      </c>
      <c r="L5325">
        <v>6.1001279999999998E-3</v>
      </c>
      <c r="M5325">
        <v>7.205459E-3</v>
      </c>
      <c r="N5325">
        <v>1.0737201E-2</v>
      </c>
      <c r="O5325">
        <v>1.0864271999999999E-2</v>
      </c>
      <c r="P5325">
        <v>1.0320545E-2</v>
      </c>
      <c r="Q5325">
        <v>1.052264E-2</v>
      </c>
      <c r="R5325">
        <v>1.0041332E-2</v>
      </c>
      <c r="S5325">
        <v>9.0791320000000002E-3</v>
      </c>
      <c r="T5325">
        <v>1.1632332E-2</v>
      </c>
      <c r="U5325">
        <v>1.3104391E-2</v>
      </c>
      <c r="V5325">
        <v>1.2826356000000001E-2</v>
      </c>
      <c r="W5325">
        <v>1.7949473000000001E-2</v>
      </c>
    </row>
    <row r="5326" spans="2:23" hidden="1" x14ac:dyDescent="0.25">
      <c r="B5326" t="s">
        <v>89</v>
      </c>
      <c r="C5326" t="s">
        <v>199</v>
      </c>
      <c r="D5326" t="s">
        <v>501</v>
      </c>
      <c r="E5326" t="s">
        <v>554</v>
      </c>
      <c r="F5326" t="s">
        <v>93</v>
      </c>
      <c r="G5326">
        <v>1.5985843999999999E-2</v>
      </c>
      <c r="H5326">
        <v>1.5985843999999999E-2</v>
      </c>
      <c r="I5326">
        <v>1.5985843999999999E-2</v>
      </c>
    </row>
    <row r="5327" spans="2:23" hidden="1" x14ac:dyDescent="0.25">
      <c r="B5327" t="s">
        <v>89</v>
      </c>
      <c r="C5327" t="s">
        <v>199</v>
      </c>
      <c r="D5327" t="s">
        <v>501</v>
      </c>
      <c r="E5327" t="s">
        <v>555</v>
      </c>
      <c r="F5327" t="s">
        <v>93</v>
      </c>
      <c r="G5327">
        <v>1.0392471E-2</v>
      </c>
      <c r="H5327">
        <v>1.0392471E-2</v>
      </c>
      <c r="I5327">
        <v>1.0392471E-2</v>
      </c>
      <c r="J5327">
        <v>1.0392471E-2</v>
      </c>
      <c r="K5327">
        <v>1.0392471E-2</v>
      </c>
      <c r="L5327">
        <v>1.0392471E-2</v>
      </c>
      <c r="M5327">
        <v>1.0392471E-2</v>
      </c>
    </row>
    <row r="5328" spans="2:23" hidden="1" x14ac:dyDescent="0.25">
      <c r="B5328" t="s">
        <v>89</v>
      </c>
      <c r="C5328" t="s">
        <v>199</v>
      </c>
      <c r="D5328" t="s">
        <v>501</v>
      </c>
      <c r="E5328" t="s">
        <v>556</v>
      </c>
      <c r="F5328" t="s">
        <v>93</v>
      </c>
      <c r="G5328">
        <v>0</v>
      </c>
      <c r="H5328">
        <v>0</v>
      </c>
      <c r="I5328">
        <v>4.3299999999999997E-8</v>
      </c>
      <c r="J5328">
        <v>9.9999999999999995E-8</v>
      </c>
      <c r="K5328">
        <v>1.9000000000000001E-7</v>
      </c>
      <c r="L5328">
        <v>1.61E-7</v>
      </c>
      <c r="M5328">
        <v>1.3300000000000001E-7</v>
      </c>
      <c r="N5328">
        <v>2.17E-7</v>
      </c>
      <c r="O5328">
        <v>2.8799999999999998E-7</v>
      </c>
      <c r="P5328">
        <v>2.8900000000000001E-7</v>
      </c>
      <c r="Q5328">
        <v>3.27E-7</v>
      </c>
      <c r="R5328">
        <v>3.2300000000000002E-7</v>
      </c>
      <c r="S5328">
        <v>3.15E-7</v>
      </c>
      <c r="T5328">
        <v>4.1699999999999999E-7</v>
      </c>
      <c r="U5328">
        <v>4.6499999999999999E-7</v>
      </c>
      <c r="V5328">
        <v>4.7999999999999996E-7</v>
      </c>
      <c r="W5328">
        <v>7.8899999999999998E-7</v>
      </c>
    </row>
    <row r="5329" spans="2:23" hidden="1" x14ac:dyDescent="0.25">
      <c r="B5329" t="s">
        <v>89</v>
      </c>
      <c r="C5329" t="s">
        <v>199</v>
      </c>
      <c r="D5329" t="s">
        <v>501</v>
      </c>
      <c r="E5329" t="s">
        <v>557</v>
      </c>
      <c r="F5329" t="s">
        <v>93</v>
      </c>
      <c r="G5329">
        <v>1.44E-8</v>
      </c>
      <c r="H5329">
        <v>1.44E-8</v>
      </c>
      <c r="I5329">
        <v>1.44E-8</v>
      </c>
    </row>
    <row r="5330" spans="2:23" hidden="1" x14ac:dyDescent="0.25">
      <c r="B5330" t="s">
        <v>89</v>
      </c>
      <c r="C5330" t="s">
        <v>199</v>
      </c>
      <c r="D5330" t="s">
        <v>501</v>
      </c>
      <c r="E5330" t="s">
        <v>558</v>
      </c>
      <c r="F5330" t="s">
        <v>93</v>
      </c>
      <c r="G5330">
        <v>8.9599999999999995E-8</v>
      </c>
      <c r="H5330">
        <v>8.9599999999999995E-8</v>
      </c>
      <c r="I5330">
        <v>8.9599999999999995E-8</v>
      </c>
      <c r="J5330">
        <v>8.9599999999999995E-8</v>
      </c>
      <c r="K5330">
        <v>8.9599999999999995E-8</v>
      </c>
      <c r="L5330">
        <v>8.9599999999999995E-8</v>
      </c>
      <c r="M5330">
        <v>8.9599999999999995E-8</v>
      </c>
    </row>
    <row r="5331" spans="2:23" hidden="1" x14ac:dyDescent="0.25">
      <c r="B5331" t="s">
        <v>89</v>
      </c>
      <c r="C5331" t="s">
        <v>199</v>
      </c>
      <c r="D5331" t="s">
        <v>501</v>
      </c>
      <c r="E5331" t="s">
        <v>559</v>
      </c>
      <c r="F5331" t="s">
        <v>93</v>
      </c>
      <c r="G5331">
        <v>2.0977578E-2</v>
      </c>
      <c r="H5331">
        <v>1.2951872E-2</v>
      </c>
      <c r="I5331">
        <v>1.4028038E-2</v>
      </c>
      <c r="J5331">
        <v>6.1484799999999996E-3</v>
      </c>
      <c r="K5331">
        <v>5.3354049999999997E-3</v>
      </c>
      <c r="L5331">
        <v>6.0999670000000004E-3</v>
      </c>
      <c r="M5331">
        <v>7.2053259999999997E-3</v>
      </c>
      <c r="N5331">
        <v>1.0736984E-2</v>
      </c>
      <c r="O5331">
        <v>1.0863985E-2</v>
      </c>
      <c r="P5331">
        <v>1.0320256E-2</v>
      </c>
      <c r="Q5331">
        <v>1.0522313E-2</v>
      </c>
      <c r="R5331">
        <v>1.0041009E-2</v>
      </c>
      <c r="S5331">
        <v>9.078816E-3</v>
      </c>
      <c r="T5331">
        <v>1.1631915E-2</v>
      </c>
      <c r="U5331">
        <v>1.3103926E-2</v>
      </c>
      <c r="V5331">
        <v>1.2825876E-2</v>
      </c>
      <c r="W5331">
        <v>1.7948683999999999E-2</v>
      </c>
    </row>
    <row r="5332" spans="2:23" hidden="1" x14ac:dyDescent="0.25">
      <c r="B5332" t="s">
        <v>89</v>
      </c>
      <c r="C5332" t="s">
        <v>199</v>
      </c>
      <c r="D5332" t="s">
        <v>501</v>
      </c>
      <c r="E5332" t="s">
        <v>560</v>
      </c>
      <c r="F5332" t="s">
        <v>93</v>
      </c>
      <c r="G5332">
        <v>1.5985829E-2</v>
      </c>
      <c r="H5332">
        <v>1.5985829E-2</v>
      </c>
      <c r="I5332">
        <v>1.5985829E-2</v>
      </c>
    </row>
    <row r="5333" spans="2:23" hidden="1" x14ac:dyDescent="0.25">
      <c r="B5333" t="s">
        <v>89</v>
      </c>
      <c r="C5333" t="s">
        <v>199</v>
      </c>
      <c r="D5333" t="s">
        <v>501</v>
      </c>
      <c r="E5333" t="s">
        <v>561</v>
      </c>
      <c r="F5333" t="s">
        <v>93</v>
      </c>
      <c r="G5333">
        <v>1.0392380999999999E-2</v>
      </c>
      <c r="H5333">
        <v>1.0392380999999999E-2</v>
      </c>
      <c r="I5333">
        <v>1.0392380999999999E-2</v>
      </c>
      <c r="J5333">
        <v>1.0392380999999999E-2</v>
      </c>
      <c r="K5333">
        <v>1.0392380999999999E-2</v>
      </c>
      <c r="L5333">
        <v>1.0392380999999999E-2</v>
      </c>
      <c r="M5333">
        <v>1.0392380999999999E-2</v>
      </c>
    </row>
    <row r="5334" spans="2:23" hidden="1" x14ac:dyDescent="0.25">
      <c r="B5334" t="s">
        <v>89</v>
      </c>
      <c r="C5334" t="s">
        <v>199</v>
      </c>
      <c r="D5334" t="s">
        <v>501</v>
      </c>
      <c r="E5334" t="s">
        <v>562</v>
      </c>
      <c r="F5334" t="s">
        <v>93</v>
      </c>
      <c r="G5334">
        <v>0.66400039799999999</v>
      </c>
      <c r="H5334">
        <v>0.67799557799999999</v>
      </c>
      <c r="I5334">
        <v>0.51822552</v>
      </c>
      <c r="J5334">
        <v>0.30080257599999999</v>
      </c>
      <c r="K5334">
        <v>0.38240744599999998</v>
      </c>
      <c r="L5334">
        <v>0.42872085399999998</v>
      </c>
      <c r="M5334">
        <v>0.46389428799999999</v>
      </c>
      <c r="N5334">
        <v>0.70030457000000002</v>
      </c>
      <c r="O5334">
        <v>0.76926419999999995</v>
      </c>
      <c r="P5334">
        <v>0.72069556300000004</v>
      </c>
      <c r="Q5334">
        <v>0.72235260199999995</v>
      </c>
      <c r="R5334">
        <v>0.65190332799999995</v>
      </c>
      <c r="S5334">
        <v>0.55559662799999998</v>
      </c>
      <c r="T5334">
        <v>0.65559682699999999</v>
      </c>
      <c r="U5334">
        <v>0.68299047700000004</v>
      </c>
      <c r="V5334">
        <v>0.61464555300000001</v>
      </c>
      <c r="W5334">
        <v>0.66305088199999995</v>
      </c>
    </row>
    <row r="5335" spans="2:23" hidden="1" x14ac:dyDescent="0.25">
      <c r="B5335" t="s">
        <v>89</v>
      </c>
      <c r="C5335" t="s">
        <v>199</v>
      </c>
      <c r="D5335" t="s">
        <v>501</v>
      </c>
      <c r="E5335" t="s">
        <v>563</v>
      </c>
      <c r="F5335" t="s">
        <v>93</v>
      </c>
      <c r="G5335">
        <v>0.62007383199999999</v>
      </c>
      <c r="H5335">
        <v>0.62007383199999999</v>
      </c>
      <c r="I5335">
        <v>0.62007383199999999</v>
      </c>
    </row>
    <row r="5336" spans="2:23" hidden="1" x14ac:dyDescent="0.25">
      <c r="B5336" t="s">
        <v>89</v>
      </c>
      <c r="C5336" t="s">
        <v>199</v>
      </c>
      <c r="D5336" t="s">
        <v>501</v>
      </c>
      <c r="E5336" t="s">
        <v>564</v>
      </c>
      <c r="F5336" t="s">
        <v>93</v>
      </c>
      <c r="G5336">
        <v>0.49086380899999998</v>
      </c>
      <c r="H5336">
        <v>0.49086380899999998</v>
      </c>
      <c r="I5336">
        <v>0.49086380899999998</v>
      </c>
      <c r="J5336">
        <v>0.49086380899999998</v>
      </c>
      <c r="K5336">
        <v>0.49086380899999998</v>
      </c>
      <c r="L5336">
        <v>0.49086380899999998</v>
      </c>
      <c r="M5336">
        <v>0.49086380899999998</v>
      </c>
    </row>
    <row r="5337" spans="2:23" hidden="1" x14ac:dyDescent="0.25">
      <c r="B5337" t="s">
        <v>89</v>
      </c>
      <c r="C5337" t="s">
        <v>199</v>
      </c>
      <c r="D5337" t="s">
        <v>501</v>
      </c>
      <c r="E5337" t="s">
        <v>565</v>
      </c>
      <c r="F5337" t="s">
        <v>93</v>
      </c>
      <c r="G5337">
        <v>0.49654223199999997</v>
      </c>
      <c r="H5337">
        <v>0.49196879399999999</v>
      </c>
      <c r="I5337">
        <v>0.374656673</v>
      </c>
      <c r="J5337">
        <v>0.17643692499999999</v>
      </c>
      <c r="K5337">
        <v>0.22716692399999999</v>
      </c>
      <c r="L5337">
        <v>0.26897497199999998</v>
      </c>
      <c r="M5337">
        <v>0.29663055900000002</v>
      </c>
      <c r="N5337">
        <v>0.45787835500000001</v>
      </c>
      <c r="O5337">
        <v>0.51637506600000005</v>
      </c>
      <c r="P5337">
        <v>0.49061311000000002</v>
      </c>
      <c r="Q5337">
        <v>0.499275464</v>
      </c>
      <c r="R5337">
        <v>0.45816213300000003</v>
      </c>
      <c r="S5337">
        <v>0.396223938</v>
      </c>
      <c r="T5337">
        <v>0.47459369699999998</v>
      </c>
      <c r="U5337">
        <v>0.50862076899999997</v>
      </c>
      <c r="V5337">
        <v>0.47066085000000002</v>
      </c>
      <c r="W5337">
        <v>0.64416774200000004</v>
      </c>
    </row>
    <row r="5338" spans="2:23" hidden="1" x14ac:dyDescent="0.25">
      <c r="B5338" t="s">
        <v>89</v>
      </c>
      <c r="C5338" t="s">
        <v>199</v>
      </c>
      <c r="D5338" t="s">
        <v>501</v>
      </c>
      <c r="E5338" t="s">
        <v>566</v>
      </c>
      <c r="F5338" t="s">
        <v>93</v>
      </c>
      <c r="G5338">
        <v>0.454389233</v>
      </c>
      <c r="H5338">
        <v>0.454389233</v>
      </c>
      <c r="I5338">
        <v>0.454389233</v>
      </c>
    </row>
    <row r="5339" spans="2:23" hidden="1" x14ac:dyDescent="0.25">
      <c r="B5339" t="s">
        <v>89</v>
      </c>
      <c r="C5339" t="s">
        <v>199</v>
      </c>
      <c r="D5339" t="s">
        <v>501</v>
      </c>
      <c r="E5339" t="s">
        <v>567</v>
      </c>
      <c r="F5339" t="s">
        <v>93</v>
      </c>
      <c r="G5339">
        <v>0.333196726</v>
      </c>
      <c r="H5339">
        <v>0.333196726</v>
      </c>
      <c r="I5339">
        <v>0.333196726</v>
      </c>
      <c r="J5339">
        <v>0.333196726</v>
      </c>
      <c r="K5339">
        <v>0.333196726</v>
      </c>
      <c r="L5339">
        <v>0.333196726</v>
      </c>
      <c r="M5339">
        <v>0.333196726</v>
      </c>
    </row>
    <row r="5340" spans="2:23" hidden="1" x14ac:dyDescent="0.25">
      <c r="B5340" t="s">
        <v>89</v>
      </c>
      <c r="C5340" t="s">
        <v>199</v>
      </c>
      <c r="D5340" t="s">
        <v>501</v>
      </c>
      <c r="E5340" t="s">
        <v>568</v>
      </c>
      <c r="F5340" t="s">
        <v>93</v>
      </c>
      <c r="G5340">
        <v>0</v>
      </c>
      <c r="H5340">
        <v>0</v>
      </c>
      <c r="I5340">
        <v>4.4100000000000001E-5</v>
      </c>
      <c r="J5340">
        <v>1.17E-5</v>
      </c>
      <c r="K5340">
        <v>9.5899999999999997E-6</v>
      </c>
      <c r="L5340">
        <v>6.9999999999999999E-6</v>
      </c>
      <c r="M5340">
        <v>5.2100000000000001E-6</v>
      </c>
      <c r="N5340">
        <v>5.6099999999999997E-6</v>
      </c>
      <c r="O5340">
        <v>4.3699999999999997E-6</v>
      </c>
      <c r="P5340">
        <v>3.2100000000000002E-6</v>
      </c>
      <c r="Q5340">
        <v>2.7599999999999998E-6</v>
      </c>
      <c r="R5340">
        <v>2.2400000000000002E-6</v>
      </c>
      <c r="S5340">
        <v>1.7999999999999999E-6</v>
      </c>
      <c r="T5340">
        <v>2.0700000000000001E-6</v>
      </c>
      <c r="U5340">
        <v>2.0200000000000001E-6</v>
      </c>
      <c r="V5340">
        <v>1.7600000000000001E-6</v>
      </c>
      <c r="W5340">
        <v>2.2400000000000002E-6</v>
      </c>
    </row>
    <row r="5341" spans="2:23" hidden="1" x14ac:dyDescent="0.25">
      <c r="B5341" t="s">
        <v>89</v>
      </c>
      <c r="C5341" t="s">
        <v>199</v>
      </c>
      <c r="D5341" t="s">
        <v>501</v>
      </c>
      <c r="E5341" t="s">
        <v>569</v>
      </c>
      <c r="F5341" t="s">
        <v>93</v>
      </c>
      <c r="G5341">
        <v>1.47E-5</v>
      </c>
      <c r="H5341">
        <v>1.47E-5</v>
      </c>
      <c r="I5341">
        <v>1.47E-5</v>
      </c>
    </row>
    <row r="5342" spans="2:23" hidden="1" x14ac:dyDescent="0.25">
      <c r="B5342" t="s">
        <v>89</v>
      </c>
      <c r="C5342" t="s">
        <v>199</v>
      </c>
      <c r="D5342" t="s">
        <v>501</v>
      </c>
      <c r="E5342" t="s">
        <v>570</v>
      </c>
      <c r="F5342" t="s">
        <v>93</v>
      </c>
      <c r="G5342">
        <v>1.11E-5</v>
      </c>
      <c r="H5342">
        <v>1.11E-5</v>
      </c>
      <c r="I5342">
        <v>1.11E-5</v>
      </c>
      <c r="J5342">
        <v>1.11E-5</v>
      </c>
      <c r="K5342">
        <v>1.11E-5</v>
      </c>
      <c r="L5342">
        <v>1.11E-5</v>
      </c>
      <c r="M5342">
        <v>1.11E-5</v>
      </c>
    </row>
    <row r="5343" spans="2:23" hidden="1" x14ac:dyDescent="0.25">
      <c r="B5343" t="s">
        <v>89</v>
      </c>
      <c r="C5343" t="s">
        <v>199</v>
      </c>
      <c r="D5343" t="s">
        <v>501</v>
      </c>
      <c r="E5343" t="s">
        <v>571</v>
      </c>
      <c r="F5343" t="s">
        <v>93</v>
      </c>
      <c r="G5343">
        <v>0.49654223199999997</v>
      </c>
      <c r="H5343">
        <v>0.49196879399999999</v>
      </c>
      <c r="I5343">
        <v>0.37461258400000003</v>
      </c>
      <c r="J5343">
        <v>0.17642522099999999</v>
      </c>
      <c r="K5343">
        <v>0.22715733499999999</v>
      </c>
      <c r="L5343">
        <v>0.26896797700000002</v>
      </c>
      <c r="M5343">
        <v>0.29662534600000001</v>
      </c>
      <c r="N5343">
        <v>0.45787275</v>
      </c>
      <c r="O5343">
        <v>0.51637069300000005</v>
      </c>
      <c r="P5343">
        <v>0.49060989700000002</v>
      </c>
      <c r="Q5343">
        <v>0.49927270499999998</v>
      </c>
      <c r="R5343">
        <v>0.45815988899999999</v>
      </c>
      <c r="S5343">
        <v>0.396222138</v>
      </c>
      <c r="T5343">
        <v>0.47459162399999999</v>
      </c>
      <c r="U5343">
        <v>0.50861875199999995</v>
      </c>
      <c r="V5343">
        <v>0.47065909299999997</v>
      </c>
      <c r="W5343">
        <v>0.64416550699999997</v>
      </c>
    </row>
    <row r="5344" spans="2:23" hidden="1" x14ac:dyDescent="0.25">
      <c r="B5344" t="s">
        <v>89</v>
      </c>
      <c r="C5344" t="s">
        <v>199</v>
      </c>
      <c r="D5344" t="s">
        <v>501</v>
      </c>
      <c r="E5344" t="s">
        <v>572</v>
      </c>
      <c r="F5344" t="s">
        <v>93</v>
      </c>
      <c r="G5344">
        <v>0.45437453700000002</v>
      </c>
      <c r="H5344">
        <v>0.45437453700000002</v>
      </c>
      <c r="I5344">
        <v>0.45437453700000002</v>
      </c>
    </row>
    <row r="5345" spans="2:23" hidden="1" x14ac:dyDescent="0.25">
      <c r="B5345" t="s">
        <v>89</v>
      </c>
      <c r="C5345" t="s">
        <v>199</v>
      </c>
      <c r="D5345" t="s">
        <v>501</v>
      </c>
      <c r="E5345" t="s">
        <v>573</v>
      </c>
      <c r="F5345" t="s">
        <v>93</v>
      </c>
      <c r="G5345">
        <v>0.33318564099999998</v>
      </c>
      <c r="H5345">
        <v>0.33318564099999998</v>
      </c>
      <c r="I5345">
        <v>0.33318564099999998</v>
      </c>
      <c r="J5345">
        <v>0.33318564099999998</v>
      </c>
      <c r="K5345">
        <v>0.33318564099999998</v>
      </c>
      <c r="L5345">
        <v>0.33318564099999998</v>
      </c>
      <c r="M5345">
        <v>0.33318564099999998</v>
      </c>
    </row>
    <row r="5346" spans="2:23" hidden="1" x14ac:dyDescent="0.25">
      <c r="B5346" t="s">
        <v>89</v>
      </c>
      <c r="C5346" t="s">
        <v>199</v>
      </c>
      <c r="D5346" t="s">
        <v>501</v>
      </c>
      <c r="E5346" t="s">
        <v>574</v>
      </c>
      <c r="F5346" t="s">
        <v>93</v>
      </c>
      <c r="G5346">
        <v>5.0893676999999998E-2</v>
      </c>
      <c r="H5346">
        <v>0.128338806</v>
      </c>
      <c r="I5346">
        <v>0.117011485</v>
      </c>
      <c r="J5346">
        <v>0.113199931</v>
      </c>
      <c r="K5346">
        <v>0.14765072300000001</v>
      </c>
      <c r="L5346">
        <v>0.16965398800000001</v>
      </c>
      <c r="M5346">
        <v>0.19062099199999999</v>
      </c>
      <c r="N5346">
        <v>0.28990297700000001</v>
      </c>
      <c r="O5346">
        <v>0.30394284100000002</v>
      </c>
      <c r="P5346">
        <v>0.27963925699999997</v>
      </c>
      <c r="Q5346">
        <v>0.28090436899999999</v>
      </c>
      <c r="R5346">
        <v>0.26165750599999998</v>
      </c>
      <c r="S5346">
        <v>0.23694278699999999</v>
      </c>
      <c r="T5346">
        <v>0.30192508899999998</v>
      </c>
      <c r="U5346">
        <v>0.328745754</v>
      </c>
      <c r="V5346">
        <v>0.31184803500000002</v>
      </c>
      <c r="W5346">
        <v>0.41824983300000002</v>
      </c>
    </row>
    <row r="5347" spans="2:23" hidden="1" x14ac:dyDescent="0.25">
      <c r="B5347" t="s">
        <v>89</v>
      </c>
      <c r="C5347" t="s">
        <v>199</v>
      </c>
      <c r="D5347" t="s">
        <v>501</v>
      </c>
      <c r="E5347" t="s">
        <v>575</v>
      </c>
      <c r="F5347" t="s">
        <v>93</v>
      </c>
      <c r="G5347">
        <v>9.8747988999999994E-2</v>
      </c>
      <c r="H5347">
        <v>9.8747988999999994E-2</v>
      </c>
      <c r="I5347">
        <v>9.8747988999999994E-2</v>
      </c>
    </row>
    <row r="5348" spans="2:23" hidden="1" x14ac:dyDescent="0.25">
      <c r="B5348" t="s">
        <v>89</v>
      </c>
      <c r="C5348" t="s">
        <v>199</v>
      </c>
      <c r="D5348" t="s">
        <v>501</v>
      </c>
      <c r="E5348" t="s">
        <v>576</v>
      </c>
      <c r="F5348" t="s">
        <v>93</v>
      </c>
      <c r="G5348">
        <v>0.1310528</v>
      </c>
      <c r="H5348">
        <v>0.1310528</v>
      </c>
      <c r="I5348">
        <v>0.1310528</v>
      </c>
      <c r="J5348">
        <v>0.1310528</v>
      </c>
      <c r="K5348">
        <v>0.1310528</v>
      </c>
      <c r="L5348">
        <v>0.1310528</v>
      </c>
      <c r="M5348">
        <v>0.1310528</v>
      </c>
    </row>
    <row r="5349" spans="2:23" hidden="1" x14ac:dyDescent="0.25">
      <c r="B5349" t="s">
        <v>89</v>
      </c>
      <c r="C5349" t="s">
        <v>199</v>
      </c>
      <c r="D5349" t="s">
        <v>501</v>
      </c>
      <c r="E5349" t="s">
        <v>577</v>
      </c>
      <c r="F5349" t="s">
        <v>93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2:23" hidden="1" x14ac:dyDescent="0.25">
      <c r="B5350" t="s">
        <v>89</v>
      </c>
      <c r="C5350" t="s">
        <v>199</v>
      </c>
      <c r="D5350" t="s">
        <v>501</v>
      </c>
      <c r="E5350" t="s">
        <v>578</v>
      </c>
      <c r="F5350" t="s">
        <v>93</v>
      </c>
      <c r="G5350">
        <v>0</v>
      </c>
      <c r="H5350">
        <v>0</v>
      </c>
      <c r="I5350">
        <v>0</v>
      </c>
    </row>
    <row r="5351" spans="2:23" hidden="1" x14ac:dyDescent="0.25">
      <c r="B5351" t="s">
        <v>89</v>
      </c>
      <c r="C5351" t="s">
        <v>199</v>
      </c>
      <c r="D5351" t="s">
        <v>501</v>
      </c>
      <c r="E5351" t="s">
        <v>579</v>
      </c>
      <c r="F5351" t="s">
        <v>93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2:23" hidden="1" x14ac:dyDescent="0.25">
      <c r="B5352" t="s">
        <v>89</v>
      </c>
      <c r="C5352" t="s">
        <v>199</v>
      </c>
      <c r="D5352" t="s">
        <v>501</v>
      </c>
      <c r="E5352" t="s">
        <v>580</v>
      </c>
      <c r="F5352" t="s">
        <v>93</v>
      </c>
      <c r="G5352">
        <v>2.458823937</v>
      </c>
      <c r="H5352">
        <v>6.9810571709999998</v>
      </c>
      <c r="I5352">
        <v>6.9975417029999996</v>
      </c>
      <c r="J5352">
        <v>5.7743779789999996</v>
      </c>
      <c r="K5352">
        <v>6.1790669280000001</v>
      </c>
      <c r="L5352">
        <v>6.5247963310000001</v>
      </c>
      <c r="M5352">
        <v>7.0700108129999997</v>
      </c>
      <c r="N5352">
        <v>9.4783123689999993</v>
      </c>
      <c r="O5352">
        <v>10.727489569999999</v>
      </c>
      <c r="P5352">
        <v>10.75078675</v>
      </c>
      <c r="Q5352">
        <v>11.03974528</v>
      </c>
      <c r="R5352">
        <v>10.82891622</v>
      </c>
      <c r="S5352">
        <v>10.48365557</v>
      </c>
      <c r="T5352">
        <v>11.750848339999999</v>
      </c>
      <c r="U5352">
        <v>12.33671638</v>
      </c>
      <c r="V5352">
        <v>12.023423879999999</v>
      </c>
      <c r="W5352">
        <v>13.24070321</v>
      </c>
    </row>
    <row r="5353" spans="2:23" hidden="1" x14ac:dyDescent="0.25">
      <c r="B5353" t="s">
        <v>89</v>
      </c>
      <c r="C5353" t="s">
        <v>199</v>
      </c>
      <c r="D5353" t="s">
        <v>501</v>
      </c>
      <c r="E5353" t="s">
        <v>581</v>
      </c>
      <c r="F5353" t="s">
        <v>93</v>
      </c>
      <c r="G5353">
        <v>5.4791409370000004</v>
      </c>
      <c r="H5353">
        <v>5.4791409370000004</v>
      </c>
      <c r="I5353">
        <v>5.4791409370000004</v>
      </c>
    </row>
    <row r="5354" spans="2:23" hidden="1" x14ac:dyDescent="0.25">
      <c r="B5354" t="s">
        <v>89</v>
      </c>
      <c r="C5354" t="s">
        <v>199</v>
      </c>
      <c r="D5354" t="s">
        <v>501</v>
      </c>
      <c r="E5354" t="s">
        <v>582</v>
      </c>
      <c r="F5354" t="s">
        <v>93</v>
      </c>
      <c r="G5354">
        <v>5.9979535520000002</v>
      </c>
      <c r="H5354">
        <v>5.9979535520000002</v>
      </c>
      <c r="I5354">
        <v>5.9979535520000002</v>
      </c>
      <c r="J5354">
        <v>5.9979535520000002</v>
      </c>
      <c r="K5354">
        <v>5.9979535520000002</v>
      </c>
      <c r="L5354">
        <v>5.9979535520000002</v>
      </c>
      <c r="M5354">
        <v>5.9979535520000002</v>
      </c>
    </row>
    <row r="5355" spans="2:23" hidden="1" x14ac:dyDescent="0.25">
      <c r="B5355" t="s">
        <v>89</v>
      </c>
      <c r="C5355" t="s">
        <v>199</v>
      </c>
      <c r="D5355" t="s">
        <v>501</v>
      </c>
      <c r="E5355" t="s">
        <v>583</v>
      </c>
      <c r="F5355" t="s">
        <v>93</v>
      </c>
      <c r="G5355">
        <v>0.58615214299999996</v>
      </c>
      <c r="H5355">
        <v>3.593702892</v>
      </c>
      <c r="I5355">
        <v>3.390822483</v>
      </c>
      <c r="J5355">
        <v>2.5791766530000002</v>
      </c>
      <c r="K5355">
        <v>2.6941844210000001</v>
      </c>
      <c r="L5355">
        <v>2.8116524470000002</v>
      </c>
      <c r="M5355">
        <v>3.0636264610000001</v>
      </c>
      <c r="N5355">
        <v>4.2912042750000001</v>
      </c>
      <c r="O5355">
        <v>4.9207856019999996</v>
      </c>
      <c r="P5355">
        <v>4.9208876779999997</v>
      </c>
      <c r="Q5355">
        <v>5.0488136609999996</v>
      </c>
      <c r="R5355">
        <v>4.9399631099999999</v>
      </c>
      <c r="S5355">
        <v>4.7719639220000003</v>
      </c>
      <c r="T5355">
        <v>5.4294608230000003</v>
      </c>
      <c r="U5355">
        <v>5.7327565979999999</v>
      </c>
      <c r="V5355">
        <v>5.5658105999999998</v>
      </c>
      <c r="W5355">
        <v>6.1792933970000004</v>
      </c>
    </row>
    <row r="5356" spans="2:23" hidden="1" x14ac:dyDescent="0.25">
      <c r="B5356" t="s">
        <v>89</v>
      </c>
      <c r="C5356" t="s">
        <v>199</v>
      </c>
      <c r="D5356" t="s">
        <v>501</v>
      </c>
      <c r="E5356" t="s">
        <v>584</v>
      </c>
      <c r="F5356" t="s">
        <v>93</v>
      </c>
      <c r="G5356">
        <v>2.5235591730000002</v>
      </c>
      <c r="H5356">
        <v>2.5235591730000002</v>
      </c>
      <c r="I5356">
        <v>2.5235591730000002</v>
      </c>
    </row>
    <row r="5357" spans="2:23" hidden="1" x14ac:dyDescent="0.25">
      <c r="B5357" t="s">
        <v>89</v>
      </c>
      <c r="C5357" t="s">
        <v>199</v>
      </c>
      <c r="D5357" t="s">
        <v>501</v>
      </c>
      <c r="E5357" t="s">
        <v>585</v>
      </c>
      <c r="F5357" t="s">
        <v>93</v>
      </c>
      <c r="G5357">
        <v>2.674188214</v>
      </c>
      <c r="H5357">
        <v>2.674188214</v>
      </c>
      <c r="I5357">
        <v>2.674188214</v>
      </c>
      <c r="J5357">
        <v>2.674188214</v>
      </c>
      <c r="K5357">
        <v>2.674188214</v>
      </c>
      <c r="L5357">
        <v>2.674188214</v>
      </c>
      <c r="M5357">
        <v>2.674188214</v>
      </c>
    </row>
    <row r="5358" spans="2:23" hidden="1" x14ac:dyDescent="0.25">
      <c r="B5358" t="s">
        <v>89</v>
      </c>
      <c r="C5358" t="s">
        <v>199</v>
      </c>
      <c r="D5358" t="s">
        <v>501</v>
      </c>
      <c r="E5358" t="s">
        <v>586</v>
      </c>
      <c r="F5358" t="s">
        <v>93</v>
      </c>
      <c r="G5358">
        <v>0.58615214299999996</v>
      </c>
      <c r="H5358">
        <v>3.593702892</v>
      </c>
      <c r="I5358">
        <v>3.390822483</v>
      </c>
      <c r="J5358">
        <v>2.5791766530000002</v>
      </c>
      <c r="K5358">
        <v>2.6941844210000001</v>
      </c>
      <c r="L5358">
        <v>2.8116524470000002</v>
      </c>
      <c r="M5358">
        <v>3.0636264610000001</v>
      </c>
      <c r="N5358">
        <v>4.2912042750000001</v>
      </c>
      <c r="O5358">
        <v>4.9207856019999996</v>
      </c>
      <c r="P5358">
        <v>4.9208876779999997</v>
      </c>
      <c r="Q5358">
        <v>5.0488136609999996</v>
      </c>
      <c r="R5358">
        <v>4.9399631099999999</v>
      </c>
      <c r="S5358">
        <v>4.7719639220000003</v>
      </c>
      <c r="T5358">
        <v>5.4294608230000003</v>
      </c>
      <c r="U5358">
        <v>5.7327565979999999</v>
      </c>
      <c r="V5358">
        <v>5.5658105999999998</v>
      </c>
      <c r="W5358">
        <v>6.1792933970000004</v>
      </c>
    </row>
    <row r="5359" spans="2:23" hidden="1" x14ac:dyDescent="0.25">
      <c r="B5359" t="s">
        <v>89</v>
      </c>
      <c r="C5359" t="s">
        <v>199</v>
      </c>
      <c r="D5359" t="s">
        <v>501</v>
      </c>
      <c r="E5359" t="s">
        <v>587</v>
      </c>
      <c r="F5359" t="s">
        <v>93</v>
      </c>
      <c r="G5359">
        <v>2.5235591730000002</v>
      </c>
      <c r="H5359">
        <v>2.5235591730000002</v>
      </c>
      <c r="I5359">
        <v>2.5235591730000002</v>
      </c>
    </row>
    <row r="5360" spans="2:23" hidden="1" x14ac:dyDescent="0.25">
      <c r="B5360" t="s">
        <v>89</v>
      </c>
      <c r="C5360" t="s">
        <v>199</v>
      </c>
      <c r="D5360" t="s">
        <v>501</v>
      </c>
      <c r="E5360" t="s">
        <v>588</v>
      </c>
      <c r="F5360" t="s">
        <v>93</v>
      </c>
      <c r="G5360">
        <v>2.674188214</v>
      </c>
      <c r="H5360">
        <v>2.674188214</v>
      </c>
      <c r="I5360">
        <v>2.674188214</v>
      </c>
      <c r="J5360">
        <v>2.674188214</v>
      </c>
      <c r="K5360">
        <v>2.674188214</v>
      </c>
      <c r="L5360">
        <v>2.674188214</v>
      </c>
      <c r="M5360">
        <v>2.674188214</v>
      </c>
    </row>
    <row r="5361" spans="2:23" hidden="1" x14ac:dyDescent="0.25">
      <c r="B5361" t="s">
        <v>89</v>
      </c>
      <c r="C5361" t="s">
        <v>199</v>
      </c>
      <c r="D5361" t="s">
        <v>501</v>
      </c>
      <c r="E5361" t="s">
        <v>589</v>
      </c>
      <c r="F5361" t="s">
        <v>93</v>
      </c>
      <c r="G5361">
        <v>0</v>
      </c>
      <c r="H5361">
        <v>0</v>
      </c>
      <c r="I5361">
        <v>5.1191825000000003E-2</v>
      </c>
      <c r="J5361">
        <v>3.8804537E-2</v>
      </c>
      <c r="K5361">
        <v>4.3673523999999998E-2</v>
      </c>
      <c r="L5361">
        <v>4.6148379000000003E-2</v>
      </c>
      <c r="M5361">
        <v>4.8622200999999997E-2</v>
      </c>
      <c r="N5361">
        <v>7.2986809999999999E-2</v>
      </c>
      <c r="O5361">
        <v>7.7682045000000005E-2</v>
      </c>
      <c r="P5361">
        <v>7.1785070000000006E-2</v>
      </c>
      <c r="Q5361">
        <v>7.1625278000000001E-2</v>
      </c>
      <c r="R5361">
        <v>6.4957695999999995E-2</v>
      </c>
      <c r="S5361">
        <v>5.6017615999999999E-2</v>
      </c>
      <c r="T5361">
        <v>6.7176254000000005E-2</v>
      </c>
      <c r="U5361">
        <v>6.9450583999999996E-2</v>
      </c>
      <c r="V5361">
        <v>6.3110090999999993E-2</v>
      </c>
      <c r="W5361">
        <v>8.4453332000000006E-2</v>
      </c>
    </row>
    <row r="5362" spans="2:23" hidden="1" x14ac:dyDescent="0.25">
      <c r="B5362" t="s">
        <v>89</v>
      </c>
      <c r="C5362" t="s">
        <v>199</v>
      </c>
      <c r="D5362" t="s">
        <v>501</v>
      </c>
      <c r="E5362" t="s">
        <v>590</v>
      </c>
      <c r="F5362" t="s">
        <v>93</v>
      </c>
      <c r="G5362">
        <v>1.7063941999999999E-2</v>
      </c>
      <c r="H5362">
        <v>1.7063941999999999E-2</v>
      </c>
      <c r="I5362">
        <v>1.7063941999999999E-2</v>
      </c>
    </row>
    <row r="5363" spans="2:23" hidden="1" x14ac:dyDescent="0.25">
      <c r="B5363" t="s">
        <v>89</v>
      </c>
      <c r="C5363" t="s">
        <v>199</v>
      </c>
      <c r="D5363" t="s">
        <v>501</v>
      </c>
      <c r="E5363" t="s">
        <v>591</v>
      </c>
      <c r="F5363" t="s">
        <v>93</v>
      </c>
      <c r="G5363">
        <v>3.2634351999999998E-2</v>
      </c>
      <c r="H5363">
        <v>3.2634351999999998E-2</v>
      </c>
      <c r="I5363">
        <v>3.2634351999999998E-2</v>
      </c>
      <c r="J5363">
        <v>3.2634351999999998E-2</v>
      </c>
      <c r="K5363">
        <v>3.2634351999999998E-2</v>
      </c>
      <c r="L5363">
        <v>3.2634351999999998E-2</v>
      </c>
      <c r="M5363">
        <v>3.2634351999999998E-2</v>
      </c>
    </row>
    <row r="5364" spans="2:23" hidden="1" x14ac:dyDescent="0.25">
      <c r="B5364" t="s">
        <v>89</v>
      </c>
      <c r="C5364" t="s">
        <v>199</v>
      </c>
      <c r="D5364" t="s">
        <v>501</v>
      </c>
      <c r="E5364" t="s">
        <v>592</v>
      </c>
      <c r="F5364" t="s">
        <v>93</v>
      </c>
      <c r="G5364">
        <v>0.14648058799999999</v>
      </c>
      <c r="H5364">
        <v>0.173074912</v>
      </c>
      <c r="I5364">
        <v>0.129584897</v>
      </c>
      <c r="J5364">
        <v>0.118228876</v>
      </c>
      <c r="K5364">
        <v>0.14991470600000001</v>
      </c>
      <c r="L5364">
        <v>0.15365291</v>
      </c>
      <c r="M5364">
        <v>0.16006361599999999</v>
      </c>
      <c r="N5364">
        <v>0.23169483699999999</v>
      </c>
      <c r="O5364">
        <v>0.242029522</v>
      </c>
      <c r="P5364">
        <v>0.21976540899999999</v>
      </c>
      <c r="Q5364">
        <v>0.21255758499999999</v>
      </c>
      <c r="R5364">
        <v>0.183702429</v>
      </c>
      <c r="S5364">
        <v>0.15029567399999999</v>
      </c>
      <c r="T5364">
        <v>0.16937328700000001</v>
      </c>
      <c r="U5364">
        <v>0.16126779899999999</v>
      </c>
      <c r="V5364">
        <v>0.131160584</v>
      </c>
      <c r="W5364">
        <v>9.3669100000000002E-4</v>
      </c>
    </row>
    <row r="5365" spans="2:23" hidden="1" x14ac:dyDescent="0.25">
      <c r="B5365" t="s">
        <v>89</v>
      </c>
      <c r="C5365" t="s">
        <v>199</v>
      </c>
      <c r="D5365" t="s">
        <v>501</v>
      </c>
      <c r="E5365" t="s">
        <v>593</v>
      </c>
      <c r="F5365" t="s">
        <v>93</v>
      </c>
      <c r="G5365">
        <v>0.14971346499999999</v>
      </c>
      <c r="H5365">
        <v>0.14971346499999999</v>
      </c>
      <c r="I5365">
        <v>0.14971346499999999</v>
      </c>
    </row>
    <row r="5366" spans="2:23" hidden="1" x14ac:dyDescent="0.25">
      <c r="B5366" t="s">
        <v>89</v>
      </c>
      <c r="C5366" t="s">
        <v>199</v>
      </c>
      <c r="D5366" t="s">
        <v>501</v>
      </c>
      <c r="E5366" t="s">
        <v>594</v>
      </c>
      <c r="F5366" t="s">
        <v>93</v>
      </c>
      <c r="G5366">
        <v>0.147285786</v>
      </c>
      <c r="H5366">
        <v>0.147285786</v>
      </c>
      <c r="I5366">
        <v>0.147285786</v>
      </c>
      <c r="J5366">
        <v>0.147285786</v>
      </c>
      <c r="K5366">
        <v>0.147285786</v>
      </c>
      <c r="L5366">
        <v>0.147285786</v>
      </c>
      <c r="M5366">
        <v>0.147285786</v>
      </c>
    </row>
    <row r="5367" spans="2:23" hidden="1" x14ac:dyDescent="0.25">
      <c r="B5367" t="s">
        <v>89</v>
      </c>
      <c r="C5367" t="s">
        <v>199</v>
      </c>
      <c r="D5367" t="s">
        <v>501</v>
      </c>
      <c r="E5367" t="s">
        <v>595</v>
      </c>
      <c r="F5367" t="s">
        <v>93</v>
      </c>
      <c r="G5367">
        <v>0.14648058799999999</v>
      </c>
      <c r="H5367">
        <v>0.173074912</v>
      </c>
      <c r="I5367">
        <v>0.129584897</v>
      </c>
      <c r="J5367">
        <v>0.118228876</v>
      </c>
      <c r="K5367">
        <v>0.14991470600000001</v>
      </c>
      <c r="L5367">
        <v>0.15365291</v>
      </c>
      <c r="M5367">
        <v>0.16006361599999999</v>
      </c>
      <c r="N5367">
        <v>0.23169483699999999</v>
      </c>
      <c r="O5367">
        <v>0.242029522</v>
      </c>
      <c r="P5367">
        <v>0.21976540899999999</v>
      </c>
      <c r="Q5367">
        <v>0.21255758499999999</v>
      </c>
      <c r="R5367">
        <v>0.183702429</v>
      </c>
      <c r="S5367">
        <v>0.15029567399999999</v>
      </c>
      <c r="T5367">
        <v>0.16937328700000001</v>
      </c>
      <c r="U5367">
        <v>0.16126779899999999</v>
      </c>
      <c r="V5367">
        <v>0.131160584</v>
      </c>
      <c r="W5367">
        <v>9.3669100000000002E-4</v>
      </c>
    </row>
    <row r="5368" spans="2:23" hidden="1" x14ac:dyDescent="0.25">
      <c r="B5368" t="s">
        <v>89</v>
      </c>
      <c r="C5368" t="s">
        <v>199</v>
      </c>
      <c r="D5368" t="s">
        <v>501</v>
      </c>
      <c r="E5368" t="s">
        <v>596</v>
      </c>
      <c r="F5368" t="s">
        <v>93</v>
      </c>
      <c r="G5368">
        <v>0.14971346499999999</v>
      </c>
      <c r="H5368">
        <v>0.14971346499999999</v>
      </c>
      <c r="I5368">
        <v>0.14971346499999999</v>
      </c>
    </row>
    <row r="5369" spans="2:23" hidden="1" x14ac:dyDescent="0.25">
      <c r="B5369" t="s">
        <v>89</v>
      </c>
      <c r="C5369" t="s">
        <v>199</v>
      </c>
      <c r="D5369" t="s">
        <v>501</v>
      </c>
      <c r="E5369" t="s">
        <v>597</v>
      </c>
      <c r="F5369" t="s">
        <v>93</v>
      </c>
      <c r="G5369">
        <v>0.147285786</v>
      </c>
      <c r="H5369">
        <v>0.147285786</v>
      </c>
      <c r="I5369">
        <v>0.147285786</v>
      </c>
      <c r="J5369">
        <v>0.147285786</v>
      </c>
      <c r="K5369">
        <v>0.147285786</v>
      </c>
      <c r="L5369">
        <v>0.147285786</v>
      </c>
      <c r="M5369">
        <v>0.147285786</v>
      </c>
    </row>
    <row r="5370" spans="2:23" hidden="1" x14ac:dyDescent="0.25">
      <c r="B5370" t="s">
        <v>89</v>
      </c>
      <c r="C5370" t="s">
        <v>199</v>
      </c>
      <c r="D5370" t="s">
        <v>501</v>
      </c>
      <c r="E5370" t="s">
        <v>598</v>
      </c>
      <c r="F5370" t="s">
        <v>93</v>
      </c>
      <c r="G5370">
        <v>0.40359738299999998</v>
      </c>
      <c r="H5370">
        <v>2.2375515930000001</v>
      </c>
      <c r="I5370">
        <v>2.0222613009999999</v>
      </c>
      <c r="J5370">
        <v>1.6185692949999999</v>
      </c>
      <c r="K5370">
        <v>1.6881621579999999</v>
      </c>
      <c r="L5370">
        <v>1.7994007999999999</v>
      </c>
      <c r="M5370">
        <v>2.0177985120000002</v>
      </c>
      <c r="N5370">
        <v>2.6357453529999999</v>
      </c>
      <c r="O5370">
        <v>3.0948666039999999</v>
      </c>
      <c r="P5370">
        <v>3.2391613029999999</v>
      </c>
      <c r="Q5370">
        <v>3.3642451480000002</v>
      </c>
      <c r="R5370">
        <v>3.3896667659999999</v>
      </c>
      <c r="S5370">
        <v>3.3699443269999998</v>
      </c>
      <c r="T5370">
        <v>3.64809648</v>
      </c>
      <c r="U5370">
        <v>3.8079778719999999</v>
      </c>
      <c r="V5370">
        <v>3.7610054329999998</v>
      </c>
      <c r="W5370">
        <v>3.8265960479999999</v>
      </c>
    </row>
    <row r="5371" spans="2:23" hidden="1" x14ac:dyDescent="0.25">
      <c r="B5371" t="s">
        <v>89</v>
      </c>
      <c r="C5371" t="s">
        <v>199</v>
      </c>
      <c r="D5371" t="s">
        <v>501</v>
      </c>
      <c r="E5371" t="s">
        <v>599</v>
      </c>
      <c r="F5371" t="s">
        <v>93</v>
      </c>
      <c r="G5371">
        <v>1.5544700929999999</v>
      </c>
      <c r="H5371">
        <v>1.5544700929999999</v>
      </c>
      <c r="I5371">
        <v>1.5544700929999999</v>
      </c>
    </row>
    <row r="5372" spans="2:23" hidden="1" x14ac:dyDescent="0.25">
      <c r="B5372" t="s">
        <v>89</v>
      </c>
      <c r="C5372" t="s">
        <v>199</v>
      </c>
      <c r="D5372" t="s">
        <v>501</v>
      </c>
      <c r="E5372" t="s">
        <v>600</v>
      </c>
      <c r="F5372" t="s">
        <v>93</v>
      </c>
      <c r="G5372">
        <v>1.6839058629999999</v>
      </c>
      <c r="H5372">
        <v>1.6839058629999999</v>
      </c>
      <c r="I5372">
        <v>1.6839058629999999</v>
      </c>
      <c r="J5372">
        <v>1.6839058629999999</v>
      </c>
      <c r="K5372">
        <v>1.6839058629999999</v>
      </c>
      <c r="L5372">
        <v>1.6839058629999999</v>
      </c>
      <c r="M5372">
        <v>1.6839058629999999</v>
      </c>
    </row>
    <row r="5373" spans="2:23" hidden="1" x14ac:dyDescent="0.25">
      <c r="B5373" t="s">
        <v>89</v>
      </c>
      <c r="C5373" t="s">
        <v>199</v>
      </c>
      <c r="D5373" t="s">
        <v>501</v>
      </c>
      <c r="E5373" t="s">
        <v>601</v>
      </c>
      <c r="F5373" t="s">
        <v>93</v>
      </c>
      <c r="G5373">
        <v>1.830760739</v>
      </c>
      <c r="H5373">
        <v>3.3407395110000002</v>
      </c>
      <c r="I5373">
        <v>3.5754089310000001</v>
      </c>
      <c r="J5373">
        <v>3.1659783180000001</v>
      </c>
      <c r="K5373">
        <v>3.4463395019999998</v>
      </c>
      <c r="L5373">
        <v>3.6712280289999999</v>
      </c>
      <c r="M5373">
        <v>3.9602384220000002</v>
      </c>
      <c r="N5373">
        <v>5.1121353960000002</v>
      </c>
      <c r="O5373">
        <v>5.7163915090000001</v>
      </c>
      <c r="P5373">
        <v>5.7364046000000002</v>
      </c>
      <c r="Q5373">
        <v>5.8896111260000001</v>
      </c>
      <c r="R5373">
        <v>5.7918873880000001</v>
      </c>
      <c r="S5373">
        <v>5.6229711829999998</v>
      </c>
      <c r="T5373">
        <v>6.2098827740000004</v>
      </c>
      <c r="U5373">
        <v>6.4826142620000002</v>
      </c>
      <c r="V5373">
        <v>6.3399873229999999</v>
      </c>
      <c r="W5373">
        <v>6.8895749430000004</v>
      </c>
    </row>
    <row r="5374" spans="2:23" hidden="1" x14ac:dyDescent="0.25">
      <c r="B5374" t="s">
        <v>89</v>
      </c>
      <c r="C5374" t="s">
        <v>199</v>
      </c>
      <c r="D5374" t="s">
        <v>501</v>
      </c>
      <c r="E5374" t="s">
        <v>602</v>
      </c>
      <c r="F5374" t="s">
        <v>93</v>
      </c>
      <c r="G5374">
        <v>2.9156363939999999</v>
      </c>
      <c r="H5374">
        <v>2.9156363939999999</v>
      </c>
      <c r="I5374">
        <v>2.9156363939999999</v>
      </c>
    </row>
    <row r="5375" spans="2:23" hidden="1" x14ac:dyDescent="0.25">
      <c r="B5375" t="s">
        <v>89</v>
      </c>
      <c r="C5375" t="s">
        <v>199</v>
      </c>
      <c r="D5375" t="s">
        <v>501</v>
      </c>
      <c r="E5375" t="s">
        <v>603</v>
      </c>
      <c r="F5375" t="s">
        <v>93</v>
      </c>
      <c r="G5375">
        <v>3.2843847789999998</v>
      </c>
      <c r="H5375">
        <v>3.2843847789999998</v>
      </c>
      <c r="I5375">
        <v>3.2843847789999998</v>
      </c>
      <c r="J5375">
        <v>3.2843847789999998</v>
      </c>
      <c r="K5375">
        <v>3.2843847789999998</v>
      </c>
      <c r="L5375">
        <v>3.2843847789999998</v>
      </c>
      <c r="M5375">
        <v>3.2843847789999998</v>
      </c>
    </row>
    <row r="5376" spans="2:23" hidden="1" x14ac:dyDescent="0.25">
      <c r="B5376" t="s">
        <v>89</v>
      </c>
      <c r="C5376" t="s">
        <v>199</v>
      </c>
      <c r="D5376" t="s">
        <v>501</v>
      </c>
      <c r="E5376" t="s">
        <v>604</v>
      </c>
      <c r="F5376" t="s">
        <v>93</v>
      </c>
      <c r="G5376">
        <v>1.830760739</v>
      </c>
      <c r="H5376">
        <v>3.3407395110000002</v>
      </c>
      <c r="I5376">
        <v>3.5754089310000001</v>
      </c>
      <c r="J5376">
        <v>3.1659783180000001</v>
      </c>
      <c r="K5376">
        <v>3.4463395019999998</v>
      </c>
      <c r="L5376">
        <v>3.6712280289999999</v>
      </c>
      <c r="M5376">
        <v>3.9602384220000002</v>
      </c>
      <c r="N5376">
        <v>5.1121353960000002</v>
      </c>
      <c r="O5376">
        <v>5.7163915090000001</v>
      </c>
      <c r="P5376">
        <v>5.7364046000000002</v>
      </c>
      <c r="Q5376">
        <v>5.8896111260000001</v>
      </c>
      <c r="R5376">
        <v>5.7918873880000001</v>
      </c>
      <c r="S5376">
        <v>5.6229711829999998</v>
      </c>
      <c r="T5376">
        <v>6.2098827740000004</v>
      </c>
      <c r="U5376">
        <v>6.4826142620000002</v>
      </c>
      <c r="V5376">
        <v>6.3399873229999999</v>
      </c>
      <c r="W5376">
        <v>6.8895749430000004</v>
      </c>
    </row>
    <row r="5377" spans="2:23" hidden="1" x14ac:dyDescent="0.25">
      <c r="B5377" t="s">
        <v>89</v>
      </c>
      <c r="C5377" t="s">
        <v>199</v>
      </c>
      <c r="D5377" t="s">
        <v>501</v>
      </c>
      <c r="E5377" t="s">
        <v>605</v>
      </c>
      <c r="F5377" t="s">
        <v>93</v>
      </c>
      <c r="G5377">
        <v>2.9156363939999999</v>
      </c>
      <c r="H5377">
        <v>2.9156363939999999</v>
      </c>
      <c r="I5377">
        <v>2.9156363939999999</v>
      </c>
    </row>
    <row r="5378" spans="2:23" hidden="1" x14ac:dyDescent="0.25">
      <c r="B5378" t="s">
        <v>89</v>
      </c>
      <c r="C5378" t="s">
        <v>199</v>
      </c>
      <c r="D5378" t="s">
        <v>501</v>
      </c>
      <c r="E5378" t="s">
        <v>606</v>
      </c>
      <c r="F5378" t="s">
        <v>93</v>
      </c>
      <c r="G5378">
        <v>3.2843847789999998</v>
      </c>
      <c r="H5378">
        <v>3.2843847789999998</v>
      </c>
      <c r="I5378">
        <v>3.2843847789999998</v>
      </c>
      <c r="J5378">
        <v>3.2843847789999998</v>
      </c>
      <c r="K5378">
        <v>3.2843847789999998</v>
      </c>
      <c r="L5378">
        <v>3.2843847789999998</v>
      </c>
      <c r="M5378">
        <v>3.2843847789999998</v>
      </c>
    </row>
    <row r="5379" spans="2:23" hidden="1" x14ac:dyDescent="0.25">
      <c r="B5379" t="s">
        <v>89</v>
      </c>
      <c r="C5379" t="s">
        <v>199</v>
      </c>
      <c r="D5379" t="s">
        <v>501</v>
      </c>
      <c r="E5379" t="s">
        <v>607</v>
      </c>
      <c r="F5379" t="s">
        <v>93</v>
      </c>
      <c r="G5379">
        <v>0.13166108400000001</v>
      </c>
      <c r="H5379">
        <v>1.2278124930000001</v>
      </c>
      <c r="I5379">
        <v>1.2515496960000001</v>
      </c>
      <c r="J5379">
        <v>0.84740742700000005</v>
      </c>
      <c r="K5379">
        <v>0.85837154000000004</v>
      </c>
      <c r="L5379">
        <v>0.84259765900000005</v>
      </c>
      <c r="M5379">
        <v>0.85520695700000005</v>
      </c>
      <c r="N5379">
        <v>1.3655559450000001</v>
      </c>
      <c r="O5379">
        <v>1.5219761570000001</v>
      </c>
      <c r="P5379">
        <v>1.4020871180000001</v>
      </c>
      <c r="Q5379">
        <v>1.4036641439999999</v>
      </c>
      <c r="R5379">
        <v>1.2886388369999999</v>
      </c>
      <c r="S5379">
        <v>1.165076808</v>
      </c>
      <c r="T5379">
        <v>1.4794392540000001</v>
      </c>
      <c r="U5379">
        <v>1.5960329710000001</v>
      </c>
      <c r="V5379">
        <v>1.4929571319999999</v>
      </c>
      <c r="W5379">
        <v>1.934447515</v>
      </c>
    </row>
    <row r="5380" spans="2:23" hidden="1" x14ac:dyDescent="0.25">
      <c r="B5380" t="s">
        <v>89</v>
      </c>
      <c r="C5380" t="s">
        <v>199</v>
      </c>
      <c r="D5380" t="s">
        <v>501</v>
      </c>
      <c r="E5380" t="s">
        <v>608</v>
      </c>
      <c r="F5380" t="s">
        <v>93</v>
      </c>
      <c r="G5380">
        <v>0.87034109100000001</v>
      </c>
      <c r="H5380">
        <v>0.87034109100000001</v>
      </c>
      <c r="I5380">
        <v>0.87034109100000001</v>
      </c>
    </row>
    <row r="5381" spans="2:23" hidden="1" x14ac:dyDescent="0.25">
      <c r="B5381" t="s">
        <v>89</v>
      </c>
      <c r="C5381" t="s">
        <v>199</v>
      </c>
      <c r="D5381" t="s">
        <v>501</v>
      </c>
      <c r="E5381" t="s">
        <v>609</v>
      </c>
      <c r="F5381" t="s">
        <v>93</v>
      </c>
      <c r="G5381">
        <v>0.85922955099999998</v>
      </c>
      <c r="H5381">
        <v>0.85922955099999998</v>
      </c>
      <c r="I5381">
        <v>0.85922955099999998</v>
      </c>
      <c r="J5381">
        <v>0.85922955099999998</v>
      </c>
      <c r="K5381">
        <v>0.85922955099999998</v>
      </c>
      <c r="L5381">
        <v>0.85922955099999998</v>
      </c>
      <c r="M5381">
        <v>0.85922955099999998</v>
      </c>
    </row>
    <row r="5382" spans="2:23" hidden="1" x14ac:dyDescent="0.25">
      <c r="B5382" t="s">
        <v>89</v>
      </c>
      <c r="C5382" t="s">
        <v>199</v>
      </c>
      <c r="D5382" t="s">
        <v>501</v>
      </c>
      <c r="E5382" t="s">
        <v>610</v>
      </c>
      <c r="F5382" t="s">
        <v>93</v>
      </c>
      <c r="G5382">
        <v>1.0514322E-2</v>
      </c>
      <c r="H5382">
        <v>9.3715420000000001E-3</v>
      </c>
      <c r="I5382">
        <v>8.8610389999999994E-3</v>
      </c>
      <c r="J5382">
        <v>9.6574429999999999E-3</v>
      </c>
      <c r="K5382">
        <v>1.1285478E-2</v>
      </c>
      <c r="L5382">
        <v>1.302538E-2</v>
      </c>
      <c r="M5382">
        <v>1.4590606000000001E-2</v>
      </c>
      <c r="N5382">
        <v>1.5990883000000001E-2</v>
      </c>
      <c r="O5382">
        <v>1.6779137999999999E-2</v>
      </c>
      <c r="P5382">
        <v>1.7371371E-2</v>
      </c>
      <c r="Q5382">
        <v>1.7461745000000001E-2</v>
      </c>
      <c r="R5382">
        <v>1.7498530000000002E-2</v>
      </c>
      <c r="S5382">
        <v>1.7602497000000002E-2</v>
      </c>
      <c r="T5382">
        <v>1.7829542E-2</v>
      </c>
      <c r="U5382">
        <v>1.7817983999999999E-2</v>
      </c>
      <c r="V5382">
        <v>1.7795404000000001E-2</v>
      </c>
      <c r="W5382">
        <v>1.7905476E-2</v>
      </c>
    </row>
    <row r="5383" spans="2:23" hidden="1" x14ac:dyDescent="0.25">
      <c r="B5383" t="s">
        <v>89</v>
      </c>
      <c r="C5383" t="s">
        <v>199</v>
      </c>
      <c r="D5383" t="s">
        <v>501</v>
      </c>
      <c r="E5383" t="s">
        <v>611</v>
      </c>
      <c r="F5383" t="s">
        <v>93</v>
      </c>
      <c r="G5383">
        <v>9.5823009999999997E-3</v>
      </c>
      <c r="H5383">
        <v>9.5823009999999997E-3</v>
      </c>
      <c r="I5383">
        <v>9.5823009999999997E-3</v>
      </c>
    </row>
    <row r="5384" spans="2:23" hidden="1" x14ac:dyDescent="0.25">
      <c r="B5384" t="s">
        <v>89</v>
      </c>
      <c r="C5384" t="s">
        <v>199</v>
      </c>
      <c r="D5384" t="s">
        <v>501</v>
      </c>
      <c r="E5384" t="s">
        <v>612</v>
      </c>
      <c r="F5384" t="s">
        <v>93</v>
      </c>
      <c r="G5384">
        <v>1.1043687E-2</v>
      </c>
      <c r="H5384">
        <v>1.1043687E-2</v>
      </c>
      <c r="I5384">
        <v>1.1043687E-2</v>
      </c>
      <c r="J5384">
        <v>1.1043687E-2</v>
      </c>
      <c r="K5384">
        <v>1.1043687E-2</v>
      </c>
      <c r="L5384">
        <v>1.1043687E-2</v>
      </c>
      <c r="M5384">
        <v>1.1043687E-2</v>
      </c>
    </row>
    <row r="5385" spans="2:23" hidden="1" x14ac:dyDescent="0.25">
      <c r="B5385" t="s">
        <v>89</v>
      </c>
      <c r="C5385" t="s">
        <v>199</v>
      </c>
      <c r="D5385" t="s">
        <v>501</v>
      </c>
      <c r="E5385" t="s">
        <v>613</v>
      </c>
      <c r="F5385" t="s">
        <v>93</v>
      </c>
      <c r="G5385">
        <v>2.7970999999999998E-3</v>
      </c>
      <c r="H5385">
        <v>2.2646099999999998E-3</v>
      </c>
      <c r="I5385">
        <v>1.566074E-3</v>
      </c>
      <c r="J5385">
        <v>1.0359049999999999E-3</v>
      </c>
      <c r="K5385">
        <v>1.0348620000000001E-3</v>
      </c>
      <c r="L5385">
        <v>1.227141E-3</v>
      </c>
      <c r="M5385">
        <v>1.50932E-3</v>
      </c>
      <c r="N5385">
        <v>1.7609640000000001E-3</v>
      </c>
      <c r="O5385">
        <v>1.9364720000000001E-3</v>
      </c>
      <c r="P5385">
        <v>2.2602630000000002E-3</v>
      </c>
      <c r="Q5385">
        <v>2.6303329999999999E-3</v>
      </c>
      <c r="R5385">
        <v>3.0225069999999998E-3</v>
      </c>
      <c r="S5385">
        <v>3.3830919999999999E-3</v>
      </c>
      <c r="T5385">
        <v>3.7821740000000001E-3</v>
      </c>
      <c r="U5385">
        <v>4.0792420000000003E-3</v>
      </c>
      <c r="V5385">
        <v>4.3405010000000001E-3</v>
      </c>
      <c r="W5385">
        <v>4.4800129999999997E-3</v>
      </c>
    </row>
    <row r="5386" spans="2:23" hidden="1" x14ac:dyDescent="0.25">
      <c r="B5386" t="s">
        <v>89</v>
      </c>
      <c r="C5386" t="s">
        <v>199</v>
      </c>
      <c r="D5386" t="s">
        <v>501</v>
      </c>
      <c r="E5386" t="s">
        <v>614</v>
      </c>
      <c r="F5386" t="s">
        <v>93</v>
      </c>
      <c r="G5386">
        <v>2.2092610000000001E-3</v>
      </c>
      <c r="H5386">
        <v>2.2092610000000001E-3</v>
      </c>
      <c r="I5386">
        <v>2.2092610000000001E-3</v>
      </c>
    </row>
    <row r="5387" spans="2:23" hidden="1" x14ac:dyDescent="0.25">
      <c r="B5387" t="s">
        <v>89</v>
      </c>
      <c r="C5387" t="s">
        <v>199</v>
      </c>
      <c r="D5387" t="s">
        <v>501</v>
      </c>
      <c r="E5387" t="s">
        <v>615</v>
      </c>
      <c r="F5387" t="s">
        <v>93</v>
      </c>
      <c r="G5387">
        <v>1.6335729999999999E-3</v>
      </c>
      <c r="H5387">
        <v>1.6335729999999999E-3</v>
      </c>
      <c r="I5387">
        <v>1.6335729999999999E-3</v>
      </c>
      <c r="J5387">
        <v>1.6335729999999999E-3</v>
      </c>
      <c r="K5387">
        <v>1.6335729999999999E-3</v>
      </c>
      <c r="L5387">
        <v>1.6335729999999999E-3</v>
      </c>
      <c r="M5387">
        <v>1.6335729999999999E-3</v>
      </c>
    </row>
    <row r="5388" spans="2:23" hidden="1" x14ac:dyDescent="0.25">
      <c r="B5388" t="s">
        <v>89</v>
      </c>
      <c r="C5388" t="s">
        <v>199</v>
      </c>
      <c r="D5388" t="s">
        <v>501</v>
      </c>
      <c r="E5388" t="s">
        <v>616</v>
      </c>
      <c r="F5388" t="s">
        <v>93</v>
      </c>
      <c r="G5388">
        <v>4.6782057930000001</v>
      </c>
      <c r="H5388">
        <v>4.84996764</v>
      </c>
      <c r="I5388">
        <v>4.964657903</v>
      </c>
      <c r="J5388">
        <v>5.2398702779999997</v>
      </c>
      <c r="K5388">
        <v>5.6297127060000003</v>
      </c>
      <c r="L5388">
        <v>5.4847420009999999</v>
      </c>
      <c r="M5388">
        <v>5.3784018339999999</v>
      </c>
      <c r="N5388">
        <v>5.4086238790000003</v>
      </c>
      <c r="O5388">
        <v>5.6766328020000003</v>
      </c>
      <c r="P5388">
        <v>6.0861786000000002</v>
      </c>
      <c r="Q5388">
        <v>6.5166830979999997</v>
      </c>
      <c r="R5388">
        <v>6.8793550779999997</v>
      </c>
      <c r="S5388">
        <v>7.163612037</v>
      </c>
      <c r="T5388">
        <v>7.6160263199999996</v>
      </c>
      <c r="U5388">
        <v>8.5000594720000002</v>
      </c>
      <c r="V5388">
        <v>9.8165082290000001</v>
      </c>
      <c r="W5388">
        <v>10.94232727</v>
      </c>
    </row>
    <row r="5389" spans="2:23" hidden="1" x14ac:dyDescent="0.25">
      <c r="B5389" t="s">
        <v>89</v>
      </c>
      <c r="C5389" t="s">
        <v>199</v>
      </c>
      <c r="D5389" t="s">
        <v>501</v>
      </c>
      <c r="E5389" t="s">
        <v>617</v>
      </c>
      <c r="F5389" t="s">
        <v>93</v>
      </c>
      <c r="G5389">
        <v>4.830943779</v>
      </c>
      <c r="H5389">
        <v>4.830943779</v>
      </c>
      <c r="I5389">
        <v>4.830943779</v>
      </c>
    </row>
    <row r="5390" spans="2:23" hidden="1" x14ac:dyDescent="0.25">
      <c r="B5390" t="s">
        <v>89</v>
      </c>
      <c r="C5390" t="s">
        <v>199</v>
      </c>
      <c r="D5390" t="s">
        <v>501</v>
      </c>
      <c r="E5390" t="s">
        <v>618</v>
      </c>
      <c r="F5390" t="s">
        <v>93</v>
      </c>
      <c r="G5390">
        <v>5.1750797369999999</v>
      </c>
      <c r="H5390">
        <v>5.1750797369999999</v>
      </c>
      <c r="I5390">
        <v>5.1750797369999999</v>
      </c>
      <c r="J5390">
        <v>5.1750797369999999</v>
      </c>
      <c r="K5390">
        <v>5.1750797369999999</v>
      </c>
      <c r="L5390">
        <v>5.1750797369999999</v>
      </c>
      <c r="M5390">
        <v>5.1750797369999999</v>
      </c>
    </row>
    <row r="5391" spans="2:23" hidden="1" x14ac:dyDescent="0.25">
      <c r="B5391" t="s">
        <v>89</v>
      </c>
      <c r="C5391" t="s">
        <v>199</v>
      </c>
      <c r="D5391" t="s">
        <v>501</v>
      </c>
      <c r="E5391" t="s">
        <v>619</v>
      </c>
      <c r="F5391" t="s">
        <v>93</v>
      </c>
      <c r="G5391">
        <v>1.408871143</v>
      </c>
      <c r="H5391">
        <v>1.4998470509999999</v>
      </c>
      <c r="I5391">
        <v>1.6000182380000001</v>
      </c>
      <c r="J5391">
        <v>1.7823855959999999</v>
      </c>
      <c r="K5391">
        <v>2.0354573130000002</v>
      </c>
      <c r="L5391">
        <v>2.3029557679999999</v>
      </c>
      <c r="M5391">
        <v>2.524742131</v>
      </c>
      <c r="N5391">
        <v>2.781758296</v>
      </c>
      <c r="O5391">
        <v>3.0917831200000001</v>
      </c>
      <c r="P5391">
        <v>3.3944511610000001</v>
      </c>
      <c r="Q5391">
        <v>3.6974770010000002</v>
      </c>
      <c r="R5391">
        <v>3.9384288010000001</v>
      </c>
      <c r="S5391">
        <v>4.1379147700000001</v>
      </c>
      <c r="T5391">
        <v>4.4845311399999996</v>
      </c>
      <c r="U5391">
        <v>5.2536153140000001</v>
      </c>
      <c r="V5391">
        <v>6.4370915420000001</v>
      </c>
      <c r="W5391">
        <v>7.5383232959999997</v>
      </c>
    </row>
    <row r="5392" spans="2:23" hidden="1" x14ac:dyDescent="0.25">
      <c r="B5392" t="s">
        <v>89</v>
      </c>
      <c r="C5392" t="s">
        <v>199</v>
      </c>
      <c r="D5392" t="s">
        <v>501</v>
      </c>
      <c r="E5392" t="s">
        <v>620</v>
      </c>
      <c r="F5392" t="s">
        <v>93</v>
      </c>
      <c r="G5392">
        <v>1.5029121439999999</v>
      </c>
      <c r="H5392">
        <v>1.5029121439999999</v>
      </c>
      <c r="I5392">
        <v>1.5029121439999999</v>
      </c>
    </row>
    <row r="5393" spans="2:23" hidden="1" x14ac:dyDescent="0.25">
      <c r="B5393" t="s">
        <v>89</v>
      </c>
      <c r="C5393" t="s">
        <v>199</v>
      </c>
      <c r="D5393" t="s">
        <v>501</v>
      </c>
      <c r="E5393" t="s">
        <v>621</v>
      </c>
      <c r="F5393" t="s">
        <v>93</v>
      </c>
      <c r="G5393">
        <v>1.879182463</v>
      </c>
      <c r="H5393">
        <v>1.879182463</v>
      </c>
      <c r="I5393">
        <v>1.879182463</v>
      </c>
      <c r="J5393">
        <v>1.879182463</v>
      </c>
      <c r="K5393">
        <v>1.879182463</v>
      </c>
      <c r="L5393">
        <v>1.879182463</v>
      </c>
      <c r="M5393">
        <v>1.879182463</v>
      </c>
    </row>
    <row r="5394" spans="2:23" hidden="1" x14ac:dyDescent="0.25">
      <c r="B5394" t="s">
        <v>89</v>
      </c>
      <c r="C5394" t="s">
        <v>199</v>
      </c>
      <c r="D5394" t="s">
        <v>501</v>
      </c>
      <c r="E5394" t="s">
        <v>622</v>
      </c>
      <c r="F5394" t="s">
        <v>93</v>
      </c>
      <c r="G5394">
        <v>3.2665375499999998</v>
      </c>
      <c r="H5394">
        <v>3.3478559790000002</v>
      </c>
      <c r="I5394">
        <v>3.363073591</v>
      </c>
      <c r="J5394">
        <v>3.4564487769999999</v>
      </c>
      <c r="K5394">
        <v>3.5932205310000001</v>
      </c>
      <c r="L5394">
        <v>3.1805590920000002</v>
      </c>
      <c r="M5394">
        <v>2.8521503830000001</v>
      </c>
      <c r="N5394">
        <v>2.625104619</v>
      </c>
      <c r="O5394">
        <v>2.5829132100000001</v>
      </c>
      <c r="P5394">
        <v>2.689467176</v>
      </c>
      <c r="Q5394">
        <v>2.8165757629999999</v>
      </c>
      <c r="R5394">
        <v>2.9379037710000002</v>
      </c>
      <c r="S5394">
        <v>3.022314175</v>
      </c>
      <c r="T5394">
        <v>3.1277130070000001</v>
      </c>
      <c r="U5394">
        <v>3.2423649170000002</v>
      </c>
      <c r="V5394">
        <v>3.3750761859999998</v>
      </c>
      <c r="W5394">
        <v>3.3995239590000002</v>
      </c>
    </row>
    <row r="5395" spans="2:23" hidden="1" x14ac:dyDescent="0.25">
      <c r="B5395" t="s">
        <v>89</v>
      </c>
      <c r="C5395" t="s">
        <v>199</v>
      </c>
      <c r="D5395" t="s">
        <v>501</v>
      </c>
      <c r="E5395" t="s">
        <v>623</v>
      </c>
      <c r="F5395" t="s">
        <v>93</v>
      </c>
      <c r="G5395">
        <v>3.3258223729999998</v>
      </c>
      <c r="H5395">
        <v>3.3258223729999998</v>
      </c>
      <c r="I5395">
        <v>3.3258223729999998</v>
      </c>
    </row>
    <row r="5396" spans="2:23" hidden="1" x14ac:dyDescent="0.25">
      <c r="B5396" t="s">
        <v>89</v>
      </c>
      <c r="C5396" t="s">
        <v>199</v>
      </c>
      <c r="D5396" t="s">
        <v>501</v>
      </c>
      <c r="E5396" t="s">
        <v>624</v>
      </c>
      <c r="F5396" t="s">
        <v>93</v>
      </c>
      <c r="G5396">
        <v>3.2942637000000001</v>
      </c>
      <c r="H5396">
        <v>3.2942637000000001</v>
      </c>
      <c r="I5396">
        <v>3.2942637000000001</v>
      </c>
      <c r="J5396">
        <v>3.2942637000000001</v>
      </c>
      <c r="K5396">
        <v>3.2942637000000001</v>
      </c>
      <c r="L5396">
        <v>3.2942637000000001</v>
      </c>
      <c r="M5396">
        <v>3.2942637000000001</v>
      </c>
    </row>
    <row r="5397" spans="2:23" hidden="1" x14ac:dyDescent="0.25">
      <c r="B5397" t="s">
        <v>89</v>
      </c>
      <c r="C5397" t="s">
        <v>199</v>
      </c>
      <c r="D5397" t="s">
        <v>501</v>
      </c>
      <c r="E5397" t="s">
        <v>625</v>
      </c>
      <c r="F5397" t="s">
        <v>93</v>
      </c>
      <c r="G5397">
        <v>4.6782057930000001</v>
      </c>
      <c r="H5397">
        <v>4.84996764</v>
      </c>
      <c r="I5397">
        <v>4.964657903</v>
      </c>
      <c r="J5397">
        <v>5.2398702779999997</v>
      </c>
      <c r="K5397">
        <v>5.6297127060000003</v>
      </c>
      <c r="L5397">
        <v>5.4847420009999999</v>
      </c>
      <c r="M5397">
        <v>5.3784018339999999</v>
      </c>
      <c r="N5397">
        <v>5.4086238790000003</v>
      </c>
      <c r="O5397">
        <v>5.6766328020000003</v>
      </c>
      <c r="P5397">
        <v>6.0861786000000002</v>
      </c>
      <c r="Q5397">
        <v>6.5166830979999997</v>
      </c>
      <c r="R5397">
        <v>6.8793550779999997</v>
      </c>
      <c r="S5397">
        <v>7.163612037</v>
      </c>
      <c r="T5397">
        <v>7.6160263199999996</v>
      </c>
      <c r="U5397">
        <v>8.5000594720000002</v>
      </c>
      <c r="V5397">
        <v>9.8165082290000001</v>
      </c>
      <c r="W5397">
        <v>10.94232727</v>
      </c>
    </row>
    <row r="5398" spans="2:23" hidden="1" x14ac:dyDescent="0.25">
      <c r="B5398" t="s">
        <v>89</v>
      </c>
      <c r="C5398" t="s">
        <v>199</v>
      </c>
      <c r="D5398" t="s">
        <v>501</v>
      </c>
      <c r="E5398" t="s">
        <v>626</v>
      </c>
      <c r="F5398" t="s">
        <v>93</v>
      </c>
      <c r="G5398">
        <v>4.830943779</v>
      </c>
      <c r="H5398">
        <v>4.830943779</v>
      </c>
      <c r="I5398">
        <v>4.830943779</v>
      </c>
    </row>
    <row r="5399" spans="2:23" hidden="1" x14ac:dyDescent="0.25">
      <c r="B5399" t="s">
        <v>89</v>
      </c>
      <c r="C5399" t="s">
        <v>199</v>
      </c>
      <c r="D5399" t="s">
        <v>501</v>
      </c>
      <c r="E5399" t="s">
        <v>627</v>
      </c>
      <c r="F5399" t="s">
        <v>93</v>
      </c>
      <c r="G5399">
        <v>5.1750797369999999</v>
      </c>
      <c r="H5399">
        <v>5.1750797369999999</v>
      </c>
      <c r="I5399">
        <v>5.1750797369999999</v>
      </c>
      <c r="J5399">
        <v>5.1750797369999999</v>
      </c>
      <c r="K5399">
        <v>5.1750797369999999</v>
      </c>
      <c r="L5399">
        <v>5.1750797369999999</v>
      </c>
      <c r="M5399">
        <v>5.1750797369999999</v>
      </c>
    </row>
    <row r="5400" spans="2:23" hidden="1" x14ac:dyDescent="0.25">
      <c r="B5400" t="s">
        <v>89</v>
      </c>
      <c r="C5400" t="s">
        <v>199</v>
      </c>
      <c r="D5400" t="s">
        <v>501</v>
      </c>
      <c r="E5400" t="s">
        <v>628</v>
      </c>
      <c r="F5400" t="s">
        <v>93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</row>
    <row r="5401" spans="2:23" hidden="1" x14ac:dyDescent="0.25">
      <c r="B5401" t="s">
        <v>89</v>
      </c>
      <c r="C5401" t="s">
        <v>199</v>
      </c>
      <c r="D5401" t="s">
        <v>501</v>
      </c>
      <c r="E5401" t="s">
        <v>629</v>
      </c>
      <c r="F5401" t="s">
        <v>93</v>
      </c>
      <c r="G5401">
        <v>0</v>
      </c>
      <c r="H5401">
        <v>0</v>
      </c>
      <c r="I5401">
        <v>0</v>
      </c>
    </row>
    <row r="5402" spans="2:23" hidden="1" x14ac:dyDescent="0.25">
      <c r="B5402" t="s">
        <v>89</v>
      </c>
      <c r="C5402" t="s">
        <v>199</v>
      </c>
      <c r="D5402" t="s">
        <v>501</v>
      </c>
      <c r="E5402" t="s">
        <v>630</v>
      </c>
      <c r="F5402" t="s">
        <v>93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2:23" hidden="1" x14ac:dyDescent="0.25">
      <c r="B5403" t="s">
        <v>89</v>
      </c>
      <c r="C5403" t="s">
        <v>199</v>
      </c>
      <c r="D5403" t="s">
        <v>501</v>
      </c>
      <c r="E5403" t="s">
        <v>631</v>
      </c>
      <c r="F5403" t="s">
        <v>93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</row>
    <row r="5404" spans="2:23" hidden="1" x14ac:dyDescent="0.25">
      <c r="B5404" t="s">
        <v>89</v>
      </c>
      <c r="C5404" t="s">
        <v>199</v>
      </c>
      <c r="D5404" t="s">
        <v>501</v>
      </c>
      <c r="E5404" t="s">
        <v>632</v>
      </c>
      <c r="F5404" t="s">
        <v>93</v>
      </c>
      <c r="G5404">
        <v>0</v>
      </c>
      <c r="H5404">
        <v>0</v>
      </c>
      <c r="I5404">
        <v>0</v>
      </c>
    </row>
    <row r="5405" spans="2:23" hidden="1" x14ac:dyDescent="0.25">
      <c r="B5405" t="s">
        <v>89</v>
      </c>
      <c r="C5405" t="s">
        <v>199</v>
      </c>
      <c r="D5405" t="s">
        <v>501</v>
      </c>
      <c r="E5405" t="s">
        <v>633</v>
      </c>
      <c r="F5405" t="s">
        <v>93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2:23" hidden="1" x14ac:dyDescent="0.25">
      <c r="B5406" t="s">
        <v>89</v>
      </c>
      <c r="C5406" t="s">
        <v>199</v>
      </c>
      <c r="D5406" t="s">
        <v>501</v>
      </c>
      <c r="E5406" t="s">
        <v>634</v>
      </c>
      <c r="F5406" t="s">
        <v>93</v>
      </c>
      <c r="G5406">
        <v>1.2594331089999999</v>
      </c>
      <c r="H5406">
        <v>5.1699998989999996</v>
      </c>
      <c r="I5406">
        <v>5.3540631850000002</v>
      </c>
      <c r="J5406">
        <v>4.462569309</v>
      </c>
      <c r="K5406">
        <v>4.8638124969999996</v>
      </c>
      <c r="L5406">
        <v>5.2169628250000004</v>
      </c>
      <c r="M5406">
        <v>5.7158554519999996</v>
      </c>
      <c r="N5406">
        <v>7.6563793039999997</v>
      </c>
      <c r="O5406">
        <v>8.6537417469999998</v>
      </c>
      <c r="P5406">
        <v>8.7456398120000003</v>
      </c>
      <c r="Q5406">
        <v>9.0437210009999998</v>
      </c>
      <c r="R5406">
        <v>8.8933743249999999</v>
      </c>
      <c r="S5406">
        <v>8.5729663150000004</v>
      </c>
      <c r="T5406">
        <v>9.5629164069999995</v>
      </c>
      <c r="U5406">
        <v>9.9792663650000009</v>
      </c>
      <c r="V5406">
        <v>9.6759931100000003</v>
      </c>
      <c r="W5406">
        <v>10.755281249999999</v>
      </c>
    </row>
    <row r="5407" spans="2:23" hidden="1" x14ac:dyDescent="0.25">
      <c r="B5407" t="s">
        <v>89</v>
      </c>
      <c r="C5407" t="s">
        <v>199</v>
      </c>
      <c r="D5407" t="s">
        <v>501</v>
      </c>
      <c r="E5407" t="s">
        <v>635</v>
      </c>
      <c r="F5407" t="s">
        <v>93</v>
      </c>
      <c r="G5407">
        <v>3.927832064</v>
      </c>
      <c r="H5407">
        <v>3.927832064</v>
      </c>
      <c r="I5407">
        <v>3.927832064</v>
      </c>
    </row>
    <row r="5408" spans="2:23" hidden="1" x14ac:dyDescent="0.25">
      <c r="B5408" t="s">
        <v>89</v>
      </c>
      <c r="C5408" t="s">
        <v>199</v>
      </c>
      <c r="D5408" t="s">
        <v>501</v>
      </c>
      <c r="E5408" t="s">
        <v>636</v>
      </c>
      <c r="F5408" t="s">
        <v>93</v>
      </c>
      <c r="G5408">
        <v>4.5775280389999997</v>
      </c>
      <c r="H5408">
        <v>4.5775280389999997</v>
      </c>
      <c r="I5408">
        <v>4.5775280389999997</v>
      </c>
      <c r="J5408">
        <v>4.5775280389999997</v>
      </c>
      <c r="K5408">
        <v>4.5775280389999997</v>
      </c>
      <c r="L5408">
        <v>4.5775280389999997</v>
      </c>
      <c r="M5408">
        <v>4.5775280389999997</v>
      </c>
    </row>
    <row r="5409" spans="2:23" hidden="1" x14ac:dyDescent="0.25">
      <c r="B5409" t="s">
        <v>89</v>
      </c>
      <c r="C5409" t="s">
        <v>199</v>
      </c>
      <c r="D5409" t="s">
        <v>501</v>
      </c>
      <c r="E5409" t="s">
        <v>637</v>
      </c>
      <c r="F5409" t="s">
        <v>93</v>
      </c>
      <c r="G5409">
        <v>0</v>
      </c>
      <c r="H5409">
        <v>0</v>
      </c>
      <c r="I5409">
        <v>5.1191825000000003E-2</v>
      </c>
      <c r="J5409">
        <v>3.8804537E-2</v>
      </c>
      <c r="K5409">
        <v>4.3673523999999998E-2</v>
      </c>
      <c r="L5409">
        <v>4.6148379000000003E-2</v>
      </c>
      <c r="M5409">
        <v>4.8622200999999997E-2</v>
      </c>
      <c r="N5409">
        <v>7.2986809999999999E-2</v>
      </c>
      <c r="O5409">
        <v>7.7682045000000005E-2</v>
      </c>
      <c r="P5409">
        <v>7.1785070000000006E-2</v>
      </c>
      <c r="Q5409">
        <v>7.1625278000000001E-2</v>
      </c>
      <c r="R5409">
        <v>6.4957695999999995E-2</v>
      </c>
      <c r="S5409">
        <v>5.6017615999999999E-2</v>
      </c>
      <c r="T5409">
        <v>6.7176254000000005E-2</v>
      </c>
      <c r="U5409">
        <v>6.9450583999999996E-2</v>
      </c>
      <c r="V5409">
        <v>6.3110090999999993E-2</v>
      </c>
      <c r="W5409">
        <v>8.4453332000000006E-2</v>
      </c>
    </row>
    <row r="5410" spans="2:23" hidden="1" x14ac:dyDescent="0.25">
      <c r="B5410" t="s">
        <v>89</v>
      </c>
      <c r="C5410" t="s">
        <v>199</v>
      </c>
      <c r="D5410" t="s">
        <v>501</v>
      </c>
      <c r="E5410" t="s">
        <v>638</v>
      </c>
      <c r="F5410" t="s">
        <v>93</v>
      </c>
      <c r="G5410">
        <v>1.7063941999999999E-2</v>
      </c>
      <c r="H5410">
        <v>1.7063941999999999E-2</v>
      </c>
      <c r="I5410">
        <v>1.7063941999999999E-2</v>
      </c>
    </row>
    <row r="5411" spans="2:23" hidden="1" x14ac:dyDescent="0.25">
      <c r="B5411" t="s">
        <v>89</v>
      </c>
      <c r="C5411" t="s">
        <v>199</v>
      </c>
      <c r="D5411" t="s">
        <v>501</v>
      </c>
      <c r="E5411" t="s">
        <v>639</v>
      </c>
      <c r="F5411" t="s">
        <v>93</v>
      </c>
      <c r="G5411">
        <v>3.2634351999999998E-2</v>
      </c>
      <c r="H5411">
        <v>3.2634351999999998E-2</v>
      </c>
      <c r="I5411">
        <v>3.2634351999999998E-2</v>
      </c>
      <c r="J5411">
        <v>3.2634351999999998E-2</v>
      </c>
      <c r="K5411">
        <v>3.2634351999999998E-2</v>
      </c>
      <c r="L5411">
        <v>3.2634351999999998E-2</v>
      </c>
      <c r="M5411">
        <v>3.2634351999999998E-2</v>
      </c>
    </row>
    <row r="5412" spans="2:23" hidden="1" x14ac:dyDescent="0.25">
      <c r="B5412" t="s">
        <v>89</v>
      </c>
      <c r="C5412" t="s">
        <v>199</v>
      </c>
      <c r="D5412" t="s">
        <v>501</v>
      </c>
      <c r="E5412" t="s">
        <v>640</v>
      </c>
      <c r="F5412" t="s">
        <v>93</v>
      </c>
      <c r="G5412">
        <v>1.2594331089999999</v>
      </c>
      <c r="H5412">
        <v>5.1699998989999996</v>
      </c>
      <c r="I5412">
        <v>5.3540631850000002</v>
      </c>
      <c r="J5412">
        <v>4.462569309</v>
      </c>
      <c r="K5412">
        <v>4.8638124969999996</v>
      </c>
      <c r="L5412">
        <v>5.2169628250000004</v>
      </c>
      <c r="M5412">
        <v>5.7158554519999996</v>
      </c>
      <c r="N5412">
        <v>7.6563793039999997</v>
      </c>
      <c r="O5412">
        <v>8.6537417469999998</v>
      </c>
      <c r="P5412">
        <v>8.7456398120000003</v>
      </c>
      <c r="Q5412">
        <v>9.0437210009999998</v>
      </c>
      <c r="R5412">
        <v>8.8933743249999999</v>
      </c>
      <c r="S5412">
        <v>8.5729663150000004</v>
      </c>
      <c r="T5412">
        <v>9.5629164069999995</v>
      </c>
      <c r="U5412">
        <v>9.9792663650000009</v>
      </c>
      <c r="V5412">
        <v>9.6759931100000003</v>
      </c>
      <c r="W5412">
        <v>10.755281249999999</v>
      </c>
    </row>
    <row r="5413" spans="2:23" hidden="1" x14ac:dyDescent="0.25">
      <c r="B5413" t="s">
        <v>89</v>
      </c>
      <c r="C5413" t="s">
        <v>199</v>
      </c>
      <c r="D5413" t="s">
        <v>501</v>
      </c>
      <c r="E5413" t="s">
        <v>641</v>
      </c>
      <c r="F5413" t="s">
        <v>93</v>
      </c>
      <c r="G5413">
        <v>3.927832064</v>
      </c>
      <c r="H5413">
        <v>3.927832064</v>
      </c>
      <c r="I5413">
        <v>3.927832064</v>
      </c>
    </row>
    <row r="5414" spans="2:23" hidden="1" x14ac:dyDescent="0.25">
      <c r="B5414" t="s">
        <v>89</v>
      </c>
      <c r="C5414" t="s">
        <v>199</v>
      </c>
      <c r="D5414" t="s">
        <v>501</v>
      </c>
      <c r="E5414" t="s">
        <v>642</v>
      </c>
      <c r="F5414" t="s">
        <v>93</v>
      </c>
      <c r="G5414">
        <v>4.5775280389999997</v>
      </c>
      <c r="H5414">
        <v>4.5775280389999997</v>
      </c>
      <c r="I5414">
        <v>4.5775280389999997</v>
      </c>
      <c r="J5414">
        <v>4.5775280389999997</v>
      </c>
      <c r="K5414">
        <v>4.5775280389999997</v>
      </c>
      <c r="L5414">
        <v>4.5775280389999997</v>
      </c>
      <c r="M5414">
        <v>4.5775280389999997</v>
      </c>
    </row>
    <row r="5415" spans="2:23" hidden="1" x14ac:dyDescent="0.25">
      <c r="B5415" t="s">
        <v>89</v>
      </c>
      <c r="C5415" t="s">
        <v>199</v>
      </c>
      <c r="D5415" t="s">
        <v>501</v>
      </c>
      <c r="E5415" t="s">
        <v>643</v>
      </c>
      <c r="F5415" t="s">
        <v>93</v>
      </c>
      <c r="G5415">
        <v>7.8117233439999998</v>
      </c>
      <c r="H5415">
        <v>12.533007639999999</v>
      </c>
      <c r="I5415">
        <v>12.57572534</v>
      </c>
      <c r="J5415">
        <v>11.42916211</v>
      </c>
      <c r="K5415">
        <v>12.34394406</v>
      </c>
      <c r="L5415">
        <v>12.629828160000001</v>
      </c>
      <c r="M5415">
        <v>13.139087849999999</v>
      </c>
      <c r="N5415">
        <v>15.869293389999999</v>
      </c>
      <c r="O5415">
        <v>17.482555049999998</v>
      </c>
      <c r="P5415">
        <v>17.876749960000001</v>
      </c>
      <c r="Q5415">
        <v>18.606885040000002</v>
      </c>
      <c r="R5415">
        <v>18.684250349999999</v>
      </c>
      <c r="S5415">
        <v>18.514677110000001</v>
      </c>
      <c r="T5415">
        <v>20.338618159999999</v>
      </c>
      <c r="U5415">
        <v>21.829903550000001</v>
      </c>
      <c r="V5415">
        <v>22.748337200000002</v>
      </c>
      <c r="W5415">
        <v>25.148787349999999</v>
      </c>
    </row>
    <row r="5416" spans="2:23" hidden="1" x14ac:dyDescent="0.25">
      <c r="B5416" t="s">
        <v>89</v>
      </c>
      <c r="C5416" t="s">
        <v>199</v>
      </c>
      <c r="D5416" t="s">
        <v>501</v>
      </c>
      <c r="E5416" t="s">
        <v>644</v>
      </c>
      <c r="F5416" t="s">
        <v>93</v>
      </c>
      <c r="G5416">
        <v>10.973485439999999</v>
      </c>
      <c r="H5416">
        <v>10.973485439999999</v>
      </c>
      <c r="I5416">
        <v>10.973485439999999</v>
      </c>
    </row>
    <row r="5417" spans="2:23" hidden="1" x14ac:dyDescent="0.25">
      <c r="B5417" t="s">
        <v>89</v>
      </c>
      <c r="C5417" t="s">
        <v>199</v>
      </c>
      <c r="D5417" t="s">
        <v>501</v>
      </c>
      <c r="E5417" t="s">
        <v>645</v>
      </c>
      <c r="F5417" t="s">
        <v>93</v>
      </c>
      <c r="G5417">
        <v>11.78035407</v>
      </c>
      <c r="H5417">
        <v>11.78035407</v>
      </c>
      <c r="I5417">
        <v>11.78035407</v>
      </c>
      <c r="J5417">
        <v>11.78035407</v>
      </c>
      <c r="K5417">
        <v>11.78035407</v>
      </c>
      <c r="L5417">
        <v>11.78035407</v>
      </c>
      <c r="M5417">
        <v>11.78035407</v>
      </c>
    </row>
    <row r="5418" spans="2:23" hidden="1" x14ac:dyDescent="0.25">
      <c r="B5418" t="s">
        <v>89</v>
      </c>
      <c r="C5418" t="s">
        <v>199</v>
      </c>
      <c r="D5418" t="s">
        <v>646</v>
      </c>
      <c r="E5418" t="s">
        <v>502</v>
      </c>
      <c r="F5418" t="s">
        <v>93</v>
      </c>
      <c r="G5418">
        <v>4.6177836716343599</v>
      </c>
      <c r="H5418">
        <v>12.920477616120801</v>
      </c>
      <c r="I5418">
        <v>14.211413344046999</v>
      </c>
      <c r="J5418">
        <v>15.7944610400596</v>
      </c>
      <c r="K5418">
        <v>17.431834965532701</v>
      </c>
      <c r="L5418">
        <v>17.945764441198499</v>
      </c>
      <c r="M5418">
        <v>19.264951512216701</v>
      </c>
      <c r="N5418">
        <v>23.0428306940669</v>
      </c>
      <c r="O5418">
        <v>27.716423180039101</v>
      </c>
      <c r="P5418">
        <v>32.586427244430801</v>
      </c>
      <c r="Q5418">
        <v>35.493405805407498</v>
      </c>
      <c r="R5418">
        <v>35.5509234003149</v>
      </c>
      <c r="S5418">
        <v>35.049288560315603</v>
      </c>
      <c r="T5418">
        <v>36.7887776333395</v>
      </c>
      <c r="U5418">
        <v>38.247323813917902</v>
      </c>
      <c r="V5418">
        <v>39.947781286627297</v>
      </c>
      <c r="W5418">
        <v>42.914735011871201</v>
      </c>
    </row>
    <row r="5419" spans="2:23" hidden="1" x14ac:dyDescent="0.25">
      <c r="B5419" t="s">
        <v>89</v>
      </c>
      <c r="C5419" t="s">
        <v>199</v>
      </c>
      <c r="D5419" t="s">
        <v>646</v>
      </c>
      <c r="E5419" t="s">
        <v>503</v>
      </c>
      <c r="F5419" t="s">
        <v>93</v>
      </c>
      <c r="G5419">
        <v>9.5726560340799998E-3</v>
      </c>
      <c r="H5419">
        <v>6.8193647271704003E-2</v>
      </c>
      <c r="I5419">
        <v>0.37526280628228798</v>
      </c>
      <c r="J5419">
        <v>0.87580806384194798</v>
      </c>
      <c r="K5419">
        <v>1.5352055646292599</v>
      </c>
      <c r="L5419">
        <v>2.08866457130034</v>
      </c>
      <c r="M5419">
        <v>2.4709057627248301</v>
      </c>
      <c r="N5419">
        <v>2.7705860742556299</v>
      </c>
      <c r="O5419">
        <v>3.13259008906109</v>
      </c>
      <c r="P5419">
        <v>3.6919701360349499</v>
      </c>
      <c r="Q5419">
        <v>4.3102077729284298</v>
      </c>
      <c r="R5419">
        <v>4.79344132846939</v>
      </c>
      <c r="S5419">
        <v>5.09772594675057</v>
      </c>
      <c r="T5419">
        <v>5.2843801299986399</v>
      </c>
      <c r="U5419">
        <v>5.4133053997320202</v>
      </c>
      <c r="V5419">
        <v>5.5533683324377296</v>
      </c>
      <c r="W5419">
        <v>5.6423643772136396</v>
      </c>
    </row>
    <row r="5420" spans="2:23" hidden="1" x14ac:dyDescent="0.25">
      <c r="B5420" t="s">
        <v>89</v>
      </c>
      <c r="C5420" t="s">
        <v>199</v>
      </c>
      <c r="D5420" t="s">
        <v>646</v>
      </c>
      <c r="E5420" t="s">
        <v>504</v>
      </c>
      <c r="F5420" t="s">
        <v>93</v>
      </c>
      <c r="G5420">
        <v>4.6177836716343599</v>
      </c>
      <c r="H5420">
        <v>12.920477616120801</v>
      </c>
      <c r="I5420">
        <v>14.211413344046999</v>
      </c>
      <c r="J5420">
        <v>15.7944610400596</v>
      </c>
      <c r="K5420">
        <v>17.431834965532701</v>
      </c>
      <c r="L5420">
        <v>17.945764441198499</v>
      </c>
      <c r="M5420">
        <v>19.264951512216701</v>
      </c>
      <c r="N5420">
        <v>23.0428306940669</v>
      </c>
      <c r="O5420">
        <v>27.716423180039101</v>
      </c>
      <c r="P5420">
        <v>32.586427244430801</v>
      </c>
      <c r="Q5420">
        <v>35.493405805407498</v>
      </c>
      <c r="R5420">
        <v>35.5509234003149</v>
      </c>
      <c r="S5420">
        <v>35.049288560315603</v>
      </c>
      <c r="T5420">
        <v>36.7887776333395</v>
      </c>
      <c r="U5420">
        <v>38.247323813917902</v>
      </c>
      <c r="V5420">
        <v>39.947781286627297</v>
      </c>
      <c r="W5420">
        <v>42.914735011871201</v>
      </c>
    </row>
    <row r="5421" spans="2:23" hidden="1" x14ac:dyDescent="0.25">
      <c r="B5421" t="s">
        <v>89</v>
      </c>
      <c r="C5421" t="s">
        <v>199</v>
      </c>
      <c r="D5421" t="s">
        <v>646</v>
      </c>
      <c r="E5421" t="s">
        <v>505</v>
      </c>
      <c r="F5421" t="s">
        <v>93</v>
      </c>
      <c r="G5421">
        <v>2.1049078903389199E-2</v>
      </c>
      <c r="H5421">
        <v>4.1933055146564299E-2</v>
      </c>
      <c r="I5421">
        <v>5.51010334147456E-2</v>
      </c>
      <c r="J5421">
        <v>0.11820484744224</v>
      </c>
      <c r="K5421">
        <v>0.186262290285865</v>
      </c>
      <c r="L5421">
        <v>0.20078347559794801</v>
      </c>
      <c r="M5421">
        <v>0.21729409683818901</v>
      </c>
      <c r="N5421">
        <v>0.29044418686128598</v>
      </c>
      <c r="O5421">
        <v>0.39473227942328099</v>
      </c>
      <c r="P5421">
        <v>0.54644268857733502</v>
      </c>
      <c r="Q5421">
        <v>0.67070739169697602</v>
      </c>
      <c r="R5421">
        <v>0.67151370892970297</v>
      </c>
      <c r="S5421">
        <v>0.65346417415346003</v>
      </c>
      <c r="T5421">
        <v>0.75489353805110904</v>
      </c>
      <c r="U5421">
        <v>0.87116302419314395</v>
      </c>
      <c r="V5421">
        <v>1.0491132924695501</v>
      </c>
      <c r="W5421">
        <v>1.5310496352993801</v>
      </c>
    </row>
    <row r="5422" spans="2:23" hidden="1" x14ac:dyDescent="0.25">
      <c r="B5422" t="s">
        <v>89</v>
      </c>
      <c r="C5422" t="s">
        <v>199</v>
      </c>
      <c r="D5422" t="s">
        <v>646</v>
      </c>
      <c r="E5422" t="s">
        <v>506</v>
      </c>
      <c r="F5422" t="s">
        <v>93</v>
      </c>
      <c r="G5422">
        <v>0</v>
      </c>
      <c r="H5422">
        <v>0</v>
      </c>
      <c r="I5422">
        <v>7.3169178038414297E-5</v>
      </c>
      <c r="J5422">
        <v>1.4879949720790001E-4</v>
      </c>
      <c r="K5422">
        <v>2.371250619335E-4</v>
      </c>
      <c r="L5422">
        <v>2.9525968367619999E-4</v>
      </c>
      <c r="M5422">
        <v>3.6039772339560003E-4</v>
      </c>
      <c r="N5422">
        <v>5.8348403051779998E-4</v>
      </c>
      <c r="O5422">
        <v>1.210779206876E-3</v>
      </c>
      <c r="P5422">
        <v>3.3068931218841E-3</v>
      </c>
      <c r="Q5422">
        <v>7.4909981692492002E-3</v>
      </c>
      <c r="R5422">
        <v>9.8345993666103994E-3</v>
      </c>
      <c r="S5422">
        <v>1.1707433965432E-2</v>
      </c>
      <c r="T5422">
        <v>1.77653200890074E-2</v>
      </c>
      <c r="U5422">
        <v>2.8864819569598299E-2</v>
      </c>
      <c r="V5422">
        <v>4.9157971160676397E-2</v>
      </c>
      <c r="W5422">
        <v>8.3634506338123998E-2</v>
      </c>
    </row>
    <row r="5423" spans="2:23" hidden="1" x14ac:dyDescent="0.25">
      <c r="B5423" t="s">
        <v>89</v>
      </c>
      <c r="C5423" t="s">
        <v>199</v>
      </c>
      <c r="D5423" t="s">
        <v>646</v>
      </c>
      <c r="E5423" t="s">
        <v>507</v>
      </c>
      <c r="F5423" t="s">
        <v>93</v>
      </c>
      <c r="G5423">
        <v>2.1049078903389199E-2</v>
      </c>
      <c r="H5423">
        <v>4.1933055146564299E-2</v>
      </c>
      <c r="I5423">
        <v>5.5027864236707198E-2</v>
      </c>
      <c r="J5423">
        <v>0.11805604794503199</v>
      </c>
      <c r="K5423">
        <v>0.186025165223931</v>
      </c>
      <c r="L5423">
        <v>0.20048821591427199</v>
      </c>
      <c r="M5423">
        <v>0.21693369911479399</v>
      </c>
      <c r="N5423">
        <v>0.28986070283076898</v>
      </c>
      <c r="O5423">
        <v>0.39352150021640497</v>
      </c>
      <c r="P5423">
        <v>0.54313579545545099</v>
      </c>
      <c r="Q5423">
        <v>0.66321639352772599</v>
      </c>
      <c r="R5423">
        <v>0.66167910956309195</v>
      </c>
      <c r="S5423">
        <v>0.64175674018802797</v>
      </c>
      <c r="T5423">
        <v>0.73712821796210204</v>
      </c>
      <c r="U5423">
        <v>0.84229820462354499</v>
      </c>
      <c r="V5423">
        <v>0.99995532130887699</v>
      </c>
      <c r="W5423">
        <v>1.44741512896125</v>
      </c>
    </row>
    <row r="5424" spans="2:23" hidden="1" x14ac:dyDescent="0.25">
      <c r="B5424" t="s">
        <v>89</v>
      </c>
      <c r="C5424" t="s">
        <v>199</v>
      </c>
      <c r="D5424" t="s">
        <v>646</v>
      </c>
      <c r="E5424" t="s">
        <v>508</v>
      </c>
      <c r="F5424" t="s">
        <v>93</v>
      </c>
      <c r="G5424">
        <v>0.106666456301685</v>
      </c>
      <c r="H5424">
        <v>0.106163205313642</v>
      </c>
      <c r="I5424">
        <v>0.18113588900344299</v>
      </c>
      <c r="J5424">
        <v>0.16109637887376499</v>
      </c>
      <c r="K5424">
        <v>0.15406499869222201</v>
      </c>
      <c r="L5424">
        <v>0.15670665415585899</v>
      </c>
      <c r="M5424">
        <v>0.16405759758628599</v>
      </c>
      <c r="N5424">
        <v>0.17304303157218601</v>
      </c>
      <c r="O5424">
        <v>0.150117708046521</v>
      </c>
      <c r="P5424">
        <v>0.13516166349282199</v>
      </c>
      <c r="Q5424">
        <v>0.118770527844937</v>
      </c>
      <c r="R5424">
        <v>0.102707788099071</v>
      </c>
      <c r="S5424">
        <v>8.7211814311896896E-2</v>
      </c>
      <c r="T5424">
        <v>8.9161911438490296E-2</v>
      </c>
      <c r="U5424">
        <v>9.0755008882531102E-2</v>
      </c>
      <c r="V5424">
        <v>9.3787821488852702E-2</v>
      </c>
      <c r="W5424">
        <v>0.120575037744417</v>
      </c>
    </row>
    <row r="5425" spans="2:23" hidden="1" x14ac:dyDescent="0.25">
      <c r="B5425" t="s">
        <v>89</v>
      </c>
      <c r="C5425" t="s">
        <v>199</v>
      </c>
      <c r="D5425" t="s">
        <v>646</v>
      </c>
      <c r="E5425" t="s">
        <v>509</v>
      </c>
      <c r="F5425" t="s">
        <v>93</v>
      </c>
      <c r="G5425">
        <v>0</v>
      </c>
      <c r="H5425">
        <v>0</v>
      </c>
      <c r="I5425">
        <v>8.1820204254439004E-7</v>
      </c>
      <c r="J5425">
        <v>3.2639444965282498E-6</v>
      </c>
      <c r="K5425">
        <v>5.7281588693434196E-6</v>
      </c>
      <c r="L5425">
        <v>4.2898732741888702E-6</v>
      </c>
      <c r="M5425">
        <v>3.1976867428201501E-6</v>
      </c>
      <c r="N5425">
        <v>4.4863831644567704E-6</v>
      </c>
      <c r="O5425">
        <v>9.3294006169596702E-6</v>
      </c>
      <c r="P5425">
        <v>2.04144169043245E-5</v>
      </c>
      <c r="Q5425">
        <v>3.6177084973227303E-5</v>
      </c>
      <c r="R5425">
        <v>3.9711441031270599E-5</v>
      </c>
      <c r="S5425">
        <v>4.1425505342546899E-5</v>
      </c>
      <c r="T5425">
        <v>5.2951546102395701E-5</v>
      </c>
      <c r="U5425">
        <v>6.8266697330934099E-5</v>
      </c>
      <c r="V5425">
        <v>9.27063386446918E-5</v>
      </c>
      <c r="W5425">
        <v>1.4121010981680001E-4</v>
      </c>
    </row>
    <row r="5426" spans="2:23" hidden="1" x14ac:dyDescent="0.25">
      <c r="B5426" t="s">
        <v>89</v>
      </c>
      <c r="C5426" t="s">
        <v>199</v>
      </c>
      <c r="D5426" t="s">
        <v>646</v>
      </c>
      <c r="E5426" t="s">
        <v>510</v>
      </c>
      <c r="F5426" t="s">
        <v>93</v>
      </c>
      <c r="G5426">
        <v>0.106666456301685</v>
      </c>
      <c r="H5426">
        <v>0.106163205313642</v>
      </c>
      <c r="I5426">
        <v>0.18113507080140001</v>
      </c>
      <c r="J5426">
        <v>0.16109311492926801</v>
      </c>
      <c r="K5426">
        <v>0.154059270533352</v>
      </c>
      <c r="L5426">
        <v>0.15670236428258499</v>
      </c>
      <c r="M5426">
        <v>0.16405439989954401</v>
      </c>
      <c r="N5426">
        <v>0.17303854518902201</v>
      </c>
      <c r="O5426">
        <v>0.15010837864590401</v>
      </c>
      <c r="P5426">
        <v>0.13514124907591701</v>
      </c>
      <c r="Q5426">
        <v>0.118734350759964</v>
      </c>
      <c r="R5426">
        <v>0.10266807665803999</v>
      </c>
      <c r="S5426">
        <v>8.7170388806554297E-2</v>
      </c>
      <c r="T5426">
        <v>8.9108959892387901E-2</v>
      </c>
      <c r="U5426">
        <v>9.0686742185200203E-2</v>
      </c>
      <c r="V5426">
        <v>9.3695115150207994E-2</v>
      </c>
      <c r="W5426">
        <v>0.1204338276346</v>
      </c>
    </row>
    <row r="5427" spans="2:23" hidden="1" x14ac:dyDescent="0.25">
      <c r="B5427" t="s">
        <v>89</v>
      </c>
      <c r="C5427" t="s">
        <v>199</v>
      </c>
      <c r="D5427" t="s">
        <v>646</v>
      </c>
      <c r="E5427" t="s">
        <v>511</v>
      </c>
      <c r="F5427" t="s">
        <v>93</v>
      </c>
      <c r="G5427">
        <v>0.54381573409760398</v>
      </c>
      <c r="H5427">
        <v>0.90137389254397704</v>
      </c>
      <c r="I5427">
        <v>1.0618941215531199</v>
      </c>
      <c r="J5427">
        <v>0.93154189080125505</v>
      </c>
      <c r="K5427">
        <v>1.22259127250878</v>
      </c>
      <c r="L5427">
        <v>1.2699468516183601</v>
      </c>
      <c r="M5427">
        <v>1.2692085157892701</v>
      </c>
      <c r="N5427">
        <v>1.4356705331126101</v>
      </c>
      <c r="O5427">
        <v>1.4534562370631401</v>
      </c>
      <c r="P5427">
        <v>1.3764483845354301</v>
      </c>
      <c r="Q5427">
        <v>1.2620103985297999</v>
      </c>
      <c r="R5427">
        <v>1.1004777489600399</v>
      </c>
      <c r="S5427">
        <v>0.94868620614703303</v>
      </c>
      <c r="T5427">
        <v>0.95306554393614795</v>
      </c>
      <c r="U5427">
        <v>0.937157769450919</v>
      </c>
      <c r="V5427">
        <v>0.91697381748717599</v>
      </c>
      <c r="W5427">
        <v>1.1512353851197601</v>
      </c>
    </row>
    <row r="5428" spans="2:23" hidden="1" x14ac:dyDescent="0.25">
      <c r="B5428" t="s">
        <v>89</v>
      </c>
      <c r="C5428" t="s">
        <v>199</v>
      </c>
      <c r="D5428" t="s">
        <v>646</v>
      </c>
      <c r="E5428" t="s">
        <v>512</v>
      </c>
      <c r="F5428" t="s">
        <v>93</v>
      </c>
      <c r="G5428">
        <v>0</v>
      </c>
      <c r="H5428">
        <v>0</v>
      </c>
      <c r="I5428">
        <v>1.8619440021639999E-4</v>
      </c>
      <c r="J5428">
        <v>9.9302611430846999E-5</v>
      </c>
      <c r="K5428">
        <v>8.6427460463430898E-5</v>
      </c>
      <c r="L5428">
        <v>6.0015075735843697E-5</v>
      </c>
      <c r="M5428">
        <v>4.2438829075641903E-5</v>
      </c>
      <c r="N5428">
        <v>4.0409112751539698E-5</v>
      </c>
      <c r="O5428">
        <v>4.9309439893494398E-5</v>
      </c>
      <c r="P5428">
        <v>7.7406860699433299E-5</v>
      </c>
      <c r="Q5428">
        <v>1.063063983841E-4</v>
      </c>
      <c r="R5428">
        <v>1.011376272456E-4</v>
      </c>
      <c r="S5428">
        <v>9.2395977412748E-5</v>
      </c>
      <c r="T5428">
        <v>1.085906214498E-4</v>
      </c>
      <c r="U5428">
        <v>1.3197018523109999E-4</v>
      </c>
      <c r="V5428">
        <v>1.6506955492049999E-4</v>
      </c>
      <c r="W5428">
        <v>2.198362861516E-4</v>
      </c>
    </row>
    <row r="5429" spans="2:23" hidden="1" x14ac:dyDescent="0.25">
      <c r="B5429" t="s">
        <v>89</v>
      </c>
      <c r="C5429" t="s">
        <v>199</v>
      </c>
      <c r="D5429" t="s">
        <v>646</v>
      </c>
      <c r="E5429" t="s">
        <v>513</v>
      </c>
      <c r="F5429" t="s">
        <v>93</v>
      </c>
      <c r="G5429">
        <v>0.54381573409760398</v>
      </c>
      <c r="H5429">
        <v>0.90137389254397704</v>
      </c>
      <c r="I5429">
        <v>1.0617079271529</v>
      </c>
      <c r="J5429">
        <v>0.93144258818982395</v>
      </c>
      <c r="K5429">
        <v>1.22250484504832</v>
      </c>
      <c r="L5429">
        <v>1.2698868365426199</v>
      </c>
      <c r="M5429">
        <v>1.26916607696019</v>
      </c>
      <c r="N5429">
        <v>1.4356301239998599</v>
      </c>
      <c r="O5429">
        <v>1.45340692762324</v>
      </c>
      <c r="P5429">
        <v>1.3763709776747399</v>
      </c>
      <c r="Q5429">
        <v>1.26190409213141</v>
      </c>
      <c r="R5429">
        <v>1.10037661133279</v>
      </c>
      <c r="S5429">
        <v>0.94859381016962097</v>
      </c>
      <c r="T5429">
        <v>0.95295695331469799</v>
      </c>
      <c r="U5429">
        <v>0.93702579926568697</v>
      </c>
      <c r="V5429">
        <v>0.91680874793225597</v>
      </c>
      <c r="W5429">
        <v>1.15101554883361</v>
      </c>
    </row>
    <row r="5430" spans="2:23" hidden="1" x14ac:dyDescent="0.25">
      <c r="B5430" t="s">
        <v>89</v>
      </c>
      <c r="C5430" t="s">
        <v>199</v>
      </c>
      <c r="D5430" t="s">
        <v>646</v>
      </c>
      <c r="E5430" t="s">
        <v>514</v>
      </c>
      <c r="F5430" t="s">
        <v>93</v>
      </c>
      <c r="G5430">
        <v>9.4898408253387398E-2</v>
      </c>
      <c r="H5430">
        <v>0.29596571748685901</v>
      </c>
      <c r="I5430">
        <v>0.41266249388739401</v>
      </c>
      <c r="J5430">
        <v>0.72441548667621602</v>
      </c>
      <c r="K5430">
        <v>0.91820459945825705</v>
      </c>
      <c r="L5430">
        <v>0.89589027208980199</v>
      </c>
      <c r="M5430">
        <v>0.87332819319284005</v>
      </c>
      <c r="N5430">
        <v>1.01179569683239</v>
      </c>
      <c r="O5430">
        <v>1.13353239977334</v>
      </c>
      <c r="P5430">
        <v>1.3310826925200401</v>
      </c>
      <c r="Q5430">
        <v>1.4459058956059301</v>
      </c>
      <c r="R5430">
        <v>1.34426947901639</v>
      </c>
      <c r="S5430">
        <v>1.2310461675917801</v>
      </c>
      <c r="T5430">
        <v>1.3538302897360699</v>
      </c>
      <c r="U5430">
        <v>1.4775553199287199</v>
      </c>
      <c r="V5430">
        <v>1.6534829430151301</v>
      </c>
      <c r="W5430">
        <v>2.0746959034255701</v>
      </c>
    </row>
    <row r="5431" spans="2:23" hidden="1" x14ac:dyDescent="0.25">
      <c r="B5431" t="s">
        <v>89</v>
      </c>
      <c r="C5431" t="s">
        <v>199</v>
      </c>
      <c r="D5431" t="s">
        <v>646</v>
      </c>
      <c r="E5431" t="s">
        <v>515</v>
      </c>
      <c r="F5431" t="s">
        <v>93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2:23" hidden="1" x14ac:dyDescent="0.25">
      <c r="B5432" t="s">
        <v>89</v>
      </c>
      <c r="C5432" t="s">
        <v>199</v>
      </c>
      <c r="D5432" t="s">
        <v>646</v>
      </c>
      <c r="E5432" t="s">
        <v>516</v>
      </c>
      <c r="F5432" t="s">
        <v>93</v>
      </c>
      <c r="G5432">
        <v>3.7772962096799798</v>
      </c>
      <c r="H5432">
        <v>11.594779736412301</v>
      </c>
      <c r="I5432">
        <v>12.601045084595</v>
      </c>
      <c r="J5432">
        <v>14.056764016362401</v>
      </c>
      <c r="K5432">
        <v>15.2281834734037</v>
      </c>
      <c r="L5432">
        <v>15.654924603544799</v>
      </c>
      <c r="M5432">
        <v>16.9382777181766</v>
      </c>
      <c r="N5432">
        <v>20.360614239983398</v>
      </c>
      <c r="O5432">
        <v>24.508333011289501</v>
      </c>
      <c r="P5432">
        <v>29.241164563242101</v>
      </c>
      <c r="Q5432">
        <v>32.149260644170802</v>
      </c>
      <c r="R5432">
        <v>32.546008777465801</v>
      </c>
      <c r="S5432">
        <v>32.397534687901398</v>
      </c>
      <c r="T5432">
        <v>34.013306973785298</v>
      </c>
      <c r="U5432">
        <v>35.369011203707402</v>
      </c>
      <c r="V5432">
        <v>36.883782388258901</v>
      </c>
      <c r="W5432">
        <v>39.374039164069998</v>
      </c>
    </row>
    <row r="5433" spans="2:23" hidden="1" x14ac:dyDescent="0.25">
      <c r="B5433" t="s">
        <v>89</v>
      </c>
      <c r="C5433" t="s">
        <v>199</v>
      </c>
      <c r="D5433" t="s">
        <v>646</v>
      </c>
      <c r="E5433" t="s">
        <v>517</v>
      </c>
      <c r="F5433" t="s">
        <v>93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0.40584955338099599</v>
      </c>
      <c r="P5433">
        <v>0.48524346643243899</v>
      </c>
      <c r="Q5433">
        <v>0.53246073315444398</v>
      </c>
      <c r="R5433">
        <v>0.49173444294262098</v>
      </c>
      <c r="S5433">
        <v>0.4407209043659</v>
      </c>
      <c r="T5433">
        <v>0.47476218149435001</v>
      </c>
      <c r="U5433">
        <v>0.50858079583767302</v>
      </c>
      <c r="V5433">
        <v>0.56033756093415299</v>
      </c>
      <c r="W5433">
        <v>0.73480896417385599</v>
      </c>
    </row>
    <row r="5434" spans="2:23" hidden="1" x14ac:dyDescent="0.25">
      <c r="B5434" t="s">
        <v>89</v>
      </c>
      <c r="C5434" t="s">
        <v>199</v>
      </c>
      <c r="D5434" t="s">
        <v>646</v>
      </c>
      <c r="E5434" t="s">
        <v>518</v>
      </c>
      <c r="F5434" t="s">
        <v>93</v>
      </c>
      <c r="G5434">
        <v>0.16895619265169701</v>
      </c>
      <c r="H5434">
        <v>0.27622772670432799</v>
      </c>
      <c r="I5434">
        <v>0.31223721548077199</v>
      </c>
      <c r="J5434">
        <v>0.52685390657994902</v>
      </c>
      <c r="K5434">
        <v>0.64073293064219194</v>
      </c>
      <c r="L5434">
        <v>0.66340285628145601</v>
      </c>
      <c r="M5434">
        <v>0.67611358382629705</v>
      </c>
      <c r="N5434">
        <v>0.78305870253736298</v>
      </c>
      <c r="O5434">
        <v>0.80393439083566198</v>
      </c>
      <c r="P5434">
        <v>0.80196647815063504</v>
      </c>
      <c r="Q5434">
        <v>0.76019611001060405</v>
      </c>
      <c r="R5434">
        <v>0.63848093391768401</v>
      </c>
      <c r="S5434">
        <v>0.52167077343587698</v>
      </c>
      <c r="T5434">
        <v>0.50358748463410397</v>
      </c>
      <c r="U5434">
        <v>0.47065601184627698</v>
      </c>
      <c r="V5434">
        <v>0.44378640598859398</v>
      </c>
      <c r="W5434">
        <v>3.0268254638058001E-3</v>
      </c>
    </row>
    <row r="5435" spans="2:23" hidden="1" x14ac:dyDescent="0.25">
      <c r="B5435" t="s">
        <v>89</v>
      </c>
      <c r="C5435" t="s">
        <v>199</v>
      </c>
      <c r="D5435" t="s">
        <v>646</v>
      </c>
      <c r="E5435" t="s">
        <v>519</v>
      </c>
      <c r="F5435" t="s">
        <v>93</v>
      </c>
      <c r="G5435">
        <v>0.16895619265169701</v>
      </c>
      <c r="H5435">
        <v>0.27622772670432799</v>
      </c>
      <c r="I5435">
        <v>0.31223721548077199</v>
      </c>
      <c r="J5435">
        <v>0.52685390657994902</v>
      </c>
      <c r="K5435">
        <v>0.64073293064219194</v>
      </c>
      <c r="L5435">
        <v>0.66340285628145601</v>
      </c>
      <c r="M5435">
        <v>0.67611358382629705</v>
      </c>
      <c r="N5435">
        <v>0.78305870253736298</v>
      </c>
      <c r="O5435">
        <v>0.80393439083566198</v>
      </c>
      <c r="P5435">
        <v>0.80196647815063504</v>
      </c>
      <c r="Q5435">
        <v>0.76019611001060405</v>
      </c>
      <c r="R5435">
        <v>0.63848093391768401</v>
      </c>
      <c r="S5435">
        <v>0.52167077343587698</v>
      </c>
      <c r="T5435">
        <v>0.50358748463410397</v>
      </c>
      <c r="U5435">
        <v>0.47065601184627698</v>
      </c>
      <c r="V5435">
        <v>0.44378640598859398</v>
      </c>
      <c r="W5435">
        <v>3.0268254638058001E-3</v>
      </c>
    </row>
    <row r="5436" spans="2:23" hidden="1" x14ac:dyDescent="0.25">
      <c r="B5436" t="s">
        <v>89</v>
      </c>
      <c r="C5436" t="s">
        <v>199</v>
      </c>
      <c r="D5436" t="s">
        <v>646</v>
      </c>
      <c r="E5436" t="s">
        <v>520</v>
      </c>
      <c r="F5436" t="s">
        <v>93</v>
      </c>
      <c r="G5436">
        <v>1.9650980006591501</v>
      </c>
      <c r="H5436">
        <v>7.9039471372838097</v>
      </c>
      <c r="I5436">
        <v>8.4726374967912506</v>
      </c>
      <c r="J5436">
        <v>8.7056530469071909</v>
      </c>
      <c r="K5436">
        <v>9.5602493760234299</v>
      </c>
      <c r="L5436">
        <v>10.453516051424399</v>
      </c>
      <c r="M5436">
        <v>12.084681077819299</v>
      </c>
      <c r="N5436">
        <v>14.711907706278099</v>
      </c>
      <c r="O5436">
        <v>18.151624673062301</v>
      </c>
      <c r="P5436">
        <v>21.820492910813201</v>
      </c>
      <c r="Q5436">
        <v>24.205824721967701</v>
      </c>
      <c r="R5436">
        <v>25.323590775947402</v>
      </c>
      <c r="S5436">
        <v>25.925446243996198</v>
      </c>
      <c r="T5436">
        <v>27.052879534989899</v>
      </c>
      <c r="U5436">
        <v>27.919945509043501</v>
      </c>
      <c r="V5436">
        <v>28.6806135395483</v>
      </c>
      <c r="W5436">
        <v>29.0305983137645</v>
      </c>
    </row>
    <row r="5437" spans="2:23" hidden="1" x14ac:dyDescent="0.25">
      <c r="B5437" t="s">
        <v>89</v>
      </c>
      <c r="C5437" t="s">
        <v>199</v>
      </c>
      <c r="D5437" t="s">
        <v>646</v>
      </c>
      <c r="E5437" t="s">
        <v>521</v>
      </c>
      <c r="F5437" t="s">
        <v>93</v>
      </c>
      <c r="G5437">
        <v>13.6569439039672</v>
      </c>
      <c r="H5437">
        <v>18.142889299074501</v>
      </c>
      <c r="I5437">
        <v>20.714996247398702</v>
      </c>
      <c r="J5437">
        <v>23.005157546527698</v>
      </c>
      <c r="K5437">
        <v>25.140737486529702</v>
      </c>
      <c r="L5437">
        <v>26.4174899666485</v>
      </c>
      <c r="M5437">
        <v>28.153534837215599</v>
      </c>
      <c r="N5437">
        <v>31.716606568268201</v>
      </c>
      <c r="O5437">
        <v>35.660591151706001</v>
      </c>
      <c r="P5437">
        <v>39.910818813520798</v>
      </c>
      <c r="Q5437">
        <v>42.691553378185198</v>
      </c>
      <c r="R5437">
        <v>43.086447521471598</v>
      </c>
      <c r="S5437">
        <v>42.982975500072797</v>
      </c>
      <c r="T5437">
        <v>44.694252647401399</v>
      </c>
      <c r="U5437">
        <v>46.169934545571301</v>
      </c>
      <c r="V5437">
        <v>47.844404579303898</v>
      </c>
      <c r="W5437">
        <v>50.700701361857902</v>
      </c>
    </row>
    <row r="5438" spans="2:23" hidden="1" x14ac:dyDescent="0.25">
      <c r="B5438" t="s">
        <v>89</v>
      </c>
      <c r="C5438" t="s">
        <v>199</v>
      </c>
      <c r="D5438" t="s">
        <v>646</v>
      </c>
      <c r="E5438" t="s">
        <v>522</v>
      </c>
      <c r="F5438" t="s">
        <v>93</v>
      </c>
      <c r="G5438">
        <v>1.71729980076745</v>
      </c>
      <c r="H5438">
        <v>3.3948668816416099</v>
      </c>
      <c r="I5438">
        <v>3.7157450939163099</v>
      </c>
      <c r="J5438">
        <v>4.6266954827790201</v>
      </c>
      <c r="K5438">
        <v>4.7497294979219902</v>
      </c>
      <c r="L5438">
        <v>4.3055182800305998</v>
      </c>
      <c r="M5438">
        <v>3.9802684471644501</v>
      </c>
      <c r="N5438">
        <v>4.6369108368728797</v>
      </c>
      <c r="O5438">
        <v>5.2231759384538599</v>
      </c>
      <c r="P5438">
        <v>6.0895889599088697</v>
      </c>
      <c r="Q5438">
        <v>6.4975300265972002</v>
      </c>
      <c r="R5438">
        <v>5.8781485225019203</v>
      </c>
      <c r="S5438">
        <v>5.2410422763134301</v>
      </c>
      <c r="T5438">
        <v>5.6065971490593203</v>
      </c>
      <c r="U5438">
        <v>5.9715103747351304</v>
      </c>
      <c r="V5438">
        <v>6.5496859056954699</v>
      </c>
      <c r="W5438">
        <v>8.2687449468799397</v>
      </c>
    </row>
    <row r="5439" spans="2:23" hidden="1" x14ac:dyDescent="0.25">
      <c r="B5439" t="s">
        <v>89</v>
      </c>
      <c r="C5439" t="s">
        <v>199</v>
      </c>
      <c r="D5439" t="s">
        <v>646</v>
      </c>
      <c r="E5439" t="s">
        <v>523</v>
      </c>
      <c r="F5439" t="s">
        <v>93</v>
      </c>
      <c r="G5439">
        <v>3.5796046016546901E-2</v>
      </c>
      <c r="H5439">
        <v>3.4778067468417703E-2</v>
      </c>
      <c r="I5439">
        <v>3.2887610062299198E-2</v>
      </c>
      <c r="J5439">
        <v>3.2373415082190299E-2</v>
      </c>
      <c r="K5439">
        <v>3.3648620054475602E-2</v>
      </c>
      <c r="L5439">
        <v>3.7700439794214703E-2</v>
      </c>
      <c r="M5439">
        <v>4.06039886426348E-2</v>
      </c>
      <c r="N5439">
        <v>4.21115533853492E-2</v>
      </c>
      <c r="O5439">
        <v>4.1026644528846599E-2</v>
      </c>
      <c r="P5439">
        <v>3.8703870715171097E-2</v>
      </c>
      <c r="Q5439">
        <v>3.6025134799134002E-2</v>
      </c>
      <c r="R5439">
        <v>3.3215490741510402E-2</v>
      </c>
      <c r="S5439">
        <v>2.92590943360568E-2</v>
      </c>
      <c r="T5439">
        <v>2.5593517102039699E-2</v>
      </c>
      <c r="U5439">
        <v>2.2097919164299099E-2</v>
      </c>
      <c r="V5439">
        <v>1.9536688789633098E-2</v>
      </c>
      <c r="W5439">
        <v>1.7850165312206401E-2</v>
      </c>
    </row>
    <row r="5440" spans="2:23" hidden="1" x14ac:dyDescent="0.25">
      <c r="B5440" t="s">
        <v>89</v>
      </c>
      <c r="C5440" t="s">
        <v>199</v>
      </c>
      <c r="D5440" t="s">
        <v>646</v>
      </c>
      <c r="E5440" t="s">
        <v>524</v>
      </c>
      <c r="F5440" t="s">
        <v>93</v>
      </c>
      <c r="G5440">
        <v>14.537890458386601</v>
      </c>
      <c r="H5440">
        <v>14.2733601765446</v>
      </c>
      <c r="I5440">
        <v>13.621074235906301</v>
      </c>
      <c r="J5440">
        <v>13.190711219242299</v>
      </c>
      <c r="K5440">
        <v>12.052177537694201</v>
      </c>
      <c r="L5440">
        <v>11.976399060701199</v>
      </c>
      <c r="M5440">
        <v>11.715611929697801</v>
      </c>
      <c r="N5440">
        <v>11.784329210448201</v>
      </c>
      <c r="O5440">
        <v>11.8027103414635</v>
      </c>
      <c r="P5440">
        <v>11.6523235789076</v>
      </c>
      <c r="Q5440">
        <v>11.5676134605329</v>
      </c>
      <c r="R5440">
        <v>11.4866486769891</v>
      </c>
      <c r="S5440">
        <v>11.2829585332844</v>
      </c>
      <c r="T5440">
        <v>11.066531302008601</v>
      </c>
      <c r="U5440">
        <v>10.7867675767391</v>
      </c>
      <c r="V5440">
        <v>10.560545882504799</v>
      </c>
      <c r="W5440">
        <v>10.282140678385501</v>
      </c>
    </row>
    <row r="5441" spans="2:23" hidden="1" x14ac:dyDescent="0.25">
      <c r="B5441" t="s">
        <v>89</v>
      </c>
      <c r="C5441" t="s">
        <v>199</v>
      </c>
      <c r="D5441" t="s">
        <v>646</v>
      </c>
      <c r="E5441" t="s">
        <v>525</v>
      </c>
      <c r="F5441" t="s">
        <v>93</v>
      </c>
      <c r="G5441">
        <v>0.87493063998712195</v>
      </c>
      <c r="H5441">
        <v>0.95719526949834699</v>
      </c>
      <c r="I5441">
        <v>1.05617393091358</v>
      </c>
      <c r="J5441">
        <v>1.1754059504477199</v>
      </c>
      <c r="K5441">
        <v>1.25095094045123</v>
      </c>
      <c r="L5441">
        <v>1.3216573207167801</v>
      </c>
      <c r="M5441">
        <v>1.45390840906759</v>
      </c>
      <c r="N5441">
        <v>1.6252694267088501</v>
      </c>
      <c r="O5441">
        <v>1.86396603559205</v>
      </c>
      <c r="P5441">
        <v>2.0905626999860099</v>
      </c>
      <c r="Q5441">
        <v>2.2632136908360798</v>
      </c>
      <c r="R5441">
        <v>2.2518577592842099</v>
      </c>
      <c r="S5441">
        <v>2.2470369342968</v>
      </c>
      <c r="T5441">
        <v>2.25824132714573</v>
      </c>
      <c r="U5441">
        <v>2.2322555966471298</v>
      </c>
      <c r="V5441">
        <v>2.2495057523322699</v>
      </c>
      <c r="W5441">
        <v>2.2789831871112001</v>
      </c>
    </row>
    <row r="5442" spans="2:23" hidden="1" x14ac:dyDescent="0.25">
      <c r="B5442" t="s">
        <v>89</v>
      </c>
      <c r="C5442" t="s">
        <v>199</v>
      </c>
      <c r="D5442" t="s">
        <v>646</v>
      </c>
      <c r="E5442" t="s">
        <v>526</v>
      </c>
      <c r="F5442" t="s">
        <v>93</v>
      </c>
      <c r="G5442">
        <v>13.627163772383</v>
      </c>
      <c r="H5442">
        <v>13.281386839577801</v>
      </c>
      <c r="I5442">
        <v>12.532012694930399</v>
      </c>
      <c r="J5442">
        <v>11.982931853712399</v>
      </c>
      <c r="K5442">
        <v>10.7675779771885</v>
      </c>
      <c r="L5442">
        <v>10.6170413001902</v>
      </c>
      <c r="M5442">
        <v>10.2210995319875</v>
      </c>
      <c r="N5442">
        <v>10.116948230354</v>
      </c>
      <c r="O5442">
        <v>9.8977176613426199</v>
      </c>
      <c r="P5442">
        <v>9.5230570082064201</v>
      </c>
      <c r="Q5442">
        <v>9.2683746348977198</v>
      </c>
      <c r="R5442">
        <v>9.2015754269633501</v>
      </c>
      <c r="S5442">
        <v>9.0066625046514996</v>
      </c>
      <c r="T5442">
        <v>8.7826964577608493</v>
      </c>
      <c r="U5442">
        <v>8.5324140609276693</v>
      </c>
      <c r="V5442">
        <v>8.2915034413828792</v>
      </c>
      <c r="W5442">
        <v>7.9853073259621201</v>
      </c>
    </row>
    <row r="5443" spans="2:23" hidden="1" x14ac:dyDescent="0.25">
      <c r="B5443" t="s">
        <v>89</v>
      </c>
      <c r="C5443" t="s">
        <v>199</v>
      </c>
      <c r="D5443" t="s">
        <v>646</v>
      </c>
      <c r="E5443" t="s">
        <v>527</v>
      </c>
      <c r="F5443" t="s">
        <v>93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</row>
    <row r="5444" spans="2:23" hidden="1" x14ac:dyDescent="0.25">
      <c r="B5444" t="s">
        <v>89</v>
      </c>
      <c r="C5444" t="s">
        <v>199</v>
      </c>
      <c r="D5444" t="s">
        <v>646</v>
      </c>
      <c r="E5444" t="s">
        <v>528</v>
      </c>
      <c r="F5444" t="s">
        <v>93</v>
      </c>
      <c r="G5444">
        <v>0</v>
      </c>
      <c r="H5444">
        <v>0</v>
      </c>
      <c r="I5444">
        <v>0</v>
      </c>
    </row>
    <row r="5445" spans="2:23" hidden="1" x14ac:dyDescent="0.25">
      <c r="B5445" t="s">
        <v>89</v>
      </c>
      <c r="C5445" t="s">
        <v>199</v>
      </c>
      <c r="D5445" t="s">
        <v>646</v>
      </c>
      <c r="E5445" t="s">
        <v>529</v>
      </c>
      <c r="F5445" t="s">
        <v>93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2:23" hidden="1" x14ac:dyDescent="0.25">
      <c r="B5446" t="s">
        <v>89</v>
      </c>
      <c r="C5446" t="s">
        <v>199</v>
      </c>
      <c r="D5446" t="s">
        <v>646</v>
      </c>
      <c r="E5446" t="s">
        <v>92</v>
      </c>
      <c r="F5446" t="s">
        <v>93</v>
      </c>
      <c r="G5446">
        <v>33.107459810000002</v>
      </c>
      <c r="H5446">
        <v>45.686704630000001</v>
      </c>
      <c r="I5446">
        <v>49.190499729999999</v>
      </c>
      <c r="J5446">
        <v>53.116205540000003</v>
      </c>
      <c r="K5446">
        <v>56.403371040000003</v>
      </c>
      <c r="L5446">
        <v>58.683392519999998</v>
      </c>
      <c r="M5446">
        <v>61.874052589999998</v>
      </c>
      <c r="N5446">
        <v>69.593454780000002</v>
      </c>
      <c r="O5446">
        <v>78.597236069999994</v>
      </c>
      <c r="P5446">
        <v>88.136757799999998</v>
      </c>
      <c r="Q5446">
        <v>94.367932929999995</v>
      </c>
      <c r="R5446">
        <v>95.234390880000007</v>
      </c>
      <c r="S5446">
        <v>94.742700229999997</v>
      </c>
      <c r="T5446">
        <v>98.176110030000004</v>
      </c>
      <c r="U5446">
        <v>100.96919080000001</v>
      </c>
      <c r="V5446">
        <v>104.2669861</v>
      </c>
      <c r="W5446">
        <v>109.90362</v>
      </c>
    </row>
    <row r="5447" spans="2:23" hidden="1" x14ac:dyDescent="0.25">
      <c r="B5447" t="s">
        <v>89</v>
      </c>
      <c r="C5447" t="s">
        <v>199</v>
      </c>
      <c r="D5447" t="s">
        <v>646</v>
      </c>
      <c r="E5447" t="s">
        <v>530</v>
      </c>
      <c r="F5447" t="s">
        <v>93</v>
      </c>
      <c r="G5447">
        <v>42.661554719999998</v>
      </c>
      <c r="H5447">
        <v>42.661554719999998</v>
      </c>
      <c r="I5447">
        <v>42.661554719999998</v>
      </c>
    </row>
    <row r="5448" spans="2:23" hidden="1" x14ac:dyDescent="0.25">
      <c r="B5448" t="s">
        <v>89</v>
      </c>
      <c r="C5448" t="s">
        <v>199</v>
      </c>
      <c r="D5448" t="s">
        <v>646</v>
      </c>
      <c r="E5448" t="s">
        <v>531</v>
      </c>
      <c r="F5448" t="s">
        <v>93</v>
      </c>
      <c r="G5448">
        <v>51.151669409999997</v>
      </c>
      <c r="H5448">
        <v>51.151669409999997</v>
      </c>
      <c r="I5448">
        <v>51.151669409999997</v>
      </c>
      <c r="J5448">
        <v>51.151669409999997</v>
      </c>
      <c r="K5448">
        <v>51.151669409999997</v>
      </c>
      <c r="L5448">
        <v>51.151669409999997</v>
      </c>
      <c r="M5448">
        <v>51.151669409999997</v>
      </c>
    </row>
    <row r="5449" spans="2:23" hidden="1" x14ac:dyDescent="0.25">
      <c r="B5449" t="s">
        <v>89</v>
      </c>
      <c r="C5449" t="s">
        <v>199</v>
      </c>
      <c r="D5449" t="s">
        <v>646</v>
      </c>
      <c r="E5449" t="s">
        <v>532</v>
      </c>
      <c r="F5449" t="s">
        <v>93</v>
      </c>
      <c r="G5449">
        <v>0.30631819900000001</v>
      </c>
      <c r="H5449">
        <v>0.32371694899999998</v>
      </c>
      <c r="I5449">
        <v>0.32278096099999998</v>
      </c>
      <c r="J5449">
        <v>0.36812371599999999</v>
      </c>
      <c r="K5449">
        <v>0.42944064999999998</v>
      </c>
      <c r="L5449">
        <v>0.45556270100000001</v>
      </c>
      <c r="M5449">
        <v>0.48598225099999998</v>
      </c>
      <c r="N5449">
        <v>0.56896293200000003</v>
      </c>
      <c r="O5449">
        <v>0.67844280700000004</v>
      </c>
      <c r="P5449">
        <v>0.83835381899999994</v>
      </c>
      <c r="Q5449">
        <v>0.968368911</v>
      </c>
      <c r="R5449">
        <v>0.97860906400000003</v>
      </c>
      <c r="S5449">
        <v>0.97150843399999998</v>
      </c>
      <c r="T5449">
        <v>1.079296536</v>
      </c>
      <c r="U5449">
        <v>1.1941576629999999</v>
      </c>
      <c r="V5449">
        <v>1.360841314</v>
      </c>
      <c r="W5449">
        <v>1.811093705</v>
      </c>
    </row>
    <row r="5450" spans="2:23" hidden="1" x14ac:dyDescent="0.25">
      <c r="B5450" t="s">
        <v>89</v>
      </c>
      <c r="C5450" t="s">
        <v>199</v>
      </c>
      <c r="D5450" t="s">
        <v>646</v>
      </c>
      <c r="E5450" t="s">
        <v>533</v>
      </c>
      <c r="F5450" t="s">
        <v>93</v>
      </c>
      <c r="G5450">
        <v>0.31760537</v>
      </c>
      <c r="H5450">
        <v>0.31760537</v>
      </c>
      <c r="I5450">
        <v>0.31760537</v>
      </c>
    </row>
    <row r="5451" spans="2:23" hidden="1" x14ac:dyDescent="0.25">
      <c r="B5451" t="s">
        <v>89</v>
      </c>
      <c r="C5451" t="s">
        <v>199</v>
      </c>
      <c r="D5451" t="s">
        <v>646</v>
      </c>
      <c r="E5451" t="s">
        <v>534</v>
      </c>
      <c r="F5451" t="s">
        <v>93</v>
      </c>
      <c r="G5451">
        <v>0.38456077500000002</v>
      </c>
      <c r="H5451">
        <v>0.38456077500000002</v>
      </c>
      <c r="I5451">
        <v>0.38456077500000002</v>
      </c>
      <c r="J5451">
        <v>0.38456077500000002</v>
      </c>
      <c r="K5451">
        <v>0.38456077500000002</v>
      </c>
      <c r="L5451">
        <v>0.38456077500000002</v>
      </c>
      <c r="M5451">
        <v>0.38456077500000002</v>
      </c>
    </row>
    <row r="5452" spans="2:23" hidden="1" x14ac:dyDescent="0.25">
      <c r="B5452" t="s">
        <v>89</v>
      </c>
      <c r="C5452" t="s">
        <v>199</v>
      </c>
      <c r="D5452" t="s">
        <v>646</v>
      </c>
      <c r="E5452" t="s">
        <v>535</v>
      </c>
      <c r="F5452" t="s">
        <v>93</v>
      </c>
      <c r="G5452">
        <v>9.5726560000000006E-3</v>
      </c>
      <c r="H5452">
        <v>6.8193646999999996E-2</v>
      </c>
      <c r="I5452">
        <v>0.375522988</v>
      </c>
      <c r="J5452">
        <v>0.87605942999999997</v>
      </c>
      <c r="K5452">
        <v>1.5355348449999999</v>
      </c>
      <c r="L5452">
        <v>2.0890241359999999</v>
      </c>
      <c r="M5452">
        <v>2.4713117969999998</v>
      </c>
      <c r="N5452">
        <v>2.7712144539999999</v>
      </c>
      <c r="O5452">
        <v>3.1338595069999999</v>
      </c>
      <c r="P5452">
        <v>3.6953748499999999</v>
      </c>
      <c r="Q5452">
        <v>4.3178412550000003</v>
      </c>
      <c r="R5452">
        <v>4.8034167769999998</v>
      </c>
      <c r="S5452">
        <v>5.109567202</v>
      </c>
      <c r="T5452">
        <v>5.3023069920000001</v>
      </c>
      <c r="U5452">
        <v>5.4423704559999999</v>
      </c>
      <c r="V5452">
        <v>5.6027840790000001</v>
      </c>
      <c r="W5452">
        <v>5.7263599300000001</v>
      </c>
    </row>
    <row r="5453" spans="2:23" hidden="1" x14ac:dyDescent="0.25">
      <c r="B5453" t="s">
        <v>89</v>
      </c>
      <c r="C5453" t="s">
        <v>199</v>
      </c>
      <c r="D5453" t="s">
        <v>646</v>
      </c>
      <c r="E5453" t="s">
        <v>536</v>
      </c>
      <c r="F5453" t="s">
        <v>93</v>
      </c>
      <c r="G5453">
        <v>0.15109643</v>
      </c>
      <c r="H5453">
        <v>0.15109643</v>
      </c>
      <c r="I5453">
        <v>0.15109643</v>
      </c>
    </row>
    <row r="5454" spans="2:23" hidden="1" x14ac:dyDescent="0.25">
      <c r="B5454" t="s">
        <v>89</v>
      </c>
      <c r="C5454" t="s">
        <v>199</v>
      </c>
      <c r="D5454" t="s">
        <v>646</v>
      </c>
      <c r="E5454" t="s">
        <v>537</v>
      </c>
      <c r="F5454" t="s">
        <v>93</v>
      </c>
      <c r="G5454">
        <v>1.060745643</v>
      </c>
      <c r="H5454">
        <v>1.060745643</v>
      </c>
      <c r="I5454">
        <v>1.060745643</v>
      </c>
      <c r="J5454">
        <v>1.060745643</v>
      </c>
      <c r="K5454">
        <v>1.060745643</v>
      </c>
      <c r="L5454">
        <v>1.060745643</v>
      </c>
      <c r="M5454">
        <v>1.060745643</v>
      </c>
    </row>
    <row r="5455" spans="2:23" hidden="1" x14ac:dyDescent="0.25">
      <c r="B5455" t="s">
        <v>89</v>
      </c>
      <c r="C5455" t="s">
        <v>199</v>
      </c>
      <c r="D5455" t="s">
        <v>646</v>
      </c>
      <c r="E5455" t="s">
        <v>538</v>
      </c>
      <c r="F5455" t="s">
        <v>93</v>
      </c>
      <c r="G5455">
        <v>9.5726560000000006E-3</v>
      </c>
      <c r="H5455">
        <v>6.8193646999999996E-2</v>
      </c>
      <c r="I5455">
        <v>0.375262806</v>
      </c>
      <c r="J5455">
        <v>0.875808064</v>
      </c>
      <c r="K5455">
        <v>1.535205565</v>
      </c>
      <c r="L5455">
        <v>2.0886645709999998</v>
      </c>
      <c r="M5455">
        <v>2.4709057630000002</v>
      </c>
      <c r="N5455">
        <v>2.7705860740000001</v>
      </c>
      <c r="O5455">
        <v>3.1325900889999998</v>
      </c>
      <c r="P5455">
        <v>3.6919701360000001</v>
      </c>
      <c r="Q5455">
        <v>4.3102077730000001</v>
      </c>
      <c r="R5455">
        <v>4.7934413280000001</v>
      </c>
      <c r="S5455">
        <v>5.0977259469999998</v>
      </c>
      <c r="T5455">
        <v>5.2843801299999997</v>
      </c>
      <c r="U5455">
        <v>5.4133053999999996</v>
      </c>
      <c r="V5455">
        <v>5.5533683319999998</v>
      </c>
      <c r="W5455">
        <v>5.6423643769999998</v>
      </c>
    </row>
    <row r="5456" spans="2:23" hidden="1" x14ac:dyDescent="0.25">
      <c r="B5456" t="s">
        <v>89</v>
      </c>
      <c r="C5456" t="s">
        <v>199</v>
      </c>
      <c r="D5456" t="s">
        <v>646</v>
      </c>
      <c r="E5456" t="s">
        <v>539</v>
      </c>
      <c r="F5456" t="s">
        <v>93</v>
      </c>
      <c r="G5456">
        <v>0.151009703</v>
      </c>
      <c r="H5456">
        <v>0.151009703</v>
      </c>
      <c r="I5456">
        <v>0.151009703</v>
      </c>
    </row>
    <row r="5457" spans="2:23" hidden="1" x14ac:dyDescent="0.25">
      <c r="B5457" t="s">
        <v>89</v>
      </c>
      <c r="C5457" t="s">
        <v>199</v>
      </c>
      <c r="D5457" t="s">
        <v>646</v>
      </c>
      <c r="E5457" t="s">
        <v>540</v>
      </c>
      <c r="F5457" t="s">
        <v>93</v>
      </c>
      <c r="G5457">
        <v>1.060516153</v>
      </c>
      <c r="H5457">
        <v>1.060516153</v>
      </c>
      <c r="I5457">
        <v>1.060516153</v>
      </c>
      <c r="J5457">
        <v>1.060516153</v>
      </c>
      <c r="K5457">
        <v>1.060516153</v>
      </c>
      <c r="L5457">
        <v>1.060516153</v>
      </c>
      <c r="M5457">
        <v>1.060516153</v>
      </c>
    </row>
    <row r="5458" spans="2:23" hidden="1" x14ac:dyDescent="0.25">
      <c r="B5458" t="s">
        <v>89</v>
      </c>
      <c r="C5458" t="s">
        <v>199</v>
      </c>
      <c r="D5458" t="s">
        <v>646</v>
      </c>
      <c r="E5458" t="s">
        <v>541</v>
      </c>
      <c r="F5458" t="s">
        <v>93</v>
      </c>
      <c r="G5458">
        <v>18.27472758</v>
      </c>
      <c r="H5458">
        <v>31.06336692</v>
      </c>
      <c r="I5458">
        <v>34.926409589999999</v>
      </c>
      <c r="J5458">
        <v>38.799618590000001</v>
      </c>
      <c r="K5458">
        <v>42.572572450000003</v>
      </c>
      <c r="L5458">
        <v>44.363254410000003</v>
      </c>
      <c r="M5458">
        <v>47.418486350000002</v>
      </c>
      <c r="N5458">
        <v>54.759437259999999</v>
      </c>
      <c r="O5458">
        <v>63.377014330000002</v>
      </c>
      <c r="P5458">
        <v>72.497246059999995</v>
      </c>
      <c r="Q5458">
        <v>78.184959180000007</v>
      </c>
      <c r="R5458">
        <v>78.637370919999995</v>
      </c>
      <c r="S5458">
        <v>78.032264060000003</v>
      </c>
      <c r="T5458">
        <v>81.483030279999994</v>
      </c>
      <c r="U5458">
        <v>84.417258360000005</v>
      </c>
      <c r="V5458">
        <v>87.792185869999997</v>
      </c>
      <c r="W5458">
        <v>93.615436369999998</v>
      </c>
    </row>
    <row r="5459" spans="2:23" hidden="1" x14ac:dyDescent="0.25">
      <c r="B5459" t="s">
        <v>89</v>
      </c>
      <c r="C5459" t="s">
        <v>199</v>
      </c>
      <c r="D5459" t="s">
        <v>646</v>
      </c>
      <c r="E5459" t="s">
        <v>542</v>
      </c>
      <c r="F5459" t="s">
        <v>93</v>
      </c>
      <c r="G5459">
        <v>28.088168029999999</v>
      </c>
      <c r="H5459">
        <v>28.088168029999999</v>
      </c>
      <c r="I5459">
        <v>28.088168029999999</v>
      </c>
    </row>
    <row r="5460" spans="2:23" hidden="1" x14ac:dyDescent="0.25">
      <c r="B5460" t="s">
        <v>89</v>
      </c>
      <c r="C5460" t="s">
        <v>199</v>
      </c>
      <c r="D5460" t="s">
        <v>646</v>
      </c>
      <c r="E5460" t="s">
        <v>543</v>
      </c>
      <c r="F5460" t="s">
        <v>93</v>
      </c>
      <c r="G5460">
        <v>36.774062270000002</v>
      </c>
      <c r="H5460">
        <v>36.774062270000002</v>
      </c>
      <c r="I5460">
        <v>36.774062270000002</v>
      </c>
      <c r="J5460">
        <v>36.774062270000002</v>
      </c>
      <c r="K5460">
        <v>36.774062270000002</v>
      </c>
      <c r="L5460">
        <v>36.774062270000002</v>
      </c>
      <c r="M5460">
        <v>36.774062270000002</v>
      </c>
    </row>
    <row r="5461" spans="2:23" hidden="1" x14ac:dyDescent="0.25">
      <c r="B5461" t="s">
        <v>89</v>
      </c>
      <c r="C5461" t="s">
        <v>199</v>
      </c>
      <c r="D5461" t="s">
        <v>646</v>
      </c>
      <c r="E5461" t="s">
        <v>544</v>
      </c>
      <c r="F5461" t="s">
        <v>93</v>
      </c>
      <c r="G5461">
        <v>2.1049078999999998E-2</v>
      </c>
      <c r="H5461">
        <v>4.1933054999999997E-2</v>
      </c>
      <c r="I5461">
        <v>5.5101033000000001E-2</v>
      </c>
      <c r="J5461">
        <v>0.118204847</v>
      </c>
      <c r="K5461">
        <v>0.18626229</v>
      </c>
      <c r="L5461">
        <v>0.20078347599999999</v>
      </c>
      <c r="M5461">
        <v>0.21729409699999999</v>
      </c>
      <c r="N5461">
        <v>0.29044418700000002</v>
      </c>
      <c r="O5461">
        <v>0.39473227900000002</v>
      </c>
      <c r="P5461">
        <v>0.54644268900000004</v>
      </c>
      <c r="Q5461">
        <v>0.67070739199999996</v>
      </c>
      <c r="R5461">
        <v>0.67151370899999996</v>
      </c>
      <c r="S5461">
        <v>0.65346417400000001</v>
      </c>
      <c r="T5461">
        <v>0.75489353800000003</v>
      </c>
      <c r="U5461">
        <v>0.87116302400000001</v>
      </c>
      <c r="V5461">
        <v>1.0491132919999999</v>
      </c>
      <c r="W5461">
        <v>1.531049635</v>
      </c>
    </row>
    <row r="5462" spans="2:23" hidden="1" x14ac:dyDescent="0.25">
      <c r="B5462" t="s">
        <v>89</v>
      </c>
      <c r="C5462" t="s">
        <v>199</v>
      </c>
      <c r="D5462" t="s">
        <v>646</v>
      </c>
      <c r="E5462" t="s">
        <v>545</v>
      </c>
      <c r="F5462" t="s">
        <v>93</v>
      </c>
      <c r="G5462">
        <v>3.9361055999999998E-2</v>
      </c>
      <c r="H5462">
        <v>3.9361055999999998E-2</v>
      </c>
      <c r="I5462">
        <v>3.9361055999999998E-2</v>
      </c>
    </row>
    <row r="5463" spans="2:23" hidden="1" x14ac:dyDescent="0.25">
      <c r="B5463" t="s">
        <v>89</v>
      </c>
      <c r="C5463" t="s">
        <v>199</v>
      </c>
      <c r="D5463" t="s">
        <v>646</v>
      </c>
      <c r="E5463" t="s">
        <v>546</v>
      </c>
      <c r="F5463" t="s">
        <v>93</v>
      </c>
      <c r="G5463">
        <v>0.120089697</v>
      </c>
      <c r="H5463">
        <v>0.120089697</v>
      </c>
      <c r="I5463">
        <v>0.120089697</v>
      </c>
      <c r="J5463">
        <v>0.120089697</v>
      </c>
      <c r="K5463">
        <v>0.120089697</v>
      </c>
      <c r="L5463">
        <v>0.120089697</v>
      </c>
      <c r="M5463">
        <v>0.120089697</v>
      </c>
    </row>
    <row r="5464" spans="2:23" hidden="1" x14ac:dyDescent="0.25">
      <c r="B5464" t="s">
        <v>89</v>
      </c>
      <c r="C5464" t="s">
        <v>199</v>
      </c>
      <c r="D5464" t="s">
        <v>646</v>
      </c>
      <c r="E5464" t="s">
        <v>547</v>
      </c>
      <c r="F5464" t="s">
        <v>93</v>
      </c>
      <c r="G5464">
        <v>0</v>
      </c>
      <c r="H5464">
        <v>0</v>
      </c>
      <c r="I5464">
        <v>7.3200000000000004E-5</v>
      </c>
      <c r="J5464">
        <v>1.48799E-4</v>
      </c>
      <c r="K5464">
        <v>2.37125E-4</v>
      </c>
      <c r="L5464">
        <v>2.9525999999999999E-4</v>
      </c>
      <c r="M5464">
        <v>3.60398E-4</v>
      </c>
      <c r="N5464">
        <v>5.83484E-4</v>
      </c>
      <c r="O5464">
        <v>1.2107789999999999E-3</v>
      </c>
      <c r="P5464">
        <v>3.306893E-3</v>
      </c>
      <c r="Q5464">
        <v>7.4909979999999996E-3</v>
      </c>
      <c r="R5464">
        <v>9.8345989999999994E-3</v>
      </c>
      <c r="S5464">
        <v>1.1707433999999999E-2</v>
      </c>
      <c r="T5464">
        <v>1.7765320000000001E-2</v>
      </c>
      <c r="U5464">
        <v>2.8864819999999999E-2</v>
      </c>
      <c r="V5464">
        <v>4.9157971000000002E-2</v>
      </c>
      <c r="W5464">
        <v>8.3634505999999997E-2</v>
      </c>
    </row>
    <row r="5465" spans="2:23" hidden="1" x14ac:dyDescent="0.25">
      <c r="B5465" t="s">
        <v>89</v>
      </c>
      <c r="C5465" t="s">
        <v>199</v>
      </c>
      <c r="D5465" t="s">
        <v>646</v>
      </c>
      <c r="E5465" t="s">
        <v>548</v>
      </c>
      <c r="F5465" t="s">
        <v>93</v>
      </c>
      <c r="G5465">
        <v>2.44E-5</v>
      </c>
      <c r="H5465">
        <v>2.44E-5</v>
      </c>
      <c r="I5465">
        <v>2.44E-5</v>
      </c>
    </row>
    <row r="5466" spans="2:23" hidden="1" x14ac:dyDescent="0.25">
      <c r="B5466" t="s">
        <v>89</v>
      </c>
      <c r="C5466" t="s">
        <v>199</v>
      </c>
      <c r="D5466" t="s">
        <v>646</v>
      </c>
      <c r="E5466" t="s">
        <v>549</v>
      </c>
      <c r="F5466" t="s">
        <v>93</v>
      </c>
      <c r="G5466">
        <v>1.5924999999999999E-4</v>
      </c>
      <c r="H5466">
        <v>1.5924999999999999E-4</v>
      </c>
      <c r="I5466">
        <v>1.5924999999999999E-4</v>
      </c>
      <c r="J5466">
        <v>1.5924999999999999E-4</v>
      </c>
      <c r="K5466">
        <v>1.5924999999999999E-4</v>
      </c>
      <c r="L5466">
        <v>1.5924999999999999E-4</v>
      </c>
      <c r="M5466">
        <v>1.5924999999999999E-4</v>
      </c>
    </row>
    <row r="5467" spans="2:23" hidden="1" x14ac:dyDescent="0.25">
      <c r="B5467" t="s">
        <v>89</v>
      </c>
      <c r="C5467" t="s">
        <v>199</v>
      </c>
      <c r="D5467" t="s">
        <v>646</v>
      </c>
      <c r="E5467" t="s">
        <v>550</v>
      </c>
      <c r="F5467" t="s">
        <v>93</v>
      </c>
      <c r="G5467">
        <v>2.1049078999999998E-2</v>
      </c>
      <c r="H5467">
        <v>4.1933054999999997E-2</v>
      </c>
      <c r="I5467">
        <v>5.5027864000000003E-2</v>
      </c>
      <c r="J5467">
        <v>0.118056048</v>
      </c>
      <c r="K5467">
        <v>0.18602516499999999</v>
      </c>
      <c r="L5467">
        <v>0.200488216</v>
      </c>
      <c r="M5467">
        <v>0.21693369900000001</v>
      </c>
      <c r="N5467">
        <v>0.289860703</v>
      </c>
      <c r="O5467">
        <v>0.39352150000000002</v>
      </c>
      <c r="P5467">
        <v>0.54313579499999998</v>
      </c>
      <c r="Q5467">
        <v>0.66321639399999999</v>
      </c>
      <c r="R5467">
        <v>0.66167911000000001</v>
      </c>
      <c r="S5467">
        <v>0.64175674000000005</v>
      </c>
      <c r="T5467">
        <v>0.73712821799999995</v>
      </c>
      <c r="U5467">
        <v>0.84229820499999997</v>
      </c>
      <c r="V5467">
        <v>0.99995532099999995</v>
      </c>
      <c r="W5467">
        <v>1.4474151289999999</v>
      </c>
    </row>
    <row r="5468" spans="2:23" hidden="1" x14ac:dyDescent="0.25">
      <c r="B5468" t="s">
        <v>89</v>
      </c>
      <c r="C5468" t="s">
        <v>199</v>
      </c>
      <c r="D5468" t="s">
        <v>646</v>
      </c>
      <c r="E5468" t="s">
        <v>551</v>
      </c>
      <c r="F5468" t="s">
        <v>93</v>
      </c>
      <c r="G5468">
        <v>3.9336665999999999E-2</v>
      </c>
      <c r="H5468">
        <v>3.9336665999999999E-2</v>
      </c>
      <c r="I5468">
        <v>3.9336665999999999E-2</v>
      </c>
    </row>
    <row r="5469" spans="2:23" hidden="1" x14ac:dyDescent="0.25">
      <c r="B5469" t="s">
        <v>89</v>
      </c>
      <c r="C5469" t="s">
        <v>199</v>
      </c>
      <c r="D5469" t="s">
        <v>646</v>
      </c>
      <c r="E5469" t="s">
        <v>552</v>
      </c>
      <c r="F5469" t="s">
        <v>93</v>
      </c>
      <c r="G5469">
        <v>0.119930447</v>
      </c>
      <c r="H5469">
        <v>0.119930447</v>
      </c>
      <c r="I5469">
        <v>0.119930447</v>
      </c>
      <c r="J5469">
        <v>0.119930447</v>
      </c>
      <c r="K5469">
        <v>0.119930447</v>
      </c>
      <c r="L5469">
        <v>0.119930447</v>
      </c>
      <c r="M5469">
        <v>0.119930447</v>
      </c>
    </row>
    <row r="5470" spans="2:23" hidden="1" x14ac:dyDescent="0.25">
      <c r="B5470" t="s">
        <v>89</v>
      </c>
      <c r="C5470" t="s">
        <v>199</v>
      </c>
      <c r="D5470" t="s">
        <v>646</v>
      </c>
      <c r="E5470" t="s">
        <v>553</v>
      </c>
      <c r="F5470" t="s">
        <v>93</v>
      </c>
      <c r="G5470">
        <v>0.10666645600000001</v>
      </c>
      <c r="H5470">
        <v>0.106163205</v>
      </c>
      <c r="I5470">
        <v>0.18113588899999999</v>
      </c>
      <c r="J5470">
        <v>0.16109637900000001</v>
      </c>
      <c r="K5470">
        <v>0.15406499900000001</v>
      </c>
      <c r="L5470">
        <v>0.156706654</v>
      </c>
      <c r="M5470">
        <v>0.164057598</v>
      </c>
      <c r="N5470">
        <v>0.17304303200000001</v>
      </c>
      <c r="O5470">
        <v>0.15011770799999999</v>
      </c>
      <c r="P5470">
        <v>0.13516166299999999</v>
      </c>
      <c r="Q5470">
        <v>0.118770528</v>
      </c>
      <c r="R5470">
        <v>0.10270778799999999</v>
      </c>
      <c r="S5470">
        <v>8.7211813999999999E-2</v>
      </c>
      <c r="T5470">
        <v>8.9161910999999996E-2</v>
      </c>
      <c r="U5470">
        <v>9.0755008999999998E-2</v>
      </c>
      <c r="V5470">
        <v>9.3787820999999993E-2</v>
      </c>
      <c r="W5470">
        <v>0.120575038</v>
      </c>
    </row>
    <row r="5471" spans="2:23" hidden="1" x14ac:dyDescent="0.25">
      <c r="B5471" t="s">
        <v>89</v>
      </c>
      <c r="C5471" t="s">
        <v>199</v>
      </c>
      <c r="D5471" t="s">
        <v>646</v>
      </c>
      <c r="E5471" t="s">
        <v>554</v>
      </c>
      <c r="F5471" t="s">
        <v>93</v>
      </c>
      <c r="G5471">
        <v>0.13132184999999999</v>
      </c>
      <c r="H5471">
        <v>0.13132184999999999</v>
      </c>
      <c r="I5471">
        <v>0.13132184999999999</v>
      </c>
    </row>
    <row r="5472" spans="2:23" hidden="1" x14ac:dyDescent="0.25">
      <c r="B5472" t="s">
        <v>89</v>
      </c>
      <c r="C5472" t="s">
        <v>199</v>
      </c>
      <c r="D5472" t="s">
        <v>646</v>
      </c>
      <c r="E5472" t="s">
        <v>555</v>
      </c>
      <c r="F5472" t="s">
        <v>93</v>
      </c>
      <c r="G5472">
        <v>0.14712731100000001</v>
      </c>
      <c r="H5472">
        <v>0.14712731100000001</v>
      </c>
      <c r="I5472">
        <v>0.14712731100000001</v>
      </c>
      <c r="J5472">
        <v>0.14712731100000001</v>
      </c>
      <c r="K5472">
        <v>0.14712731100000001</v>
      </c>
      <c r="L5472">
        <v>0.14712731100000001</v>
      </c>
      <c r="M5472">
        <v>0.14712731100000001</v>
      </c>
    </row>
    <row r="5473" spans="2:23" hidden="1" x14ac:dyDescent="0.25">
      <c r="B5473" t="s">
        <v>89</v>
      </c>
      <c r="C5473" t="s">
        <v>199</v>
      </c>
      <c r="D5473" t="s">
        <v>646</v>
      </c>
      <c r="E5473" t="s">
        <v>556</v>
      </c>
      <c r="F5473" t="s">
        <v>93</v>
      </c>
      <c r="G5473">
        <v>0</v>
      </c>
      <c r="H5473">
        <v>0</v>
      </c>
      <c r="I5473">
        <v>8.1800000000000005E-7</v>
      </c>
      <c r="J5473">
        <v>3.2600000000000001E-6</v>
      </c>
      <c r="K5473">
        <v>5.7300000000000002E-6</v>
      </c>
      <c r="L5473">
        <v>4.2899999999999996E-6</v>
      </c>
      <c r="M5473">
        <v>3.1999999999999999E-6</v>
      </c>
      <c r="N5473">
        <v>4.4900000000000002E-6</v>
      </c>
      <c r="O5473">
        <v>9.3300000000000005E-6</v>
      </c>
      <c r="P5473">
        <v>2.0400000000000001E-5</v>
      </c>
      <c r="Q5473">
        <v>3.6199999999999999E-5</v>
      </c>
      <c r="R5473">
        <v>3.9700000000000003E-5</v>
      </c>
      <c r="S5473">
        <v>4.1399999999999997E-5</v>
      </c>
      <c r="T5473">
        <v>5.3000000000000001E-5</v>
      </c>
      <c r="U5473">
        <v>6.8300000000000007E-5</v>
      </c>
      <c r="V5473">
        <v>9.2700000000000004E-5</v>
      </c>
      <c r="W5473">
        <v>1.4121000000000001E-4</v>
      </c>
    </row>
    <row r="5474" spans="2:23" hidden="1" x14ac:dyDescent="0.25">
      <c r="B5474" t="s">
        <v>89</v>
      </c>
      <c r="C5474" t="s">
        <v>199</v>
      </c>
      <c r="D5474" t="s">
        <v>646</v>
      </c>
      <c r="E5474" t="s">
        <v>557</v>
      </c>
      <c r="F5474" t="s">
        <v>93</v>
      </c>
      <c r="G5474">
        <v>2.7300000000000002E-7</v>
      </c>
      <c r="H5474">
        <v>2.7300000000000002E-7</v>
      </c>
      <c r="I5474">
        <v>2.7300000000000002E-7</v>
      </c>
    </row>
    <row r="5475" spans="2:23" hidden="1" x14ac:dyDescent="0.25">
      <c r="B5475" t="s">
        <v>89</v>
      </c>
      <c r="C5475" t="s">
        <v>199</v>
      </c>
      <c r="D5475" t="s">
        <v>646</v>
      </c>
      <c r="E5475" t="s">
        <v>558</v>
      </c>
      <c r="F5475" t="s">
        <v>93</v>
      </c>
      <c r="G5475">
        <v>2.4700000000000001E-6</v>
      </c>
      <c r="H5475">
        <v>2.4700000000000001E-6</v>
      </c>
      <c r="I5475">
        <v>2.4700000000000001E-6</v>
      </c>
      <c r="J5475">
        <v>2.4700000000000001E-6</v>
      </c>
      <c r="K5475">
        <v>2.4700000000000001E-6</v>
      </c>
      <c r="L5475">
        <v>2.4700000000000001E-6</v>
      </c>
      <c r="M5475">
        <v>2.4700000000000001E-6</v>
      </c>
    </row>
    <row r="5476" spans="2:23" hidden="1" x14ac:dyDescent="0.25">
      <c r="B5476" t="s">
        <v>89</v>
      </c>
      <c r="C5476" t="s">
        <v>199</v>
      </c>
      <c r="D5476" t="s">
        <v>646</v>
      </c>
      <c r="E5476" t="s">
        <v>559</v>
      </c>
      <c r="F5476" t="s">
        <v>93</v>
      </c>
      <c r="G5476">
        <v>0.10666645600000001</v>
      </c>
      <c r="H5476">
        <v>0.106163205</v>
      </c>
      <c r="I5476">
        <v>0.18113507100000001</v>
      </c>
      <c r="J5476">
        <v>0.16109311500000001</v>
      </c>
      <c r="K5476">
        <v>0.154059271</v>
      </c>
      <c r="L5476">
        <v>0.15670236400000001</v>
      </c>
      <c r="M5476">
        <v>0.16405439999999999</v>
      </c>
      <c r="N5476">
        <v>0.17303854499999999</v>
      </c>
      <c r="O5476">
        <v>0.15010837899999999</v>
      </c>
      <c r="P5476">
        <v>0.13514124899999999</v>
      </c>
      <c r="Q5476">
        <v>0.118734351</v>
      </c>
      <c r="R5476">
        <v>0.102668077</v>
      </c>
      <c r="S5476">
        <v>8.7170389000000001E-2</v>
      </c>
      <c r="T5476">
        <v>8.9108960000000001E-2</v>
      </c>
      <c r="U5476">
        <v>9.0686742000000001E-2</v>
      </c>
      <c r="V5476">
        <v>9.3695114999999995E-2</v>
      </c>
      <c r="W5476">
        <v>0.12043382800000001</v>
      </c>
    </row>
    <row r="5477" spans="2:23" hidden="1" x14ac:dyDescent="0.25">
      <c r="B5477" t="s">
        <v>89</v>
      </c>
      <c r="C5477" t="s">
        <v>199</v>
      </c>
      <c r="D5477" t="s">
        <v>646</v>
      </c>
      <c r="E5477" t="s">
        <v>560</v>
      </c>
      <c r="F5477" t="s">
        <v>93</v>
      </c>
      <c r="G5477">
        <v>0.13132157699999999</v>
      </c>
      <c r="H5477">
        <v>0.13132157699999999</v>
      </c>
      <c r="I5477">
        <v>0.13132157699999999</v>
      </c>
    </row>
    <row r="5478" spans="2:23" hidden="1" x14ac:dyDescent="0.25">
      <c r="B5478" t="s">
        <v>89</v>
      </c>
      <c r="C5478" t="s">
        <v>199</v>
      </c>
      <c r="D5478" t="s">
        <v>646</v>
      </c>
      <c r="E5478" t="s">
        <v>561</v>
      </c>
      <c r="F5478" t="s">
        <v>93</v>
      </c>
      <c r="G5478">
        <v>0.14712484000000001</v>
      </c>
      <c r="H5478">
        <v>0.14712484000000001</v>
      </c>
      <c r="I5478">
        <v>0.14712484000000001</v>
      </c>
      <c r="J5478">
        <v>0.14712484000000001</v>
      </c>
      <c r="K5478">
        <v>0.14712484000000001</v>
      </c>
      <c r="L5478">
        <v>0.14712484000000001</v>
      </c>
      <c r="M5478">
        <v>0.14712484000000001</v>
      </c>
    </row>
    <row r="5479" spans="2:23" hidden="1" x14ac:dyDescent="0.25">
      <c r="B5479" t="s">
        <v>89</v>
      </c>
      <c r="C5479" t="s">
        <v>199</v>
      </c>
      <c r="D5479" t="s">
        <v>646</v>
      </c>
      <c r="E5479" t="s">
        <v>562</v>
      </c>
      <c r="F5479" t="s">
        <v>93</v>
      </c>
      <c r="G5479">
        <v>0.81943838300000005</v>
      </c>
      <c r="H5479">
        <v>1.283764825</v>
      </c>
      <c r="I5479">
        <v>1.5550802130000001</v>
      </c>
      <c r="J5479">
        <v>1.61938961</v>
      </c>
      <c r="K5479">
        <v>2.0172970459999999</v>
      </c>
      <c r="L5479">
        <v>2.0899920569999999</v>
      </c>
      <c r="M5479">
        <v>2.1093340610000002</v>
      </c>
      <c r="N5479">
        <v>2.3917273720000001</v>
      </c>
      <c r="O5479">
        <v>2.4074496970000001</v>
      </c>
      <c r="P5479">
        <v>2.3134787050000001</v>
      </c>
      <c r="Q5479">
        <v>2.1408345529999999</v>
      </c>
      <c r="R5479">
        <v>1.841525622</v>
      </c>
      <c r="S5479">
        <v>1.557434972</v>
      </c>
      <c r="T5479">
        <v>1.545653398</v>
      </c>
      <c r="U5479">
        <v>1.4983685529999999</v>
      </c>
      <c r="V5479">
        <v>1.4542902689999999</v>
      </c>
      <c r="W5479">
        <v>1.274476202</v>
      </c>
    </row>
    <row r="5480" spans="2:23" hidden="1" x14ac:dyDescent="0.25">
      <c r="B5480" t="s">
        <v>89</v>
      </c>
      <c r="C5480" t="s">
        <v>199</v>
      </c>
      <c r="D5480" t="s">
        <v>646</v>
      </c>
      <c r="E5480" t="s">
        <v>563</v>
      </c>
      <c r="F5480" t="s">
        <v>93</v>
      </c>
      <c r="G5480">
        <v>1.219427807</v>
      </c>
      <c r="H5480">
        <v>1.219427807</v>
      </c>
      <c r="I5480">
        <v>1.219427807</v>
      </c>
    </row>
    <row r="5481" spans="2:23" hidden="1" x14ac:dyDescent="0.25">
      <c r="B5481" t="s">
        <v>89</v>
      </c>
      <c r="C5481" t="s">
        <v>199</v>
      </c>
      <c r="D5481" t="s">
        <v>646</v>
      </c>
      <c r="E5481" t="s">
        <v>564</v>
      </c>
      <c r="F5481" t="s">
        <v>93</v>
      </c>
      <c r="G5481">
        <v>1.642042314</v>
      </c>
      <c r="H5481">
        <v>1.642042314</v>
      </c>
      <c r="I5481">
        <v>1.642042314</v>
      </c>
      <c r="J5481">
        <v>1.642042314</v>
      </c>
      <c r="K5481">
        <v>1.642042314</v>
      </c>
      <c r="L5481">
        <v>1.642042314</v>
      </c>
      <c r="M5481">
        <v>1.642042314</v>
      </c>
    </row>
    <row r="5482" spans="2:23" hidden="1" x14ac:dyDescent="0.25">
      <c r="B5482" t="s">
        <v>89</v>
      </c>
      <c r="C5482" t="s">
        <v>199</v>
      </c>
      <c r="D5482" t="s">
        <v>646</v>
      </c>
      <c r="E5482" t="s">
        <v>565</v>
      </c>
      <c r="F5482" t="s">
        <v>93</v>
      </c>
      <c r="G5482">
        <v>0.54381573400000005</v>
      </c>
      <c r="H5482">
        <v>0.90137389300000004</v>
      </c>
      <c r="I5482">
        <v>1.061894122</v>
      </c>
      <c r="J5482">
        <v>0.93154189099999996</v>
      </c>
      <c r="K5482">
        <v>1.2225912729999999</v>
      </c>
      <c r="L5482">
        <v>1.2699468519999999</v>
      </c>
      <c r="M5482">
        <v>1.269208516</v>
      </c>
      <c r="N5482">
        <v>1.4356705329999999</v>
      </c>
      <c r="O5482">
        <v>1.4534562369999999</v>
      </c>
      <c r="P5482">
        <v>1.376448385</v>
      </c>
      <c r="Q5482">
        <v>1.262010399</v>
      </c>
      <c r="R5482">
        <v>1.1004777489999999</v>
      </c>
      <c r="S5482">
        <v>0.94868620599999998</v>
      </c>
      <c r="T5482">
        <v>0.95306554399999999</v>
      </c>
      <c r="U5482">
        <v>0.93715776900000003</v>
      </c>
      <c r="V5482">
        <v>0.91697381700000002</v>
      </c>
      <c r="W5482">
        <v>1.1512353850000001</v>
      </c>
    </row>
    <row r="5483" spans="2:23" hidden="1" x14ac:dyDescent="0.25">
      <c r="B5483" t="s">
        <v>89</v>
      </c>
      <c r="C5483" t="s">
        <v>199</v>
      </c>
      <c r="D5483" t="s">
        <v>646</v>
      </c>
      <c r="E5483" t="s">
        <v>566</v>
      </c>
      <c r="F5483" t="s">
        <v>93</v>
      </c>
      <c r="G5483">
        <v>0.83569458299999999</v>
      </c>
      <c r="H5483">
        <v>0.83569458299999999</v>
      </c>
      <c r="I5483">
        <v>0.83569458299999999</v>
      </c>
    </row>
    <row r="5484" spans="2:23" hidden="1" x14ac:dyDescent="0.25">
      <c r="B5484" t="s">
        <v>89</v>
      </c>
      <c r="C5484" t="s">
        <v>199</v>
      </c>
      <c r="D5484" t="s">
        <v>646</v>
      </c>
      <c r="E5484" t="s">
        <v>567</v>
      </c>
      <c r="F5484" t="s">
        <v>93</v>
      </c>
      <c r="G5484">
        <v>1.0286246109999999</v>
      </c>
      <c r="H5484">
        <v>1.0286246109999999</v>
      </c>
      <c r="I5484">
        <v>1.0286246109999999</v>
      </c>
      <c r="J5484">
        <v>1.0286246109999999</v>
      </c>
      <c r="K5484">
        <v>1.0286246109999999</v>
      </c>
      <c r="L5484">
        <v>1.0286246109999999</v>
      </c>
      <c r="M5484">
        <v>1.0286246109999999</v>
      </c>
    </row>
    <row r="5485" spans="2:23" hidden="1" x14ac:dyDescent="0.25">
      <c r="B5485" t="s">
        <v>89</v>
      </c>
      <c r="C5485" t="s">
        <v>199</v>
      </c>
      <c r="D5485" t="s">
        <v>646</v>
      </c>
      <c r="E5485" t="s">
        <v>568</v>
      </c>
      <c r="F5485" t="s">
        <v>93</v>
      </c>
      <c r="G5485">
        <v>0</v>
      </c>
      <c r="H5485">
        <v>0</v>
      </c>
      <c r="I5485">
        <v>1.8619400000000001E-4</v>
      </c>
      <c r="J5485">
        <v>9.9300000000000001E-5</v>
      </c>
      <c r="K5485">
        <v>8.6399999999999999E-5</v>
      </c>
      <c r="L5485">
        <v>6.0000000000000002E-5</v>
      </c>
      <c r="M5485">
        <v>4.2400000000000001E-5</v>
      </c>
      <c r="N5485">
        <v>4.0399999999999999E-5</v>
      </c>
      <c r="O5485">
        <v>4.9299999999999999E-5</v>
      </c>
      <c r="P5485">
        <v>7.7399999999999998E-5</v>
      </c>
      <c r="Q5485">
        <v>1.0630599999999999E-4</v>
      </c>
      <c r="R5485">
        <v>1.0113800000000001E-4</v>
      </c>
      <c r="S5485">
        <v>9.2399999999999996E-5</v>
      </c>
      <c r="T5485">
        <v>1.08591E-4</v>
      </c>
      <c r="U5485">
        <v>1.3197E-4</v>
      </c>
      <c r="V5485">
        <v>1.6506999999999999E-4</v>
      </c>
      <c r="W5485">
        <v>2.19836E-4</v>
      </c>
    </row>
    <row r="5486" spans="2:23" hidden="1" x14ac:dyDescent="0.25">
      <c r="B5486" t="s">
        <v>89</v>
      </c>
      <c r="C5486" t="s">
        <v>199</v>
      </c>
      <c r="D5486" t="s">
        <v>646</v>
      </c>
      <c r="E5486" t="s">
        <v>569</v>
      </c>
      <c r="F5486" t="s">
        <v>93</v>
      </c>
      <c r="G5486">
        <v>6.2100000000000005E-5</v>
      </c>
      <c r="H5486">
        <v>6.2100000000000005E-5</v>
      </c>
      <c r="I5486">
        <v>6.2100000000000005E-5</v>
      </c>
    </row>
    <row r="5487" spans="2:23" hidden="1" x14ac:dyDescent="0.25">
      <c r="B5487" t="s">
        <v>89</v>
      </c>
      <c r="C5487" t="s">
        <v>199</v>
      </c>
      <c r="D5487" t="s">
        <v>646</v>
      </c>
      <c r="E5487" t="s">
        <v>570</v>
      </c>
      <c r="F5487" t="s">
        <v>93</v>
      </c>
      <c r="G5487">
        <v>6.7799999999999995E-5</v>
      </c>
      <c r="H5487">
        <v>6.7799999999999995E-5</v>
      </c>
      <c r="I5487">
        <v>6.7799999999999995E-5</v>
      </c>
      <c r="J5487">
        <v>6.7799999999999995E-5</v>
      </c>
      <c r="K5487">
        <v>6.7799999999999995E-5</v>
      </c>
      <c r="L5487">
        <v>6.7799999999999995E-5</v>
      </c>
      <c r="M5487">
        <v>6.7799999999999995E-5</v>
      </c>
    </row>
    <row r="5488" spans="2:23" hidden="1" x14ac:dyDescent="0.25">
      <c r="B5488" t="s">
        <v>89</v>
      </c>
      <c r="C5488" t="s">
        <v>199</v>
      </c>
      <c r="D5488" t="s">
        <v>646</v>
      </c>
      <c r="E5488" t="s">
        <v>571</v>
      </c>
      <c r="F5488" t="s">
        <v>93</v>
      </c>
      <c r="G5488">
        <v>0.54381573400000005</v>
      </c>
      <c r="H5488">
        <v>0.90137389300000004</v>
      </c>
      <c r="I5488">
        <v>1.0617079270000001</v>
      </c>
      <c r="J5488">
        <v>0.93144258800000002</v>
      </c>
      <c r="K5488">
        <v>1.222504845</v>
      </c>
      <c r="L5488">
        <v>1.269886837</v>
      </c>
      <c r="M5488">
        <v>1.2691660769999999</v>
      </c>
      <c r="N5488">
        <v>1.435630124</v>
      </c>
      <c r="O5488">
        <v>1.4534069279999999</v>
      </c>
      <c r="P5488">
        <v>1.376370978</v>
      </c>
      <c r="Q5488">
        <v>1.261904092</v>
      </c>
      <c r="R5488">
        <v>1.1003766109999999</v>
      </c>
      <c r="S5488">
        <v>0.94859380999999998</v>
      </c>
      <c r="T5488">
        <v>0.95295695300000005</v>
      </c>
      <c r="U5488">
        <v>0.93702579900000005</v>
      </c>
      <c r="V5488">
        <v>0.91680874800000001</v>
      </c>
      <c r="W5488">
        <v>1.151015549</v>
      </c>
    </row>
    <row r="5489" spans="2:23" hidden="1" x14ac:dyDescent="0.25">
      <c r="B5489" t="s">
        <v>89</v>
      </c>
      <c r="C5489" t="s">
        <v>199</v>
      </c>
      <c r="D5489" t="s">
        <v>646</v>
      </c>
      <c r="E5489" t="s">
        <v>572</v>
      </c>
      <c r="F5489" t="s">
        <v>93</v>
      </c>
      <c r="G5489">
        <v>0.83563251800000005</v>
      </c>
      <c r="H5489">
        <v>0.83563251800000005</v>
      </c>
      <c r="I5489">
        <v>0.83563251800000005</v>
      </c>
    </row>
    <row r="5490" spans="2:23" hidden="1" x14ac:dyDescent="0.25">
      <c r="B5490" t="s">
        <v>89</v>
      </c>
      <c r="C5490" t="s">
        <v>199</v>
      </c>
      <c r="D5490" t="s">
        <v>646</v>
      </c>
      <c r="E5490" t="s">
        <v>573</v>
      </c>
      <c r="F5490" t="s">
        <v>93</v>
      </c>
      <c r="G5490">
        <v>1.0285568430000001</v>
      </c>
      <c r="H5490">
        <v>1.0285568430000001</v>
      </c>
      <c r="I5490">
        <v>1.0285568430000001</v>
      </c>
      <c r="J5490">
        <v>1.0285568430000001</v>
      </c>
      <c r="K5490">
        <v>1.0285568430000001</v>
      </c>
      <c r="L5490">
        <v>1.0285568430000001</v>
      </c>
      <c r="M5490">
        <v>1.0285568430000001</v>
      </c>
    </row>
    <row r="5491" spans="2:23" hidden="1" x14ac:dyDescent="0.25">
      <c r="B5491" t="s">
        <v>89</v>
      </c>
      <c r="C5491" t="s">
        <v>199</v>
      </c>
      <c r="D5491" t="s">
        <v>646</v>
      </c>
      <c r="E5491" t="s">
        <v>574</v>
      </c>
      <c r="F5491" t="s">
        <v>93</v>
      </c>
      <c r="G5491">
        <v>9.4898408000000004E-2</v>
      </c>
      <c r="H5491">
        <v>0.29596571700000002</v>
      </c>
      <c r="I5491">
        <v>0.41266249399999999</v>
      </c>
      <c r="J5491">
        <v>0.72441548700000002</v>
      </c>
      <c r="K5491">
        <v>0.91820459899999995</v>
      </c>
      <c r="L5491">
        <v>0.89589027200000004</v>
      </c>
      <c r="M5491">
        <v>0.87332819299999997</v>
      </c>
      <c r="N5491">
        <v>1.0117956969999999</v>
      </c>
      <c r="O5491">
        <v>1.1335324</v>
      </c>
      <c r="P5491">
        <v>1.3310826929999999</v>
      </c>
      <c r="Q5491">
        <v>1.445905896</v>
      </c>
      <c r="R5491">
        <v>1.344269479</v>
      </c>
      <c r="S5491">
        <v>1.231046168</v>
      </c>
      <c r="T5491">
        <v>1.3538302900000001</v>
      </c>
      <c r="U5491">
        <v>1.47755532</v>
      </c>
      <c r="V5491">
        <v>1.653482943</v>
      </c>
      <c r="W5491">
        <v>2.0746959029999998</v>
      </c>
    </row>
    <row r="5492" spans="2:23" hidden="1" x14ac:dyDescent="0.25">
      <c r="B5492" t="s">
        <v>89</v>
      </c>
      <c r="C5492" t="s">
        <v>199</v>
      </c>
      <c r="D5492" t="s">
        <v>646</v>
      </c>
      <c r="E5492" t="s">
        <v>575</v>
      </c>
      <c r="F5492" t="s">
        <v>93</v>
      </c>
      <c r="G5492">
        <v>0.267842207</v>
      </c>
      <c r="H5492">
        <v>0.267842207</v>
      </c>
      <c r="I5492">
        <v>0.267842207</v>
      </c>
    </row>
    <row r="5493" spans="2:23" hidden="1" x14ac:dyDescent="0.25">
      <c r="B5493" t="s">
        <v>89</v>
      </c>
      <c r="C5493" t="s">
        <v>199</v>
      </c>
      <c r="D5493" t="s">
        <v>646</v>
      </c>
      <c r="E5493" t="s">
        <v>576</v>
      </c>
      <c r="F5493" t="s">
        <v>93</v>
      </c>
      <c r="G5493">
        <v>0.60219502400000002</v>
      </c>
      <c r="H5493">
        <v>0.60219502400000002</v>
      </c>
      <c r="I5493">
        <v>0.60219502400000002</v>
      </c>
      <c r="J5493">
        <v>0.60219502400000002</v>
      </c>
      <c r="K5493">
        <v>0.60219502400000002</v>
      </c>
      <c r="L5493">
        <v>0.60219502400000002</v>
      </c>
      <c r="M5493">
        <v>0.60219502400000002</v>
      </c>
    </row>
    <row r="5494" spans="2:23" hidden="1" x14ac:dyDescent="0.25">
      <c r="B5494" t="s">
        <v>89</v>
      </c>
      <c r="C5494" t="s">
        <v>199</v>
      </c>
      <c r="D5494" t="s">
        <v>646</v>
      </c>
      <c r="E5494" t="s">
        <v>577</v>
      </c>
      <c r="F5494" t="s">
        <v>93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2:23" hidden="1" x14ac:dyDescent="0.25">
      <c r="B5495" t="s">
        <v>89</v>
      </c>
      <c r="C5495" t="s">
        <v>199</v>
      </c>
      <c r="D5495" t="s">
        <v>646</v>
      </c>
      <c r="E5495" t="s">
        <v>578</v>
      </c>
      <c r="F5495" t="s">
        <v>93</v>
      </c>
      <c r="G5495">
        <v>0</v>
      </c>
      <c r="H5495">
        <v>0</v>
      </c>
      <c r="I5495">
        <v>0</v>
      </c>
    </row>
    <row r="5496" spans="2:23" hidden="1" x14ac:dyDescent="0.25">
      <c r="B5496" t="s">
        <v>89</v>
      </c>
      <c r="C5496" t="s">
        <v>199</v>
      </c>
      <c r="D5496" t="s">
        <v>646</v>
      </c>
      <c r="E5496" t="s">
        <v>579</v>
      </c>
      <c r="F5496" t="s">
        <v>93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2:23" hidden="1" x14ac:dyDescent="0.25">
      <c r="B5497" t="s">
        <v>89</v>
      </c>
      <c r="C5497" t="s">
        <v>199</v>
      </c>
      <c r="D5497" t="s">
        <v>646</v>
      </c>
      <c r="E5497" t="s">
        <v>580</v>
      </c>
      <c r="F5497" t="s">
        <v>93</v>
      </c>
      <c r="G5497">
        <v>17.455289189999998</v>
      </c>
      <c r="H5497">
        <v>29.779602090000001</v>
      </c>
      <c r="I5497">
        <v>33.371069200000001</v>
      </c>
      <c r="J5497">
        <v>37.179977610000002</v>
      </c>
      <c r="K5497">
        <v>40.554946129999998</v>
      </c>
      <c r="L5497">
        <v>42.272902790000003</v>
      </c>
      <c r="M5497">
        <v>45.308746249999999</v>
      </c>
      <c r="N5497">
        <v>52.367081509999998</v>
      </c>
      <c r="O5497">
        <v>60.562445660000002</v>
      </c>
      <c r="P5497">
        <v>69.695119169999998</v>
      </c>
      <c r="Q5497">
        <v>75.504030420000007</v>
      </c>
      <c r="R5497">
        <v>76.294135409999996</v>
      </c>
      <c r="S5497">
        <v>76.022266930000001</v>
      </c>
      <c r="T5497">
        <v>79.44468784</v>
      </c>
      <c r="U5497">
        <v>82.381243949999998</v>
      </c>
      <c r="V5497">
        <v>85.728142289999994</v>
      </c>
      <c r="W5497">
        <v>91.522155650000002</v>
      </c>
    </row>
    <row r="5498" spans="2:23" hidden="1" x14ac:dyDescent="0.25">
      <c r="B5498" t="s">
        <v>89</v>
      </c>
      <c r="C5498" t="s">
        <v>199</v>
      </c>
      <c r="D5498" t="s">
        <v>646</v>
      </c>
      <c r="E5498" t="s">
        <v>581</v>
      </c>
      <c r="F5498" t="s">
        <v>93</v>
      </c>
      <c r="G5498">
        <v>26.86865349</v>
      </c>
      <c r="H5498">
        <v>26.86865349</v>
      </c>
      <c r="I5498">
        <v>26.86865349</v>
      </c>
    </row>
    <row r="5499" spans="2:23" hidden="1" x14ac:dyDescent="0.25">
      <c r="B5499" t="s">
        <v>89</v>
      </c>
      <c r="C5499" t="s">
        <v>199</v>
      </c>
      <c r="D5499" t="s">
        <v>646</v>
      </c>
      <c r="E5499" t="s">
        <v>582</v>
      </c>
      <c r="F5499" t="s">
        <v>93</v>
      </c>
      <c r="G5499">
        <v>35.131790469999999</v>
      </c>
      <c r="H5499">
        <v>35.131790469999999</v>
      </c>
      <c r="I5499">
        <v>35.131790469999999</v>
      </c>
      <c r="J5499">
        <v>35.131790469999999</v>
      </c>
      <c r="K5499">
        <v>35.131790469999999</v>
      </c>
      <c r="L5499">
        <v>35.131790469999999</v>
      </c>
      <c r="M5499">
        <v>35.131790469999999</v>
      </c>
    </row>
    <row r="5500" spans="2:23" hidden="1" x14ac:dyDescent="0.25">
      <c r="B5500" t="s">
        <v>89</v>
      </c>
      <c r="C5500" t="s">
        <v>199</v>
      </c>
      <c r="D5500" t="s">
        <v>646</v>
      </c>
      <c r="E5500" t="s">
        <v>583</v>
      </c>
      <c r="F5500" t="s">
        <v>93</v>
      </c>
      <c r="G5500">
        <v>3.7772962099999998</v>
      </c>
      <c r="H5500">
        <v>11.59477974</v>
      </c>
      <c r="I5500">
        <v>12.60104508</v>
      </c>
      <c r="J5500">
        <v>14.056764019999999</v>
      </c>
      <c r="K5500">
        <v>15.228183469999999</v>
      </c>
      <c r="L5500">
        <v>15.654924599999999</v>
      </c>
      <c r="M5500">
        <v>16.938277719999999</v>
      </c>
      <c r="N5500">
        <v>20.36061424</v>
      </c>
      <c r="O5500">
        <v>24.508333010000001</v>
      </c>
      <c r="P5500">
        <v>29.241164560000001</v>
      </c>
      <c r="Q5500">
        <v>32.149260640000001</v>
      </c>
      <c r="R5500">
        <v>32.546008780000001</v>
      </c>
      <c r="S5500">
        <v>32.397534690000001</v>
      </c>
      <c r="T5500">
        <v>34.013306970000002</v>
      </c>
      <c r="U5500">
        <v>35.369011200000003</v>
      </c>
      <c r="V5500">
        <v>36.88378239</v>
      </c>
      <c r="W5500">
        <v>39.374039160000002</v>
      </c>
    </row>
    <row r="5501" spans="2:23" hidden="1" x14ac:dyDescent="0.25">
      <c r="B5501" t="s">
        <v>89</v>
      </c>
      <c r="C5501" t="s">
        <v>199</v>
      </c>
      <c r="D5501" t="s">
        <v>646</v>
      </c>
      <c r="E5501" t="s">
        <v>584</v>
      </c>
      <c r="F5501" t="s">
        <v>93</v>
      </c>
      <c r="G5501">
        <v>9.3243736770000005</v>
      </c>
      <c r="H5501">
        <v>9.3243736770000005</v>
      </c>
      <c r="I5501">
        <v>9.3243736770000005</v>
      </c>
    </row>
    <row r="5502" spans="2:23" hidden="1" x14ac:dyDescent="0.25">
      <c r="B5502" t="s">
        <v>89</v>
      </c>
      <c r="C5502" t="s">
        <v>199</v>
      </c>
      <c r="D5502" t="s">
        <v>646</v>
      </c>
      <c r="E5502" t="s">
        <v>585</v>
      </c>
      <c r="F5502" t="s">
        <v>93</v>
      </c>
      <c r="G5502">
        <v>12.83589583</v>
      </c>
      <c r="H5502">
        <v>12.83589583</v>
      </c>
      <c r="I5502">
        <v>12.83589583</v>
      </c>
      <c r="J5502">
        <v>12.83589583</v>
      </c>
      <c r="K5502">
        <v>12.83589583</v>
      </c>
      <c r="L5502">
        <v>12.83589583</v>
      </c>
      <c r="M5502">
        <v>12.83589583</v>
      </c>
    </row>
    <row r="5503" spans="2:23" hidden="1" x14ac:dyDescent="0.25">
      <c r="B5503" t="s">
        <v>89</v>
      </c>
      <c r="C5503" t="s">
        <v>199</v>
      </c>
      <c r="D5503" t="s">
        <v>646</v>
      </c>
      <c r="E5503" t="s">
        <v>586</v>
      </c>
      <c r="F5503" t="s">
        <v>93</v>
      </c>
      <c r="G5503">
        <v>3.7772962099999998</v>
      </c>
      <c r="H5503">
        <v>11.59477974</v>
      </c>
      <c r="I5503">
        <v>12.60104508</v>
      </c>
      <c r="J5503">
        <v>14.056764019999999</v>
      </c>
      <c r="K5503">
        <v>15.228183469999999</v>
      </c>
      <c r="L5503">
        <v>15.654924599999999</v>
      </c>
      <c r="M5503">
        <v>16.938277719999999</v>
      </c>
      <c r="N5503">
        <v>20.36061424</v>
      </c>
      <c r="O5503">
        <v>24.508333010000001</v>
      </c>
      <c r="P5503">
        <v>29.241164560000001</v>
      </c>
      <c r="Q5503">
        <v>32.149260640000001</v>
      </c>
      <c r="R5503">
        <v>32.546008780000001</v>
      </c>
      <c r="S5503">
        <v>32.397534690000001</v>
      </c>
      <c r="T5503">
        <v>34.013306970000002</v>
      </c>
      <c r="U5503">
        <v>35.369011200000003</v>
      </c>
      <c r="V5503">
        <v>36.88378239</v>
      </c>
      <c r="W5503">
        <v>39.374039160000002</v>
      </c>
    </row>
    <row r="5504" spans="2:23" hidden="1" x14ac:dyDescent="0.25">
      <c r="B5504" t="s">
        <v>89</v>
      </c>
      <c r="C5504" t="s">
        <v>199</v>
      </c>
      <c r="D5504" t="s">
        <v>646</v>
      </c>
      <c r="E5504" t="s">
        <v>587</v>
      </c>
      <c r="F5504" t="s">
        <v>93</v>
      </c>
      <c r="G5504">
        <v>9.3243736770000005</v>
      </c>
      <c r="H5504">
        <v>9.3243736770000005</v>
      </c>
      <c r="I5504">
        <v>9.3243736770000005</v>
      </c>
    </row>
    <row r="5505" spans="2:23" hidden="1" x14ac:dyDescent="0.25">
      <c r="B5505" t="s">
        <v>89</v>
      </c>
      <c r="C5505" t="s">
        <v>199</v>
      </c>
      <c r="D5505" t="s">
        <v>646</v>
      </c>
      <c r="E5505" t="s">
        <v>588</v>
      </c>
      <c r="F5505" t="s">
        <v>93</v>
      </c>
      <c r="G5505">
        <v>12.83589583</v>
      </c>
      <c r="H5505">
        <v>12.83589583</v>
      </c>
      <c r="I5505">
        <v>12.83589583</v>
      </c>
      <c r="J5505">
        <v>12.83589583</v>
      </c>
      <c r="K5505">
        <v>12.83589583</v>
      </c>
      <c r="L5505">
        <v>12.83589583</v>
      </c>
      <c r="M5505">
        <v>12.83589583</v>
      </c>
    </row>
    <row r="5506" spans="2:23" hidden="1" x14ac:dyDescent="0.25">
      <c r="B5506" t="s">
        <v>89</v>
      </c>
      <c r="C5506" t="s">
        <v>199</v>
      </c>
      <c r="D5506" t="s">
        <v>646</v>
      </c>
      <c r="E5506" t="s">
        <v>589</v>
      </c>
      <c r="F5506" t="s">
        <v>93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0.40584955299999997</v>
      </c>
      <c r="P5506">
        <v>0.48524346600000001</v>
      </c>
      <c r="Q5506">
        <v>0.53246073299999996</v>
      </c>
      <c r="R5506">
        <v>0.49173444300000002</v>
      </c>
      <c r="S5506">
        <v>0.44072090400000002</v>
      </c>
      <c r="T5506">
        <v>0.47476218100000001</v>
      </c>
      <c r="U5506">
        <v>0.50858079599999995</v>
      </c>
      <c r="V5506">
        <v>0.56033756099999998</v>
      </c>
      <c r="W5506">
        <v>0.73480896399999995</v>
      </c>
    </row>
    <row r="5507" spans="2:23" hidden="1" x14ac:dyDescent="0.25">
      <c r="B5507" t="s">
        <v>89</v>
      </c>
      <c r="C5507" t="s">
        <v>199</v>
      </c>
      <c r="D5507" t="s">
        <v>646</v>
      </c>
      <c r="E5507" t="s">
        <v>590</v>
      </c>
      <c r="F5507" t="s">
        <v>93</v>
      </c>
      <c r="G5507">
        <v>0</v>
      </c>
      <c r="H5507">
        <v>0</v>
      </c>
      <c r="I5507">
        <v>0</v>
      </c>
    </row>
    <row r="5508" spans="2:23" hidden="1" x14ac:dyDescent="0.25">
      <c r="B5508" t="s">
        <v>89</v>
      </c>
      <c r="C5508" t="s">
        <v>199</v>
      </c>
      <c r="D5508" t="s">
        <v>646</v>
      </c>
      <c r="E5508" t="s">
        <v>591</v>
      </c>
      <c r="F5508" t="s">
        <v>93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2:23" hidden="1" x14ac:dyDescent="0.25">
      <c r="B5509" t="s">
        <v>89</v>
      </c>
      <c r="C5509" t="s">
        <v>199</v>
      </c>
      <c r="D5509" t="s">
        <v>646</v>
      </c>
      <c r="E5509" t="s">
        <v>592</v>
      </c>
      <c r="F5509" t="s">
        <v>93</v>
      </c>
      <c r="G5509">
        <v>0.168956193</v>
      </c>
      <c r="H5509">
        <v>0.27622772699999998</v>
      </c>
      <c r="I5509">
        <v>0.31223721500000001</v>
      </c>
      <c r="J5509">
        <v>0.52685390700000001</v>
      </c>
      <c r="K5509">
        <v>0.64073293099999995</v>
      </c>
      <c r="L5509">
        <v>0.66340285600000004</v>
      </c>
      <c r="M5509">
        <v>0.67611358399999999</v>
      </c>
      <c r="N5509">
        <v>0.78305870300000002</v>
      </c>
      <c r="O5509">
        <v>0.80393439099999997</v>
      </c>
      <c r="P5509">
        <v>0.80196647799999998</v>
      </c>
      <c r="Q5509">
        <v>0.76019610999999998</v>
      </c>
      <c r="R5509">
        <v>0.63848093400000006</v>
      </c>
      <c r="S5509">
        <v>0.52167077299999998</v>
      </c>
      <c r="T5509">
        <v>0.50358748499999995</v>
      </c>
      <c r="U5509">
        <v>0.47065601200000001</v>
      </c>
      <c r="V5509">
        <v>0.44378640600000002</v>
      </c>
      <c r="W5509">
        <v>3.0268249999999999E-3</v>
      </c>
    </row>
    <row r="5510" spans="2:23" hidden="1" x14ac:dyDescent="0.25">
      <c r="B5510" t="s">
        <v>89</v>
      </c>
      <c r="C5510" t="s">
        <v>199</v>
      </c>
      <c r="D5510" t="s">
        <v>646</v>
      </c>
      <c r="E5510" t="s">
        <v>593</v>
      </c>
      <c r="F5510" t="s">
        <v>93</v>
      </c>
      <c r="G5510">
        <v>0.25247371200000002</v>
      </c>
      <c r="H5510">
        <v>0.25247371200000002</v>
      </c>
      <c r="I5510">
        <v>0.25247371200000002</v>
      </c>
    </row>
    <row r="5511" spans="2:23" hidden="1" x14ac:dyDescent="0.25">
      <c r="B5511" t="s">
        <v>89</v>
      </c>
      <c r="C5511" t="s">
        <v>199</v>
      </c>
      <c r="D5511" t="s">
        <v>646</v>
      </c>
      <c r="E5511" t="s">
        <v>594</v>
      </c>
      <c r="F5511" t="s">
        <v>93</v>
      </c>
      <c r="G5511">
        <v>0.46636063</v>
      </c>
      <c r="H5511">
        <v>0.46636063</v>
      </c>
      <c r="I5511">
        <v>0.46636063</v>
      </c>
      <c r="J5511">
        <v>0.46636063</v>
      </c>
      <c r="K5511">
        <v>0.46636063</v>
      </c>
      <c r="L5511">
        <v>0.46636063</v>
      </c>
      <c r="M5511">
        <v>0.46636063</v>
      </c>
    </row>
    <row r="5512" spans="2:23" hidden="1" x14ac:dyDescent="0.25">
      <c r="B5512" t="s">
        <v>89</v>
      </c>
      <c r="C5512" t="s">
        <v>199</v>
      </c>
      <c r="D5512" t="s">
        <v>646</v>
      </c>
      <c r="E5512" t="s">
        <v>595</v>
      </c>
      <c r="F5512" t="s">
        <v>93</v>
      </c>
      <c r="G5512">
        <v>0.168956193</v>
      </c>
      <c r="H5512">
        <v>0.27622772699999998</v>
      </c>
      <c r="I5512">
        <v>0.31223721500000001</v>
      </c>
      <c r="J5512">
        <v>0.52685390700000001</v>
      </c>
      <c r="K5512">
        <v>0.64073293099999995</v>
      </c>
      <c r="L5512">
        <v>0.66340285600000004</v>
      </c>
      <c r="M5512">
        <v>0.67611358399999999</v>
      </c>
      <c r="N5512">
        <v>0.78305870300000002</v>
      </c>
      <c r="O5512">
        <v>0.80393439099999997</v>
      </c>
      <c r="P5512">
        <v>0.80196647799999998</v>
      </c>
      <c r="Q5512">
        <v>0.76019610999999998</v>
      </c>
      <c r="R5512">
        <v>0.63848093400000006</v>
      </c>
      <c r="S5512">
        <v>0.52167077299999998</v>
      </c>
      <c r="T5512">
        <v>0.50358748499999995</v>
      </c>
      <c r="U5512">
        <v>0.47065601200000001</v>
      </c>
      <c r="V5512">
        <v>0.44378640600000002</v>
      </c>
      <c r="W5512">
        <v>3.0268249999999999E-3</v>
      </c>
    </row>
    <row r="5513" spans="2:23" hidden="1" x14ac:dyDescent="0.25">
      <c r="B5513" t="s">
        <v>89</v>
      </c>
      <c r="C5513" t="s">
        <v>199</v>
      </c>
      <c r="D5513" t="s">
        <v>646</v>
      </c>
      <c r="E5513" t="s">
        <v>596</v>
      </c>
      <c r="F5513" t="s">
        <v>93</v>
      </c>
      <c r="G5513">
        <v>0.25247371200000002</v>
      </c>
      <c r="H5513">
        <v>0.25247371200000002</v>
      </c>
      <c r="I5513">
        <v>0.25247371200000002</v>
      </c>
    </row>
    <row r="5514" spans="2:23" hidden="1" x14ac:dyDescent="0.25">
      <c r="B5514" t="s">
        <v>89</v>
      </c>
      <c r="C5514" t="s">
        <v>199</v>
      </c>
      <c r="D5514" t="s">
        <v>646</v>
      </c>
      <c r="E5514" t="s">
        <v>597</v>
      </c>
      <c r="F5514" t="s">
        <v>93</v>
      </c>
      <c r="G5514">
        <v>0.46636063</v>
      </c>
      <c r="H5514">
        <v>0.46636063</v>
      </c>
      <c r="I5514">
        <v>0.46636063</v>
      </c>
      <c r="J5514">
        <v>0.46636063</v>
      </c>
      <c r="K5514">
        <v>0.46636063</v>
      </c>
      <c r="L5514">
        <v>0.46636063</v>
      </c>
      <c r="M5514">
        <v>0.46636063</v>
      </c>
    </row>
    <row r="5515" spans="2:23" hidden="1" x14ac:dyDescent="0.25">
      <c r="B5515" t="s">
        <v>89</v>
      </c>
      <c r="C5515" t="s">
        <v>199</v>
      </c>
      <c r="D5515" t="s">
        <v>646</v>
      </c>
      <c r="E5515" t="s">
        <v>598</v>
      </c>
      <c r="F5515" t="s">
        <v>93</v>
      </c>
      <c r="G5515">
        <v>1.9650980010000001</v>
      </c>
      <c r="H5515">
        <v>7.9039471370000003</v>
      </c>
      <c r="I5515">
        <v>8.4726374969999991</v>
      </c>
      <c r="J5515">
        <v>8.7056530470000002</v>
      </c>
      <c r="K5515">
        <v>9.5602493759999998</v>
      </c>
      <c r="L5515">
        <v>10.453516049999999</v>
      </c>
      <c r="M5515">
        <v>12.084681079999999</v>
      </c>
      <c r="N5515">
        <v>14.71190771</v>
      </c>
      <c r="O5515">
        <v>18.15162467</v>
      </c>
      <c r="P5515">
        <v>21.820492909999999</v>
      </c>
      <c r="Q5515">
        <v>24.205824719999999</v>
      </c>
      <c r="R5515">
        <v>25.32359078</v>
      </c>
      <c r="S5515">
        <v>25.925446239999999</v>
      </c>
      <c r="T5515">
        <v>27.052879529999998</v>
      </c>
      <c r="U5515">
        <v>27.919945510000002</v>
      </c>
      <c r="V5515">
        <v>28.68061354</v>
      </c>
      <c r="W5515">
        <v>29.030598309999998</v>
      </c>
    </row>
    <row r="5516" spans="2:23" hidden="1" x14ac:dyDescent="0.25">
      <c r="B5516" t="s">
        <v>89</v>
      </c>
      <c r="C5516" t="s">
        <v>199</v>
      </c>
      <c r="D5516" t="s">
        <v>646</v>
      </c>
      <c r="E5516" t="s">
        <v>599</v>
      </c>
      <c r="F5516" t="s">
        <v>93</v>
      </c>
      <c r="G5516">
        <v>6.1138942119999999</v>
      </c>
      <c r="H5516">
        <v>6.1138942119999999</v>
      </c>
      <c r="I5516">
        <v>6.1138942119999999</v>
      </c>
    </row>
    <row r="5517" spans="2:23" hidden="1" x14ac:dyDescent="0.25">
      <c r="B5517" t="s">
        <v>89</v>
      </c>
      <c r="C5517" t="s">
        <v>199</v>
      </c>
      <c r="D5517" t="s">
        <v>646</v>
      </c>
      <c r="E5517" t="s">
        <v>600</v>
      </c>
      <c r="F5517" t="s">
        <v>93</v>
      </c>
      <c r="G5517">
        <v>8.4493974549999997</v>
      </c>
      <c r="H5517">
        <v>8.4493974549999997</v>
      </c>
      <c r="I5517">
        <v>8.4493974549999997</v>
      </c>
      <c r="J5517">
        <v>8.4493974549999997</v>
      </c>
      <c r="K5517">
        <v>8.4493974549999997</v>
      </c>
      <c r="L5517">
        <v>8.4493974549999997</v>
      </c>
      <c r="M5517">
        <v>8.4493974549999997</v>
      </c>
    </row>
    <row r="5518" spans="2:23" hidden="1" x14ac:dyDescent="0.25">
      <c r="B5518" t="s">
        <v>89</v>
      </c>
      <c r="C5518" t="s">
        <v>199</v>
      </c>
      <c r="D5518" t="s">
        <v>646</v>
      </c>
      <c r="E5518" t="s">
        <v>601</v>
      </c>
      <c r="F5518" t="s">
        <v>93</v>
      </c>
      <c r="G5518">
        <v>13.6569439</v>
      </c>
      <c r="H5518">
        <v>18.1428893</v>
      </c>
      <c r="I5518">
        <v>20.714996249999999</v>
      </c>
      <c r="J5518">
        <v>23.00515755</v>
      </c>
      <c r="K5518">
        <v>25.140737489999999</v>
      </c>
      <c r="L5518">
        <v>26.417489969999998</v>
      </c>
      <c r="M5518">
        <v>28.153534839999999</v>
      </c>
      <c r="N5518">
        <v>31.71660657</v>
      </c>
      <c r="O5518">
        <v>35.660591150000002</v>
      </c>
      <c r="P5518">
        <v>39.910818810000002</v>
      </c>
      <c r="Q5518">
        <v>42.691553380000002</v>
      </c>
      <c r="R5518">
        <v>43.08644752</v>
      </c>
      <c r="S5518">
        <v>42.982975500000002</v>
      </c>
      <c r="T5518">
        <v>44.694252650000003</v>
      </c>
      <c r="U5518">
        <v>46.169934550000001</v>
      </c>
      <c r="V5518">
        <v>47.844404580000003</v>
      </c>
      <c r="W5518">
        <v>50.700701359999996</v>
      </c>
    </row>
    <row r="5519" spans="2:23" hidden="1" x14ac:dyDescent="0.25">
      <c r="B5519" t="s">
        <v>89</v>
      </c>
      <c r="C5519" t="s">
        <v>199</v>
      </c>
      <c r="D5519" t="s">
        <v>646</v>
      </c>
      <c r="E5519" t="s">
        <v>602</v>
      </c>
      <c r="F5519" t="s">
        <v>93</v>
      </c>
      <c r="G5519">
        <v>17.504943149999999</v>
      </c>
      <c r="H5519">
        <v>17.504943149999999</v>
      </c>
      <c r="I5519">
        <v>17.504943149999999</v>
      </c>
    </row>
    <row r="5520" spans="2:23" hidden="1" x14ac:dyDescent="0.25">
      <c r="B5520" t="s">
        <v>89</v>
      </c>
      <c r="C5520" t="s">
        <v>199</v>
      </c>
      <c r="D5520" t="s">
        <v>646</v>
      </c>
      <c r="E5520" t="s">
        <v>603</v>
      </c>
      <c r="F5520" t="s">
        <v>93</v>
      </c>
      <c r="G5520">
        <v>22.175964180000001</v>
      </c>
      <c r="H5520">
        <v>22.175964180000001</v>
      </c>
      <c r="I5520">
        <v>22.175964180000001</v>
      </c>
      <c r="J5520">
        <v>22.175964180000001</v>
      </c>
      <c r="K5520">
        <v>22.175964180000001</v>
      </c>
      <c r="L5520">
        <v>22.175964180000001</v>
      </c>
      <c r="M5520">
        <v>22.175964180000001</v>
      </c>
    </row>
    <row r="5521" spans="2:23" hidden="1" x14ac:dyDescent="0.25">
      <c r="B5521" t="s">
        <v>89</v>
      </c>
      <c r="C5521" t="s">
        <v>199</v>
      </c>
      <c r="D5521" t="s">
        <v>646</v>
      </c>
      <c r="E5521" t="s">
        <v>604</v>
      </c>
      <c r="F5521" t="s">
        <v>93</v>
      </c>
      <c r="G5521">
        <v>13.6569439</v>
      </c>
      <c r="H5521">
        <v>18.1428893</v>
      </c>
      <c r="I5521">
        <v>20.714996249999999</v>
      </c>
      <c r="J5521">
        <v>23.00515755</v>
      </c>
      <c r="K5521">
        <v>25.140737489999999</v>
      </c>
      <c r="L5521">
        <v>26.417489969999998</v>
      </c>
      <c r="M5521">
        <v>28.153534839999999</v>
      </c>
      <c r="N5521">
        <v>31.71660657</v>
      </c>
      <c r="O5521">
        <v>35.660591150000002</v>
      </c>
      <c r="P5521">
        <v>39.910818810000002</v>
      </c>
      <c r="Q5521">
        <v>42.691553380000002</v>
      </c>
      <c r="R5521">
        <v>43.08644752</v>
      </c>
      <c r="S5521">
        <v>42.982975500000002</v>
      </c>
      <c r="T5521">
        <v>44.694252650000003</v>
      </c>
      <c r="U5521">
        <v>46.169934550000001</v>
      </c>
      <c r="V5521">
        <v>47.844404580000003</v>
      </c>
      <c r="W5521">
        <v>50.700701359999996</v>
      </c>
    </row>
    <row r="5522" spans="2:23" hidden="1" x14ac:dyDescent="0.25">
      <c r="B5522" t="s">
        <v>89</v>
      </c>
      <c r="C5522" t="s">
        <v>199</v>
      </c>
      <c r="D5522" t="s">
        <v>646</v>
      </c>
      <c r="E5522" t="s">
        <v>605</v>
      </c>
      <c r="F5522" t="s">
        <v>93</v>
      </c>
      <c r="G5522">
        <v>17.504943149999999</v>
      </c>
      <c r="H5522">
        <v>17.504943149999999</v>
      </c>
      <c r="I5522">
        <v>17.504943149999999</v>
      </c>
    </row>
    <row r="5523" spans="2:23" hidden="1" x14ac:dyDescent="0.25">
      <c r="B5523" t="s">
        <v>89</v>
      </c>
      <c r="C5523" t="s">
        <v>199</v>
      </c>
      <c r="D5523" t="s">
        <v>646</v>
      </c>
      <c r="E5523" t="s">
        <v>606</v>
      </c>
      <c r="F5523" t="s">
        <v>93</v>
      </c>
      <c r="G5523">
        <v>22.175964180000001</v>
      </c>
      <c r="H5523">
        <v>22.175964180000001</v>
      </c>
      <c r="I5523">
        <v>22.175964180000001</v>
      </c>
      <c r="J5523">
        <v>22.175964180000001</v>
      </c>
      <c r="K5523">
        <v>22.175964180000001</v>
      </c>
      <c r="L5523">
        <v>22.175964180000001</v>
      </c>
      <c r="M5523">
        <v>22.175964180000001</v>
      </c>
    </row>
    <row r="5524" spans="2:23" hidden="1" x14ac:dyDescent="0.25">
      <c r="B5524" t="s">
        <v>89</v>
      </c>
      <c r="C5524" t="s">
        <v>199</v>
      </c>
      <c r="D5524" t="s">
        <v>646</v>
      </c>
      <c r="E5524" t="s">
        <v>607</v>
      </c>
      <c r="F5524" t="s">
        <v>93</v>
      </c>
      <c r="G5524">
        <v>1.717299801</v>
      </c>
      <c r="H5524">
        <v>3.3948668820000001</v>
      </c>
      <c r="I5524">
        <v>3.7157450939999999</v>
      </c>
      <c r="J5524">
        <v>4.6266954829999998</v>
      </c>
      <c r="K5524">
        <v>4.7497294979999998</v>
      </c>
      <c r="L5524">
        <v>4.3055182800000003</v>
      </c>
      <c r="M5524">
        <v>3.9802684469999998</v>
      </c>
      <c r="N5524">
        <v>4.6369108370000003</v>
      </c>
      <c r="O5524">
        <v>5.2231759379999998</v>
      </c>
      <c r="P5524">
        <v>6.0895889600000004</v>
      </c>
      <c r="Q5524">
        <v>6.4975300269999998</v>
      </c>
      <c r="R5524">
        <v>5.8781485230000001</v>
      </c>
      <c r="S5524">
        <v>5.2410422759999999</v>
      </c>
      <c r="T5524">
        <v>5.6065971489999997</v>
      </c>
      <c r="U5524">
        <v>5.9715103750000003</v>
      </c>
      <c r="V5524">
        <v>6.5496859059999997</v>
      </c>
      <c r="W5524">
        <v>8.2687449470000001</v>
      </c>
    </row>
    <row r="5525" spans="2:23" hidden="1" x14ac:dyDescent="0.25">
      <c r="B5525" t="s">
        <v>89</v>
      </c>
      <c r="C5525" t="s">
        <v>199</v>
      </c>
      <c r="D5525" t="s">
        <v>646</v>
      </c>
      <c r="E5525" t="s">
        <v>608</v>
      </c>
      <c r="F5525" t="s">
        <v>93</v>
      </c>
      <c r="G5525">
        <v>2.9426372590000001</v>
      </c>
      <c r="H5525">
        <v>2.9426372590000001</v>
      </c>
      <c r="I5525">
        <v>2.9426372590000001</v>
      </c>
    </row>
    <row r="5526" spans="2:23" hidden="1" x14ac:dyDescent="0.25">
      <c r="B5526" t="s">
        <v>89</v>
      </c>
      <c r="C5526" t="s">
        <v>199</v>
      </c>
      <c r="D5526" t="s">
        <v>646</v>
      </c>
      <c r="E5526" t="s">
        <v>609</v>
      </c>
      <c r="F5526" t="s">
        <v>93</v>
      </c>
      <c r="G5526">
        <v>3.784303355</v>
      </c>
      <c r="H5526">
        <v>3.784303355</v>
      </c>
      <c r="I5526">
        <v>3.784303355</v>
      </c>
      <c r="J5526">
        <v>3.784303355</v>
      </c>
      <c r="K5526">
        <v>3.784303355</v>
      </c>
      <c r="L5526">
        <v>3.784303355</v>
      </c>
      <c r="M5526">
        <v>3.784303355</v>
      </c>
    </row>
    <row r="5527" spans="2:23" hidden="1" x14ac:dyDescent="0.25">
      <c r="B5527" t="s">
        <v>89</v>
      </c>
      <c r="C5527" t="s">
        <v>199</v>
      </c>
      <c r="D5527" t="s">
        <v>646</v>
      </c>
      <c r="E5527" t="s">
        <v>610</v>
      </c>
      <c r="F5527" t="s">
        <v>93</v>
      </c>
      <c r="G5527">
        <v>0.28526912100000001</v>
      </c>
      <c r="H5527">
        <v>0.28178389399999998</v>
      </c>
      <c r="I5527">
        <v>0.267753097</v>
      </c>
      <c r="J5527">
        <v>0.25006766800000002</v>
      </c>
      <c r="K5527">
        <v>0.24341548499999999</v>
      </c>
      <c r="L5527">
        <v>0.25507448500000002</v>
      </c>
      <c r="M5527">
        <v>0.269048552</v>
      </c>
      <c r="N5527">
        <v>0.27910222899999998</v>
      </c>
      <c r="O5527">
        <v>0.28492130700000001</v>
      </c>
      <c r="P5527">
        <v>0.29521802400000002</v>
      </c>
      <c r="Q5527">
        <v>0.30515251700000001</v>
      </c>
      <c r="R5527">
        <v>0.31692995499999999</v>
      </c>
      <c r="S5527">
        <v>0.32975169399999998</v>
      </c>
      <c r="T5527">
        <v>0.34216831800000003</v>
      </c>
      <c r="U5527">
        <v>0.35185945800000001</v>
      </c>
      <c r="V5527">
        <v>0.36088599199999999</v>
      </c>
      <c r="W5527">
        <v>0.36367857599999998</v>
      </c>
    </row>
    <row r="5528" spans="2:23" hidden="1" x14ac:dyDescent="0.25">
      <c r="B5528" t="s">
        <v>89</v>
      </c>
      <c r="C5528" t="s">
        <v>199</v>
      </c>
      <c r="D5528" t="s">
        <v>646</v>
      </c>
      <c r="E5528" t="s">
        <v>611</v>
      </c>
      <c r="F5528" t="s">
        <v>93</v>
      </c>
      <c r="G5528">
        <v>0.27826870399999998</v>
      </c>
      <c r="H5528">
        <v>0.27826870399999998</v>
      </c>
      <c r="I5528">
        <v>0.27826870399999998</v>
      </c>
    </row>
    <row r="5529" spans="2:23" hidden="1" x14ac:dyDescent="0.25">
      <c r="B5529" t="s">
        <v>89</v>
      </c>
      <c r="C5529" t="s">
        <v>199</v>
      </c>
      <c r="D5529" t="s">
        <v>646</v>
      </c>
      <c r="E5529" t="s">
        <v>612</v>
      </c>
      <c r="F5529" t="s">
        <v>93</v>
      </c>
      <c r="G5529">
        <v>0.264630329</v>
      </c>
      <c r="H5529">
        <v>0.264630329</v>
      </c>
      <c r="I5529">
        <v>0.264630329</v>
      </c>
      <c r="J5529">
        <v>0.264630329</v>
      </c>
      <c r="K5529">
        <v>0.264630329</v>
      </c>
      <c r="L5529">
        <v>0.264630329</v>
      </c>
      <c r="M5529">
        <v>0.264630329</v>
      </c>
    </row>
    <row r="5530" spans="2:23" hidden="1" x14ac:dyDescent="0.25">
      <c r="B5530" t="s">
        <v>89</v>
      </c>
      <c r="C5530" t="s">
        <v>199</v>
      </c>
      <c r="D5530" t="s">
        <v>646</v>
      </c>
      <c r="E5530" t="s">
        <v>613</v>
      </c>
      <c r="F5530" t="s">
        <v>93</v>
      </c>
      <c r="G5530">
        <v>3.5796045999999998E-2</v>
      </c>
      <c r="H5530">
        <v>3.4778067000000003E-2</v>
      </c>
      <c r="I5530">
        <v>3.2887609999999998E-2</v>
      </c>
      <c r="J5530">
        <v>3.2373415000000003E-2</v>
      </c>
      <c r="K5530">
        <v>3.3648619999999997E-2</v>
      </c>
      <c r="L5530">
        <v>3.7700440000000002E-2</v>
      </c>
      <c r="M5530">
        <v>4.0603989E-2</v>
      </c>
      <c r="N5530">
        <v>4.2111553000000003E-2</v>
      </c>
      <c r="O5530">
        <v>4.1026645E-2</v>
      </c>
      <c r="P5530">
        <v>3.8703871000000001E-2</v>
      </c>
      <c r="Q5530">
        <v>3.6025135E-2</v>
      </c>
      <c r="R5530">
        <v>3.3215491E-2</v>
      </c>
      <c r="S5530">
        <v>2.9259093999999999E-2</v>
      </c>
      <c r="T5530">
        <v>2.5593517E-2</v>
      </c>
      <c r="U5530">
        <v>2.2097919000000001E-2</v>
      </c>
      <c r="V5530">
        <v>1.9536688999999999E-2</v>
      </c>
      <c r="W5530">
        <v>1.7850165000000001E-2</v>
      </c>
    </row>
    <row r="5531" spans="2:23" hidden="1" x14ac:dyDescent="0.25">
      <c r="B5531" t="s">
        <v>89</v>
      </c>
      <c r="C5531" t="s">
        <v>199</v>
      </c>
      <c r="D5531" t="s">
        <v>646</v>
      </c>
      <c r="E5531" t="s">
        <v>614</v>
      </c>
      <c r="F5531" t="s">
        <v>93</v>
      </c>
      <c r="G5531">
        <v>3.4487241000000002E-2</v>
      </c>
      <c r="H5531">
        <v>3.4487241000000002E-2</v>
      </c>
      <c r="I5531">
        <v>3.4487241000000002E-2</v>
      </c>
    </row>
    <row r="5532" spans="2:23" hidden="1" x14ac:dyDescent="0.25">
      <c r="B5532" t="s">
        <v>89</v>
      </c>
      <c r="C5532" t="s">
        <v>199</v>
      </c>
      <c r="D5532" t="s">
        <v>646</v>
      </c>
      <c r="E5532" t="s">
        <v>615</v>
      </c>
      <c r="F5532" t="s">
        <v>93</v>
      </c>
      <c r="G5532">
        <v>3.5398312000000001E-2</v>
      </c>
      <c r="H5532">
        <v>3.5398312000000001E-2</v>
      </c>
      <c r="I5532">
        <v>3.5398312000000001E-2</v>
      </c>
      <c r="J5532">
        <v>3.5398312000000001E-2</v>
      </c>
      <c r="K5532">
        <v>3.5398312000000001E-2</v>
      </c>
      <c r="L5532">
        <v>3.5398312000000001E-2</v>
      </c>
      <c r="M5532">
        <v>3.5398312000000001E-2</v>
      </c>
    </row>
    <row r="5533" spans="2:23" hidden="1" x14ac:dyDescent="0.25">
      <c r="B5533" t="s">
        <v>89</v>
      </c>
      <c r="C5533" t="s">
        <v>199</v>
      </c>
      <c r="D5533" t="s">
        <v>646</v>
      </c>
      <c r="E5533" t="s">
        <v>616</v>
      </c>
      <c r="F5533" t="s">
        <v>93</v>
      </c>
      <c r="G5533">
        <v>14.53789046</v>
      </c>
      <c r="H5533">
        <v>14.273360179999999</v>
      </c>
      <c r="I5533">
        <v>13.62107424</v>
      </c>
      <c r="J5533">
        <v>13.190711220000001</v>
      </c>
      <c r="K5533">
        <v>12.052177540000001</v>
      </c>
      <c r="L5533">
        <v>11.97639906</v>
      </c>
      <c r="M5533">
        <v>11.71561193</v>
      </c>
      <c r="N5533">
        <v>11.784329209999999</v>
      </c>
      <c r="O5533">
        <v>11.802710340000001</v>
      </c>
      <c r="P5533">
        <v>11.652323579999999</v>
      </c>
      <c r="Q5533">
        <v>11.56761346</v>
      </c>
      <c r="R5533">
        <v>11.48664868</v>
      </c>
      <c r="S5533">
        <v>11.28295853</v>
      </c>
      <c r="T5533">
        <v>11.066531299999999</v>
      </c>
      <c r="U5533">
        <v>10.786767579999999</v>
      </c>
      <c r="V5533">
        <v>10.560545879999999</v>
      </c>
      <c r="W5533">
        <v>10.282140679999999</v>
      </c>
    </row>
    <row r="5534" spans="2:23" hidden="1" x14ac:dyDescent="0.25">
      <c r="B5534" t="s">
        <v>89</v>
      </c>
      <c r="C5534" t="s">
        <v>199</v>
      </c>
      <c r="D5534" t="s">
        <v>646</v>
      </c>
      <c r="E5534" t="s">
        <v>617</v>
      </c>
      <c r="F5534" t="s">
        <v>93</v>
      </c>
      <c r="G5534">
        <v>14.14410829</v>
      </c>
      <c r="H5534">
        <v>14.14410829</v>
      </c>
      <c r="I5534">
        <v>14.14410829</v>
      </c>
    </row>
    <row r="5535" spans="2:23" hidden="1" x14ac:dyDescent="0.25">
      <c r="B5535" t="s">
        <v>89</v>
      </c>
      <c r="C5535" t="s">
        <v>199</v>
      </c>
      <c r="D5535" t="s">
        <v>646</v>
      </c>
      <c r="E5535" t="s">
        <v>618</v>
      </c>
      <c r="F5535" t="s">
        <v>93</v>
      </c>
      <c r="G5535">
        <v>13.052460659999999</v>
      </c>
      <c r="H5535">
        <v>13.052460659999999</v>
      </c>
      <c r="I5535">
        <v>13.052460659999999</v>
      </c>
      <c r="J5535">
        <v>13.052460659999999</v>
      </c>
      <c r="K5535">
        <v>13.052460659999999</v>
      </c>
      <c r="L5535">
        <v>13.052460659999999</v>
      </c>
      <c r="M5535">
        <v>13.052460659999999</v>
      </c>
    </row>
    <row r="5536" spans="2:23" hidden="1" x14ac:dyDescent="0.25">
      <c r="B5536" t="s">
        <v>89</v>
      </c>
      <c r="C5536" t="s">
        <v>199</v>
      </c>
      <c r="D5536" t="s">
        <v>646</v>
      </c>
      <c r="E5536" t="s">
        <v>619</v>
      </c>
      <c r="F5536" t="s">
        <v>93</v>
      </c>
      <c r="G5536">
        <v>0.87493063999999998</v>
      </c>
      <c r="H5536">
        <v>0.95719526899999996</v>
      </c>
      <c r="I5536">
        <v>1.056173931</v>
      </c>
      <c r="J5536">
        <v>1.17540595</v>
      </c>
      <c r="K5536">
        <v>1.2509509400000001</v>
      </c>
      <c r="L5536">
        <v>1.321657321</v>
      </c>
      <c r="M5536">
        <v>1.4539084090000001</v>
      </c>
      <c r="N5536">
        <v>1.6252694270000001</v>
      </c>
      <c r="O5536">
        <v>1.8639660360000001</v>
      </c>
      <c r="P5536">
        <v>2.0905627</v>
      </c>
      <c r="Q5536">
        <v>2.2632136909999998</v>
      </c>
      <c r="R5536">
        <v>2.251857759</v>
      </c>
      <c r="S5536">
        <v>2.247036934</v>
      </c>
      <c r="T5536">
        <v>2.2582413269999999</v>
      </c>
      <c r="U5536">
        <v>2.232255597</v>
      </c>
      <c r="V5536">
        <v>2.2495057520000001</v>
      </c>
      <c r="W5536">
        <v>2.2789831870000001</v>
      </c>
    </row>
    <row r="5537" spans="2:23" hidden="1" x14ac:dyDescent="0.25">
      <c r="B5537" t="s">
        <v>89</v>
      </c>
      <c r="C5537" t="s">
        <v>199</v>
      </c>
      <c r="D5537" t="s">
        <v>646</v>
      </c>
      <c r="E5537" t="s">
        <v>620</v>
      </c>
      <c r="F5537" t="s">
        <v>93</v>
      </c>
      <c r="G5537">
        <v>0.96276661299999999</v>
      </c>
      <c r="H5537">
        <v>0.96276661299999999</v>
      </c>
      <c r="I5537">
        <v>0.96276661299999999</v>
      </c>
    </row>
    <row r="5538" spans="2:23" hidden="1" x14ac:dyDescent="0.25">
      <c r="B5538" t="s">
        <v>89</v>
      </c>
      <c r="C5538" t="s">
        <v>199</v>
      </c>
      <c r="D5538" t="s">
        <v>646</v>
      </c>
      <c r="E5538" t="s">
        <v>621</v>
      </c>
      <c r="F5538" t="s">
        <v>93</v>
      </c>
      <c r="G5538">
        <v>1.1557460660000001</v>
      </c>
      <c r="H5538">
        <v>1.1557460660000001</v>
      </c>
      <c r="I5538">
        <v>1.1557460660000001</v>
      </c>
      <c r="J5538">
        <v>1.1557460660000001</v>
      </c>
      <c r="K5538">
        <v>1.1557460660000001</v>
      </c>
      <c r="L5538">
        <v>1.1557460660000001</v>
      </c>
      <c r="M5538">
        <v>1.1557460660000001</v>
      </c>
    </row>
    <row r="5539" spans="2:23" hidden="1" x14ac:dyDescent="0.25">
      <c r="B5539" t="s">
        <v>89</v>
      </c>
      <c r="C5539" t="s">
        <v>199</v>
      </c>
      <c r="D5539" t="s">
        <v>646</v>
      </c>
      <c r="E5539" t="s">
        <v>622</v>
      </c>
      <c r="F5539" t="s">
        <v>93</v>
      </c>
      <c r="G5539">
        <v>13.627163769999999</v>
      </c>
      <c r="H5539">
        <v>13.28138684</v>
      </c>
      <c r="I5539">
        <v>12.53201269</v>
      </c>
      <c r="J5539">
        <v>11.98293185</v>
      </c>
      <c r="K5539">
        <v>10.76757798</v>
      </c>
      <c r="L5539">
        <v>10.6170413</v>
      </c>
      <c r="M5539">
        <v>10.22109953</v>
      </c>
      <c r="N5539">
        <v>10.11694823</v>
      </c>
      <c r="O5539">
        <v>9.8977176609999997</v>
      </c>
      <c r="P5539">
        <v>9.5230570080000003</v>
      </c>
      <c r="Q5539">
        <v>9.2683746350000007</v>
      </c>
      <c r="R5539">
        <v>9.2015754269999999</v>
      </c>
      <c r="S5539">
        <v>9.0066625049999995</v>
      </c>
      <c r="T5539">
        <v>8.7826964580000002</v>
      </c>
      <c r="U5539">
        <v>8.5324140610000008</v>
      </c>
      <c r="V5539">
        <v>8.2915034409999997</v>
      </c>
      <c r="W5539">
        <v>7.985307326</v>
      </c>
    </row>
    <row r="5540" spans="2:23" hidden="1" x14ac:dyDescent="0.25">
      <c r="B5540" t="s">
        <v>89</v>
      </c>
      <c r="C5540" t="s">
        <v>199</v>
      </c>
      <c r="D5540" t="s">
        <v>646</v>
      </c>
      <c r="E5540" t="s">
        <v>623</v>
      </c>
      <c r="F5540" t="s">
        <v>93</v>
      </c>
      <c r="G5540">
        <v>13.14685444</v>
      </c>
      <c r="H5540">
        <v>13.14685444</v>
      </c>
      <c r="I5540">
        <v>13.14685444</v>
      </c>
    </row>
    <row r="5541" spans="2:23" hidden="1" x14ac:dyDescent="0.25">
      <c r="B5541" t="s">
        <v>89</v>
      </c>
      <c r="C5541" t="s">
        <v>199</v>
      </c>
      <c r="D5541" t="s">
        <v>646</v>
      </c>
      <c r="E5541" t="s">
        <v>624</v>
      </c>
      <c r="F5541" t="s">
        <v>93</v>
      </c>
      <c r="G5541">
        <v>11.86131628</v>
      </c>
      <c r="H5541">
        <v>11.86131628</v>
      </c>
      <c r="I5541">
        <v>11.86131628</v>
      </c>
      <c r="J5541">
        <v>11.86131628</v>
      </c>
      <c r="K5541">
        <v>11.86131628</v>
      </c>
      <c r="L5541">
        <v>11.86131628</v>
      </c>
      <c r="M5541">
        <v>11.86131628</v>
      </c>
    </row>
    <row r="5542" spans="2:23" hidden="1" x14ac:dyDescent="0.25">
      <c r="B5542" t="s">
        <v>89</v>
      </c>
      <c r="C5542" t="s">
        <v>199</v>
      </c>
      <c r="D5542" t="s">
        <v>646</v>
      </c>
      <c r="E5542" t="s">
        <v>625</v>
      </c>
      <c r="F5542" t="s">
        <v>93</v>
      </c>
      <c r="G5542">
        <v>14.53789046</v>
      </c>
      <c r="H5542">
        <v>14.273360179999999</v>
      </c>
      <c r="I5542">
        <v>13.62107424</v>
      </c>
      <c r="J5542">
        <v>13.190711220000001</v>
      </c>
      <c r="K5542">
        <v>12.052177540000001</v>
      </c>
      <c r="L5542">
        <v>11.97639906</v>
      </c>
      <c r="M5542">
        <v>11.71561193</v>
      </c>
      <c r="N5542">
        <v>11.784329209999999</v>
      </c>
      <c r="O5542">
        <v>11.802710340000001</v>
      </c>
      <c r="P5542">
        <v>11.652323579999999</v>
      </c>
      <c r="Q5542">
        <v>11.56761346</v>
      </c>
      <c r="R5542">
        <v>11.48664868</v>
      </c>
      <c r="S5542">
        <v>11.28295853</v>
      </c>
      <c r="T5542">
        <v>11.066531299999999</v>
      </c>
      <c r="U5542">
        <v>10.786767579999999</v>
      </c>
      <c r="V5542">
        <v>10.560545879999999</v>
      </c>
      <c r="W5542">
        <v>10.282140679999999</v>
      </c>
    </row>
    <row r="5543" spans="2:23" hidden="1" x14ac:dyDescent="0.25">
      <c r="B5543" t="s">
        <v>89</v>
      </c>
      <c r="C5543" t="s">
        <v>199</v>
      </c>
      <c r="D5543" t="s">
        <v>646</v>
      </c>
      <c r="E5543" t="s">
        <v>626</v>
      </c>
      <c r="F5543" t="s">
        <v>93</v>
      </c>
      <c r="G5543">
        <v>14.14410829</v>
      </c>
      <c r="H5543">
        <v>14.14410829</v>
      </c>
      <c r="I5543">
        <v>14.14410829</v>
      </c>
    </row>
    <row r="5544" spans="2:23" hidden="1" x14ac:dyDescent="0.25">
      <c r="B5544" t="s">
        <v>89</v>
      </c>
      <c r="C5544" t="s">
        <v>199</v>
      </c>
      <c r="D5544" t="s">
        <v>646</v>
      </c>
      <c r="E5544" t="s">
        <v>627</v>
      </c>
      <c r="F5544" t="s">
        <v>93</v>
      </c>
      <c r="G5544">
        <v>13.052460659999999</v>
      </c>
      <c r="H5544">
        <v>13.052460659999999</v>
      </c>
      <c r="I5544">
        <v>13.052460659999999</v>
      </c>
      <c r="J5544">
        <v>13.052460659999999</v>
      </c>
      <c r="K5544">
        <v>13.052460659999999</v>
      </c>
      <c r="L5544">
        <v>13.052460659999999</v>
      </c>
      <c r="M5544">
        <v>13.052460659999999</v>
      </c>
    </row>
    <row r="5545" spans="2:23" hidden="1" x14ac:dyDescent="0.25">
      <c r="B5545" t="s">
        <v>89</v>
      </c>
      <c r="C5545" t="s">
        <v>199</v>
      </c>
      <c r="D5545" t="s">
        <v>646</v>
      </c>
      <c r="E5545" t="s">
        <v>628</v>
      </c>
      <c r="F5545" t="s">
        <v>93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</row>
    <row r="5546" spans="2:23" hidden="1" x14ac:dyDescent="0.25">
      <c r="B5546" t="s">
        <v>89</v>
      </c>
      <c r="C5546" t="s">
        <v>199</v>
      </c>
      <c r="D5546" t="s">
        <v>646</v>
      </c>
      <c r="E5546" t="s">
        <v>629</v>
      </c>
      <c r="F5546" t="s">
        <v>93</v>
      </c>
      <c r="G5546">
        <v>0</v>
      </c>
      <c r="H5546">
        <v>0</v>
      </c>
      <c r="I5546">
        <v>0</v>
      </c>
    </row>
    <row r="5547" spans="2:23" hidden="1" x14ac:dyDescent="0.25">
      <c r="B5547" t="s">
        <v>89</v>
      </c>
      <c r="C5547" t="s">
        <v>199</v>
      </c>
      <c r="D5547" t="s">
        <v>646</v>
      </c>
      <c r="E5547" t="s">
        <v>630</v>
      </c>
      <c r="F5547" t="s">
        <v>93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2:23" hidden="1" x14ac:dyDescent="0.25">
      <c r="B5548" t="s">
        <v>89</v>
      </c>
      <c r="C5548" t="s">
        <v>199</v>
      </c>
      <c r="D5548" t="s">
        <v>646</v>
      </c>
      <c r="E5548" t="s">
        <v>631</v>
      </c>
      <c r="F5548" t="s">
        <v>93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</row>
    <row r="5549" spans="2:23" hidden="1" x14ac:dyDescent="0.25">
      <c r="B5549" t="s">
        <v>89</v>
      </c>
      <c r="C5549" t="s">
        <v>199</v>
      </c>
      <c r="D5549" t="s">
        <v>646</v>
      </c>
      <c r="E5549" t="s">
        <v>632</v>
      </c>
      <c r="F5549" t="s">
        <v>93</v>
      </c>
      <c r="G5549">
        <v>0</v>
      </c>
      <c r="H5549">
        <v>0</v>
      </c>
      <c r="I5549">
        <v>0</v>
      </c>
    </row>
    <row r="5550" spans="2:23" hidden="1" x14ac:dyDescent="0.25">
      <c r="B5550" t="s">
        <v>89</v>
      </c>
      <c r="C5550" t="s">
        <v>199</v>
      </c>
      <c r="D5550" t="s">
        <v>646</v>
      </c>
      <c r="E5550" t="s">
        <v>633</v>
      </c>
      <c r="F5550" t="s">
        <v>93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2:23" hidden="1" x14ac:dyDescent="0.25">
      <c r="B5551" t="s">
        <v>89</v>
      </c>
      <c r="C5551" t="s">
        <v>199</v>
      </c>
      <c r="D5551" t="s">
        <v>646</v>
      </c>
      <c r="E5551" t="s">
        <v>634</v>
      </c>
      <c r="F5551" t="s">
        <v>93</v>
      </c>
      <c r="G5551">
        <v>15.115195160000001</v>
      </c>
      <c r="H5551">
        <v>26.414775760000001</v>
      </c>
      <c r="I5551">
        <v>29.335123159999998</v>
      </c>
      <c r="J5551">
        <v>32.576568799999997</v>
      </c>
      <c r="K5551">
        <v>35.422770829999997</v>
      </c>
      <c r="L5551">
        <v>36.713060980000002</v>
      </c>
      <c r="M5551">
        <v>39.213450399999999</v>
      </c>
      <c r="N5551">
        <v>45.100919689999998</v>
      </c>
      <c r="O5551">
        <v>52.233802410000003</v>
      </c>
      <c r="P5551">
        <v>60.629700360000001</v>
      </c>
      <c r="Q5551">
        <v>66.346328349999993</v>
      </c>
      <c r="R5551">
        <v>67.542398989999995</v>
      </c>
      <c r="S5551">
        <v>67.701273400000005</v>
      </c>
      <c r="T5551">
        <v>71.274962310000006</v>
      </c>
      <c r="U5551">
        <v>74.465787730000002</v>
      </c>
      <c r="V5551">
        <v>78.102251460000005</v>
      </c>
      <c r="W5551">
        <v>84.441134779999999</v>
      </c>
    </row>
    <row r="5552" spans="2:23" hidden="1" x14ac:dyDescent="0.25">
      <c r="B5552" t="s">
        <v>89</v>
      </c>
      <c r="C5552" t="s">
        <v>199</v>
      </c>
      <c r="D5552" t="s">
        <v>646</v>
      </c>
      <c r="E5552" t="s">
        <v>635</v>
      </c>
      <c r="F5552" t="s">
        <v>93</v>
      </c>
      <c r="G5552">
        <v>23.621698030000001</v>
      </c>
      <c r="H5552">
        <v>23.621698030000001</v>
      </c>
      <c r="I5552">
        <v>23.621698030000001</v>
      </c>
    </row>
    <row r="5553" spans="2:23" hidden="1" x14ac:dyDescent="0.25">
      <c r="B5553" t="s">
        <v>89</v>
      </c>
      <c r="C5553" t="s">
        <v>199</v>
      </c>
      <c r="D5553" t="s">
        <v>646</v>
      </c>
      <c r="E5553" t="s">
        <v>636</v>
      </c>
      <c r="F5553" t="s">
        <v>93</v>
      </c>
      <c r="G5553">
        <v>30.684420729999999</v>
      </c>
      <c r="H5553">
        <v>30.684420729999999</v>
      </c>
      <c r="I5553">
        <v>30.684420729999999</v>
      </c>
      <c r="J5553">
        <v>30.684420729999999</v>
      </c>
      <c r="K5553">
        <v>30.684420729999999</v>
      </c>
      <c r="L5553">
        <v>30.684420729999999</v>
      </c>
      <c r="M5553">
        <v>30.684420729999999</v>
      </c>
    </row>
    <row r="5554" spans="2:23" hidden="1" x14ac:dyDescent="0.25">
      <c r="B5554" t="s">
        <v>89</v>
      </c>
      <c r="C5554" t="s">
        <v>199</v>
      </c>
      <c r="D5554" t="s">
        <v>646</v>
      </c>
      <c r="E5554" t="s">
        <v>637</v>
      </c>
      <c r="F5554" t="s">
        <v>93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0.40584955299999997</v>
      </c>
      <c r="P5554">
        <v>0.48524346600000001</v>
      </c>
      <c r="Q5554">
        <v>0.53246073299999996</v>
      </c>
      <c r="R5554">
        <v>0.49173444300000002</v>
      </c>
      <c r="S5554">
        <v>0.44072090400000002</v>
      </c>
      <c r="T5554">
        <v>0.47476218100000001</v>
      </c>
      <c r="U5554">
        <v>0.50858079599999995</v>
      </c>
      <c r="V5554">
        <v>0.56033756099999998</v>
      </c>
      <c r="W5554">
        <v>0.73480896399999995</v>
      </c>
    </row>
    <row r="5555" spans="2:23" hidden="1" x14ac:dyDescent="0.25">
      <c r="B5555" t="s">
        <v>89</v>
      </c>
      <c r="C5555" t="s">
        <v>199</v>
      </c>
      <c r="D5555" t="s">
        <v>646</v>
      </c>
      <c r="E5555" t="s">
        <v>638</v>
      </c>
      <c r="F5555" t="s">
        <v>93</v>
      </c>
      <c r="G5555">
        <v>0</v>
      </c>
      <c r="H5555">
        <v>0</v>
      </c>
      <c r="I5555">
        <v>0</v>
      </c>
    </row>
    <row r="5556" spans="2:23" hidden="1" x14ac:dyDescent="0.25">
      <c r="B5556" t="s">
        <v>89</v>
      </c>
      <c r="C5556" t="s">
        <v>199</v>
      </c>
      <c r="D5556" t="s">
        <v>646</v>
      </c>
      <c r="E5556" t="s">
        <v>639</v>
      </c>
      <c r="F5556" t="s">
        <v>93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2:23" hidden="1" x14ac:dyDescent="0.25">
      <c r="B5557" t="s">
        <v>89</v>
      </c>
      <c r="C5557" t="s">
        <v>199</v>
      </c>
      <c r="D5557" t="s">
        <v>646</v>
      </c>
      <c r="E5557" t="s">
        <v>640</v>
      </c>
      <c r="F5557" t="s">
        <v>93</v>
      </c>
      <c r="G5557">
        <v>15.115195160000001</v>
      </c>
      <c r="H5557">
        <v>26.414775760000001</v>
      </c>
      <c r="I5557">
        <v>29.335123159999998</v>
      </c>
      <c r="J5557">
        <v>32.576568799999997</v>
      </c>
      <c r="K5557">
        <v>35.422770829999997</v>
      </c>
      <c r="L5557">
        <v>36.713060980000002</v>
      </c>
      <c r="M5557">
        <v>39.213450399999999</v>
      </c>
      <c r="N5557">
        <v>45.100919689999998</v>
      </c>
      <c r="O5557">
        <v>52.233802410000003</v>
      </c>
      <c r="P5557">
        <v>60.629700360000001</v>
      </c>
      <c r="Q5557">
        <v>66.346328349999993</v>
      </c>
      <c r="R5557">
        <v>67.542398989999995</v>
      </c>
      <c r="S5557">
        <v>67.701273400000005</v>
      </c>
      <c r="T5557">
        <v>71.274962310000006</v>
      </c>
      <c r="U5557">
        <v>74.465787730000002</v>
      </c>
      <c r="V5557">
        <v>78.102251460000005</v>
      </c>
      <c r="W5557">
        <v>84.441134779999999</v>
      </c>
    </row>
    <row r="5558" spans="2:23" hidden="1" x14ac:dyDescent="0.25">
      <c r="B5558" t="s">
        <v>89</v>
      </c>
      <c r="C5558" t="s">
        <v>199</v>
      </c>
      <c r="D5558" t="s">
        <v>646</v>
      </c>
      <c r="E5558" t="s">
        <v>641</v>
      </c>
      <c r="F5558" t="s">
        <v>93</v>
      </c>
      <c r="G5558">
        <v>23.621698030000001</v>
      </c>
      <c r="H5558">
        <v>23.621698030000001</v>
      </c>
      <c r="I5558">
        <v>23.621698030000001</v>
      </c>
    </row>
    <row r="5559" spans="2:23" hidden="1" x14ac:dyDescent="0.25">
      <c r="B5559" t="s">
        <v>89</v>
      </c>
      <c r="C5559" t="s">
        <v>199</v>
      </c>
      <c r="D5559" t="s">
        <v>646</v>
      </c>
      <c r="E5559" t="s">
        <v>642</v>
      </c>
      <c r="F5559" t="s">
        <v>93</v>
      </c>
      <c r="G5559">
        <v>30.684420729999999</v>
      </c>
      <c r="H5559">
        <v>30.684420729999999</v>
      </c>
      <c r="I5559">
        <v>30.684420729999999</v>
      </c>
      <c r="J5559">
        <v>30.684420729999999</v>
      </c>
      <c r="K5559">
        <v>30.684420729999999</v>
      </c>
      <c r="L5559">
        <v>30.684420729999999</v>
      </c>
      <c r="M5559">
        <v>30.684420729999999</v>
      </c>
    </row>
    <row r="5560" spans="2:23" hidden="1" x14ac:dyDescent="0.25">
      <c r="B5560" t="s">
        <v>89</v>
      </c>
      <c r="C5560" t="s">
        <v>199</v>
      </c>
      <c r="D5560" t="s">
        <v>646</v>
      </c>
      <c r="E5560" t="s">
        <v>643</v>
      </c>
      <c r="F5560" t="s">
        <v>93</v>
      </c>
      <c r="G5560">
        <v>33.107459810000002</v>
      </c>
      <c r="H5560">
        <v>45.686704630000001</v>
      </c>
      <c r="I5560">
        <v>49.190499729999999</v>
      </c>
      <c r="J5560">
        <v>53.116205540000003</v>
      </c>
      <c r="K5560">
        <v>56.403371040000003</v>
      </c>
      <c r="L5560">
        <v>58.683392519999998</v>
      </c>
      <c r="M5560">
        <v>61.874052589999998</v>
      </c>
      <c r="N5560">
        <v>69.593454780000002</v>
      </c>
      <c r="O5560">
        <v>78.597236069999994</v>
      </c>
      <c r="P5560">
        <v>88.136757799999998</v>
      </c>
      <c r="Q5560">
        <v>94.367932929999995</v>
      </c>
      <c r="R5560">
        <v>95.234390880000007</v>
      </c>
      <c r="S5560">
        <v>94.742700229999997</v>
      </c>
      <c r="T5560">
        <v>98.176110030000004</v>
      </c>
      <c r="U5560">
        <v>100.96919080000001</v>
      </c>
      <c r="V5560">
        <v>104.2669861</v>
      </c>
      <c r="W5560">
        <v>109.90362</v>
      </c>
    </row>
    <row r="5561" spans="2:23" hidden="1" x14ac:dyDescent="0.25">
      <c r="B5561" t="s">
        <v>89</v>
      </c>
      <c r="C5561" t="s">
        <v>199</v>
      </c>
      <c r="D5561" t="s">
        <v>646</v>
      </c>
      <c r="E5561" t="s">
        <v>644</v>
      </c>
      <c r="F5561" t="s">
        <v>93</v>
      </c>
      <c r="G5561">
        <v>42.661554719999998</v>
      </c>
      <c r="H5561">
        <v>42.661554719999998</v>
      </c>
      <c r="I5561">
        <v>42.661554719999998</v>
      </c>
    </row>
    <row r="5562" spans="2:23" hidden="1" x14ac:dyDescent="0.25">
      <c r="B5562" t="s">
        <v>89</v>
      </c>
      <c r="C5562" t="s">
        <v>199</v>
      </c>
      <c r="D5562" t="s">
        <v>646</v>
      </c>
      <c r="E5562" t="s">
        <v>645</v>
      </c>
      <c r="F5562" t="s">
        <v>93</v>
      </c>
      <c r="G5562">
        <v>51.151669409999997</v>
      </c>
      <c r="H5562">
        <v>51.151669409999997</v>
      </c>
      <c r="I5562">
        <v>51.151669409999997</v>
      </c>
      <c r="J5562">
        <v>51.151669409999997</v>
      </c>
      <c r="K5562">
        <v>51.151669409999997</v>
      </c>
      <c r="L5562">
        <v>51.151669409999997</v>
      </c>
      <c r="M5562">
        <v>51.151669409999997</v>
      </c>
    </row>
    <row r="5563" spans="2:23" hidden="1" x14ac:dyDescent="0.25">
      <c r="B5563" t="s">
        <v>89</v>
      </c>
      <c r="C5563" t="s">
        <v>199</v>
      </c>
      <c r="D5563" t="s">
        <v>647</v>
      </c>
      <c r="E5563" t="s">
        <v>502</v>
      </c>
      <c r="F5563" t="s">
        <v>93</v>
      </c>
      <c r="G5563">
        <v>0.65930470395477403</v>
      </c>
      <c r="H5563">
        <v>2.35321836754804</v>
      </c>
      <c r="I5563">
        <v>2.6433706886325599</v>
      </c>
      <c r="J5563">
        <v>2.4483964948758401</v>
      </c>
      <c r="K5563">
        <v>3.0736812307417898</v>
      </c>
      <c r="L5563">
        <v>3.5247703792792602</v>
      </c>
      <c r="M5563">
        <v>4.0500918597882398</v>
      </c>
      <c r="N5563">
        <v>4.9543984761418498</v>
      </c>
      <c r="O5563">
        <v>5.8431627283956402</v>
      </c>
      <c r="P5563">
        <v>6.4392525425799798</v>
      </c>
      <c r="Q5563">
        <v>6.9227786163024998</v>
      </c>
      <c r="R5563">
        <v>7.0172144734139197</v>
      </c>
      <c r="S5563">
        <v>6.7165305440842404</v>
      </c>
      <c r="T5563">
        <v>6.86636323100746</v>
      </c>
      <c r="U5563">
        <v>7.0440633326980802</v>
      </c>
      <c r="V5563">
        <v>7.1103276815921204</v>
      </c>
      <c r="W5563">
        <v>7.6889772724669099</v>
      </c>
    </row>
    <row r="5564" spans="2:23" hidden="1" x14ac:dyDescent="0.25">
      <c r="B5564" t="s">
        <v>89</v>
      </c>
      <c r="C5564" t="s">
        <v>199</v>
      </c>
      <c r="D5564" t="s">
        <v>647</v>
      </c>
      <c r="E5564" t="s">
        <v>503</v>
      </c>
      <c r="F5564" t="s">
        <v>93</v>
      </c>
      <c r="G5564">
        <v>3.6420379305468001E-3</v>
      </c>
      <c r="H5564">
        <v>2.2536449027735699E-2</v>
      </c>
      <c r="I5564">
        <v>6.9413957935652207E-2</v>
      </c>
      <c r="J5564">
        <v>0.14449439451037799</v>
      </c>
      <c r="K5564">
        <v>0.243988056572294</v>
      </c>
      <c r="L5564">
        <v>0.354640785362555</v>
      </c>
      <c r="M5564">
        <v>0.46183887836186399</v>
      </c>
      <c r="N5564">
        <v>0.56023924815611603</v>
      </c>
      <c r="O5564">
        <v>0.63747829727374905</v>
      </c>
      <c r="P5564">
        <v>0.70046731313921395</v>
      </c>
      <c r="Q5564">
        <v>0.74456323558559001</v>
      </c>
      <c r="R5564">
        <v>0.77482271084241106</v>
      </c>
      <c r="S5564">
        <v>0.78168993348768401</v>
      </c>
      <c r="T5564">
        <v>0.77013642145822103</v>
      </c>
      <c r="U5564">
        <v>0.74865450386610499</v>
      </c>
      <c r="V5564">
        <v>0.72410998559415096</v>
      </c>
      <c r="W5564">
        <v>0.68554382237232703</v>
      </c>
    </row>
    <row r="5565" spans="2:23" hidden="1" x14ac:dyDescent="0.25">
      <c r="B5565" t="s">
        <v>89</v>
      </c>
      <c r="C5565" t="s">
        <v>199</v>
      </c>
      <c r="D5565" t="s">
        <v>647</v>
      </c>
      <c r="E5565" t="s">
        <v>504</v>
      </c>
      <c r="F5565" t="s">
        <v>93</v>
      </c>
      <c r="G5565">
        <v>0.65930470395477403</v>
      </c>
      <c r="H5565">
        <v>2.35321836754804</v>
      </c>
      <c r="I5565">
        <v>2.6433706886325599</v>
      </c>
      <c r="J5565">
        <v>2.4483964948758401</v>
      </c>
      <c r="K5565">
        <v>3.0736812307417898</v>
      </c>
      <c r="L5565">
        <v>3.5247703792792602</v>
      </c>
      <c r="M5565">
        <v>4.0500918597882398</v>
      </c>
      <c r="N5565">
        <v>4.9543984761418498</v>
      </c>
      <c r="O5565">
        <v>5.8431627283956402</v>
      </c>
      <c r="P5565">
        <v>6.4392525425799798</v>
      </c>
      <c r="Q5565">
        <v>6.9227786163024998</v>
      </c>
      <c r="R5565">
        <v>7.0172144734139197</v>
      </c>
      <c r="S5565">
        <v>6.7165305440842404</v>
      </c>
      <c r="T5565">
        <v>6.86636323100746</v>
      </c>
      <c r="U5565">
        <v>7.0440633326980802</v>
      </c>
      <c r="V5565">
        <v>7.1103276815921204</v>
      </c>
      <c r="W5565">
        <v>7.6889772724669099</v>
      </c>
    </row>
    <row r="5566" spans="2:23" hidden="1" x14ac:dyDescent="0.25">
      <c r="B5566" t="s">
        <v>89</v>
      </c>
      <c r="C5566" t="s">
        <v>199</v>
      </c>
      <c r="D5566" t="s">
        <v>647</v>
      </c>
      <c r="E5566" t="s">
        <v>505</v>
      </c>
      <c r="F5566" t="s">
        <v>93</v>
      </c>
      <c r="G5566">
        <v>3.5678403689129702E-2</v>
      </c>
      <c r="H5566">
        <v>4.4278817259711702E-2</v>
      </c>
      <c r="I5566">
        <v>3.88301829667725E-2</v>
      </c>
      <c r="J5566">
        <v>4.65588648873815E-2</v>
      </c>
      <c r="K5566">
        <v>7.0934490413746304E-2</v>
      </c>
      <c r="L5566">
        <v>7.6121069208648098E-2</v>
      </c>
      <c r="M5566">
        <v>8.1341294943447301E-2</v>
      </c>
      <c r="N5566">
        <v>0.102375410206286</v>
      </c>
      <c r="O5566">
        <v>0.12736597846984499</v>
      </c>
      <c r="P5566">
        <v>0.1473276769189</v>
      </c>
      <c r="Q5566">
        <v>0.16611497719193499</v>
      </c>
      <c r="R5566">
        <v>0.16692994241365</v>
      </c>
      <c r="S5566">
        <v>0.150587742026009</v>
      </c>
      <c r="T5566">
        <v>0.15609593322123699</v>
      </c>
      <c r="U5566">
        <v>0.1656819503052</v>
      </c>
      <c r="V5566">
        <v>0.175433085207051</v>
      </c>
      <c r="W5566">
        <v>0.24470788053100201</v>
      </c>
    </row>
    <row r="5567" spans="2:23" hidden="1" x14ac:dyDescent="0.25">
      <c r="B5567" t="s">
        <v>89</v>
      </c>
      <c r="C5567" t="s">
        <v>199</v>
      </c>
      <c r="D5567" t="s">
        <v>647</v>
      </c>
      <c r="E5567" t="s">
        <v>506</v>
      </c>
      <c r="F5567" t="s">
        <v>93</v>
      </c>
      <c r="G5567">
        <v>0</v>
      </c>
      <c r="H5567">
        <v>0</v>
      </c>
      <c r="I5567">
        <v>4.62106028489661E-5</v>
      </c>
      <c r="J5567">
        <v>5.4055575654489297E-5</v>
      </c>
      <c r="K5567">
        <v>8.8482303658799898E-5</v>
      </c>
      <c r="L5567">
        <v>1.124742795889E-4</v>
      </c>
      <c r="M5567">
        <v>1.3482910236280001E-4</v>
      </c>
      <c r="N5567">
        <v>1.978036674188E-4</v>
      </c>
      <c r="O5567">
        <v>2.7171815659700002E-4</v>
      </c>
      <c r="P5567">
        <v>3.8040290779060002E-4</v>
      </c>
      <c r="Q5567">
        <v>4.8529628846539997E-4</v>
      </c>
      <c r="R5567">
        <v>5.8242933775189999E-4</v>
      </c>
      <c r="S5567">
        <v>5.5038416669369998E-4</v>
      </c>
      <c r="T5567">
        <v>6.1551968773109996E-4</v>
      </c>
      <c r="U5567">
        <v>7.2227308423040005E-4</v>
      </c>
      <c r="V5567">
        <v>8.598689895223E-4</v>
      </c>
      <c r="W5567">
        <v>1.0555199888161E-3</v>
      </c>
    </row>
    <row r="5568" spans="2:23" hidden="1" x14ac:dyDescent="0.25">
      <c r="B5568" t="s">
        <v>89</v>
      </c>
      <c r="C5568" t="s">
        <v>199</v>
      </c>
      <c r="D5568" t="s">
        <v>647</v>
      </c>
      <c r="E5568" t="s">
        <v>507</v>
      </c>
      <c r="F5568" t="s">
        <v>93</v>
      </c>
      <c r="G5568">
        <v>3.5678403689129702E-2</v>
      </c>
      <c r="H5568">
        <v>4.4278817259711702E-2</v>
      </c>
      <c r="I5568">
        <v>3.8783972363923502E-2</v>
      </c>
      <c r="J5568">
        <v>4.6504809311726999E-2</v>
      </c>
      <c r="K5568">
        <v>7.0846008110087497E-2</v>
      </c>
      <c r="L5568">
        <v>7.6008594929059203E-2</v>
      </c>
      <c r="M5568">
        <v>8.1206465841084402E-2</v>
      </c>
      <c r="N5568">
        <v>0.102177606538867</v>
      </c>
      <c r="O5568">
        <v>0.127094260313248</v>
      </c>
      <c r="P5568">
        <v>0.14694727401110999</v>
      </c>
      <c r="Q5568">
        <v>0.165629680903469</v>
      </c>
      <c r="R5568">
        <v>0.16634751307589801</v>
      </c>
      <c r="S5568">
        <v>0.15003735785931499</v>
      </c>
      <c r="T5568">
        <v>0.155480413533506</v>
      </c>
      <c r="U5568">
        <v>0.16495967722096999</v>
      </c>
      <c r="V5568">
        <v>0.174573216217529</v>
      </c>
      <c r="W5568">
        <v>0.243652360542186</v>
      </c>
    </row>
    <row r="5569" spans="2:23" hidden="1" x14ac:dyDescent="0.25">
      <c r="B5569" t="s">
        <v>89</v>
      </c>
      <c r="C5569" t="s">
        <v>199</v>
      </c>
      <c r="D5569" t="s">
        <v>647</v>
      </c>
      <c r="E5569" t="s">
        <v>508</v>
      </c>
      <c r="F5569" t="s">
        <v>93</v>
      </c>
      <c r="G5569">
        <v>5.8296217051333102E-2</v>
      </c>
      <c r="H5569">
        <v>5.2252723911323497E-2</v>
      </c>
      <c r="I5569">
        <v>7.7912386341280199E-2</v>
      </c>
      <c r="J5569">
        <v>4.6523519290802298E-2</v>
      </c>
      <c r="K5569">
        <v>4.8638356269667497E-2</v>
      </c>
      <c r="L5569">
        <v>5.4939557679088299E-2</v>
      </c>
      <c r="M5569">
        <v>6.2824159869179594E-2</v>
      </c>
      <c r="N5569">
        <v>6.9207224455496999E-2</v>
      </c>
      <c r="O5569">
        <v>6.9145041664050194E-2</v>
      </c>
      <c r="P5569">
        <v>6.6776280243967298E-2</v>
      </c>
      <c r="Q5569">
        <v>6.6603682420302401E-2</v>
      </c>
      <c r="R5569">
        <v>6.08708419695849E-2</v>
      </c>
      <c r="S5569">
        <v>5.1914563824721802E-2</v>
      </c>
      <c r="T5569">
        <v>5.1519609601942601E-2</v>
      </c>
      <c r="U5569">
        <v>5.2352151236909901E-2</v>
      </c>
      <c r="V5569">
        <v>5.0909564276557198E-2</v>
      </c>
      <c r="W5569">
        <v>6.8148930161033794E-2</v>
      </c>
    </row>
    <row r="5570" spans="2:23" hidden="1" x14ac:dyDescent="0.25">
      <c r="B5570" t="s">
        <v>89</v>
      </c>
      <c r="C5570" t="s">
        <v>199</v>
      </c>
      <c r="D5570" t="s">
        <v>647</v>
      </c>
      <c r="E5570" t="s">
        <v>509</v>
      </c>
      <c r="F5570" t="s">
        <v>93</v>
      </c>
      <c r="G5570">
        <v>0</v>
      </c>
      <c r="H5570">
        <v>0</v>
      </c>
      <c r="I5570">
        <v>2.7226413671079701E-7</v>
      </c>
      <c r="J5570">
        <v>8.1123764748441798E-7</v>
      </c>
      <c r="K5570">
        <v>1.755926703032E-6</v>
      </c>
      <c r="L5570">
        <v>1.53600965168579E-6</v>
      </c>
      <c r="M5570">
        <v>1.2524077361499801E-6</v>
      </c>
      <c r="N5570">
        <v>1.7276405755944701E-6</v>
      </c>
      <c r="O5570">
        <v>2.5214467014668998E-6</v>
      </c>
      <c r="P5570">
        <v>3.2774419896485002E-6</v>
      </c>
      <c r="Q5570">
        <v>4.0469934054196202E-6</v>
      </c>
      <c r="R5570">
        <v>4.5810223655067599E-6</v>
      </c>
      <c r="S5570">
        <v>4.2566385349447004E-6</v>
      </c>
      <c r="T5570">
        <v>4.5700563431873199E-6</v>
      </c>
      <c r="U5570">
        <v>4.9828480116728302E-6</v>
      </c>
      <c r="V5570">
        <v>5.7117321449032501E-6</v>
      </c>
      <c r="W5570">
        <v>7.3876360888888898E-6</v>
      </c>
    </row>
    <row r="5571" spans="2:23" hidden="1" x14ac:dyDescent="0.25">
      <c r="B5571" t="s">
        <v>89</v>
      </c>
      <c r="C5571" t="s">
        <v>199</v>
      </c>
      <c r="D5571" t="s">
        <v>647</v>
      </c>
      <c r="E5571" t="s">
        <v>510</v>
      </c>
      <c r="F5571" t="s">
        <v>93</v>
      </c>
      <c r="G5571">
        <v>5.8296217051333102E-2</v>
      </c>
      <c r="H5571">
        <v>5.2252723911323497E-2</v>
      </c>
      <c r="I5571">
        <v>7.7912114077143504E-2</v>
      </c>
      <c r="J5571">
        <v>4.6522708053154803E-2</v>
      </c>
      <c r="K5571">
        <v>4.8636600342964499E-2</v>
      </c>
      <c r="L5571">
        <v>5.49380216694366E-2</v>
      </c>
      <c r="M5571">
        <v>6.2822907461443506E-2</v>
      </c>
      <c r="N5571">
        <v>6.9205496814921399E-2</v>
      </c>
      <c r="O5571">
        <v>6.9142520217348694E-2</v>
      </c>
      <c r="P5571">
        <v>6.6773002801977704E-2</v>
      </c>
      <c r="Q5571">
        <v>6.6599635426896994E-2</v>
      </c>
      <c r="R5571">
        <v>6.0866260947219399E-2</v>
      </c>
      <c r="S5571">
        <v>5.1910307186186902E-2</v>
      </c>
      <c r="T5571">
        <v>5.1515039545599398E-2</v>
      </c>
      <c r="U5571">
        <v>5.2347168388898302E-2</v>
      </c>
      <c r="V5571">
        <v>5.0903852544412299E-2</v>
      </c>
      <c r="W5571">
        <v>6.8141542524944906E-2</v>
      </c>
    </row>
    <row r="5572" spans="2:23" hidden="1" x14ac:dyDescent="0.25">
      <c r="B5572" t="s">
        <v>89</v>
      </c>
      <c r="C5572" t="s">
        <v>199</v>
      </c>
      <c r="D5572" t="s">
        <v>647</v>
      </c>
      <c r="E5572" t="s">
        <v>511</v>
      </c>
      <c r="F5572" t="s">
        <v>93</v>
      </c>
      <c r="G5572">
        <v>0.19845937034632399</v>
      </c>
      <c r="H5572">
        <v>0.26612279885347601</v>
      </c>
      <c r="I5572">
        <v>0.25288523257725598</v>
      </c>
      <c r="J5572">
        <v>0.140131217879118</v>
      </c>
      <c r="K5572">
        <v>0.189296063150734</v>
      </c>
      <c r="L5572">
        <v>0.20953783689790201</v>
      </c>
      <c r="M5572">
        <v>0.22463695382809301</v>
      </c>
      <c r="N5572">
        <v>0.27072504927477098</v>
      </c>
      <c r="O5572">
        <v>0.32025627489876102</v>
      </c>
      <c r="P5572">
        <v>0.34262100670206203</v>
      </c>
      <c r="Q5572">
        <v>0.381243181366832</v>
      </c>
      <c r="R5572">
        <v>0.37986825297953802</v>
      </c>
      <c r="S5572">
        <v>0.34748711906312202</v>
      </c>
      <c r="T5572">
        <v>0.34652596015964399</v>
      </c>
      <c r="U5572">
        <v>0.34555430349509503</v>
      </c>
      <c r="V5572">
        <v>0.32303404602494101</v>
      </c>
      <c r="W5572">
        <v>0.42759185414780898</v>
      </c>
    </row>
    <row r="5573" spans="2:23" hidden="1" x14ac:dyDescent="0.25">
      <c r="B5573" t="s">
        <v>89</v>
      </c>
      <c r="C5573" t="s">
        <v>199</v>
      </c>
      <c r="D5573" t="s">
        <v>647</v>
      </c>
      <c r="E5573" t="s">
        <v>512</v>
      </c>
      <c r="F5573" t="s">
        <v>93</v>
      </c>
      <c r="G5573">
        <v>0</v>
      </c>
      <c r="H5573">
        <v>0</v>
      </c>
      <c r="I5573">
        <v>1.6976503819744999E-6</v>
      </c>
      <c r="J5573">
        <v>7.9174562628819597E-7</v>
      </c>
      <c r="K5573">
        <v>1.1198126157336099E-6</v>
      </c>
      <c r="L5573">
        <v>1.29998968421869E-6</v>
      </c>
      <c r="M5573">
        <v>1.50916461703644E-6</v>
      </c>
      <c r="N5573">
        <v>2.12673369480767E-6</v>
      </c>
      <c r="O5573">
        <v>2.8257878416681802E-6</v>
      </c>
      <c r="P5573">
        <v>3.7905782704046699E-6</v>
      </c>
      <c r="Q5573">
        <v>4.6928123483972302E-6</v>
      </c>
      <c r="R5573">
        <v>5.3392096939576503E-6</v>
      </c>
      <c r="S5573">
        <v>4.7877776723388899E-6</v>
      </c>
      <c r="T5573">
        <v>5.1923054295305301E-6</v>
      </c>
      <c r="U5573">
        <v>5.7805234316997398E-6</v>
      </c>
      <c r="V5573">
        <v>6.5272855462170599E-6</v>
      </c>
      <c r="W5573">
        <v>7.8880049334932803E-6</v>
      </c>
    </row>
    <row r="5574" spans="2:23" hidden="1" x14ac:dyDescent="0.25">
      <c r="B5574" t="s">
        <v>89</v>
      </c>
      <c r="C5574" t="s">
        <v>199</v>
      </c>
      <c r="D5574" t="s">
        <v>647</v>
      </c>
      <c r="E5574" t="s">
        <v>513</v>
      </c>
      <c r="F5574" t="s">
        <v>93</v>
      </c>
      <c r="G5574">
        <v>0.19845937034632399</v>
      </c>
      <c r="H5574">
        <v>0.26612279885347601</v>
      </c>
      <c r="I5574">
        <v>0.25288353492687399</v>
      </c>
      <c r="J5574">
        <v>0.140130426133492</v>
      </c>
      <c r="K5574">
        <v>0.189294943338118</v>
      </c>
      <c r="L5574">
        <v>0.209536536908218</v>
      </c>
      <c r="M5574">
        <v>0.22463544466347601</v>
      </c>
      <c r="N5574">
        <v>0.27072292254107599</v>
      </c>
      <c r="O5574">
        <v>0.32025344911091902</v>
      </c>
      <c r="P5574">
        <v>0.34261721612379198</v>
      </c>
      <c r="Q5574">
        <v>0.381238488554484</v>
      </c>
      <c r="R5574">
        <v>0.37986291376984399</v>
      </c>
      <c r="S5574">
        <v>0.34748233128544898</v>
      </c>
      <c r="T5574">
        <v>0.34652076785421398</v>
      </c>
      <c r="U5574">
        <v>0.345548522971663</v>
      </c>
      <c r="V5574">
        <v>0.323027518739395</v>
      </c>
      <c r="W5574">
        <v>0.42758396614287603</v>
      </c>
    </row>
    <row r="5575" spans="2:23" hidden="1" x14ac:dyDescent="0.25">
      <c r="B5575" t="s">
        <v>89</v>
      </c>
      <c r="C5575" t="s">
        <v>199</v>
      </c>
      <c r="D5575" t="s">
        <v>647</v>
      </c>
      <c r="E5575" t="s">
        <v>514</v>
      </c>
      <c r="F5575" t="s">
        <v>93</v>
      </c>
      <c r="G5575">
        <v>2.0417282428186499E-2</v>
      </c>
      <c r="H5575">
        <v>6.2184146624719397E-2</v>
      </c>
      <c r="I5575">
        <v>7.5867724610305401E-2</v>
      </c>
      <c r="J5575">
        <v>9.4334129867146094E-2</v>
      </c>
      <c r="K5575">
        <v>0.135539598620153</v>
      </c>
      <c r="L5575">
        <v>0.146232181165771</v>
      </c>
      <c r="M5575">
        <v>0.15217637924691901</v>
      </c>
      <c r="N5575">
        <v>0.17818703283819801</v>
      </c>
      <c r="O5575">
        <v>0.19468520203901099</v>
      </c>
      <c r="P5575">
        <v>0.20301059685218201</v>
      </c>
      <c r="Q5575">
        <v>0.218385980501621</v>
      </c>
      <c r="R5575">
        <v>0.21812047408145399</v>
      </c>
      <c r="S5575">
        <v>0.20007555189409301</v>
      </c>
      <c r="T5575">
        <v>0.208404253645388</v>
      </c>
      <c r="U5575">
        <v>0.22132069362871101</v>
      </c>
      <c r="V5575">
        <v>0.22965522346043599</v>
      </c>
      <c r="W5575">
        <v>0.30534651045820799</v>
      </c>
    </row>
    <row r="5576" spans="2:23" hidden="1" x14ac:dyDescent="0.25">
      <c r="B5576" t="s">
        <v>89</v>
      </c>
      <c r="C5576" t="s">
        <v>199</v>
      </c>
      <c r="D5576" t="s">
        <v>647</v>
      </c>
      <c r="E5576" t="s">
        <v>515</v>
      </c>
      <c r="F5576" t="s">
        <v>93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 spans="2:23" hidden="1" x14ac:dyDescent="0.25">
      <c r="B5577" t="s">
        <v>89</v>
      </c>
      <c r="C5577" t="s">
        <v>199</v>
      </c>
      <c r="D5577" t="s">
        <v>647</v>
      </c>
      <c r="E5577" t="s">
        <v>516</v>
      </c>
      <c r="F5577" t="s">
        <v>93</v>
      </c>
      <c r="G5577">
        <v>0.30925385998321497</v>
      </c>
      <c r="H5577">
        <v>1.9038568020393101</v>
      </c>
      <c r="I5577">
        <v>2.19084413997752</v>
      </c>
      <c r="J5577">
        <v>2.1181935065187298</v>
      </c>
      <c r="K5577">
        <v>2.6205827481178501</v>
      </c>
      <c r="L5577">
        <v>3.0135585408402501</v>
      </c>
      <c r="M5577">
        <v>3.48818751950783</v>
      </c>
      <c r="N5577">
        <v>4.2785937661389504</v>
      </c>
      <c r="O5577">
        <v>5.0678512386666403</v>
      </c>
      <c r="P5577">
        <v>5.6292490826807002</v>
      </c>
      <c r="Q5577">
        <v>6.0552513020353196</v>
      </c>
      <c r="R5577">
        <v>6.18607074037575</v>
      </c>
      <c r="S5577">
        <v>5.9867345778996599</v>
      </c>
      <c r="T5577">
        <v>6.1489326882243098</v>
      </c>
      <c r="U5577">
        <v>6.3352901030738602</v>
      </c>
      <c r="V5577">
        <v>6.4407296240964698</v>
      </c>
      <c r="W5577">
        <v>6.9476689165568404</v>
      </c>
    </row>
    <row r="5578" spans="2:23" hidden="1" x14ac:dyDescent="0.25">
      <c r="B5578" t="s">
        <v>89</v>
      </c>
      <c r="C5578" t="s">
        <v>199</v>
      </c>
      <c r="D5578" t="s">
        <v>647</v>
      </c>
      <c r="E5578" t="s">
        <v>518</v>
      </c>
      <c r="F5578" t="s">
        <v>93</v>
      </c>
      <c r="G5578">
        <v>5.7616852884771502E-2</v>
      </c>
      <c r="H5578">
        <v>8.6707225484220093E-2</v>
      </c>
      <c r="I5578">
        <v>8.2898746769728499E-2</v>
      </c>
      <c r="J5578">
        <v>9.6989386299805899E-2</v>
      </c>
      <c r="K5578">
        <v>0.14422957278978801</v>
      </c>
      <c r="L5578">
        <v>0.17061337465338</v>
      </c>
      <c r="M5578">
        <v>0.193101931639691</v>
      </c>
      <c r="N5578">
        <v>0.23349702606634301</v>
      </c>
      <c r="O5578">
        <v>0.25854419469634599</v>
      </c>
      <c r="P5578">
        <v>0.25327849603434499</v>
      </c>
      <c r="Q5578">
        <v>0.25356547328811002</v>
      </c>
      <c r="R5578">
        <v>0.22347469567539799</v>
      </c>
      <c r="S5578">
        <v>0.17980654127072601</v>
      </c>
      <c r="T5578">
        <v>0.163289039800325</v>
      </c>
      <c r="U5578">
        <v>0.14518482458701701</v>
      </c>
      <c r="V5578">
        <v>0.12022136198710499</v>
      </c>
      <c r="W5578">
        <v>8.5969107021860002E-4</v>
      </c>
    </row>
    <row r="5579" spans="2:23" hidden="1" x14ac:dyDescent="0.25">
      <c r="B5579" t="s">
        <v>89</v>
      </c>
      <c r="C5579" t="s">
        <v>199</v>
      </c>
      <c r="D5579" t="s">
        <v>647</v>
      </c>
      <c r="E5579" t="s">
        <v>519</v>
      </c>
      <c r="F5579" t="s">
        <v>93</v>
      </c>
      <c r="G5579">
        <v>5.7616852884771502E-2</v>
      </c>
      <c r="H5579">
        <v>8.6707225484220093E-2</v>
      </c>
      <c r="I5579">
        <v>8.2898746769728499E-2</v>
      </c>
      <c r="J5579">
        <v>9.6989386299805899E-2</v>
      </c>
      <c r="K5579">
        <v>0.14422957278978801</v>
      </c>
      <c r="L5579">
        <v>0.17061337465338</v>
      </c>
      <c r="M5579">
        <v>0.193101931639691</v>
      </c>
      <c r="N5579">
        <v>0.23349702606634301</v>
      </c>
      <c r="O5579">
        <v>0.25854419469634599</v>
      </c>
      <c r="P5579">
        <v>0.25327849603434499</v>
      </c>
      <c r="Q5579">
        <v>0.25356547328811002</v>
      </c>
      <c r="R5579">
        <v>0.22347469567539799</v>
      </c>
      <c r="S5579">
        <v>0.17980654127072601</v>
      </c>
      <c r="T5579">
        <v>0.163289039800325</v>
      </c>
      <c r="U5579">
        <v>0.14518482458701701</v>
      </c>
      <c r="V5579">
        <v>0.12022136198710499</v>
      </c>
      <c r="W5579">
        <v>8.5969107021860002E-4</v>
      </c>
    </row>
    <row r="5580" spans="2:23" hidden="1" x14ac:dyDescent="0.25">
      <c r="B5580" t="s">
        <v>89</v>
      </c>
      <c r="C5580" t="s">
        <v>199</v>
      </c>
      <c r="D5580" t="s">
        <v>647</v>
      </c>
      <c r="E5580" t="s">
        <v>520</v>
      </c>
      <c r="F5580" t="s">
        <v>93</v>
      </c>
      <c r="G5580">
        <v>0.24334396596812899</v>
      </c>
      <c r="H5580">
        <v>1.37168895939318</v>
      </c>
      <c r="I5580">
        <v>1.4665937810767899</v>
      </c>
      <c r="J5580">
        <v>1.4107759601502201</v>
      </c>
      <c r="K5580">
        <v>1.68556915780232</v>
      </c>
      <c r="L5580">
        <v>1.9856621947847299</v>
      </c>
      <c r="M5580">
        <v>2.36060463341326</v>
      </c>
      <c r="N5580">
        <v>2.8732435142061501</v>
      </c>
      <c r="O5580">
        <v>3.43809616306465</v>
      </c>
      <c r="P5580">
        <v>3.8811069151857001</v>
      </c>
      <c r="Q5580">
        <v>4.1725126120254901</v>
      </c>
      <c r="R5580">
        <v>4.3269061449591</v>
      </c>
      <c r="S5580">
        <v>4.2996396644322203</v>
      </c>
      <c r="T5580">
        <v>4.3780042434897899</v>
      </c>
      <c r="U5580">
        <v>4.4507868537375597</v>
      </c>
      <c r="V5580">
        <v>4.4846931031109403</v>
      </c>
      <c r="W5580">
        <v>4.4690373037837299</v>
      </c>
    </row>
    <row r="5581" spans="2:23" hidden="1" x14ac:dyDescent="0.25">
      <c r="B5581" t="s">
        <v>89</v>
      </c>
      <c r="C5581" t="s">
        <v>199</v>
      </c>
      <c r="D5581" t="s">
        <v>647</v>
      </c>
      <c r="E5581" t="s">
        <v>521</v>
      </c>
      <c r="F5581" t="s">
        <v>93</v>
      </c>
      <c r="G5581">
        <v>1.9054507118025401</v>
      </c>
      <c r="H5581">
        <v>2.7804582623518002</v>
      </c>
      <c r="I5581">
        <v>3.25215701876134</v>
      </c>
      <c r="J5581">
        <v>3.3373920386253899</v>
      </c>
      <c r="K5581">
        <v>3.8797278715555201</v>
      </c>
      <c r="L5581">
        <v>4.3200184675970004</v>
      </c>
      <c r="M5581">
        <v>4.8072865982047999</v>
      </c>
      <c r="N5581">
        <v>5.5562670655244801</v>
      </c>
      <c r="O5581">
        <v>6.3023560206692402</v>
      </c>
      <c r="P5581">
        <v>6.8290680052316501</v>
      </c>
      <c r="Q5581">
        <v>7.2741525779706304</v>
      </c>
      <c r="R5581">
        <v>7.4390809183820004</v>
      </c>
      <c r="S5581">
        <v>7.3270515139058698</v>
      </c>
      <c r="T5581">
        <v>7.5065202193739102</v>
      </c>
      <c r="U5581">
        <v>7.6994995076530603</v>
      </c>
      <c r="V5581">
        <v>7.8171805771480898</v>
      </c>
      <c r="W5581">
        <v>8.2566268523129196</v>
      </c>
    </row>
    <row r="5582" spans="2:23" hidden="1" x14ac:dyDescent="0.25">
      <c r="B5582" t="s">
        <v>89</v>
      </c>
      <c r="C5582" t="s">
        <v>199</v>
      </c>
      <c r="D5582" t="s">
        <v>647</v>
      </c>
      <c r="E5582" t="s">
        <v>522</v>
      </c>
      <c r="F5582" t="s">
        <v>93</v>
      </c>
      <c r="G5582">
        <v>4.5492611586899503E-2</v>
      </c>
      <c r="H5582">
        <v>0.46998369602141399</v>
      </c>
      <c r="I5582">
        <v>0.64838263429042498</v>
      </c>
      <c r="J5582">
        <v>0.613083416501367</v>
      </c>
      <c r="K5582">
        <v>0.79947399169538502</v>
      </c>
      <c r="L5582">
        <v>0.88166416488974897</v>
      </c>
      <c r="M5582">
        <v>0.97540650684765795</v>
      </c>
      <c r="N5582">
        <v>1.22716321909461</v>
      </c>
      <c r="O5582">
        <v>1.4350698735629701</v>
      </c>
      <c r="P5582">
        <v>1.5451315706428199</v>
      </c>
      <c r="Q5582">
        <v>1.66435270950821</v>
      </c>
      <c r="R5582">
        <v>1.6410441213351901</v>
      </c>
      <c r="S5582">
        <v>1.48701936157335</v>
      </c>
      <c r="T5582">
        <v>1.5625241910891301</v>
      </c>
      <c r="U5582">
        <v>1.6631825557075901</v>
      </c>
      <c r="V5582">
        <v>1.7263812975250901</v>
      </c>
      <c r="W5582">
        <v>2.1732851023149098</v>
      </c>
    </row>
    <row r="5583" spans="2:23" hidden="1" x14ac:dyDescent="0.25">
      <c r="B5583" t="s">
        <v>89</v>
      </c>
      <c r="C5583" t="s">
        <v>199</v>
      </c>
      <c r="D5583" t="s">
        <v>647</v>
      </c>
      <c r="E5583" t="s">
        <v>523</v>
      </c>
      <c r="F5583" t="s">
        <v>93</v>
      </c>
      <c r="G5583">
        <v>0.70698687959056505</v>
      </c>
      <c r="H5583">
        <v>0.64525294054990401</v>
      </c>
      <c r="I5583">
        <v>0.58540730319378298</v>
      </c>
      <c r="J5583">
        <v>0.56079294099491395</v>
      </c>
      <c r="K5583">
        <v>0.544206859747144</v>
      </c>
      <c r="L5583">
        <v>0.52426185722991103</v>
      </c>
      <c r="M5583">
        <v>0.49896014409091499</v>
      </c>
      <c r="N5583">
        <v>0.474501707229879</v>
      </c>
      <c r="O5583">
        <v>0.44387148960669298</v>
      </c>
      <c r="P5583">
        <v>0.41036695994366601</v>
      </c>
      <c r="Q5583">
        <v>0.37835282902004003</v>
      </c>
      <c r="R5583">
        <v>0.34444863486541499</v>
      </c>
      <c r="S5583">
        <v>0.29631258328163501</v>
      </c>
      <c r="T5583">
        <v>0.27014775587101397</v>
      </c>
      <c r="U5583">
        <v>0.23775564008730299</v>
      </c>
      <c r="V5583">
        <v>0.20801238109946399</v>
      </c>
      <c r="W5583">
        <v>0.18279066612384801</v>
      </c>
    </row>
    <row r="5584" spans="2:23" hidden="1" x14ac:dyDescent="0.25">
      <c r="B5584" t="s">
        <v>89</v>
      </c>
      <c r="C5584" t="s">
        <v>199</v>
      </c>
      <c r="D5584" t="s">
        <v>647</v>
      </c>
      <c r="E5584" t="s">
        <v>524</v>
      </c>
      <c r="F5584" t="s">
        <v>93</v>
      </c>
      <c r="G5584">
        <v>6.3541527048468502</v>
      </c>
      <c r="H5584">
        <v>6.0530189854728302</v>
      </c>
      <c r="I5584">
        <v>5.59802588474051</v>
      </c>
      <c r="J5584">
        <v>5.3059980766590602</v>
      </c>
      <c r="K5584">
        <v>5.4744221526108303</v>
      </c>
      <c r="L5584">
        <v>5.9345680613208396</v>
      </c>
      <c r="M5584">
        <v>6.0961124925673298</v>
      </c>
      <c r="N5584">
        <v>6.2225022842735704</v>
      </c>
      <c r="O5584">
        <v>6.3304781195560098</v>
      </c>
      <c r="P5584">
        <v>6.4554246168696396</v>
      </c>
      <c r="Q5584">
        <v>6.7382843064362303</v>
      </c>
      <c r="R5584">
        <v>7.0043695252661502</v>
      </c>
      <c r="S5584">
        <v>7.1831848227961803</v>
      </c>
      <c r="T5584">
        <v>7.2903861695423897</v>
      </c>
      <c r="U5584">
        <v>7.3616979594337399</v>
      </c>
      <c r="V5584">
        <v>7.3985055238153103</v>
      </c>
      <c r="W5584">
        <v>7.3569820054815702</v>
      </c>
    </row>
    <row r="5585" spans="2:23" hidden="1" x14ac:dyDescent="0.25">
      <c r="B5585" t="s">
        <v>89</v>
      </c>
      <c r="C5585" t="s">
        <v>199</v>
      </c>
      <c r="D5585" t="s">
        <v>647</v>
      </c>
      <c r="E5585" t="s">
        <v>525</v>
      </c>
      <c r="F5585" t="s">
        <v>93</v>
      </c>
      <c r="G5585">
        <v>0.48881642521625202</v>
      </c>
      <c r="H5585">
        <v>0.58724572823476595</v>
      </c>
      <c r="I5585">
        <v>0.66732162022109498</v>
      </c>
      <c r="J5585">
        <v>0.74786065236829702</v>
      </c>
      <c r="K5585">
        <v>0.84685236294961896</v>
      </c>
      <c r="L5585">
        <v>0.96137836911086605</v>
      </c>
      <c r="M5585">
        <v>1.04698047769977</v>
      </c>
      <c r="N5585">
        <v>1.13528986731085</v>
      </c>
      <c r="O5585">
        <v>1.21197223946812</v>
      </c>
      <c r="P5585">
        <v>1.2971639307365499</v>
      </c>
      <c r="Q5585">
        <v>1.3947990542208899</v>
      </c>
      <c r="R5585">
        <v>1.4842721347883301</v>
      </c>
      <c r="S5585">
        <v>1.57962786361589</v>
      </c>
      <c r="T5585">
        <v>1.6038172290733299</v>
      </c>
      <c r="U5585">
        <v>1.6216051366835</v>
      </c>
      <c r="V5585">
        <v>1.64432857566038</v>
      </c>
      <c r="W5585">
        <v>1.64073163616967</v>
      </c>
    </row>
    <row r="5586" spans="2:23" hidden="1" x14ac:dyDescent="0.25">
      <c r="B5586" t="s">
        <v>89</v>
      </c>
      <c r="C5586" t="s">
        <v>199</v>
      </c>
      <c r="D5586" t="s">
        <v>647</v>
      </c>
      <c r="E5586" t="s">
        <v>526</v>
      </c>
      <c r="F5586" t="s">
        <v>93</v>
      </c>
      <c r="G5586">
        <v>5.1583494000400298</v>
      </c>
      <c r="H5586">
        <v>4.8205203166881603</v>
      </c>
      <c r="I5586">
        <v>4.3452969613256398</v>
      </c>
      <c r="J5586">
        <v>3.99734448329585</v>
      </c>
      <c r="K5586">
        <v>4.0833629299140597</v>
      </c>
      <c r="L5586">
        <v>4.4489278349800596</v>
      </c>
      <c r="M5586">
        <v>4.5501718707766496</v>
      </c>
      <c r="N5586">
        <v>4.6127107097328501</v>
      </c>
      <c r="O5586">
        <v>4.6746343904811898</v>
      </c>
      <c r="P5586">
        <v>4.7478937261894298</v>
      </c>
      <c r="Q5586">
        <v>4.9651324231952998</v>
      </c>
      <c r="R5586">
        <v>5.1756487556124098</v>
      </c>
      <c r="S5586">
        <v>5.3072443758986596</v>
      </c>
      <c r="T5586">
        <v>5.4164211845980397</v>
      </c>
      <c r="U5586">
        <v>5.5023371826629397</v>
      </c>
      <c r="V5586">
        <v>5.5461645670554702</v>
      </c>
      <c r="W5586">
        <v>5.5334597031880604</v>
      </c>
    </row>
    <row r="5587" spans="2:23" hidden="1" x14ac:dyDescent="0.25">
      <c r="B5587" t="s">
        <v>89</v>
      </c>
      <c r="C5587" t="s">
        <v>199</v>
      </c>
      <c r="D5587" t="s">
        <v>647</v>
      </c>
      <c r="E5587" t="s">
        <v>527</v>
      </c>
      <c r="F5587" t="s">
        <v>93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</row>
    <row r="5588" spans="2:23" hidden="1" x14ac:dyDescent="0.25">
      <c r="B5588" t="s">
        <v>89</v>
      </c>
      <c r="C5588" t="s">
        <v>199</v>
      </c>
      <c r="D5588" t="s">
        <v>647</v>
      </c>
      <c r="E5588" t="s">
        <v>528</v>
      </c>
      <c r="F5588" t="s">
        <v>93</v>
      </c>
      <c r="G5588">
        <v>0</v>
      </c>
      <c r="H5588">
        <v>0</v>
      </c>
      <c r="I5588">
        <v>0</v>
      </c>
    </row>
    <row r="5589" spans="2:23" hidden="1" x14ac:dyDescent="0.25">
      <c r="B5589" t="s">
        <v>89</v>
      </c>
      <c r="C5589" t="s">
        <v>199</v>
      </c>
      <c r="D5589" t="s">
        <v>647</v>
      </c>
      <c r="E5589" t="s">
        <v>529</v>
      </c>
      <c r="F5589" t="s">
        <v>93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2:23" hidden="1" x14ac:dyDescent="0.25">
      <c r="B5590" t="s">
        <v>89</v>
      </c>
      <c r="C5590" t="s">
        <v>199</v>
      </c>
      <c r="D5590" t="s">
        <v>647</v>
      </c>
      <c r="E5590" t="s">
        <v>92</v>
      </c>
      <c r="F5590" t="s">
        <v>93</v>
      </c>
      <c r="G5590">
        <v>8.9407182029999994</v>
      </c>
      <c r="H5590">
        <v>11.22651918</v>
      </c>
      <c r="I5590">
        <v>11.579274659999999</v>
      </c>
      <c r="J5590">
        <v>11.253748460000001</v>
      </c>
      <c r="K5590">
        <v>12.69191547</v>
      </c>
      <c r="L5590">
        <v>14.157103559999999</v>
      </c>
      <c r="M5590">
        <v>15.440986580000001</v>
      </c>
      <c r="N5590">
        <v>17.321448279999998</v>
      </c>
      <c r="O5590">
        <v>19.14377734</v>
      </c>
      <c r="P5590">
        <v>20.456838730000001</v>
      </c>
      <c r="Q5590">
        <v>21.714090899999999</v>
      </c>
      <c r="R5590">
        <v>22.270961839999998</v>
      </c>
      <c r="S5590">
        <v>22.04457781</v>
      </c>
      <c r="T5590">
        <v>22.47008336</v>
      </c>
      <c r="U5590">
        <v>22.891050440000001</v>
      </c>
      <c r="V5590">
        <v>23.088024099999998</v>
      </c>
      <c r="W5590">
        <v>24.026219449999999</v>
      </c>
    </row>
    <row r="5591" spans="2:23" hidden="1" x14ac:dyDescent="0.25">
      <c r="B5591" t="s">
        <v>89</v>
      </c>
      <c r="C5591" t="s">
        <v>199</v>
      </c>
      <c r="D5591" t="s">
        <v>647</v>
      </c>
      <c r="E5591" t="s">
        <v>530</v>
      </c>
      <c r="F5591" t="s">
        <v>93</v>
      </c>
      <c r="G5591">
        <v>10.582170680000001</v>
      </c>
      <c r="H5591">
        <v>10.582170680000001</v>
      </c>
      <c r="I5591">
        <v>10.582170680000001</v>
      </c>
    </row>
    <row r="5592" spans="2:23" hidden="1" x14ac:dyDescent="0.25">
      <c r="B5592" t="s">
        <v>89</v>
      </c>
      <c r="C5592" t="s">
        <v>199</v>
      </c>
      <c r="D5592" t="s">
        <v>647</v>
      </c>
      <c r="E5592" t="s">
        <v>531</v>
      </c>
      <c r="F5592" t="s">
        <v>93</v>
      </c>
      <c r="G5592">
        <v>12.184323729999999</v>
      </c>
      <c r="H5592">
        <v>12.184323729999999</v>
      </c>
      <c r="I5592">
        <v>12.184323729999999</v>
      </c>
      <c r="J5592">
        <v>12.184323729999999</v>
      </c>
      <c r="K5592">
        <v>12.184323729999999</v>
      </c>
      <c r="L5592">
        <v>12.184323729999999</v>
      </c>
      <c r="M5592">
        <v>12.184323729999999</v>
      </c>
    </row>
    <row r="5593" spans="2:23" hidden="1" x14ac:dyDescent="0.25">
      <c r="B5593" t="s">
        <v>89</v>
      </c>
      <c r="C5593" t="s">
        <v>199</v>
      </c>
      <c r="D5593" t="s">
        <v>647</v>
      </c>
      <c r="E5593" t="s">
        <v>532</v>
      </c>
      <c r="F5593" t="s">
        <v>93</v>
      </c>
      <c r="G5593">
        <v>5.3846447999999998E-2</v>
      </c>
      <c r="H5593">
        <v>6.1565933000000003E-2</v>
      </c>
      <c r="I5593">
        <v>5.5091083999999998E-2</v>
      </c>
      <c r="J5593">
        <v>6.3972266999999999E-2</v>
      </c>
      <c r="K5593">
        <v>9.0942162000000007E-2</v>
      </c>
      <c r="L5593">
        <v>9.9114465999999998E-2</v>
      </c>
      <c r="M5593">
        <v>0.10686322099999999</v>
      </c>
      <c r="N5593">
        <v>0.13021880799999999</v>
      </c>
      <c r="O5593">
        <v>0.157396431</v>
      </c>
      <c r="P5593">
        <v>0.17957352300000001</v>
      </c>
      <c r="Q5593">
        <v>0.199941849</v>
      </c>
      <c r="R5593">
        <v>0.20182172800000001</v>
      </c>
      <c r="S5593">
        <v>0.186158357</v>
      </c>
      <c r="T5593">
        <v>0.19215773</v>
      </c>
      <c r="U5593">
        <v>0.20209481100000001</v>
      </c>
      <c r="V5593">
        <v>0.21247355200000001</v>
      </c>
      <c r="W5593">
        <v>0.28174185499999999</v>
      </c>
    </row>
    <row r="5594" spans="2:23" hidden="1" x14ac:dyDescent="0.25">
      <c r="B5594" t="s">
        <v>89</v>
      </c>
      <c r="C5594" t="s">
        <v>199</v>
      </c>
      <c r="D5594" t="s">
        <v>647</v>
      </c>
      <c r="E5594" t="s">
        <v>533</v>
      </c>
      <c r="F5594" t="s">
        <v>93</v>
      </c>
      <c r="G5594">
        <v>5.6834488000000002E-2</v>
      </c>
      <c r="H5594">
        <v>5.6834488000000002E-2</v>
      </c>
      <c r="I5594">
        <v>5.6834488000000002E-2</v>
      </c>
    </row>
    <row r="5595" spans="2:23" hidden="1" x14ac:dyDescent="0.25">
      <c r="B5595" t="s">
        <v>89</v>
      </c>
      <c r="C5595" t="s">
        <v>199</v>
      </c>
      <c r="D5595" t="s">
        <v>647</v>
      </c>
      <c r="E5595" t="s">
        <v>534</v>
      </c>
      <c r="F5595" t="s">
        <v>93</v>
      </c>
      <c r="G5595">
        <v>7.5913653999999997E-2</v>
      </c>
      <c r="H5595">
        <v>7.5913653999999997E-2</v>
      </c>
      <c r="I5595">
        <v>7.5913653999999997E-2</v>
      </c>
      <c r="J5595">
        <v>7.5913653999999997E-2</v>
      </c>
      <c r="K5595">
        <v>7.5913653999999997E-2</v>
      </c>
      <c r="L5595">
        <v>7.5913653999999997E-2</v>
      </c>
      <c r="M5595">
        <v>7.5913653999999997E-2</v>
      </c>
    </row>
    <row r="5596" spans="2:23" hidden="1" x14ac:dyDescent="0.25">
      <c r="B5596" t="s">
        <v>89</v>
      </c>
      <c r="C5596" t="s">
        <v>199</v>
      </c>
      <c r="D5596" t="s">
        <v>647</v>
      </c>
      <c r="E5596" t="s">
        <v>535</v>
      </c>
      <c r="F5596" t="s">
        <v>93</v>
      </c>
      <c r="G5596">
        <v>3.6420379999999998E-3</v>
      </c>
      <c r="H5596">
        <v>2.2536449E-2</v>
      </c>
      <c r="I5596">
        <v>6.9462138000000007E-2</v>
      </c>
      <c r="J5596">
        <v>0.14455005300000001</v>
      </c>
      <c r="K5596">
        <v>0.24407941499999999</v>
      </c>
      <c r="L5596">
        <v>0.35475609600000002</v>
      </c>
      <c r="M5596">
        <v>0.461976469</v>
      </c>
      <c r="N5596">
        <v>0.56044090599999996</v>
      </c>
      <c r="O5596">
        <v>0.63775536300000002</v>
      </c>
      <c r="P5596">
        <v>0.70085478400000001</v>
      </c>
      <c r="Q5596">
        <v>0.74505727200000005</v>
      </c>
      <c r="R5596">
        <v>0.77541506000000004</v>
      </c>
      <c r="S5596">
        <v>0.78224936199999995</v>
      </c>
      <c r="T5596">
        <v>0.77076170399999999</v>
      </c>
      <c r="U5596">
        <v>0.74938753999999996</v>
      </c>
      <c r="V5596">
        <v>0.72498209400000002</v>
      </c>
      <c r="W5596">
        <v>0.68661461800000001</v>
      </c>
    </row>
    <row r="5597" spans="2:23" hidden="1" x14ac:dyDescent="0.25">
      <c r="B5597" t="s">
        <v>89</v>
      </c>
      <c r="C5597" t="s">
        <v>199</v>
      </c>
      <c r="D5597" t="s">
        <v>647</v>
      </c>
      <c r="E5597" t="s">
        <v>536</v>
      </c>
      <c r="F5597" t="s">
        <v>93</v>
      </c>
      <c r="G5597">
        <v>3.1880208E-2</v>
      </c>
      <c r="H5597">
        <v>3.1880208E-2</v>
      </c>
      <c r="I5597">
        <v>3.1880208E-2</v>
      </c>
    </row>
    <row r="5598" spans="2:23" hidden="1" x14ac:dyDescent="0.25">
      <c r="B5598" t="s">
        <v>89</v>
      </c>
      <c r="C5598" t="s">
        <v>199</v>
      </c>
      <c r="D5598" t="s">
        <v>647</v>
      </c>
      <c r="E5598" t="s">
        <v>537</v>
      </c>
      <c r="F5598" t="s">
        <v>93</v>
      </c>
      <c r="G5598">
        <v>0.185857523</v>
      </c>
      <c r="H5598">
        <v>0.185857523</v>
      </c>
      <c r="I5598">
        <v>0.185857523</v>
      </c>
      <c r="J5598">
        <v>0.185857523</v>
      </c>
      <c r="K5598">
        <v>0.185857523</v>
      </c>
      <c r="L5598">
        <v>0.185857523</v>
      </c>
      <c r="M5598">
        <v>0.185857523</v>
      </c>
    </row>
    <row r="5599" spans="2:23" hidden="1" x14ac:dyDescent="0.25">
      <c r="B5599" t="s">
        <v>89</v>
      </c>
      <c r="C5599" t="s">
        <v>199</v>
      </c>
      <c r="D5599" t="s">
        <v>647</v>
      </c>
      <c r="E5599" t="s">
        <v>538</v>
      </c>
      <c r="F5599" t="s">
        <v>93</v>
      </c>
      <c r="G5599">
        <v>3.6420379999999998E-3</v>
      </c>
      <c r="H5599">
        <v>2.2536449E-2</v>
      </c>
      <c r="I5599">
        <v>6.9413957999999998E-2</v>
      </c>
      <c r="J5599">
        <v>0.144494395</v>
      </c>
      <c r="K5599">
        <v>0.24398805700000001</v>
      </c>
      <c r="L5599">
        <v>0.35464078500000001</v>
      </c>
      <c r="M5599">
        <v>0.46183887800000001</v>
      </c>
      <c r="N5599">
        <v>0.56023924800000002</v>
      </c>
      <c r="O5599">
        <v>0.63747829700000003</v>
      </c>
      <c r="P5599">
        <v>0.70046731299999998</v>
      </c>
      <c r="Q5599">
        <v>0.74456323599999996</v>
      </c>
      <c r="R5599">
        <v>0.774822711</v>
      </c>
      <c r="S5599">
        <v>0.781689933</v>
      </c>
      <c r="T5599">
        <v>0.77013642100000002</v>
      </c>
      <c r="U5599">
        <v>0.748654504</v>
      </c>
      <c r="V5599">
        <v>0.72410998599999998</v>
      </c>
      <c r="W5599">
        <v>0.68554382199999997</v>
      </c>
    </row>
    <row r="5600" spans="2:23" hidden="1" x14ac:dyDescent="0.25">
      <c r="B5600" t="s">
        <v>89</v>
      </c>
      <c r="C5600" t="s">
        <v>199</v>
      </c>
      <c r="D5600" t="s">
        <v>647</v>
      </c>
      <c r="E5600" t="s">
        <v>539</v>
      </c>
      <c r="F5600" t="s">
        <v>93</v>
      </c>
      <c r="G5600">
        <v>3.1864148000000002E-2</v>
      </c>
      <c r="H5600">
        <v>3.1864148000000002E-2</v>
      </c>
      <c r="I5600">
        <v>3.1864148000000002E-2</v>
      </c>
    </row>
    <row r="5601" spans="2:23" hidden="1" x14ac:dyDescent="0.25">
      <c r="B5601" t="s">
        <v>89</v>
      </c>
      <c r="C5601" t="s">
        <v>199</v>
      </c>
      <c r="D5601" t="s">
        <v>647</v>
      </c>
      <c r="E5601" t="s">
        <v>540</v>
      </c>
      <c r="F5601" t="s">
        <v>93</v>
      </c>
      <c r="G5601">
        <v>0.185793509</v>
      </c>
      <c r="H5601">
        <v>0.185793509</v>
      </c>
      <c r="I5601">
        <v>0.185793509</v>
      </c>
      <c r="J5601">
        <v>0.185793509</v>
      </c>
      <c r="K5601">
        <v>0.185793509</v>
      </c>
      <c r="L5601">
        <v>0.185793509</v>
      </c>
      <c r="M5601">
        <v>0.185793509</v>
      </c>
    </row>
    <row r="5602" spans="2:23" hidden="1" x14ac:dyDescent="0.25">
      <c r="B5602" t="s">
        <v>89</v>
      </c>
      <c r="C5602" t="s">
        <v>199</v>
      </c>
      <c r="D5602" t="s">
        <v>647</v>
      </c>
      <c r="E5602" t="s">
        <v>541</v>
      </c>
      <c r="F5602" t="s">
        <v>93</v>
      </c>
      <c r="G5602">
        <v>2.5647554160000001</v>
      </c>
      <c r="H5602">
        <v>5.1336766300000001</v>
      </c>
      <c r="I5602">
        <v>5.8955277070000003</v>
      </c>
      <c r="J5602">
        <v>5.7857885339999999</v>
      </c>
      <c r="K5602">
        <v>6.9534091020000002</v>
      </c>
      <c r="L5602">
        <v>7.8447888470000002</v>
      </c>
      <c r="M5602">
        <v>8.8573784579999995</v>
      </c>
      <c r="N5602">
        <v>10.51066554</v>
      </c>
      <c r="O5602">
        <v>12.145518750000001</v>
      </c>
      <c r="P5602">
        <v>13.26832055</v>
      </c>
      <c r="Q5602">
        <v>14.196931190000001</v>
      </c>
      <c r="R5602">
        <v>14.456295389999999</v>
      </c>
      <c r="S5602">
        <v>14.04358206</v>
      </c>
      <c r="T5602">
        <v>14.37288345</v>
      </c>
      <c r="U5602">
        <v>14.743562839999999</v>
      </c>
      <c r="V5602">
        <v>14.92750826</v>
      </c>
      <c r="W5602">
        <v>15.94560412</v>
      </c>
    </row>
    <row r="5603" spans="2:23" hidden="1" x14ac:dyDescent="0.25">
      <c r="B5603" t="s">
        <v>89</v>
      </c>
      <c r="C5603" t="s">
        <v>199</v>
      </c>
      <c r="D5603" t="s">
        <v>647</v>
      </c>
      <c r="E5603" t="s">
        <v>542</v>
      </c>
      <c r="F5603" t="s">
        <v>93</v>
      </c>
      <c r="G5603">
        <v>4.5313199180000003</v>
      </c>
      <c r="H5603">
        <v>4.5313199180000003</v>
      </c>
      <c r="I5603">
        <v>4.5313199180000003</v>
      </c>
    </row>
    <row r="5604" spans="2:23" hidden="1" x14ac:dyDescent="0.25">
      <c r="B5604" t="s">
        <v>89</v>
      </c>
      <c r="C5604" t="s">
        <v>199</v>
      </c>
      <c r="D5604" t="s">
        <v>647</v>
      </c>
      <c r="E5604" t="s">
        <v>543</v>
      </c>
      <c r="F5604" t="s">
        <v>93</v>
      </c>
      <c r="G5604">
        <v>6.1479035279999996</v>
      </c>
      <c r="H5604">
        <v>6.1479035279999996</v>
      </c>
      <c r="I5604">
        <v>6.1479035279999996</v>
      </c>
      <c r="J5604">
        <v>6.1479035279999996</v>
      </c>
      <c r="K5604">
        <v>6.1479035279999996</v>
      </c>
      <c r="L5604">
        <v>6.1479035279999996</v>
      </c>
      <c r="M5604">
        <v>6.1479035279999996</v>
      </c>
    </row>
    <row r="5605" spans="2:23" hidden="1" x14ac:dyDescent="0.25">
      <c r="B5605" t="s">
        <v>89</v>
      </c>
      <c r="C5605" t="s">
        <v>199</v>
      </c>
      <c r="D5605" t="s">
        <v>647</v>
      </c>
      <c r="E5605" t="s">
        <v>544</v>
      </c>
      <c r="F5605" t="s">
        <v>93</v>
      </c>
      <c r="G5605">
        <v>3.5678403999999997E-2</v>
      </c>
      <c r="H5605">
        <v>4.4278816999999998E-2</v>
      </c>
      <c r="I5605">
        <v>3.8830182999999997E-2</v>
      </c>
      <c r="J5605">
        <v>4.6558864999999998E-2</v>
      </c>
      <c r="K5605">
        <v>7.0934490000000003E-2</v>
      </c>
      <c r="L5605">
        <v>7.6121069E-2</v>
      </c>
      <c r="M5605">
        <v>8.1341294999999994E-2</v>
      </c>
      <c r="N5605">
        <v>0.10237541</v>
      </c>
      <c r="O5605">
        <v>0.12736597799999999</v>
      </c>
      <c r="P5605">
        <v>0.14732767699999999</v>
      </c>
      <c r="Q5605">
        <v>0.166114977</v>
      </c>
      <c r="R5605">
        <v>0.166929942</v>
      </c>
      <c r="S5605">
        <v>0.150587742</v>
      </c>
      <c r="T5605">
        <v>0.15609593299999999</v>
      </c>
      <c r="U5605">
        <v>0.16568194999999999</v>
      </c>
      <c r="V5605">
        <v>0.17543308499999999</v>
      </c>
      <c r="W5605">
        <v>0.24470788099999999</v>
      </c>
    </row>
    <row r="5606" spans="2:23" hidden="1" x14ac:dyDescent="0.25">
      <c r="B5606" t="s">
        <v>89</v>
      </c>
      <c r="C5606" t="s">
        <v>199</v>
      </c>
      <c r="D5606" t="s">
        <v>647</v>
      </c>
      <c r="E5606" t="s">
        <v>545</v>
      </c>
      <c r="F5606" t="s">
        <v>93</v>
      </c>
      <c r="G5606">
        <v>3.9595801E-2</v>
      </c>
      <c r="H5606">
        <v>3.9595801E-2</v>
      </c>
      <c r="I5606">
        <v>3.9595801E-2</v>
      </c>
    </row>
    <row r="5607" spans="2:23" hidden="1" x14ac:dyDescent="0.25">
      <c r="B5607" t="s">
        <v>89</v>
      </c>
      <c r="C5607" t="s">
        <v>199</v>
      </c>
      <c r="D5607" t="s">
        <v>647</v>
      </c>
      <c r="E5607" t="s">
        <v>546</v>
      </c>
      <c r="F5607" t="s">
        <v>93</v>
      </c>
      <c r="G5607">
        <v>5.6249017999999998E-2</v>
      </c>
      <c r="H5607">
        <v>5.6249017999999998E-2</v>
      </c>
      <c r="I5607">
        <v>5.6249017999999998E-2</v>
      </c>
      <c r="J5607">
        <v>5.6249017999999998E-2</v>
      </c>
      <c r="K5607">
        <v>5.6249017999999998E-2</v>
      </c>
      <c r="L5607">
        <v>5.6249017999999998E-2</v>
      </c>
      <c r="M5607">
        <v>5.6249017999999998E-2</v>
      </c>
    </row>
    <row r="5608" spans="2:23" hidden="1" x14ac:dyDescent="0.25">
      <c r="B5608" t="s">
        <v>89</v>
      </c>
      <c r="C5608" t="s">
        <v>199</v>
      </c>
      <c r="D5608" t="s">
        <v>647</v>
      </c>
      <c r="E5608" t="s">
        <v>547</v>
      </c>
      <c r="F5608" t="s">
        <v>93</v>
      </c>
      <c r="G5608">
        <v>0</v>
      </c>
      <c r="H5608">
        <v>0</v>
      </c>
      <c r="I5608">
        <v>4.6199999999999998E-5</v>
      </c>
      <c r="J5608">
        <v>5.41E-5</v>
      </c>
      <c r="K5608">
        <v>8.8499999999999996E-5</v>
      </c>
      <c r="L5608">
        <v>1.1247399999999999E-4</v>
      </c>
      <c r="M5608">
        <v>1.3482899999999999E-4</v>
      </c>
      <c r="N5608">
        <v>1.9780399999999999E-4</v>
      </c>
      <c r="O5608">
        <v>2.71718E-4</v>
      </c>
      <c r="P5608">
        <v>3.8040300000000002E-4</v>
      </c>
      <c r="Q5608">
        <v>4.8529600000000002E-4</v>
      </c>
      <c r="R5608">
        <v>5.8242899999999998E-4</v>
      </c>
      <c r="S5608">
        <v>5.5038400000000001E-4</v>
      </c>
      <c r="T5608">
        <v>6.1552000000000004E-4</v>
      </c>
      <c r="U5608">
        <v>7.2227299999999995E-4</v>
      </c>
      <c r="V5608">
        <v>8.5986899999999998E-4</v>
      </c>
      <c r="W5608">
        <v>1.0555199999999999E-3</v>
      </c>
    </row>
    <row r="5609" spans="2:23" hidden="1" x14ac:dyDescent="0.25">
      <c r="B5609" t="s">
        <v>89</v>
      </c>
      <c r="C5609" t="s">
        <v>199</v>
      </c>
      <c r="D5609" t="s">
        <v>647</v>
      </c>
      <c r="E5609" t="s">
        <v>548</v>
      </c>
      <c r="F5609" t="s">
        <v>93</v>
      </c>
      <c r="G5609">
        <v>1.5400000000000002E-5</v>
      </c>
      <c r="H5609">
        <v>1.5400000000000002E-5</v>
      </c>
      <c r="I5609">
        <v>1.5400000000000002E-5</v>
      </c>
    </row>
    <row r="5610" spans="2:23" hidden="1" x14ac:dyDescent="0.25">
      <c r="B5610" t="s">
        <v>89</v>
      </c>
      <c r="C5610" t="s">
        <v>199</v>
      </c>
      <c r="D5610" t="s">
        <v>647</v>
      </c>
      <c r="E5610" t="s">
        <v>549</v>
      </c>
      <c r="F5610" t="s">
        <v>93</v>
      </c>
      <c r="G5610">
        <v>6.2299999999999996E-5</v>
      </c>
      <c r="H5610">
        <v>6.2299999999999996E-5</v>
      </c>
      <c r="I5610">
        <v>6.2299999999999996E-5</v>
      </c>
      <c r="J5610">
        <v>6.2299999999999996E-5</v>
      </c>
      <c r="K5610">
        <v>6.2299999999999996E-5</v>
      </c>
      <c r="L5610">
        <v>6.2299999999999996E-5</v>
      </c>
      <c r="M5610">
        <v>6.2299999999999996E-5</v>
      </c>
    </row>
    <row r="5611" spans="2:23" hidden="1" x14ac:dyDescent="0.25">
      <c r="B5611" t="s">
        <v>89</v>
      </c>
      <c r="C5611" t="s">
        <v>199</v>
      </c>
      <c r="D5611" t="s">
        <v>647</v>
      </c>
      <c r="E5611" t="s">
        <v>550</v>
      </c>
      <c r="F5611" t="s">
        <v>93</v>
      </c>
      <c r="G5611">
        <v>3.5678403999999997E-2</v>
      </c>
      <c r="H5611">
        <v>4.4278816999999998E-2</v>
      </c>
      <c r="I5611">
        <v>3.8783972E-2</v>
      </c>
      <c r="J5611">
        <v>4.6504809000000001E-2</v>
      </c>
      <c r="K5611">
        <v>7.0846008000000002E-2</v>
      </c>
      <c r="L5611">
        <v>7.6008594999999998E-2</v>
      </c>
      <c r="M5611">
        <v>8.1206466000000005E-2</v>
      </c>
      <c r="N5611">
        <v>0.102177607</v>
      </c>
      <c r="O5611">
        <v>0.12709425999999999</v>
      </c>
      <c r="P5611">
        <v>0.14694727399999999</v>
      </c>
      <c r="Q5611">
        <v>0.165629681</v>
      </c>
      <c r="R5611">
        <v>0.166347513</v>
      </c>
      <c r="S5611">
        <v>0.15003735800000001</v>
      </c>
      <c r="T5611">
        <v>0.15548041400000001</v>
      </c>
      <c r="U5611">
        <v>0.164959677</v>
      </c>
      <c r="V5611">
        <v>0.174573216</v>
      </c>
      <c r="W5611">
        <v>0.24365236100000001</v>
      </c>
    </row>
    <row r="5612" spans="2:23" hidden="1" x14ac:dyDescent="0.25">
      <c r="B5612" t="s">
        <v>89</v>
      </c>
      <c r="C5612" t="s">
        <v>199</v>
      </c>
      <c r="D5612" t="s">
        <v>647</v>
      </c>
      <c r="E5612" t="s">
        <v>551</v>
      </c>
      <c r="F5612" t="s">
        <v>93</v>
      </c>
      <c r="G5612">
        <v>3.9580398000000003E-2</v>
      </c>
      <c r="H5612">
        <v>3.9580398000000003E-2</v>
      </c>
      <c r="I5612">
        <v>3.9580398000000003E-2</v>
      </c>
    </row>
    <row r="5613" spans="2:23" hidden="1" x14ac:dyDescent="0.25">
      <c r="B5613" t="s">
        <v>89</v>
      </c>
      <c r="C5613" t="s">
        <v>199</v>
      </c>
      <c r="D5613" t="s">
        <v>647</v>
      </c>
      <c r="E5613" t="s">
        <v>552</v>
      </c>
      <c r="F5613" t="s">
        <v>93</v>
      </c>
      <c r="G5613">
        <v>5.6186725E-2</v>
      </c>
      <c r="H5613">
        <v>5.6186725E-2</v>
      </c>
      <c r="I5613">
        <v>5.6186725E-2</v>
      </c>
      <c r="J5613">
        <v>5.6186725E-2</v>
      </c>
      <c r="K5613">
        <v>5.6186725E-2</v>
      </c>
      <c r="L5613">
        <v>5.6186725E-2</v>
      </c>
      <c r="M5613">
        <v>5.6186725E-2</v>
      </c>
    </row>
    <row r="5614" spans="2:23" hidden="1" x14ac:dyDescent="0.25">
      <c r="B5614" t="s">
        <v>89</v>
      </c>
      <c r="C5614" t="s">
        <v>199</v>
      </c>
      <c r="D5614" t="s">
        <v>647</v>
      </c>
      <c r="E5614" t="s">
        <v>553</v>
      </c>
      <c r="F5614" t="s">
        <v>93</v>
      </c>
      <c r="G5614">
        <v>5.8296216999999997E-2</v>
      </c>
      <c r="H5614">
        <v>5.2252724E-2</v>
      </c>
      <c r="I5614">
        <v>7.7912386E-2</v>
      </c>
      <c r="J5614">
        <v>4.6523518999999999E-2</v>
      </c>
      <c r="K5614">
        <v>4.8638356000000001E-2</v>
      </c>
      <c r="L5614">
        <v>5.4939557999999999E-2</v>
      </c>
      <c r="M5614">
        <v>6.2824160000000004E-2</v>
      </c>
      <c r="N5614">
        <v>6.9207223999999998E-2</v>
      </c>
      <c r="O5614">
        <v>6.9145042000000004E-2</v>
      </c>
      <c r="P5614">
        <v>6.6776279999999993E-2</v>
      </c>
      <c r="Q5614">
        <v>6.6603681999999997E-2</v>
      </c>
      <c r="R5614">
        <v>6.0870842000000001E-2</v>
      </c>
      <c r="S5614">
        <v>5.1914564000000003E-2</v>
      </c>
      <c r="T5614">
        <v>5.151961E-2</v>
      </c>
      <c r="U5614">
        <v>5.2352151E-2</v>
      </c>
      <c r="V5614">
        <v>5.0909563999999997E-2</v>
      </c>
      <c r="W5614">
        <v>6.8148929999999996E-2</v>
      </c>
    </row>
    <row r="5615" spans="2:23" hidden="1" x14ac:dyDescent="0.25">
      <c r="B5615" t="s">
        <v>89</v>
      </c>
      <c r="C5615" t="s">
        <v>199</v>
      </c>
      <c r="D5615" t="s">
        <v>647</v>
      </c>
      <c r="E5615" t="s">
        <v>554</v>
      </c>
      <c r="F5615" t="s">
        <v>93</v>
      </c>
      <c r="G5615">
        <v>6.2820442000000004E-2</v>
      </c>
      <c r="H5615">
        <v>6.2820442000000004E-2</v>
      </c>
      <c r="I5615">
        <v>6.2820442000000004E-2</v>
      </c>
    </row>
    <row r="5616" spans="2:23" hidden="1" x14ac:dyDescent="0.25">
      <c r="B5616" t="s">
        <v>89</v>
      </c>
      <c r="C5616" t="s">
        <v>199</v>
      </c>
      <c r="D5616" t="s">
        <v>647</v>
      </c>
      <c r="E5616" t="s">
        <v>555</v>
      </c>
      <c r="F5616" t="s">
        <v>93</v>
      </c>
      <c r="G5616">
        <v>5.7340989000000002E-2</v>
      </c>
      <c r="H5616">
        <v>5.7340989000000002E-2</v>
      </c>
      <c r="I5616">
        <v>5.7340989000000002E-2</v>
      </c>
      <c r="J5616">
        <v>5.7340989000000002E-2</v>
      </c>
      <c r="K5616">
        <v>5.7340989000000002E-2</v>
      </c>
      <c r="L5616">
        <v>5.7340989000000002E-2</v>
      </c>
      <c r="M5616">
        <v>5.7340989000000002E-2</v>
      </c>
    </row>
    <row r="5617" spans="2:23" hidden="1" x14ac:dyDescent="0.25">
      <c r="B5617" t="s">
        <v>89</v>
      </c>
      <c r="C5617" t="s">
        <v>199</v>
      </c>
      <c r="D5617" t="s">
        <v>647</v>
      </c>
      <c r="E5617" t="s">
        <v>556</v>
      </c>
      <c r="F5617" t="s">
        <v>93</v>
      </c>
      <c r="G5617">
        <v>0</v>
      </c>
      <c r="H5617">
        <v>0</v>
      </c>
      <c r="I5617">
        <v>2.72E-7</v>
      </c>
      <c r="J5617">
        <v>8.1100000000000005E-7</v>
      </c>
      <c r="K5617">
        <v>1.7600000000000001E-6</v>
      </c>
      <c r="L5617">
        <v>1.5400000000000001E-6</v>
      </c>
      <c r="M5617">
        <v>1.2500000000000001E-6</v>
      </c>
      <c r="N5617">
        <v>1.73E-6</v>
      </c>
      <c r="O5617">
        <v>2.52E-6</v>
      </c>
      <c r="P5617">
        <v>3.2799999999999999E-6</v>
      </c>
      <c r="Q5617">
        <v>4.0500000000000002E-6</v>
      </c>
      <c r="R5617">
        <v>4.5800000000000002E-6</v>
      </c>
      <c r="S5617">
        <v>4.2599999999999999E-6</v>
      </c>
      <c r="T5617">
        <v>4.5700000000000003E-6</v>
      </c>
      <c r="U5617">
        <v>4.9799999999999998E-6</v>
      </c>
      <c r="V5617">
        <v>5.7100000000000004E-6</v>
      </c>
      <c r="W5617">
        <v>7.3900000000000004E-6</v>
      </c>
    </row>
    <row r="5618" spans="2:23" hidden="1" x14ac:dyDescent="0.25">
      <c r="B5618" t="s">
        <v>89</v>
      </c>
      <c r="C5618" t="s">
        <v>199</v>
      </c>
      <c r="D5618" t="s">
        <v>647</v>
      </c>
      <c r="E5618" t="s">
        <v>557</v>
      </c>
      <c r="F5618" t="s">
        <v>93</v>
      </c>
      <c r="G5618">
        <v>9.0800000000000006E-8</v>
      </c>
      <c r="H5618">
        <v>9.0800000000000006E-8</v>
      </c>
      <c r="I5618">
        <v>9.0800000000000006E-8</v>
      </c>
    </row>
    <row r="5619" spans="2:23" hidden="1" x14ac:dyDescent="0.25">
      <c r="B5619" t="s">
        <v>89</v>
      </c>
      <c r="C5619" t="s">
        <v>199</v>
      </c>
      <c r="D5619" t="s">
        <v>647</v>
      </c>
      <c r="E5619" t="s">
        <v>558</v>
      </c>
      <c r="F5619" t="s">
        <v>93</v>
      </c>
      <c r="G5619">
        <v>8.0400000000000005E-7</v>
      </c>
      <c r="H5619">
        <v>8.0400000000000005E-7</v>
      </c>
      <c r="I5619">
        <v>8.0400000000000005E-7</v>
      </c>
      <c r="J5619">
        <v>8.0400000000000005E-7</v>
      </c>
      <c r="K5619">
        <v>8.0400000000000005E-7</v>
      </c>
      <c r="L5619">
        <v>8.0400000000000005E-7</v>
      </c>
      <c r="M5619">
        <v>8.0400000000000005E-7</v>
      </c>
    </row>
    <row r="5620" spans="2:23" hidden="1" x14ac:dyDescent="0.25">
      <c r="B5620" t="s">
        <v>89</v>
      </c>
      <c r="C5620" t="s">
        <v>199</v>
      </c>
      <c r="D5620" t="s">
        <v>647</v>
      </c>
      <c r="E5620" t="s">
        <v>559</v>
      </c>
      <c r="F5620" t="s">
        <v>93</v>
      </c>
      <c r="G5620">
        <v>5.8296216999999997E-2</v>
      </c>
      <c r="H5620">
        <v>5.2252724E-2</v>
      </c>
      <c r="I5620">
        <v>7.7912114000000005E-2</v>
      </c>
      <c r="J5620">
        <v>4.6522708000000003E-2</v>
      </c>
      <c r="K5620">
        <v>4.8636600000000002E-2</v>
      </c>
      <c r="L5620">
        <v>5.4938022000000003E-2</v>
      </c>
      <c r="M5620">
        <v>6.2822906999999997E-2</v>
      </c>
      <c r="N5620">
        <v>6.9205497000000005E-2</v>
      </c>
      <c r="O5620">
        <v>6.9142519999999999E-2</v>
      </c>
      <c r="P5620">
        <v>6.6773002999999997E-2</v>
      </c>
      <c r="Q5620">
        <v>6.6599635000000004E-2</v>
      </c>
      <c r="R5620">
        <v>6.0866260999999998E-2</v>
      </c>
      <c r="S5620">
        <v>5.1910307000000003E-2</v>
      </c>
      <c r="T5620">
        <v>5.1515039999999998E-2</v>
      </c>
      <c r="U5620">
        <v>5.2347167999999999E-2</v>
      </c>
      <c r="V5620">
        <v>5.0903852999999999E-2</v>
      </c>
      <c r="W5620">
        <v>6.8141542999999999E-2</v>
      </c>
    </row>
    <row r="5621" spans="2:23" hidden="1" x14ac:dyDescent="0.25">
      <c r="B5621" t="s">
        <v>89</v>
      </c>
      <c r="C5621" t="s">
        <v>199</v>
      </c>
      <c r="D5621" t="s">
        <v>647</v>
      </c>
      <c r="E5621" t="s">
        <v>560</v>
      </c>
      <c r="F5621" t="s">
        <v>93</v>
      </c>
      <c r="G5621">
        <v>6.2820351999999996E-2</v>
      </c>
      <c r="H5621">
        <v>6.2820351999999996E-2</v>
      </c>
      <c r="I5621">
        <v>6.2820351999999996E-2</v>
      </c>
    </row>
    <row r="5622" spans="2:23" hidden="1" x14ac:dyDescent="0.25">
      <c r="B5622" t="s">
        <v>89</v>
      </c>
      <c r="C5622" t="s">
        <v>199</v>
      </c>
      <c r="D5622" t="s">
        <v>647</v>
      </c>
      <c r="E5622" t="s">
        <v>561</v>
      </c>
      <c r="F5622" t="s">
        <v>93</v>
      </c>
      <c r="G5622">
        <v>5.7340185000000002E-2</v>
      </c>
      <c r="H5622">
        <v>5.7340185000000002E-2</v>
      </c>
      <c r="I5622">
        <v>5.7340185000000002E-2</v>
      </c>
      <c r="J5622">
        <v>5.7340185000000002E-2</v>
      </c>
      <c r="K5622">
        <v>5.7340185000000002E-2</v>
      </c>
      <c r="L5622">
        <v>5.7340185000000002E-2</v>
      </c>
      <c r="M5622">
        <v>5.7340185000000002E-2</v>
      </c>
    </row>
    <row r="5623" spans="2:23" hidden="1" x14ac:dyDescent="0.25">
      <c r="B5623" t="s">
        <v>89</v>
      </c>
      <c r="C5623" t="s">
        <v>199</v>
      </c>
      <c r="D5623" t="s">
        <v>647</v>
      </c>
      <c r="E5623" t="s">
        <v>562</v>
      </c>
      <c r="F5623" t="s">
        <v>93</v>
      </c>
      <c r="G5623">
        <v>0.31437243999999998</v>
      </c>
      <c r="H5623">
        <v>0.40508274799999999</v>
      </c>
      <c r="I5623">
        <v>0.41369439600000002</v>
      </c>
      <c r="J5623">
        <v>0.28364252000000001</v>
      </c>
      <c r="K5623">
        <v>0.38216111600000002</v>
      </c>
      <c r="L5623">
        <v>0.43508793299999998</v>
      </c>
      <c r="M5623">
        <v>0.480560284</v>
      </c>
      <c r="N5623">
        <v>0.57342544500000003</v>
      </c>
      <c r="O5623">
        <v>0.64794016399999999</v>
      </c>
      <c r="P5623">
        <v>0.66266871500000002</v>
      </c>
      <c r="Q5623">
        <v>0.70140359699999999</v>
      </c>
      <c r="R5623">
        <v>0.66420387000000003</v>
      </c>
      <c r="S5623">
        <v>0.57919918000000004</v>
      </c>
      <c r="T5623">
        <v>0.56132484699999996</v>
      </c>
      <c r="U5623">
        <v>0.54308051599999996</v>
      </c>
      <c r="V5623">
        <v>0.49415273300000001</v>
      </c>
      <c r="W5623">
        <v>0.4965852</v>
      </c>
    </row>
    <row r="5624" spans="2:23" hidden="1" x14ac:dyDescent="0.25">
      <c r="B5624" t="s">
        <v>89</v>
      </c>
      <c r="C5624" t="s">
        <v>199</v>
      </c>
      <c r="D5624" t="s">
        <v>647</v>
      </c>
      <c r="E5624" t="s">
        <v>563</v>
      </c>
      <c r="F5624" t="s">
        <v>93</v>
      </c>
      <c r="G5624">
        <v>0.377716528</v>
      </c>
      <c r="H5624">
        <v>0.377716528</v>
      </c>
      <c r="I5624">
        <v>0.377716528</v>
      </c>
    </row>
    <row r="5625" spans="2:23" hidden="1" x14ac:dyDescent="0.25">
      <c r="B5625" t="s">
        <v>89</v>
      </c>
      <c r="C5625" t="s">
        <v>199</v>
      </c>
      <c r="D5625" t="s">
        <v>647</v>
      </c>
      <c r="E5625" t="s">
        <v>564</v>
      </c>
      <c r="F5625" t="s">
        <v>93</v>
      </c>
      <c r="G5625">
        <v>0.38780020500000001</v>
      </c>
      <c r="H5625">
        <v>0.38780020500000001</v>
      </c>
      <c r="I5625">
        <v>0.38780020500000001</v>
      </c>
      <c r="J5625">
        <v>0.38780020500000001</v>
      </c>
      <c r="K5625">
        <v>0.38780020500000001</v>
      </c>
      <c r="L5625">
        <v>0.38780020500000001</v>
      </c>
      <c r="M5625">
        <v>0.38780020500000001</v>
      </c>
    </row>
    <row r="5626" spans="2:23" hidden="1" x14ac:dyDescent="0.25">
      <c r="B5626" t="s">
        <v>89</v>
      </c>
      <c r="C5626" t="s">
        <v>199</v>
      </c>
      <c r="D5626" t="s">
        <v>647</v>
      </c>
      <c r="E5626" t="s">
        <v>565</v>
      </c>
      <c r="F5626" t="s">
        <v>93</v>
      </c>
      <c r="G5626">
        <v>0.19845937</v>
      </c>
      <c r="H5626">
        <v>0.26612279900000002</v>
      </c>
      <c r="I5626">
        <v>0.25288523299999999</v>
      </c>
      <c r="J5626">
        <v>0.140131218</v>
      </c>
      <c r="K5626">
        <v>0.18929606299999999</v>
      </c>
      <c r="L5626">
        <v>0.209537837</v>
      </c>
      <c r="M5626">
        <v>0.224636954</v>
      </c>
      <c r="N5626">
        <v>0.270725049</v>
      </c>
      <c r="O5626">
        <v>0.32025627499999998</v>
      </c>
      <c r="P5626">
        <v>0.34262100699999998</v>
      </c>
      <c r="Q5626">
        <v>0.38124318099999999</v>
      </c>
      <c r="R5626">
        <v>0.37986825299999999</v>
      </c>
      <c r="S5626">
        <v>0.34748711900000001</v>
      </c>
      <c r="T5626">
        <v>0.34652596000000002</v>
      </c>
      <c r="U5626">
        <v>0.34555430300000001</v>
      </c>
      <c r="V5626">
        <v>0.32303404600000002</v>
      </c>
      <c r="W5626">
        <v>0.42759185399999999</v>
      </c>
    </row>
    <row r="5627" spans="2:23" hidden="1" x14ac:dyDescent="0.25">
      <c r="B5627" t="s">
        <v>89</v>
      </c>
      <c r="C5627" t="s">
        <v>199</v>
      </c>
      <c r="D5627" t="s">
        <v>647</v>
      </c>
      <c r="E5627" t="s">
        <v>566</v>
      </c>
      <c r="F5627" t="s">
        <v>93</v>
      </c>
      <c r="G5627">
        <v>0.239155801</v>
      </c>
      <c r="H5627">
        <v>0.239155801</v>
      </c>
      <c r="I5627">
        <v>0.239155801</v>
      </c>
    </row>
    <row r="5628" spans="2:23" hidden="1" x14ac:dyDescent="0.25">
      <c r="B5628" t="s">
        <v>89</v>
      </c>
      <c r="C5628" t="s">
        <v>199</v>
      </c>
      <c r="D5628" t="s">
        <v>647</v>
      </c>
      <c r="E5628" t="s">
        <v>567</v>
      </c>
      <c r="F5628" t="s">
        <v>93</v>
      </c>
      <c r="G5628">
        <v>0.211581353</v>
      </c>
      <c r="H5628">
        <v>0.211581353</v>
      </c>
      <c r="I5628">
        <v>0.211581353</v>
      </c>
      <c r="J5628">
        <v>0.211581353</v>
      </c>
      <c r="K5628">
        <v>0.211581353</v>
      </c>
      <c r="L5628">
        <v>0.211581353</v>
      </c>
      <c r="M5628">
        <v>0.211581353</v>
      </c>
    </row>
    <row r="5629" spans="2:23" hidden="1" x14ac:dyDescent="0.25">
      <c r="B5629" t="s">
        <v>89</v>
      </c>
      <c r="C5629" t="s">
        <v>199</v>
      </c>
      <c r="D5629" t="s">
        <v>647</v>
      </c>
      <c r="E5629" t="s">
        <v>568</v>
      </c>
      <c r="F5629" t="s">
        <v>93</v>
      </c>
      <c r="G5629">
        <v>0</v>
      </c>
      <c r="H5629">
        <v>0</v>
      </c>
      <c r="I5629">
        <v>1.7E-6</v>
      </c>
      <c r="J5629">
        <v>7.92E-7</v>
      </c>
      <c r="K5629">
        <v>1.1200000000000001E-6</v>
      </c>
      <c r="L5629">
        <v>1.3E-6</v>
      </c>
      <c r="M5629">
        <v>1.5099999999999999E-6</v>
      </c>
      <c r="N5629">
        <v>2.1299999999999999E-6</v>
      </c>
      <c r="O5629">
        <v>2.83E-6</v>
      </c>
      <c r="P5629">
        <v>3.7900000000000001E-6</v>
      </c>
      <c r="Q5629">
        <v>4.69E-6</v>
      </c>
      <c r="R5629">
        <v>5.3399999999999997E-6</v>
      </c>
      <c r="S5629">
        <v>4.7899999999999999E-6</v>
      </c>
      <c r="T5629">
        <v>5.1900000000000003E-6</v>
      </c>
      <c r="U5629">
        <v>5.7799999999999997E-6</v>
      </c>
      <c r="V5629">
        <v>6.5300000000000002E-6</v>
      </c>
      <c r="W5629">
        <v>7.8900000000000007E-6</v>
      </c>
    </row>
    <row r="5630" spans="2:23" hidden="1" x14ac:dyDescent="0.25">
      <c r="B5630" t="s">
        <v>89</v>
      </c>
      <c r="C5630" t="s">
        <v>199</v>
      </c>
      <c r="D5630" t="s">
        <v>647</v>
      </c>
      <c r="E5630" t="s">
        <v>569</v>
      </c>
      <c r="F5630" t="s">
        <v>93</v>
      </c>
      <c r="G5630">
        <v>5.6599999999999996E-7</v>
      </c>
      <c r="H5630">
        <v>5.6599999999999996E-7</v>
      </c>
      <c r="I5630">
        <v>5.6599999999999996E-7</v>
      </c>
    </row>
    <row r="5631" spans="2:23" hidden="1" x14ac:dyDescent="0.25">
      <c r="B5631" t="s">
        <v>89</v>
      </c>
      <c r="C5631" t="s">
        <v>199</v>
      </c>
      <c r="D5631" t="s">
        <v>647</v>
      </c>
      <c r="E5631" t="s">
        <v>570</v>
      </c>
      <c r="F5631" t="s">
        <v>93</v>
      </c>
      <c r="G5631">
        <v>9.1699999999999997E-7</v>
      </c>
      <c r="H5631">
        <v>9.1699999999999997E-7</v>
      </c>
      <c r="I5631">
        <v>9.1699999999999997E-7</v>
      </c>
      <c r="J5631">
        <v>9.1699999999999997E-7</v>
      </c>
      <c r="K5631">
        <v>9.1699999999999997E-7</v>
      </c>
      <c r="L5631">
        <v>9.1699999999999997E-7</v>
      </c>
      <c r="M5631">
        <v>9.1699999999999997E-7</v>
      </c>
    </row>
    <row r="5632" spans="2:23" hidden="1" x14ac:dyDescent="0.25">
      <c r="B5632" t="s">
        <v>89</v>
      </c>
      <c r="C5632" t="s">
        <v>199</v>
      </c>
      <c r="D5632" t="s">
        <v>647</v>
      </c>
      <c r="E5632" t="s">
        <v>571</v>
      </c>
      <c r="F5632" t="s">
        <v>93</v>
      </c>
      <c r="G5632">
        <v>0.19845937</v>
      </c>
      <c r="H5632">
        <v>0.26612279900000002</v>
      </c>
      <c r="I5632">
        <v>0.25288353499999999</v>
      </c>
      <c r="J5632">
        <v>0.140130426</v>
      </c>
      <c r="K5632">
        <v>0.18929494299999999</v>
      </c>
      <c r="L5632">
        <v>0.20953653699999999</v>
      </c>
      <c r="M5632">
        <v>0.22463544499999999</v>
      </c>
      <c r="N5632">
        <v>0.270722923</v>
      </c>
      <c r="O5632">
        <v>0.32025344900000002</v>
      </c>
      <c r="P5632">
        <v>0.342617216</v>
      </c>
      <c r="Q5632">
        <v>0.38123848900000001</v>
      </c>
      <c r="R5632">
        <v>0.379862914</v>
      </c>
      <c r="S5632">
        <v>0.34748233099999998</v>
      </c>
      <c r="T5632">
        <v>0.34652076799999998</v>
      </c>
      <c r="U5632">
        <v>0.345548523</v>
      </c>
      <c r="V5632">
        <v>0.32302751899999999</v>
      </c>
      <c r="W5632">
        <v>0.42758396599999998</v>
      </c>
    </row>
    <row r="5633" spans="2:23" hidden="1" x14ac:dyDescent="0.25">
      <c r="B5633" t="s">
        <v>89</v>
      </c>
      <c r="C5633" t="s">
        <v>199</v>
      </c>
      <c r="D5633" t="s">
        <v>647</v>
      </c>
      <c r="E5633" t="s">
        <v>572</v>
      </c>
      <c r="F5633" t="s">
        <v>93</v>
      </c>
      <c r="G5633">
        <v>0.23915523499999999</v>
      </c>
      <c r="H5633">
        <v>0.23915523499999999</v>
      </c>
      <c r="I5633">
        <v>0.23915523499999999</v>
      </c>
    </row>
    <row r="5634" spans="2:23" hidden="1" x14ac:dyDescent="0.25">
      <c r="B5634" t="s">
        <v>89</v>
      </c>
      <c r="C5634" t="s">
        <v>199</v>
      </c>
      <c r="D5634" t="s">
        <v>647</v>
      </c>
      <c r="E5634" t="s">
        <v>573</v>
      </c>
      <c r="F5634" t="s">
        <v>93</v>
      </c>
      <c r="G5634">
        <v>0.21158043600000001</v>
      </c>
      <c r="H5634">
        <v>0.21158043600000001</v>
      </c>
      <c r="I5634">
        <v>0.21158043600000001</v>
      </c>
      <c r="J5634">
        <v>0.21158043600000001</v>
      </c>
      <c r="K5634">
        <v>0.21158043600000001</v>
      </c>
      <c r="L5634">
        <v>0.21158043600000001</v>
      </c>
      <c r="M5634">
        <v>0.21158043600000001</v>
      </c>
    </row>
    <row r="5635" spans="2:23" hidden="1" x14ac:dyDescent="0.25">
      <c r="B5635" t="s">
        <v>89</v>
      </c>
      <c r="C5635" t="s">
        <v>199</v>
      </c>
      <c r="D5635" t="s">
        <v>647</v>
      </c>
      <c r="E5635" t="s">
        <v>574</v>
      </c>
      <c r="F5635" t="s">
        <v>93</v>
      </c>
      <c r="G5635">
        <v>2.0417281999999998E-2</v>
      </c>
      <c r="H5635">
        <v>6.2184147000000002E-2</v>
      </c>
      <c r="I5635">
        <v>7.5867724999999997E-2</v>
      </c>
      <c r="J5635">
        <v>9.4334130000000002E-2</v>
      </c>
      <c r="K5635">
        <v>0.13553959900000001</v>
      </c>
      <c r="L5635">
        <v>0.14623218099999999</v>
      </c>
      <c r="M5635">
        <v>0.152176379</v>
      </c>
      <c r="N5635">
        <v>0.17818703299999999</v>
      </c>
      <c r="O5635">
        <v>0.194685202</v>
      </c>
      <c r="P5635">
        <v>0.20301059699999999</v>
      </c>
      <c r="Q5635">
        <v>0.21838598100000001</v>
      </c>
      <c r="R5635">
        <v>0.21812047400000001</v>
      </c>
      <c r="S5635">
        <v>0.20007555199999999</v>
      </c>
      <c r="T5635">
        <v>0.20840425400000001</v>
      </c>
      <c r="U5635">
        <v>0.22132069400000001</v>
      </c>
      <c r="V5635">
        <v>0.22965522299999999</v>
      </c>
      <c r="W5635">
        <v>0.30534651000000002</v>
      </c>
    </row>
    <row r="5636" spans="2:23" hidden="1" x14ac:dyDescent="0.25">
      <c r="B5636" t="s">
        <v>89</v>
      </c>
      <c r="C5636" t="s">
        <v>199</v>
      </c>
      <c r="D5636" t="s">
        <v>647</v>
      </c>
      <c r="E5636" t="s">
        <v>575</v>
      </c>
      <c r="F5636" t="s">
        <v>93</v>
      </c>
      <c r="G5636">
        <v>5.2823051000000003E-2</v>
      </c>
      <c r="H5636">
        <v>5.2823051000000003E-2</v>
      </c>
      <c r="I5636">
        <v>5.2823051000000003E-2</v>
      </c>
    </row>
    <row r="5637" spans="2:23" hidden="1" x14ac:dyDescent="0.25">
      <c r="B5637" t="s">
        <v>89</v>
      </c>
      <c r="C5637" t="s">
        <v>199</v>
      </c>
      <c r="D5637" t="s">
        <v>647</v>
      </c>
      <c r="E5637" t="s">
        <v>576</v>
      </c>
      <c r="F5637" t="s">
        <v>93</v>
      </c>
      <c r="G5637">
        <v>9.8107348999999996E-2</v>
      </c>
      <c r="H5637">
        <v>9.8107348999999996E-2</v>
      </c>
      <c r="I5637">
        <v>9.8107348999999996E-2</v>
      </c>
      <c r="J5637">
        <v>9.8107348999999996E-2</v>
      </c>
      <c r="K5637">
        <v>9.8107348999999996E-2</v>
      </c>
      <c r="L5637">
        <v>9.8107348999999996E-2</v>
      </c>
      <c r="M5637">
        <v>9.8107348999999996E-2</v>
      </c>
    </row>
    <row r="5638" spans="2:23" hidden="1" x14ac:dyDescent="0.25">
      <c r="B5638" t="s">
        <v>89</v>
      </c>
      <c r="C5638" t="s">
        <v>199</v>
      </c>
      <c r="D5638" t="s">
        <v>647</v>
      </c>
      <c r="E5638" t="s">
        <v>577</v>
      </c>
      <c r="F5638" t="s">
        <v>93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2:23" hidden="1" x14ac:dyDescent="0.25">
      <c r="B5639" t="s">
        <v>89</v>
      </c>
      <c r="C5639" t="s">
        <v>199</v>
      </c>
      <c r="D5639" t="s">
        <v>647</v>
      </c>
      <c r="E5639" t="s">
        <v>578</v>
      </c>
      <c r="F5639" t="s">
        <v>93</v>
      </c>
      <c r="G5639">
        <v>0</v>
      </c>
      <c r="H5639">
        <v>0</v>
      </c>
      <c r="I5639">
        <v>0</v>
      </c>
    </row>
    <row r="5640" spans="2:23" hidden="1" x14ac:dyDescent="0.25">
      <c r="B5640" t="s">
        <v>89</v>
      </c>
      <c r="C5640" t="s">
        <v>199</v>
      </c>
      <c r="D5640" t="s">
        <v>647</v>
      </c>
      <c r="E5640" t="s">
        <v>579</v>
      </c>
      <c r="F5640" t="s">
        <v>93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2:23" hidden="1" x14ac:dyDescent="0.25">
      <c r="B5641" t="s">
        <v>89</v>
      </c>
      <c r="C5641" t="s">
        <v>199</v>
      </c>
      <c r="D5641" t="s">
        <v>647</v>
      </c>
      <c r="E5641" t="s">
        <v>580</v>
      </c>
      <c r="F5641" t="s">
        <v>93</v>
      </c>
      <c r="G5641">
        <v>2.250382975</v>
      </c>
      <c r="H5641">
        <v>4.7285938820000002</v>
      </c>
      <c r="I5641">
        <v>5.4817851309999996</v>
      </c>
      <c r="J5641">
        <v>5.5020903539999999</v>
      </c>
      <c r="K5641">
        <v>6.5711566279999998</v>
      </c>
      <c r="L5641">
        <v>7.409585603</v>
      </c>
      <c r="M5641">
        <v>8.3766805840000007</v>
      </c>
      <c r="N5641">
        <v>9.9370384380000001</v>
      </c>
      <c r="O5641">
        <v>11.497301520000001</v>
      </c>
      <c r="P5641">
        <v>12.60526436</v>
      </c>
      <c r="Q5641">
        <v>13.49503356</v>
      </c>
      <c r="R5641">
        <v>13.79149917</v>
      </c>
      <c r="S5641">
        <v>13.46382345</v>
      </c>
      <c r="T5641">
        <v>13.81093332</v>
      </c>
      <c r="U5641">
        <v>14.19974929</v>
      </c>
      <c r="V5641">
        <v>14.432483420000001</v>
      </c>
      <c r="W5641">
        <v>15.44794813</v>
      </c>
    </row>
    <row r="5642" spans="2:23" hidden="1" x14ac:dyDescent="0.25">
      <c r="B5642" t="s">
        <v>89</v>
      </c>
      <c r="C5642" t="s">
        <v>199</v>
      </c>
      <c r="D5642" t="s">
        <v>647</v>
      </c>
      <c r="E5642" t="s">
        <v>581</v>
      </c>
      <c r="F5642" t="s">
        <v>93</v>
      </c>
      <c r="G5642">
        <v>4.1535873289999996</v>
      </c>
      <c r="H5642">
        <v>4.1535873289999996</v>
      </c>
      <c r="I5642">
        <v>4.1535873289999996</v>
      </c>
    </row>
    <row r="5643" spans="2:23" hidden="1" x14ac:dyDescent="0.25">
      <c r="B5643" t="s">
        <v>89</v>
      </c>
      <c r="C5643" t="s">
        <v>199</v>
      </c>
      <c r="D5643" t="s">
        <v>647</v>
      </c>
      <c r="E5643" t="s">
        <v>582</v>
      </c>
      <c r="F5643" t="s">
        <v>93</v>
      </c>
      <c r="G5643">
        <v>5.7600393079999996</v>
      </c>
      <c r="H5643">
        <v>5.7600393079999996</v>
      </c>
      <c r="I5643">
        <v>5.7600393079999996</v>
      </c>
      <c r="J5643">
        <v>5.7600393079999996</v>
      </c>
      <c r="K5643">
        <v>5.7600393079999996</v>
      </c>
      <c r="L5643">
        <v>5.7600393079999996</v>
      </c>
      <c r="M5643">
        <v>5.7600393079999996</v>
      </c>
    </row>
    <row r="5644" spans="2:23" hidden="1" x14ac:dyDescent="0.25">
      <c r="B5644" t="s">
        <v>89</v>
      </c>
      <c r="C5644" t="s">
        <v>199</v>
      </c>
      <c r="D5644" t="s">
        <v>647</v>
      </c>
      <c r="E5644" t="s">
        <v>583</v>
      </c>
      <c r="F5644" t="s">
        <v>93</v>
      </c>
      <c r="G5644">
        <v>0.30925385999999999</v>
      </c>
      <c r="H5644">
        <v>1.903856802</v>
      </c>
      <c r="I5644">
        <v>2.1908441399999998</v>
      </c>
      <c r="J5644">
        <v>2.118193507</v>
      </c>
      <c r="K5644">
        <v>2.6205827479999999</v>
      </c>
      <c r="L5644">
        <v>3.0135585410000001</v>
      </c>
      <c r="M5644">
        <v>3.4881875199999999</v>
      </c>
      <c r="N5644">
        <v>4.2785937660000002</v>
      </c>
      <c r="O5644">
        <v>5.0678512390000003</v>
      </c>
      <c r="P5644">
        <v>5.6292490830000004</v>
      </c>
      <c r="Q5644">
        <v>6.0552513020000003</v>
      </c>
      <c r="R5644">
        <v>6.1860707399999999</v>
      </c>
      <c r="S5644">
        <v>5.9867345780000001</v>
      </c>
      <c r="T5644">
        <v>6.1489326880000004</v>
      </c>
      <c r="U5644">
        <v>6.3352901030000002</v>
      </c>
      <c r="V5644">
        <v>6.4407296240000003</v>
      </c>
      <c r="W5644">
        <v>6.9476689169999997</v>
      </c>
    </row>
    <row r="5645" spans="2:23" hidden="1" x14ac:dyDescent="0.25">
      <c r="B5645" t="s">
        <v>89</v>
      </c>
      <c r="C5645" t="s">
        <v>199</v>
      </c>
      <c r="D5645" t="s">
        <v>647</v>
      </c>
      <c r="E5645" t="s">
        <v>584</v>
      </c>
      <c r="F5645" t="s">
        <v>93</v>
      </c>
      <c r="G5645">
        <v>1.467984934</v>
      </c>
      <c r="H5645">
        <v>1.467984934</v>
      </c>
      <c r="I5645">
        <v>1.467984934</v>
      </c>
    </row>
    <row r="5646" spans="2:23" hidden="1" x14ac:dyDescent="0.25">
      <c r="B5646" t="s">
        <v>89</v>
      </c>
      <c r="C5646" t="s">
        <v>199</v>
      </c>
      <c r="D5646" t="s">
        <v>647</v>
      </c>
      <c r="E5646" t="s">
        <v>585</v>
      </c>
      <c r="F5646" t="s">
        <v>93</v>
      </c>
      <c r="G5646">
        <v>2.2349253020000002</v>
      </c>
      <c r="H5646">
        <v>2.2349253020000002</v>
      </c>
      <c r="I5646">
        <v>2.2349253020000002</v>
      </c>
      <c r="J5646">
        <v>2.2349253020000002</v>
      </c>
      <c r="K5646">
        <v>2.2349253020000002</v>
      </c>
      <c r="L5646">
        <v>2.2349253020000002</v>
      </c>
      <c r="M5646">
        <v>2.2349253020000002</v>
      </c>
    </row>
    <row r="5647" spans="2:23" hidden="1" x14ac:dyDescent="0.25">
      <c r="B5647" t="s">
        <v>89</v>
      </c>
      <c r="C5647" t="s">
        <v>199</v>
      </c>
      <c r="D5647" t="s">
        <v>647</v>
      </c>
      <c r="E5647" t="s">
        <v>586</v>
      </c>
      <c r="F5647" t="s">
        <v>93</v>
      </c>
      <c r="G5647">
        <v>0.30925385999999999</v>
      </c>
      <c r="H5647">
        <v>1.903856802</v>
      </c>
      <c r="I5647">
        <v>2.1908441399999998</v>
      </c>
      <c r="J5647">
        <v>2.118193507</v>
      </c>
      <c r="K5647">
        <v>2.6205827479999999</v>
      </c>
      <c r="L5647">
        <v>3.0135585410000001</v>
      </c>
      <c r="M5647">
        <v>3.4881875199999999</v>
      </c>
      <c r="N5647">
        <v>4.2785937660000002</v>
      </c>
      <c r="O5647">
        <v>5.0678512390000003</v>
      </c>
      <c r="P5647">
        <v>5.6292490830000004</v>
      </c>
      <c r="Q5647">
        <v>6.0552513020000003</v>
      </c>
      <c r="R5647">
        <v>6.1860707399999999</v>
      </c>
      <c r="S5647">
        <v>5.9867345780000001</v>
      </c>
      <c r="T5647">
        <v>6.1489326880000004</v>
      </c>
      <c r="U5647">
        <v>6.3352901030000002</v>
      </c>
      <c r="V5647">
        <v>6.4407296240000003</v>
      </c>
      <c r="W5647">
        <v>6.9476689169999997</v>
      </c>
    </row>
    <row r="5648" spans="2:23" hidden="1" x14ac:dyDescent="0.25">
      <c r="B5648" t="s">
        <v>89</v>
      </c>
      <c r="C5648" t="s">
        <v>199</v>
      </c>
      <c r="D5648" t="s">
        <v>647</v>
      </c>
      <c r="E5648" t="s">
        <v>587</v>
      </c>
      <c r="F5648" t="s">
        <v>93</v>
      </c>
      <c r="G5648">
        <v>1.467984934</v>
      </c>
      <c r="H5648">
        <v>1.467984934</v>
      </c>
      <c r="I5648">
        <v>1.467984934</v>
      </c>
    </row>
    <row r="5649" spans="2:23" hidden="1" x14ac:dyDescent="0.25">
      <c r="B5649" t="s">
        <v>89</v>
      </c>
      <c r="C5649" t="s">
        <v>199</v>
      </c>
      <c r="D5649" t="s">
        <v>647</v>
      </c>
      <c r="E5649" t="s">
        <v>588</v>
      </c>
      <c r="F5649" t="s">
        <v>93</v>
      </c>
      <c r="G5649">
        <v>2.2349253020000002</v>
      </c>
      <c r="H5649">
        <v>2.2349253020000002</v>
      </c>
      <c r="I5649">
        <v>2.2349253020000002</v>
      </c>
      <c r="J5649">
        <v>2.2349253020000002</v>
      </c>
      <c r="K5649">
        <v>2.2349253020000002</v>
      </c>
      <c r="L5649">
        <v>2.2349253020000002</v>
      </c>
      <c r="M5649">
        <v>2.2349253020000002</v>
      </c>
    </row>
    <row r="5650" spans="2:23" hidden="1" x14ac:dyDescent="0.25">
      <c r="B5650" t="s">
        <v>89</v>
      </c>
      <c r="C5650" t="s">
        <v>199</v>
      </c>
      <c r="D5650" t="s">
        <v>647</v>
      </c>
      <c r="E5650" t="s">
        <v>592</v>
      </c>
      <c r="F5650" t="s">
        <v>93</v>
      </c>
      <c r="G5650">
        <v>5.7616853000000003E-2</v>
      </c>
      <c r="H5650">
        <v>8.6707224999999999E-2</v>
      </c>
      <c r="I5650">
        <v>8.2898746999999995E-2</v>
      </c>
      <c r="J5650">
        <v>9.6989385999999997E-2</v>
      </c>
      <c r="K5650">
        <v>0.144229573</v>
      </c>
      <c r="L5650">
        <v>0.17061337500000001</v>
      </c>
      <c r="M5650">
        <v>0.193101932</v>
      </c>
      <c r="N5650">
        <v>0.233497026</v>
      </c>
      <c r="O5650">
        <v>0.25854419499999998</v>
      </c>
      <c r="P5650">
        <v>0.25327849600000002</v>
      </c>
      <c r="Q5650">
        <v>0.25356547299999999</v>
      </c>
      <c r="R5650">
        <v>0.223474696</v>
      </c>
      <c r="S5650">
        <v>0.17980654099999999</v>
      </c>
      <c r="T5650">
        <v>0.16328904</v>
      </c>
      <c r="U5650">
        <v>0.14518482499999999</v>
      </c>
      <c r="V5650">
        <v>0.120221362</v>
      </c>
      <c r="W5650">
        <v>8.5969099999999999E-4</v>
      </c>
    </row>
    <row r="5651" spans="2:23" hidden="1" x14ac:dyDescent="0.25">
      <c r="B5651" t="s">
        <v>89</v>
      </c>
      <c r="C5651" t="s">
        <v>199</v>
      </c>
      <c r="D5651" t="s">
        <v>647</v>
      </c>
      <c r="E5651" t="s">
        <v>593</v>
      </c>
      <c r="F5651" t="s">
        <v>93</v>
      </c>
      <c r="G5651">
        <v>7.5740942000000006E-2</v>
      </c>
      <c r="H5651">
        <v>7.5740942000000006E-2</v>
      </c>
      <c r="I5651">
        <v>7.5740942000000006E-2</v>
      </c>
    </row>
    <row r="5652" spans="2:23" hidden="1" x14ac:dyDescent="0.25">
      <c r="B5652" t="s">
        <v>89</v>
      </c>
      <c r="C5652" t="s">
        <v>199</v>
      </c>
      <c r="D5652" t="s">
        <v>647</v>
      </c>
      <c r="E5652" t="s">
        <v>594</v>
      </c>
      <c r="F5652" t="s">
        <v>93</v>
      </c>
      <c r="G5652">
        <v>0.118879584</v>
      </c>
      <c r="H5652">
        <v>0.118879584</v>
      </c>
      <c r="I5652">
        <v>0.118879584</v>
      </c>
      <c r="J5652">
        <v>0.118879584</v>
      </c>
      <c r="K5652">
        <v>0.118879584</v>
      </c>
      <c r="L5652">
        <v>0.118879584</v>
      </c>
      <c r="M5652">
        <v>0.118879584</v>
      </c>
    </row>
    <row r="5653" spans="2:23" hidden="1" x14ac:dyDescent="0.25">
      <c r="B5653" t="s">
        <v>89</v>
      </c>
      <c r="C5653" t="s">
        <v>199</v>
      </c>
      <c r="D5653" t="s">
        <v>647</v>
      </c>
      <c r="E5653" t="s">
        <v>595</v>
      </c>
      <c r="F5653" t="s">
        <v>93</v>
      </c>
      <c r="G5653">
        <v>5.7616853000000003E-2</v>
      </c>
      <c r="H5653">
        <v>8.6707224999999999E-2</v>
      </c>
      <c r="I5653">
        <v>8.2898746999999995E-2</v>
      </c>
      <c r="J5653">
        <v>9.6989385999999997E-2</v>
      </c>
      <c r="K5653">
        <v>0.144229573</v>
      </c>
      <c r="L5653">
        <v>0.17061337500000001</v>
      </c>
      <c r="M5653">
        <v>0.193101932</v>
      </c>
      <c r="N5653">
        <v>0.233497026</v>
      </c>
      <c r="O5653">
        <v>0.25854419499999998</v>
      </c>
      <c r="P5653">
        <v>0.25327849600000002</v>
      </c>
      <c r="Q5653">
        <v>0.25356547299999999</v>
      </c>
      <c r="R5653">
        <v>0.223474696</v>
      </c>
      <c r="S5653">
        <v>0.17980654099999999</v>
      </c>
      <c r="T5653">
        <v>0.16328904</v>
      </c>
      <c r="U5653">
        <v>0.14518482499999999</v>
      </c>
      <c r="V5653">
        <v>0.120221362</v>
      </c>
      <c r="W5653">
        <v>8.5969099999999999E-4</v>
      </c>
    </row>
    <row r="5654" spans="2:23" hidden="1" x14ac:dyDescent="0.25">
      <c r="B5654" t="s">
        <v>89</v>
      </c>
      <c r="C5654" t="s">
        <v>199</v>
      </c>
      <c r="D5654" t="s">
        <v>647</v>
      </c>
      <c r="E5654" t="s">
        <v>596</v>
      </c>
      <c r="F5654" t="s">
        <v>93</v>
      </c>
      <c r="G5654">
        <v>7.5740942000000006E-2</v>
      </c>
      <c r="H5654">
        <v>7.5740942000000006E-2</v>
      </c>
      <c r="I5654">
        <v>7.5740942000000006E-2</v>
      </c>
    </row>
    <row r="5655" spans="2:23" hidden="1" x14ac:dyDescent="0.25">
      <c r="B5655" t="s">
        <v>89</v>
      </c>
      <c r="C5655" t="s">
        <v>199</v>
      </c>
      <c r="D5655" t="s">
        <v>647</v>
      </c>
      <c r="E5655" t="s">
        <v>597</v>
      </c>
      <c r="F5655" t="s">
        <v>93</v>
      </c>
      <c r="G5655">
        <v>0.118879584</v>
      </c>
      <c r="H5655">
        <v>0.118879584</v>
      </c>
      <c r="I5655">
        <v>0.118879584</v>
      </c>
      <c r="J5655">
        <v>0.118879584</v>
      </c>
      <c r="K5655">
        <v>0.118879584</v>
      </c>
      <c r="L5655">
        <v>0.118879584</v>
      </c>
      <c r="M5655">
        <v>0.118879584</v>
      </c>
    </row>
    <row r="5656" spans="2:23" hidden="1" x14ac:dyDescent="0.25">
      <c r="B5656" t="s">
        <v>89</v>
      </c>
      <c r="C5656" t="s">
        <v>199</v>
      </c>
      <c r="D5656" t="s">
        <v>647</v>
      </c>
      <c r="E5656" t="s">
        <v>598</v>
      </c>
      <c r="F5656" t="s">
        <v>93</v>
      </c>
      <c r="G5656">
        <v>0.24334396599999999</v>
      </c>
      <c r="H5656">
        <v>1.3716889590000001</v>
      </c>
      <c r="I5656">
        <v>1.466593781</v>
      </c>
      <c r="J5656">
        <v>1.4107759600000001</v>
      </c>
      <c r="K5656">
        <v>1.6855691580000001</v>
      </c>
      <c r="L5656">
        <v>1.985662195</v>
      </c>
      <c r="M5656">
        <v>2.3606046329999999</v>
      </c>
      <c r="N5656">
        <v>2.8732435139999999</v>
      </c>
      <c r="O5656">
        <v>3.438096163</v>
      </c>
      <c r="P5656">
        <v>3.8811069150000002</v>
      </c>
      <c r="Q5656">
        <v>4.1725126120000002</v>
      </c>
      <c r="R5656">
        <v>4.3269061449999997</v>
      </c>
      <c r="S5656">
        <v>4.2996396639999999</v>
      </c>
      <c r="T5656">
        <v>4.3780042430000004</v>
      </c>
      <c r="U5656">
        <v>4.4507868540000004</v>
      </c>
      <c r="V5656">
        <v>4.4846931029999997</v>
      </c>
      <c r="W5656">
        <v>4.4690373040000004</v>
      </c>
    </row>
    <row r="5657" spans="2:23" hidden="1" x14ac:dyDescent="0.25">
      <c r="B5657" t="s">
        <v>89</v>
      </c>
      <c r="C5657" t="s">
        <v>199</v>
      </c>
      <c r="D5657" t="s">
        <v>647</v>
      </c>
      <c r="E5657" t="s">
        <v>599</v>
      </c>
      <c r="F5657" t="s">
        <v>93</v>
      </c>
      <c r="G5657">
        <v>1.0272089019999999</v>
      </c>
      <c r="H5657">
        <v>1.0272089019999999</v>
      </c>
      <c r="I5657">
        <v>1.0272089019999999</v>
      </c>
    </row>
    <row r="5658" spans="2:23" hidden="1" x14ac:dyDescent="0.25">
      <c r="B5658" t="s">
        <v>89</v>
      </c>
      <c r="C5658" t="s">
        <v>199</v>
      </c>
      <c r="D5658" t="s">
        <v>647</v>
      </c>
      <c r="E5658" t="s">
        <v>600</v>
      </c>
      <c r="F5658" t="s">
        <v>93</v>
      </c>
      <c r="G5658">
        <v>1.503462665</v>
      </c>
      <c r="H5658">
        <v>1.503462665</v>
      </c>
      <c r="I5658">
        <v>1.503462665</v>
      </c>
      <c r="J5658">
        <v>1.503462665</v>
      </c>
      <c r="K5658">
        <v>1.503462665</v>
      </c>
      <c r="L5658">
        <v>1.503462665</v>
      </c>
      <c r="M5658">
        <v>1.503462665</v>
      </c>
    </row>
    <row r="5659" spans="2:23" hidden="1" x14ac:dyDescent="0.25">
      <c r="B5659" t="s">
        <v>89</v>
      </c>
      <c r="C5659" t="s">
        <v>199</v>
      </c>
      <c r="D5659" t="s">
        <v>647</v>
      </c>
      <c r="E5659" t="s">
        <v>601</v>
      </c>
      <c r="F5659" t="s">
        <v>93</v>
      </c>
      <c r="G5659">
        <v>1.9054507119999999</v>
      </c>
      <c r="H5659">
        <v>2.7804582619999998</v>
      </c>
      <c r="I5659">
        <v>3.2521570190000002</v>
      </c>
      <c r="J5659">
        <v>3.337392039</v>
      </c>
      <c r="K5659">
        <v>3.8797278720000001</v>
      </c>
      <c r="L5659">
        <v>4.3200184679999998</v>
      </c>
      <c r="M5659">
        <v>4.8072865980000001</v>
      </c>
      <c r="N5659">
        <v>5.5562670660000002</v>
      </c>
      <c r="O5659">
        <v>6.3023560209999996</v>
      </c>
      <c r="P5659">
        <v>6.8290680049999999</v>
      </c>
      <c r="Q5659">
        <v>7.2741525779999998</v>
      </c>
      <c r="R5659">
        <v>7.4390809180000002</v>
      </c>
      <c r="S5659">
        <v>7.3270515139999999</v>
      </c>
      <c r="T5659">
        <v>7.5065202190000004</v>
      </c>
      <c r="U5659">
        <v>7.6994995079999997</v>
      </c>
      <c r="V5659">
        <v>7.8171805770000002</v>
      </c>
      <c r="W5659">
        <v>8.2566268520000001</v>
      </c>
    </row>
    <row r="5660" spans="2:23" hidden="1" x14ac:dyDescent="0.25">
      <c r="B5660" t="s">
        <v>89</v>
      </c>
      <c r="C5660" t="s">
        <v>199</v>
      </c>
      <c r="D5660" t="s">
        <v>647</v>
      </c>
      <c r="E5660" t="s">
        <v>602</v>
      </c>
      <c r="F5660" t="s">
        <v>93</v>
      </c>
      <c r="G5660">
        <v>2.6460219980000002</v>
      </c>
      <c r="H5660">
        <v>2.6460219980000002</v>
      </c>
      <c r="I5660">
        <v>2.6460219980000002</v>
      </c>
    </row>
    <row r="5661" spans="2:23" hidden="1" x14ac:dyDescent="0.25">
      <c r="B5661" t="s">
        <v>89</v>
      </c>
      <c r="C5661" t="s">
        <v>199</v>
      </c>
      <c r="D5661" t="s">
        <v>647</v>
      </c>
      <c r="E5661" t="s">
        <v>603</v>
      </c>
      <c r="F5661" t="s">
        <v>93</v>
      </c>
      <c r="G5661">
        <v>3.468927281</v>
      </c>
      <c r="H5661">
        <v>3.468927281</v>
      </c>
      <c r="I5661">
        <v>3.468927281</v>
      </c>
      <c r="J5661">
        <v>3.468927281</v>
      </c>
      <c r="K5661">
        <v>3.468927281</v>
      </c>
      <c r="L5661">
        <v>3.468927281</v>
      </c>
      <c r="M5661">
        <v>3.468927281</v>
      </c>
    </row>
    <row r="5662" spans="2:23" hidden="1" x14ac:dyDescent="0.25">
      <c r="B5662" t="s">
        <v>89</v>
      </c>
      <c r="C5662" t="s">
        <v>199</v>
      </c>
      <c r="D5662" t="s">
        <v>647</v>
      </c>
      <c r="E5662" t="s">
        <v>604</v>
      </c>
      <c r="F5662" t="s">
        <v>93</v>
      </c>
      <c r="G5662">
        <v>1.9054507119999999</v>
      </c>
      <c r="H5662">
        <v>2.7804582619999998</v>
      </c>
      <c r="I5662">
        <v>3.2521570190000002</v>
      </c>
      <c r="J5662">
        <v>3.337392039</v>
      </c>
      <c r="K5662">
        <v>3.8797278720000001</v>
      </c>
      <c r="L5662">
        <v>4.3200184679999998</v>
      </c>
      <c r="M5662">
        <v>4.8072865980000001</v>
      </c>
      <c r="N5662">
        <v>5.5562670660000002</v>
      </c>
      <c r="O5662">
        <v>6.3023560209999996</v>
      </c>
      <c r="P5662">
        <v>6.8290680049999999</v>
      </c>
      <c r="Q5662">
        <v>7.2741525779999998</v>
      </c>
      <c r="R5662">
        <v>7.4390809180000002</v>
      </c>
      <c r="S5662">
        <v>7.3270515139999999</v>
      </c>
      <c r="T5662">
        <v>7.5065202190000004</v>
      </c>
      <c r="U5662">
        <v>7.6994995079999997</v>
      </c>
      <c r="V5662">
        <v>7.8171805770000002</v>
      </c>
      <c r="W5662">
        <v>8.2566268520000001</v>
      </c>
    </row>
    <row r="5663" spans="2:23" hidden="1" x14ac:dyDescent="0.25">
      <c r="B5663" t="s">
        <v>89</v>
      </c>
      <c r="C5663" t="s">
        <v>199</v>
      </c>
      <c r="D5663" t="s">
        <v>647</v>
      </c>
      <c r="E5663" t="s">
        <v>605</v>
      </c>
      <c r="F5663" t="s">
        <v>93</v>
      </c>
      <c r="G5663">
        <v>2.6460219980000002</v>
      </c>
      <c r="H5663">
        <v>2.6460219980000002</v>
      </c>
      <c r="I5663">
        <v>2.6460219980000002</v>
      </c>
    </row>
    <row r="5664" spans="2:23" hidden="1" x14ac:dyDescent="0.25">
      <c r="B5664" t="s">
        <v>89</v>
      </c>
      <c r="C5664" t="s">
        <v>199</v>
      </c>
      <c r="D5664" t="s">
        <v>647</v>
      </c>
      <c r="E5664" t="s">
        <v>606</v>
      </c>
      <c r="F5664" t="s">
        <v>93</v>
      </c>
      <c r="G5664">
        <v>3.468927281</v>
      </c>
      <c r="H5664">
        <v>3.468927281</v>
      </c>
      <c r="I5664">
        <v>3.468927281</v>
      </c>
      <c r="J5664">
        <v>3.468927281</v>
      </c>
      <c r="K5664">
        <v>3.468927281</v>
      </c>
      <c r="L5664">
        <v>3.468927281</v>
      </c>
      <c r="M5664">
        <v>3.468927281</v>
      </c>
    </row>
    <row r="5665" spans="2:23" hidden="1" x14ac:dyDescent="0.25">
      <c r="B5665" t="s">
        <v>89</v>
      </c>
      <c r="C5665" t="s">
        <v>199</v>
      </c>
      <c r="D5665" t="s">
        <v>647</v>
      </c>
      <c r="E5665" t="s">
        <v>607</v>
      </c>
      <c r="F5665" t="s">
        <v>93</v>
      </c>
      <c r="G5665">
        <v>4.5492612000000002E-2</v>
      </c>
      <c r="H5665">
        <v>0.46998369600000001</v>
      </c>
      <c r="I5665">
        <v>0.64838263399999996</v>
      </c>
      <c r="J5665">
        <v>0.61308341700000002</v>
      </c>
      <c r="K5665">
        <v>0.79947399200000002</v>
      </c>
      <c r="L5665">
        <v>0.881664165</v>
      </c>
      <c r="M5665">
        <v>0.97540650699999998</v>
      </c>
      <c r="N5665">
        <v>1.2271632189999999</v>
      </c>
      <c r="O5665">
        <v>1.4350698740000001</v>
      </c>
      <c r="P5665">
        <v>1.545131571</v>
      </c>
      <c r="Q5665">
        <v>1.66435271</v>
      </c>
      <c r="R5665">
        <v>1.641044121</v>
      </c>
      <c r="S5665">
        <v>1.4870193620000001</v>
      </c>
      <c r="T5665">
        <v>1.5625241910000001</v>
      </c>
      <c r="U5665">
        <v>1.663182556</v>
      </c>
      <c r="V5665">
        <v>1.726381298</v>
      </c>
      <c r="W5665">
        <v>2.1732851019999999</v>
      </c>
    </row>
    <row r="5666" spans="2:23" hidden="1" x14ac:dyDescent="0.25">
      <c r="B5666" t="s">
        <v>89</v>
      </c>
      <c r="C5666" t="s">
        <v>199</v>
      </c>
      <c r="D5666" t="s">
        <v>647</v>
      </c>
      <c r="E5666" t="s">
        <v>608</v>
      </c>
      <c r="F5666" t="s">
        <v>93</v>
      </c>
      <c r="G5666">
        <v>0.38795298099999997</v>
      </c>
      <c r="H5666">
        <v>0.38795298099999997</v>
      </c>
      <c r="I5666">
        <v>0.38795298099999997</v>
      </c>
    </row>
    <row r="5667" spans="2:23" hidden="1" x14ac:dyDescent="0.25">
      <c r="B5667" t="s">
        <v>89</v>
      </c>
      <c r="C5667" t="s">
        <v>199</v>
      </c>
      <c r="D5667" t="s">
        <v>647</v>
      </c>
      <c r="E5667" t="s">
        <v>609</v>
      </c>
      <c r="F5667" t="s">
        <v>93</v>
      </c>
      <c r="G5667">
        <v>0.63335528900000004</v>
      </c>
      <c r="H5667">
        <v>0.63335528900000004</v>
      </c>
      <c r="I5667">
        <v>0.63335528900000004</v>
      </c>
      <c r="J5667">
        <v>0.63335528900000004</v>
      </c>
      <c r="K5667">
        <v>0.63335528900000004</v>
      </c>
      <c r="L5667">
        <v>0.63335528900000004</v>
      </c>
      <c r="M5667">
        <v>0.63335528900000004</v>
      </c>
    </row>
    <row r="5668" spans="2:23" hidden="1" x14ac:dyDescent="0.25">
      <c r="B5668" t="s">
        <v>89</v>
      </c>
      <c r="C5668" t="s">
        <v>199</v>
      </c>
      <c r="D5668" t="s">
        <v>647</v>
      </c>
      <c r="E5668" t="s">
        <v>610</v>
      </c>
      <c r="F5668" t="s">
        <v>93</v>
      </c>
      <c r="G5668">
        <v>1.8168044000000001E-2</v>
      </c>
      <c r="H5668">
        <v>1.7287116000000002E-2</v>
      </c>
      <c r="I5668">
        <v>1.6307110999999999E-2</v>
      </c>
      <c r="J5668">
        <v>1.7467458000000002E-2</v>
      </c>
      <c r="K5668">
        <v>2.0096154000000001E-2</v>
      </c>
      <c r="L5668">
        <v>2.3105871E-2</v>
      </c>
      <c r="M5668">
        <v>2.5656755999999999E-2</v>
      </c>
      <c r="N5668">
        <v>2.8041202000000001E-2</v>
      </c>
      <c r="O5668">
        <v>3.030217E-2</v>
      </c>
      <c r="P5668">
        <v>3.2626249000000003E-2</v>
      </c>
      <c r="Q5668">
        <v>3.4312167999999997E-2</v>
      </c>
      <c r="R5668">
        <v>3.5474213999999997E-2</v>
      </c>
      <c r="S5668">
        <v>3.6120999000000001E-2</v>
      </c>
      <c r="T5668">
        <v>3.6677316000000001E-2</v>
      </c>
      <c r="U5668">
        <v>3.7135134E-2</v>
      </c>
      <c r="V5668">
        <v>3.7900336E-2</v>
      </c>
      <c r="W5668">
        <v>3.8089494000000002E-2</v>
      </c>
    </row>
    <row r="5669" spans="2:23" hidden="1" x14ac:dyDescent="0.25">
      <c r="B5669" t="s">
        <v>89</v>
      </c>
      <c r="C5669" t="s">
        <v>199</v>
      </c>
      <c r="D5669" t="s">
        <v>647</v>
      </c>
      <c r="E5669" t="s">
        <v>611</v>
      </c>
      <c r="F5669" t="s">
        <v>93</v>
      </c>
      <c r="G5669">
        <v>1.725409E-2</v>
      </c>
      <c r="H5669">
        <v>1.725409E-2</v>
      </c>
      <c r="I5669">
        <v>1.725409E-2</v>
      </c>
    </row>
    <row r="5670" spans="2:23" hidden="1" x14ac:dyDescent="0.25">
      <c r="B5670" t="s">
        <v>89</v>
      </c>
      <c r="C5670" t="s">
        <v>199</v>
      </c>
      <c r="D5670" t="s">
        <v>647</v>
      </c>
      <c r="E5670" t="s">
        <v>612</v>
      </c>
      <c r="F5670" t="s">
        <v>93</v>
      </c>
      <c r="G5670">
        <v>1.972693E-2</v>
      </c>
      <c r="H5670">
        <v>1.972693E-2</v>
      </c>
      <c r="I5670">
        <v>1.972693E-2</v>
      </c>
      <c r="J5670">
        <v>1.972693E-2</v>
      </c>
      <c r="K5670">
        <v>1.972693E-2</v>
      </c>
      <c r="L5670">
        <v>1.972693E-2</v>
      </c>
      <c r="M5670">
        <v>1.972693E-2</v>
      </c>
    </row>
    <row r="5671" spans="2:23" hidden="1" x14ac:dyDescent="0.25">
      <c r="B5671" t="s">
        <v>89</v>
      </c>
      <c r="C5671" t="s">
        <v>199</v>
      </c>
      <c r="D5671" t="s">
        <v>647</v>
      </c>
      <c r="E5671" t="s">
        <v>613</v>
      </c>
      <c r="F5671" t="s">
        <v>93</v>
      </c>
      <c r="G5671">
        <v>0.70698687999999998</v>
      </c>
      <c r="H5671">
        <v>0.64525294099999997</v>
      </c>
      <c r="I5671">
        <v>0.58540730299999999</v>
      </c>
      <c r="J5671">
        <v>0.56079294099999999</v>
      </c>
      <c r="K5671">
        <v>0.54420685999999996</v>
      </c>
      <c r="L5671">
        <v>0.52426185700000005</v>
      </c>
      <c r="M5671">
        <v>0.49896014399999999</v>
      </c>
      <c r="N5671">
        <v>0.47450170699999999</v>
      </c>
      <c r="O5671">
        <v>0.44387148999999998</v>
      </c>
      <c r="P5671">
        <v>0.41036696</v>
      </c>
      <c r="Q5671">
        <v>0.378352829</v>
      </c>
      <c r="R5671">
        <v>0.344448635</v>
      </c>
      <c r="S5671">
        <v>0.29631258300000002</v>
      </c>
      <c r="T5671">
        <v>0.27014775600000002</v>
      </c>
      <c r="U5671">
        <v>0.23775563999999999</v>
      </c>
      <c r="V5671">
        <v>0.208012381</v>
      </c>
      <c r="W5671">
        <v>0.18279066599999999</v>
      </c>
    </row>
    <row r="5672" spans="2:23" hidden="1" x14ac:dyDescent="0.25">
      <c r="B5672" t="s">
        <v>89</v>
      </c>
      <c r="C5672" t="s">
        <v>199</v>
      </c>
      <c r="D5672" t="s">
        <v>647</v>
      </c>
      <c r="E5672" t="s">
        <v>614</v>
      </c>
      <c r="F5672" t="s">
        <v>93</v>
      </c>
      <c r="G5672">
        <v>0.64588237400000004</v>
      </c>
      <c r="H5672">
        <v>0.64588237400000004</v>
      </c>
      <c r="I5672">
        <v>0.64588237400000004</v>
      </c>
    </row>
    <row r="5673" spans="2:23" hidden="1" x14ac:dyDescent="0.25">
      <c r="B5673" t="s">
        <v>89</v>
      </c>
      <c r="C5673" t="s">
        <v>199</v>
      </c>
      <c r="D5673" t="s">
        <v>647</v>
      </c>
      <c r="E5673" t="s">
        <v>615</v>
      </c>
      <c r="F5673" t="s">
        <v>93</v>
      </c>
      <c r="G5673">
        <v>0.58083841800000002</v>
      </c>
      <c r="H5673">
        <v>0.58083841800000002</v>
      </c>
      <c r="I5673">
        <v>0.58083841800000002</v>
      </c>
      <c r="J5673">
        <v>0.58083841800000002</v>
      </c>
      <c r="K5673">
        <v>0.58083841800000002</v>
      </c>
      <c r="L5673">
        <v>0.58083841800000002</v>
      </c>
      <c r="M5673">
        <v>0.58083841800000002</v>
      </c>
    </row>
    <row r="5674" spans="2:23" hidden="1" x14ac:dyDescent="0.25">
      <c r="B5674" t="s">
        <v>89</v>
      </c>
      <c r="C5674" t="s">
        <v>199</v>
      </c>
      <c r="D5674" t="s">
        <v>647</v>
      </c>
      <c r="E5674" t="s">
        <v>616</v>
      </c>
      <c r="F5674" t="s">
        <v>93</v>
      </c>
      <c r="G5674">
        <v>6.3541527049999997</v>
      </c>
      <c r="H5674">
        <v>6.0530189849999996</v>
      </c>
      <c r="I5674">
        <v>5.5980258850000002</v>
      </c>
      <c r="J5674">
        <v>5.3059980769999999</v>
      </c>
      <c r="K5674">
        <v>5.4744221529999999</v>
      </c>
      <c r="L5674">
        <v>5.9345680610000002</v>
      </c>
      <c r="M5674">
        <v>6.0961124929999997</v>
      </c>
      <c r="N5674">
        <v>6.2225022839999999</v>
      </c>
      <c r="O5674">
        <v>6.3304781200000004</v>
      </c>
      <c r="P5674">
        <v>6.4554246170000003</v>
      </c>
      <c r="Q5674">
        <v>6.7382843059999997</v>
      </c>
      <c r="R5674">
        <v>7.0043695250000004</v>
      </c>
      <c r="S5674">
        <v>7.1831848230000004</v>
      </c>
      <c r="T5674">
        <v>7.2903861699999997</v>
      </c>
      <c r="U5674">
        <v>7.3616979589999998</v>
      </c>
      <c r="V5674">
        <v>7.3985055239999999</v>
      </c>
      <c r="W5674">
        <v>7.3569820049999999</v>
      </c>
    </row>
    <row r="5675" spans="2:23" hidden="1" x14ac:dyDescent="0.25">
      <c r="B5675" t="s">
        <v>89</v>
      </c>
      <c r="C5675" t="s">
        <v>199</v>
      </c>
      <c r="D5675" t="s">
        <v>647</v>
      </c>
      <c r="E5675" t="s">
        <v>617</v>
      </c>
      <c r="F5675" t="s">
        <v>93</v>
      </c>
      <c r="G5675">
        <v>6.0017325250000004</v>
      </c>
      <c r="H5675">
        <v>6.0017325250000004</v>
      </c>
      <c r="I5675">
        <v>6.0017325250000004</v>
      </c>
    </row>
    <row r="5676" spans="2:23" hidden="1" x14ac:dyDescent="0.25">
      <c r="B5676" t="s">
        <v>89</v>
      </c>
      <c r="C5676" t="s">
        <v>199</v>
      </c>
      <c r="D5676" t="s">
        <v>647</v>
      </c>
      <c r="E5676" t="s">
        <v>618</v>
      </c>
      <c r="F5676" t="s">
        <v>93</v>
      </c>
      <c r="G5676">
        <v>5.8308997649999998</v>
      </c>
      <c r="H5676">
        <v>5.8308997649999998</v>
      </c>
      <c r="I5676">
        <v>5.8308997649999998</v>
      </c>
      <c r="J5676">
        <v>5.8308997649999998</v>
      </c>
      <c r="K5676">
        <v>5.8308997649999998</v>
      </c>
      <c r="L5676">
        <v>5.8308997649999998</v>
      </c>
      <c r="M5676">
        <v>5.8308997649999998</v>
      </c>
    </row>
    <row r="5677" spans="2:23" hidden="1" x14ac:dyDescent="0.25">
      <c r="B5677" t="s">
        <v>89</v>
      </c>
      <c r="C5677" t="s">
        <v>199</v>
      </c>
      <c r="D5677" t="s">
        <v>647</v>
      </c>
      <c r="E5677" t="s">
        <v>619</v>
      </c>
      <c r="F5677" t="s">
        <v>93</v>
      </c>
      <c r="G5677">
        <v>0.488816425</v>
      </c>
      <c r="H5677">
        <v>0.58724572799999997</v>
      </c>
      <c r="I5677">
        <v>0.66732161999999995</v>
      </c>
      <c r="J5677">
        <v>0.74786065199999996</v>
      </c>
      <c r="K5677">
        <v>0.846852363</v>
      </c>
      <c r="L5677">
        <v>0.96137836899999995</v>
      </c>
      <c r="M5677">
        <v>1.046980478</v>
      </c>
      <c r="N5677">
        <v>1.135289867</v>
      </c>
      <c r="O5677">
        <v>1.2119722390000001</v>
      </c>
      <c r="P5677">
        <v>1.297163931</v>
      </c>
      <c r="Q5677">
        <v>1.3947990539999999</v>
      </c>
      <c r="R5677">
        <v>1.4842721350000001</v>
      </c>
      <c r="S5677">
        <v>1.5796278640000001</v>
      </c>
      <c r="T5677">
        <v>1.6038172289999999</v>
      </c>
      <c r="U5677">
        <v>1.621605137</v>
      </c>
      <c r="V5677">
        <v>1.6443285759999999</v>
      </c>
      <c r="W5677">
        <v>1.6407316359999999</v>
      </c>
    </row>
    <row r="5678" spans="2:23" hidden="1" x14ac:dyDescent="0.25">
      <c r="B5678" t="s">
        <v>89</v>
      </c>
      <c r="C5678" t="s">
        <v>199</v>
      </c>
      <c r="D5678" t="s">
        <v>647</v>
      </c>
      <c r="E5678" t="s">
        <v>620</v>
      </c>
      <c r="F5678" t="s">
        <v>93</v>
      </c>
      <c r="G5678">
        <v>0.58112792499999999</v>
      </c>
      <c r="H5678">
        <v>0.58112792499999999</v>
      </c>
      <c r="I5678">
        <v>0.58112792499999999</v>
      </c>
    </row>
    <row r="5679" spans="2:23" hidden="1" x14ac:dyDescent="0.25">
      <c r="B5679" t="s">
        <v>89</v>
      </c>
      <c r="C5679" t="s">
        <v>199</v>
      </c>
      <c r="D5679" t="s">
        <v>647</v>
      </c>
      <c r="E5679" t="s">
        <v>621</v>
      </c>
      <c r="F5679" t="s">
        <v>93</v>
      </c>
      <c r="G5679">
        <v>0.76377937699999998</v>
      </c>
      <c r="H5679">
        <v>0.76377937699999998</v>
      </c>
      <c r="I5679">
        <v>0.76377937699999998</v>
      </c>
      <c r="J5679">
        <v>0.76377937699999998</v>
      </c>
      <c r="K5679">
        <v>0.76377937699999998</v>
      </c>
      <c r="L5679">
        <v>0.76377937699999998</v>
      </c>
      <c r="M5679">
        <v>0.76377937699999998</v>
      </c>
    </row>
    <row r="5680" spans="2:23" hidden="1" x14ac:dyDescent="0.25">
      <c r="B5680" t="s">
        <v>89</v>
      </c>
      <c r="C5680" t="s">
        <v>199</v>
      </c>
      <c r="D5680" t="s">
        <v>647</v>
      </c>
      <c r="E5680" t="s">
        <v>622</v>
      </c>
      <c r="F5680" t="s">
        <v>93</v>
      </c>
      <c r="G5680">
        <v>5.1583493999999996</v>
      </c>
      <c r="H5680">
        <v>4.8205203169999997</v>
      </c>
      <c r="I5680">
        <v>4.3452969609999998</v>
      </c>
      <c r="J5680">
        <v>3.997344483</v>
      </c>
      <c r="K5680">
        <v>4.0833629299999998</v>
      </c>
      <c r="L5680">
        <v>4.4489278350000001</v>
      </c>
      <c r="M5680">
        <v>4.5501718709999999</v>
      </c>
      <c r="N5680">
        <v>4.61271071</v>
      </c>
      <c r="O5680">
        <v>4.6746343899999996</v>
      </c>
      <c r="P5680">
        <v>4.747893726</v>
      </c>
      <c r="Q5680">
        <v>4.965132423</v>
      </c>
      <c r="R5680">
        <v>5.1756487560000002</v>
      </c>
      <c r="S5680">
        <v>5.3072443759999999</v>
      </c>
      <c r="T5680">
        <v>5.4164211849999999</v>
      </c>
      <c r="U5680">
        <v>5.5023371829999999</v>
      </c>
      <c r="V5680">
        <v>5.5461645669999999</v>
      </c>
      <c r="W5680">
        <v>5.5334597030000001</v>
      </c>
    </row>
    <row r="5681" spans="2:23" hidden="1" x14ac:dyDescent="0.25">
      <c r="B5681" t="s">
        <v>89</v>
      </c>
      <c r="C5681" t="s">
        <v>199</v>
      </c>
      <c r="D5681" t="s">
        <v>647</v>
      </c>
      <c r="E5681" t="s">
        <v>623</v>
      </c>
      <c r="F5681" t="s">
        <v>93</v>
      </c>
      <c r="G5681">
        <v>4.7747222259999997</v>
      </c>
      <c r="H5681">
        <v>4.7747222259999997</v>
      </c>
      <c r="I5681">
        <v>4.7747222259999997</v>
      </c>
    </row>
    <row r="5682" spans="2:23" hidden="1" x14ac:dyDescent="0.25">
      <c r="B5682" t="s">
        <v>89</v>
      </c>
      <c r="C5682" t="s">
        <v>199</v>
      </c>
      <c r="D5682" t="s">
        <v>647</v>
      </c>
      <c r="E5682" t="s">
        <v>624</v>
      </c>
      <c r="F5682" t="s">
        <v>93</v>
      </c>
      <c r="G5682">
        <v>4.4862819710000004</v>
      </c>
      <c r="H5682">
        <v>4.4862819710000004</v>
      </c>
      <c r="I5682">
        <v>4.4862819710000004</v>
      </c>
      <c r="J5682">
        <v>4.4862819710000004</v>
      </c>
      <c r="K5682">
        <v>4.4862819710000004</v>
      </c>
      <c r="L5682">
        <v>4.4862819710000004</v>
      </c>
      <c r="M5682">
        <v>4.4862819710000004</v>
      </c>
    </row>
    <row r="5683" spans="2:23" hidden="1" x14ac:dyDescent="0.25">
      <c r="B5683" t="s">
        <v>89</v>
      </c>
      <c r="C5683" t="s">
        <v>199</v>
      </c>
      <c r="D5683" t="s">
        <v>647</v>
      </c>
      <c r="E5683" t="s">
        <v>625</v>
      </c>
      <c r="F5683" t="s">
        <v>93</v>
      </c>
      <c r="G5683">
        <v>6.3541527049999997</v>
      </c>
      <c r="H5683">
        <v>6.0530189849999996</v>
      </c>
      <c r="I5683">
        <v>5.5980258850000002</v>
      </c>
      <c r="J5683">
        <v>5.3059980769999999</v>
      </c>
      <c r="K5683">
        <v>5.4744221529999999</v>
      </c>
      <c r="L5683">
        <v>5.9345680610000002</v>
      </c>
      <c r="M5683">
        <v>6.0961124929999997</v>
      </c>
      <c r="N5683">
        <v>6.2225022839999999</v>
      </c>
      <c r="O5683">
        <v>6.3304781200000004</v>
      </c>
      <c r="P5683">
        <v>6.4554246170000003</v>
      </c>
      <c r="Q5683">
        <v>6.7382843059999997</v>
      </c>
      <c r="R5683">
        <v>7.0043695250000004</v>
      </c>
      <c r="S5683">
        <v>7.1831848230000004</v>
      </c>
      <c r="T5683">
        <v>7.2903861699999997</v>
      </c>
      <c r="U5683">
        <v>7.3616979589999998</v>
      </c>
      <c r="V5683">
        <v>7.3985055239999999</v>
      </c>
      <c r="W5683">
        <v>7.3569820049999999</v>
      </c>
    </row>
    <row r="5684" spans="2:23" hidden="1" x14ac:dyDescent="0.25">
      <c r="B5684" t="s">
        <v>89</v>
      </c>
      <c r="C5684" t="s">
        <v>199</v>
      </c>
      <c r="D5684" t="s">
        <v>647</v>
      </c>
      <c r="E5684" t="s">
        <v>626</v>
      </c>
      <c r="F5684" t="s">
        <v>93</v>
      </c>
      <c r="G5684">
        <v>6.0017325250000004</v>
      </c>
      <c r="H5684">
        <v>6.0017325250000004</v>
      </c>
      <c r="I5684">
        <v>6.0017325250000004</v>
      </c>
    </row>
    <row r="5685" spans="2:23" hidden="1" x14ac:dyDescent="0.25">
      <c r="B5685" t="s">
        <v>89</v>
      </c>
      <c r="C5685" t="s">
        <v>199</v>
      </c>
      <c r="D5685" t="s">
        <v>647</v>
      </c>
      <c r="E5685" t="s">
        <v>627</v>
      </c>
      <c r="F5685" t="s">
        <v>93</v>
      </c>
      <c r="G5685">
        <v>5.8308997649999998</v>
      </c>
      <c r="H5685">
        <v>5.8308997649999998</v>
      </c>
      <c r="I5685">
        <v>5.8308997649999998</v>
      </c>
      <c r="J5685">
        <v>5.8308997649999998</v>
      </c>
      <c r="K5685">
        <v>5.8308997649999998</v>
      </c>
      <c r="L5685">
        <v>5.8308997649999998</v>
      </c>
      <c r="M5685">
        <v>5.8308997649999998</v>
      </c>
    </row>
    <row r="5686" spans="2:23" hidden="1" x14ac:dyDescent="0.25">
      <c r="B5686" t="s">
        <v>89</v>
      </c>
      <c r="C5686" t="s">
        <v>199</v>
      </c>
      <c r="D5686" t="s">
        <v>647</v>
      </c>
      <c r="E5686" t="s">
        <v>628</v>
      </c>
      <c r="F5686" t="s">
        <v>93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</row>
    <row r="5687" spans="2:23" hidden="1" x14ac:dyDescent="0.25">
      <c r="B5687" t="s">
        <v>89</v>
      </c>
      <c r="C5687" t="s">
        <v>199</v>
      </c>
      <c r="D5687" t="s">
        <v>647</v>
      </c>
      <c r="E5687" t="s">
        <v>629</v>
      </c>
      <c r="F5687" t="s">
        <v>93</v>
      </c>
      <c r="G5687">
        <v>0</v>
      </c>
      <c r="H5687">
        <v>0</v>
      </c>
      <c r="I5687">
        <v>0</v>
      </c>
    </row>
    <row r="5688" spans="2:23" hidden="1" x14ac:dyDescent="0.25">
      <c r="B5688" t="s">
        <v>89</v>
      </c>
      <c r="C5688" t="s">
        <v>199</v>
      </c>
      <c r="D5688" t="s">
        <v>647</v>
      </c>
      <c r="E5688" t="s">
        <v>630</v>
      </c>
      <c r="F5688" t="s">
        <v>93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2:23" hidden="1" x14ac:dyDescent="0.25">
      <c r="B5689" t="s">
        <v>89</v>
      </c>
      <c r="C5689" t="s">
        <v>199</v>
      </c>
      <c r="D5689" t="s">
        <v>647</v>
      </c>
      <c r="E5689" t="s">
        <v>631</v>
      </c>
      <c r="F5689" t="s">
        <v>93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</row>
    <row r="5690" spans="2:23" hidden="1" x14ac:dyDescent="0.25">
      <c r="B5690" t="s">
        <v>89</v>
      </c>
      <c r="C5690" t="s">
        <v>199</v>
      </c>
      <c r="D5690" t="s">
        <v>647</v>
      </c>
      <c r="E5690" t="s">
        <v>632</v>
      </c>
      <c r="F5690" t="s">
        <v>93</v>
      </c>
      <c r="G5690">
        <v>0</v>
      </c>
      <c r="H5690">
        <v>0</v>
      </c>
      <c r="I5690">
        <v>0</v>
      </c>
    </row>
    <row r="5691" spans="2:23" hidden="1" x14ac:dyDescent="0.25">
      <c r="B5691" t="s">
        <v>89</v>
      </c>
      <c r="C5691" t="s">
        <v>199</v>
      </c>
      <c r="D5691" t="s">
        <v>647</v>
      </c>
      <c r="E5691" t="s">
        <v>633</v>
      </c>
      <c r="F5691" t="s">
        <v>93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2:23" hidden="1" x14ac:dyDescent="0.25">
      <c r="B5692" t="s">
        <v>89</v>
      </c>
      <c r="C5692" t="s">
        <v>199</v>
      </c>
      <c r="D5692" t="s">
        <v>647</v>
      </c>
      <c r="E5692" t="s">
        <v>634</v>
      </c>
      <c r="F5692" t="s">
        <v>93</v>
      </c>
      <c r="G5692">
        <v>1.549819847</v>
      </c>
      <c r="H5692">
        <v>3.6731343239999998</v>
      </c>
      <c r="I5692">
        <v>4.2935527269999998</v>
      </c>
      <c r="J5692">
        <v>4.3652487469999999</v>
      </c>
      <c r="K5692">
        <v>5.3046892779999997</v>
      </c>
      <c r="L5692">
        <v>6.038470319</v>
      </c>
      <c r="M5692">
        <v>6.8709574360000003</v>
      </c>
      <c r="N5692">
        <v>8.1562592190000007</v>
      </c>
      <c r="O5692">
        <v>9.4354525779999996</v>
      </c>
      <c r="P5692">
        <v>10.420347489999999</v>
      </c>
      <c r="Q5692">
        <v>11.21109483</v>
      </c>
      <c r="R5692">
        <v>11.503026999999999</v>
      </c>
      <c r="S5692">
        <v>11.19117612</v>
      </c>
      <c r="T5692">
        <v>11.4636142</v>
      </c>
      <c r="U5692">
        <v>11.778476339999999</v>
      </c>
      <c r="V5692">
        <v>11.98337856</v>
      </c>
      <c r="W5692">
        <v>12.93021558</v>
      </c>
    </row>
    <row r="5693" spans="2:23" hidden="1" x14ac:dyDescent="0.25">
      <c r="B5693" t="s">
        <v>89</v>
      </c>
      <c r="C5693" t="s">
        <v>199</v>
      </c>
      <c r="D5693" t="s">
        <v>647</v>
      </c>
      <c r="E5693" t="s">
        <v>635</v>
      </c>
      <c r="F5693" t="s">
        <v>93</v>
      </c>
      <c r="G5693">
        <v>3.1721689660000001</v>
      </c>
      <c r="H5693">
        <v>3.1721689660000001</v>
      </c>
      <c r="I5693">
        <v>3.1721689660000001</v>
      </c>
    </row>
    <row r="5694" spans="2:23" hidden="1" x14ac:dyDescent="0.25">
      <c r="B5694" t="s">
        <v>89</v>
      </c>
      <c r="C5694" t="s">
        <v>199</v>
      </c>
      <c r="D5694" t="s">
        <v>647</v>
      </c>
      <c r="E5694" t="s">
        <v>636</v>
      </c>
      <c r="F5694" t="s">
        <v>93</v>
      </c>
      <c r="G5694">
        <v>4.5851246679999997</v>
      </c>
      <c r="H5694">
        <v>4.5851246679999997</v>
      </c>
      <c r="I5694">
        <v>4.5851246679999997</v>
      </c>
      <c r="J5694">
        <v>4.5851246679999997</v>
      </c>
      <c r="K5694">
        <v>4.5851246679999997</v>
      </c>
      <c r="L5694">
        <v>4.5851246679999997</v>
      </c>
      <c r="M5694">
        <v>4.5851246679999997</v>
      </c>
    </row>
    <row r="5695" spans="2:23" hidden="1" x14ac:dyDescent="0.25">
      <c r="B5695" t="s">
        <v>89</v>
      </c>
      <c r="C5695" t="s">
        <v>199</v>
      </c>
      <c r="D5695" t="s">
        <v>647</v>
      </c>
      <c r="E5695" t="s">
        <v>637</v>
      </c>
      <c r="F5695" t="s">
        <v>93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</row>
    <row r="5696" spans="2:23" hidden="1" x14ac:dyDescent="0.25">
      <c r="B5696" t="s">
        <v>89</v>
      </c>
      <c r="C5696" t="s">
        <v>199</v>
      </c>
      <c r="D5696" t="s">
        <v>647</v>
      </c>
      <c r="E5696" t="s">
        <v>638</v>
      </c>
      <c r="F5696" t="s">
        <v>93</v>
      </c>
      <c r="G5696">
        <v>0</v>
      </c>
      <c r="H5696">
        <v>0</v>
      </c>
      <c r="I5696">
        <v>0</v>
      </c>
    </row>
    <row r="5697" spans="2:23" hidden="1" x14ac:dyDescent="0.25">
      <c r="B5697" t="s">
        <v>89</v>
      </c>
      <c r="C5697" t="s">
        <v>199</v>
      </c>
      <c r="D5697" t="s">
        <v>647</v>
      </c>
      <c r="E5697" t="s">
        <v>639</v>
      </c>
      <c r="F5697" t="s">
        <v>93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2:23" hidden="1" x14ac:dyDescent="0.25">
      <c r="B5698" t="s">
        <v>89</v>
      </c>
      <c r="C5698" t="s">
        <v>199</v>
      </c>
      <c r="D5698" t="s">
        <v>647</v>
      </c>
      <c r="E5698" t="s">
        <v>640</v>
      </c>
      <c r="F5698" t="s">
        <v>93</v>
      </c>
      <c r="G5698">
        <v>1.549819847</v>
      </c>
      <c r="H5698">
        <v>3.6731343239999998</v>
      </c>
      <c r="I5698">
        <v>4.2935527269999998</v>
      </c>
      <c r="J5698">
        <v>4.3652487469999999</v>
      </c>
      <c r="K5698">
        <v>5.3046892779999997</v>
      </c>
      <c r="L5698">
        <v>6.038470319</v>
      </c>
      <c r="M5698">
        <v>6.8709574360000003</v>
      </c>
      <c r="N5698">
        <v>8.1562592190000007</v>
      </c>
      <c r="O5698">
        <v>9.4354525779999996</v>
      </c>
      <c r="P5698">
        <v>10.420347489999999</v>
      </c>
      <c r="Q5698">
        <v>11.21109483</v>
      </c>
      <c r="R5698">
        <v>11.503026999999999</v>
      </c>
      <c r="S5698">
        <v>11.19117612</v>
      </c>
      <c r="T5698">
        <v>11.4636142</v>
      </c>
      <c r="U5698">
        <v>11.778476339999999</v>
      </c>
      <c r="V5698">
        <v>11.98337856</v>
      </c>
      <c r="W5698">
        <v>12.93021558</v>
      </c>
    </row>
    <row r="5699" spans="2:23" hidden="1" x14ac:dyDescent="0.25">
      <c r="B5699" t="s">
        <v>89</v>
      </c>
      <c r="C5699" t="s">
        <v>199</v>
      </c>
      <c r="D5699" t="s">
        <v>647</v>
      </c>
      <c r="E5699" t="s">
        <v>641</v>
      </c>
      <c r="F5699" t="s">
        <v>93</v>
      </c>
      <c r="G5699">
        <v>3.1721689660000001</v>
      </c>
      <c r="H5699">
        <v>3.1721689660000001</v>
      </c>
      <c r="I5699">
        <v>3.1721689660000001</v>
      </c>
    </row>
    <row r="5700" spans="2:23" hidden="1" x14ac:dyDescent="0.25">
      <c r="B5700" t="s">
        <v>89</v>
      </c>
      <c r="C5700" t="s">
        <v>199</v>
      </c>
      <c r="D5700" t="s">
        <v>647</v>
      </c>
      <c r="E5700" t="s">
        <v>642</v>
      </c>
      <c r="F5700" t="s">
        <v>93</v>
      </c>
      <c r="G5700">
        <v>4.5851246679999997</v>
      </c>
      <c r="H5700">
        <v>4.5851246679999997</v>
      </c>
      <c r="I5700">
        <v>4.5851246679999997</v>
      </c>
      <c r="J5700">
        <v>4.5851246679999997</v>
      </c>
      <c r="K5700">
        <v>4.5851246679999997</v>
      </c>
      <c r="L5700">
        <v>4.5851246679999997</v>
      </c>
      <c r="M5700">
        <v>4.5851246679999997</v>
      </c>
    </row>
    <row r="5701" spans="2:23" hidden="1" x14ac:dyDescent="0.25">
      <c r="B5701" t="s">
        <v>89</v>
      </c>
      <c r="C5701" t="s">
        <v>199</v>
      </c>
      <c r="D5701" t="s">
        <v>647</v>
      </c>
      <c r="E5701" t="s">
        <v>643</v>
      </c>
      <c r="F5701" t="s">
        <v>93</v>
      </c>
      <c r="G5701">
        <v>8.9407182029999994</v>
      </c>
      <c r="H5701">
        <v>11.22651918</v>
      </c>
      <c r="I5701">
        <v>11.579274659999999</v>
      </c>
      <c r="J5701">
        <v>11.253748460000001</v>
      </c>
      <c r="K5701">
        <v>12.69191547</v>
      </c>
      <c r="L5701">
        <v>14.157103559999999</v>
      </c>
      <c r="M5701">
        <v>15.440986580000001</v>
      </c>
      <c r="N5701">
        <v>17.321448279999998</v>
      </c>
      <c r="O5701">
        <v>19.14377734</v>
      </c>
      <c r="P5701">
        <v>20.456838730000001</v>
      </c>
      <c r="Q5701">
        <v>21.714090899999999</v>
      </c>
      <c r="R5701">
        <v>22.270961839999998</v>
      </c>
      <c r="S5701">
        <v>22.04457781</v>
      </c>
      <c r="T5701">
        <v>22.47008336</v>
      </c>
      <c r="U5701">
        <v>22.891050440000001</v>
      </c>
      <c r="V5701">
        <v>23.088024099999998</v>
      </c>
      <c r="W5701">
        <v>24.026219449999999</v>
      </c>
    </row>
    <row r="5702" spans="2:23" hidden="1" x14ac:dyDescent="0.25">
      <c r="B5702" t="s">
        <v>89</v>
      </c>
      <c r="C5702" t="s">
        <v>199</v>
      </c>
      <c r="D5702" t="s">
        <v>647</v>
      </c>
      <c r="E5702" t="s">
        <v>644</v>
      </c>
      <c r="F5702" t="s">
        <v>93</v>
      </c>
      <c r="G5702">
        <v>10.582170680000001</v>
      </c>
      <c r="H5702">
        <v>10.582170680000001</v>
      </c>
      <c r="I5702">
        <v>10.582170680000001</v>
      </c>
    </row>
    <row r="5703" spans="2:23" hidden="1" x14ac:dyDescent="0.25">
      <c r="B5703" t="s">
        <v>89</v>
      </c>
      <c r="C5703" t="s">
        <v>199</v>
      </c>
      <c r="D5703" t="s">
        <v>647</v>
      </c>
      <c r="E5703" t="s">
        <v>645</v>
      </c>
      <c r="F5703" t="s">
        <v>93</v>
      </c>
      <c r="G5703">
        <v>12.184323729999999</v>
      </c>
      <c r="H5703">
        <v>12.184323729999999</v>
      </c>
      <c r="I5703">
        <v>12.184323729999999</v>
      </c>
      <c r="J5703">
        <v>12.184323729999999</v>
      </c>
      <c r="K5703">
        <v>12.184323729999999</v>
      </c>
      <c r="L5703">
        <v>12.184323729999999</v>
      </c>
      <c r="M5703">
        <v>12.184323729999999</v>
      </c>
    </row>
    <row r="5704" spans="2:23" hidden="1" x14ac:dyDescent="0.25">
      <c r="B5704" t="s">
        <v>89</v>
      </c>
      <c r="C5704" t="s">
        <v>199</v>
      </c>
      <c r="D5704" t="s">
        <v>91</v>
      </c>
      <c r="E5704" t="s">
        <v>502</v>
      </c>
      <c r="F5704" t="s">
        <v>93</v>
      </c>
      <c r="G5704">
        <v>2.76530729023002</v>
      </c>
      <c r="H5704">
        <v>6.2605849965975304</v>
      </c>
      <c r="I5704">
        <v>7.1315487735774203</v>
      </c>
      <c r="J5704">
        <v>6.0736605834287296</v>
      </c>
      <c r="K5704">
        <v>6.7405606058423597</v>
      </c>
      <c r="L5704">
        <v>7.5130576774545501</v>
      </c>
      <c r="M5704">
        <v>8.2742935845267294</v>
      </c>
      <c r="N5704">
        <v>10.199703172587901</v>
      </c>
      <c r="O5704">
        <v>12.375353556711399</v>
      </c>
      <c r="P5704">
        <v>12.7365529798026</v>
      </c>
      <c r="Q5704">
        <v>13.3685330642613</v>
      </c>
      <c r="R5704">
        <v>13.564076407499</v>
      </c>
      <c r="S5704">
        <v>13.3531364607512</v>
      </c>
      <c r="T5704">
        <v>14.218084751629601</v>
      </c>
      <c r="U5704">
        <v>14.990290730995101</v>
      </c>
      <c r="V5704">
        <v>14.668986738996299</v>
      </c>
      <c r="W5704">
        <v>15.914643381501399</v>
      </c>
    </row>
    <row r="5705" spans="2:23" hidden="1" x14ac:dyDescent="0.25">
      <c r="B5705" t="s">
        <v>89</v>
      </c>
      <c r="C5705" t="s">
        <v>199</v>
      </c>
      <c r="D5705" t="s">
        <v>91</v>
      </c>
      <c r="E5705" t="s">
        <v>503</v>
      </c>
      <c r="F5705" t="s">
        <v>93</v>
      </c>
      <c r="G5705">
        <v>6.8836911024306004E-3</v>
      </c>
      <c r="H5705">
        <v>3.1722363744170902E-2</v>
      </c>
      <c r="I5705">
        <v>0.106165804557636</v>
      </c>
      <c r="J5705">
        <v>0.223376766378586</v>
      </c>
      <c r="K5705">
        <v>0.32922341038309499</v>
      </c>
      <c r="L5705">
        <v>0.431486980550916</v>
      </c>
      <c r="M5705">
        <v>0.53244657073877799</v>
      </c>
      <c r="N5705">
        <v>0.64051112117450903</v>
      </c>
      <c r="O5705">
        <v>0.73321623757401799</v>
      </c>
      <c r="P5705">
        <v>0.80402463067822005</v>
      </c>
      <c r="Q5705">
        <v>0.853883751356035</v>
      </c>
      <c r="R5705">
        <v>0.88393782529772702</v>
      </c>
      <c r="S5705">
        <v>0.89637864366670506</v>
      </c>
      <c r="T5705">
        <v>0.89978794803561801</v>
      </c>
      <c r="U5705">
        <v>0.89570563989805496</v>
      </c>
      <c r="V5705">
        <v>0.88342226849801198</v>
      </c>
      <c r="W5705">
        <v>0.85128761605765302</v>
      </c>
    </row>
    <row r="5706" spans="2:23" hidden="1" x14ac:dyDescent="0.25">
      <c r="B5706" t="s">
        <v>89</v>
      </c>
      <c r="C5706" t="s">
        <v>199</v>
      </c>
      <c r="D5706" t="s">
        <v>91</v>
      </c>
      <c r="E5706" t="s">
        <v>504</v>
      </c>
      <c r="F5706" t="s">
        <v>93</v>
      </c>
      <c r="G5706">
        <v>2.76530729023002</v>
      </c>
      <c r="H5706">
        <v>6.2605849965975304</v>
      </c>
      <c r="I5706">
        <v>7.1315487735774203</v>
      </c>
      <c r="J5706">
        <v>6.0736605834287296</v>
      </c>
      <c r="K5706">
        <v>6.7405606058423597</v>
      </c>
      <c r="L5706">
        <v>7.5130576774545501</v>
      </c>
      <c r="M5706">
        <v>8.2742935845267294</v>
      </c>
      <c r="N5706">
        <v>10.199703172587901</v>
      </c>
      <c r="O5706">
        <v>12.375353556711399</v>
      </c>
      <c r="P5706">
        <v>12.7365529798026</v>
      </c>
      <c r="Q5706">
        <v>13.3685330642613</v>
      </c>
      <c r="R5706">
        <v>13.564076407499</v>
      </c>
      <c r="S5706">
        <v>13.3531364607512</v>
      </c>
      <c r="T5706">
        <v>14.218084751629601</v>
      </c>
      <c r="U5706">
        <v>14.990290730995101</v>
      </c>
      <c r="V5706">
        <v>14.668986738996299</v>
      </c>
      <c r="W5706">
        <v>15.914643381501399</v>
      </c>
    </row>
    <row r="5707" spans="2:23" hidden="1" x14ac:dyDescent="0.25">
      <c r="B5707" t="s">
        <v>89</v>
      </c>
      <c r="C5707" t="s">
        <v>199</v>
      </c>
      <c r="D5707" t="s">
        <v>91</v>
      </c>
      <c r="E5707" t="s">
        <v>505</v>
      </c>
      <c r="F5707" t="s">
        <v>93</v>
      </c>
      <c r="G5707">
        <v>0.28166269126079602</v>
      </c>
      <c r="H5707">
        <v>0.32249423089550799</v>
      </c>
      <c r="I5707">
        <v>0.34508694015141</v>
      </c>
      <c r="J5707">
        <v>0.29802028169734901</v>
      </c>
      <c r="K5707">
        <v>0.32939715074983</v>
      </c>
      <c r="L5707">
        <v>0.32053886975102303</v>
      </c>
      <c r="M5707">
        <v>0.30401829810950098</v>
      </c>
      <c r="N5707">
        <v>0.36759065332714802</v>
      </c>
      <c r="O5707">
        <v>0.445910708157571</v>
      </c>
      <c r="P5707">
        <v>0.42199493693656298</v>
      </c>
      <c r="Q5707">
        <v>0.423143000937241</v>
      </c>
      <c r="R5707">
        <v>0.39321435599703403</v>
      </c>
      <c r="S5707">
        <v>0.34754361970772701</v>
      </c>
      <c r="T5707">
        <v>0.36032020177122798</v>
      </c>
      <c r="U5707">
        <v>0.366908647819366</v>
      </c>
      <c r="V5707">
        <v>0.33302037843947702</v>
      </c>
      <c r="W5707">
        <v>0.424273150319323</v>
      </c>
    </row>
    <row r="5708" spans="2:23" hidden="1" x14ac:dyDescent="0.25">
      <c r="B5708" t="s">
        <v>89</v>
      </c>
      <c r="C5708" t="s">
        <v>199</v>
      </c>
      <c r="D5708" t="s">
        <v>91</v>
      </c>
      <c r="E5708" t="s">
        <v>506</v>
      </c>
      <c r="F5708" t="s">
        <v>93</v>
      </c>
      <c r="G5708">
        <v>0</v>
      </c>
      <c r="H5708">
        <v>0</v>
      </c>
      <c r="I5708">
        <v>2.1001029017887998E-3</v>
      </c>
      <c r="J5708">
        <v>8.4362649070229996E-4</v>
      </c>
      <c r="K5708">
        <v>5.2409825299680002E-4</v>
      </c>
      <c r="L5708">
        <v>5.1383647911760002E-4</v>
      </c>
      <c r="M5708">
        <v>5.3043520664129999E-4</v>
      </c>
      <c r="N5708">
        <v>7.2218600775400001E-4</v>
      </c>
      <c r="O5708">
        <v>8.9831588372130003E-4</v>
      </c>
      <c r="P5708">
        <v>8.5961874006310003E-4</v>
      </c>
      <c r="Q5708">
        <v>9.1845063877039998E-4</v>
      </c>
      <c r="R5708">
        <v>9.0784906916840003E-4</v>
      </c>
      <c r="S5708">
        <v>8.4948642061270004E-4</v>
      </c>
      <c r="T5708">
        <v>9.7521671242190001E-4</v>
      </c>
      <c r="U5708">
        <v>1.0889888153315999E-3</v>
      </c>
      <c r="V5708">
        <v>1.0428585188838001E-3</v>
      </c>
      <c r="W5708">
        <v>1.2179775595790999E-3</v>
      </c>
    </row>
    <row r="5709" spans="2:23" hidden="1" x14ac:dyDescent="0.25">
      <c r="B5709" t="s">
        <v>89</v>
      </c>
      <c r="C5709" t="s">
        <v>199</v>
      </c>
      <c r="D5709" t="s">
        <v>91</v>
      </c>
      <c r="E5709" t="s">
        <v>507</v>
      </c>
      <c r="F5709" t="s">
        <v>93</v>
      </c>
      <c r="G5709">
        <v>0.28166269126079602</v>
      </c>
      <c r="H5709">
        <v>0.32249423089550799</v>
      </c>
      <c r="I5709">
        <v>0.34298683724962098</v>
      </c>
      <c r="J5709">
        <v>0.29717665520664699</v>
      </c>
      <c r="K5709">
        <v>0.32887305249683302</v>
      </c>
      <c r="L5709">
        <v>0.32002503327190501</v>
      </c>
      <c r="M5709">
        <v>0.30348786290286001</v>
      </c>
      <c r="N5709">
        <v>0.36686846731939399</v>
      </c>
      <c r="O5709">
        <v>0.44501239227384998</v>
      </c>
      <c r="P5709">
        <v>0.42113531819650002</v>
      </c>
      <c r="Q5709">
        <v>0.422224550298471</v>
      </c>
      <c r="R5709">
        <v>0.39230650692786501</v>
      </c>
      <c r="S5709">
        <v>0.34669413328711501</v>
      </c>
      <c r="T5709">
        <v>0.35934498505880602</v>
      </c>
      <c r="U5709">
        <v>0.36581965900403401</v>
      </c>
      <c r="V5709">
        <v>0.33197751992059399</v>
      </c>
      <c r="W5709">
        <v>0.42305517275974402</v>
      </c>
    </row>
    <row r="5710" spans="2:23" hidden="1" x14ac:dyDescent="0.25">
      <c r="B5710" t="s">
        <v>89</v>
      </c>
      <c r="C5710" t="s">
        <v>199</v>
      </c>
      <c r="D5710" t="s">
        <v>91</v>
      </c>
      <c r="E5710" t="s">
        <v>508</v>
      </c>
      <c r="F5710" t="s">
        <v>93</v>
      </c>
      <c r="G5710">
        <v>0.18922294117119801</v>
      </c>
      <c r="H5710">
        <v>0.13386618117249899</v>
      </c>
      <c r="I5710">
        <v>0.13940060743784599</v>
      </c>
      <c r="J5710">
        <v>0.10187435644270899</v>
      </c>
      <c r="K5710">
        <v>0.118008398401846</v>
      </c>
      <c r="L5710">
        <v>0.14246871805009501</v>
      </c>
      <c r="M5710">
        <v>0.159793950467955</v>
      </c>
      <c r="N5710">
        <v>0.18727494424854399</v>
      </c>
      <c r="O5710">
        <v>0.20555216304396001</v>
      </c>
      <c r="P5710">
        <v>0.191933085930904</v>
      </c>
      <c r="Q5710">
        <v>0.18898086132644901</v>
      </c>
      <c r="R5710">
        <v>0.181793295838206</v>
      </c>
      <c r="S5710">
        <v>0.16371804022061601</v>
      </c>
      <c r="T5710">
        <v>0.174119543805732</v>
      </c>
      <c r="U5710">
        <v>0.18519995622999999</v>
      </c>
      <c r="V5710">
        <v>0.17269189579722999</v>
      </c>
      <c r="W5710">
        <v>0.227013378142292</v>
      </c>
    </row>
    <row r="5711" spans="2:23" hidden="1" x14ac:dyDescent="0.25">
      <c r="B5711" t="s">
        <v>89</v>
      </c>
      <c r="C5711" t="s">
        <v>199</v>
      </c>
      <c r="D5711" t="s">
        <v>91</v>
      </c>
      <c r="E5711" t="s">
        <v>509</v>
      </c>
      <c r="F5711" t="s">
        <v>93</v>
      </c>
      <c r="G5711">
        <v>0</v>
      </c>
      <c r="H5711">
        <v>0</v>
      </c>
      <c r="I5711">
        <v>9.0089040603223597E-6</v>
      </c>
      <c r="J5711">
        <v>8.1263836165402398E-6</v>
      </c>
      <c r="K5711">
        <v>6.7380651923380998E-6</v>
      </c>
      <c r="L5711">
        <v>4.8209462379942301E-6</v>
      </c>
      <c r="M5711">
        <v>3.6118696757972298E-6</v>
      </c>
      <c r="N5711">
        <v>4.9099082200112198E-6</v>
      </c>
      <c r="O5711">
        <v>6.9086374051105999E-6</v>
      </c>
      <c r="P5711">
        <v>6.5492018463393096E-6</v>
      </c>
      <c r="Q5711">
        <v>7.3714226259658298E-6</v>
      </c>
      <c r="R5711">
        <v>7.5068694443884999E-6</v>
      </c>
      <c r="S5711">
        <v>7.5560556546670696E-6</v>
      </c>
      <c r="T5711">
        <v>9.1272615970836193E-6</v>
      </c>
      <c r="U5711">
        <v>1.04238513144193E-5</v>
      </c>
      <c r="V5711">
        <v>1.07316147361717E-5</v>
      </c>
      <c r="W5711">
        <v>1.45123327370584E-5</v>
      </c>
    </row>
    <row r="5712" spans="2:23" hidden="1" x14ac:dyDescent="0.25">
      <c r="B5712" t="s">
        <v>89</v>
      </c>
      <c r="C5712" t="s">
        <v>199</v>
      </c>
      <c r="D5712" t="s">
        <v>91</v>
      </c>
      <c r="E5712" t="s">
        <v>510</v>
      </c>
      <c r="F5712" t="s">
        <v>93</v>
      </c>
      <c r="G5712">
        <v>0.18922294117119801</v>
      </c>
      <c r="H5712">
        <v>0.13386618117249899</v>
      </c>
      <c r="I5712">
        <v>0.13939159853378499</v>
      </c>
      <c r="J5712">
        <v>0.101866230059092</v>
      </c>
      <c r="K5712">
        <v>0.118001660336654</v>
      </c>
      <c r="L5712">
        <v>0.14246389710385701</v>
      </c>
      <c r="M5712">
        <v>0.15979033859827901</v>
      </c>
      <c r="N5712">
        <v>0.18727003434032399</v>
      </c>
      <c r="O5712">
        <v>0.20554525440655499</v>
      </c>
      <c r="P5712">
        <v>0.19192653672905699</v>
      </c>
      <c r="Q5712">
        <v>0.18897348990382301</v>
      </c>
      <c r="R5712">
        <v>0.18178578896876199</v>
      </c>
      <c r="S5712">
        <v>0.16371048416496201</v>
      </c>
      <c r="T5712">
        <v>0.174110416544135</v>
      </c>
      <c r="U5712">
        <v>0.18518953237868599</v>
      </c>
      <c r="V5712">
        <v>0.17268116418249399</v>
      </c>
      <c r="W5712">
        <v>0.226998865809555</v>
      </c>
    </row>
    <row r="5713" spans="2:23" hidden="1" x14ac:dyDescent="0.25">
      <c r="B5713" t="s">
        <v>89</v>
      </c>
      <c r="C5713" t="s">
        <v>199</v>
      </c>
      <c r="D5713" t="s">
        <v>91</v>
      </c>
      <c r="E5713" t="s">
        <v>511</v>
      </c>
      <c r="F5713" t="s">
        <v>93</v>
      </c>
      <c r="G5713">
        <v>0.35612066132327402</v>
      </c>
      <c r="H5713">
        <v>0.427581865118844</v>
      </c>
      <c r="I5713">
        <v>0.39269616524242101</v>
      </c>
      <c r="J5713">
        <v>0.22529683374609499</v>
      </c>
      <c r="K5713">
        <v>0.314229868822123</v>
      </c>
      <c r="L5713">
        <v>0.36813499997464599</v>
      </c>
      <c r="M5713">
        <v>0.38895710335563999</v>
      </c>
      <c r="N5713">
        <v>0.492091411550659</v>
      </c>
      <c r="O5713">
        <v>0.62682134221099195</v>
      </c>
      <c r="P5713">
        <v>0.60713888065036004</v>
      </c>
      <c r="Q5713">
        <v>0.62928367067101199</v>
      </c>
      <c r="R5713">
        <v>0.61166395443813504</v>
      </c>
      <c r="S5713">
        <v>0.56650369675455603</v>
      </c>
      <c r="T5713">
        <v>0.60378566606339901</v>
      </c>
      <c r="U5713">
        <v>0.63066418000647095</v>
      </c>
      <c r="V5713">
        <v>0.56659201285873595</v>
      </c>
      <c r="W5713">
        <v>0.75558171275088204</v>
      </c>
    </row>
    <row r="5714" spans="2:23" hidden="1" x14ac:dyDescent="0.25">
      <c r="B5714" t="s">
        <v>89</v>
      </c>
      <c r="C5714" t="s">
        <v>199</v>
      </c>
      <c r="D5714" t="s">
        <v>91</v>
      </c>
      <c r="E5714" t="s">
        <v>512</v>
      </c>
      <c r="F5714" t="s">
        <v>93</v>
      </c>
      <c r="G5714">
        <v>0</v>
      </c>
      <c r="H5714">
        <v>0</v>
      </c>
      <c r="I5714">
        <v>3.310159525333E-4</v>
      </c>
      <c r="J5714">
        <v>5.9447273618257197E-5</v>
      </c>
      <c r="K5714">
        <v>2.9183149178837701E-5</v>
      </c>
      <c r="L5714">
        <v>2.0440425172951599E-5</v>
      </c>
      <c r="M5714">
        <v>1.48525271183993E-5</v>
      </c>
      <c r="N5714">
        <v>1.40086565716658E-5</v>
      </c>
      <c r="O5714">
        <v>1.2458026949571199E-5</v>
      </c>
      <c r="P5714">
        <v>9.3697766589494107E-6</v>
      </c>
      <c r="Q5714">
        <v>8.6016575198149803E-6</v>
      </c>
      <c r="R5714">
        <v>7.8611859785941004E-6</v>
      </c>
      <c r="S5714">
        <v>7.0237986038830298E-6</v>
      </c>
      <c r="T5714">
        <v>8.0342634665095104E-6</v>
      </c>
      <c r="U5714">
        <v>9.0702268980138303E-6</v>
      </c>
      <c r="V5714">
        <v>9.1053028225366404E-6</v>
      </c>
      <c r="W5714">
        <v>1.1139747007447E-5</v>
      </c>
    </row>
    <row r="5715" spans="2:23" hidden="1" x14ac:dyDescent="0.25">
      <c r="B5715" t="s">
        <v>89</v>
      </c>
      <c r="C5715" t="s">
        <v>199</v>
      </c>
      <c r="D5715" t="s">
        <v>91</v>
      </c>
      <c r="E5715" t="s">
        <v>513</v>
      </c>
      <c r="F5715" t="s">
        <v>93</v>
      </c>
      <c r="G5715">
        <v>0.35612066132327402</v>
      </c>
      <c r="H5715">
        <v>0.427581865118844</v>
      </c>
      <c r="I5715">
        <v>0.39236514928988703</v>
      </c>
      <c r="J5715">
        <v>0.22523738647247701</v>
      </c>
      <c r="K5715">
        <v>0.31420068567294401</v>
      </c>
      <c r="L5715">
        <v>0.36811455954947297</v>
      </c>
      <c r="M5715">
        <v>0.38894225082852102</v>
      </c>
      <c r="N5715">
        <v>0.49207740289408702</v>
      </c>
      <c r="O5715">
        <v>0.62680888418404301</v>
      </c>
      <c r="P5715">
        <v>0.60712951087370104</v>
      </c>
      <c r="Q5715">
        <v>0.62927506901349295</v>
      </c>
      <c r="R5715">
        <v>0.61165609325215697</v>
      </c>
      <c r="S5715">
        <v>0.56649667295595196</v>
      </c>
      <c r="T5715">
        <v>0.60377763179993305</v>
      </c>
      <c r="U5715">
        <v>0.63065510977957295</v>
      </c>
      <c r="V5715">
        <v>0.56658290755591401</v>
      </c>
      <c r="W5715">
        <v>0.75557057300387498</v>
      </c>
    </row>
    <row r="5716" spans="2:23" hidden="1" x14ac:dyDescent="0.25">
      <c r="B5716" t="s">
        <v>89</v>
      </c>
      <c r="C5716" t="s">
        <v>199</v>
      </c>
      <c r="D5716" t="s">
        <v>91</v>
      </c>
      <c r="E5716" t="s">
        <v>514</v>
      </c>
      <c r="F5716" t="s">
        <v>93</v>
      </c>
      <c r="G5716">
        <v>4.7690538352995797E-2</v>
      </c>
      <c r="H5716">
        <v>0.143733433427469</v>
      </c>
      <c r="I5716">
        <v>0.23035835128575</v>
      </c>
      <c r="J5716">
        <v>0.22856081071037601</v>
      </c>
      <c r="K5716">
        <v>0.27606699060622902</v>
      </c>
      <c r="L5716">
        <v>0.31215779476629602</v>
      </c>
      <c r="M5716">
        <v>0.33041133175645998</v>
      </c>
      <c r="N5716">
        <v>0.41689189466954002</v>
      </c>
      <c r="O5716">
        <v>0.49524642542349501</v>
      </c>
      <c r="P5716">
        <v>0.46743441895306997</v>
      </c>
      <c r="Q5716">
        <v>0.48405415406506902</v>
      </c>
      <c r="R5716">
        <v>0.483266012684403</v>
      </c>
      <c r="S5716">
        <v>0.463889346940002</v>
      </c>
      <c r="T5716">
        <v>0.53116248997231097</v>
      </c>
      <c r="U5716">
        <v>0.59759395834554196</v>
      </c>
      <c r="V5716">
        <v>0.58881566061603896</v>
      </c>
      <c r="W5716">
        <v>0.77678207322436998</v>
      </c>
    </row>
    <row r="5717" spans="2:23" hidden="1" x14ac:dyDescent="0.25">
      <c r="B5717" t="s">
        <v>89</v>
      </c>
      <c r="C5717" t="s">
        <v>199</v>
      </c>
      <c r="D5717" t="s">
        <v>91</v>
      </c>
      <c r="E5717" t="s">
        <v>515</v>
      </c>
      <c r="F5717" t="s">
        <v>93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2:23" hidden="1" x14ac:dyDescent="0.25">
      <c r="B5718" t="s">
        <v>89</v>
      </c>
      <c r="C5718" t="s">
        <v>199</v>
      </c>
      <c r="D5718" t="s">
        <v>91</v>
      </c>
      <c r="E5718" t="s">
        <v>516</v>
      </c>
      <c r="F5718" t="s">
        <v>93</v>
      </c>
      <c r="G5718">
        <v>1.77479225094028</v>
      </c>
      <c r="H5718">
        <v>5.1532449756853298</v>
      </c>
      <c r="I5718">
        <v>6.0342126730550003</v>
      </c>
      <c r="J5718">
        <v>5.2108961711203401</v>
      </c>
      <c r="K5718">
        <v>5.6601142343980602</v>
      </c>
      <c r="L5718">
        <v>6.3067712180099704</v>
      </c>
      <c r="M5718">
        <v>7.0171148487450701</v>
      </c>
      <c r="N5718">
        <v>8.6439814396541799</v>
      </c>
      <c r="O5718">
        <v>10.493928214662899</v>
      </c>
      <c r="P5718">
        <v>10.969349759219901</v>
      </c>
      <c r="Q5718">
        <v>11.6002256906998</v>
      </c>
      <c r="R5718">
        <v>11.905448793489199</v>
      </c>
      <c r="S5718">
        <v>11.878129557578401</v>
      </c>
      <c r="T5718">
        <v>12.694905853703199</v>
      </c>
      <c r="U5718">
        <v>13.4545477666534</v>
      </c>
      <c r="V5718">
        <v>13.325499225422501</v>
      </c>
      <c r="W5718">
        <v>14.505827003282301</v>
      </c>
    </row>
    <row r="5719" spans="2:23" hidden="1" x14ac:dyDescent="0.25">
      <c r="B5719" t="s">
        <v>89</v>
      </c>
      <c r="C5719" t="s">
        <v>199</v>
      </c>
      <c r="D5719" t="s">
        <v>91</v>
      </c>
      <c r="E5719" t="s">
        <v>518</v>
      </c>
      <c r="F5719" t="s">
        <v>93</v>
      </c>
      <c r="G5719">
        <v>0.16350874553447201</v>
      </c>
      <c r="H5719">
        <v>0.22339774372533999</v>
      </c>
      <c r="I5719">
        <v>0.22015238769074699</v>
      </c>
      <c r="J5719">
        <v>0.23757294042223601</v>
      </c>
      <c r="K5719">
        <v>0.31881095347050398</v>
      </c>
      <c r="L5719">
        <v>0.37514387166882301</v>
      </c>
      <c r="M5719">
        <v>0.40440938384855801</v>
      </c>
      <c r="N5719">
        <v>0.50876472380737503</v>
      </c>
      <c r="O5719">
        <v>0.60314112863590796</v>
      </c>
      <c r="P5719">
        <v>0.54613631706496402</v>
      </c>
      <c r="Q5719">
        <v>0.52689984062679696</v>
      </c>
      <c r="R5719">
        <v>0.471956007736338</v>
      </c>
      <c r="S5719">
        <v>0.39724154648986099</v>
      </c>
      <c r="T5719">
        <v>0.38495348628607801</v>
      </c>
      <c r="U5719">
        <v>0.35297018028587102</v>
      </c>
      <c r="V5719">
        <v>0.27118322647834803</v>
      </c>
      <c r="W5719">
        <v>1.9481370065889999E-3</v>
      </c>
    </row>
    <row r="5720" spans="2:23" hidden="1" x14ac:dyDescent="0.25">
      <c r="B5720" t="s">
        <v>89</v>
      </c>
      <c r="C5720" t="s">
        <v>199</v>
      </c>
      <c r="D5720" t="s">
        <v>91</v>
      </c>
      <c r="E5720" t="s">
        <v>519</v>
      </c>
      <c r="F5720" t="s">
        <v>93</v>
      </c>
      <c r="G5720">
        <v>0.16350874553447201</v>
      </c>
      <c r="H5720">
        <v>0.22339774372533999</v>
      </c>
      <c r="I5720">
        <v>0.22015238769074699</v>
      </c>
      <c r="J5720">
        <v>0.23757294042223601</v>
      </c>
      <c r="K5720">
        <v>0.31881095347050398</v>
      </c>
      <c r="L5720">
        <v>0.37514387166882301</v>
      </c>
      <c r="M5720">
        <v>0.40440938384855801</v>
      </c>
      <c r="N5720">
        <v>0.50876472380737503</v>
      </c>
      <c r="O5720">
        <v>0.60314112863590796</v>
      </c>
      <c r="P5720">
        <v>0.54613631706496402</v>
      </c>
      <c r="Q5720">
        <v>0.52689984062679696</v>
      </c>
      <c r="R5720">
        <v>0.471956007736338</v>
      </c>
      <c r="S5720">
        <v>0.39724154648986099</v>
      </c>
      <c r="T5720">
        <v>0.38495348628607801</v>
      </c>
      <c r="U5720">
        <v>0.35297018028587102</v>
      </c>
      <c r="V5720">
        <v>0.27118322647834803</v>
      </c>
      <c r="W5720">
        <v>1.9481370065889999E-3</v>
      </c>
    </row>
    <row r="5721" spans="2:23" hidden="1" x14ac:dyDescent="0.25">
      <c r="B5721" t="s">
        <v>89</v>
      </c>
      <c r="C5721" t="s">
        <v>199</v>
      </c>
      <c r="D5721" t="s">
        <v>91</v>
      </c>
      <c r="E5721" t="s">
        <v>520</v>
      </c>
      <c r="F5721" t="s">
        <v>93</v>
      </c>
      <c r="G5721">
        <v>1.35557382825985</v>
      </c>
      <c r="H5721">
        <v>3.8391428520425399</v>
      </c>
      <c r="I5721">
        <v>4.0149522249218803</v>
      </c>
      <c r="J5721">
        <v>3.63031200003662</v>
      </c>
      <c r="K5721">
        <v>3.9537904112863602</v>
      </c>
      <c r="L5721">
        <v>4.4128104446053102</v>
      </c>
      <c r="M5721">
        <v>4.9962797316463003</v>
      </c>
      <c r="N5721">
        <v>5.9960857218969403</v>
      </c>
      <c r="O5721">
        <v>7.1875448818602203</v>
      </c>
      <c r="P5721">
        <v>7.77448845369066</v>
      </c>
      <c r="Q5721">
        <v>8.2528313339356902</v>
      </c>
      <c r="R5721">
        <v>8.5630202329716898</v>
      </c>
      <c r="S5721">
        <v>8.6730806960305404</v>
      </c>
      <c r="T5721">
        <v>9.0436055573799106</v>
      </c>
      <c r="U5721">
        <v>9.4133724760194006</v>
      </c>
      <c r="V5721">
        <v>9.3943486194733392</v>
      </c>
      <c r="W5721">
        <v>9.4712195299519504</v>
      </c>
    </row>
    <row r="5722" spans="2:23" hidden="1" x14ac:dyDescent="0.25">
      <c r="B5722" t="s">
        <v>89</v>
      </c>
      <c r="C5722" t="s">
        <v>199</v>
      </c>
      <c r="D5722" t="s">
        <v>91</v>
      </c>
      <c r="E5722" t="s">
        <v>521</v>
      </c>
      <c r="F5722" t="s">
        <v>93</v>
      </c>
      <c r="G5722">
        <v>5.4454884999695601</v>
      </c>
      <c r="H5722">
        <v>7.6320617170642997</v>
      </c>
      <c r="I5722">
        <v>9.1510466859890691</v>
      </c>
      <c r="J5722">
        <v>9.3162802161953397</v>
      </c>
      <c r="K5722">
        <v>10.3953160400283</v>
      </c>
      <c r="L5722">
        <v>11.5126493053221</v>
      </c>
      <c r="M5722">
        <v>12.593972965885801</v>
      </c>
      <c r="N5722">
        <v>14.4488634070215</v>
      </c>
      <c r="O5722">
        <v>16.486999454477701</v>
      </c>
      <c r="P5722">
        <v>17.258505896255802</v>
      </c>
      <c r="Q5722">
        <v>18.201445779648498</v>
      </c>
      <c r="R5722">
        <v>18.808114617142799</v>
      </c>
      <c r="S5722">
        <v>19.121674040318801</v>
      </c>
      <c r="T5722">
        <v>20.149197994525</v>
      </c>
      <c r="U5722">
        <v>21.120185150413899</v>
      </c>
      <c r="V5722">
        <v>21.347925294156099</v>
      </c>
      <c r="W5722">
        <v>22.638246143715001</v>
      </c>
    </row>
    <row r="5723" spans="2:23" hidden="1" x14ac:dyDescent="0.25">
      <c r="B5723" t="s">
        <v>89</v>
      </c>
      <c r="C5723" t="s">
        <v>199</v>
      </c>
      <c r="D5723" t="s">
        <v>91</v>
      </c>
      <c r="E5723" t="s">
        <v>522</v>
      </c>
      <c r="F5723" t="s">
        <v>93</v>
      </c>
      <c r="G5723">
        <v>0.37152788432744299</v>
      </c>
      <c r="H5723">
        <v>1.1703686902153201</v>
      </c>
      <c r="I5723">
        <v>1.7889020968473599</v>
      </c>
      <c r="J5723">
        <v>1.35202336037334</v>
      </c>
      <c r="K5723">
        <v>1.4302568325054701</v>
      </c>
      <c r="L5723">
        <v>1.5818029786383601</v>
      </c>
      <c r="M5723">
        <v>1.6904237853423101</v>
      </c>
      <c r="N5723">
        <v>2.2310038230877001</v>
      </c>
      <c r="O5723">
        <v>2.81113690737924</v>
      </c>
      <c r="P5723">
        <v>2.72742688657612</v>
      </c>
      <c r="Q5723">
        <v>2.8633402026990198</v>
      </c>
      <c r="R5723">
        <v>2.8591625478331402</v>
      </c>
      <c r="S5723">
        <v>2.7411595146079</v>
      </c>
      <c r="T5723">
        <v>3.1201378063509599</v>
      </c>
      <c r="U5723">
        <v>3.4435813322884701</v>
      </c>
      <c r="V5723">
        <v>3.3423349453330902</v>
      </c>
      <c r="W5723">
        <v>4.2578254001059497</v>
      </c>
    </row>
    <row r="5724" spans="2:23" hidden="1" x14ac:dyDescent="0.25">
      <c r="B5724" t="s">
        <v>89</v>
      </c>
      <c r="C5724" t="s">
        <v>199</v>
      </c>
      <c r="D5724" t="s">
        <v>91</v>
      </c>
      <c r="E5724" t="s">
        <v>523</v>
      </c>
      <c r="F5724" t="s">
        <v>93</v>
      </c>
      <c r="G5724">
        <v>2.0677635722052098E-2</v>
      </c>
      <c r="H5724">
        <v>1.8613886066057898E-2</v>
      </c>
      <c r="I5724">
        <v>1.8134846983192201E-2</v>
      </c>
      <c r="J5724">
        <v>1.8589427823053499E-2</v>
      </c>
      <c r="K5724">
        <v>1.9043788958750401E-2</v>
      </c>
      <c r="L5724">
        <v>1.9542559414142902E-2</v>
      </c>
      <c r="M5724">
        <v>1.74221428286854E-2</v>
      </c>
      <c r="N5724">
        <v>1.5737884242717898E-2</v>
      </c>
      <c r="O5724">
        <v>1.44898353513377E-2</v>
      </c>
      <c r="P5724">
        <v>1.36378585946124E-2</v>
      </c>
      <c r="Q5724">
        <v>1.32811054280213E-2</v>
      </c>
      <c r="R5724">
        <v>1.28621179551658E-2</v>
      </c>
      <c r="S5724">
        <v>1.20006017082423E-2</v>
      </c>
      <c r="T5724">
        <v>1.14824995480455E-2</v>
      </c>
      <c r="U5724">
        <v>1.06687883425346E-2</v>
      </c>
      <c r="V5724">
        <v>9.9090565116437997E-3</v>
      </c>
      <c r="W5724">
        <v>9.3240815733217994E-3</v>
      </c>
    </row>
    <row r="5725" spans="2:23" hidden="1" x14ac:dyDescent="0.25">
      <c r="B5725" t="s">
        <v>89</v>
      </c>
      <c r="C5725" t="s">
        <v>199</v>
      </c>
      <c r="D5725" t="s">
        <v>91</v>
      </c>
      <c r="E5725" t="s">
        <v>524</v>
      </c>
      <c r="F5725" t="s">
        <v>93</v>
      </c>
      <c r="G5725">
        <v>5.6192107335248798</v>
      </c>
      <c r="H5725">
        <v>5.4034292181976102</v>
      </c>
      <c r="I5725">
        <v>5.1766187127187502</v>
      </c>
      <c r="J5725">
        <v>5.1237555114111899</v>
      </c>
      <c r="K5725">
        <v>5.1271150594499204</v>
      </c>
      <c r="L5725">
        <v>5.6020848406163397</v>
      </c>
      <c r="M5725">
        <v>5.90086710907417</v>
      </c>
      <c r="N5725">
        <v>6.3314534550266997</v>
      </c>
      <c r="O5725">
        <v>6.9290994884548702</v>
      </c>
      <c r="P5725">
        <v>7.5105652389508499</v>
      </c>
      <c r="Q5725">
        <v>8.0989651295611207</v>
      </c>
      <c r="R5725">
        <v>8.4215176721588492</v>
      </c>
      <c r="S5725">
        <v>8.6096304685727496</v>
      </c>
      <c r="T5725">
        <v>8.7951400206960297</v>
      </c>
      <c r="U5725">
        <v>8.9208308217227597</v>
      </c>
      <c r="V5725">
        <v>9.07518350047037</v>
      </c>
      <c r="W5725">
        <v>9.1032410829255497</v>
      </c>
    </row>
    <row r="5726" spans="2:23" hidden="1" x14ac:dyDescent="0.25">
      <c r="B5726" t="s">
        <v>89</v>
      </c>
      <c r="C5726" t="s">
        <v>199</v>
      </c>
      <c r="D5726" t="s">
        <v>91</v>
      </c>
      <c r="E5726" t="s">
        <v>525</v>
      </c>
      <c r="F5726" t="s">
        <v>93</v>
      </c>
      <c r="G5726">
        <v>1.3932923243128601</v>
      </c>
      <c r="H5726">
        <v>1.51201003153971</v>
      </c>
      <c r="I5726">
        <v>1.61930574733674</v>
      </c>
      <c r="J5726">
        <v>1.78790833964358</v>
      </c>
      <c r="K5726">
        <v>1.9134844638353401</v>
      </c>
      <c r="L5726">
        <v>2.0331337409786201</v>
      </c>
      <c r="M5726">
        <v>2.1950770491727498</v>
      </c>
      <c r="N5726">
        <v>2.4269393677883802</v>
      </c>
      <c r="O5726">
        <v>2.7436945096749699</v>
      </c>
      <c r="P5726">
        <v>3.03172012342278</v>
      </c>
      <c r="Q5726">
        <v>3.30926115316064</v>
      </c>
      <c r="R5726">
        <v>3.3057357736129802</v>
      </c>
      <c r="S5726">
        <v>3.3075900180198401</v>
      </c>
      <c r="T5726">
        <v>3.34887168634685</v>
      </c>
      <c r="U5726">
        <v>3.3454883743332098</v>
      </c>
      <c r="V5726">
        <v>3.3706280137403701</v>
      </c>
      <c r="W5726">
        <v>3.38653957754949</v>
      </c>
    </row>
    <row r="5727" spans="2:23" hidden="1" x14ac:dyDescent="0.25">
      <c r="B5727" t="s">
        <v>89</v>
      </c>
      <c r="C5727" t="s">
        <v>199</v>
      </c>
      <c r="D5727" t="s">
        <v>91</v>
      </c>
      <c r="E5727" t="s">
        <v>526</v>
      </c>
      <c r="F5727" t="s">
        <v>93</v>
      </c>
      <c r="G5727">
        <v>4.2052407734899697</v>
      </c>
      <c r="H5727">
        <v>3.8728053005918399</v>
      </c>
      <c r="I5727">
        <v>3.5391781183988198</v>
      </c>
      <c r="J5727">
        <v>3.3172577439445599</v>
      </c>
      <c r="K5727">
        <v>3.1945868066558298</v>
      </c>
      <c r="L5727">
        <v>3.5494085402235802</v>
      </c>
      <c r="M5727">
        <v>3.6883679170727302</v>
      </c>
      <c r="N5727">
        <v>3.8887762029955999</v>
      </c>
      <c r="O5727">
        <v>4.1709151434285703</v>
      </c>
      <c r="P5727">
        <v>4.4652072569334598</v>
      </c>
      <c r="Q5727">
        <v>4.7764228709724597</v>
      </c>
      <c r="R5727">
        <v>5.1029197805906996</v>
      </c>
      <c r="S5727">
        <v>5.2900398488446596</v>
      </c>
      <c r="T5727">
        <v>5.4347858348011302</v>
      </c>
      <c r="U5727">
        <v>5.5646736590470196</v>
      </c>
      <c r="V5727">
        <v>5.6946464302183601</v>
      </c>
      <c r="W5727">
        <v>5.7073774238027299</v>
      </c>
    </row>
    <row r="5728" spans="2:23" hidden="1" x14ac:dyDescent="0.25">
      <c r="B5728" t="s">
        <v>89</v>
      </c>
      <c r="C5728" t="s">
        <v>199</v>
      </c>
      <c r="D5728" t="s">
        <v>91</v>
      </c>
      <c r="E5728" t="s">
        <v>527</v>
      </c>
      <c r="F5728" t="s">
        <v>93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</row>
    <row r="5729" spans="2:23" hidden="1" x14ac:dyDescent="0.25">
      <c r="B5729" t="s">
        <v>89</v>
      </c>
      <c r="C5729" t="s">
        <v>199</v>
      </c>
      <c r="D5729" t="s">
        <v>91</v>
      </c>
      <c r="E5729" t="s">
        <v>528</v>
      </c>
      <c r="F5729" t="s">
        <v>93</v>
      </c>
      <c r="G5729">
        <v>0</v>
      </c>
      <c r="H5729">
        <v>0</v>
      </c>
      <c r="I5729">
        <v>0</v>
      </c>
    </row>
    <row r="5730" spans="2:23" hidden="1" x14ac:dyDescent="0.25">
      <c r="B5730" t="s">
        <v>89</v>
      </c>
      <c r="C5730" t="s">
        <v>199</v>
      </c>
      <c r="D5730" t="s">
        <v>91</v>
      </c>
      <c r="E5730" t="s">
        <v>529</v>
      </c>
      <c r="F5730" t="s">
        <v>93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2:23" hidden="1" x14ac:dyDescent="0.25">
      <c r="B5731" t="s">
        <v>89</v>
      </c>
      <c r="C5731" t="s">
        <v>199</v>
      </c>
      <c r="D5731" t="s">
        <v>91</v>
      </c>
      <c r="E5731" t="s">
        <v>92</v>
      </c>
      <c r="F5731" t="s">
        <v>93</v>
      </c>
      <c r="G5731">
        <v>13.891803449999999</v>
      </c>
      <c r="H5731">
        <v>19.382834720000002</v>
      </c>
      <c r="I5731">
        <v>21.61997744</v>
      </c>
      <c r="J5731">
        <v>20.790539689999999</v>
      </c>
      <c r="K5731">
        <v>22.645904139999999</v>
      </c>
      <c r="L5731">
        <v>25.113605750000001</v>
      </c>
      <c r="M5731">
        <v>27.35668836</v>
      </c>
      <c r="N5731">
        <v>31.676740280000001</v>
      </c>
      <c r="O5731">
        <v>36.582270639999997</v>
      </c>
      <c r="P5731">
        <v>38.368452210000001</v>
      </c>
      <c r="Q5731">
        <v>40.581951629999999</v>
      </c>
      <c r="R5731">
        <v>41.736397820000001</v>
      </c>
      <c r="S5731">
        <v>42.038743519999997</v>
      </c>
      <c r="T5731">
        <v>44.119390719999998</v>
      </c>
      <c r="U5731">
        <v>45.983268209999999</v>
      </c>
      <c r="V5731">
        <v>46.031241710000003</v>
      </c>
      <c r="W5731">
        <v>48.561474670000003</v>
      </c>
    </row>
    <row r="5732" spans="2:23" hidden="1" x14ac:dyDescent="0.25">
      <c r="B5732" t="s">
        <v>89</v>
      </c>
      <c r="C5732" t="s">
        <v>199</v>
      </c>
      <c r="D5732" t="s">
        <v>91</v>
      </c>
      <c r="E5732" t="s">
        <v>530</v>
      </c>
      <c r="F5732" t="s">
        <v>93</v>
      </c>
      <c r="G5732">
        <v>18.298205200000002</v>
      </c>
      <c r="H5732">
        <v>18.298205200000002</v>
      </c>
      <c r="I5732">
        <v>18.298205200000002</v>
      </c>
    </row>
    <row r="5733" spans="2:23" hidden="1" x14ac:dyDescent="0.25">
      <c r="B5733" t="s">
        <v>89</v>
      </c>
      <c r="C5733" t="s">
        <v>199</v>
      </c>
      <c r="D5733" t="s">
        <v>91</v>
      </c>
      <c r="E5733" t="s">
        <v>531</v>
      </c>
      <c r="F5733" t="s">
        <v>93</v>
      </c>
      <c r="G5733">
        <v>21.54305051</v>
      </c>
      <c r="H5733">
        <v>21.54305051</v>
      </c>
      <c r="I5733">
        <v>21.54305051</v>
      </c>
      <c r="J5733">
        <v>21.54305051</v>
      </c>
      <c r="K5733">
        <v>21.54305051</v>
      </c>
      <c r="L5733">
        <v>21.54305051</v>
      </c>
      <c r="M5733">
        <v>21.54305051</v>
      </c>
    </row>
    <row r="5734" spans="2:23" hidden="1" x14ac:dyDescent="0.25">
      <c r="B5734" t="s">
        <v>89</v>
      </c>
      <c r="C5734" t="s">
        <v>199</v>
      </c>
      <c r="D5734" t="s">
        <v>91</v>
      </c>
      <c r="E5734" t="s">
        <v>532</v>
      </c>
      <c r="F5734" t="s">
        <v>93</v>
      </c>
      <c r="G5734">
        <v>0.336575925</v>
      </c>
      <c r="H5734">
        <v>0.37753065099999999</v>
      </c>
      <c r="I5734">
        <v>0.39758430500000003</v>
      </c>
      <c r="J5734">
        <v>0.35064326899999998</v>
      </c>
      <c r="K5734">
        <v>0.38256207800000003</v>
      </c>
      <c r="L5734">
        <v>0.37435198400000003</v>
      </c>
      <c r="M5734">
        <v>0.35859598999999998</v>
      </c>
      <c r="N5734">
        <v>0.42307759499999997</v>
      </c>
      <c r="O5734">
        <v>0.50261429499999999</v>
      </c>
      <c r="P5734">
        <v>0.47993878499999998</v>
      </c>
      <c r="Q5734">
        <v>0.48134845900000001</v>
      </c>
      <c r="R5734">
        <v>0.45105780099999998</v>
      </c>
      <c r="S5734">
        <v>0.40461804299999998</v>
      </c>
      <c r="T5734">
        <v>0.41652498500000001</v>
      </c>
      <c r="U5734">
        <v>0.42207552199999998</v>
      </c>
      <c r="V5734">
        <v>0.38770143299999998</v>
      </c>
      <c r="W5734">
        <v>0.47711162299999998</v>
      </c>
    </row>
    <row r="5735" spans="2:23" hidden="1" x14ac:dyDescent="0.25">
      <c r="B5735" t="s">
        <v>89</v>
      </c>
      <c r="C5735" t="s">
        <v>199</v>
      </c>
      <c r="D5735" t="s">
        <v>91</v>
      </c>
      <c r="E5735" t="s">
        <v>533</v>
      </c>
      <c r="F5735" t="s">
        <v>93</v>
      </c>
      <c r="G5735">
        <v>0.37056362700000001</v>
      </c>
      <c r="H5735">
        <v>0.37056362700000001</v>
      </c>
      <c r="I5735">
        <v>0.37056362700000001</v>
      </c>
    </row>
    <row r="5736" spans="2:23" hidden="1" x14ac:dyDescent="0.25">
      <c r="B5736" t="s">
        <v>89</v>
      </c>
      <c r="C5736" t="s">
        <v>199</v>
      </c>
      <c r="D5736" t="s">
        <v>91</v>
      </c>
      <c r="E5736" t="s">
        <v>534</v>
      </c>
      <c r="F5736" t="s">
        <v>93</v>
      </c>
      <c r="G5736">
        <v>0.36826345700000002</v>
      </c>
      <c r="H5736">
        <v>0.36826345700000002</v>
      </c>
      <c r="I5736">
        <v>0.36826345700000002</v>
      </c>
      <c r="J5736">
        <v>0.36826345700000002</v>
      </c>
      <c r="K5736">
        <v>0.36826345700000002</v>
      </c>
      <c r="L5736">
        <v>0.36826345700000002</v>
      </c>
      <c r="M5736">
        <v>0.36826345700000002</v>
      </c>
    </row>
    <row r="5737" spans="2:23" hidden="1" x14ac:dyDescent="0.25">
      <c r="B5737" t="s">
        <v>89</v>
      </c>
      <c r="C5737" t="s">
        <v>199</v>
      </c>
      <c r="D5737" t="s">
        <v>91</v>
      </c>
      <c r="E5737" t="s">
        <v>535</v>
      </c>
      <c r="F5737" t="s">
        <v>93</v>
      </c>
      <c r="G5737">
        <v>6.8836909999999999E-3</v>
      </c>
      <c r="H5737">
        <v>3.1722364000000003E-2</v>
      </c>
      <c r="I5737">
        <v>0.108605932</v>
      </c>
      <c r="J5737">
        <v>0.224287967</v>
      </c>
      <c r="K5737">
        <v>0.32978342999999999</v>
      </c>
      <c r="L5737">
        <v>0.43202607799999998</v>
      </c>
      <c r="M5737">
        <v>0.53299547000000003</v>
      </c>
      <c r="N5737">
        <v>0.64125222599999998</v>
      </c>
      <c r="O5737">
        <v>0.73413392</v>
      </c>
      <c r="P5737">
        <v>0.80490016799999997</v>
      </c>
      <c r="Q5737">
        <v>0.85481817500000001</v>
      </c>
      <c r="R5737">
        <v>0.88486104200000004</v>
      </c>
      <c r="S5737">
        <v>0.89724271</v>
      </c>
      <c r="T5737">
        <v>0.90078032600000002</v>
      </c>
      <c r="U5737">
        <v>0.89681412299999996</v>
      </c>
      <c r="V5737">
        <v>0.88448496399999998</v>
      </c>
      <c r="W5737">
        <v>0.85253124599999996</v>
      </c>
    </row>
    <row r="5738" spans="2:23" hidden="1" x14ac:dyDescent="0.25">
      <c r="B5738" t="s">
        <v>89</v>
      </c>
      <c r="C5738" t="s">
        <v>199</v>
      </c>
      <c r="D5738" t="s">
        <v>91</v>
      </c>
      <c r="E5738" t="s">
        <v>536</v>
      </c>
      <c r="F5738" t="s">
        <v>93</v>
      </c>
      <c r="G5738">
        <v>4.9070662000000001E-2</v>
      </c>
      <c r="H5738">
        <v>4.9070662000000001E-2</v>
      </c>
      <c r="I5738">
        <v>4.9070662000000001E-2</v>
      </c>
    </row>
    <row r="5739" spans="2:23" hidden="1" x14ac:dyDescent="0.25">
      <c r="B5739" t="s">
        <v>89</v>
      </c>
      <c r="C5739" t="s">
        <v>199</v>
      </c>
      <c r="D5739" t="s">
        <v>91</v>
      </c>
      <c r="E5739" t="s">
        <v>537</v>
      </c>
      <c r="F5739" t="s">
        <v>93</v>
      </c>
      <c r="G5739">
        <v>0.23804356199999999</v>
      </c>
      <c r="H5739">
        <v>0.23804356199999999</v>
      </c>
      <c r="I5739">
        <v>0.23804356199999999</v>
      </c>
      <c r="J5739">
        <v>0.23804356199999999</v>
      </c>
      <c r="K5739">
        <v>0.23804356199999999</v>
      </c>
      <c r="L5739">
        <v>0.23804356199999999</v>
      </c>
      <c r="M5739">
        <v>0.23804356199999999</v>
      </c>
    </row>
    <row r="5740" spans="2:23" hidden="1" x14ac:dyDescent="0.25">
      <c r="B5740" t="s">
        <v>89</v>
      </c>
      <c r="C5740" t="s">
        <v>199</v>
      </c>
      <c r="D5740" t="s">
        <v>91</v>
      </c>
      <c r="E5740" t="s">
        <v>538</v>
      </c>
      <c r="F5740" t="s">
        <v>93</v>
      </c>
      <c r="G5740">
        <v>6.8836909999999999E-3</v>
      </c>
      <c r="H5740">
        <v>3.1722364000000003E-2</v>
      </c>
      <c r="I5740">
        <v>0.106165805</v>
      </c>
      <c r="J5740">
        <v>0.223376766</v>
      </c>
      <c r="K5740">
        <v>0.32922340999999999</v>
      </c>
      <c r="L5740">
        <v>0.43148698099999999</v>
      </c>
      <c r="M5740">
        <v>0.53244657100000004</v>
      </c>
      <c r="N5740">
        <v>0.64051112099999996</v>
      </c>
      <c r="O5740">
        <v>0.73321623800000002</v>
      </c>
      <c r="P5740">
        <v>0.80402463099999999</v>
      </c>
      <c r="Q5740">
        <v>0.85388375100000002</v>
      </c>
      <c r="R5740">
        <v>0.88393782499999995</v>
      </c>
      <c r="S5740">
        <v>0.896378644</v>
      </c>
      <c r="T5740">
        <v>0.89978794799999995</v>
      </c>
      <c r="U5740">
        <v>0.89570563999999997</v>
      </c>
      <c r="V5740">
        <v>0.88342226800000001</v>
      </c>
      <c r="W5740">
        <v>0.85128761600000002</v>
      </c>
    </row>
    <row r="5741" spans="2:23" hidden="1" x14ac:dyDescent="0.25">
      <c r="B5741" t="s">
        <v>89</v>
      </c>
      <c r="C5741" t="s">
        <v>199</v>
      </c>
      <c r="D5741" t="s">
        <v>91</v>
      </c>
      <c r="E5741" t="s">
        <v>539</v>
      </c>
      <c r="F5741" t="s">
        <v>93</v>
      </c>
      <c r="G5741">
        <v>4.8257286000000003E-2</v>
      </c>
      <c r="H5741">
        <v>4.8257286000000003E-2</v>
      </c>
      <c r="I5741">
        <v>4.8257286000000003E-2</v>
      </c>
    </row>
    <row r="5742" spans="2:23" hidden="1" x14ac:dyDescent="0.25">
      <c r="B5742" t="s">
        <v>89</v>
      </c>
      <c r="C5742" t="s">
        <v>199</v>
      </c>
      <c r="D5742" t="s">
        <v>91</v>
      </c>
      <c r="E5742" t="s">
        <v>540</v>
      </c>
      <c r="F5742" t="s">
        <v>93</v>
      </c>
      <c r="G5742">
        <v>0.23732937000000001</v>
      </c>
      <c r="H5742">
        <v>0.23732937000000001</v>
      </c>
      <c r="I5742">
        <v>0.23732937000000001</v>
      </c>
      <c r="J5742">
        <v>0.23732937000000001</v>
      </c>
      <c r="K5742">
        <v>0.23732937000000001</v>
      </c>
      <c r="L5742">
        <v>0.23732937000000001</v>
      </c>
      <c r="M5742">
        <v>0.23732937000000001</v>
      </c>
    </row>
    <row r="5743" spans="2:23" hidden="1" x14ac:dyDescent="0.25">
      <c r="B5743" t="s">
        <v>89</v>
      </c>
      <c r="C5743" t="s">
        <v>199</v>
      </c>
      <c r="D5743" t="s">
        <v>91</v>
      </c>
      <c r="E5743" t="s">
        <v>541</v>
      </c>
      <c r="F5743" t="s">
        <v>93</v>
      </c>
      <c r="G5743">
        <v>8.2107957900000006</v>
      </c>
      <c r="H5743">
        <v>13.892646709999999</v>
      </c>
      <c r="I5743">
        <v>16.28259546</v>
      </c>
      <c r="J5743">
        <v>15.3899408</v>
      </c>
      <c r="K5743">
        <v>17.13587665</v>
      </c>
      <c r="L5743">
        <v>19.025706979999999</v>
      </c>
      <c r="M5743">
        <v>20.868266550000001</v>
      </c>
      <c r="N5743">
        <v>24.648566580000001</v>
      </c>
      <c r="O5743">
        <v>28.86235301</v>
      </c>
      <c r="P5743">
        <v>29.995058879999998</v>
      </c>
      <c r="Q5743">
        <v>31.569978840000001</v>
      </c>
      <c r="R5743">
        <v>32.372191020000002</v>
      </c>
      <c r="S5743">
        <v>32.474810499999997</v>
      </c>
      <c r="T5743">
        <v>34.367282750000001</v>
      </c>
      <c r="U5743">
        <v>36.110475880000003</v>
      </c>
      <c r="V5743">
        <v>36.01691203</v>
      </c>
      <c r="W5743">
        <v>38.552889530000002</v>
      </c>
    </row>
    <row r="5744" spans="2:23" hidden="1" x14ac:dyDescent="0.25">
      <c r="B5744" t="s">
        <v>89</v>
      </c>
      <c r="C5744" t="s">
        <v>199</v>
      </c>
      <c r="D5744" t="s">
        <v>91</v>
      </c>
      <c r="E5744" t="s">
        <v>542</v>
      </c>
      <c r="F5744" t="s">
        <v>93</v>
      </c>
      <c r="G5744">
        <v>12.79534599</v>
      </c>
      <c r="H5744">
        <v>12.79534599</v>
      </c>
      <c r="I5744">
        <v>12.79534599</v>
      </c>
    </row>
    <row r="5745" spans="2:23" hidden="1" x14ac:dyDescent="0.25">
      <c r="B5745" t="s">
        <v>89</v>
      </c>
      <c r="C5745" t="s">
        <v>199</v>
      </c>
      <c r="D5745" t="s">
        <v>91</v>
      </c>
      <c r="E5745" t="s">
        <v>543</v>
      </c>
      <c r="F5745" t="s">
        <v>93</v>
      </c>
      <c r="G5745">
        <v>15.82940413</v>
      </c>
      <c r="H5745">
        <v>15.82940413</v>
      </c>
      <c r="I5745">
        <v>15.82940413</v>
      </c>
      <c r="J5745">
        <v>15.82940413</v>
      </c>
      <c r="K5745">
        <v>15.82940413</v>
      </c>
      <c r="L5745">
        <v>15.82940413</v>
      </c>
      <c r="M5745">
        <v>15.82940413</v>
      </c>
    </row>
    <row r="5746" spans="2:23" hidden="1" x14ac:dyDescent="0.25">
      <c r="B5746" t="s">
        <v>89</v>
      </c>
      <c r="C5746" t="s">
        <v>199</v>
      </c>
      <c r="D5746" t="s">
        <v>91</v>
      </c>
      <c r="E5746" t="s">
        <v>544</v>
      </c>
      <c r="F5746" t="s">
        <v>93</v>
      </c>
      <c r="G5746">
        <v>0.28166269100000002</v>
      </c>
      <c r="H5746">
        <v>0.32249423100000002</v>
      </c>
      <c r="I5746">
        <v>0.34508694000000001</v>
      </c>
      <c r="J5746">
        <v>0.29802028200000003</v>
      </c>
      <c r="K5746">
        <v>0.329397151</v>
      </c>
      <c r="L5746">
        <v>0.32053886999999998</v>
      </c>
      <c r="M5746">
        <v>0.30401829800000002</v>
      </c>
      <c r="N5746">
        <v>0.36759065299999999</v>
      </c>
      <c r="O5746">
        <v>0.44591070799999999</v>
      </c>
      <c r="P5746">
        <v>0.42199493700000001</v>
      </c>
      <c r="Q5746">
        <v>0.42314300100000002</v>
      </c>
      <c r="R5746">
        <v>0.39321435599999999</v>
      </c>
      <c r="S5746">
        <v>0.34754362</v>
      </c>
      <c r="T5746">
        <v>0.36032020199999998</v>
      </c>
      <c r="U5746">
        <v>0.366908648</v>
      </c>
      <c r="V5746">
        <v>0.33302037800000001</v>
      </c>
      <c r="W5746">
        <v>0.42427314999999999</v>
      </c>
    </row>
    <row r="5747" spans="2:23" hidden="1" x14ac:dyDescent="0.25">
      <c r="B5747" t="s">
        <v>89</v>
      </c>
      <c r="C5747" t="s">
        <v>199</v>
      </c>
      <c r="D5747" t="s">
        <v>91</v>
      </c>
      <c r="E5747" t="s">
        <v>545</v>
      </c>
      <c r="F5747" t="s">
        <v>93</v>
      </c>
      <c r="G5747">
        <v>0.31641462100000001</v>
      </c>
      <c r="H5747">
        <v>0.31641462100000001</v>
      </c>
      <c r="I5747">
        <v>0.31641462100000001</v>
      </c>
    </row>
    <row r="5748" spans="2:23" hidden="1" x14ac:dyDescent="0.25">
      <c r="B5748" t="s">
        <v>89</v>
      </c>
      <c r="C5748" t="s">
        <v>199</v>
      </c>
      <c r="D5748" t="s">
        <v>91</v>
      </c>
      <c r="E5748" t="s">
        <v>546</v>
      </c>
      <c r="F5748" t="s">
        <v>93</v>
      </c>
      <c r="G5748">
        <v>0.31445978000000002</v>
      </c>
      <c r="H5748">
        <v>0.31445978000000002</v>
      </c>
      <c r="I5748">
        <v>0.31445978000000002</v>
      </c>
      <c r="J5748">
        <v>0.31445978000000002</v>
      </c>
      <c r="K5748">
        <v>0.31445978000000002</v>
      </c>
      <c r="L5748">
        <v>0.31445978000000002</v>
      </c>
      <c r="M5748">
        <v>0.31445978000000002</v>
      </c>
    </row>
    <row r="5749" spans="2:23" hidden="1" x14ac:dyDescent="0.25">
      <c r="B5749" t="s">
        <v>89</v>
      </c>
      <c r="C5749" t="s">
        <v>199</v>
      </c>
      <c r="D5749" t="s">
        <v>91</v>
      </c>
      <c r="E5749" t="s">
        <v>547</v>
      </c>
      <c r="F5749" t="s">
        <v>93</v>
      </c>
      <c r="G5749">
        <v>0</v>
      </c>
      <c r="H5749">
        <v>0</v>
      </c>
      <c r="I5749">
        <v>2.1001029999999999E-3</v>
      </c>
      <c r="J5749">
        <v>8.4362599999999999E-4</v>
      </c>
      <c r="K5749">
        <v>5.2409799999999997E-4</v>
      </c>
      <c r="L5749">
        <v>5.1383600000000005E-4</v>
      </c>
      <c r="M5749">
        <v>5.30435E-4</v>
      </c>
      <c r="N5749">
        <v>7.2218599999999999E-4</v>
      </c>
      <c r="O5749">
        <v>8.9831600000000002E-4</v>
      </c>
      <c r="P5749">
        <v>8.5961900000000005E-4</v>
      </c>
      <c r="Q5749">
        <v>9.1845100000000003E-4</v>
      </c>
      <c r="R5749">
        <v>9.0784899999999996E-4</v>
      </c>
      <c r="S5749">
        <v>8.4948599999999999E-4</v>
      </c>
      <c r="T5749">
        <v>9.7521700000000001E-4</v>
      </c>
      <c r="U5749">
        <v>1.0889890000000001E-3</v>
      </c>
      <c r="V5749">
        <v>1.0428589999999999E-3</v>
      </c>
      <c r="W5749">
        <v>1.217978E-3</v>
      </c>
    </row>
    <row r="5750" spans="2:23" hidden="1" x14ac:dyDescent="0.25">
      <c r="B5750" t="s">
        <v>89</v>
      </c>
      <c r="C5750" t="s">
        <v>199</v>
      </c>
      <c r="D5750" t="s">
        <v>91</v>
      </c>
      <c r="E5750" t="s">
        <v>548</v>
      </c>
      <c r="F5750" t="s">
        <v>93</v>
      </c>
      <c r="G5750">
        <v>7.0003399999999999E-4</v>
      </c>
      <c r="H5750">
        <v>7.0003399999999999E-4</v>
      </c>
      <c r="I5750">
        <v>7.0003399999999999E-4</v>
      </c>
    </row>
    <row r="5751" spans="2:23" hidden="1" x14ac:dyDescent="0.25">
      <c r="B5751" t="s">
        <v>89</v>
      </c>
      <c r="C5751" t="s">
        <v>199</v>
      </c>
      <c r="D5751" t="s">
        <v>91</v>
      </c>
      <c r="E5751" t="s">
        <v>549</v>
      </c>
      <c r="F5751" t="s">
        <v>93</v>
      </c>
      <c r="G5751">
        <v>6.4458600000000005E-4</v>
      </c>
      <c r="H5751">
        <v>6.4458600000000005E-4</v>
      </c>
      <c r="I5751">
        <v>6.4458600000000005E-4</v>
      </c>
      <c r="J5751">
        <v>6.4458600000000005E-4</v>
      </c>
      <c r="K5751">
        <v>6.4458600000000005E-4</v>
      </c>
      <c r="L5751">
        <v>6.4458600000000005E-4</v>
      </c>
      <c r="M5751">
        <v>6.4458600000000005E-4</v>
      </c>
    </row>
    <row r="5752" spans="2:23" hidden="1" x14ac:dyDescent="0.25">
      <c r="B5752" t="s">
        <v>89</v>
      </c>
      <c r="C5752" t="s">
        <v>199</v>
      </c>
      <c r="D5752" t="s">
        <v>91</v>
      </c>
      <c r="E5752" t="s">
        <v>550</v>
      </c>
      <c r="F5752" t="s">
        <v>93</v>
      </c>
      <c r="G5752">
        <v>0.28166269100000002</v>
      </c>
      <c r="H5752">
        <v>0.32249423100000002</v>
      </c>
      <c r="I5752">
        <v>0.34298683699999999</v>
      </c>
      <c r="J5752">
        <v>0.29717665500000001</v>
      </c>
      <c r="K5752">
        <v>0.328873052</v>
      </c>
      <c r="L5752">
        <v>0.32002503300000001</v>
      </c>
      <c r="M5752">
        <v>0.30348786300000002</v>
      </c>
      <c r="N5752">
        <v>0.36686846699999998</v>
      </c>
      <c r="O5752">
        <v>0.44501239199999998</v>
      </c>
      <c r="P5752">
        <v>0.42113531799999998</v>
      </c>
      <c r="Q5752">
        <v>0.42222454999999998</v>
      </c>
      <c r="R5752">
        <v>0.39230650700000003</v>
      </c>
      <c r="S5752">
        <v>0.34669413300000002</v>
      </c>
      <c r="T5752">
        <v>0.35934498500000001</v>
      </c>
      <c r="U5752">
        <v>0.36581965900000002</v>
      </c>
      <c r="V5752">
        <v>0.33197752000000003</v>
      </c>
      <c r="W5752">
        <v>0.42305517300000001</v>
      </c>
    </row>
    <row r="5753" spans="2:23" hidden="1" x14ac:dyDescent="0.25">
      <c r="B5753" t="s">
        <v>89</v>
      </c>
      <c r="C5753" t="s">
        <v>199</v>
      </c>
      <c r="D5753" t="s">
        <v>91</v>
      </c>
      <c r="E5753" t="s">
        <v>551</v>
      </c>
      <c r="F5753" t="s">
        <v>93</v>
      </c>
      <c r="G5753">
        <v>0.31571458600000002</v>
      </c>
      <c r="H5753">
        <v>0.31571458600000002</v>
      </c>
      <c r="I5753">
        <v>0.31571458600000002</v>
      </c>
    </row>
    <row r="5754" spans="2:23" hidden="1" x14ac:dyDescent="0.25">
      <c r="B5754" t="s">
        <v>89</v>
      </c>
      <c r="C5754" t="s">
        <v>199</v>
      </c>
      <c r="D5754" t="s">
        <v>91</v>
      </c>
      <c r="E5754" t="s">
        <v>552</v>
      </c>
      <c r="F5754" t="s">
        <v>93</v>
      </c>
      <c r="G5754">
        <v>0.31381519499999999</v>
      </c>
      <c r="H5754">
        <v>0.31381519499999999</v>
      </c>
      <c r="I5754">
        <v>0.31381519499999999</v>
      </c>
      <c r="J5754">
        <v>0.31381519499999999</v>
      </c>
      <c r="K5754">
        <v>0.31381519499999999</v>
      </c>
      <c r="L5754">
        <v>0.31381519499999999</v>
      </c>
      <c r="M5754">
        <v>0.31381519499999999</v>
      </c>
    </row>
    <row r="5755" spans="2:23" hidden="1" x14ac:dyDescent="0.25">
      <c r="B5755" t="s">
        <v>89</v>
      </c>
      <c r="C5755" t="s">
        <v>199</v>
      </c>
      <c r="D5755" t="s">
        <v>91</v>
      </c>
      <c r="E5755" t="s">
        <v>553</v>
      </c>
      <c r="F5755" t="s">
        <v>93</v>
      </c>
      <c r="G5755">
        <v>0.18922294100000001</v>
      </c>
      <c r="H5755">
        <v>0.133866181</v>
      </c>
      <c r="I5755">
        <v>0.13940060700000001</v>
      </c>
      <c r="J5755">
        <v>0.101874356</v>
      </c>
      <c r="K5755">
        <v>0.118008398</v>
      </c>
      <c r="L5755">
        <v>0.14246871799999999</v>
      </c>
      <c r="M5755">
        <v>0.15979394999999999</v>
      </c>
      <c r="N5755">
        <v>0.187274944</v>
      </c>
      <c r="O5755">
        <v>0.20555216300000001</v>
      </c>
      <c r="P5755">
        <v>0.191933086</v>
      </c>
      <c r="Q5755">
        <v>0.188980861</v>
      </c>
      <c r="R5755">
        <v>0.18179329599999999</v>
      </c>
      <c r="S5755">
        <v>0.16371804000000001</v>
      </c>
      <c r="T5755">
        <v>0.17411954399999999</v>
      </c>
      <c r="U5755">
        <v>0.185199956</v>
      </c>
      <c r="V5755">
        <v>0.17269189600000001</v>
      </c>
      <c r="W5755">
        <v>0.22701337799999999</v>
      </c>
    </row>
    <row r="5756" spans="2:23" hidden="1" x14ac:dyDescent="0.25">
      <c r="B5756" t="s">
        <v>89</v>
      </c>
      <c r="C5756" t="s">
        <v>199</v>
      </c>
      <c r="D5756" t="s">
        <v>91</v>
      </c>
      <c r="E5756" t="s">
        <v>554</v>
      </c>
      <c r="F5756" t="s">
        <v>93</v>
      </c>
      <c r="G5756">
        <v>0.15416324300000001</v>
      </c>
      <c r="H5756">
        <v>0.15416324300000001</v>
      </c>
      <c r="I5756">
        <v>0.15416324300000001</v>
      </c>
    </row>
    <row r="5757" spans="2:23" hidden="1" x14ac:dyDescent="0.25">
      <c r="B5757" t="s">
        <v>89</v>
      </c>
      <c r="C5757" t="s">
        <v>199</v>
      </c>
      <c r="D5757" t="s">
        <v>91</v>
      </c>
      <c r="E5757" t="s">
        <v>555</v>
      </c>
      <c r="F5757" t="s">
        <v>93</v>
      </c>
      <c r="G5757">
        <v>0.14066216500000001</v>
      </c>
      <c r="H5757">
        <v>0.14066216500000001</v>
      </c>
      <c r="I5757">
        <v>0.14066216500000001</v>
      </c>
      <c r="J5757">
        <v>0.14066216500000001</v>
      </c>
      <c r="K5757">
        <v>0.14066216500000001</v>
      </c>
      <c r="L5757">
        <v>0.14066216500000001</v>
      </c>
      <c r="M5757">
        <v>0.14066216500000001</v>
      </c>
    </row>
    <row r="5758" spans="2:23" hidden="1" x14ac:dyDescent="0.25">
      <c r="B5758" t="s">
        <v>89</v>
      </c>
      <c r="C5758" t="s">
        <v>199</v>
      </c>
      <c r="D5758" t="s">
        <v>91</v>
      </c>
      <c r="E5758" t="s">
        <v>556</v>
      </c>
      <c r="F5758" t="s">
        <v>93</v>
      </c>
      <c r="G5758">
        <v>0</v>
      </c>
      <c r="H5758">
        <v>0</v>
      </c>
      <c r="I5758">
        <v>9.0100000000000001E-6</v>
      </c>
      <c r="J5758">
        <v>8.1300000000000001E-6</v>
      </c>
      <c r="K5758">
        <v>6.7399999999999998E-6</v>
      </c>
      <c r="L5758">
        <v>4.8199999999999996E-6</v>
      </c>
      <c r="M5758">
        <v>3.6100000000000002E-6</v>
      </c>
      <c r="N5758">
        <v>4.9100000000000004E-6</v>
      </c>
      <c r="O5758">
        <v>6.9099999999999999E-6</v>
      </c>
      <c r="P5758">
        <v>6.55E-6</v>
      </c>
      <c r="Q5758">
        <v>7.3699999999999997E-6</v>
      </c>
      <c r="R5758">
        <v>7.5100000000000001E-6</v>
      </c>
      <c r="S5758">
        <v>7.5599999999999996E-6</v>
      </c>
      <c r="T5758">
        <v>9.1300000000000007E-6</v>
      </c>
      <c r="U5758">
        <v>1.04E-5</v>
      </c>
      <c r="V5758">
        <v>1.0699999999999999E-5</v>
      </c>
      <c r="W5758">
        <v>1.45E-5</v>
      </c>
    </row>
    <row r="5759" spans="2:23" hidden="1" x14ac:dyDescent="0.25">
      <c r="B5759" t="s">
        <v>89</v>
      </c>
      <c r="C5759" t="s">
        <v>199</v>
      </c>
      <c r="D5759" t="s">
        <v>91</v>
      </c>
      <c r="E5759" t="s">
        <v>557</v>
      </c>
      <c r="F5759" t="s">
        <v>93</v>
      </c>
      <c r="G5759">
        <v>3.0000000000000001E-6</v>
      </c>
      <c r="H5759">
        <v>3.0000000000000001E-6</v>
      </c>
      <c r="I5759">
        <v>3.0000000000000001E-6</v>
      </c>
    </row>
    <row r="5760" spans="2:23" hidden="1" x14ac:dyDescent="0.25">
      <c r="B5760" t="s">
        <v>89</v>
      </c>
      <c r="C5760" t="s">
        <v>199</v>
      </c>
      <c r="D5760" t="s">
        <v>91</v>
      </c>
      <c r="E5760" t="s">
        <v>558</v>
      </c>
      <c r="F5760" t="s">
        <v>93</v>
      </c>
      <c r="G5760">
        <v>4.6199999999999998E-6</v>
      </c>
      <c r="H5760">
        <v>4.6199999999999998E-6</v>
      </c>
      <c r="I5760">
        <v>4.6199999999999998E-6</v>
      </c>
      <c r="J5760">
        <v>4.6199999999999998E-6</v>
      </c>
      <c r="K5760">
        <v>4.6199999999999998E-6</v>
      </c>
      <c r="L5760">
        <v>4.6199999999999998E-6</v>
      </c>
      <c r="M5760">
        <v>4.6199999999999998E-6</v>
      </c>
    </row>
    <row r="5761" spans="2:23" hidden="1" x14ac:dyDescent="0.25">
      <c r="B5761" t="s">
        <v>89</v>
      </c>
      <c r="C5761" t="s">
        <v>199</v>
      </c>
      <c r="D5761" t="s">
        <v>91</v>
      </c>
      <c r="E5761" t="s">
        <v>559</v>
      </c>
      <c r="F5761" t="s">
        <v>93</v>
      </c>
      <c r="G5761">
        <v>0.18922294100000001</v>
      </c>
      <c r="H5761">
        <v>0.133866181</v>
      </c>
      <c r="I5761">
        <v>0.139391599</v>
      </c>
      <c r="J5761">
        <v>0.10186623</v>
      </c>
      <c r="K5761">
        <v>0.11800165999999999</v>
      </c>
      <c r="L5761">
        <v>0.14246389700000001</v>
      </c>
      <c r="M5761">
        <v>0.159790339</v>
      </c>
      <c r="N5761">
        <v>0.187270034</v>
      </c>
      <c r="O5761">
        <v>0.20554525400000001</v>
      </c>
      <c r="P5761">
        <v>0.19192653700000001</v>
      </c>
      <c r="Q5761">
        <v>0.18897348999999999</v>
      </c>
      <c r="R5761">
        <v>0.181785789</v>
      </c>
      <c r="S5761">
        <v>0.16371048399999999</v>
      </c>
      <c r="T5761">
        <v>0.17411041699999999</v>
      </c>
      <c r="U5761">
        <v>0.18518953199999999</v>
      </c>
      <c r="V5761">
        <v>0.172681164</v>
      </c>
      <c r="W5761">
        <v>0.22699886599999999</v>
      </c>
    </row>
    <row r="5762" spans="2:23" hidden="1" x14ac:dyDescent="0.25">
      <c r="B5762" t="s">
        <v>89</v>
      </c>
      <c r="C5762" t="s">
        <v>199</v>
      </c>
      <c r="D5762" t="s">
        <v>91</v>
      </c>
      <c r="E5762" t="s">
        <v>560</v>
      </c>
      <c r="F5762" t="s">
        <v>93</v>
      </c>
      <c r="G5762">
        <v>0.15416024</v>
      </c>
      <c r="H5762">
        <v>0.15416024</v>
      </c>
      <c r="I5762">
        <v>0.15416024</v>
      </c>
    </row>
    <row r="5763" spans="2:23" hidden="1" x14ac:dyDescent="0.25">
      <c r="B5763" t="s">
        <v>89</v>
      </c>
      <c r="C5763" t="s">
        <v>199</v>
      </c>
      <c r="D5763" t="s">
        <v>91</v>
      </c>
      <c r="E5763" t="s">
        <v>561</v>
      </c>
      <c r="F5763" t="s">
        <v>93</v>
      </c>
      <c r="G5763">
        <v>0.14065754999999999</v>
      </c>
      <c r="H5763">
        <v>0.14065754999999999</v>
      </c>
      <c r="I5763">
        <v>0.14065754999999999</v>
      </c>
      <c r="J5763">
        <v>0.14065754999999999</v>
      </c>
      <c r="K5763">
        <v>0.14065754999999999</v>
      </c>
      <c r="L5763">
        <v>0.14065754999999999</v>
      </c>
      <c r="M5763">
        <v>0.14065754999999999</v>
      </c>
    </row>
    <row r="5764" spans="2:23" hidden="1" x14ac:dyDescent="0.25">
      <c r="B5764" t="s">
        <v>89</v>
      </c>
      <c r="C5764" t="s">
        <v>199</v>
      </c>
      <c r="D5764" t="s">
        <v>91</v>
      </c>
      <c r="E5764" t="s">
        <v>562</v>
      </c>
      <c r="F5764" t="s">
        <v>93</v>
      </c>
      <c r="G5764">
        <v>0.70885234799999997</v>
      </c>
      <c r="H5764">
        <v>0.78484578999999999</v>
      </c>
      <c r="I5764">
        <v>0.75190913599999998</v>
      </c>
      <c r="J5764">
        <v>0.56467655699999997</v>
      </c>
      <c r="K5764">
        <v>0.75101329900000002</v>
      </c>
      <c r="L5764">
        <v>0.88572232799999995</v>
      </c>
      <c r="M5764">
        <v>0.95314197300000003</v>
      </c>
      <c r="N5764">
        <v>1.1881121610000001</v>
      </c>
      <c r="O5764">
        <v>1.4354952670000001</v>
      </c>
      <c r="P5764">
        <v>1.3451923649999999</v>
      </c>
      <c r="Q5764">
        <v>1.3451484</v>
      </c>
      <c r="R5764">
        <v>1.26539789</v>
      </c>
      <c r="S5764">
        <v>1.1274487040000001</v>
      </c>
      <c r="T5764">
        <v>1.1628415350000001</v>
      </c>
      <c r="U5764">
        <v>1.1688148220000001</v>
      </c>
      <c r="V5764">
        <v>1.0104472980000001</v>
      </c>
      <c r="W5764">
        <v>0.98451757600000001</v>
      </c>
    </row>
    <row r="5765" spans="2:23" hidden="1" x14ac:dyDescent="0.25">
      <c r="B5765" t="s">
        <v>89</v>
      </c>
      <c r="C5765" t="s">
        <v>199</v>
      </c>
      <c r="D5765" t="s">
        <v>91</v>
      </c>
      <c r="E5765" t="s">
        <v>563</v>
      </c>
      <c r="F5765" t="s">
        <v>93</v>
      </c>
      <c r="G5765">
        <v>0.74853575800000005</v>
      </c>
      <c r="H5765">
        <v>0.74853575800000005</v>
      </c>
      <c r="I5765">
        <v>0.74853575800000005</v>
      </c>
    </row>
    <row r="5766" spans="2:23" hidden="1" x14ac:dyDescent="0.25">
      <c r="B5766" t="s">
        <v>89</v>
      </c>
      <c r="C5766" t="s">
        <v>199</v>
      </c>
      <c r="D5766" t="s">
        <v>91</v>
      </c>
      <c r="E5766" t="s">
        <v>564</v>
      </c>
      <c r="F5766" t="s">
        <v>93</v>
      </c>
      <c r="G5766">
        <v>0.77145163299999997</v>
      </c>
      <c r="H5766">
        <v>0.77145163299999997</v>
      </c>
      <c r="I5766">
        <v>0.77145163299999997</v>
      </c>
      <c r="J5766">
        <v>0.77145163299999997</v>
      </c>
      <c r="K5766">
        <v>0.77145163299999997</v>
      </c>
      <c r="L5766">
        <v>0.77145163299999997</v>
      </c>
      <c r="M5766">
        <v>0.77145163299999997</v>
      </c>
    </row>
    <row r="5767" spans="2:23" hidden="1" x14ac:dyDescent="0.25">
      <c r="B5767" t="s">
        <v>89</v>
      </c>
      <c r="C5767" t="s">
        <v>199</v>
      </c>
      <c r="D5767" t="s">
        <v>91</v>
      </c>
      <c r="E5767" t="s">
        <v>565</v>
      </c>
      <c r="F5767" t="s">
        <v>93</v>
      </c>
      <c r="G5767">
        <v>0.35612066100000001</v>
      </c>
      <c r="H5767">
        <v>0.42758186500000001</v>
      </c>
      <c r="I5767">
        <v>0.39269616499999999</v>
      </c>
      <c r="J5767">
        <v>0.225296834</v>
      </c>
      <c r="K5767">
        <v>0.31422986899999999</v>
      </c>
      <c r="L5767">
        <v>0.36813499999999999</v>
      </c>
      <c r="M5767">
        <v>0.38895710300000003</v>
      </c>
      <c r="N5767">
        <v>0.49209141200000001</v>
      </c>
      <c r="O5767">
        <v>0.62682134199999995</v>
      </c>
      <c r="P5767">
        <v>0.60713888100000002</v>
      </c>
      <c r="Q5767">
        <v>0.62928367100000004</v>
      </c>
      <c r="R5767">
        <v>0.61166395399999995</v>
      </c>
      <c r="S5767">
        <v>0.56650369700000003</v>
      </c>
      <c r="T5767">
        <v>0.60378566600000005</v>
      </c>
      <c r="U5767">
        <v>0.63066418000000002</v>
      </c>
      <c r="V5767">
        <v>0.56659201299999995</v>
      </c>
      <c r="W5767">
        <v>0.75558171299999999</v>
      </c>
    </row>
    <row r="5768" spans="2:23" hidden="1" x14ac:dyDescent="0.25">
      <c r="B5768" t="s">
        <v>89</v>
      </c>
      <c r="C5768" t="s">
        <v>199</v>
      </c>
      <c r="D5768" t="s">
        <v>91</v>
      </c>
      <c r="E5768" t="s">
        <v>566</v>
      </c>
      <c r="F5768" t="s">
        <v>93</v>
      </c>
      <c r="G5768">
        <v>0.39213289699999998</v>
      </c>
      <c r="H5768">
        <v>0.39213289699999998</v>
      </c>
      <c r="I5768">
        <v>0.39213289699999998</v>
      </c>
    </row>
    <row r="5769" spans="2:23" hidden="1" x14ac:dyDescent="0.25">
      <c r="B5769" t="s">
        <v>89</v>
      </c>
      <c r="C5769" t="s">
        <v>199</v>
      </c>
      <c r="D5769" t="s">
        <v>91</v>
      </c>
      <c r="E5769" t="s">
        <v>567</v>
      </c>
      <c r="F5769" t="s">
        <v>93</v>
      </c>
      <c r="G5769">
        <v>0.35328821399999999</v>
      </c>
      <c r="H5769">
        <v>0.35328821399999999</v>
      </c>
      <c r="I5769">
        <v>0.35328821399999999</v>
      </c>
      <c r="J5769">
        <v>0.35328821399999999</v>
      </c>
      <c r="K5769">
        <v>0.35328821399999999</v>
      </c>
      <c r="L5769">
        <v>0.35328821399999999</v>
      </c>
      <c r="M5769">
        <v>0.35328821399999999</v>
      </c>
    </row>
    <row r="5770" spans="2:23" hidden="1" x14ac:dyDescent="0.25">
      <c r="B5770" t="s">
        <v>89</v>
      </c>
      <c r="C5770" t="s">
        <v>199</v>
      </c>
      <c r="D5770" t="s">
        <v>91</v>
      </c>
      <c r="E5770" t="s">
        <v>568</v>
      </c>
      <c r="F5770" t="s">
        <v>93</v>
      </c>
      <c r="G5770">
        <v>0</v>
      </c>
      <c r="H5770">
        <v>0</v>
      </c>
      <c r="I5770">
        <v>3.31016E-4</v>
      </c>
      <c r="J5770">
        <v>5.94E-5</v>
      </c>
      <c r="K5770">
        <v>2.9200000000000002E-5</v>
      </c>
      <c r="L5770">
        <v>2.0400000000000001E-5</v>
      </c>
      <c r="M5770">
        <v>1.49E-5</v>
      </c>
      <c r="N5770">
        <v>1.4E-5</v>
      </c>
      <c r="O5770">
        <v>1.2500000000000001E-5</v>
      </c>
      <c r="P5770">
        <v>9.3700000000000001E-6</v>
      </c>
      <c r="Q5770">
        <v>8.6000000000000007E-6</v>
      </c>
      <c r="R5770">
        <v>7.8599999999999993E-6</v>
      </c>
      <c r="S5770">
        <v>7.0199999999999997E-6</v>
      </c>
      <c r="T5770">
        <v>8.0299999999999994E-6</v>
      </c>
      <c r="U5770">
        <v>9.0699999999999996E-6</v>
      </c>
      <c r="V5770">
        <v>9.1099999999999992E-6</v>
      </c>
      <c r="W5770">
        <v>1.11E-5</v>
      </c>
    </row>
    <row r="5771" spans="2:23" hidden="1" x14ac:dyDescent="0.25">
      <c r="B5771" t="s">
        <v>89</v>
      </c>
      <c r="C5771" t="s">
        <v>199</v>
      </c>
      <c r="D5771" t="s">
        <v>91</v>
      </c>
      <c r="E5771" t="s">
        <v>569</v>
      </c>
      <c r="F5771" t="s">
        <v>93</v>
      </c>
      <c r="G5771">
        <v>1.10339E-4</v>
      </c>
      <c r="H5771">
        <v>1.10339E-4</v>
      </c>
      <c r="I5771">
        <v>1.10339E-4</v>
      </c>
    </row>
    <row r="5772" spans="2:23" hidden="1" x14ac:dyDescent="0.25">
      <c r="B5772" t="s">
        <v>89</v>
      </c>
      <c r="C5772" t="s">
        <v>199</v>
      </c>
      <c r="D5772" t="s">
        <v>91</v>
      </c>
      <c r="E5772" t="s">
        <v>570</v>
      </c>
      <c r="F5772" t="s">
        <v>93</v>
      </c>
      <c r="G5772">
        <v>6.4999999999999994E-5</v>
      </c>
      <c r="H5772">
        <v>6.4999999999999994E-5</v>
      </c>
      <c r="I5772">
        <v>6.4999999999999994E-5</v>
      </c>
      <c r="J5772">
        <v>6.4999999999999994E-5</v>
      </c>
      <c r="K5772">
        <v>6.4999999999999994E-5</v>
      </c>
      <c r="L5772">
        <v>6.4999999999999994E-5</v>
      </c>
      <c r="M5772">
        <v>6.4999999999999994E-5</v>
      </c>
    </row>
    <row r="5773" spans="2:23" hidden="1" x14ac:dyDescent="0.25">
      <c r="B5773" t="s">
        <v>89</v>
      </c>
      <c r="C5773" t="s">
        <v>199</v>
      </c>
      <c r="D5773" t="s">
        <v>91</v>
      </c>
      <c r="E5773" t="s">
        <v>571</v>
      </c>
      <c r="F5773" t="s">
        <v>93</v>
      </c>
      <c r="G5773">
        <v>0.35612066100000001</v>
      </c>
      <c r="H5773">
        <v>0.42758186500000001</v>
      </c>
      <c r="I5773">
        <v>0.39236514900000002</v>
      </c>
      <c r="J5773">
        <v>0.22523738600000001</v>
      </c>
      <c r="K5773">
        <v>0.31420068600000001</v>
      </c>
      <c r="L5773">
        <v>0.36811455999999998</v>
      </c>
      <c r="M5773">
        <v>0.38894225100000002</v>
      </c>
      <c r="N5773">
        <v>0.49207740300000002</v>
      </c>
      <c r="O5773">
        <v>0.62680888400000001</v>
      </c>
      <c r="P5773">
        <v>0.60712951100000001</v>
      </c>
      <c r="Q5773">
        <v>0.62927506899999996</v>
      </c>
      <c r="R5773">
        <v>0.61165609300000001</v>
      </c>
      <c r="S5773">
        <v>0.56649667299999995</v>
      </c>
      <c r="T5773">
        <v>0.60377763200000001</v>
      </c>
      <c r="U5773">
        <v>0.63065510999999996</v>
      </c>
      <c r="V5773">
        <v>0.566582908</v>
      </c>
      <c r="W5773">
        <v>0.75557057299999997</v>
      </c>
    </row>
    <row r="5774" spans="2:23" hidden="1" x14ac:dyDescent="0.25">
      <c r="B5774" t="s">
        <v>89</v>
      </c>
      <c r="C5774" t="s">
        <v>199</v>
      </c>
      <c r="D5774" t="s">
        <v>91</v>
      </c>
      <c r="E5774" t="s">
        <v>572</v>
      </c>
      <c r="F5774" t="s">
        <v>93</v>
      </c>
      <c r="G5774">
        <v>0.39202255899999999</v>
      </c>
      <c r="H5774">
        <v>0.39202255899999999</v>
      </c>
      <c r="I5774">
        <v>0.39202255899999999</v>
      </c>
    </row>
    <row r="5775" spans="2:23" hidden="1" x14ac:dyDescent="0.25">
      <c r="B5775" t="s">
        <v>89</v>
      </c>
      <c r="C5775" t="s">
        <v>199</v>
      </c>
      <c r="D5775" t="s">
        <v>91</v>
      </c>
      <c r="E5775" t="s">
        <v>573</v>
      </c>
      <c r="F5775" t="s">
        <v>93</v>
      </c>
      <c r="G5775">
        <v>0.35322322299999998</v>
      </c>
      <c r="H5775">
        <v>0.35322322299999998</v>
      </c>
      <c r="I5775">
        <v>0.35322322299999998</v>
      </c>
      <c r="J5775">
        <v>0.35322322299999998</v>
      </c>
      <c r="K5775">
        <v>0.35322322299999998</v>
      </c>
      <c r="L5775">
        <v>0.35322322299999998</v>
      </c>
      <c r="M5775">
        <v>0.35322322299999998</v>
      </c>
    </row>
    <row r="5776" spans="2:23" hidden="1" x14ac:dyDescent="0.25">
      <c r="B5776" t="s">
        <v>89</v>
      </c>
      <c r="C5776" t="s">
        <v>199</v>
      </c>
      <c r="D5776" t="s">
        <v>91</v>
      </c>
      <c r="E5776" t="s">
        <v>574</v>
      </c>
      <c r="F5776" t="s">
        <v>93</v>
      </c>
      <c r="G5776">
        <v>4.7690537999999998E-2</v>
      </c>
      <c r="H5776">
        <v>0.14373343299999999</v>
      </c>
      <c r="I5776">
        <v>0.23035835099999999</v>
      </c>
      <c r="J5776">
        <v>0.228560811</v>
      </c>
      <c r="K5776">
        <v>0.27606699099999998</v>
      </c>
      <c r="L5776">
        <v>0.31215779500000002</v>
      </c>
      <c r="M5776">
        <v>0.330411332</v>
      </c>
      <c r="N5776">
        <v>0.41689189500000001</v>
      </c>
      <c r="O5776">
        <v>0.49524642499999999</v>
      </c>
      <c r="P5776">
        <v>0.46743441899999999</v>
      </c>
      <c r="Q5776">
        <v>0.48405415400000001</v>
      </c>
      <c r="R5776">
        <v>0.48326601299999999</v>
      </c>
      <c r="S5776">
        <v>0.46388934700000001</v>
      </c>
      <c r="T5776">
        <v>0.53116249000000004</v>
      </c>
      <c r="U5776">
        <v>0.59759395800000004</v>
      </c>
      <c r="V5776">
        <v>0.58881566100000005</v>
      </c>
      <c r="W5776">
        <v>0.77678207300000002</v>
      </c>
    </row>
    <row r="5777" spans="2:23" hidden="1" x14ac:dyDescent="0.25">
      <c r="B5777" t="s">
        <v>89</v>
      </c>
      <c r="C5777" t="s">
        <v>199</v>
      </c>
      <c r="D5777" t="s">
        <v>91</v>
      </c>
      <c r="E5777" t="s">
        <v>575</v>
      </c>
      <c r="F5777" t="s">
        <v>93</v>
      </c>
      <c r="G5777">
        <v>0.140594108</v>
      </c>
      <c r="H5777">
        <v>0.140594108</v>
      </c>
      <c r="I5777">
        <v>0.140594108</v>
      </c>
    </row>
    <row r="5778" spans="2:23" hidden="1" x14ac:dyDescent="0.25">
      <c r="B5778" t="s">
        <v>89</v>
      </c>
      <c r="C5778" t="s">
        <v>199</v>
      </c>
      <c r="D5778" t="s">
        <v>91</v>
      </c>
      <c r="E5778" t="s">
        <v>576</v>
      </c>
      <c r="F5778" t="s">
        <v>93</v>
      </c>
      <c r="G5778">
        <v>0.22413989300000001</v>
      </c>
      <c r="H5778">
        <v>0.22413989300000001</v>
      </c>
      <c r="I5778">
        <v>0.22413989300000001</v>
      </c>
      <c r="J5778">
        <v>0.22413989300000001</v>
      </c>
      <c r="K5778">
        <v>0.22413989300000001</v>
      </c>
      <c r="L5778">
        <v>0.22413989300000001</v>
      </c>
      <c r="M5778">
        <v>0.22413989300000001</v>
      </c>
    </row>
    <row r="5779" spans="2:23" hidden="1" x14ac:dyDescent="0.25">
      <c r="B5779" t="s">
        <v>89</v>
      </c>
      <c r="C5779" t="s">
        <v>199</v>
      </c>
      <c r="D5779" t="s">
        <v>91</v>
      </c>
      <c r="E5779" t="s">
        <v>577</v>
      </c>
      <c r="F5779" t="s">
        <v>93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</row>
    <row r="5780" spans="2:23" hidden="1" x14ac:dyDescent="0.25">
      <c r="B5780" t="s">
        <v>89</v>
      </c>
      <c r="C5780" t="s">
        <v>199</v>
      </c>
      <c r="D5780" t="s">
        <v>91</v>
      </c>
      <c r="E5780" t="s">
        <v>578</v>
      </c>
      <c r="F5780" t="s">
        <v>93</v>
      </c>
      <c r="G5780">
        <v>0</v>
      </c>
      <c r="H5780">
        <v>0</v>
      </c>
      <c r="I5780">
        <v>0</v>
      </c>
    </row>
    <row r="5781" spans="2:23" hidden="1" x14ac:dyDescent="0.25">
      <c r="B5781" t="s">
        <v>89</v>
      </c>
      <c r="C5781" t="s">
        <v>199</v>
      </c>
      <c r="D5781" t="s">
        <v>91</v>
      </c>
      <c r="E5781" t="s">
        <v>579</v>
      </c>
      <c r="F5781" t="s">
        <v>93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2:23" hidden="1" x14ac:dyDescent="0.25">
      <c r="B5782" t="s">
        <v>89</v>
      </c>
      <c r="C5782" t="s">
        <v>199</v>
      </c>
      <c r="D5782" t="s">
        <v>91</v>
      </c>
      <c r="E5782" t="s">
        <v>580</v>
      </c>
      <c r="F5782" t="s">
        <v>93</v>
      </c>
      <c r="G5782">
        <v>7.501943442</v>
      </c>
      <c r="H5782">
        <v>13.107800920000001</v>
      </c>
      <c r="I5782">
        <v>15.5282462</v>
      </c>
      <c r="J5782">
        <v>14.82435304</v>
      </c>
      <c r="K5782">
        <v>16.384303330000002</v>
      </c>
      <c r="L5782">
        <v>18.139445559999999</v>
      </c>
      <c r="M5782">
        <v>19.914575679999999</v>
      </c>
      <c r="N5782">
        <v>23.459713310000001</v>
      </c>
      <c r="O5782">
        <v>27.425940059999999</v>
      </c>
      <c r="P5782">
        <v>28.64899097</v>
      </c>
      <c r="Q5782">
        <v>30.223896020000002</v>
      </c>
      <c r="R5782">
        <v>31.10586992</v>
      </c>
      <c r="S5782">
        <v>31.346497729999999</v>
      </c>
      <c r="T5782">
        <v>33.203448829999999</v>
      </c>
      <c r="U5782">
        <v>34.940552580000002</v>
      </c>
      <c r="V5782">
        <v>35.00540204</v>
      </c>
      <c r="W5782">
        <v>37.567128320000002</v>
      </c>
    </row>
    <row r="5783" spans="2:23" hidden="1" x14ac:dyDescent="0.25">
      <c r="B5783" t="s">
        <v>89</v>
      </c>
      <c r="C5783" t="s">
        <v>199</v>
      </c>
      <c r="D5783" t="s">
        <v>91</v>
      </c>
      <c r="E5783" t="s">
        <v>581</v>
      </c>
      <c r="F5783" t="s">
        <v>93</v>
      </c>
      <c r="G5783">
        <v>12.04599685</v>
      </c>
      <c r="H5783">
        <v>12.04599685</v>
      </c>
      <c r="I5783">
        <v>12.04599685</v>
      </c>
    </row>
    <row r="5784" spans="2:23" hidden="1" x14ac:dyDescent="0.25">
      <c r="B5784" t="s">
        <v>89</v>
      </c>
      <c r="C5784" t="s">
        <v>199</v>
      </c>
      <c r="D5784" t="s">
        <v>91</v>
      </c>
      <c r="E5784" t="s">
        <v>582</v>
      </c>
      <c r="F5784" t="s">
        <v>93</v>
      </c>
      <c r="G5784">
        <v>15.057238310000001</v>
      </c>
      <c r="H5784">
        <v>15.057238310000001</v>
      </c>
      <c r="I5784">
        <v>15.057238310000001</v>
      </c>
      <c r="J5784">
        <v>15.057238310000001</v>
      </c>
      <c r="K5784">
        <v>15.057238310000001</v>
      </c>
      <c r="L5784">
        <v>15.057238310000001</v>
      </c>
      <c r="M5784">
        <v>15.057238310000001</v>
      </c>
    </row>
    <row r="5785" spans="2:23" hidden="1" x14ac:dyDescent="0.25">
      <c r="B5785" t="s">
        <v>89</v>
      </c>
      <c r="C5785" t="s">
        <v>199</v>
      </c>
      <c r="D5785" t="s">
        <v>91</v>
      </c>
      <c r="E5785" t="s">
        <v>583</v>
      </c>
      <c r="F5785" t="s">
        <v>93</v>
      </c>
      <c r="G5785">
        <v>1.774792251</v>
      </c>
      <c r="H5785">
        <v>5.1532449759999999</v>
      </c>
      <c r="I5785">
        <v>6.0342126729999999</v>
      </c>
      <c r="J5785">
        <v>5.2108961709999999</v>
      </c>
      <c r="K5785">
        <v>5.6601142339999999</v>
      </c>
      <c r="L5785">
        <v>6.3067712179999997</v>
      </c>
      <c r="M5785">
        <v>7.0171148490000004</v>
      </c>
      <c r="N5785">
        <v>8.6439814399999992</v>
      </c>
      <c r="O5785">
        <v>10.49392821</v>
      </c>
      <c r="P5785">
        <v>10.96934976</v>
      </c>
      <c r="Q5785">
        <v>11.60022569</v>
      </c>
      <c r="R5785">
        <v>11.905448789999999</v>
      </c>
      <c r="S5785">
        <v>11.87812956</v>
      </c>
      <c r="T5785">
        <v>12.69490585</v>
      </c>
      <c r="U5785">
        <v>13.45454777</v>
      </c>
      <c r="V5785">
        <v>13.32549923</v>
      </c>
      <c r="W5785">
        <v>14.505827</v>
      </c>
    </row>
    <row r="5786" spans="2:23" hidden="1" x14ac:dyDescent="0.25">
      <c r="B5786" t="s">
        <v>89</v>
      </c>
      <c r="C5786" t="s">
        <v>199</v>
      </c>
      <c r="D5786" t="s">
        <v>91</v>
      </c>
      <c r="E5786" t="s">
        <v>584</v>
      </c>
      <c r="F5786" t="s">
        <v>93</v>
      </c>
      <c r="G5786">
        <v>4.3207499670000002</v>
      </c>
      <c r="H5786">
        <v>4.3207499670000002</v>
      </c>
      <c r="I5786">
        <v>4.3207499670000002</v>
      </c>
    </row>
    <row r="5787" spans="2:23" hidden="1" x14ac:dyDescent="0.25">
      <c r="B5787" t="s">
        <v>89</v>
      </c>
      <c r="C5787" t="s">
        <v>199</v>
      </c>
      <c r="D5787" t="s">
        <v>91</v>
      </c>
      <c r="E5787" t="s">
        <v>585</v>
      </c>
      <c r="F5787" t="s">
        <v>93</v>
      </c>
      <c r="G5787">
        <v>5.3081637669999999</v>
      </c>
      <c r="H5787">
        <v>5.3081637669999999</v>
      </c>
      <c r="I5787">
        <v>5.3081637669999999</v>
      </c>
      <c r="J5787">
        <v>5.3081637669999999</v>
      </c>
      <c r="K5787">
        <v>5.3081637669999999</v>
      </c>
      <c r="L5787">
        <v>5.3081637669999999</v>
      </c>
      <c r="M5787">
        <v>5.3081637669999999</v>
      </c>
    </row>
    <row r="5788" spans="2:23" hidden="1" x14ac:dyDescent="0.25">
      <c r="B5788" t="s">
        <v>89</v>
      </c>
      <c r="C5788" t="s">
        <v>199</v>
      </c>
      <c r="D5788" t="s">
        <v>91</v>
      </c>
      <c r="E5788" t="s">
        <v>586</v>
      </c>
      <c r="F5788" t="s">
        <v>93</v>
      </c>
      <c r="G5788">
        <v>1.774792251</v>
      </c>
      <c r="H5788">
        <v>5.1532449759999999</v>
      </c>
      <c r="I5788">
        <v>6.0342126729999999</v>
      </c>
      <c r="J5788">
        <v>5.2108961709999999</v>
      </c>
      <c r="K5788">
        <v>5.6601142339999999</v>
      </c>
      <c r="L5788">
        <v>6.3067712179999997</v>
      </c>
      <c r="M5788">
        <v>7.0171148490000004</v>
      </c>
      <c r="N5788">
        <v>8.6439814399999992</v>
      </c>
      <c r="O5788">
        <v>10.49392821</v>
      </c>
      <c r="P5788">
        <v>10.96934976</v>
      </c>
      <c r="Q5788">
        <v>11.60022569</v>
      </c>
      <c r="R5788">
        <v>11.905448789999999</v>
      </c>
      <c r="S5788">
        <v>11.87812956</v>
      </c>
      <c r="T5788">
        <v>12.69490585</v>
      </c>
      <c r="U5788">
        <v>13.45454777</v>
      </c>
      <c r="V5788">
        <v>13.32549923</v>
      </c>
      <c r="W5788">
        <v>14.505827</v>
      </c>
    </row>
    <row r="5789" spans="2:23" hidden="1" x14ac:dyDescent="0.25">
      <c r="B5789" t="s">
        <v>89</v>
      </c>
      <c r="C5789" t="s">
        <v>199</v>
      </c>
      <c r="D5789" t="s">
        <v>91</v>
      </c>
      <c r="E5789" t="s">
        <v>587</v>
      </c>
      <c r="F5789" t="s">
        <v>93</v>
      </c>
      <c r="G5789">
        <v>4.3207499670000002</v>
      </c>
      <c r="H5789">
        <v>4.3207499670000002</v>
      </c>
      <c r="I5789">
        <v>4.3207499670000002</v>
      </c>
    </row>
    <row r="5790" spans="2:23" hidden="1" x14ac:dyDescent="0.25">
      <c r="B5790" t="s">
        <v>89</v>
      </c>
      <c r="C5790" t="s">
        <v>199</v>
      </c>
      <c r="D5790" t="s">
        <v>91</v>
      </c>
      <c r="E5790" t="s">
        <v>588</v>
      </c>
      <c r="F5790" t="s">
        <v>93</v>
      </c>
      <c r="G5790">
        <v>5.3081637669999999</v>
      </c>
      <c r="H5790">
        <v>5.3081637669999999</v>
      </c>
      <c r="I5790">
        <v>5.3081637669999999</v>
      </c>
      <c r="J5790">
        <v>5.3081637669999999</v>
      </c>
      <c r="K5790">
        <v>5.3081637669999999</v>
      </c>
      <c r="L5790">
        <v>5.3081637669999999</v>
      </c>
      <c r="M5790">
        <v>5.3081637669999999</v>
      </c>
    </row>
    <row r="5791" spans="2:23" hidden="1" x14ac:dyDescent="0.25">
      <c r="B5791" t="s">
        <v>89</v>
      </c>
      <c r="C5791" t="s">
        <v>199</v>
      </c>
      <c r="D5791" t="s">
        <v>91</v>
      </c>
      <c r="E5791" t="s">
        <v>592</v>
      </c>
      <c r="F5791" t="s">
        <v>93</v>
      </c>
      <c r="G5791">
        <v>0.16350874600000001</v>
      </c>
      <c r="H5791">
        <v>0.22339774400000001</v>
      </c>
      <c r="I5791">
        <v>0.220152388</v>
      </c>
      <c r="J5791">
        <v>0.23757294000000001</v>
      </c>
      <c r="K5791">
        <v>0.31881095300000001</v>
      </c>
      <c r="L5791">
        <v>0.37514387199999999</v>
      </c>
      <c r="M5791">
        <v>0.40440938399999998</v>
      </c>
      <c r="N5791">
        <v>0.50876472399999995</v>
      </c>
      <c r="O5791">
        <v>0.60314112900000005</v>
      </c>
      <c r="P5791">
        <v>0.54613631699999998</v>
      </c>
      <c r="Q5791">
        <v>0.52689984099999998</v>
      </c>
      <c r="R5791">
        <v>0.47195600799999998</v>
      </c>
      <c r="S5791">
        <v>0.397241546</v>
      </c>
      <c r="T5791">
        <v>0.38495348600000001</v>
      </c>
      <c r="U5791">
        <v>0.35297018000000002</v>
      </c>
      <c r="V5791">
        <v>0.271183226</v>
      </c>
      <c r="W5791">
        <v>1.948137E-3</v>
      </c>
    </row>
    <row r="5792" spans="2:23" hidden="1" x14ac:dyDescent="0.25">
      <c r="B5792" t="s">
        <v>89</v>
      </c>
      <c r="C5792" t="s">
        <v>199</v>
      </c>
      <c r="D5792" t="s">
        <v>91</v>
      </c>
      <c r="E5792" t="s">
        <v>593</v>
      </c>
      <c r="F5792" t="s">
        <v>93</v>
      </c>
      <c r="G5792">
        <v>0.202352959</v>
      </c>
      <c r="H5792">
        <v>0.202352959</v>
      </c>
      <c r="I5792">
        <v>0.202352959</v>
      </c>
    </row>
    <row r="5793" spans="2:23" hidden="1" x14ac:dyDescent="0.25">
      <c r="B5793" t="s">
        <v>89</v>
      </c>
      <c r="C5793" t="s">
        <v>199</v>
      </c>
      <c r="D5793" t="s">
        <v>91</v>
      </c>
      <c r="E5793" t="s">
        <v>594</v>
      </c>
      <c r="F5793" t="s">
        <v>93</v>
      </c>
      <c r="G5793">
        <v>0.277570861</v>
      </c>
      <c r="H5793">
        <v>0.277570861</v>
      </c>
      <c r="I5793">
        <v>0.277570861</v>
      </c>
      <c r="J5793">
        <v>0.277570861</v>
      </c>
      <c r="K5793">
        <v>0.277570861</v>
      </c>
      <c r="L5793">
        <v>0.277570861</v>
      </c>
      <c r="M5793">
        <v>0.277570861</v>
      </c>
    </row>
    <row r="5794" spans="2:23" hidden="1" x14ac:dyDescent="0.25">
      <c r="B5794" t="s">
        <v>89</v>
      </c>
      <c r="C5794" t="s">
        <v>199</v>
      </c>
      <c r="D5794" t="s">
        <v>91</v>
      </c>
      <c r="E5794" t="s">
        <v>595</v>
      </c>
      <c r="F5794" t="s">
        <v>93</v>
      </c>
      <c r="G5794">
        <v>0.16350874600000001</v>
      </c>
      <c r="H5794">
        <v>0.22339774400000001</v>
      </c>
      <c r="I5794">
        <v>0.220152388</v>
      </c>
      <c r="J5794">
        <v>0.23757294000000001</v>
      </c>
      <c r="K5794">
        <v>0.31881095300000001</v>
      </c>
      <c r="L5794">
        <v>0.37514387199999999</v>
      </c>
      <c r="M5794">
        <v>0.40440938399999998</v>
      </c>
      <c r="N5794">
        <v>0.50876472399999995</v>
      </c>
      <c r="O5794">
        <v>0.60314112900000005</v>
      </c>
      <c r="P5794">
        <v>0.54613631699999998</v>
      </c>
      <c r="Q5794">
        <v>0.52689984099999998</v>
      </c>
      <c r="R5794">
        <v>0.47195600799999998</v>
      </c>
      <c r="S5794">
        <v>0.397241546</v>
      </c>
      <c r="T5794">
        <v>0.38495348600000001</v>
      </c>
      <c r="U5794">
        <v>0.35297018000000002</v>
      </c>
      <c r="V5794">
        <v>0.271183226</v>
      </c>
      <c r="W5794">
        <v>1.948137E-3</v>
      </c>
    </row>
    <row r="5795" spans="2:23" hidden="1" x14ac:dyDescent="0.25">
      <c r="B5795" t="s">
        <v>89</v>
      </c>
      <c r="C5795" t="s">
        <v>199</v>
      </c>
      <c r="D5795" t="s">
        <v>91</v>
      </c>
      <c r="E5795" t="s">
        <v>596</v>
      </c>
      <c r="F5795" t="s">
        <v>93</v>
      </c>
      <c r="G5795">
        <v>0.202352959</v>
      </c>
      <c r="H5795">
        <v>0.202352959</v>
      </c>
      <c r="I5795">
        <v>0.202352959</v>
      </c>
    </row>
    <row r="5796" spans="2:23" hidden="1" x14ac:dyDescent="0.25">
      <c r="B5796" t="s">
        <v>89</v>
      </c>
      <c r="C5796" t="s">
        <v>199</v>
      </c>
      <c r="D5796" t="s">
        <v>91</v>
      </c>
      <c r="E5796" t="s">
        <v>597</v>
      </c>
      <c r="F5796" t="s">
        <v>93</v>
      </c>
      <c r="G5796">
        <v>0.277570861</v>
      </c>
      <c r="H5796">
        <v>0.277570861</v>
      </c>
      <c r="I5796">
        <v>0.277570861</v>
      </c>
      <c r="J5796">
        <v>0.277570861</v>
      </c>
      <c r="K5796">
        <v>0.277570861</v>
      </c>
      <c r="L5796">
        <v>0.277570861</v>
      </c>
      <c r="M5796">
        <v>0.277570861</v>
      </c>
    </row>
    <row r="5797" spans="2:23" hidden="1" x14ac:dyDescent="0.25">
      <c r="B5797" t="s">
        <v>89</v>
      </c>
      <c r="C5797" t="s">
        <v>199</v>
      </c>
      <c r="D5797" t="s">
        <v>91</v>
      </c>
      <c r="E5797" t="s">
        <v>598</v>
      </c>
      <c r="F5797" t="s">
        <v>93</v>
      </c>
      <c r="G5797">
        <v>1.355573828</v>
      </c>
      <c r="H5797">
        <v>3.8391428520000002</v>
      </c>
      <c r="I5797">
        <v>4.014952225</v>
      </c>
      <c r="J5797">
        <v>3.630312</v>
      </c>
      <c r="K5797">
        <v>3.9537904109999999</v>
      </c>
      <c r="L5797">
        <v>4.4128104449999999</v>
      </c>
      <c r="M5797">
        <v>4.9962797319999996</v>
      </c>
      <c r="N5797">
        <v>5.9960857220000001</v>
      </c>
      <c r="O5797">
        <v>7.1875448820000001</v>
      </c>
      <c r="P5797">
        <v>7.7744884540000001</v>
      </c>
      <c r="Q5797">
        <v>8.2528313339999997</v>
      </c>
      <c r="R5797">
        <v>8.5630202329999996</v>
      </c>
      <c r="S5797">
        <v>8.6730806959999995</v>
      </c>
      <c r="T5797">
        <v>9.0436055569999994</v>
      </c>
      <c r="U5797">
        <v>9.4133724759999993</v>
      </c>
      <c r="V5797">
        <v>9.3943486190000005</v>
      </c>
      <c r="W5797">
        <v>9.4712195300000008</v>
      </c>
    </row>
    <row r="5798" spans="2:23" hidden="1" x14ac:dyDescent="0.25">
      <c r="B5798" t="s">
        <v>89</v>
      </c>
      <c r="C5798" t="s">
        <v>199</v>
      </c>
      <c r="D5798" t="s">
        <v>91</v>
      </c>
      <c r="E5798" t="s">
        <v>599</v>
      </c>
      <c r="F5798" t="s">
        <v>93</v>
      </c>
      <c r="G5798">
        <v>3.069889635</v>
      </c>
      <c r="H5798">
        <v>3.069889635</v>
      </c>
      <c r="I5798">
        <v>3.069889635</v>
      </c>
    </row>
    <row r="5799" spans="2:23" hidden="1" x14ac:dyDescent="0.25">
      <c r="B5799" t="s">
        <v>89</v>
      </c>
      <c r="C5799" t="s">
        <v>199</v>
      </c>
      <c r="D5799" t="s">
        <v>91</v>
      </c>
      <c r="E5799" t="s">
        <v>600</v>
      </c>
      <c r="F5799" t="s">
        <v>93</v>
      </c>
      <c r="G5799">
        <v>3.743265928</v>
      </c>
      <c r="H5799">
        <v>3.743265928</v>
      </c>
      <c r="I5799">
        <v>3.743265928</v>
      </c>
      <c r="J5799">
        <v>3.743265928</v>
      </c>
      <c r="K5799">
        <v>3.743265928</v>
      </c>
      <c r="L5799">
        <v>3.743265928</v>
      </c>
      <c r="M5799">
        <v>3.743265928</v>
      </c>
    </row>
    <row r="5800" spans="2:23" hidden="1" x14ac:dyDescent="0.25">
      <c r="B5800" t="s">
        <v>89</v>
      </c>
      <c r="C5800" t="s">
        <v>199</v>
      </c>
      <c r="D5800" t="s">
        <v>91</v>
      </c>
      <c r="E5800" t="s">
        <v>601</v>
      </c>
      <c r="F5800" t="s">
        <v>93</v>
      </c>
      <c r="G5800">
        <v>5.4454884999999997</v>
      </c>
      <c r="H5800">
        <v>7.632061717</v>
      </c>
      <c r="I5800">
        <v>9.1510466860000008</v>
      </c>
      <c r="J5800">
        <v>9.3162802159999991</v>
      </c>
      <c r="K5800">
        <v>10.395316040000001</v>
      </c>
      <c r="L5800">
        <v>11.51264931</v>
      </c>
      <c r="M5800">
        <v>12.593972969999999</v>
      </c>
      <c r="N5800">
        <v>14.44886341</v>
      </c>
      <c r="O5800">
        <v>16.486999449999999</v>
      </c>
      <c r="P5800">
        <v>17.258505899999999</v>
      </c>
      <c r="Q5800">
        <v>18.20144578</v>
      </c>
      <c r="R5800">
        <v>18.808114620000001</v>
      </c>
      <c r="S5800">
        <v>19.121674039999998</v>
      </c>
      <c r="T5800">
        <v>20.149197990000001</v>
      </c>
      <c r="U5800">
        <v>21.120185150000001</v>
      </c>
      <c r="V5800">
        <v>21.347925289999999</v>
      </c>
      <c r="W5800">
        <v>22.63824614</v>
      </c>
    </row>
    <row r="5801" spans="2:23" hidden="1" x14ac:dyDescent="0.25">
      <c r="B5801" t="s">
        <v>89</v>
      </c>
      <c r="C5801" t="s">
        <v>199</v>
      </c>
      <c r="D5801" t="s">
        <v>91</v>
      </c>
      <c r="E5801" t="s">
        <v>602</v>
      </c>
      <c r="F5801" t="s">
        <v>93</v>
      </c>
      <c r="G5801">
        <v>7.4095323009999996</v>
      </c>
      <c r="H5801">
        <v>7.4095323009999996</v>
      </c>
      <c r="I5801">
        <v>7.4095323009999996</v>
      </c>
    </row>
    <row r="5802" spans="2:23" hidden="1" x14ac:dyDescent="0.25">
      <c r="B5802" t="s">
        <v>89</v>
      </c>
      <c r="C5802" t="s">
        <v>199</v>
      </c>
      <c r="D5802" t="s">
        <v>91</v>
      </c>
      <c r="E5802" t="s">
        <v>603</v>
      </c>
      <c r="F5802" t="s">
        <v>93</v>
      </c>
      <c r="G5802">
        <v>9.4352593470000006</v>
      </c>
      <c r="H5802">
        <v>9.4352593470000006</v>
      </c>
      <c r="I5802">
        <v>9.4352593470000006</v>
      </c>
      <c r="J5802">
        <v>9.4352593470000006</v>
      </c>
      <c r="K5802">
        <v>9.4352593470000006</v>
      </c>
      <c r="L5802">
        <v>9.4352593470000006</v>
      </c>
      <c r="M5802">
        <v>9.4352593470000006</v>
      </c>
    </row>
    <row r="5803" spans="2:23" hidden="1" x14ac:dyDescent="0.25">
      <c r="B5803" t="s">
        <v>89</v>
      </c>
      <c r="C5803" t="s">
        <v>199</v>
      </c>
      <c r="D5803" t="s">
        <v>91</v>
      </c>
      <c r="E5803" t="s">
        <v>604</v>
      </c>
      <c r="F5803" t="s">
        <v>93</v>
      </c>
      <c r="G5803">
        <v>5.4454884999999997</v>
      </c>
      <c r="H5803">
        <v>7.632061717</v>
      </c>
      <c r="I5803">
        <v>9.1510466860000008</v>
      </c>
      <c r="J5803">
        <v>9.3162802159999991</v>
      </c>
      <c r="K5803">
        <v>10.395316040000001</v>
      </c>
      <c r="L5803">
        <v>11.51264931</v>
      </c>
      <c r="M5803">
        <v>12.593972969999999</v>
      </c>
      <c r="N5803">
        <v>14.44886341</v>
      </c>
      <c r="O5803">
        <v>16.486999449999999</v>
      </c>
      <c r="P5803">
        <v>17.258505899999999</v>
      </c>
      <c r="Q5803">
        <v>18.20144578</v>
      </c>
      <c r="R5803">
        <v>18.808114620000001</v>
      </c>
      <c r="S5803">
        <v>19.121674039999998</v>
      </c>
      <c r="T5803">
        <v>20.149197990000001</v>
      </c>
      <c r="U5803">
        <v>21.120185150000001</v>
      </c>
      <c r="V5803">
        <v>21.347925289999999</v>
      </c>
      <c r="W5803">
        <v>22.63824614</v>
      </c>
    </row>
    <row r="5804" spans="2:23" hidden="1" x14ac:dyDescent="0.25">
      <c r="B5804" t="s">
        <v>89</v>
      </c>
      <c r="C5804" t="s">
        <v>199</v>
      </c>
      <c r="D5804" t="s">
        <v>91</v>
      </c>
      <c r="E5804" t="s">
        <v>605</v>
      </c>
      <c r="F5804" t="s">
        <v>93</v>
      </c>
      <c r="G5804">
        <v>7.4095323009999996</v>
      </c>
      <c r="H5804">
        <v>7.4095323009999996</v>
      </c>
      <c r="I5804">
        <v>7.4095323009999996</v>
      </c>
    </row>
    <row r="5805" spans="2:23" hidden="1" x14ac:dyDescent="0.25">
      <c r="B5805" t="s">
        <v>89</v>
      </c>
      <c r="C5805" t="s">
        <v>199</v>
      </c>
      <c r="D5805" t="s">
        <v>91</v>
      </c>
      <c r="E5805" t="s">
        <v>606</v>
      </c>
      <c r="F5805" t="s">
        <v>93</v>
      </c>
      <c r="G5805">
        <v>9.4352593470000006</v>
      </c>
      <c r="H5805">
        <v>9.4352593470000006</v>
      </c>
      <c r="I5805">
        <v>9.4352593470000006</v>
      </c>
      <c r="J5805">
        <v>9.4352593470000006</v>
      </c>
      <c r="K5805">
        <v>9.4352593470000006</v>
      </c>
      <c r="L5805">
        <v>9.4352593470000006</v>
      </c>
      <c r="M5805">
        <v>9.4352593470000006</v>
      </c>
    </row>
    <row r="5806" spans="2:23" hidden="1" x14ac:dyDescent="0.25">
      <c r="B5806" t="s">
        <v>89</v>
      </c>
      <c r="C5806" t="s">
        <v>199</v>
      </c>
      <c r="D5806" t="s">
        <v>91</v>
      </c>
      <c r="E5806" t="s">
        <v>607</v>
      </c>
      <c r="F5806" t="s">
        <v>93</v>
      </c>
      <c r="G5806">
        <v>0.37152788399999997</v>
      </c>
      <c r="H5806">
        <v>1.1703686900000001</v>
      </c>
      <c r="I5806">
        <v>1.788902097</v>
      </c>
      <c r="J5806">
        <v>1.35202336</v>
      </c>
      <c r="K5806">
        <v>1.4302568330000001</v>
      </c>
      <c r="L5806">
        <v>1.5818029790000001</v>
      </c>
      <c r="M5806">
        <v>1.6904237849999999</v>
      </c>
      <c r="N5806">
        <v>2.231003823</v>
      </c>
      <c r="O5806">
        <v>2.8111369069999999</v>
      </c>
      <c r="P5806">
        <v>2.727426887</v>
      </c>
      <c r="Q5806">
        <v>2.8633402029999999</v>
      </c>
      <c r="R5806">
        <v>2.859162548</v>
      </c>
      <c r="S5806">
        <v>2.7411595150000001</v>
      </c>
      <c r="T5806">
        <v>3.1201378059999998</v>
      </c>
      <c r="U5806">
        <v>3.4435813319999999</v>
      </c>
      <c r="V5806">
        <v>3.3423349450000002</v>
      </c>
      <c r="W5806">
        <v>4.2578253999999998</v>
      </c>
    </row>
    <row r="5807" spans="2:23" hidden="1" x14ac:dyDescent="0.25">
      <c r="B5807" t="s">
        <v>89</v>
      </c>
      <c r="C5807" t="s">
        <v>199</v>
      </c>
      <c r="D5807" t="s">
        <v>91</v>
      </c>
      <c r="E5807" t="s">
        <v>608</v>
      </c>
      <c r="F5807" t="s">
        <v>93</v>
      </c>
      <c r="G5807">
        <v>1.1102662240000001</v>
      </c>
      <c r="H5807">
        <v>1.1102662240000001</v>
      </c>
      <c r="I5807">
        <v>1.1102662240000001</v>
      </c>
    </row>
    <row r="5808" spans="2:23" hidden="1" x14ac:dyDescent="0.25">
      <c r="B5808" t="s">
        <v>89</v>
      </c>
      <c r="C5808" t="s">
        <v>199</v>
      </c>
      <c r="D5808" t="s">
        <v>91</v>
      </c>
      <c r="E5808" t="s">
        <v>609</v>
      </c>
      <c r="F5808" t="s">
        <v>93</v>
      </c>
      <c r="G5808">
        <v>1.3407579469999999</v>
      </c>
      <c r="H5808">
        <v>1.3407579469999999</v>
      </c>
      <c r="I5808">
        <v>1.3407579469999999</v>
      </c>
      <c r="J5808">
        <v>1.3407579469999999</v>
      </c>
      <c r="K5808">
        <v>1.3407579469999999</v>
      </c>
      <c r="L5808">
        <v>1.3407579469999999</v>
      </c>
      <c r="M5808">
        <v>1.3407579469999999</v>
      </c>
    </row>
    <row r="5809" spans="2:23" hidden="1" x14ac:dyDescent="0.25">
      <c r="B5809" t="s">
        <v>89</v>
      </c>
      <c r="C5809" t="s">
        <v>199</v>
      </c>
      <c r="D5809" t="s">
        <v>91</v>
      </c>
      <c r="E5809" t="s">
        <v>610</v>
      </c>
      <c r="F5809" t="s">
        <v>93</v>
      </c>
      <c r="G5809">
        <v>5.4913232999999999E-2</v>
      </c>
      <c r="H5809">
        <v>5.5036420000000003E-2</v>
      </c>
      <c r="I5809">
        <v>5.4597468000000003E-2</v>
      </c>
      <c r="J5809">
        <v>5.3466613000000003E-2</v>
      </c>
      <c r="K5809">
        <v>5.3689025000000001E-2</v>
      </c>
      <c r="L5809">
        <v>5.4326950999999998E-2</v>
      </c>
      <c r="M5809">
        <v>5.5108127E-2</v>
      </c>
      <c r="N5809">
        <v>5.6209127999999997E-2</v>
      </c>
      <c r="O5809">
        <v>5.7601903000000003E-2</v>
      </c>
      <c r="P5809">
        <v>5.8803466999999998E-2</v>
      </c>
      <c r="Q5809">
        <v>5.9123909000000002E-2</v>
      </c>
      <c r="R5809">
        <v>5.8751294000000003E-2</v>
      </c>
      <c r="S5809">
        <v>5.7923910000000002E-2</v>
      </c>
      <c r="T5809">
        <v>5.7180000000000002E-2</v>
      </c>
      <c r="U5809">
        <v>5.6255863000000003E-2</v>
      </c>
      <c r="V5809">
        <v>5.5723913E-2</v>
      </c>
      <c r="W5809">
        <v>5.4056449999999999E-2</v>
      </c>
    </row>
    <row r="5810" spans="2:23" hidden="1" x14ac:dyDescent="0.25">
      <c r="B5810" t="s">
        <v>89</v>
      </c>
      <c r="C5810" t="s">
        <v>199</v>
      </c>
      <c r="D5810" t="s">
        <v>91</v>
      </c>
      <c r="E5810" t="s">
        <v>611</v>
      </c>
      <c r="F5810" t="s">
        <v>93</v>
      </c>
      <c r="G5810">
        <v>5.4849040000000002E-2</v>
      </c>
      <c r="H5810">
        <v>5.4849040000000002E-2</v>
      </c>
      <c r="I5810">
        <v>5.4849040000000002E-2</v>
      </c>
    </row>
    <row r="5811" spans="2:23" hidden="1" x14ac:dyDescent="0.25">
      <c r="B5811" t="s">
        <v>89</v>
      </c>
      <c r="C5811" t="s">
        <v>199</v>
      </c>
      <c r="D5811" t="s">
        <v>91</v>
      </c>
      <c r="E5811" t="s">
        <v>612</v>
      </c>
      <c r="F5811" t="s">
        <v>93</v>
      </c>
      <c r="G5811">
        <v>5.4448262999999997E-2</v>
      </c>
      <c r="H5811">
        <v>5.4448262999999997E-2</v>
      </c>
      <c r="I5811">
        <v>5.4448262999999997E-2</v>
      </c>
      <c r="J5811">
        <v>5.4448262999999997E-2</v>
      </c>
      <c r="K5811">
        <v>5.4448262999999997E-2</v>
      </c>
      <c r="L5811">
        <v>5.4448262999999997E-2</v>
      </c>
      <c r="M5811">
        <v>5.4448262999999997E-2</v>
      </c>
    </row>
    <row r="5812" spans="2:23" hidden="1" x14ac:dyDescent="0.25">
      <c r="B5812" t="s">
        <v>89</v>
      </c>
      <c r="C5812" t="s">
        <v>199</v>
      </c>
      <c r="D5812" t="s">
        <v>91</v>
      </c>
      <c r="E5812" t="s">
        <v>613</v>
      </c>
      <c r="F5812" t="s">
        <v>93</v>
      </c>
      <c r="G5812">
        <v>2.0677635999999999E-2</v>
      </c>
      <c r="H5812">
        <v>1.8613886E-2</v>
      </c>
      <c r="I5812">
        <v>1.8134846999999999E-2</v>
      </c>
      <c r="J5812">
        <v>1.8589428000000002E-2</v>
      </c>
      <c r="K5812">
        <v>1.9043788999999998E-2</v>
      </c>
      <c r="L5812">
        <v>1.9542559000000001E-2</v>
      </c>
      <c r="M5812">
        <v>1.7422143000000001E-2</v>
      </c>
      <c r="N5812">
        <v>1.5737884000000001E-2</v>
      </c>
      <c r="O5812">
        <v>1.4489835E-2</v>
      </c>
      <c r="P5812">
        <v>1.3637859E-2</v>
      </c>
      <c r="Q5812">
        <v>1.3281105E-2</v>
      </c>
      <c r="R5812">
        <v>1.2862118000000001E-2</v>
      </c>
      <c r="S5812">
        <v>1.2000602000000001E-2</v>
      </c>
      <c r="T5812">
        <v>1.14825E-2</v>
      </c>
      <c r="U5812">
        <v>1.0668788E-2</v>
      </c>
      <c r="V5812">
        <v>9.9090570000000006E-3</v>
      </c>
      <c r="W5812">
        <v>9.3240819999999992E-3</v>
      </c>
    </row>
    <row r="5813" spans="2:23" hidden="1" x14ac:dyDescent="0.25">
      <c r="B5813" t="s">
        <v>89</v>
      </c>
      <c r="C5813" t="s">
        <v>199</v>
      </c>
      <c r="D5813" t="s">
        <v>91</v>
      </c>
      <c r="E5813" t="s">
        <v>614</v>
      </c>
      <c r="F5813" t="s">
        <v>93</v>
      </c>
      <c r="G5813">
        <v>1.9142123E-2</v>
      </c>
      <c r="H5813">
        <v>1.9142123E-2</v>
      </c>
      <c r="I5813">
        <v>1.9142123E-2</v>
      </c>
    </row>
    <row r="5814" spans="2:23" hidden="1" x14ac:dyDescent="0.25">
      <c r="B5814" t="s">
        <v>89</v>
      </c>
      <c r="C5814" t="s">
        <v>199</v>
      </c>
      <c r="D5814" t="s">
        <v>91</v>
      </c>
      <c r="E5814" t="s">
        <v>615</v>
      </c>
      <c r="F5814" t="s">
        <v>93</v>
      </c>
      <c r="G5814">
        <v>1.8860612999999998E-2</v>
      </c>
      <c r="H5814">
        <v>1.8860612999999998E-2</v>
      </c>
      <c r="I5814">
        <v>1.8860612999999998E-2</v>
      </c>
      <c r="J5814">
        <v>1.8860612999999998E-2</v>
      </c>
      <c r="K5814">
        <v>1.8860612999999998E-2</v>
      </c>
      <c r="L5814">
        <v>1.8860612999999998E-2</v>
      </c>
      <c r="M5814">
        <v>1.8860612999999998E-2</v>
      </c>
    </row>
    <row r="5815" spans="2:23" hidden="1" x14ac:dyDescent="0.25">
      <c r="B5815" t="s">
        <v>89</v>
      </c>
      <c r="C5815" t="s">
        <v>199</v>
      </c>
      <c r="D5815" t="s">
        <v>91</v>
      </c>
      <c r="E5815" t="s">
        <v>616</v>
      </c>
      <c r="F5815" t="s">
        <v>93</v>
      </c>
      <c r="G5815">
        <v>5.6192107340000002</v>
      </c>
      <c r="H5815">
        <v>5.4034292180000003</v>
      </c>
      <c r="I5815">
        <v>5.1766187129999999</v>
      </c>
      <c r="J5815">
        <v>5.1237555109999997</v>
      </c>
      <c r="K5815">
        <v>5.1271150590000003</v>
      </c>
      <c r="L5815">
        <v>5.6020848409999999</v>
      </c>
      <c r="M5815">
        <v>5.900867109</v>
      </c>
      <c r="N5815">
        <v>6.3314534550000001</v>
      </c>
      <c r="O5815">
        <v>6.9290994880000003</v>
      </c>
      <c r="P5815">
        <v>7.5105652389999999</v>
      </c>
      <c r="Q5815">
        <v>8.0989651299999998</v>
      </c>
      <c r="R5815">
        <v>8.4215176720000002</v>
      </c>
      <c r="S5815">
        <v>8.6096304690000007</v>
      </c>
      <c r="T5815">
        <v>8.7951400209999999</v>
      </c>
      <c r="U5815">
        <v>8.9208308219999992</v>
      </c>
      <c r="V5815">
        <v>9.0751834999999996</v>
      </c>
      <c r="W5815">
        <v>9.1032410830000003</v>
      </c>
    </row>
    <row r="5816" spans="2:23" hidden="1" x14ac:dyDescent="0.25">
      <c r="B5816" t="s">
        <v>89</v>
      </c>
      <c r="C5816" t="s">
        <v>199</v>
      </c>
      <c r="D5816" t="s">
        <v>91</v>
      </c>
      <c r="E5816" t="s">
        <v>617</v>
      </c>
      <c r="F5816" t="s">
        <v>93</v>
      </c>
      <c r="G5816">
        <v>5.3997528880000001</v>
      </c>
      <c r="H5816">
        <v>5.3997528880000001</v>
      </c>
      <c r="I5816">
        <v>5.3997528880000001</v>
      </c>
    </row>
    <row r="5817" spans="2:23" hidden="1" x14ac:dyDescent="0.25">
      <c r="B5817" t="s">
        <v>89</v>
      </c>
      <c r="C5817" t="s">
        <v>199</v>
      </c>
      <c r="D5817" t="s">
        <v>91</v>
      </c>
      <c r="E5817" t="s">
        <v>618</v>
      </c>
      <c r="F5817" t="s">
        <v>93</v>
      </c>
      <c r="G5817">
        <v>5.4218687409999999</v>
      </c>
      <c r="H5817">
        <v>5.4218687409999999</v>
      </c>
      <c r="I5817">
        <v>5.4218687409999999</v>
      </c>
      <c r="J5817">
        <v>5.4218687409999999</v>
      </c>
      <c r="K5817">
        <v>5.4218687409999999</v>
      </c>
      <c r="L5817">
        <v>5.4218687409999999</v>
      </c>
      <c r="M5817">
        <v>5.4218687409999999</v>
      </c>
    </row>
    <row r="5818" spans="2:23" hidden="1" x14ac:dyDescent="0.25">
      <c r="B5818" t="s">
        <v>89</v>
      </c>
      <c r="C5818" t="s">
        <v>199</v>
      </c>
      <c r="D5818" t="s">
        <v>91</v>
      </c>
      <c r="E5818" t="s">
        <v>619</v>
      </c>
      <c r="F5818" t="s">
        <v>93</v>
      </c>
      <c r="G5818">
        <v>1.3932923239999999</v>
      </c>
      <c r="H5818">
        <v>1.5120100320000001</v>
      </c>
      <c r="I5818">
        <v>1.6193057470000001</v>
      </c>
      <c r="J5818">
        <v>1.78790834</v>
      </c>
      <c r="K5818">
        <v>1.9134844639999999</v>
      </c>
      <c r="L5818">
        <v>2.0331337409999999</v>
      </c>
      <c r="M5818">
        <v>2.195077049</v>
      </c>
      <c r="N5818">
        <v>2.4269393680000002</v>
      </c>
      <c r="O5818">
        <v>2.7436945100000001</v>
      </c>
      <c r="P5818">
        <v>3.0317201229999999</v>
      </c>
      <c r="Q5818">
        <v>3.309261153</v>
      </c>
      <c r="R5818">
        <v>3.305735774</v>
      </c>
      <c r="S5818">
        <v>3.307590018</v>
      </c>
      <c r="T5818">
        <v>3.3488716859999998</v>
      </c>
      <c r="U5818">
        <v>3.3454883739999999</v>
      </c>
      <c r="V5818">
        <v>3.3706280139999998</v>
      </c>
      <c r="W5818">
        <v>3.3865395779999998</v>
      </c>
    </row>
    <row r="5819" spans="2:23" hidden="1" x14ac:dyDescent="0.25">
      <c r="B5819" t="s">
        <v>89</v>
      </c>
      <c r="C5819" t="s">
        <v>199</v>
      </c>
      <c r="D5819" t="s">
        <v>91</v>
      </c>
      <c r="E5819" t="s">
        <v>620</v>
      </c>
      <c r="F5819" t="s">
        <v>93</v>
      </c>
      <c r="G5819">
        <v>1.5082027010000001</v>
      </c>
      <c r="H5819">
        <v>1.5082027010000001</v>
      </c>
      <c r="I5819">
        <v>1.5082027010000001</v>
      </c>
    </row>
    <row r="5820" spans="2:23" hidden="1" x14ac:dyDescent="0.25">
      <c r="B5820" t="s">
        <v>89</v>
      </c>
      <c r="C5820" t="s">
        <v>199</v>
      </c>
      <c r="D5820" t="s">
        <v>91</v>
      </c>
      <c r="E5820" t="s">
        <v>621</v>
      </c>
      <c r="F5820" t="s">
        <v>93</v>
      </c>
      <c r="G5820">
        <v>1.7791731</v>
      </c>
      <c r="H5820">
        <v>1.7791731</v>
      </c>
      <c r="I5820">
        <v>1.7791731</v>
      </c>
      <c r="J5820">
        <v>1.7791731</v>
      </c>
      <c r="K5820">
        <v>1.7791731</v>
      </c>
      <c r="L5820">
        <v>1.7791731</v>
      </c>
      <c r="M5820">
        <v>1.7791731</v>
      </c>
    </row>
    <row r="5821" spans="2:23" hidden="1" x14ac:dyDescent="0.25">
      <c r="B5821" t="s">
        <v>89</v>
      </c>
      <c r="C5821" t="s">
        <v>199</v>
      </c>
      <c r="D5821" t="s">
        <v>91</v>
      </c>
      <c r="E5821" t="s">
        <v>622</v>
      </c>
      <c r="F5821" t="s">
        <v>93</v>
      </c>
      <c r="G5821">
        <v>4.2052407729999999</v>
      </c>
      <c r="H5821">
        <v>3.8728053010000001</v>
      </c>
      <c r="I5821">
        <v>3.5391781180000002</v>
      </c>
      <c r="J5821">
        <v>3.317257744</v>
      </c>
      <c r="K5821">
        <v>3.1945868069999999</v>
      </c>
      <c r="L5821">
        <v>3.5494085399999999</v>
      </c>
      <c r="M5821">
        <v>3.6883679169999999</v>
      </c>
      <c r="N5821">
        <v>3.8887762029999999</v>
      </c>
      <c r="O5821">
        <v>4.1709151430000002</v>
      </c>
      <c r="P5821">
        <v>4.4652072570000003</v>
      </c>
      <c r="Q5821">
        <v>4.7764228710000003</v>
      </c>
      <c r="R5821">
        <v>5.1029197809999998</v>
      </c>
      <c r="S5821">
        <v>5.2900398490000002</v>
      </c>
      <c r="T5821">
        <v>5.4347858349999996</v>
      </c>
      <c r="U5821">
        <v>5.5646736590000003</v>
      </c>
      <c r="V5821">
        <v>5.6946464299999997</v>
      </c>
      <c r="W5821">
        <v>5.7073774239999997</v>
      </c>
    </row>
    <row r="5822" spans="2:23" hidden="1" x14ac:dyDescent="0.25">
      <c r="B5822" t="s">
        <v>89</v>
      </c>
      <c r="C5822" t="s">
        <v>199</v>
      </c>
      <c r="D5822" t="s">
        <v>91</v>
      </c>
      <c r="E5822" t="s">
        <v>623</v>
      </c>
      <c r="F5822" t="s">
        <v>93</v>
      </c>
      <c r="G5822">
        <v>3.872408064</v>
      </c>
      <c r="H5822">
        <v>3.872408064</v>
      </c>
      <c r="I5822">
        <v>3.872408064</v>
      </c>
    </row>
    <row r="5823" spans="2:23" hidden="1" x14ac:dyDescent="0.25">
      <c r="B5823" t="s">
        <v>89</v>
      </c>
      <c r="C5823" t="s">
        <v>199</v>
      </c>
      <c r="D5823" t="s">
        <v>91</v>
      </c>
      <c r="E5823" t="s">
        <v>624</v>
      </c>
      <c r="F5823" t="s">
        <v>93</v>
      </c>
      <c r="G5823">
        <v>3.6238350289999999</v>
      </c>
      <c r="H5823">
        <v>3.6238350289999999</v>
      </c>
      <c r="I5823">
        <v>3.6238350289999999</v>
      </c>
      <c r="J5823">
        <v>3.6238350289999999</v>
      </c>
      <c r="K5823">
        <v>3.6238350289999999</v>
      </c>
      <c r="L5823">
        <v>3.6238350289999999</v>
      </c>
      <c r="M5823">
        <v>3.6238350289999999</v>
      </c>
    </row>
    <row r="5824" spans="2:23" hidden="1" x14ac:dyDescent="0.25">
      <c r="B5824" t="s">
        <v>89</v>
      </c>
      <c r="C5824" t="s">
        <v>199</v>
      </c>
      <c r="D5824" t="s">
        <v>91</v>
      </c>
      <c r="E5824" t="s">
        <v>625</v>
      </c>
      <c r="F5824" t="s">
        <v>93</v>
      </c>
      <c r="G5824">
        <v>5.6192107340000002</v>
      </c>
      <c r="H5824">
        <v>5.4034292180000003</v>
      </c>
      <c r="I5824">
        <v>5.1766187129999999</v>
      </c>
      <c r="J5824">
        <v>5.1237555109999997</v>
      </c>
      <c r="K5824">
        <v>5.1271150590000003</v>
      </c>
      <c r="L5824">
        <v>5.6020848409999999</v>
      </c>
      <c r="M5824">
        <v>5.900867109</v>
      </c>
      <c r="N5824">
        <v>6.3314534550000001</v>
      </c>
      <c r="O5824">
        <v>6.9290994880000003</v>
      </c>
      <c r="P5824">
        <v>7.5105652389999999</v>
      </c>
      <c r="Q5824">
        <v>8.0989651299999998</v>
      </c>
      <c r="R5824">
        <v>8.4215176720000002</v>
      </c>
      <c r="S5824">
        <v>8.6096304690000007</v>
      </c>
      <c r="T5824">
        <v>8.7951400209999999</v>
      </c>
      <c r="U5824">
        <v>8.9208308219999992</v>
      </c>
      <c r="V5824">
        <v>9.0751834999999996</v>
      </c>
      <c r="W5824">
        <v>9.1032410830000003</v>
      </c>
    </row>
    <row r="5825" spans="2:23" hidden="1" x14ac:dyDescent="0.25">
      <c r="B5825" t="s">
        <v>89</v>
      </c>
      <c r="C5825" t="s">
        <v>199</v>
      </c>
      <c r="D5825" t="s">
        <v>91</v>
      </c>
      <c r="E5825" t="s">
        <v>626</v>
      </c>
      <c r="F5825" t="s">
        <v>93</v>
      </c>
      <c r="G5825">
        <v>5.3997528880000001</v>
      </c>
      <c r="H5825">
        <v>5.3997528880000001</v>
      </c>
      <c r="I5825">
        <v>5.3997528880000001</v>
      </c>
    </row>
    <row r="5826" spans="2:23" hidden="1" x14ac:dyDescent="0.25">
      <c r="B5826" t="s">
        <v>89</v>
      </c>
      <c r="C5826" t="s">
        <v>199</v>
      </c>
      <c r="D5826" t="s">
        <v>91</v>
      </c>
      <c r="E5826" t="s">
        <v>627</v>
      </c>
      <c r="F5826" t="s">
        <v>93</v>
      </c>
      <c r="G5826">
        <v>5.4218687409999999</v>
      </c>
      <c r="H5826">
        <v>5.4218687409999999</v>
      </c>
      <c r="I5826">
        <v>5.4218687409999999</v>
      </c>
      <c r="J5826">
        <v>5.4218687409999999</v>
      </c>
      <c r="K5826">
        <v>5.4218687409999999</v>
      </c>
      <c r="L5826">
        <v>5.4218687409999999</v>
      </c>
      <c r="M5826">
        <v>5.4218687409999999</v>
      </c>
    </row>
    <row r="5827" spans="2:23" hidden="1" x14ac:dyDescent="0.25">
      <c r="B5827" t="s">
        <v>89</v>
      </c>
      <c r="C5827" t="s">
        <v>199</v>
      </c>
      <c r="D5827" t="s">
        <v>91</v>
      </c>
      <c r="E5827" t="s">
        <v>628</v>
      </c>
      <c r="F5827" t="s">
        <v>93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</row>
    <row r="5828" spans="2:23" hidden="1" x14ac:dyDescent="0.25">
      <c r="B5828" t="s">
        <v>89</v>
      </c>
      <c r="C5828" t="s">
        <v>199</v>
      </c>
      <c r="D5828" t="s">
        <v>91</v>
      </c>
      <c r="E5828" t="s">
        <v>629</v>
      </c>
      <c r="F5828" t="s">
        <v>93</v>
      </c>
      <c r="G5828">
        <v>0</v>
      </c>
      <c r="H5828">
        <v>0</v>
      </c>
      <c r="I5828">
        <v>0</v>
      </c>
    </row>
    <row r="5829" spans="2:23" hidden="1" x14ac:dyDescent="0.25">
      <c r="B5829" t="s">
        <v>89</v>
      </c>
      <c r="C5829" t="s">
        <v>199</v>
      </c>
      <c r="D5829" t="s">
        <v>91</v>
      </c>
      <c r="E5829" t="s">
        <v>630</v>
      </c>
      <c r="F5829" t="s">
        <v>93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2:23" hidden="1" x14ac:dyDescent="0.25">
      <c r="B5830" t="s">
        <v>89</v>
      </c>
      <c r="C5830" t="s">
        <v>199</v>
      </c>
      <c r="D5830" t="s">
        <v>91</v>
      </c>
      <c r="E5830" t="s">
        <v>631</v>
      </c>
      <c r="F5830" t="s">
        <v>93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2:23" hidden="1" x14ac:dyDescent="0.25">
      <c r="B5831" t="s">
        <v>89</v>
      </c>
      <c r="C5831" t="s">
        <v>199</v>
      </c>
      <c r="D5831" t="s">
        <v>91</v>
      </c>
      <c r="E5831" t="s">
        <v>632</v>
      </c>
      <c r="F5831" t="s">
        <v>93</v>
      </c>
      <c r="G5831">
        <v>0</v>
      </c>
      <c r="H5831">
        <v>0</v>
      </c>
      <c r="I5831">
        <v>0</v>
      </c>
    </row>
    <row r="5832" spans="2:23" hidden="1" x14ac:dyDescent="0.25">
      <c r="B5832" t="s">
        <v>89</v>
      </c>
      <c r="C5832" t="s">
        <v>199</v>
      </c>
      <c r="D5832" t="s">
        <v>91</v>
      </c>
      <c r="E5832" t="s">
        <v>633</v>
      </c>
      <c r="F5832" t="s">
        <v>93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2:23" hidden="1" x14ac:dyDescent="0.25">
      <c r="B5833" t="s">
        <v>89</v>
      </c>
      <c r="C5833" t="s">
        <v>199</v>
      </c>
      <c r="D5833" t="s">
        <v>91</v>
      </c>
      <c r="E5833" t="s">
        <v>634</v>
      </c>
      <c r="F5833" t="s">
        <v>93</v>
      </c>
      <c r="G5833">
        <v>5.6469303249999996</v>
      </c>
      <c r="H5833">
        <v>10.72777065</v>
      </c>
      <c r="I5833">
        <v>13.133473560000001</v>
      </c>
      <c r="J5833">
        <v>12.52816576</v>
      </c>
      <c r="K5833">
        <v>13.864336160000001</v>
      </c>
      <c r="L5833">
        <v>15.36772976</v>
      </c>
      <c r="M5833">
        <v>16.88702485</v>
      </c>
      <c r="N5833">
        <v>19.83607181</v>
      </c>
      <c r="O5833">
        <v>23.088674510000001</v>
      </c>
      <c r="P5833">
        <v>24.152834599999998</v>
      </c>
      <c r="Q5833">
        <v>25.550690660000001</v>
      </c>
      <c r="R5833">
        <v>26.34260188</v>
      </c>
      <c r="S5833">
        <v>26.488695409999998</v>
      </c>
      <c r="T5833">
        <v>28.064400500000001</v>
      </c>
      <c r="U5833">
        <v>29.54654249</v>
      </c>
      <c r="V5833">
        <v>29.6261154</v>
      </c>
      <c r="W5833">
        <v>32.159912919999996</v>
      </c>
    </row>
    <row r="5834" spans="2:23" hidden="1" x14ac:dyDescent="0.25">
      <c r="B5834" t="s">
        <v>89</v>
      </c>
      <c r="C5834" t="s">
        <v>199</v>
      </c>
      <c r="D5834" t="s">
        <v>91</v>
      </c>
      <c r="E5834" t="s">
        <v>635</v>
      </c>
      <c r="F5834" t="s">
        <v>93</v>
      </c>
      <c r="G5834">
        <v>9.8360581790000001</v>
      </c>
      <c r="H5834">
        <v>9.8360581790000001</v>
      </c>
      <c r="I5834">
        <v>9.8360581790000001</v>
      </c>
    </row>
    <row r="5835" spans="2:23" hidden="1" x14ac:dyDescent="0.25">
      <c r="B5835" t="s">
        <v>89</v>
      </c>
      <c r="C5835" t="s">
        <v>199</v>
      </c>
      <c r="D5835" t="s">
        <v>91</v>
      </c>
      <c r="E5835" t="s">
        <v>636</v>
      </c>
      <c r="F5835" t="s">
        <v>93</v>
      </c>
      <c r="G5835">
        <v>12.59363301</v>
      </c>
      <c r="H5835">
        <v>12.59363301</v>
      </c>
      <c r="I5835">
        <v>12.59363301</v>
      </c>
      <c r="J5835">
        <v>12.59363301</v>
      </c>
      <c r="K5835">
        <v>12.59363301</v>
      </c>
      <c r="L5835">
        <v>12.59363301</v>
      </c>
      <c r="M5835">
        <v>12.59363301</v>
      </c>
    </row>
    <row r="5836" spans="2:23" hidden="1" x14ac:dyDescent="0.25">
      <c r="B5836" t="s">
        <v>89</v>
      </c>
      <c r="C5836" t="s">
        <v>199</v>
      </c>
      <c r="D5836" t="s">
        <v>91</v>
      </c>
      <c r="E5836" t="s">
        <v>637</v>
      </c>
      <c r="F5836" t="s">
        <v>93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</row>
    <row r="5837" spans="2:23" hidden="1" x14ac:dyDescent="0.25">
      <c r="B5837" t="s">
        <v>89</v>
      </c>
      <c r="C5837" t="s">
        <v>199</v>
      </c>
      <c r="D5837" t="s">
        <v>91</v>
      </c>
      <c r="E5837" t="s">
        <v>638</v>
      </c>
      <c r="F5837" t="s">
        <v>93</v>
      </c>
      <c r="G5837">
        <v>0</v>
      </c>
      <c r="H5837">
        <v>0</v>
      </c>
      <c r="I5837">
        <v>0</v>
      </c>
    </row>
    <row r="5838" spans="2:23" hidden="1" x14ac:dyDescent="0.25">
      <c r="B5838" t="s">
        <v>89</v>
      </c>
      <c r="C5838" t="s">
        <v>199</v>
      </c>
      <c r="D5838" t="s">
        <v>91</v>
      </c>
      <c r="E5838" t="s">
        <v>639</v>
      </c>
      <c r="F5838" t="s">
        <v>93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2:23" hidden="1" x14ac:dyDescent="0.25">
      <c r="B5839" t="s">
        <v>89</v>
      </c>
      <c r="C5839" t="s">
        <v>199</v>
      </c>
      <c r="D5839" t="s">
        <v>91</v>
      </c>
      <c r="E5839" t="s">
        <v>640</v>
      </c>
      <c r="F5839" t="s">
        <v>93</v>
      </c>
      <c r="G5839">
        <v>5.6469303249999996</v>
      </c>
      <c r="H5839">
        <v>10.72777065</v>
      </c>
      <c r="I5839">
        <v>13.133473560000001</v>
      </c>
      <c r="J5839">
        <v>12.52816576</v>
      </c>
      <c r="K5839">
        <v>13.864336160000001</v>
      </c>
      <c r="L5839">
        <v>15.36772976</v>
      </c>
      <c r="M5839">
        <v>16.88702485</v>
      </c>
      <c r="N5839">
        <v>19.83607181</v>
      </c>
      <c r="O5839">
        <v>23.088674510000001</v>
      </c>
      <c r="P5839">
        <v>24.152834599999998</v>
      </c>
      <c r="Q5839">
        <v>25.550690660000001</v>
      </c>
      <c r="R5839">
        <v>26.34260188</v>
      </c>
      <c r="S5839">
        <v>26.488695409999998</v>
      </c>
      <c r="T5839">
        <v>28.064400500000001</v>
      </c>
      <c r="U5839">
        <v>29.54654249</v>
      </c>
      <c r="V5839">
        <v>29.6261154</v>
      </c>
      <c r="W5839">
        <v>32.159912919999996</v>
      </c>
    </row>
    <row r="5840" spans="2:23" hidden="1" x14ac:dyDescent="0.25">
      <c r="B5840" t="s">
        <v>89</v>
      </c>
      <c r="C5840" t="s">
        <v>199</v>
      </c>
      <c r="D5840" t="s">
        <v>91</v>
      </c>
      <c r="E5840" t="s">
        <v>641</v>
      </c>
      <c r="F5840" t="s">
        <v>93</v>
      </c>
      <c r="G5840">
        <v>9.8360581790000001</v>
      </c>
      <c r="H5840">
        <v>9.8360581790000001</v>
      </c>
      <c r="I5840">
        <v>9.8360581790000001</v>
      </c>
    </row>
    <row r="5841" spans="2:23" hidden="1" x14ac:dyDescent="0.25">
      <c r="B5841" t="s">
        <v>89</v>
      </c>
      <c r="C5841" t="s">
        <v>199</v>
      </c>
      <c r="D5841" t="s">
        <v>91</v>
      </c>
      <c r="E5841" t="s">
        <v>642</v>
      </c>
      <c r="F5841" t="s">
        <v>93</v>
      </c>
      <c r="G5841">
        <v>12.59363301</v>
      </c>
      <c r="H5841">
        <v>12.59363301</v>
      </c>
      <c r="I5841">
        <v>12.59363301</v>
      </c>
      <c r="J5841">
        <v>12.59363301</v>
      </c>
      <c r="K5841">
        <v>12.59363301</v>
      </c>
      <c r="L5841">
        <v>12.59363301</v>
      </c>
      <c r="M5841">
        <v>12.59363301</v>
      </c>
    </row>
    <row r="5842" spans="2:23" hidden="1" x14ac:dyDescent="0.25">
      <c r="B5842" t="s">
        <v>89</v>
      </c>
      <c r="C5842" t="s">
        <v>199</v>
      </c>
      <c r="D5842" t="s">
        <v>91</v>
      </c>
      <c r="E5842" t="s">
        <v>643</v>
      </c>
      <c r="F5842" t="s">
        <v>93</v>
      </c>
      <c r="G5842">
        <v>13.891803449999999</v>
      </c>
      <c r="H5842">
        <v>19.382834720000002</v>
      </c>
      <c r="I5842">
        <v>21.61997744</v>
      </c>
      <c r="J5842">
        <v>20.790539689999999</v>
      </c>
      <c r="K5842">
        <v>22.645904139999999</v>
      </c>
      <c r="L5842">
        <v>25.113605750000001</v>
      </c>
      <c r="M5842">
        <v>27.35668836</v>
      </c>
      <c r="N5842">
        <v>31.676740280000001</v>
      </c>
      <c r="O5842">
        <v>36.582270639999997</v>
      </c>
      <c r="P5842">
        <v>38.368452210000001</v>
      </c>
      <c r="Q5842">
        <v>40.581951629999999</v>
      </c>
      <c r="R5842">
        <v>41.736397820000001</v>
      </c>
      <c r="S5842">
        <v>42.038743519999997</v>
      </c>
      <c r="T5842">
        <v>44.119390719999998</v>
      </c>
      <c r="U5842">
        <v>45.983268209999999</v>
      </c>
      <c r="V5842">
        <v>46.031241710000003</v>
      </c>
      <c r="W5842">
        <v>48.561474670000003</v>
      </c>
    </row>
    <row r="5843" spans="2:23" hidden="1" x14ac:dyDescent="0.25">
      <c r="B5843" t="s">
        <v>89</v>
      </c>
      <c r="C5843" t="s">
        <v>199</v>
      </c>
      <c r="D5843" t="s">
        <v>91</v>
      </c>
      <c r="E5843" t="s">
        <v>644</v>
      </c>
      <c r="F5843" t="s">
        <v>93</v>
      </c>
      <c r="G5843">
        <v>18.298205200000002</v>
      </c>
      <c r="H5843">
        <v>18.298205200000002</v>
      </c>
      <c r="I5843">
        <v>18.298205200000002</v>
      </c>
    </row>
    <row r="5844" spans="2:23" hidden="1" x14ac:dyDescent="0.25">
      <c r="B5844" t="s">
        <v>89</v>
      </c>
      <c r="C5844" t="s">
        <v>199</v>
      </c>
      <c r="D5844" t="s">
        <v>91</v>
      </c>
      <c r="E5844" t="s">
        <v>645</v>
      </c>
      <c r="F5844" t="s">
        <v>93</v>
      </c>
      <c r="G5844">
        <v>21.54305051</v>
      </c>
      <c r="H5844">
        <v>21.54305051</v>
      </c>
      <c r="I5844">
        <v>21.54305051</v>
      </c>
      <c r="J5844">
        <v>21.54305051</v>
      </c>
      <c r="K5844">
        <v>21.54305051</v>
      </c>
      <c r="L5844">
        <v>21.54305051</v>
      </c>
      <c r="M5844">
        <v>21.54305051</v>
      </c>
    </row>
    <row r="5845" spans="2:23" hidden="1" x14ac:dyDescent="0.25">
      <c r="B5845" t="s">
        <v>89</v>
      </c>
      <c r="C5845" t="s">
        <v>296</v>
      </c>
      <c r="D5845" t="s">
        <v>501</v>
      </c>
      <c r="E5845" t="s">
        <v>502</v>
      </c>
      <c r="F5845" t="s">
        <v>93</v>
      </c>
      <c r="G5845">
        <v>1.2920825436365</v>
      </c>
      <c r="H5845">
        <v>4.3784483982317903</v>
      </c>
      <c r="I5845">
        <v>5.0163788137152903</v>
      </c>
      <c r="J5845">
        <v>3.3806642729671599</v>
      </c>
      <c r="K5845">
        <v>3.4690537162830899</v>
      </c>
      <c r="L5845">
        <v>3.6547548904007798</v>
      </c>
      <c r="M5845">
        <v>4.0980129362231699</v>
      </c>
      <c r="N5845">
        <v>6.30921825818728</v>
      </c>
      <c r="O5845">
        <v>8.0651002359412001</v>
      </c>
      <c r="P5845">
        <v>7.4369397595843996</v>
      </c>
      <c r="Q5845">
        <v>7.44190924727185</v>
      </c>
      <c r="R5845">
        <v>7.2512886030099102</v>
      </c>
      <c r="S5845">
        <v>7.4450882911718796</v>
      </c>
      <c r="T5845">
        <v>9.2030488331517208</v>
      </c>
      <c r="U5845">
        <v>10.189854013178</v>
      </c>
      <c r="V5845">
        <v>9.5254599831192195</v>
      </c>
      <c r="W5845">
        <v>9.9166292288060003</v>
      </c>
    </row>
    <row r="5846" spans="2:23" hidden="1" x14ac:dyDescent="0.25">
      <c r="B5846" t="s">
        <v>89</v>
      </c>
      <c r="C5846" t="s">
        <v>296</v>
      </c>
      <c r="D5846" t="s">
        <v>501</v>
      </c>
      <c r="E5846" t="s">
        <v>503</v>
      </c>
      <c r="F5846" t="s">
        <v>93</v>
      </c>
      <c r="G5846">
        <v>8.08427532667407E-5</v>
      </c>
      <c r="H5846">
        <v>8.9805818114833992E-3</v>
      </c>
      <c r="I5846">
        <v>2.18645770112223E-2</v>
      </c>
      <c r="J5846">
        <v>4.8365168108021502E-2</v>
      </c>
      <c r="K5846">
        <v>7.6749571305577496E-2</v>
      </c>
      <c r="L5846">
        <v>0.10311633578589301</v>
      </c>
      <c r="M5846">
        <v>0.12359470357088199</v>
      </c>
      <c r="N5846">
        <v>0.171594985333309</v>
      </c>
      <c r="O5846">
        <v>0.23953376954045699</v>
      </c>
      <c r="P5846">
        <v>0.31145625775358499</v>
      </c>
      <c r="Q5846">
        <v>0.38077359917824399</v>
      </c>
      <c r="R5846">
        <v>0.43683030941575501</v>
      </c>
      <c r="S5846">
        <v>0.49343916212079503</v>
      </c>
      <c r="T5846">
        <v>0.581431858705169</v>
      </c>
      <c r="U5846">
        <v>0.71753162950397897</v>
      </c>
      <c r="V5846">
        <v>0.87264188113201302</v>
      </c>
      <c r="W5846">
        <v>1.07130726956685</v>
      </c>
    </row>
    <row r="5847" spans="2:23" hidden="1" x14ac:dyDescent="0.25">
      <c r="B5847" t="s">
        <v>89</v>
      </c>
      <c r="C5847" t="s">
        <v>296</v>
      </c>
      <c r="D5847" t="s">
        <v>501</v>
      </c>
      <c r="E5847" t="s">
        <v>504</v>
      </c>
      <c r="F5847" t="s">
        <v>93</v>
      </c>
      <c r="G5847">
        <v>1.2920825436365</v>
      </c>
      <c r="H5847">
        <v>4.3784483982317903</v>
      </c>
      <c r="I5847">
        <v>5.0163788137152903</v>
      </c>
      <c r="J5847">
        <v>3.3806642729671599</v>
      </c>
      <c r="K5847">
        <v>3.4690537162830899</v>
      </c>
      <c r="L5847">
        <v>3.6547548904007798</v>
      </c>
      <c r="M5847">
        <v>4.0980129362231699</v>
      </c>
      <c r="N5847">
        <v>6.30921825818728</v>
      </c>
      <c r="O5847">
        <v>8.0651002359412001</v>
      </c>
      <c r="P5847">
        <v>7.4369397595843996</v>
      </c>
      <c r="Q5847">
        <v>7.44190924727185</v>
      </c>
      <c r="R5847">
        <v>7.2512886030099102</v>
      </c>
      <c r="S5847">
        <v>7.4450882911718796</v>
      </c>
      <c r="T5847">
        <v>9.2030488331517208</v>
      </c>
      <c r="U5847">
        <v>10.189854013178</v>
      </c>
      <c r="V5847">
        <v>9.5254599831192195</v>
      </c>
      <c r="W5847">
        <v>9.9166292288060003</v>
      </c>
    </row>
    <row r="5848" spans="2:23" hidden="1" x14ac:dyDescent="0.25">
      <c r="B5848" t="s">
        <v>89</v>
      </c>
      <c r="C5848" t="s">
        <v>296</v>
      </c>
      <c r="D5848" t="s">
        <v>501</v>
      </c>
      <c r="E5848" t="s">
        <v>505</v>
      </c>
      <c r="F5848" t="s">
        <v>93</v>
      </c>
      <c r="G5848">
        <v>4.1840500481179203E-2</v>
      </c>
      <c r="H5848">
        <v>4.67460383858119E-2</v>
      </c>
      <c r="I5848">
        <v>3.6587421946196602E-2</v>
      </c>
      <c r="J5848">
        <v>3.0167606904987598E-2</v>
      </c>
      <c r="K5848">
        <v>3.5123867569607198E-2</v>
      </c>
      <c r="L5848">
        <v>3.52958562497383E-2</v>
      </c>
      <c r="M5848">
        <v>3.8458559208818799E-2</v>
      </c>
      <c r="N5848">
        <v>7.6908829527549905E-2</v>
      </c>
      <c r="O5848">
        <v>0.11425110732386801</v>
      </c>
      <c r="P5848">
        <v>0.105875426794851</v>
      </c>
      <c r="Q5848">
        <v>0.109103633502764</v>
      </c>
      <c r="R5848">
        <v>0.10304653060064201</v>
      </c>
      <c r="S5848">
        <v>0.111646070270028</v>
      </c>
      <c r="T5848">
        <v>0.18609048879333301</v>
      </c>
      <c r="U5848">
        <v>0.298334574934082</v>
      </c>
      <c r="V5848">
        <v>0.33910013788823701</v>
      </c>
      <c r="W5848">
        <v>0.51009182167173095</v>
      </c>
    </row>
    <row r="5849" spans="2:23" hidden="1" x14ac:dyDescent="0.25">
      <c r="B5849" t="s">
        <v>89</v>
      </c>
      <c r="C5849" t="s">
        <v>296</v>
      </c>
      <c r="D5849" t="s">
        <v>501</v>
      </c>
      <c r="E5849" t="s">
        <v>506</v>
      </c>
      <c r="F5849" t="s">
        <v>93</v>
      </c>
      <c r="G5849">
        <v>0</v>
      </c>
      <c r="H5849">
        <v>0</v>
      </c>
      <c r="I5849">
        <v>2.152348138715E-4</v>
      </c>
      <c r="J5849">
        <v>2.177102672854E-4</v>
      </c>
      <c r="K5849">
        <v>2.9680959462949997E-4</v>
      </c>
      <c r="L5849">
        <v>2.9732026861769998E-4</v>
      </c>
      <c r="M5849">
        <v>3.1536038896059999E-4</v>
      </c>
      <c r="N5849">
        <v>1.2145485777004001E-3</v>
      </c>
      <c r="O5849">
        <v>3.5225744313579E-3</v>
      </c>
      <c r="P5849">
        <v>4.3560677073751003E-3</v>
      </c>
      <c r="Q5849">
        <v>5.7861951616944001E-3</v>
      </c>
      <c r="R5849">
        <v>6.6685670334447004E-3</v>
      </c>
      <c r="S5849">
        <v>1.1646837264737E-2</v>
      </c>
      <c r="T5849">
        <v>4.28499308605595E-2</v>
      </c>
      <c r="U5849">
        <v>0.125517552898811</v>
      </c>
      <c r="V5849">
        <v>0.18718974232618499</v>
      </c>
      <c r="W5849">
        <v>0.33718680829423497</v>
      </c>
    </row>
    <row r="5850" spans="2:23" hidden="1" x14ac:dyDescent="0.25">
      <c r="B5850" t="s">
        <v>89</v>
      </c>
      <c r="C5850" t="s">
        <v>296</v>
      </c>
      <c r="D5850" t="s">
        <v>501</v>
      </c>
      <c r="E5850" t="s">
        <v>507</v>
      </c>
      <c r="F5850" t="s">
        <v>93</v>
      </c>
      <c r="G5850">
        <v>4.1840500481179203E-2</v>
      </c>
      <c r="H5850">
        <v>4.67460383858119E-2</v>
      </c>
      <c r="I5850">
        <v>3.6372187132325103E-2</v>
      </c>
      <c r="J5850">
        <v>2.99498966377022E-2</v>
      </c>
      <c r="K5850">
        <v>3.4827057974977697E-2</v>
      </c>
      <c r="L5850">
        <v>3.4998535981120599E-2</v>
      </c>
      <c r="M5850">
        <v>3.8143198819858198E-2</v>
      </c>
      <c r="N5850">
        <v>7.5694280949849396E-2</v>
      </c>
      <c r="O5850">
        <v>0.11072853289251</v>
      </c>
      <c r="P5850">
        <v>0.101519359087476</v>
      </c>
      <c r="Q5850">
        <v>0.103317438341069</v>
      </c>
      <c r="R5850">
        <v>9.6377963567197494E-2</v>
      </c>
      <c r="S5850">
        <v>9.9999233005290997E-2</v>
      </c>
      <c r="T5850">
        <v>0.14324055793277299</v>
      </c>
      <c r="U5850">
        <v>0.172817022035271</v>
      </c>
      <c r="V5850">
        <v>0.15191039556205199</v>
      </c>
      <c r="W5850">
        <v>0.172905013377495</v>
      </c>
    </row>
    <row r="5851" spans="2:23" hidden="1" x14ac:dyDescent="0.25">
      <c r="B5851" t="s">
        <v>89</v>
      </c>
      <c r="C5851" t="s">
        <v>296</v>
      </c>
      <c r="D5851" t="s">
        <v>501</v>
      </c>
      <c r="E5851" t="s">
        <v>508</v>
      </c>
      <c r="F5851" t="s">
        <v>93</v>
      </c>
      <c r="G5851">
        <v>2.09779730633252E-2</v>
      </c>
      <c r="H5851">
        <v>1.3911838689159701E-2</v>
      </c>
      <c r="I5851">
        <v>1.16040287467976E-2</v>
      </c>
      <c r="J5851">
        <v>7.3943028596875999E-3</v>
      </c>
      <c r="K5851">
        <v>7.3282084717647003E-3</v>
      </c>
      <c r="L5851">
        <v>7.8428291498634992E-3</v>
      </c>
      <c r="M5851">
        <v>9.4107953757080007E-3</v>
      </c>
      <c r="N5851">
        <v>3.5538511798351002E-3</v>
      </c>
      <c r="O5851">
        <v>4.8023614843985003E-3</v>
      </c>
      <c r="P5851">
        <v>4.0956555843295996E-3</v>
      </c>
      <c r="Q5851">
        <v>4.0747305301540001E-3</v>
      </c>
      <c r="R5851">
        <v>3.9141971236898001E-3</v>
      </c>
      <c r="S5851">
        <v>4.1743142253438002E-3</v>
      </c>
      <c r="T5851">
        <v>6.4979585794220996E-3</v>
      </c>
      <c r="U5851">
        <v>8.0578308463517996E-3</v>
      </c>
      <c r="V5851">
        <v>7.5165352368610997E-3</v>
      </c>
      <c r="W5851">
        <v>9.2995664287426998E-3</v>
      </c>
    </row>
    <row r="5852" spans="2:23" hidden="1" x14ac:dyDescent="0.25">
      <c r="B5852" t="s">
        <v>89</v>
      </c>
      <c r="C5852" t="s">
        <v>296</v>
      </c>
      <c r="D5852" t="s">
        <v>501</v>
      </c>
      <c r="E5852" t="s">
        <v>509</v>
      </c>
      <c r="F5852" t="s">
        <v>93</v>
      </c>
      <c r="G5852">
        <v>0</v>
      </c>
      <c r="H5852">
        <v>0</v>
      </c>
      <c r="I5852">
        <v>3.3019917322488899E-7</v>
      </c>
      <c r="J5852">
        <v>2.2311396426806499E-7</v>
      </c>
      <c r="K5852">
        <v>2.1412506572780101E-7</v>
      </c>
      <c r="L5852">
        <v>1.77081017571204E-7</v>
      </c>
      <c r="M5852">
        <v>1.5943933790345501E-7</v>
      </c>
      <c r="N5852">
        <v>3.5538511798351002E-3</v>
      </c>
      <c r="O5852">
        <v>4.8023614843985003E-3</v>
      </c>
      <c r="P5852">
        <v>4.0956555843295996E-3</v>
      </c>
      <c r="Q5852">
        <v>4.0747305301540001E-3</v>
      </c>
      <c r="R5852">
        <v>3.9141971236898001E-3</v>
      </c>
      <c r="S5852">
        <v>4.1743142253438002E-3</v>
      </c>
      <c r="T5852">
        <v>6.4979585794220996E-3</v>
      </c>
      <c r="U5852">
        <v>8.0578308463517996E-3</v>
      </c>
      <c r="V5852">
        <v>7.5165352368610997E-3</v>
      </c>
      <c r="W5852">
        <v>9.2995664287426998E-3</v>
      </c>
    </row>
    <row r="5853" spans="2:23" hidden="1" x14ac:dyDescent="0.25">
      <c r="B5853" t="s">
        <v>89</v>
      </c>
      <c r="C5853" t="s">
        <v>296</v>
      </c>
      <c r="D5853" t="s">
        <v>501</v>
      </c>
      <c r="E5853" t="s">
        <v>510</v>
      </c>
      <c r="F5853" t="s">
        <v>93</v>
      </c>
      <c r="G5853">
        <v>2.09779730633252E-2</v>
      </c>
      <c r="H5853">
        <v>1.3911838689159701E-2</v>
      </c>
      <c r="I5853">
        <v>1.16036985476244E-2</v>
      </c>
      <c r="J5853">
        <v>7.3940797457233004E-3</v>
      </c>
      <c r="K5853">
        <v>7.3279943466990002E-3</v>
      </c>
      <c r="L5853">
        <v>7.8426520688458998E-3</v>
      </c>
      <c r="M5853">
        <v>9.4106359363701E-3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</row>
    <row r="5854" spans="2:23" hidden="1" x14ac:dyDescent="0.25">
      <c r="B5854" t="s">
        <v>89</v>
      </c>
      <c r="C5854" t="s">
        <v>296</v>
      </c>
      <c r="D5854" t="s">
        <v>501</v>
      </c>
      <c r="E5854" t="s">
        <v>511</v>
      </c>
      <c r="F5854" t="s">
        <v>93</v>
      </c>
      <c r="G5854">
        <v>0.49656070289676701</v>
      </c>
      <c r="H5854">
        <v>0.48792972638917198</v>
      </c>
      <c r="I5854">
        <v>0.34707785464434598</v>
      </c>
      <c r="J5854">
        <v>0.13624777005213701</v>
      </c>
      <c r="K5854">
        <v>0.15454556828947899</v>
      </c>
      <c r="L5854">
        <v>0.177130834417008</v>
      </c>
      <c r="M5854">
        <v>0.21117766680465799</v>
      </c>
      <c r="N5854">
        <v>0.33522052107171102</v>
      </c>
      <c r="O5854">
        <v>0.39345003830472403</v>
      </c>
      <c r="P5854">
        <v>0.31537062960149498</v>
      </c>
      <c r="Q5854">
        <v>0.29181644461738299</v>
      </c>
      <c r="R5854">
        <v>0.25758929485349502</v>
      </c>
      <c r="S5854">
        <v>0.23040381900488999</v>
      </c>
      <c r="T5854">
        <v>0.27922341844656801</v>
      </c>
      <c r="U5854">
        <v>0.28512781551351601</v>
      </c>
      <c r="V5854">
        <v>0.22716394486397801</v>
      </c>
      <c r="W5854">
        <v>0.24576116792278699</v>
      </c>
    </row>
    <row r="5855" spans="2:23" hidden="1" x14ac:dyDescent="0.25">
      <c r="B5855" t="s">
        <v>89</v>
      </c>
      <c r="C5855" t="s">
        <v>296</v>
      </c>
      <c r="D5855" t="s">
        <v>501</v>
      </c>
      <c r="E5855" t="s">
        <v>512</v>
      </c>
      <c r="F5855" t="s">
        <v>93</v>
      </c>
      <c r="G5855">
        <v>0</v>
      </c>
      <c r="H5855">
        <v>0</v>
      </c>
      <c r="I5855">
        <v>2.9324409755329998E-4</v>
      </c>
      <c r="J5855">
        <v>8.4306327321475699E-5</v>
      </c>
      <c r="K5855">
        <v>6.3892012380129004E-5</v>
      </c>
      <c r="L5855">
        <v>4.1349836810251497E-5</v>
      </c>
      <c r="M5855">
        <v>2.87153781259788E-5</v>
      </c>
      <c r="N5855">
        <v>6.2150521204794499E-5</v>
      </c>
      <c r="O5855">
        <v>9.5530414125482904E-5</v>
      </c>
      <c r="P5855">
        <v>7.1964286572704698E-5</v>
      </c>
      <c r="Q5855">
        <v>6.7611067246683198E-5</v>
      </c>
      <c r="R5855">
        <v>6.1330849550788005E-5</v>
      </c>
      <c r="S5855">
        <v>7.5637464163265503E-5</v>
      </c>
      <c r="T5855">
        <v>1.677542482131E-4</v>
      </c>
      <c r="U5855">
        <v>2.5826302413550003E-4</v>
      </c>
      <c r="V5855">
        <v>2.6173534069810002E-4</v>
      </c>
      <c r="W5855">
        <v>3.2649886639470001E-4</v>
      </c>
    </row>
    <row r="5856" spans="2:23" hidden="1" x14ac:dyDescent="0.25">
      <c r="B5856" t="s">
        <v>89</v>
      </c>
      <c r="C5856" t="s">
        <v>296</v>
      </c>
      <c r="D5856" t="s">
        <v>501</v>
      </c>
      <c r="E5856" t="s">
        <v>513</v>
      </c>
      <c r="F5856" t="s">
        <v>93</v>
      </c>
      <c r="G5856">
        <v>0.49656070289676701</v>
      </c>
      <c r="H5856">
        <v>0.48792972638917198</v>
      </c>
      <c r="I5856">
        <v>0.34678461054679299</v>
      </c>
      <c r="J5856">
        <v>0.136163463724815</v>
      </c>
      <c r="K5856">
        <v>0.15448167627709899</v>
      </c>
      <c r="L5856">
        <v>0.17708948458019799</v>
      </c>
      <c r="M5856">
        <v>0.21114895142653201</v>
      </c>
      <c r="N5856">
        <v>0.33515837055050601</v>
      </c>
      <c r="O5856">
        <v>0.393354507890598</v>
      </c>
      <c r="P5856">
        <v>0.31529866531492201</v>
      </c>
      <c r="Q5856">
        <v>0.29174883355013698</v>
      </c>
      <c r="R5856">
        <v>0.25752796400394501</v>
      </c>
      <c r="S5856">
        <v>0.23032818154072701</v>
      </c>
      <c r="T5856">
        <v>0.27905566419835398</v>
      </c>
      <c r="U5856">
        <v>0.28486955248938001</v>
      </c>
      <c r="V5856">
        <v>0.22690220952328</v>
      </c>
      <c r="W5856">
        <v>0.245434669056392</v>
      </c>
    </row>
    <row r="5857" spans="2:23" hidden="1" x14ac:dyDescent="0.25">
      <c r="B5857" t="s">
        <v>89</v>
      </c>
      <c r="C5857" t="s">
        <v>296</v>
      </c>
      <c r="D5857" t="s">
        <v>501</v>
      </c>
      <c r="E5857" t="s">
        <v>514</v>
      </c>
      <c r="F5857" t="s">
        <v>93</v>
      </c>
      <c r="G5857">
        <v>5.0897939141553598E-2</v>
      </c>
      <c r="H5857">
        <v>0.13196973794446001</v>
      </c>
      <c r="I5857">
        <v>0.191572208329579</v>
      </c>
      <c r="J5857">
        <v>0.162492735945311</v>
      </c>
      <c r="K5857">
        <v>0.18454399229204799</v>
      </c>
      <c r="L5857">
        <v>0.196593141127437</v>
      </c>
      <c r="M5857">
        <v>0.22222739147040599</v>
      </c>
      <c r="N5857">
        <v>0.40132417322148001</v>
      </c>
      <c r="O5857">
        <v>0.49466105825615098</v>
      </c>
      <c r="P5857">
        <v>0.39275870925641798</v>
      </c>
      <c r="Q5857">
        <v>0.37136753777391901</v>
      </c>
      <c r="R5857">
        <v>0.33945638931300598</v>
      </c>
      <c r="S5857">
        <v>0.34825229864867902</v>
      </c>
      <c r="T5857">
        <v>0.51372485854195105</v>
      </c>
      <c r="U5857">
        <v>0.59719681554607995</v>
      </c>
      <c r="V5857">
        <v>0.52127274830653003</v>
      </c>
      <c r="W5857">
        <v>0.57851994248664496</v>
      </c>
    </row>
    <row r="5858" spans="2:23" hidden="1" x14ac:dyDescent="0.25">
      <c r="B5858" t="s">
        <v>89</v>
      </c>
      <c r="C5858" t="s">
        <v>296</v>
      </c>
      <c r="D5858" t="s">
        <v>501</v>
      </c>
      <c r="E5858" t="s">
        <v>515</v>
      </c>
      <c r="F5858" t="s">
        <v>93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 spans="2:23" hidden="1" x14ac:dyDescent="0.25">
      <c r="B5859" t="s">
        <v>89</v>
      </c>
      <c r="C5859" t="s">
        <v>296</v>
      </c>
      <c r="D5859" t="s">
        <v>501</v>
      </c>
      <c r="E5859" t="s">
        <v>516</v>
      </c>
      <c r="F5859" t="s">
        <v>93</v>
      </c>
      <c r="G5859">
        <v>0.58619650666289702</v>
      </c>
      <c r="H5859">
        <v>3.6558532264378001</v>
      </c>
      <c r="I5859">
        <v>4.3793715028991196</v>
      </c>
      <c r="J5859">
        <v>3.0295007869597699</v>
      </c>
      <c r="K5859">
        <v>3.0809491785646199</v>
      </c>
      <c r="L5859">
        <v>3.2419833833586602</v>
      </c>
      <c r="M5859">
        <v>3.6299913854550101</v>
      </c>
      <c r="N5859">
        <v>5.54697107464205</v>
      </c>
      <c r="O5859">
        <v>7.1446224995437397</v>
      </c>
      <c r="P5859">
        <v>6.6977430088379197</v>
      </c>
      <c r="Q5859">
        <v>6.7514655696400698</v>
      </c>
      <c r="R5859">
        <v>6.64168040390211</v>
      </c>
      <c r="S5859">
        <v>6.8725028845187204</v>
      </c>
      <c r="T5859">
        <v>8.4372388036309598</v>
      </c>
      <c r="U5859">
        <v>9.2915691147233499</v>
      </c>
      <c r="V5859">
        <v>8.7060996196892599</v>
      </c>
      <c r="W5859">
        <v>8.9632865401723798</v>
      </c>
    </row>
    <row r="5860" spans="2:23" hidden="1" x14ac:dyDescent="0.25">
      <c r="B5860" t="s">
        <v>89</v>
      </c>
      <c r="C5860" t="s">
        <v>296</v>
      </c>
      <c r="D5860" t="s">
        <v>501</v>
      </c>
      <c r="E5860" t="s">
        <v>517</v>
      </c>
      <c r="F5860" t="s">
        <v>93</v>
      </c>
      <c r="G5860">
        <v>0</v>
      </c>
      <c r="H5860">
        <v>0</v>
      </c>
      <c r="I5860">
        <v>8.7838170481246897E-2</v>
      </c>
      <c r="J5860">
        <v>6.0227518546963101E-2</v>
      </c>
      <c r="K5860">
        <v>6.03894813840559E-2</v>
      </c>
      <c r="L5860">
        <v>6.0057859050875698E-2</v>
      </c>
      <c r="M5860">
        <v>6.4788439556367095E-2</v>
      </c>
      <c r="N5860">
        <v>0.123073473397598</v>
      </c>
      <c r="O5860">
        <v>0.164973321977157</v>
      </c>
      <c r="P5860">
        <v>0.135259389255595</v>
      </c>
      <c r="Q5860">
        <v>0.12938365409763999</v>
      </c>
      <c r="R5860">
        <v>0.11697060365789801</v>
      </c>
      <c r="S5860">
        <v>0.117979067224287</v>
      </c>
      <c r="T5860">
        <v>0.17142251728941499</v>
      </c>
      <c r="U5860">
        <v>0.19547448883023499</v>
      </c>
      <c r="V5860">
        <v>0.16842523537485499</v>
      </c>
      <c r="W5860">
        <v>0.18776305972700699</v>
      </c>
    </row>
    <row r="5861" spans="2:23" hidden="1" x14ac:dyDescent="0.25">
      <c r="B5861" t="s">
        <v>89</v>
      </c>
      <c r="C5861" t="s">
        <v>296</v>
      </c>
      <c r="D5861" t="s">
        <v>501</v>
      </c>
      <c r="E5861" t="s">
        <v>518</v>
      </c>
      <c r="F5861" t="s">
        <v>93</v>
      </c>
      <c r="G5861">
        <v>0.146506860532336</v>
      </c>
      <c r="H5861">
        <v>0.17400756832985001</v>
      </c>
      <c r="I5861">
        <v>0.15389983499757301</v>
      </c>
      <c r="J5861">
        <v>0.117126287643615</v>
      </c>
      <c r="K5861">
        <v>0.13071741200356499</v>
      </c>
      <c r="L5861">
        <v>0.13244412817463</v>
      </c>
      <c r="M5861">
        <v>0.144186089822604</v>
      </c>
      <c r="N5861">
        <v>0.22349050836853601</v>
      </c>
      <c r="O5861">
        <v>0.24300090730731899</v>
      </c>
      <c r="P5861">
        <v>0.17859564951021101</v>
      </c>
      <c r="Q5861">
        <v>0.15606521488384401</v>
      </c>
      <c r="R5861">
        <v>0.128087572872077</v>
      </c>
      <c r="S5861">
        <v>0.10838213592861801</v>
      </c>
      <c r="T5861">
        <v>0.12257564641202599</v>
      </c>
      <c r="U5861">
        <v>0.1112901883305</v>
      </c>
      <c r="V5861">
        <v>7.7154510066027901E-2</v>
      </c>
      <c r="W5861">
        <v>4.2707288335810001E-4</v>
      </c>
    </row>
    <row r="5862" spans="2:23" hidden="1" x14ac:dyDescent="0.25">
      <c r="B5862" t="s">
        <v>89</v>
      </c>
      <c r="C5862" t="s">
        <v>296</v>
      </c>
      <c r="D5862" t="s">
        <v>501</v>
      </c>
      <c r="E5862" t="s">
        <v>519</v>
      </c>
      <c r="F5862" t="s">
        <v>93</v>
      </c>
      <c r="G5862">
        <v>0.146506860532336</v>
      </c>
      <c r="H5862">
        <v>0.17400756832985001</v>
      </c>
      <c r="I5862">
        <v>0.15389983499757301</v>
      </c>
      <c r="J5862">
        <v>0.117126287643615</v>
      </c>
      <c r="K5862">
        <v>0.13071741200356499</v>
      </c>
      <c r="L5862">
        <v>0.13244412817463</v>
      </c>
      <c r="M5862">
        <v>0.144186089822604</v>
      </c>
      <c r="N5862">
        <v>0.22349050836853601</v>
      </c>
      <c r="O5862">
        <v>0.24300090730731899</v>
      </c>
      <c r="P5862">
        <v>0.17859564951021101</v>
      </c>
      <c r="Q5862">
        <v>0.15606521488384401</v>
      </c>
      <c r="R5862">
        <v>0.128087572872077</v>
      </c>
      <c r="S5862">
        <v>0.10838213592861801</v>
      </c>
      <c r="T5862">
        <v>0.12257564641202599</v>
      </c>
      <c r="U5862">
        <v>0.1112901883305</v>
      </c>
      <c r="V5862">
        <v>7.7154510066027901E-2</v>
      </c>
      <c r="W5862">
        <v>4.2707288335810001E-4</v>
      </c>
    </row>
    <row r="5863" spans="2:23" hidden="1" x14ac:dyDescent="0.25">
      <c r="B5863" t="s">
        <v>89</v>
      </c>
      <c r="C5863" t="s">
        <v>296</v>
      </c>
      <c r="D5863" t="s">
        <v>501</v>
      </c>
      <c r="E5863" t="s">
        <v>520</v>
      </c>
      <c r="F5863" t="s">
        <v>93</v>
      </c>
      <c r="G5863">
        <v>0.40362668410748898</v>
      </c>
      <c r="H5863">
        <v>2.2638004532196598</v>
      </c>
      <c r="I5863">
        <v>2.3474054002760099</v>
      </c>
      <c r="J5863">
        <v>1.81395491207419</v>
      </c>
      <c r="K5863">
        <v>1.96255428899115</v>
      </c>
      <c r="L5863">
        <v>2.17772915663287</v>
      </c>
      <c r="M5863">
        <v>2.4984412027344498</v>
      </c>
      <c r="N5863">
        <v>3.4087971144253602</v>
      </c>
      <c r="O5863">
        <v>4.2869318645324004</v>
      </c>
      <c r="P5863">
        <v>4.4143462946954299</v>
      </c>
      <c r="Q5863">
        <v>4.6022791873171398</v>
      </c>
      <c r="R5863">
        <v>4.7027559977745801</v>
      </c>
      <c r="S5863">
        <v>4.8784417688663098</v>
      </c>
      <c r="T5863">
        <v>5.4849847776945202</v>
      </c>
      <c r="U5863">
        <v>5.8966769541732198</v>
      </c>
      <c r="V5863">
        <v>5.7945976797610603</v>
      </c>
      <c r="W5863">
        <v>5.8149424777655598</v>
      </c>
    </row>
    <row r="5864" spans="2:23" hidden="1" x14ac:dyDescent="0.25">
      <c r="B5864" t="s">
        <v>89</v>
      </c>
      <c r="C5864" t="s">
        <v>296</v>
      </c>
      <c r="D5864" t="s">
        <v>501</v>
      </c>
      <c r="E5864" t="s">
        <v>521</v>
      </c>
      <c r="F5864" t="s">
        <v>93</v>
      </c>
      <c r="G5864">
        <v>1.8307326204257099</v>
      </c>
      <c r="H5864">
        <v>3.3681786099714799</v>
      </c>
      <c r="I5864">
        <v>4.1294784847827399</v>
      </c>
      <c r="J5864">
        <v>3.3945918196369398</v>
      </c>
      <c r="K5864">
        <v>3.6128309139910599</v>
      </c>
      <c r="L5864">
        <v>3.8761129280364002</v>
      </c>
      <c r="M5864">
        <v>4.2936392703563904</v>
      </c>
      <c r="N5864">
        <v>5.9665132717047804</v>
      </c>
      <c r="O5864">
        <v>7.3643885332087597</v>
      </c>
      <c r="P5864">
        <v>7.0014081418606802</v>
      </c>
      <c r="Q5864">
        <v>7.0841992675243102</v>
      </c>
      <c r="R5864">
        <v>6.9910906025213801</v>
      </c>
      <c r="S5864">
        <v>7.1655645396133503</v>
      </c>
      <c r="T5864">
        <v>8.4859750394661102</v>
      </c>
      <c r="U5864">
        <v>9.1947294437184404</v>
      </c>
      <c r="V5864">
        <v>8.7041814467526297</v>
      </c>
      <c r="W5864">
        <v>8.9651220560363498</v>
      </c>
    </row>
    <row r="5865" spans="2:23" hidden="1" x14ac:dyDescent="0.25">
      <c r="B5865" t="s">
        <v>89</v>
      </c>
      <c r="C5865" t="s">
        <v>296</v>
      </c>
      <c r="D5865" t="s">
        <v>501</v>
      </c>
      <c r="E5865" t="s">
        <v>522</v>
      </c>
      <c r="F5865" t="s">
        <v>93</v>
      </c>
      <c r="G5865">
        <v>0.131671883413855</v>
      </c>
      <c r="H5865">
        <v>1.26008303527368</v>
      </c>
      <c r="I5865">
        <v>1.8403938942935301</v>
      </c>
      <c r="J5865">
        <v>1.05305313894027</v>
      </c>
      <c r="K5865">
        <v>0.93385089728142201</v>
      </c>
      <c r="L5865">
        <v>0.86766108559835697</v>
      </c>
      <c r="M5865">
        <v>0.90932279125015802</v>
      </c>
      <c r="N5865">
        <v>1.73684978699522</v>
      </c>
      <c r="O5865">
        <v>2.3630295767551899</v>
      </c>
      <c r="P5865">
        <v>1.89063800488607</v>
      </c>
      <c r="Q5865">
        <v>1.77781884454901</v>
      </c>
      <c r="R5865">
        <v>1.5994680168145201</v>
      </c>
      <c r="S5865">
        <v>1.6458088170037299</v>
      </c>
      <c r="T5865">
        <v>2.4385291673944902</v>
      </c>
      <c r="U5865">
        <v>2.79769534500406</v>
      </c>
      <c r="V5865">
        <v>2.3902291916216698</v>
      </c>
      <c r="W5865">
        <v>2.5698241199201699</v>
      </c>
    </row>
    <row r="5866" spans="2:23" hidden="1" x14ac:dyDescent="0.25">
      <c r="B5866" t="s">
        <v>89</v>
      </c>
      <c r="C5866" t="s">
        <v>296</v>
      </c>
      <c r="D5866" t="s">
        <v>501</v>
      </c>
      <c r="E5866" t="s">
        <v>523</v>
      </c>
      <c r="F5866" t="s">
        <v>93</v>
      </c>
      <c r="G5866">
        <v>2.7973993244656001E-3</v>
      </c>
      <c r="H5866">
        <v>2.2601355102240999E-3</v>
      </c>
      <c r="I5866">
        <v>1.5325205510323E-3</v>
      </c>
      <c r="J5866">
        <v>1.0246194490439E-3</v>
      </c>
      <c r="K5866">
        <v>7.4773246178739996E-4</v>
      </c>
      <c r="L5866">
        <v>7.7528333169029999E-4</v>
      </c>
      <c r="M5866">
        <v>8.5972698267070002E-4</v>
      </c>
      <c r="N5866">
        <v>8.1527937629349997E-4</v>
      </c>
      <c r="O5866">
        <v>7.4096605816630003E-4</v>
      </c>
      <c r="P5866">
        <v>7.2519262385120002E-4</v>
      </c>
      <c r="Q5866">
        <v>7.2092018558999997E-4</v>
      </c>
      <c r="R5866">
        <v>7.1105065450379997E-4</v>
      </c>
      <c r="S5866">
        <v>6.2985523266530002E-4</v>
      </c>
      <c r="T5866">
        <v>5.0729648905170003E-4</v>
      </c>
      <c r="U5866">
        <v>4.3193053596360002E-4</v>
      </c>
      <c r="V5866">
        <v>3.9691593789960002E-4</v>
      </c>
      <c r="W5866">
        <v>3.8764808573000002E-4</v>
      </c>
    </row>
    <row r="5867" spans="2:23" hidden="1" x14ac:dyDescent="0.25">
      <c r="B5867" t="s">
        <v>89</v>
      </c>
      <c r="C5867" t="s">
        <v>296</v>
      </c>
      <c r="D5867" t="s">
        <v>501</v>
      </c>
      <c r="E5867" t="s">
        <v>524</v>
      </c>
      <c r="F5867" t="s">
        <v>93</v>
      </c>
      <c r="G5867">
        <v>4.6783395244737198</v>
      </c>
      <c r="H5867">
        <v>4.8342088693351597</v>
      </c>
      <c r="I5867">
        <v>4.7490261920404997</v>
      </c>
      <c r="J5867">
        <v>4.93064807180646</v>
      </c>
      <c r="K5867">
        <v>5.2611185062710604</v>
      </c>
      <c r="L5867">
        <v>5.1812171719568401</v>
      </c>
      <c r="M5867">
        <v>5.0323637602560201</v>
      </c>
      <c r="N5867">
        <v>4.9440608722828303</v>
      </c>
      <c r="O5867">
        <v>4.9985163986660899</v>
      </c>
      <c r="P5867">
        <v>5.1016402061721404</v>
      </c>
      <c r="Q5867">
        <v>5.3774090616149204</v>
      </c>
      <c r="R5867">
        <v>5.6010591127611997</v>
      </c>
      <c r="S5867">
        <v>5.7094934448602599</v>
      </c>
      <c r="T5867">
        <v>5.7203488140188696</v>
      </c>
      <c r="U5867">
        <v>5.7651258469950699</v>
      </c>
      <c r="V5867">
        <v>5.9683426080859698</v>
      </c>
      <c r="W5867">
        <v>6.3133814823641901</v>
      </c>
    </row>
    <row r="5868" spans="2:23" hidden="1" x14ac:dyDescent="0.25">
      <c r="B5868" t="s">
        <v>89</v>
      </c>
      <c r="C5868" t="s">
        <v>296</v>
      </c>
      <c r="D5868" t="s">
        <v>501</v>
      </c>
      <c r="E5868" t="s">
        <v>525</v>
      </c>
      <c r="F5868" t="s">
        <v>93</v>
      </c>
      <c r="G5868">
        <v>1.40907445754284</v>
      </c>
      <c r="H5868">
        <v>1.4885375283353599</v>
      </c>
      <c r="I5868">
        <v>1.4393124958586101</v>
      </c>
      <c r="J5868">
        <v>1.58203880228564</v>
      </c>
      <c r="K5868">
        <v>1.78153485331522</v>
      </c>
      <c r="L5868">
        <v>2.0018936164258601</v>
      </c>
      <c r="M5868">
        <v>2.18042936024026</v>
      </c>
      <c r="N5868">
        <v>2.3181660254601</v>
      </c>
      <c r="O5868">
        <v>2.5231730739761198</v>
      </c>
      <c r="P5868">
        <v>2.7423748601368301</v>
      </c>
      <c r="Q5868">
        <v>2.9495945652439199</v>
      </c>
      <c r="R5868">
        <v>3.11995458556407</v>
      </c>
      <c r="S5868">
        <v>3.2877710708493799</v>
      </c>
      <c r="T5868">
        <v>3.4336491718272302</v>
      </c>
      <c r="U5868">
        <v>3.6036913818120402</v>
      </c>
      <c r="V5868">
        <v>3.9067972012069898</v>
      </c>
      <c r="W5868">
        <v>4.3546908848002799</v>
      </c>
    </row>
    <row r="5869" spans="2:23" hidden="1" x14ac:dyDescent="0.25">
      <c r="B5869" t="s">
        <v>89</v>
      </c>
      <c r="C5869" t="s">
        <v>296</v>
      </c>
      <c r="D5869" t="s">
        <v>501</v>
      </c>
      <c r="E5869" t="s">
        <v>526</v>
      </c>
      <c r="F5869" t="s">
        <v>93</v>
      </c>
      <c r="G5869">
        <v>3.2664676676064199</v>
      </c>
      <c r="H5869">
        <v>3.3434112054895699</v>
      </c>
      <c r="I5869">
        <v>3.3081811756308599</v>
      </c>
      <c r="J5869">
        <v>3.3475846500717799</v>
      </c>
      <c r="K5869">
        <v>3.4788359204940602</v>
      </c>
      <c r="L5869">
        <v>3.1785482721992899</v>
      </c>
      <c r="M5869">
        <v>2.8510746730330898</v>
      </c>
      <c r="N5869">
        <v>2.62507956744644</v>
      </c>
      <c r="O5869">
        <v>2.4746023586317998</v>
      </c>
      <c r="P5869">
        <v>2.3585401534114601</v>
      </c>
      <c r="Q5869">
        <v>2.4270935761854102</v>
      </c>
      <c r="R5869">
        <v>2.4803934765426301</v>
      </c>
      <c r="S5869">
        <v>2.42109251877821</v>
      </c>
      <c r="T5869">
        <v>2.2861923457025801</v>
      </c>
      <c r="U5869">
        <v>2.1610025346470598</v>
      </c>
      <c r="V5869">
        <v>2.06114849094108</v>
      </c>
      <c r="W5869">
        <v>1.9583029494781801</v>
      </c>
    </row>
    <row r="5870" spans="2:23" hidden="1" x14ac:dyDescent="0.25">
      <c r="B5870" t="s">
        <v>89</v>
      </c>
      <c r="C5870" t="s">
        <v>296</v>
      </c>
      <c r="D5870" t="s">
        <v>501</v>
      </c>
      <c r="E5870" t="s">
        <v>527</v>
      </c>
      <c r="F5870" t="s">
        <v>93</v>
      </c>
      <c r="G5870">
        <v>3.23E-6</v>
      </c>
      <c r="H5870">
        <v>1.3407549999999999E-3</v>
      </c>
      <c r="I5870">
        <v>2.5080704999999998E-2</v>
      </c>
      <c r="J5870">
        <v>5.5606793000000002E-2</v>
      </c>
      <c r="K5870">
        <v>7.6126769999999996E-2</v>
      </c>
      <c r="L5870">
        <v>8.9915126999999997E-2</v>
      </c>
      <c r="M5870">
        <v>9.9582711000000004E-2</v>
      </c>
      <c r="N5870">
        <v>0.116103303</v>
      </c>
      <c r="O5870">
        <v>0.14380615799999999</v>
      </c>
      <c r="P5870">
        <v>0.17357206999999999</v>
      </c>
      <c r="Q5870">
        <v>0.201072627</v>
      </c>
      <c r="R5870">
        <v>0.226363495</v>
      </c>
      <c r="S5870">
        <v>0.25154281299999998</v>
      </c>
      <c r="T5870">
        <v>0.28279021100000001</v>
      </c>
      <c r="U5870">
        <v>0.32036253199999998</v>
      </c>
      <c r="V5870">
        <v>0.35790122099999999</v>
      </c>
      <c r="W5870">
        <v>0.39385698400000002</v>
      </c>
    </row>
    <row r="5871" spans="2:23" hidden="1" x14ac:dyDescent="0.25">
      <c r="B5871" t="s">
        <v>89</v>
      </c>
      <c r="C5871" t="s">
        <v>296</v>
      </c>
      <c r="D5871" t="s">
        <v>501</v>
      </c>
      <c r="E5871" t="s">
        <v>528</v>
      </c>
      <c r="F5871" t="s">
        <v>93</v>
      </c>
      <c r="G5871">
        <v>8.8082300000000002E-3</v>
      </c>
      <c r="H5871">
        <v>8.8082300000000002E-3</v>
      </c>
      <c r="I5871">
        <v>8.8082300000000002E-3</v>
      </c>
    </row>
    <row r="5872" spans="2:23" hidden="1" x14ac:dyDescent="0.25">
      <c r="B5872" t="s">
        <v>89</v>
      </c>
      <c r="C5872" t="s">
        <v>296</v>
      </c>
      <c r="D5872" t="s">
        <v>501</v>
      </c>
      <c r="E5872" t="s">
        <v>529</v>
      </c>
      <c r="F5872" t="s">
        <v>93</v>
      </c>
      <c r="G5872">
        <v>4.9665156000000002E-2</v>
      </c>
      <c r="H5872">
        <v>4.9665156000000002E-2</v>
      </c>
      <c r="I5872">
        <v>4.9665156000000002E-2</v>
      </c>
      <c r="J5872">
        <v>4.9665156000000002E-2</v>
      </c>
      <c r="K5872">
        <v>4.9665156000000002E-2</v>
      </c>
      <c r="L5872">
        <v>4.9665156000000002E-2</v>
      </c>
      <c r="M5872">
        <v>4.9665156000000002E-2</v>
      </c>
    </row>
    <row r="5873" spans="2:23" hidden="1" x14ac:dyDescent="0.25">
      <c r="B5873" t="s">
        <v>89</v>
      </c>
      <c r="C5873" t="s">
        <v>296</v>
      </c>
      <c r="D5873" t="s">
        <v>501</v>
      </c>
      <c r="E5873" t="s">
        <v>92</v>
      </c>
      <c r="F5873" t="s">
        <v>93</v>
      </c>
      <c r="G5873">
        <v>7.8117428459999996</v>
      </c>
      <c r="H5873">
        <v>12.599106920000001</v>
      </c>
      <c r="I5873">
        <v>13.925039959999999</v>
      </c>
      <c r="J5873">
        <v>11.762968519999999</v>
      </c>
      <c r="K5873">
        <v>12.429924939999999</v>
      </c>
      <c r="L5873">
        <v>12.826582930000001</v>
      </c>
      <c r="M5873">
        <v>13.55968818</v>
      </c>
      <c r="N5873">
        <v>17.404674839999998</v>
      </c>
      <c r="O5873">
        <v>20.68188915</v>
      </c>
      <c r="P5873">
        <v>19.866556620000001</v>
      </c>
      <c r="Q5873">
        <v>20.29991905</v>
      </c>
      <c r="R5873">
        <v>20.296740710000002</v>
      </c>
      <c r="S5873">
        <v>20.83167843</v>
      </c>
      <c r="T5873">
        <v>24.011366200000001</v>
      </c>
      <c r="U5873">
        <v>25.891387430000002</v>
      </c>
      <c r="V5873">
        <v>25.098078810000001</v>
      </c>
      <c r="W5873">
        <v>26.298258329999999</v>
      </c>
    </row>
    <row r="5874" spans="2:23" hidden="1" x14ac:dyDescent="0.25">
      <c r="B5874" t="s">
        <v>89</v>
      </c>
      <c r="C5874" t="s">
        <v>296</v>
      </c>
      <c r="D5874" t="s">
        <v>501</v>
      </c>
      <c r="E5874" t="s">
        <v>530</v>
      </c>
      <c r="F5874" t="s">
        <v>93</v>
      </c>
      <c r="G5874">
        <v>11.445296580000001</v>
      </c>
      <c r="H5874">
        <v>11.445296580000001</v>
      </c>
      <c r="I5874">
        <v>11.445296580000001</v>
      </c>
    </row>
    <row r="5875" spans="2:23" hidden="1" x14ac:dyDescent="0.25">
      <c r="B5875" t="s">
        <v>89</v>
      </c>
      <c r="C5875" t="s">
        <v>296</v>
      </c>
      <c r="D5875" t="s">
        <v>501</v>
      </c>
      <c r="E5875" t="s">
        <v>531</v>
      </c>
      <c r="F5875" t="s">
        <v>93</v>
      </c>
      <c r="G5875">
        <v>12.13072204</v>
      </c>
      <c r="H5875">
        <v>12.13072204</v>
      </c>
      <c r="I5875">
        <v>12.13072204</v>
      </c>
      <c r="J5875">
        <v>12.13072204</v>
      </c>
      <c r="K5875">
        <v>12.13072204</v>
      </c>
      <c r="L5875">
        <v>12.13072204</v>
      </c>
      <c r="M5875">
        <v>12.13072204</v>
      </c>
    </row>
    <row r="5876" spans="2:23" hidden="1" x14ac:dyDescent="0.25">
      <c r="B5876" t="s">
        <v>89</v>
      </c>
      <c r="C5876" t="s">
        <v>296</v>
      </c>
      <c r="D5876" t="s">
        <v>501</v>
      </c>
      <c r="E5876" t="s">
        <v>532</v>
      </c>
      <c r="F5876" t="s">
        <v>93</v>
      </c>
      <c r="G5876">
        <v>5.2347814999999999E-2</v>
      </c>
      <c r="H5876">
        <v>5.6036498999999997E-2</v>
      </c>
      <c r="I5876">
        <v>4.4664083E-2</v>
      </c>
      <c r="J5876">
        <v>3.8649081000000002E-2</v>
      </c>
      <c r="K5876">
        <v>4.4999295000000002E-2</v>
      </c>
      <c r="L5876">
        <v>4.6380143999999998E-2</v>
      </c>
      <c r="M5876">
        <v>5.0220703999999998E-2</v>
      </c>
      <c r="N5876">
        <v>8.8981732999999993E-2</v>
      </c>
      <c r="O5876">
        <v>0.12507874999999999</v>
      </c>
      <c r="P5876">
        <v>0.11663161599999999</v>
      </c>
      <c r="Q5876">
        <v>0.118945315</v>
      </c>
      <c r="R5876">
        <v>0.112850043</v>
      </c>
      <c r="S5876">
        <v>0.118092225</v>
      </c>
      <c r="T5876">
        <v>0.163802209</v>
      </c>
      <c r="U5876">
        <v>0.196963519</v>
      </c>
      <c r="V5876">
        <v>0.17936328500000001</v>
      </c>
      <c r="W5876">
        <v>0.20472330999999999</v>
      </c>
    </row>
    <row r="5877" spans="2:23" hidden="1" x14ac:dyDescent="0.25">
      <c r="B5877" t="s">
        <v>89</v>
      </c>
      <c r="C5877" t="s">
        <v>296</v>
      </c>
      <c r="D5877" t="s">
        <v>501</v>
      </c>
      <c r="E5877" t="s">
        <v>533</v>
      </c>
      <c r="F5877" t="s">
        <v>93</v>
      </c>
      <c r="G5877">
        <v>5.1016131999999999E-2</v>
      </c>
      <c r="H5877">
        <v>5.1016131999999999E-2</v>
      </c>
      <c r="I5877">
        <v>5.1016131999999999E-2</v>
      </c>
    </row>
    <row r="5878" spans="2:23" hidden="1" x14ac:dyDescent="0.25">
      <c r="B5878" t="s">
        <v>89</v>
      </c>
      <c r="C5878" t="s">
        <v>296</v>
      </c>
      <c r="D5878" t="s">
        <v>501</v>
      </c>
      <c r="E5878" t="s">
        <v>534</v>
      </c>
      <c r="F5878" t="s">
        <v>93</v>
      </c>
      <c r="G5878">
        <v>4.7613945999999997E-2</v>
      </c>
      <c r="H5878">
        <v>4.7613945999999997E-2</v>
      </c>
      <c r="I5878">
        <v>4.7613945999999997E-2</v>
      </c>
      <c r="J5878">
        <v>4.7613945999999997E-2</v>
      </c>
      <c r="K5878">
        <v>4.7613945999999997E-2</v>
      </c>
      <c r="L5878">
        <v>4.7613945999999997E-2</v>
      </c>
      <c r="M5878">
        <v>4.7613945999999997E-2</v>
      </c>
    </row>
    <row r="5879" spans="2:23" hidden="1" x14ac:dyDescent="0.25">
      <c r="B5879" t="s">
        <v>89</v>
      </c>
      <c r="C5879" t="s">
        <v>296</v>
      </c>
      <c r="D5879" t="s">
        <v>501</v>
      </c>
      <c r="E5879" t="s">
        <v>535</v>
      </c>
      <c r="F5879" t="s">
        <v>93</v>
      </c>
      <c r="G5879">
        <v>8.0799999999999999E-5</v>
      </c>
      <c r="H5879">
        <v>8.9805820000000008E-3</v>
      </c>
      <c r="I5879">
        <v>2.2373385999999999E-2</v>
      </c>
      <c r="J5879">
        <v>4.8667408000000002E-2</v>
      </c>
      <c r="K5879">
        <v>7.7110487000000005E-2</v>
      </c>
      <c r="L5879">
        <v>0.10345518300000001</v>
      </c>
      <c r="M5879">
        <v>0.123938939</v>
      </c>
      <c r="N5879">
        <v>0.17642553599999999</v>
      </c>
      <c r="O5879">
        <v>0.24795423599999999</v>
      </c>
      <c r="P5879">
        <v>0.31997994499999999</v>
      </c>
      <c r="Q5879">
        <v>0.39070213599999998</v>
      </c>
      <c r="R5879">
        <v>0.44747440399999999</v>
      </c>
      <c r="S5879">
        <v>0.50933595099999995</v>
      </c>
      <c r="T5879">
        <v>0.63094750200000005</v>
      </c>
      <c r="U5879">
        <v>0.851365276</v>
      </c>
      <c r="V5879">
        <v>1.0676098940000001</v>
      </c>
      <c r="W5879">
        <v>1.4181201430000001</v>
      </c>
    </row>
    <row r="5880" spans="2:23" hidden="1" x14ac:dyDescent="0.25">
      <c r="B5880" t="s">
        <v>89</v>
      </c>
      <c r="C5880" t="s">
        <v>296</v>
      </c>
      <c r="D5880" t="s">
        <v>501</v>
      </c>
      <c r="E5880" t="s">
        <v>536</v>
      </c>
      <c r="F5880" t="s">
        <v>93</v>
      </c>
      <c r="G5880">
        <v>1.047827E-2</v>
      </c>
      <c r="H5880">
        <v>1.047827E-2</v>
      </c>
      <c r="I5880">
        <v>1.047827E-2</v>
      </c>
    </row>
    <row r="5881" spans="2:23" hidden="1" x14ac:dyDescent="0.25">
      <c r="B5881" t="s">
        <v>89</v>
      </c>
      <c r="C5881" t="s">
        <v>296</v>
      </c>
      <c r="D5881" t="s">
        <v>501</v>
      </c>
      <c r="E5881" t="s">
        <v>537</v>
      </c>
      <c r="F5881" t="s">
        <v>93</v>
      </c>
      <c r="G5881">
        <v>5.4943831999999998E-2</v>
      </c>
      <c r="H5881">
        <v>5.4943831999999998E-2</v>
      </c>
      <c r="I5881">
        <v>5.4943831999999998E-2</v>
      </c>
      <c r="J5881">
        <v>5.4943831999999998E-2</v>
      </c>
      <c r="K5881">
        <v>5.4943831999999998E-2</v>
      </c>
      <c r="L5881">
        <v>5.4943831999999998E-2</v>
      </c>
      <c r="M5881">
        <v>5.4943831999999998E-2</v>
      </c>
    </row>
    <row r="5882" spans="2:23" hidden="1" x14ac:dyDescent="0.25">
      <c r="B5882" t="s">
        <v>89</v>
      </c>
      <c r="C5882" t="s">
        <v>296</v>
      </c>
      <c r="D5882" t="s">
        <v>501</v>
      </c>
      <c r="E5882" t="s">
        <v>538</v>
      </c>
      <c r="F5882" t="s">
        <v>93</v>
      </c>
      <c r="G5882">
        <v>8.0799999999999999E-5</v>
      </c>
      <c r="H5882">
        <v>8.9805820000000008E-3</v>
      </c>
      <c r="I5882">
        <v>2.1864577E-2</v>
      </c>
      <c r="J5882">
        <v>4.8365168E-2</v>
      </c>
      <c r="K5882">
        <v>7.6749571000000003E-2</v>
      </c>
      <c r="L5882">
        <v>0.103116336</v>
      </c>
      <c r="M5882">
        <v>0.123594704</v>
      </c>
      <c r="N5882">
        <v>0.17159498500000001</v>
      </c>
      <c r="O5882">
        <v>0.23953377000000001</v>
      </c>
      <c r="P5882">
        <v>0.31145625799999999</v>
      </c>
      <c r="Q5882">
        <v>0.38077359900000002</v>
      </c>
      <c r="R5882">
        <v>0.43683030900000003</v>
      </c>
      <c r="S5882">
        <v>0.49343916199999999</v>
      </c>
      <c r="T5882">
        <v>0.58143185900000005</v>
      </c>
      <c r="U5882">
        <v>0.71753162999999998</v>
      </c>
      <c r="V5882">
        <v>0.87264188099999995</v>
      </c>
      <c r="W5882">
        <v>1.0713072699999999</v>
      </c>
    </row>
    <row r="5883" spans="2:23" hidden="1" x14ac:dyDescent="0.25">
      <c r="B5883" t="s">
        <v>89</v>
      </c>
      <c r="C5883" t="s">
        <v>296</v>
      </c>
      <c r="D5883" t="s">
        <v>501</v>
      </c>
      <c r="E5883" t="s">
        <v>539</v>
      </c>
      <c r="F5883" t="s">
        <v>93</v>
      </c>
      <c r="G5883">
        <v>1.0308667000000001E-2</v>
      </c>
      <c r="H5883">
        <v>1.0308667000000001E-2</v>
      </c>
      <c r="I5883">
        <v>1.0308667000000001E-2</v>
      </c>
    </row>
    <row r="5884" spans="2:23" hidden="1" x14ac:dyDescent="0.25">
      <c r="B5884" t="s">
        <v>89</v>
      </c>
      <c r="C5884" t="s">
        <v>296</v>
      </c>
      <c r="D5884" t="s">
        <v>501</v>
      </c>
      <c r="E5884" t="s">
        <v>540</v>
      </c>
      <c r="F5884" t="s">
        <v>93</v>
      </c>
      <c r="G5884">
        <v>5.4678826E-2</v>
      </c>
      <c r="H5884">
        <v>5.4678826E-2</v>
      </c>
      <c r="I5884">
        <v>5.4678826E-2</v>
      </c>
      <c r="J5884">
        <v>5.4678826E-2</v>
      </c>
      <c r="K5884">
        <v>5.4678826E-2</v>
      </c>
      <c r="L5884">
        <v>5.4678826E-2</v>
      </c>
      <c r="M5884">
        <v>5.4678826E-2</v>
      </c>
    </row>
    <row r="5885" spans="2:23" hidden="1" x14ac:dyDescent="0.25">
      <c r="B5885" t="s">
        <v>89</v>
      </c>
      <c r="C5885" t="s">
        <v>296</v>
      </c>
      <c r="D5885" t="s">
        <v>501</v>
      </c>
      <c r="E5885" t="s">
        <v>541</v>
      </c>
      <c r="F5885" t="s">
        <v>93</v>
      </c>
      <c r="G5885">
        <v>3.1228151639999999</v>
      </c>
      <c r="H5885">
        <v>7.7466270079999999</v>
      </c>
      <c r="I5885">
        <v>9.1458572979999992</v>
      </c>
      <c r="J5885">
        <v>6.7752560930000003</v>
      </c>
      <c r="K5885">
        <v>7.0818846300000002</v>
      </c>
      <c r="L5885">
        <v>7.5308678179999999</v>
      </c>
      <c r="M5885">
        <v>8.3916522069999999</v>
      </c>
      <c r="N5885">
        <v>12.27573153</v>
      </c>
      <c r="O5885">
        <v>15.429488770000001</v>
      </c>
      <c r="P5885">
        <v>14.4383479</v>
      </c>
      <c r="Q5885">
        <v>14.52610851</v>
      </c>
      <c r="R5885">
        <v>14.242379209999999</v>
      </c>
      <c r="S5885">
        <v>14.610652829999999</v>
      </c>
      <c r="T5885">
        <v>17.68902387</v>
      </c>
      <c r="U5885">
        <v>19.384583460000002</v>
      </c>
      <c r="V5885">
        <v>18.229641430000001</v>
      </c>
      <c r="W5885">
        <v>18.88175128</v>
      </c>
    </row>
    <row r="5886" spans="2:23" hidden="1" x14ac:dyDescent="0.25">
      <c r="B5886" t="s">
        <v>89</v>
      </c>
      <c r="C5886" t="s">
        <v>296</v>
      </c>
      <c r="D5886" t="s">
        <v>501</v>
      </c>
      <c r="E5886" t="s">
        <v>542</v>
      </c>
      <c r="F5886" t="s">
        <v>93</v>
      </c>
      <c r="G5886">
        <v>6.6717664900000004</v>
      </c>
      <c r="H5886">
        <v>6.6717664900000004</v>
      </c>
      <c r="I5886">
        <v>6.6717664900000004</v>
      </c>
    </row>
    <row r="5887" spans="2:23" hidden="1" x14ac:dyDescent="0.25">
      <c r="B5887" t="s">
        <v>89</v>
      </c>
      <c r="C5887" t="s">
        <v>296</v>
      </c>
      <c r="D5887" t="s">
        <v>501</v>
      </c>
      <c r="E5887" t="s">
        <v>543</v>
      </c>
      <c r="F5887" t="s">
        <v>93</v>
      </c>
      <c r="G5887">
        <v>7.1135657459999999</v>
      </c>
      <c r="H5887">
        <v>7.1135657459999999</v>
      </c>
      <c r="I5887">
        <v>7.1135657459999999</v>
      </c>
      <c r="J5887">
        <v>7.1135657459999999</v>
      </c>
      <c r="K5887">
        <v>7.1135657459999999</v>
      </c>
      <c r="L5887">
        <v>7.1135657459999999</v>
      </c>
      <c r="M5887">
        <v>7.1135657459999999</v>
      </c>
    </row>
    <row r="5888" spans="2:23" hidden="1" x14ac:dyDescent="0.25">
      <c r="B5888" t="s">
        <v>89</v>
      </c>
      <c r="C5888" t="s">
        <v>296</v>
      </c>
      <c r="D5888" t="s">
        <v>501</v>
      </c>
      <c r="E5888" t="s">
        <v>544</v>
      </c>
      <c r="F5888" t="s">
        <v>93</v>
      </c>
      <c r="G5888">
        <v>4.1840500000000003E-2</v>
      </c>
      <c r="H5888">
        <v>4.6746037999999997E-2</v>
      </c>
      <c r="I5888">
        <v>3.6587422000000001E-2</v>
      </c>
      <c r="J5888">
        <v>3.0167606999999999E-2</v>
      </c>
      <c r="K5888">
        <v>3.5123868000000003E-2</v>
      </c>
      <c r="L5888">
        <v>3.5295856E-2</v>
      </c>
      <c r="M5888">
        <v>3.8458559000000003E-2</v>
      </c>
      <c r="N5888">
        <v>7.6908829999999997E-2</v>
      </c>
      <c r="O5888">
        <v>0.114251107</v>
      </c>
      <c r="P5888">
        <v>0.10587542699999999</v>
      </c>
      <c r="Q5888">
        <v>0.109103634</v>
      </c>
      <c r="R5888">
        <v>0.103046531</v>
      </c>
      <c r="S5888">
        <v>0.11164607</v>
      </c>
      <c r="T5888">
        <v>0.186090489</v>
      </c>
      <c r="U5888">
        <v>0.29833457499999999</v>
      </c>
      <c r="V5888">
        <v>0.339100138</v>
      </c>
      <c r="W5888">
        <v>0.51009182200000003</v>
      </c>
    </row>
    <row r="5889" spans="2:23" hidden="1" x14ac:dyDescent="0.25">
      <c r="B5889" t="s">
        <v>89</v>
      </c>
      <c r="C5889" t="s">
        <v>296</v>
      </c>
      <c r="D5889" t="s">
        <v>501</v>
      </c>
      <c r="E5889" t="s">
        <v>545</v>
      </c>
      <c r="F5889" t="s">
        <v>93</v>
      </c>
      <c r="G5889">
        <v>4.1724654E-2</v>
      </c>
      <c r="H5889">
        <v>4.1724654E-2</v>
      </c>
      <c r="I5889">
        <v>4.1724654E-2</v>
      </c>
    </row>
    <row r="5890" spans="2:23" hidden="1" x14ac:dyDescent="0.25">
      <c r="B5890" t="s">
        <v>89</v>
      </c>
      <c r="C5890" t="s">
        <v>296</v>
      </c>
      <c r="D5890" t="s">
        <v>501</v>
      </c>
      <c r="E5890" t="s">
        <v>546</v>
      </c>
      <c r="F5890" t="s">
        <v>93</v>
      </c>
      <c r="G5890">
        <v>3.7745692999999997E-2</v>
      </c>
      <c r="H5890">
        <v>3.7745692999999997E-2</v>
      </c>
      <c r="I5890">
        <v>3.7745692999999997E-2</v>
      </c>
      <c r="J5890">
        <v>3.7745692999999997E-2</v>
      </c>
      <c r="K5890">
        <v>3.7745692999999997E-2</v>
      </c>
      <c r="L5890">
        <v>3.7745692999999997E-2</v>
      </c>
      <c r="M5890">
        <v>3.7745692999999997E-2</v>
      </c>
    </row>
    <row r="5891" spans="2:23" hidden="1" x14ac:dyDescent="0.25">
      <c r="B5891" t="s">
        <v>89</v>
      </c>
      <c r="C5891" t="s">
        <v>296</v>
      </c>
      <c r="D5891" t="s">
        <v>501</v>
      </c>
      <c r="E5891" t="s">
        <v>547</v>
      </c>
      <c r="F5891" t="s">
        <v>93</v>
      </c>
      <c r="G5891">
        <v>0</v>
      </c>
      <c r="H5891">
        <v>0</v>
      </c>
      <c r="I5891">
        <v>2.1523500000000001E-4</v>
      </c>
      <c r="J5891">
        <v>2.1771E-4</v>
      </c>
      <c r="K5891">
        <v>2.9681E-4</v>
      </c>
      <c r="L5891">
        <v>2.9732000000000001E-4</v>
      </c>
      <c r="M5891">
        <v>3.1535999999999999E-4</v>
      </c>
      <c r="N5891">
        <v>1.2145490000000001E-3</v>
      </c>
      <c r="O5891">
        <v>3.5225740000000001E-3</v>
      </c>
      <c r="P5891">
        <v>4.3560680000000003E-3</v>
      </c>
      <c r="Q5891">
        <v>5.7861950000000001E-3</v>
      </c>
      <c r="R5891">
        <v>6.6685670000000002E-3</v>
      </c>
      <c r="S5891">
        <v>1.1646837E-2</v>
      </c>
      <c r="T5891">
        <v>4.2849931000000001E-2</v>
      </c>
      <c r="U5891">
        <v>0.125517553</v>
      </c>
      <c r="V5891">
        <v>0.18718974199999999</v>
      </c>
      <c r="W5891">
        <v>0.337186808</v>
      </c>
    </row>
    <row r="5892" spans="2:23" hidden="1" x14ac:dyDescent="0.25">
      <c r="B5892" t="s">
        <v>89</v>
      </c>
      <c r="C5892" t="s">
        <v>296</v>
      </c>
      <c r="D5892" t="s">
        <v>501</v>
      </c>
      <c r="E5892" t="s">
        <v>548</v>
      </c>
      <c r="F5892" t="s">
        <v>93</v>
      </c>
      <c r="G5892">
        <v>7.1699999999999995E-5</v>
      </c>
      <c r="H5892">
        <v>7.1699999999999995E-5</v>
      </c>
      <c r="I5892">
        <v>7.1699999999999995E-5</v>
      </c>
    </row>
    <row r="5893" spans="2:23" hidden="1" x14ac:dyDescent="0.25">
      <c r="B5893" t="s">
        <v>89</v>
      </c>
      <c r="C5893" t="s">
        <v>296</v>
      </c>
      <c r="D5893" t="s">
        <v>501</v>
      </c>
      <c r="E5893" t="s">
        <v>549</v>
      </c>
      <c r="F5893" t="s">
        <v>93</v>
      </c>
      <c r="G5893">
        <v>1.91776E-4</v>
      </c>
      <c r="H5893">
        <v>1.91776E-4</v>
      </c>
      <c r="I5893">
        <v>1.91776E-4</v>
      </c>
      <c r="J5893">
        <v>1.91776E-4</v>
      </c>
      <c r="K5893">
        <v>1.91776E-4</v>
      </c>
      <c r="L5893">
        <v>1.91776E-4</v>
      </c>
      <c r="M5893">
        <v>1.91776E-4</v>
      </c>
    </row>
    <row r="5894" spans="2:23" hidden="1" x14ac:dyDescent="0.25">
      <c r="B5894" t="s">
        <v>89</v>
      </c>
      <c r="C5894" t="s">
        <v>296</v>
      </c>
      <c r="D5894" t="s">
        <v>501</v>
      </c>
      <c r="E5894" t="s">
        <v>550</v>
      </c>
      <c r="F5894" t="s">
        <v>93</v>
      </c>
      <c r="G5894">
        <v>4.1840500000000003E-2</v>
      </c>
      <c r="H5894">
        <v>4.6746037999999997E-2</v>
      </c>
      <c r="I5894">
        <v>3.6372187E-2</v>
      </c>
      <c r="J5894">
        <v>2.9949897E-2</v>
      </c>
      <c r="K5894">
        <v>3.4827058000000001E-2</v>
      </c>
      <c r="L5894">
        <v>3.4998535999999997E-2</v>
      </c>
      <c r="M5894">
        <v>3.8143199000000003E-2</v>
      </c>
      <c r="N5894">
        <v>7.5694281000000002E-2</v>
      </c>
      <c r="O5894">
        <v>0.110728533</v>
      </c>
      <c r="P5894">
        <v>0.101519359</v>
      </c>
      <c r="Q5894">
        <v>0.103317438</v>
      </c>
      <c r="R5894">
        <v>9.6377963999999997E-2</v>
      </c>
      <c r="S5894">
        <v>9.9999233000000007E-2</v>
      </c>
      <c r="T5894">
        <v>0.14324055799999999</v>
      </c>
      <c r="U5894">
        <v>0.17281702199999999</v>
      </c>
      <c r="V5894">
        <v>0.151910396</v>
      </c>
      <c r="W5894">
        <v>0.172905013</v>
      </c>
    </row>
    <row r="5895" spans="2:23" hidden="1" x14ac:dyDescent="0.25">
      <c r="B5895" t="s">
        <v>89</v>
      </c>
      <c r="C5895" t="s">
        <v>296</v>
      </c>
      <c r="D5895" t="s">
        <v>501</v>
      </c>
      <c r="E5895" t="s">
        <v>551</v>
      </c>
      <c r="F5895" t="s">
        <v>93</v>
      </c>
      <c r="G5895">
        <v>4.1652909000000002E-2</v>
      </c>
      <c r="H5895">
        <v>4.1652909000000002E-2</v>
      </c>
      <c r="I5895">
        <v>4.1652909000000002E-2</v>
      </c>
    </row>
    <row r="5896" spans="2:23" hidden="1" x14ac:dyDescent="0.25">
      <c r="B5896" t="s">
        <v>89</v>
      </c>
      <c r="C5896" t="s">
        <v>296</v>
      </c>
      <c r="D5896" t="s">
        <v>501</v>
      </c>
      <c r="E5896" t="s">
        <v>552</v>
      </c>
      <c r="F5896" t="s">
        <v>93</v>
      </c>
      <c r="G5896">
        <v>3.7553916E-2</v>
      </c>
      <c r="H5896">
        <v>3.7553916E-2</v>
      </c>
      <c r="I5896">
        <v>3.7553916E-2</v>
      </c>
      <c r="J5896">
        <v>3.7553916E-2</v>
      </c>
      <c r="K5896">
        <v>3.7553916E-2</v>
      </c>
      <c r="L5896">
        <v>3.7553916E-2</v>
      </c>
      <c r="M5896">
        <v>3.7553916E-2</v>
      </c>
    </row>
    <row r="5897" spans="2:23" hidden="1" x14ac:dyDescent="0.25">
      <c r="B5897" t="s">
        <v>89</v>
      </c>
      <c r="C5897" t="s">
        <v>296</v>
      </c>
      <c r="D5897" t="s">
        <v>501</v>
      </c>
      <c r="E5897" t="s">
        <v>553</v>
      </c>
      <c r="F5897" t="s">
        <v>93</v>
      </c>
      <c r="G5897">
        <v>2.0977973E-2</v>
      </c>
      <c r="H5897">
        <v>1.3911839E-2</v>
      </c>
      <c r="I5897">
        <v>1.1604029E-2</v>
      </c>
      <c r="J5897">
        <v>7.3943029999999996E-3</v>
      </c>
      <c r="K5897">
        <v>7.3282080000000001E-3</v>
      </c>
      <c r="L5897">
        <v>7.8428290000000008E-3</v>
      </c>
      <c r="M5897">
        <v>9.4107949999999996E-3</v>
      </c>
      <c r="N5897">
        <v>3.5538509999999998E-3</v>
      </c>
      <c r="O5897">
        <v>4.8023609999999998E-3</v>
      </c>
      <c r="P5897">
        <v>4.0956559999999996E-3</v>
      </c>
      <c r="Q5897">
        <v>4.0747309999999998E-3</v>
      </c>
      <c r="R5897">
        <v>3.9141970000000003E-3</v>
      </c>
      <c r="S5897">
        <v>4.1743140000000001E-3</v>
      </c>
      <c r="T5897">
        <v>6.4979590000000002E-3</v>
      </c>
      <c r="U5897">
        <v>8.0578309999999997E-3</v>
      </c>
      <c r="V5897">
        <v>7.5165350000000004E-3</v>
      </c>
      <c r="W5897">
        <v>9.2995660000000004E-3</v>
      </c>
    </row>
    <row r="5898" spans="2:23" hidden="1" x14ac:dyDescent="0.25">
      <c r="B5898" t="s">
        <v>89</v>
      </c>
      <c r="C5898" t="s">
        <v>296</v>
      </c>
      <c r="D5898" t="s">
        <v>501</v>
      </c>
      <c r="E5898" t="s">
        <v>554</v>
      </c>
      <c r="F5898" t="s">
        <v>93</v>
      </c>
      <c r="G5898">
        <v>1.5497947E-2</v>
      </c>
      <c r="H5898">
        <v>1.5497947E-2</v>
      </c>
      <c r="I5898">
        <v>1.5497947E-2</v>
      </c>
    </row>
    <row r="5899" spans="2:23" hidden="1" x14ac:dyDescent="0.25">
      <c r="B5899" t="s">
        <v>89</v>
      </c>
      <c r="C5899" t="s">
        <v>296</v>
      </c>
      <c r="D5899" t="s">
        <v>501</v>
      </c>
      <c r="E5899" t="s">
        <v>555</v>
      </c>
      <c r="F5899" t="s">
        <v>93</v>
      </c>
      <c r="G5899">
        <v>1.1209996999999999E-2</v>
      </c>
      <c r="H5899">
        <v>1.1209996999999999E-2</v>
      </c>
      <c r="I5899">
        <v>1.1209996999999999E-2</v>
      </c>
      <c r="J5899">
        <v>1.1209996999999999E-2</v>
      </c>
      <c r="K5899">
        <v>1.1209996999999999E-2</v>
      </c>
      <c r="L5899">
        <v>1.1209996999999999E-2</v>
      </c>
      <c r="M5899">
        <v>1.1209996999999999E-2</v>
      </c>
    </row>
    <row r="5900" spans="2:23" hidden="1" x14ac:dyDescent="0.25">
      <c r="B5900" t="s">
        <v>89</v>
      </c>
      <c r="C5900" t="s">
        <v>296</v>
      </c>
      <c r="D5900" t="s">
        <v>501</v>
      </c>
      <c r="E5900" t="s">
        <v>556</v>
      </c>
      <c r="F5900" t="s">
        <v>93</v>
      </c>
      <c r="G5900">
        <v>0</v>
      </c>
      <c r="H5900">
        <v>0</v>
      </c>
      <c r="I5900">
        <v>3.3000000000000002E-7</v>
      </c>
      <c r="J5900">
        <v>2.23E-7</v>
      </c>
      <c r="K5900">
        <v>2.1400000000000001E-7</v>
      </c>
      <c r="L5900">
        <v>1.7700000000000001E-7</v>
      </c>
      <c r="M5900">
        <v>1.5900000000000001E-7</v>
      </c>
      <c r="N5900">
        <v>3.5538509999999998E-3</v>
      </c>
      <c r="O5900">
        <v>4.8023609999999998E-3</v>
      </c>
      <c r="P5900">
        <v>4.0956559999999996E-3</v>
      </c>
      <c r="Q5900">
        <v>4.0747309999999998E-3</v>
      </c>
      <c r="R5900">
        <v>3.9141970000000003E-3</v>
      </c>
      <c r="S5900">
        <v>4.1743140000000001E-3</v>
      </c>
      <c r="T5900">
        <v>6.4979590000000002E-3</v>
      </c>
      <c r="U5900">
        <v>8.0578309999999997E-3</v>
      </c>
      <c r="V5900">
        <v>7.5165350000000004E-3</v>
      </c>
      <c r="W5900">
        <v>9.2995660000000004E-3</v>
      </c>
    </row>
    <row r="5901" spans="2:23" hidden="1" x14ac:dyDescent="0.25">
      <c r="B5901" t="s">
        <v>89</v>
      </c>
      <c r="C5901" t="s">
        <v>296</v>
      </c>
      <c r="D5901" t="s">
        <v>501</v>
      </c>
      <c r="E5901" t="s">
        <v>557</v>
      </c>
      <c r="F5901" t="s">
        <v>93</v>
      </c>
      <c r="G5901">
        <v>1.1000000000000001E-7</v>
      </c>
      <c r="H5901">
        <v>1.1000000000000001E-7</v>
      </c>
      <c r="I5901">
        <v>1.1000000000000001E-7</v>
      </c>
    </row>
    <row r="5902" spans="2:23" hidden="1" x14ac:dyDescent="0.25">
      <c r="B5902" t="s">
        <v>89</v>
      </c>
      <c r="C5902" t="s">
        <v>296</v>
      </c>
      <c r="D5902" t="s">
        <v>501</v>
      </c>
      <c r="E5902" t="s">
        <v>558</v>
      </c>
      <c r="F5902" t="s">
        <v>93</v>
      </c>
      <c r="G5902">
        <v>1.5800000000000001E-7</v>
      </c>
      <c r="H5902">
        <v>1.5800000000000001E-7</v>
      </c>
      <c r="I5902">
        <v>1.5800000000000001E-7</v>
      </c>
      <c r="J5902">
        <v>1.5800000000000001E-7</v>
      </c>
      <c r="K5902">
        <v>1.5800000000000001E-7</v>
      </c>
      <c r="L5902">
        <v>1.5800000000000001E-7</v>
      </c>
      <c r="M5902">
        <v>1.5800000000000001E-7</v>
      </c>
    </row>
    <row r="5903" spans="2:23" hidden="1" x14ac:dyDescent="0.25">
      <c r="B5903" t="s">
        <v>89</v>
      </c>
      <c r="C5903" t="s">
        <v>296</v>
      </c>
      <c r="D5903" t="s">
        <v>501</v>
      </c>
      <c r="E5903" t="s">
        <v>559</v>
      </c>
      <c r="F5903" t="s">
        <v>93</v>
      </c>
      <c r="G5903">
        <v>2.0977973E-2</v>
      </c>
      <c r="H5903">
        <v>1.3911839E-2</v>
      </c>
      <c r="I5903">
        <v>1.1603699E-2</v>
      </c>
      <c r="J5903">
        <v>7.3940799999999999E-3</v>
      </c>
      <c r="K5903">
        <v>7.327994E-3</v>
      </c>
      <c r="L5903">
        <v>7.8426520000000003E-3</v>
      </c>
      <c r="M5903">
        <v>9.410636E-3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2:23" hidden="1" x14ac:dyDescent="0.25">
      <c r="B5904" t="s">
        <v>89</v>
      </c>
      <c r="C5904" t="s">
        <v>296</v>
      </c>
      <c r="D5904" t="s">
        <v>501</v>
      </c>
      <c r="E5904" t="s">
        <v>560</v>
      </c>
      <c r="F5904" t="s">
        <v>93</v>
      </c>
      <c r="G5904">
        <v>1.5497837E-2</v>
      </c>
      <c r="H5904">
        <v>1.5497837E-2</v>
      </c>
      <c r="I5904">
        <v>1.5497837E-2</v>
      </c>
    </row>
    <row r="5905" spans="2:23" hidden="1" x14ac:dyDescent="0.25">
      <c r="B5905" t="s">
        <v>89</v>
      </c>
      <c r="C5905" t="s">
        <v>296</v>
      </c>
      <c r="D5905" t="s">
        <v>501</v>
      </c>
      <c r="E5905" t="s">
        <v>561</v>
      </c>
      <c r="F5905" t="s">
        <v>93</v>
      </c>
      <c r="G5905">
        <v>1.1209838999999999E-2</v>
      </c>
      <c r="H5905">
        <v>1.1209838999999999E-2</v>
      </c>
      <c r="I5905">
        <v>1.1209838999999999E-2</v>
      </c>
      <c r="J5905">
        <v>1.1209838999999999E-2</v>
      </c>
      <c r="K5905">
        <v>1.1209838999999999E-2</v>
      </c>
      <c r="L5905">
        <v>1.1209838999999999E-2</v>
      </c>
      <c r="M5905">
        <v>1.1209838999999999E-2</v>
      </c>
    </row>
    <row r="5906" spans="2:23" hidden="1" x14ac:dyDescent="0.25">
      <c r="B5906" t="s">
        <v>89</v>
      </c>
      <c r="C5906" t="s">
        <v>296</v>
      </c>
      <c r="D5906" t="s">
        <v>501</v>
      </c>
      <c r="E5906" t="s">
        <v>562</v>
      </c>
      <c r="F5906" t="s">
        <v>93</v>
      </c>
      <c r="G5906">
        <v>0.66404553600000005</v>
      </c>
      <c r="H5906">
        <v>0.67584913300000005</v>
      </c>
      <c r="I5906">
        <v>0.512288144</v>
      </c>
      <c r="J5906">
        <v>0.26068383099999998</v>
      </c>
      <c r="K5906">
        <v>0.29252708300000002</v>
      </c>
      <c r="L5906">
        <v>0.31737626499999999</v>
      </c>
      <c r="M5906">
        <v>0.36474567699999999</v>
      </c>
      <c r="N5906">
        <v>0.55864887900000004</v>
      </c>
      <c r="O5906">
        <v>0.63635541500000004</v>
      </c>
      <c r="P5906">
        <v>0.49389431499999997</v>
      </c>
      <c r="Q5906">
        <v>0.44781404800000002</v>
      </c>
      <c r="R5906">
        <v>0.38561553700000001</v>
      </c>
      <c r="S5906">
        <v>0.33871031699999998</v>
      </c>
      <c r="T5906">
        <v>0.40163131099999999</v>
      </c>
      <c r="U5906">
        <v>0.39615974100000001</v>
      </c>
      <c r="V5906">
        <v>0.30405672</v>
      </c>
      <c r="W5906">
        <v>0.24586174199999999</v>
      </c>
    </row>
    <row r="5907" spans="2:23" hidden="1" x14ac:dyDescent="0.25">
      <c r="B5907" t="s">
        <v>89</v>
      </c>
      <c r="C5907" t="s">
        <v>296</v>
      </c>
      <c r="D5907" t="s">
        <v>501</v>
      </c>
      <c r="E5907" t="s">
        <v>563</v>
      </c>
      <c r="F5907" t="s">
        <v>93</v>
      </c>
      <c r="G5907">
        <v>0.61739427099999999</v>
      </c>
      <c r="H5907">
        <v>0.61739427099999999</v>
      </c>
      <c r="I5907">
        <v>0.61739427099999999</v>
      </c>
    </row>
    <row r="5908" spans="2:23" hidden="1" x14ac:dyDescent="0.25">
      <c r="B5908" t="s">
        <v>89</v>
      </c>
      <c r="C5908" t="s">
        <v>296</v>
      </c>
      <c r="D5908" t="s">
        <v>501</v>
      </c>
      <c r="E5908" t="s">
        <v>564</v>
      </c>
      <c r="F5908" t="s">
        <v>93</v>
      </c>
      <c r="G5908">
        <v>0.441073667</v>
      </c>
      <c r="H5908">
        <v>0.441073667</v>
      </c>
      <c r="I5908">
        <v>0.441073667</v>
      </c>
      <c r="J5908">
        <v>0.441073667</v>
      </c>
      <c r="K5908">
        <v>0.441073667</v>
      </c>
      <c r="L5908">
        <v>0.441073667</v>
      </c>
      <c r="M5908">
        <v>0.441073667</v>
      </c>
    </row>
    <row r="5909" spans="2:23" hidden="1" x14ac:dyDescent="0.25">
      <c r="B5909" t="s">
        <v>89</v>
      </c>
      <c r="C5909" t="s">
        <v>296</v>
      </c>
      <c r="D5909" t="s">
        <v>501</v>
      </c>
      <c r="E5909" t="s">
        <v>565</v>
      </c>
      <c r="F5909" t="s">
        <v>93</v>
      </c>
      <c r="G5909">
        <v>0.49656070299999999</v>
      </c>
      <c r="H5909">
        <v>0.48792972600000001</v>
      </c>
      <c r="I5909">
        <v>0.34707785499999999</v>
      </c>
      <c r="J5909">
        <v>0.13624776999999999</v>
      </c>
      <c r="K5909">
        <v>0.15454556799999999</v>
      </c>
      <c r="L5909">
        <v>0.17713083399999999</v>
      </c>
      <c r="M5909">
        <v>0.21117766700000001</v>
      </c>
      <c r="N5909">
        <v>0.33522052099999999</v>
      </c>
      <c r="O5909">
        <v>0.393450038</v>
      </c>
      <c r="P5909">
        <v>0.31537062999999999</v>
      </c>
      <c r="Q5909">
        <v>0.29181644499999998</v>
      </c>
      <c r="R5909">
        <v>0.257589295</v>
      </c>
      <c r="S5909">
        <v>0.23040381900000001</v>
      </c>
      <c r="T5909">
        <v>0.279223418</v>
      </c>
      <c r="U5909">
        <v>0.28512781599999998</v>
      </c>
      <c r="V5909">
        <v>0.22716394500000001</v>
      </c>
      <c r="W5909">
        <v>0.245761168</v>
      </c>
    </row>
    <row r="5910" spans="2:23" hidden="1" x14ac:dyDescent="0.25">
      <c r="B5910" t="s">
        <v>89</v>
      </c>
      <c r="C5910" t="s">
        <v>296</v>
      </c>
      <c r="D5910" t="s">
        <v>501</v>
      </c>
      <c r="E5910" t="s">
        <v>566</v>
      </c>
      <c r="F5910" t="s">
        <v>93</v>
      </c>
      <c r="G5910">
        <v>0.44385609500000001</v>
      </c>
      <c r="H5910">
        <v>0.44385609500000001</v>
      </c>
      <c r="I5910">
        <v>0.44385609500000001</v>
      </c>
    </row>
    <row r="5911" spans="2:23" hidden="1" x14ac:dyDescent="0.25">
      <c r="B5911" t="s">
        <v>89</v>
      </c>
      <c r="C5911" t="s">
        <v>296</v>
      </c>
      <c r="D5911" t="s">
        <v>501</v>
      </c>
      <c r="E5911" t="s">
        <v>567</v>
      </c>
      <c r="F5911" t="s">
        <v>93</v>
      </c>
      <c r="G5911">
        <v>0.28723858899999999</v>
      </c>
      <c r="H5911">
        <v>0.28723858899999999</v>
      </c>
      <c r="I5911">
        <v>0.28723858899999999</v>
      </c>
      <c r="J5911">
        <v>0.28723858899999999</v>
      </c>
      <c r="K5911">
        <v>0.28723858899999999</v>
      </c>
      <c r="L5911">
        <v>0.28723858899999999</v>
      </c>
      <c r="M5911">
        <v>0.28723858899999999</v>
      </c>
    </row>
    <row r="5912" spans="2:23" hidden="1" x14ac:dyDescent="0.25">
      <c r="B5912" t="s">
        <v>89</v>
      </c>
      <c r="C5912" t="s">
        <v>296</v>
      </c>
      <c r="D5912" t="s">
        <v>501</v>
      </c>
      <c r="E5912" t="s">
        <v>568</v>
      </c>
      <c r="F5912" t="s">
        <v>93</v>
      </c>
      <c r="G5912">
        <v>0</v>
      </c>
      <c r="H5912">
        <v>0</v>
      </c>
      <c r="I5912">
        <v>2.9324400000000001E-4</v>
      </c>
      <c r="J5912">
        <v>8.4300000000000003E-5</v>
      </c>
      <c r="K5912">
        <v>6.3899999999999995E-5</v>
      </c>
      <c r="L5912">
        <v>4.1300000000000001E-5</v>
      </c>
      <c r="M5912">
        <v>2.87E-5</v>
      </c>
      <c r="N5912">
        <v>6.2199999999999994E-5</v>
      </c>
      <c r="O5912">
        <v>9.5500000000000004E-5</v>
      </c>
      <c r="P5912">
        <v>7.2000000000000002E-5</v>
      </c>
      <c r="Q5912">
        <v>6.7600000000000003E-5</v>
      </c>
      <c r="R5912">
        <v>6.1299999999999999E-5</v>
      </c>
      <c r="S5912">
        <v>7.5599999999999994E-5</v>
      </c>
      <c r="T5912">
        <v>1.6775399999999999E-4</v>
      </c>
      <c r="U5912">
        <v>2.58263E-4</v>
      </c>
      <c r="V5912">
        <v>2.6173499999999997E-4</v>
      </c>
      <c r="W5912">
        <v>3.2649900000000001E-4</v>
      </c>
    </row>
    <row r="5913" spans="2:23" hidden="1" x14ac:dyDescent="0.25">
      <c r="B5913" t="s">
        <v>89</v>
      </c>
      <c r="C5913" t="s">
        <v>296</v>
      </c>
      <c r="D5913" t="s">
        <v>501</v>
      </c>
      <c r="E5913" t="s">
        <v>569</v>
      </c>
      <c r="F5913" t="s">
        <v>93</v>
      </c>
      <c r="G5913">
        <v>9.7700000000000003E-5</v>
      </c>
      <c r="H5913">
        <v>9.7700000000000003E-5</v>
      </c>
      <c r="I5913">
        <v>9.7700000000000003E-5</v>
      </c>
    </row>
    <row r="5914" spans="2:23" hidden="1" x14ac:dyDescent="0.25">
      <c r="B5914" t="s">
        <v>89</v>
      </c>
      <c r="C5914" t="s">
        <v>296</v>
      </c>
      <c r="D5914" t="s">
        <v>501</v>
      </c>
      <c r="E5914" t="s">
        <v>570</v>
      </c>
      <c r="F5914" t="s">
        <v>93</v>
      </c>
      <c r="G5914">
        <v>7.3100000000000001E-5</v>
      </c>
      <c r="H5914">
        <v>7.3100000000000001E-5</v>
      </c>
      <c r="I5914">
        <v>7.3100000000000001E-5</v>
      </c>
      <c r="J5914">
        <v>7.3100000000000001E-5</v>
      </c>
      <c r="K5914">
        <v>7.3100000000000001E-5</v>
      </c>
      <c r="L5914">
        <v>7.3100000000000001E-5</v>
      </c>
      <c r="M5914">
        <v>7.3100000000000001E-5</v>
      </c>
    </row>
    <row r="5915" spans="2:23" hidden="1" x14ac:dyDescent="0.25">
      <c r="B5915" t="s">
        <v>89</v>
      </c>
      <c r="C5915" t="s">
        <v>296</v>
      </c>
      <c r="D5915" t="s">
        <v>501</v>
      </c>
      <c r="E5915" t="s">
        <v>571</v>
      </c>
      <c r="F5915" t="s">
        <v>93</v>
      </c>
      <c r="G5915">
        <v>0.49656070299999999</v>
      </c>
      <c r="H5915">
        <v>0.48792972600000001</v>
      </c>
      <c r="I5915">
        <v>0.34678461100000002</v>
      </c>
      <c r="J5915">
        <v>0.13616346400000001</v>
      </c>
      <c r="K5915">
        <v>0.15448167600000001</v>
      </c>
      <c r="L5915">
        <v>0.17708948499999999</v>
      </c>
      <c r="M5915">
        <v>0.211148951</v>
      </c>
      <c r="N5915">
        <v>0.33515837100000001</v>
      </c>
      <c r="O5915">
        <v>0.39335450799999999</v>
      </c>
      <c r="P5915">
        <v>0.31529866499999998</v>
      </c>
      <c r="Q5915">
        <v>0.29174883400000001</v>
      </c>
      <c r="R5915">
        <v>0.257527964</v>
      </c>
      <c r="S5915">
        <v>0.23032818199999999</v>
      </c>
      <c r="T5915">
        <v>0.27905566399999998</v>
      </c>
      <c r="U5915">
        <v>0.28486955200000003</v>
      </c>
      <c r="V5915">
        <v>0.22690220999999999</v>
      </c>
      <c r="W5915">
        <v>0.24543466899999999</v>
      </c>
    </row>
    <row r="5916" spans="2:23" hidden="1" x14ac:dyDescent="0.25">
      <c r="B5916" t="s">
        <v>89</v>
      </c>
      <c r="C5916" t="s">
        <v>296</v>
      </c>
      <c r="D5916" t="s">
        <v>501</v>
      </c>
      <c r="E5916" t="s">
        <v>572</v>
      </c>
      <c r="F5916" t="s">
        <v>93</v>
      </c>
      <c r="G5916">
        <v>0.443758347</v>
      </c>
      <c r="H5916">
        <v>0.443758347</v>
      </c>
      <c r="I5916">
        <v>0.443758347</v>
      </c>
    </row>
    <row r="5917" spans="2:23" hidden="1" x14ac:dyDescent="0.25">
      <c r="B5917" t="s">
        <v>89</v>
      </c>
      <c r="C5917" t="s">
        <v>296</v>
      </c>
      <c r="D5917" t="s">
        <v>501</v>
      </c>
      <c r="E5917" t="s">
        <v>573</v>
      </c>
      <c r="F5917" t="s">
        <v>93</v>
      </c>
      <c r="G5917">
        <v>0.28716551699999998</v>
      </c>
      <c r="H5917">
        <v>0.28716551699999998</v>
      </c>
      <c r="I5917">
        <v>0.28716551699999998</v>
      </c>
      <c r="J5917">
        <v>0.28716551699999998</v>
      </c>
      <c r="K5917">
        <v>0.28716551699999998</v>
      </c>
      <c r="L5917">
        <v>0.28716551699999998</v>
      </c>
      <c r="M5917">
        <v>0.28716551699999998</v>
      </c>
    </row>
    <row r="5918" spans="2:23" hidden="1" x14ac:dyDescent="0.25">
      <c r="B5918" t="s">
        <v>89</v>
      </c>
      <c r="C5918" t="s">
        <v>296</v>
      </c>
      <c r="D5918" t="s">
        <v>501</v>
      </c>
      <c r="E5918" t="s">
        <v>574</v>
      </c>
      <c r="F5918" t="s">
        <v>93</v>
      </c>
      <c r="G5918">
        <v>5.0897939000000003E-2</v>
      </c>
      <c r="H5918">
        <v>0.131969738</v>
      </c>
      <c r="I5918">
        <v>0.19157220799999999</v>
      </c>
      <c r="J5918">
        <v>0.162492736</v>
      </c>
      <c r="K5918">
        <v>0.18454399199999999</v>
      </c>
      <c r="L5918">
        <v>0.196593141</v>
      </c>
      <c r="M5918">
        <v>0.222227391</v>
      </c>
      <c r="N5918">
        <v>0.40132417300000001</v>
      </c>
      <c r="O5918">
        <v>0.49466105799999999</v>
      </c>
      <c r="P5918">
        <v>0.39275870899999998</v>
      </c>
      <c r="Q5918">
        <v>0.371367538</v>
      </c>
      <c r="R5918">
        <v>0.33945638900000003</v>
      </c>
      <c r="S5918">
        <v>0.34825229899999999</v>
      </c>
      <c r="T5918">
        <v>0.51372485899999998</v>
      </c>
      <c r="U5918">
        <v>0.59719681599999996</v>
      </c>
      <c r="V5918">
        <v>0.52127274800000001</v>
      </c>
      <c r="W5918">
        <v>0.57851994200000001</v>
      </c>
    </row>
    <row r="5919" spans="2:23" hidden="1" x14ac:dyDescent="0.25">
      <c r="B5919" t="s">
        <v>89</v>
      </c>
      <c r="C5919" t="s">
        <v>296</v>
      </c>
      <c r="D5919" t="s">
        <v>501</v>
      </c>
      <c r="E5919" t="s">
        <v>575</v>
      </c>
      <c r="F5919" t="s">
        <v>93</v>
      </c>
      <c r="G5919">
        <v>0.124813295</v>
      </c>
      <c r="H5919">
        <v>0.124813295</v>
      </c>
      <c r="I5919">
        <v>0.124813295</v>
      </c>
    </row>
    <row r="5920" spans="2:23" hidden="1" x14ac:dyDescent="0.25">
      <c r="B5920" t="s">
        <v>89</v>
      </c>
      <c r="C5920" t="s">
        <v>296</v>
      </c>
      <c r="D5920" t="s">
        <v>501</v>
      </c>
      <c r="E5920" t="s">
        <v>576</v>
      </c>
      <c r="F5920" t="s">
        <v>93</v>
      </c>
      <c r="G5920">
        <v>0.16289959200000001</v>
      </c>
      <c r="H5920">
        <v>0.16289959200000001</v>
      </c>
      <c r="I5920">
        <v>0.16289959200000001</v>
      </c>
      <c r="J5920">
        <v>0.16289959200000001</v>
      </c>
      <c r="K5920">
        <v>0.16289959200000001</v>
      </c>
      <c r="L5920">
        <v>0.16289959200000001</v>
      </c>
      <c r="M5920">
        <v>0.16289959200000001</v>
      </c>
    </row>
    <row r="5921" spans="2:23" hidden="1" x14ac:dyDescent="0.25">
      <c r="B5921" t="s">
        <v>89</v>
      </c>
      <c r="C5921" t="s">
        <v>296</v>
      </c>
      <c r="D5921" t="s">
        <v>501</v>
      </c>
      <c r="E5921" t="s">
        <v>577</v>
      </c>
      <c r="F5921" t="s">
        <v>93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 spans="2:23" hidden="1" x14ac:dyDescent="0.25">
      <c r="B5922" t="s">
        <v>89</v>
      </c>
      <c r="C5922" t="s">
        <v>296</v>
      </c>
      <c r="D5922" t="s">
        <v>501</v>
      </c>
      <c r="E5922" t="s">
        <v>578</v>
      </c>
      <c r="F5922" t="s">
        <v>93</v>
      </c>
      <c r="G5922">
        <v>0</v>
      </c>
      <c r="H5922">
        <v>0</v>
      </c>
      <c r="I5922">
        <v>0</v>
      </c>
    </row>
    <row r="5923" spans="2:23" hidden="1" x14ac:dyDescent="0.25">
      <c r="B5923" t="s">
        <v>89</v>
      </c>
      <c r="C5923" t="s">
        <v>296</v>
      </c>
      <c r="D5923" t="s">
        <v>501</v>
      </c>
      <c r="E5923" t="s">
        <v>579</v>
      </c>
      <c r="F5923" t="s">
        <v>93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2:23" hidden="1" x14ac:dyDescent="0.25">
      <c r="B5924" t="s">
        <v>89</v>
      </c>
      <c r="C5924" t="s">
        <v>296</v>
      </c>
      <c r="D5924" t="s">
        <v>501</v>
      </c>
      <c r="E5924" t="s">
        <v>580</v>
      </c>
      <c r="F5924" t="s">
        <v>93</v>
      </c>
      <c r="G5924">
        <v>2.4587696280000002</v>
      </c>
      <c r="H5924">
        <v>7.0707778750000001</v>
      </c>
      <c r="I5924">
        <v>8.5452221749999993</v>
      </c>
      <c r="J5924">
        <v>6.4540425030000002</v>
      </c>
      <c r="K5924">
        <v>6.7286071510000003</v>
      </c>
      <c r="L5924">
        <v>7.1530948470000002</v>
      </c>
      <c r="M5924">
        <v>7.9617738549999997</v>
      </c>
      <c r="N5924">
        <v>11.589178629999999</v>
      </c>
      <c r="O5924">
        <v>14.61973957</v>
      </c>
      <c r="P5924">
        <v>13.80067051</v>
      </c>
      <c r="Q5924">
        <v>13.938982279999999</v>
      </c>
      <c r="R5924">
        <v>13.729148970000001</v>
      </c>
      <c r="S5924">
        <v>14.13806666</v>
      </c>
      <c r="T5924">
        <v>17.066454400000001</v>
      </c>
      <c r="U5924">
        <v>18.659115580000002</v>
      </c>
      <c r="V5924">
        <v>17.562191460000001</v>
      </c>
      <c r="W5924">
        <v>18.101313609999998</v>
      </c>
    </row>
    <row r="5925" spans="2:23" hidden="1" x14ac:dyDescent="0.25">
      <c r="B5925" t="s">
        <v>89</v>
      </c>
      <c r="C5925" t="s">
        <v>296</v>
      </c>
      <c r="D5925" t="s">
        <v>501</v>
      </c>
      <c r="E5925" t="s">
        <v>581</v>
      </c>
      <c r="F5925" t="s">
        <v>93</v>
      </c>
      <c r="G5925">
        <v>6.0249232260000003</v>
      </c>
      <c r="H5925">
        <v>6.0249232260000003</v>
      </c>
      <c r="I5925">
        <v>6.0249232260000003</v>
      </c>
    </row>
    <row r="5926" spans="2:23" hidden="1" x14ac:dyDescent="0.25">
      <c r="B5926" t="s">
        <v>89</v>
      </c>
      <c r="C5926" t="s">
        <v>296</v>
      </c>
      <c r="D5926" t="s">
        <v>501</v>
      </c>
      <c r="E5926" t="s">
        <v>582</v>
      </c>
      <c r="F5926" t="s">
        <v>93</v>
      </c>
      <c r="G5926">
        <v>6.6246125759999996</v>
      </c>
      <c r="H5926">
        <v>6.6246125759999996</v>
      </c>
      <c r="I5926">
        <v>6.6246125759999996</v>
      </c>
      <c r="J5926">
        <v>6.6246125759999996</v>
      </c>
      <c r="K5926">
        <v>6.6246125759999996</v>
      </c>
      <c r="L5926">
        <v>6.6246125759999996</v>
      </c>
      <c r="M5926">
        <v>6.6246125759999996</v>
      </c>
    </row>
    <row r="5927" spans="2:23" hidden="1" x14ac:dyDescent="0.25">
      <c r="B5927" t="s">
        <v>89</v>
      </c>
      <c r="C5927" t="s">
        <v>296</v>
      </c>
      <c r="D5927" t="s">
        <v>501</v>
      </c>
      <c r="E5927" t="s">
        <v>583</v>
      </c>
      <c r="F5927" t="s">
        <v>93</v>
      </c>
      <c r="G5927">
        <v>0.58619650700000003</v>
      </c>
      <c r="H5927">
        <v>3.6558532260000001</v>
      </c>
      <c r="I5927">
        <v>4.3793715029999998</v>
      </c>
      <c r="J5927">
        <v>3.0295007869999999</v>
      </c>
      <c r="K5927">
        <v>3.0809491790000001</v>
      </c>
      <c r="L5927">
        <v>3.241983383</v>
      </c>
      <c r="M5927">
        <v>3.6299913849999998</v>
      </c>
      <c r="N5927">
        <v>5.5469710750000001</v>
      </c>
      <c r="O5927">
        <v>7.1446224999999997</v>
      </c>
      <c r="P5927">
        <v>6.6977430089999999</v>
      </c>
      <c r="Q5927">
        <v>6.7514655699999997</v>
      </c>
      <c r="R5927">
        <v>6.6416804039999997</v>
      </c>
      <c r="S5927">
        <v>6.8725028850000003</v>
      </c>
      <c r="T5927">
        <v>8.4372388039999997</v>
      </c>
      <c r="U5927">
        <v>9.2915691149999997</v>
      </c>
      <c r="V5927">
        <v>8.7060996199999998</v>
      </c>
      <c r="W5927">
        <v>8.9632865400000004</v>
      </c>
    </row>
    <row r="5928" spans="2:23" hidden="1" x14ac:dyDescent="0.25">
      <c r="B5928" t="s">
        <v>89</v>
      </c>
      <c r="C5928" t="s">
        <v>296</v>
      </c>
      <c r="D5928" t="s">
        <v>501</v>
      </c>
      <c r="E5928" t="s">
        <v>584</v>
      </c>
      <c r="F5928" t="s">
        <v>93</v>
      </c>
      <c r="G5928">
        <v>2.8738070790000001</v>
      </c>
      <c r="H5928">
        <v>2.8738070790000001</v>
      </c>
      <c r="I5928">
        <v>2.8738070790000001</v>
      </c>
    </row>
    <row r="5929" spans="2:23" hidden="1" x14ac:dyDescent="0.25">
      <c r="B5929" t="s">
        <v>89</v>
      </c>
      <c r="C5929" t="s">
        <v>296</v>
      </c>
      <c r="D5929" t="s">
        <v>501</v>
      </c>
      <c r="E5929" t="s">
        <v>585</v>
      </c>
      <c r="F5929" t="s">
        <v>93</v>
      </c>
      <c r="G5929">
        <v>3.0862637099999999</v>
      </c>
      <c r="H5929">
        <v>3.0862637099999999</v>
      </c>
      <c r="I5929">
        <v>3.0862637099999999</v>
      </c>
      <c r="J5929">
        <v>3.0862637099999999</v>
      </c>
      <c r="K5929">
        <v>3.0862637099999999</v>
      </c>
      <c r="L5929">
        <v>3.0862637099999999</v>
      </c>
      <c r="M5929">
        <v>3.0862637099999999</v>
      </c>
    </row>
    <row r="5930" spans="2:23" hidden="1" x14ac:dyDescent="0.25">
      <c r="B5930" t="s">
        <v>89</v>
      </c>
      <c r="C5930" t="s">
        <v>296</v>
      </c>
      <c r="D5930" t="s">
        <v>501</v>
      </c>
      <c r="E5930" t="s">
        <v>586</v>
      </c>
      <c r="F5930" t="s">
        <v>93</v>
      </c>
      <c r="G5930">
        <v>0.58619650700000003</v>
      </c>
      <c r="H5930">
        <v>3.6558532260000001</v>
      </c>
      <c r="I5930">
        <v>4.3793715029999998</v>
      </c>
      <c r="J5930">
        <v>3.0295007869999999</v>
      </c>
      <c r="K5930">
        <v>3.0809491790000001</v>
      </c>
      <c r="L5930">
        <v>3.241983383</v>
      </c>
      <c r="M5930">
        <v>3.6299913849999998</v>
      </c>
      <c r="N5930">
        <v>5.5469710750000001</v>
      </c>
      <c r="O5930">
        <v>7.1446224999999997</v>
      </c>
      <c r="P5930">
        <v>6.6977430089999999</v>
      </c>
      <c r="Q5930">
        <v>6.7514655699999997</v>
      </c>
      <c r="R5930">
        <v>6.6416804039999997</v>
      </c>
      <c r="S5930">
        <v>6.8725028850000003</v>
      </c>
      <c r="T5930">
        <v>8.4372388039999997</v>
      </c>
      <c r="U5930">
        <v>9.2915691149999997</v>
      </c>
      <c r="V5930">
        <v>8.7060996199999998</v>
      </c>
      <c r="W5930">
        <v>8.9632865400000004</v>
      </c>
    </row>
    <row r="5931" spans="2:23" hidden="1" x14ac:dyDescent="0.25">
      <c r="B5931" t="s">
        <v>89</v>
      </c>
      <c r="C5931" t="s">
        <v>296</v>
      </c>
      <c r="D5931" t="s">
        <v>501</v>
      </c>
      <c r="E5931" t="s">
        <v>587</v>
      </c>
      <c r="F5931" t="s">
        <v>93</v>
      </c>
      <c r="G5931">
        <v>2.8738070790000001</v>
      </c>
      <c r="H5931">
        <v>2.8738070790000001</v>
      </c>
      <c r="I5931">
        <v>2.8738070790000001</v>
      </c>
    </row>
    <row r="5932" spans="2:23" hidden="1" x14ac:dyDescent="0.25">
      <c r="B5932" t="s">
        <v>89</v>
      </c>
      <c r="C5932" t="s">
        <v>296</v>
      </c>
      <c r="D5932" t="s">
        <v>501</v>
      </c>
      <c r="E5932" t="s">
        <v>588</v>
      </c>
      <c r="F5932" t="s">
        <v>93</v>
      </c>
      <c r="G5932">
        <v>3.0862637099999999</v>
      </c>
      <c r="H5932">
        <v>3.0862637099999999</v>
      </c>
      <c r="I5932">
        <v>3.0862637099999999</v>
      </c>
      <c r="J5932">
        <v>3.0862637099999999</v>
      </c>
      <c r="K5932">
        <v>3.0862637099999999</v>
      </c>
      <c r="L5932">
        <v>3.0862637099999999</v>
      </c>
      <c r="M5932">
        <v>3.0862637099999999</v>
      </c>
    </row>
    <row r="5933" spans="2:23" hidden="1" x14ac:dyDescent="0.25">
      <c r="B5933" t="s">
        <v>89</v>
      </c>
      <c r="C5933" t="s">
        <v>296</v>
      </c>
      <c r="D5933" t="s">
        <v>501</v>
      </c>
      <c r="E5933" t="s">
        <v>589</v>
      </c>
      <c r="F5933" t="s">
        <v>93</v>
      </c>
      <c r="G5933">
        <v>0</v>
      </c>
      <c r="H5933">
        <v>0</v>
      </c>
      <c r="I5933">
        <v>8.7838169999999993E-2</v>
      </c>
      <c r="J5933">
        <v>6.0227519E-2</v>
      </c>
      <c r="K5933">
        <v>6.0389481000000002E-2</v>
      </c>
      <c r="L5933">
        <v>6.0057858999999998E-2</v>
      </c>
      <c r="M5933">
        <v>6.4788440000000003E-2</v>
      </c>
      <c r="N5933">
        <v>0.123073473</v>
      </c>
      <c r="O5933">
        <v>0.16497332200000001</v>
      </c>
      <c r="P5933">
        <v>0.13525938900000001</v>
      </c>
      <c r="Q5933">
        <v>0.12938365399999999</v>
      </c>
      <c r="R5933">
        <v>0.11697060400000001</v>
      </c>
      <c r="S5933">
        <v>0.11797906700000001</v>
      </c>
      <c r="T5933">
        <v>0.171422517</v>
      </c>
      <c r="U5933">
        <v>0.195474489</v>
      </c>
      <c r="V5933">
        <v>0.16842523500000001</v>
      </c>
      <c r="W5933">
        <v>0.18776306000000001</v>
      </c>
    </row>
    <row r="5934" spans="2:23" hidden="1" x14ac:dyDescent="0.25">
      <c r="B5934" t="s">
        <v>89</v>
      </c>
      <c r="C5934" t="s">
        <v>296</v>
      </c>
      <c r="D5934" t="s">
        <v>501</v>
      </c>
      <c r="E5934" t="s">
        <v>590</v>
      </c>
      <c r="F5934" t="s">
        <v>93</v>
      </c>
      <c r="G5934">
        <v>2.9279389999999999E-2</v>
      </c>
      <c r="H5934">
        <v>2.9279389999999999E-2</v>
      </c>
      <c r="I5934">
        <v>2.9279389999999999E-2</v>
      </c>
    </row>
    <row r="5935" spans="2:23" hidden="1" x14ac:dyDescent="0.25">
      <c r="B5935" t="s">
        <v>89</v>
      </c>
      <c r="C5935" t="s">
        <v>296</v>
      </c>
      <c r="D5935" t="s">
        <v>501</v>
      </c>
      <c r="E5935" t="s">
        <v>591</v>
      </c>
      <c r="F5935" t="s">
        <v>93</v>
      </c>
      <c r="G5935">
        <v>4.7614495999999999E-2</v>
      </c>
      <c r="H5935">
        <v>4.7614495999999999E-2</v>
      </c>
      <c r="I5935">
        <v>4.7614495999999999E-2</v>
      </c>
      <c r="J5935">
        <v>4.7614495999999999E-2</v>
      </c>
      <c r="K5935">
        <v>4.7614495999999999E-2</v>
      </c>
      <c r="L5935">
        <v>4.7614495999999999E-2</v>
      </c>
      <c r="M5935">
        <v>4.7614495999999999E-2</v>
      </c>
    </row>
    <row r="5936" spans="2:23" hidden="1" x14ac:dyDescent="0.25">
      <c r="B5936" t="s">
        <v>89</v>
      </c>
      <c r="C5936" t="s">
        <v>296</v>
      </c>
      <c r="D5936" t="s">
        <v>501</v>
      </c>
      <c r="E5936" t="s">
        <v>592</v>
      </c>
      <c r="F5936" t="s">
        <v>93</v>
      </c>
      <c r="G5936">
        <v>0.14650686099999999</v>
      </c>
      <c r="H5936">
        <v>0.174007568</v>
      </c>
      <c r="I5936">
        <v>0.15389983500000001</v>
      </c>
      <c r="J5936">
        <v>0.117126288</v>
      </c>
      <c r="K5936">
        <v>0.13071741200000001</v>
      </c>
      <c r="L5936">
        <v>0.13244412799999999</v>
      </c>
      <c r="M5936">
        <v>0.14418608999999999</v>
      </c>
      <c r="N5936">
        <v>0.223490508</v>
      </c>
      <c r="O5936">
        <v>0.24300090699999999</v>
      </c>
      <c r="P5936">
        <v>0.17859564999999999</v>
      </c>
      <c r="Q5936">
        <v>0.15606521500000001</v>
      </c>
      <c r="R5936">
        <v>0.12808757300000001</v>
      </c>
      <c r="S5936">
        <v>0.108382136</v>
      </c>
      <c r="T5936">
        <v>0.122575646</v>
      </c>
      <c r="U5936">
        <v>0.111290188</v>
      </c>
      <c r="V5936">
        <v>7.7154509999999996E-2</v>
      </c>
      <c r="W5936">
        <v>4.2707299999999998E-4</v>
      </c>
    </row>
    <row r="5937" spans="2:23" hidden="1" x14ac:dyDescent="0.25">
      <c r="B5937" t="s">
        <v>89</v>
      </c>
      <c r="C5937" t="s">
        <v>296</v>
      </c>
      <c r="D5937" t="s">
        <v>501</v>
      </c>
      <c r="E5937" t="s">
        <v>593</v>
      </c>
      <c r="F5937" t="s">
        <v>93</v>
      </c>
      <c r="G5937">
        <v>0.15813808800000001</v>
      </c>
      <c r="H5937">
        <v>0.15813808800000001</v>
      </c>
      <c r="I5937">
        <v>0.15813808800000001</v>
      </c>
    </row>
    <row r="5938" spans="2:23" hidden="1" x14ac:dyDescent="0.25">
      <c r="B5938" t="s">
        <v>89</v>
      </c>
      <c r="C5938" t="s">
        <v>296</v>
      </c>
      <c r="D5938" t="s">
        <v>501</v>
      </c>
      <c r="E5938" t="s">
        <v>594</v>
      </c>
      <c r="F5938" t="s">
        <v>93</v>
      </c>
      <c r="G5938">
        <v>0.14269831199999999</v>
      </c>
      <c r="H5938">
        <v>0.14269831199999999</v>
      </c>
      <c r="I5938">
        <v>0.14269831199999999</v>
      </c>
      <c r="J5938">
        <v>0.14269831199999999</v>
      </c>
      <c r="K5938">
        <v>0.14269831199999999</v>
      </c>
      <c r="L5938">
        <v>0.14269831199999999</v>
      </c>
      <c r="M5938">
        <v>0.14269831199999999</v>
      </c>
    </row>
    <row r="5939" spans="2:23" hidden="1" x14ac:dyDescent="0.25">
      <c r="B5939" t="s">
        <v>89</v>
      </c>
      <c r="C5939" t="s">
        <v>296</v>
      </c>
      <c r="D5939" t="s">
        <v>501</v>
      </c>
      <c r="E5939" t="s">
        <v>595</v>
      </c>
      <c r="F5939" t="s">
        <v>93</v>
      </c>
      <c r="G5939">
        <v>0.14650686099999999</v>
      </c>
      <c r="H5939">
        <v>0.174007568</v>
      </c>
      <c r="I5939">
        <v>0.15389983500000001</v>
      </c>
      <c r="J5939">
        <v>0.117126288</v>
      </c>
      <c r="K5939">
        <v>0.13071741200000001</v>
      </c>
      <c r="L5939">
        <v>0.13244412799999999</v>
      </c>
      <c r="M5939">
        <v>0.14418608999999999</v>
      </c>
      <c r="N5939">
        <v>0.223490508</v>
      </c>
      <c r="O5939">
        <v>0.24300090699999999</v>
      </c>
      <c r="P5939">
        <v>0.17859564999999999</v>
      </c>
      <c r="Q5939">
        <v>0.15606521500000001</v>
      </c>
      <c r="R5939">
        <v>0.12808757300000001</v>
      </c>
      <c r="S5939">
        <v>0.108382136</v>
      </c>
      <c r="T5939">
        <v>0.122575646</v>
      </c>
      <c r="U5939">
        <v>0.111290188</v>
      </c>
      <c r="V5939">
        <v>7.7154509999999996E-2</v>
      </c>
      <c r="W5939">
        <v>4.2707299999999998E-4</v>
      </c>
    </row>
    <row r="5940" spans="2:23" hidden="1" x14ac:dyDescent="0.25">
      <c r="B5940" t="s">
        <v>89</v>
      </c>
      <c r="C5940" t="s">
        <v>296</v>
      </c>
      <c r="D5940" t="s">
        <v>501</v>
      </c>
      <c r="E5940" t="s">
        <v>596</v>
      </c>
      <c r="F5940" t="s">
        <v>93</v>
      </c>
      <c r="G5940">
        <v>0.15813808800000001</v>
      </c>
      <c r="H5940">
        <v>0.15813808800000001</v>
      </c>
      <c r="I5940">
        <v>0.15813808800000001</v>
      </c>
    </row>
    <row r="5941" spans="2:23" hidden="1" x14ac:dyDescent="0.25">
      <c r="B5941" t="s">
        <v>89</v>
      </c>
      <c r="C5941" t="s">
        <v>296</v>
      </c>
      <c r="D5941" t="s">
        <v>501</v>
      </c>
      <c r="E5941" t="s">
        <v>597</v>
      </c>
      <c r="F5941" t="s">
        <v>93</v>
      </c>
      <c r="G5941">
        <v>0.14269831199999999</v>
      </c>
      <c r="H5941">
        <v>0.14269831199999999</v>
      </c>
      <c r="I5941">
        <v>0.14269831199999999</v>
      </c>
      <c r="J5941">
        <v>0.14269831199999999</v>
      </c>
      <c r="K5941">
        <v>0.14269831199999999</v>
      </c>
      <c r="L5941">
        <v>0.14269831199999999</v>
      </c>
      <c r="M5941">
        <v>0.14269831199999999</v>
      </c>
    </row>
    <row r="5942" spans="2:23" hidden="1" x14ac:dyDescent="0.25">
      <c r="B5942" t="s">
        <v>89</v>
      </c>
      <c r="C5942" t="s">
        <v>296</v>
      </c>
      <c r="D5942" t="s">
        <v>501</v>
      </c>
      <c r="E5942" t="s">
        <v>598</v>
      </c>
      <c r="F5942" t="s">
        <v>93</v>
      </c>
      <c r="G5942">
        <v>0.40362668400000001</v>
      </c>
      <c r="H5942">
        <v>2.263800453</v>
      </c>
      <c r="I5942">
        <v>2.3474054</v>
      </c>
      <c r="J5942">
        <v>1.813954912</v>
      </c>
      <c r="K5942">
        <v>1.9625542890000001</v>
      </c>
      <c r="L5942">
        <v>2.1777291569999999</v>
      </c>
      <c r="M5942">
        <v>2.4984412030000001</v>
      </c>
      <c r="N5942">
        <v>3.408797114</v>
      </c>
      <c r="O5942">
        <v>4.2869318649999997</v>
      </c>
      <c r="P5942">
        <v>4.4143462949999996</v>
      </c>
      <c r="Q5942">
        <v>4.6022791869999997</v>
      </c>
      <c r="R5942">
        <v>4.7027559979999998</v>
      </c>
      <c r="S5942">
        <v>4.8784417690000001</v>
      </c>
      <c r="T5942">
        <v>5.4849847780000003</v>
      </c>
      <c r="U5942">
        <v>5.8966769540000001</v>
      </c>
      <c r="V5942">
        <v>5.7945976799999999</v>
      </c>
      <c r="W5942">
        <v>5.8149424779999999</v>
      </c>
    </row>
    <row r="5943" spans="2:23" hidden="1" x14ac:dyDescent="0.25">
      <c r="B5943" t="s">
        <v>89</v>
      </c>
      <c r="C5943" t="s">
        <v>296</v>
      </c>
      <c r="D5943" t="s">
        <v>501</v>
      </c>
      <c r="E5943" t="s">
        <v>599</v>
      </c>
      <c r="F5943" t="s">
        <v>93</v>
      </c>
      <c r="G5943">
        <v>1.6716108460000001</v>
      </c>
      <c r="H5943">
        <v>1.6716108460000001</v>
      </c>
      <c r="I5943">
        <v>1.6716108460000001</v>
      </c>
    </row>
    <row r="5944" spans="2:23" hidden="1" x14ac:dyDescent="0.25">
      <c r="B5944" t="s">
        <v>89</v>
      </c>
      <c r="C5944" t="s">
        <v>296</v>
      </c>
      <c r="D5944" t="s">
        <v>501</v>
      </c>
      <c r="E5944" t="s">
        <v>600</v>
      </c>
      <c r="F5944" t="s">
        <v>93</v>
      </c>
      <c r="G5944">
        <v>1.9239303000000001</v>
      </c>
      <c r="H5944">
        <v>1.9239303000000001</v>
      </c>
      <c r="I5944">
        <v>1.9239303000000001</v>
      </c>
      <c r="J5944">
        <v>1.9239303000000001</v>
      </c>
      <c r="K5944">
        <v>1.9239303000000001</v>
      </c>
      <c r="L5944">
        <v>1.9239303000000001</v>
      </c>
      <c r="M5944">
        <v>1.9239303000000001</v>
      </c>
    </row>
    <row r="5945" spans="2:23" hidden="1" x14ac:dyDescent="0.25">
      <c r="B5945" t="s">
        <v>89</v>
      </c>
      <c r="C5945" t="s">
        <v>296</v>
      </c>
      <c r="D5945" t="s">
        <v>501</v>
      </c>
      <c r="E5945" t="s">
        <v>601</v>
      </c>
      <c r="F5945" t="s">
        <v>93</v>
      </c>
      <c r="G5945">
        <v>1.83073262</v>
      </c>
      <c r="H5945">
        <v>3.3681786100000002</v>
      </c>
      <c r="I5945">
        <v>4.1294784849999999</v>
      </c>
      <c r="J5945">
        <v>3.39459182</v>
      </c>
      <c r="K5945">
        <v>3.6128309139999999</v>
      </c>
      <c r="L5945">
        <v>3.876112928</v>
      </c>
      <c r="M5945">
        <v>4.2936392699999999</v>
      </c>
      <c r="N5945">
        <v>5.9665132720000003</v>
      </c>
      <c r="O5945">
        <v>7.3643885329999996</v>
      </c>
      <c r="P5945">
        <v>7.0014081419999998</v>
      </c>
      <c r="Q5945">
        <v>7.0841992679999999</v>
      </c>
      <c r="R5945">
        <v>6.991090603</v>
      </c>
      <c r="S5945">
        <v>7.1655645400000001</v>
      </c>
      <c r="T5945">
        <v>8.4859750389999995</v>
      </c>
      <c r="U5945">
        <v>9.194729444</v>
      </c>
      <c r="V5945">
        <v>8.7041814469999998</v>
      </c>
      <c r="W5945">
        <v>8.9651220560000002</v>
      </c>
    </row>
    <row r="5946" spans="2:23" hidden="1" x14ac:dyDescent="0.25">
      <c r="B5946" t="s">
        <v>89</v>
      </c>
      <c r="C5946" t="s">
        <v>296</v>
      </c>
      <c r="D5946" t="s">
        <v>501</v>
      </c>
      <c r="E5946" t="s">
        <v>602</v>
      </c>
      <c r="F5946" t="s">
        <v>93</v>
      </c>
      <c r="G5946">
        <v>3.109463238</v>
      </c>
      <c r="H5946">
        <v>3.109463238</v>
      </c>
      <c r="I5946">
        <v>3.109463238</v>
      </c>
    </row>
    <row r="5947" spans="2:23" hidden="1" x14ac:dyDescent="0.25">
      <c r="B5947" t="s">
        <v>89</v>
      </c>
      <c r="C5947" t="s">
        <v>296</v>
      </c>
      <c r="D5947" t="s">
        <v>501</v>
      </c>
      <c r="E5947" t="s">
        <v>603</v>
      </c>
      <c r="F5947" t="s">
        <v>93</v>
      </c>
      <c r="G5947">
        <v>3.50079495</v>
      </c>
      <c r="H5947">
        <v>3.50079495</v>
      </c>
      <c r="I5947">
        <v>3.50079495</v>
      </c>
      <c r="J5947">
        <v>3.50079495</v>
      </c>
      <c r="K5947">
        <v>3.50079495</v>
      </c>
      <c r="L5947">
        <v>3.50079495</v>
      </c>
      <c r="M5947">
        <v>3.50079495</v>
      </c>
    </row>
    <row r="5948" spans="2:23" hidden="1" x14ac:dyDescent="0.25">
      <c r="B5948" t="s">
        <v>89</v>
      </c>
      <c r="C5948" t="s">
        <v>296</v>
      </c>
      <c r="D5948" t="s">
        <v>501</v>
      </c>
      <c r="E5948" t="s">
        <v>604</v>
      </c>
      <c r="F5948" t="s">
        <v>93</v>
      </c>
      <c r="G5948">
        <v>1.83073262</v>
      </c>
      <c r="H5948">
        <v>3.3681786100000002</v>
      </c>
      <c r="I5948">
        <v>4.1294784849999999</v>
      </c>
      <c r="J5948">
        <v>3.39459182</v>
      </c>
      <c r="K5948">
        <v>3.6128309139999999</v>
      </c>
      <c r="L5948">
        <v>3.876112928</v>
      </c>
      <c r="M5948">
        <v>4.2936392699999999</v>
      </c>
      <c r="N5948">
        <v>5.9665132720000003</v>
      </c>
      <c r="O5948">
        <v>7.3643885329999996</v>
      </c>
      <c r="P5948">
        <v>7.0014081419999998</v>
      </c>
      <c r="Q5948">
        <v>7.0841992679999999</v>
      </c>
      <c r="R5948">
        <v>6.991090603</v>
      </c>
      <c r="S5948">
        <v>7.1655645400000001</v>
      </c>
      <c r="T5948">
        <v>8.4859750389999995</v>
      </c>
      <c r="U5948">
        <v>9.194729444</v>
      </c>
      <c r="V5948">
        <v>8.7041814469999998</v>
      </c>
      <c r="W5948">
        <v>8.9651220560000002</v>
      </c>
    </row>
    <row r="5949" spans="2:23" hidden="1" x14ac:dyDescent="0.25">
      <c r="B5949" t="s">
        <v>89</v>
      </c>
      <c r="C5949" t="s">
        <v>296</v>
      </c>
      <c r="D5949" t="s">
        <v>501</v>
      </c>
      <c r="E5949" t="s">
        <v>605</v>
      </c>
      <c r="F5949" t="s">
        <v>93</v>
      </c>
      <c r="G5949">
        <v>3.109463238</v>
      </c>
      <c r="H5949">
        <v>3.109463238</v>
      </c>
      <c r="I5949">
        <v>3.109463238</v>
      </c>
    </row>
    <row r="5950" spans="2:23" hidden="1" x14ac:dyDescent="0.25">
      <c r="B5950" t="s">
        <v>89</v>
      </c>
      <c r="C5950" t="s">
        <v>296</v>
      </c>
      <c r="D5950" t="s">
        <v>501</v>
      </c>
      <c r="E5950" t="s">
        <v>606</v>
      </c>
      <c r="F5950" t="s">
        <v>93</v>
      </c>
      <c r="G5950">
        <v>3.50079495</v>
      </c>
      <c r="H5950">
        <v>3.50079495</v>
      </c>
      <c r="I5950">
        <v>3.50079495</v>
      </c>
      <c r="J5950">
        <v>3.50079495</v>
      </c>
      <c r="K5950">
        <v>3.50079495</v>
      </c>
      <c r="L5950">
        <v>3.50079495</v>
      </c>
      <c r="M5950">
        <v>3.50079495</v>
      </c>
    </row>
    <row r="5951" spans="2:23" hidden="1" x14ac:dyDescent="0.25">
      <c r="B5951" t="s">
        <v>89</v>
      </c>
      <c r="C5951" t="s">
        <v>296</v>
      </c>
      <c r="D5951" t="s">
        <v>501</v>
      </c>
      <c r="E5951" t="s">
        <v>607</v>
      </c>
      <c r="F5951" t="s">
        <v>93</v>
      </c>
      <c r="G5951">
        <v>0.13167188299999999</v>
      </c>
      <c r="H5951">
        <v>1.2600830350000001</v>
      </c>
      <c r="I5951">
        <v>1.840393894</v>
      </c>
      <c r="J5951">
        <v>1.053053139</v>
      </c>
      <c r="K5951">
        <v>0.93385089700000001</v>
      </c>
      <c r="L5951">
        <v>0.86766108600000003</v>
      </c>
      <c r="M5951">
        <v>0.90932279100000002</v>
      </c>
      <c r="N5951">
        <v>1.7368497869999999</v>
      </c>
      <c r="O5951">
        <v>2.3630295769999998</v>
      </c>
      <c r="P5951">
        <v>1.890638005</v>
      </c>
      <c r="Q5951">
        <v>1.7778188450000001</v>
      </c>
      <c r="R5951">
        <v>1.599468017</v>
      </c>
      <c r="S5951">
        <v>1.645808817</v>
      </c>
      <c r="T5951">
        <v>2.438529167</v>
      </c>
      <c r="U5951">
        <v>2.7976953450000002</v>
      </c>
      <c r="V5951">
        <v>2.3902291920000001</v>
      </c>
      <c r="W5951">
        <v>2.5698241199999998</v>
      </c>
    </row>
    <row r="5952" spans="2:23" hidden="1" x14ac:dyDescent="0.25">
      <c r="B5952" t="s">
        <v>89</v>
      </c>
      <c r="C5952" t="s">
        <v>296</v>
      </c>
      <c r="D5952" t="s">
        <v>501</v>
      </c>
      <c r="E5952" t="s">
        <v>608</v>
      </c>
      <c r="F5952" t="s">
        <v>93</v>
      </c>
      <c r="G5952">
        <v>1.077382938</v>
      </c>
      <c r="H5952">
        <v>1.077382938</v>
      </c>
      <c r="I5952">
        <v>1.077382938</v>
      </c>
    </row>
    <row r="5953" spans="2:23" hidden="1" x14ac:dyDescent="0.25">
      <c r="B5953" t="s">
        <v>89</v>
      </c>
      <c r="C5953" t="s">
        <v>296</v>
      </c>
      <c r="D5953" t="s">
        <v>501</v>
      </c>
      <c r="E5953" t="s">
        <v>609</v>
      </c>
      <c r="F5953" t="s">
        <v>93</v>
      </c>
      <c r="G5953">
        <v>0.99943381799999997</v>
      </c>
      <c r="H5953">
        <v>0.99943381799999997</v>
      </c>
      <c r="I5953">
        <v>0.99943381799999997</v>
      </c>
      <c r="J5953">
        <v>0.99943381799999997</v>
      </c>
      <c r="K5953">
        <v>0.99943381799999997</v>
      </c>
      <c r="L5953">
        <v>0.99943381799999997</v>
      </c>
      <c r="M5953">
        <v>0.99943381799999997</v>
      </c>
    </row>
    <row r="5954" spans="2:23" hidden="1" x14ac:dyDescent="0.25">
      <c r="B5954" t="s">
        <v>89</v>
      </c>
      <c r="C5954" t="s">
        <v>296</v>
      </c>
      <c r="D5954" t="s">
        <v>501</v>
      </c>
      <c r="E5954" t="s">
        <v>610</v>
      </c>
      <c r="F5954" t="s">
        <v>93</v>
      </c>
      <c r="G5954">
        <v>1.0507315E-2</v>
      </c>
      <c r="H5954">
        <v>9.2904600000000004E-3</v>
      </c>
      <c r="I5954">
        <v>8.291896E-3</v>
      </c>
      <c r="J5954">
        <v>8.6991849999999999E-3</v>
      </c>
      <c r="K5954">
        <v>1.0172237000000001E-2</v>
      </c>
      <c r="L5954">
        <v>1.1381608E-2</v>
      </c>
      <c r="M5954">
        <v>1.2077505000000001E-2</v>
      </c>
      <c r="N5954">
        <v>1.3287452E-2</v>
      </c>
      <c r="O5954">
        <v>1.4350217E-2</v>
      </c>
      <c r="P5954">
        <v>1.5112257E-2</v>
      </c>
      <c r="Q5954">
        <v>1.5627876999999998E-2</v>
      </c>
      <c r="R5954">
        <v>1.647208E-2</v>
      </c>
      <c r="S5954">
        <v>1.8092991999999999E-2</v>
      </c>
      <c r="T5954">
        <v>2.0561651E-2</v>
      </c>
      <c r="U5954">
        <v>2.4146496999999999E-2</v>
      </c>
      <c r="V5954">
        <v>2.7452890000000001E-2</v>
      </c>
      <c r="W5954">
        <v>3.1818297000000002E-2</v>
      </c>
    </row>
    <row r="5955" spans="2:23" hidden="1" x14ac:dyDescent="0.25">
      <c r="B5955" t="s">
        <v>89</v>
      </c>
      <c r="C5955" t="s">
        <v>296</v>
      </c>
      <c r="D5955" t="s">
        <v>501</v>
      </c>
      <c r="E5955" t="s">
        <v>611</v>
      </c>
      <c r="F5955" t="s">
        <v>93</v>
      </c>
      <c r="G5955">
        <v>9.3632230000000004E-3</v>
      </c>
      <c r="H5955">
        <v>9.3632230000000004E-3</v>
      </c>
      <c r="I5955">
        <v>9.3632230000000004E-3</v>
      </c>
    </row>
    <row r="5956" spans="2:23" hidden="1" x14ac:dyDescent="0.25">
      <c r="B5956" t="s">
        <v>89</v>
      </c>
      <c r="C5956" t="s">
        <v>296</v>
      </c>
      <c r="D5956" t="s">
        <v>501</v>
      </c>
      <c r="E5956" t="s">
        <v>612</v>
      </c>
      <c r="F5956" t="s">
        <v>93</v>
      </c>
      <c r="G5956">
        <v>1.0060029E-2</v>
      </c>
      <c r="H5956">
        <v>1.0060029E-2</v>
      </c>
      <c r="I5956">
        <v>1.0060029E-2</v>
      </c>
      <c r="J5956">
        <v>1.0060029E-2</v>
      </c>
      <c r="K5956">
        <v>1.0060029E-2</v>
      </c>
      <c r="L5956">
        <v>1.0060029E-2</v>
      </c>
      <c r="M5956">
        <v>1.0060029E-2</v>
      </c>
    </row>
    <row r="5957" spans="2:23" hidden="1" x14ac:dyDescent="0.25">
      <c r="B5957" t="s">
        <v>89</v>
      </c>
      <c r="C5957" t="s">
        <v>296</v>
      </c>
      <c r="D5957" t="s">
        <v>501</v>
      </c>
      <c r="E5957" t="s">
        <v>613</v>
      </c>
      <c r="F5957" t="s">
        <v>93</v>
      </c>
      <c r="G5957">
        <v>2.7973989999999999E-3</v>
      </c>
      <c r="H5957">
        <v>2.2601359999999998E-3</v>
      </c>
      <c r="I5957">
        <v>1.532521E-3</v>
      </c>
      <c r="J5957">
        <v>1.0246190000000001E-3</v>
      </c>
      <c r="K5957">
        <v>7.4773199999999998E-4</v>
      </c>
      <c r="L5957">
        <v>7.7528299999999998E-4</v>
      </c>
      <c r="M5957">
        <v>8.5972700000000002E-4</v>
      </c>
      <c r="N5957">
        <v>8.1527900000000003E-4</v>
      </c>
      <c r="O5957">
        <v>7.4096600000000002E-4</v>
      </c>
      <c r="P5957">
        <v>7.2519299999999995E-4</v>
      </c>
      <c r="Q5957">
        <v>7.2092E-4</v>
      </c>
      <c r="R5957">
        <v>7.1105099999999998E-4</v>
      </c>
      <c r="S5957">
        <v>6.2985500000000002E-4</v>
      </c>
      <c r="T5957">
        <v>5.0729599999999996E-4</v>
      </c>
      <c r="U5957">
        <v>4.3193099999999998E-4</v>
      </c>
      <c r="V5957">
        <v>3.9691599999999998E-4</v>
      </c>
      <c r="W5957">
        <v>3.8764799999999999E-4</v>
      </c>
    </row>
    <row r="5958" spans="2:23" hidden="1" x14ac:dyDescent="0.25">
      <c r="B5958" t="s">
        <v>89</v>
      </c>
      <c r="C5958" t="s">
        <v>296</v>
      </c>
      <c r="D5958" t="s">
        <v>501</v>
      </c>
      <c r="E5958" t="s">
        <v>614</v>
      </c>
      <c r="F5958" t="s">
        <v>93</v>
      </c>
      <c r="G5958">
        <v>2.1966849999999999E-3</v>
      </c>
      <c r="H5958">
        <v>2.1966849999999999E-3</v>
      </c>
      <c r="I5958">
        <v>2.1966849999999999E-3</v>
      </c>
    </row>
    <row r="5959" spans="2:23" hidden="1" x14ac:dyDescent="0.25">
      <c r="B5959" t="s">
        <v>89</v>
      </c>
      <c r="C5959" t="s">
        <v>296</v>
      </c>
      <c r="D5959" t="s">
        <v>501</v>
      </c>
      <c r="E5959" t="s">
        <v>615</v>
      </c>
      <c r="F5959" t="s">
        <v>93</v>
      </c>
      <c r="G5959">
        <v>1.4282030000000001E-3</v>
      </c>
      <c r="H5959">
        <v>1.4282030000000001E-3</v>
      </c>
      <c r="I5959">
        <v>1.4282030000000001E-3</v>
      </c>
      <c r="J5959">
        <v>1.4282030000000001E-3</v>
      </c>
      <c r="K5959">
        <v>1.4282030000000001E-3</v>
      </c>
      <c r="L5959">
        <v>1.4282030000000001E-3</v>
      </c>
      <c r="M5959">
        <v>1.4282030000000001E-3</v>
      </c>
    </row>
    <row r="5960" spans="2:23" hidden="1" x14ac:dyDescent="0.25">
      <c r="B5960" t="s">
        <v>89</v>
      </c>
      <c r="C5960" t="s">
        <v>296</v>
      </c>
      <c r="D5960" t="s">
        <v>501</v>
      </c>
      <c r="E5960" t="s">
        <v>616</v>
      </c>
      <c r="F5960" t="s">
        <v>93</v>
      </c>
      <c r="G5960">
        <v>4.6783395240000001</v>
      </c>
      <c r="H5960">
        <v>4.8342088690000002</v>
      </c>
      <c r="I5960">
        <v>4.7490261919999996</v>
      </c>
      <c r="J5960">
        <v>4.9306480720000003</v>
      </c>
      <c r="K5960">
        <v>5.2611185059999999</v>
      </c>
      <c r="L5960">
        <v>5.1812171720000002</v>
      </c>
      <c r="M5960">
        <v>5.03236376</v>
      </c>
      <c r="N5960">
        <v>4.9440608719999997</v>
      </c>
      <c r="O5960">
        <v>4.9985163989999997</v>
      </c>
      <c r="P5960">
        <v>5.1016402059999999</v>
      </c>
      <c r="Q5960">
        <v>5.3774090619999999</v>
      </c>
      <c r="R5960">
        <v>5.6010591129999998</v>
      </c>
      <c r="S5960">
        <v>5.7094934449999997</v>
      </c>
      <c r="T5960">
        <v>5.7203488140000003</v>
      </c>
      <c r="U5960">
        <v>5.7651258470000002</v>
      </c>
      <c r="V5960">
        <v>5.9683426080000004</v>
      </c>
      <c r="W5960">
        <v>6.3133814819999996</v>
      </c>
    </row>
    <row r="5961" spans="2:23" hidden="1" x14ac:dyDescent="0.25">
      <c r="B5961" t="s">
        <v>89</v>
      </c>
      <c r="C5961" t="s">
        <v>296</v>
      </c>
      <c r="D5961" t="s">
        <v>501</v>
      </c>
      <c r="E5961" t="s">
        <v>617</v>
      </c>
      <c r="F5961" t="s">
        <v>93</v>
      </c>
      <c r="G5961">
        <v>4.7538581950000003</v>
      </c>
      <c r="H5961">
        <v>4.7538581950000003</v>
      </c>
      <c r="I5961">
        <v>4.7538581950000003</v>
      </c>
    </row>
    <row r="5962" spans="2:23" hidden="1" x14ac:dyDescent="0.25">
      <c r="B5962" t="s">
        <v>89</v>
      </c>
      <c r="C5962" t="s">
        <v>296</v>
      </c>
      <c r="D5962" t="s">
        <v>501</v>
      </c>
      <c r="E5962" t="s">
        <v>618</v>
      </c>
      <c r="F5962" t="s">
        <v>93</v>
      </c>
      <c r="G5962">
        <v>4.9524174419999998</v>
      </c>
      <c r="H5962">
        <v>4.9524174419999998</v>
      </c>
      <c r="I5962">
        <v>4.9524174419999998</v>
      </c>
      <c r="J5962">
        <v>4.9524174419999998</v>
      </c>
      <c r="K5962">
        <v>4.9524174419999998</v>
      </c>
      <c r="L5962">
        <v>4.9524174419999998</v>
      </c>
      <c r="M5962">
        <v>4.9524174419999998</v>
      </c>
    </row>
    <row r="5963" spans="2:23" hidden="1" x14ac:dyDescent="0.25">
      <c r="B5963" t="s">
        <v>89</v>
      </c>
      <c r="C5963" t="s">
        <v>296</v>
      </c>
      <c r="D5963" t="s">
        <v>501</v>
      </c>
      <c r="E5963" t="s">
        <v>619</v>
      </c>
      <c r="F5963" t="s">
        <v>93</v>
      </c>
      <c r="G5963">
        <v>1.4090744580000001</v>
      </c>
      <c r="H5963">
        <v>1.4885375279999999</v>
      </c>
      <c r="I5963">
        <v>1.4393124960000001</v>
      </c>
      <c r="J5963">
        <v>1.582038802</v>
      </c>
      <c r="K5963">
        <v>1.7815348529999999</v>
      </c>
      <c r="L5963">
        <v>2.0018936159999998</v>
      </c>
      <c r="M5963">
        <v>2.1804293600000002</v>
      </c>
      <c r="N5963">
        <v>2.318166025</v>
      </c>
      <c r="O5963">
        <v>2.5231730739999998</v>
      </c>
      <c r="P5963">
        <v>2.74237486</v>
      </c>
      <c r="Q5963">
        <v>2.9495945649999999</v>
      </c>
      <c r="R5963">
        <v>3.119954586</v>
      </c>
      <c r="S5963">
        <v>3.2877710709999999</v>
      </c>
      <c r="T5963">
        <v>3.433649172</v>
      </c>
      <c r="U5963">
        <v>3.6036913820000001</v>
      </c>
      <c r="V5963">
        <v>3.9067972009999998</v>
      </c>
      <c r="W5963">
        <v>4.3546908850000001</v>
      </c>
    </row>
    <row r="5964" spans="2:23" hidden="1" x14ac:dyDescent="0.25">
      <c r="B5964" t="s">
        <v>89</v>
      </c>
      <c r="C5964" t="s">
        <v>296</v>
      </c>
      <c r="D5964" t="s">
        <v>501</v>
      </c>
      <c r="E5964" t="s">
        <v>620</v>
      </c>
      <c r="F5964" t="s">
        <v>93</v>
      </c>
      <c r="G5964">
        <v>1.445641494</v>
      </c>
      <c r="H5964">
        <v>1.445641494</v>
      </c>
      <c r="I5964">
        <v>1.445641494</v>
      </c>
    </row>
    <row r="5965" spans="2:23" hidden="1" x14ac:dyDescent="0.25">
      <c r="B5965" t="s">
        <v>89</v>
      </c>
      <c r="C5965" t="s">
        <v>296</v>
      </c>
      <c r="D5965" t="s">
        <v>501</v>
      </c>
      <c r="E5965" t="s">
        <v>621</v>
      </c>
      <c r="F5965" t="s">
        <v>93</v>
      </c>
      <c r="G5965">
        <v>1.6975458729999999</v>
      </c>
      <c r="H5965">
        <v>1.6975458729999999</v>
      </c>
      <c r="I5965">
        <v>1.6975458729999999</v>
      </c>
      <c r="J5965">
        <v>1.6975458729999999</v>
      </c>
      <c r="K5965">
        <v>1.6975458729999999</v>
      </c>
      <c r="L5965">
        <v>1.6975458729999999</v>
      </c>
      <c r="M5965">
        <v>1.6975458729999999</v>
      </c>
    </row>
    <row r="5966" spans="2:23" hidden="1" x14ac:dyDescent="0.25">
      <c r="B5966" t="s">
        <v>89</v>
      </c>
      <c r="C5966" t="s">
        <v>296</v>
      </c>
      <c r="D5966" t="s">
        <v>501</v>
      </c>
      <c r="E5966" t="s">
        <v>622</v>
      </c>
      <c r="F5966" t="s">
        <v>93</v>
      </c>
      <c r="G5966">
        <v>3.2664676680000002</v>
      </c>
      <c r="H5966">
        <v>3.3434112050000002</v>
      </c>
      <c r="I5966">
        <v>3.3081811760000002</v>
      </c>
      <c r="J5966">
        <v>3.3475846499999999</v>
      </c>
      <c r="K5966">
        <v>3.4788359199999999</v>
      </c>
      <c r="L5966">
        <v>3.178548272</v>
      </c>
      <c r="M5966">
        <v>2.8510746729999998</v>
      </c>
      <c r="N5966">
        <v>2.6250795669999998</v>
      </c>
      <c r="O5966">
        <v>2.4746023589999999</v>
      </c>
      <c r="P5966">
        <v>2.3585401529999999</v>
      </c>
      <c r="Q5966">
        <v>2.4270935759999999</v>
      </c>
      <c r="R5966">
        <v>2.4803934769999998</v>
      </c>
      <c r="S5966">
        <v>2.4210925190000001</v>
      </c>
      <c r="T5966">
        <v>2.286192346</v>
      </c>
      <c r="U5966">
        <v>2.1610025350000002</v>
      </c>
      <c r="V5966">
        <v>2.061148491</v>
      </c>
      <c r="W5966">
        <v>1.9583029489999999</v>
      </c>
    </row>
    <row r="5967" spans="2:23" hidden="1" x14ac:dyDescent="0.25">
      <c r="B5967" t="s">
        <v>89</v>
      </c>
      <c r="C5967" t="s">
        <v>296</v>
      </c>
      <c r="D5967" t="s">
        <v>501</v>
      </c>
      <c r="E5967" t="s">
        <v>623</v>
      </c>
      <c r="F5967" t="s">
        <v>93</v>
      </c>
      <c r="G5967">
        <v>3.3060200160000002</v>
      </c>
      <c r="H5967">
        <v>3.3060200160000002</v>
      </c>
      <c r="I5967">
        <v>3.3060200160000002</v>
      </c>
    </row>
    <row r="5968" spans="2:23" hidden="1" x14ac:dyDescent="0.25">
      <c r="B5968" t="s">
        <v>89</v>
      </c>
      <c r="C5968" t="s">
        <v>296</v>
      </c>
      <c r="D5968" t="s">
        <v>501</v>
      </c>
      <c r="E5968" t="s">
        <v>624</v>
      </c>
      <c r="F5968" t="s">
        <v>93</v>
      </c>
      <c r="G5968">
        <v>3.2534433659999999</v>
      </c>
      <c r="H5968">
        <v>3.2534433659999999</v>
      </c>
      <c r="I5968">
        <v>3.2534433659999999</v>
      </c>
      <c r="J5968">
        <v>3.2534433659999999</v>
      </c>
      <c r="K5968">
        <v>3.2534433659999999</v>
      </c>
      <c r="L5968">
        <v>3.2534433659999999</v>
      </c>
      <c r="M5968">
        <v>3.2534433659999999</v>
      </c>
    </row>
    <row r="5969" spans="2:23" hidden="1" x14ac:dyDescent="0.25">
      <c r="B5969" t="s">
        <v>89</v>
      </c>
      <c r="C5969" t="s">
        <v>296</v>
      </c>
      <c r="D5969" t="s">
        <v>501</v>
      </c>
      <c r="E5969" t="s">
        <v>625</v>
      </c>
      <c r="F5969" t="s">
        <v>93</v>
      </c>
      <c r="G5969">
        <v>4.6783395240000001</v>
      </c>
      <c r="H5969">
        <v>4.8342088690000002</v>
      </c>
      <c r="I5969">
        <v>4.7490261919999996</v>
      </c>
      <c r="J5969">
        <v>4.9306480720000003</v>
      </c>
      <c r="K5969">
        <v>5.2611185059999999</v>
      </c>
      <c r="L5969">
        <v>5.1812171720000002</v>
      </c>
      <c r="M5969">
        <v>5.03236376</v>
      </c>
      <c r="N5969">
        <v>4.9440608719999997</v>
      </c>
      <c r="O5969">
        <v>4.9985163989999997</v>
      </c>
      <c r="P5969">
        <v>5.1016402059999999</v>
      </c>
      <c r="Q5969">
        <v>5.3774090619999999</v>
      </c>
      <c r="R5969">
        <v>5.6010591129999998</v>
      </c>
      <c r="S5969">
        <v>5.7094934449999997</v>
      </c>
      <c r="T5969">
        <v>5.7203488140000003</v>
      </c>
      <c r="U5969">
        <v>5.7651258470000002</v>
      </c>
      <c r="V5969">
        <v>5.9683426080000004</v>
      </c>
      <c r="W5969">
        <v>6.3133814819999996</v>
      </c>
    </row>
    <row r="5970" spans="2:23" hidden="1" x14ac:dyDescent="0.25">
      <c r="B5970" t="s">
        <v>89</v>
      </c>
      <c r="C5970" t="s">
        <v>296</v>
      </c>
      <c r="D5970" t="s">
        <v>501</v>
      </c>
      <c r="E5970" t="s">
        <v>626</v>
      </c>
      <c r="F5970" t="s">
        <v>93</v>
      </c>
      <c r="G5970">
        <v>4.7538581950000003</v>
      </c>
      <c r="H5970">
        <v>4.7538581950000003</v>
      </c>
      <c r="I5970">
        <v>4.7538581950000003</v>
      </c>
    </row>
    <row r="5971" spans="2:23" hidden="1" x14ac:dyDescent="0.25">
      <c r="B5971" t="s">
        <v>89</v>
      </c>
      <c r="C5971" t="s">
        <v>296</v>
      </c>
      <c r="D5971" t="s">
        <v>501</v>
      </c>
      <c r="E5971" t="s">
        <v>627</v>
      </c>
      <c r="F5971" t="s">
        <v>93</v>
      </c>
      <c r="G5971">
        <v>4.9524174419999998</v>
      </c>
      <c r="H5971">
        <v>4.9524174419999998</v>
      </c>
      <c r="I5971">
        <v>4.9524174419999998</v>
      </c>
      <c r="J5971">
        <v>4.9524174419999998</v>
      </c>
      <c r="K5971">
        <v>4.9524174419999998</v>
      </c>
      <c r="L5971">
        <v>4.9524174419999998</v>
      </c>
      <c r="M5971">
        <v>4.9524174419999998</v>
      </c>
    </row>
    <row r="5972" spans="2:23" hidden="1" x14ac:dyDescent="0.25">
      <c r="B5972" t="s">
        <v>89</v>
      </c>
      <c r="C5972" t="s">
        <v>296</v>
      </c>
      <c r="D5972" t="s">
        <v>501</v>
      </c>
      <c r="E5972" t="s">
        <v>628</v>
      </c>
      <c r="F5972" t="s">
        <v>93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2:23" hidden="1" x14ac:dyDescent="0.25">
      <c r="B5973" t="s">
        <v>89</v>
      </c>
      <c r="C5973" t="s">
        <v>296</v>
      </c>
      <c r="D5973" t="s">
        <v>501</v>
      </c>
      <c r="E5973" t="s">
        <v>629</v>
      </c>
      <c r="F5973" t="s">
        <v>93</v>
      </c>
      <c r="G5973">
        <v>0</v>
      </c>
      <c r="H5973">
        <v>0</v>
      </c>
      <c r="I5973">
        <v>0</v>
      </c>
    </row>
    <row r="5974" spans="2:23" hidden="1" x14ac:dyDescent="0.25">
      <c r="B5974" t="s">
        <v>89</v>
      </c>
      <c r="C5974" t="s">
        <v>296</v>
      </c>
      <c r="D5974" t="s">
        <v>501</v>
      </c>
      <c r="E5974" t="s">
        <v>630</v>
      </c>
      <c r="F5974" t="s">
        <v>93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2:23" hidden="1" x14ac:dyDescent="0.25">
      <c r="B5975" t="s">
        <v>89</v>
      </c>
      <c r="C5975" t="s">
        <v>296</v>
      </c>
      <c r="D5975" t="s">
        <v>501</v>
      </c>
      <c r="E5975" t="s">
        <v>631</v>
      </c>
      <c r="F5975" t="s">
        <v>93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</row>
    <row r="5976" spans="2:23" hidden="1" x14ac:dyDescent="0.25">
      <c r="B5976" t="s">
        <v>89</v>
      </c>
      <c r="C5976" t="s">
        <v>296</v>
      </c>
      <c r="D5976" t="s">
        <v>501</v>
      </c>
      <c r="E5976" t="s">
        <v>632</v>
      </c>
      <c r="F5976" t="s">
        <v>93</v>
      </c>
      <c r="G5976">
        <v>0</v>
      </c>
      <c r="H5976">
        <v>0</v>
      </c>
      <c r="I5976">
        <v>0</v>
      </c>
    </row>
    <row r="5977" spans="2:23" hidden="1" x14ac:dyDescent="0.25">
      <c r="B5977" t="s">
        <v>89</v>
      </c>
      <c r="C5977" t="s">
        <v>296</v>
      </c>
      <c r="D5977" t="s">
        <v>501</v>
      </c>
      <c r="E5977" t="s">
        <v>633</v>
      </c>
      <c r="F5977" t="s">
        <v>93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2:23" hidden="1" x14ac:dyDescent="0.25">
      <c r="B5978" t="s">
        <v>89</v>
      </c>
      <c r="C5978" t="s">
        <v>296</v>
      </c>
      <c r="D5978" t="s">
        <v>501</v>
      </c>
      <c r="E5978" t="s">
        <v>634</v>
      </c>
      <c r="F5978" t="s">
        <v>93</v>
      </c>
      <c r="G5978">
        <v>1.25934736</v>
      </c>
      <c r="H5978">
        <v>5.2572341610000004</v>
      </c>
      <c r="I5978">
        <v>6.9036275070000004</v>
      </c>
      <c r="J5978">
        <v>5.2803338159999997</v>
      </c>
      <c r="K5978">
        <v>5.5944857719999996</v>
      </c>
      <c r="L5978">
        <v>6.0277338409999999</v>
      </c>
      <c r="M5978">
        <v>6.7775299039999997</v>
      </c>
      <c r="N5978">
        <v>9.9981485330000002</v>
      </c>
      <c r="O5978">
        <v>12.762239920000001</v>
      </c>
      <c r="P5978">
        <v>12.226425320000001</v>
      </c>
      <c r="Q5978">
        <v>12.512060229999999</v>
      </c>
      <c r="R5978">
        <v>12.43166282</v>
      </c>
      <c r="S5978">
        <v>12.873231240000001</v>
      </c>
      <c r="T5978">
        <v>15.66238577</v>
      </c>
      <c r="U5978">
        <v>17.282364340000001</v>
      </c>
      <c r="V5978">
        <v>16.429602460000002</v>
      </c>
      <c r="W5978">
        <v>17.26825483</v>
      </c>
    </row>
    <row r="5979" spans="2:23" hidden="1" x14ac:dyDescent="0.25">
      <c r="B5979" t="s">
        <v>89</v>
      </c>
      <c r="C5979" t="s">
        <v>296</v>
      </c>
      <c r="D5979" t="s">
        <v>501</v>
      </c>
      <c r="E5979" t="s">
        <v>635</v>
      </c>
      <c r="F5979" t="s">
        <v>93</v>
      </c>
      <c r="G5979">
        <v>4.4734030100000002</v>
      </c>
      <c r="H5979">
        <v>4.4734030100000002</v>
      </c>
      <c r="I5979">
        <v>4.4734030100000002</v>
      </c>
    </row>
    <row r="5980" spans="2:23" hidden="1" x14ac:dyDescent="0.25">
      <c r="B5980" t="s">
        <v>89</v>
      </c>
      <c r="C5980" t="s">
        <v>296</v>
      </c>
      <c r="D5980" t="s">
        <v>501</v>
      </c>
      <c r="E5980" t="s">
        <v>636</v>
      </c>
      <c r="F5980" t="s">
        <v>93</v>
      </c>
      <c r="G5980">
        <v>5.3000417659999997</v>
      </c>
      <c r="H5980">
        <v>5.3000417659999997</v>
      </c>
      <c r="I5980">
        <v>5.3000417659999997</v>
      </c>
      <c r="J5980">
        <v>5.3000417659999997</v>
      </c>
      <c r="K5980">
        <v>5.3000417659999997</v>
      </c>
      <c r="L5980">
        <v>5.3000417659999997</v>
      </c>
      <c r="M5980">
        <v>5.3000417659999997</v>
      </c>
    </row>
    <row r="5981" spans="2:23" hidden="1" x14ac:dyDescent="0.25">
      <c r="B5981" t="s">
        <v>89</v>
      </c>
      <c r="C5981" t="s">
        <v>296</v>
      </c>
      <c r="D5981" t="s">
        <v>501</v>
      </c>
      <c r="E5981" t="s">
        <v>637</v>
      </c>
      <c r="F5981" t="s">
        <v>93</v>
      </c>
      <c r="G5981">
        <v>0</v>
      </c>
      <c r="H5981">
        <v>0</v>
      </c>
      <c r="I5981">
        <v>8.7838169999999993E-2</v>
      </c>
      <c r="J5981">
        <v>6.0227519E-2</v>
      </c>
      <c r="K5981">
        <v>6.0389481000000002E-2</v>
      </c>
      <c r="L5981">
        <v>6.0057858999999998E-2</v>
      </c>
      <c r="M5981">
        <v>6.4788440000000003E-2</v>
      </c>
      <c r="N5981">
        <v>0.123073473</v>
      </c>
      <c r="O5981">
        <v>0.16497332200000001</v>
      </c>
      <c r="P5981">
        <v>0.13525938900000001</v>
      </c>
      <c r="Q5981">
        <v>0.12938365399999999</v>
      </c>
      <c r="R5981">
        <v>0.11697060400000001</v>
      </c>
      <c r="S5981">
        <v>0.11797906700000001</v>
      </c>
      <c r="T5981">
        <v>0.171422517</v>
      </c>
      <c r="U5981">
        <v>0.195474489</v>
      </c>
      <c r="V5981">
        <v>0.16842523500000001</v>
      </c>
      <c r="W5981">
        <v>0.18776306000000001</v>
      </c>
    </row>
    <row r="5982" spans="2:23" hidden="1" x14ac:dyDescent="0.25">
      <c r="B5982" t="s">
        <v>89</v>
      </c>
      <c r="C5982" t="s">
        <v>296</v>
      </c>
      <c r="D5982" t="s">
        <v>501</v>
      </c>
      <c r="E5982" t="s">
        <v>638</v>
      </c>
      <c r="F5982" t="s">
        <v>93</v>
      </c>
      <c r="G5982">
        <v>2.9279389999999999E-2</v>
      </c>
      <c r="H5982">
        <v>2.9279389999999999E-2</v>
      </c>
      <c r="I5982">
        <v>2.9279389999999999E-2</v>
      </c>
    </row>
    <row r="5983" spans="2:23" hidden="1" x14ac:dyDescent="0.25">
      <c r="B5983" t="s">
        <v>89</v>
      </c>
      <c r="C5983" t="s">
        <v>296</v>
      </c>
      <c r="D5983" t="s">
        <v>501</v>
      </c>
      <c r="E5983" t="s">
        <v>639</v>
      </c>
      <c r="F5983" t="s">
        <v>93</v>
      </c>
      <c r="G5983">
        <v>4.7614495999999999E-2</v>
      </c>
      <c r="H5983">
        <v>4.7614495999999999E-2</v>
      </c>
      <c r="I5983">
        <v>4.7614495999999999E-2</v>
      </c>
      <c r="J5983">
        <v>4.7614495999999999E-2</v>
      </c>
      <c r="K5983">
        <v>4.7614495999999999E-2</v>
      </c>
      <c r="L5983">
        <v>4.7614495999999999E-2</v>
      </c>
      <c r="M5983">
        <v>4.7614495999999999E-2</v>
      </c>
    </row>
    <row r="5984" spans="2:23" hidden="1" x14ac:dyDescent="0.25">
      <c r="B5984" t="s">
        <v>89</v>
      </c>
      <c r="C5984" t="s">
        <v>296</v>
      </c>
      <c r="D5984" t="s">
        <v>501</v>
      </c>
      <c r="E5984" t="s">
        <v>640</v>
      </c>
      <c r="F5984" t="s">
        <v>93</v>
      </c>
      <c r="G5984">
        <v>1.2593505899999999</v>
      </c>
      <c r="H5984">
        <v>5.2585749169999998</v>
      </c>
      <c r="I5984">
        <v>6.9287082120000001</v>
      </c>
      <c r="J5984">
        <v>5.3359406089999997</v>
      </c>
      <c r="K5984">
        <v>5.6706125429999998</v>
      </c>
      <c r="L5984">
        <v>6.1176489680000001</v>
      </c>
      <c r="M5984">
        <v>6.8771126139999996</v>
      </c>
      <c r="N5984">
        <v>10.11425184</v>
      </c>
      <c r="O5984">
        <v>12.906046079999999</v>
      </c>
      <c r="P5984">
        <v>12.399997389999999</v>
      </c>
      <c r="Q5984">
        <v>12.71313286</v>
      </c>
      <c r="R5984">
        <v>12.65802631</v>
      </c>
      <c r="S5984">
        <v>13.12477406</v>
      </c>
      <c r="T5984">
        <v>15.94517598</v>
      </c>
      <c r="U5984">
        <v>17.602726870000001</v>
      </c>
      <c r="V5984">
        <v>16.78750368</v>
      </c>
      <c r="W5984">
        <v>17.662111809999999</v>
      </c>
    </row>
    <row r="5985" spans="2:23" hidden="1" x14ac:dyDescent="0.25">
      <c r="B5985" t="s">
        <v>89</v>
      </c>
      <c r="C5985" t="s">
        <v>296</v>
      </c>
      <c r="D5985" t="s">
        <v>501</v>
      </c>
      <c r="E5985" t="s">
        <v>641</v>
      </c>
      <c r="F5985" t="s">
        <v>93</v>
      </c>
      <c r="G5985">
        <v>4.4822112399999998</v>
      </c>
      <c r="H5985">
        <v>4.4822112399999998</v>
      </c>
      <c r="I5985">
        <v>4.4822112399999998</v>
      </c>
    </row>
    <row r="5986" spans="2:23" hidden="1" x14ac:dyDescent="0.25">
      <c r="B5986" t="s">
        <v>89</v>
      </c>
      <c r="C5986" t="s">
        <v>296</v>
      </c>
      <c r="D5986" t="s">
        <v>501</v>
      </c>
      <c r="E5986" t="s">
        <v>642</v>
      </c>
      <c r="F5986" t="s">
        <v>93</v>
      </c>
      <c r="G5986">
        <v>5.3497069220000002</v>
      </c>
      <c r="H5986">
        <v>5.3497069220000002</v>
      </c>
      <c r="I5986">
        <v>5.3497069220000002</v>
      </c>
      <c r="J5986">
        <v>5.3497069220000002</v>
      </c>
      <c r="K5986">
        <v>5.3497069220000002</v>
      </c>
      <c r="L5986">
        <v>5.3497069220000002</v>
      </c>
      <c r="M5986">
        <v>5.3497069220000002</v>
      </c>
    </row>
    <row r="5987" spans="2:23" hidden="1" x14ac:dyDescent="0.25">
      <c r="B5987" t="s">
        <v>89</v>
      </c>
      <c r="C5987" t="s">
        <v>296</v>
      </c>
      <c r="D5987" t="s">
        <v>501</v>
      </c>
      <c r="E5987" t="s">
        <v>643</v>
      </c>
      <c r="F5987" t="s">
        <v>93</v>
      </c>
      <c r="G5987">
        <v>7.8117460760000004</v>
      </c>
      <c r="H5987">
        <v>12.600447669999999</v>
      </c>
      <c r="I5987">
        <v>13.95012067</v>
      </c>
      <c r="J5987">
        <v>11.81857531</v>
      </c>
      <c r="K5987">
        <v>12.50605172</v>
      </c>
      <c r="L5987">
        <v>12.91649806</v>
      </c>
      <c r="M5987">
        <v>13.65927089</v>
      </c>
      <c r="N5987">
        <v>17.520778140000001</v>
      </c>
      <c r="O5987">
        <v>20.82569531</v>
      </c>
      <c r="P5987">
        <v>20.04012869</v>
      </c>
      <c r="Q5987">
        <v>20.500991679999998</v>
      </c>
      <c r="R5987">
        <v>20.523104199999999</v>
      </c>
      <c r="S5987">
        <v>21.08322124</v>
      </c>
      <c r="T5987">
        <v>24.294156409999999</v>
      </c>
      <c r="U5987">
        <v>26.211749959999999</v>
      </c>
      <c r="V5987">
        <v>25.455980029999999</v>
      </c>
      <c r="W5987">
        <v>26.692115319999999</v>
      </c>
    </row>
    <row r="5988" spans="2:23" hidden="1" x14ac:dyDescent="0.25">
      <c r="B5988" t="s">
        <v>89</v>
      </c>
      <c r="C5988" t="s">
        <v>296</v>
      </c>
      <c r="D5988" t="s">
        <v>501</v>
      </c>
      <c r="E5988" t="s">
        <v>644</v>
      </c>
      <c r="F5988" t="s">
        <v>93</v>
      </c>
      <c r="G5988">
        <v>11.45410481</v>
      </c>
      <c r="H5988">
        <v>11.45410481</v>
      </c>
      <c r="I5988">
        <v>11.45410481</v>
      </c>
    </row>
    <row r="5989" spans="2:23" hidden="1" x14ac:dyDescent="0.25">
      <c r="B5989" t="s">
        <v>89</v>
      </c>
      <c r="C5989" t="s">
        <v>296</v>
      </c>
      <c r="D5989" t="s">
        <v>501</v>
      </c>
      <c r="E5989" t="s">
        <v>645</v>
      </c>
      <c r="F5989" t="s">
        <v>93</v>
      </c>
      <c r="G5989">
        <v>12.1803872</v>
      </c>
      <c r="H5989">
        <v>12.1803872</v>
      </c>
      <c r="I5989">
        <v>12.1803872</v>
      </c>
      <c r="J5989">
        <v>12.1803872</v>
      </c>
      <c r="K5989">
        <v>12.1803872</v>
      </c>
      <c r="L5989">
        <v>12.1803872</v>
      </c>
      <c r="M5989">
        <v>12.1803872</v>
      </c>
    </row>
    <row r="5990" spans="2:23" hidden="1" x14ac:dyDescent="0.25">
      <c r="B5990" t="s">
        <v>89</v>
      </c>
      <c r="C5990" t="s">
        <v>296</v>
      </c>
      <c r="D5990" t="s">
        <v>646</v>
      </c>
      <c r="E5990" t="s">
        <v>502</v>
      </c>
      <c r="F5990" t="s">
        <v>93</v>
      </c>
      <c r="G5990">
        <v>4.6197487569493703</v>
      </c>
      <c r="H5990">
        <v>13.002114658872999</v>
      </c>
      <c r="I5990">
        <v>18.639863502886801</v>
      </c>
      <c r="J5990">
        <v>18.059998243499599</v>
      </c>
      <c r="K5990">
        <v>19.599168548725601</v>
      </c>
      <c r="L5990">
        <v>21.4571348853618</v>
      </c>
      <c r="M5990">
        <v>23.892863981587599</v>
      </c>
      <c r="N5990">
        <v>28.6287378344899</v>
      </c>
      <c r="O5990">
        <v>36.966725900738197</v>
      </c>
      <c r="P5990">
        <v>38.709257196271999</v>
      </c>
      <c r="Q5990">
        <v>39.3780536119856</v>
      </c>
      <c r="R5990">
        <v>39.285908807125601</v>
      </c>
      <c r="S5990">
        <v>39.069476083101598</v>
      </c>
      <c r="T5990">
        <v>41.9437965333709</v>
      </c>
      <c r="U5990">
        <v>45.994315066814202</v>
      </c>
      <c r="V5990">
        <v>45.405326370455001</v>
      </c>
      <c r="W5990">
        <v>45.892202178275497</v>
      </c>
    </row>
    <row r="5991" spans="2:23" hidden="1" x14ac:dyDescent="0.25">
      <c r="B5991" t="s">
        <v>89</v>
      </c>
      <c r="C5991" t="s">
        <v>296</v>
      </c>
      <c r="D5991" t="s">
        <v>646</v>
      </c>
      <c r="E5991" t="s">
        <v>503</v>
      </c>
      <c r="F5991" t="s">
        <v>93</v>
      </c>
      <c r="G5991">
        <v>4.6334591077507002E-3</v>
      </c>
      <c r="H5991">
        <v>4.0387509272317601E-2</v>
      </c>
      <c r="I5991">
        <v>0.55707378698210597</v>
      </c>
      <c r="J5991">
        <v>1.78066999565567</v>
      </c>
      <c r="K5991">
        <v>2.7739674128341001</v>
      </c>
      <c r="L5991">
        <v>3.3373709154742701</v>
      </c>
      <c r="M5991">
        <v>3.6072817073402201</v>
      </c>
      <c r="N5991">
        <v>3.99919333164602</v>
      </c>
      <c r="O5991">
        <v>4.4326379574270298</v>
      </c>
      <c r="P5991">
        <v>4.9304938051999398</v>
      </c>
      <c r="Q5991">
        <v>5.43483946347017</v>
      </c>
      <c r="R5991">
        <v>5.8879483161716699</v>
      </c>
      <c r="S5991">
        <v>6.3573569813714697</v>
      </c>
      <c r="T5991">
        <v>7.0032500263555697</v>
      </c>
      <c r="U5991">
        <v>7.9618783938368098</v>
      </c>
      <c r="V5991">
        <v>8.8231378185404896</v>
      </c>
      <c r="W5991">
        <v>9.5993917046865693</v>
      </c>
    </row>
    <row r="5992" spans="2:23" hidden="1" x14ac:dyDescent="0.25">
      <c r="B5992" t="s">
        <v>89</v>
      </c>
      <c r="C5992" t="s">
        <v>296</v>
      </c>
      <c r="D5992" t="s">
        <v>646</v>
      </c>
      <c r="E5992" t="s">
        <v>504</v>
      </c>
      <c r="F5992" t="s">
        <v>93</v>
      </c>
      <c r="G5992">
        <v>4.6197487569493703</v>
      </c>
      <c r="H5992">
        <v>13.002114658872999</v>
      </c>
      <c r="I5992">
        <v>18.639863502886801</v>
      </c>
      <c r="J5992">
        <v>18.059998243499599</v>
      </c>
      <c r="K5992">
        <v>19.599168548725601</v>
      </c>
      <c r="L5992">
        <v>21.4571348853618</v>
      </c>
      <c r="M5992">
        <v>23.892863981587599</v>
      </c>
      <c r="N5992">
        <v>28.6287378344899</v>
      </c>
      <c r="O5992">
        <v>36.966725900738197</v>
      </c>
      <c r="P5992">
        <v>38.709257196271999</v>
      </c>
      <c r="Q5992">
        <v>39.3780536119856</v>
      </c>
      <c r="R5992">
        <v>39.285908807125601</v>
      </c>
      <c r="S5992">
        <v>39.069476083101598</v>
      </c>
      <c r="T5992">
        <v>41.9437965333709</v>
      </c>
      <c r="U5992">
        <v>45.994315066814202</v>
      </c>
      <c r="V5992">
        <v>45.405326370455001</v>
      </c>
      <c r="W5992">
        <v>45.892202178275497</v>
      </c>
    </row>
    <row r="5993" spans="2:23" hidden="1" x14ac:dyDescent="0.25">
      <c r="B5993" t="s">
        <v>89</v>
      </c>
      <c r="C5993" t="s">
        <v>296</v>
      </c>
      <c r="D5993" t="s">
        <v>646</v>
      </c>
      <c r="E5993" t="s">
        <v>505</v>
      </c>
      <c r="F5993" t="s">
        <v>93</v>
      </c>
      <c r="G5993">
        <v>2.1028707184150501E-2</v>
      </c>
      <c r="H5993">
        <v>4.1503511866132797E-2</v>
      </c>
      <c r="I5993">
        <v>0.13437371502543999</v>
      </c>
      <c r="J5993">
        <v>0.18538641674759801</v>
      </c>
      <c r="K5993">
        <v>0.230259571739903</v>
      </c>
      <c r="L5993">
        <v>0.23776993670820801</v>
      </c>
      <c r="M5993">
        <v>0.25814638750465002</v>
      </c>
      <c r="N5993">
        <v>0.37173128705292602</v>
      </c>
      <c r="O5993">
        <v>0.64835192352614102</v>
      </c>
      <c r="P5993">
        <v>0.86277621959931206</v>
      </c>
      <c r="Q5993">
        <v>1.07429613233277</v>
      </c>
      <c r="R5993">
        <v>1.2366923709378199</v>
      </c>
      <c r="S5993">
        <v>1.36182652933592</v>
      </c>
      <c r="T5993">
        <v>1.97870251458764</v>
      </c>
      <c r="U5993">
        <v>2.9740416079358298</v>
      </c>
      <c r="V5993">
        <v>3.0068425529595499</v>
      </c>
      <c r="W5993">
        <v>3.3249076010554499</v>
      </c>
    </row>
    <row r="5994" spans="2:23" hidden="1" x14ac:dyDescent="0.25">
      <c r="B5994" t="s">
        <v>89</v>
      </c>
      <c r="C5994" t="s">
        <v>296</v>
      </c>
      <c r="D5994" t="s">
        <v>646</v>
      </c>
      <c r="E5994" t="s">
        <v>506</v>
      </c>
      <c r="F5994" t="s">
        <v>93</v>
      </c>
      <c r="G5994">
        <v>0</v>
      </c>
      <c r="H5994">
        <v>0</v>
      </c>
      <c r="I5994">
        <v>4.95226004782931E-2</v>
      </c>
      <c r="J5994">
        <v>4.67375253379868E-2</v>
      </c>
      <c r="K5994">
        <v>3.6876102010590897E-2</v>
      </c>
      <c r="L5994">
        <v>2.0864019396249801E-2</v>
      </c>
      <c r="M5994">
        <v>1.90697412866048E-2</v>
      </c>
      <c r="N5994">
        <v>4.5581982253494198E-2</v>
      </c>
      <c r="O5994">
        <v>0.15792785319741601</v>
      </c>
      <c r="P5994">
        <v>0.33097896408273098</v>
      </c>
      <c r="Q5994">
        <v>0.53271195858857301</v>
      </c>
      <c r="R5994">
        <v>0.72335883815096003</v>
      </c>
      <c r="S5994">
        <v>0.87577511879370096</v>
      </c>
      <c r="T5994">
        <v>1.45888984236929</v>
      </c>
      <c r="U5994">
        <v>2.3653041906086001</v>
      </c>
      <c r="V5994">
        <v>2.4127666907321901</v>
      </c>
      <c r="W5994">
        <v>2.6371638973965399</v>
      </c>
    </row>
    <row r="5995" spans="2:23" hidden="1" x14ac:dyDescent="0.25">
      <c r="B5995" t="s">
        <v>89</v>
      </c>
      <c r="C5995" t="s">
        <v>296</v>
      </c>
      <c r="D5995" t="s">
        <v>646</v>
      </c>
      <c r="E5995" t="s">
        <v>507</v>
      </c>
      <c r="F5995" t="s">
        <v>93</v>
      </c>
      <c r="G5995">
        <v>2.1028707184150501E-2</v>
      </c>
      <c r="H5995">
        <v>4.1503511866132797E-2</v>
      </c>
      <c r="I5995">
        <v>8.4851114547146805E-2</v>
      </c>
      <c r="J5995">
        <v>0.13864889140961101</v>
      </c>
      <c r="K5995">
        <v>0.193383469729313</v>
      </c>
      <c r="L5995">
        <v>0.21690591731195799</v>
      </c>
      <c r="M5995">
        <v>0.239076646218045</v>
      </c>
      <c r="N5995">
        <v>0.32614930479943199</v>
      </c>
      <c r="O5995">
        <v>0.49042407032872498</v>
      </c>
      <c r="P5995">
        <v>0.53179725551658097</v>
      </c>
      <c r="Q5995">
        <v>0.54158417374419199</v>
      </c>
      <c r="R5995">
        <v>0.51333353278686</v>
      </c>
      <c r="S5995">
        <v>0.48605141054221901</v>
      </c>
      <c r="T5995">
        <v>0.51981267221835104</v>
      </c>
      <c r="U5995">
        <v>0.60873741732723397</v>
      </c>
      <c r="V5995">
        <v>0.59407586222736097</v>
      </c>
      <c r="W5995">
        <v>0.68774370365890802</v>
      </c>
    </row>
    <row r="5996" spans="2:23" hidden="1" x14ac:dyDescent="0.25">
      <c r="B5996" t="s">
        <v>89</v>
      </c>
      <c r="C5996" t="s">
        <v>296</v>
      </c>
      <c r="D5996" t="s">
        <v>646</v>
      </c>
      <c r="E5996" t="s">
        <v>508</v>
      </c>
      <c r="F5996" t="s">
        <v>93</v>
      </c>
      <c r="G5996">
        <v>0.106755329354123</v>
      </c>
      <c r="H5996">
        <v>0.11131699762175599</v>
      </c>
      <c r="I5996">
        <v>5.1438459183385098E-2</v>
      </c>
      <c r="J5996">
        <v>6.7826439741053707E-2</v>
      </c>
      <c r="K5996">
        <v>8.4888121902804897E-2</v>
      </c>
      <c r="L5996">
        <v>0.100384103017158</v>
      </c>
      <c r="M5996">
        <v>0.10860365674293899</v>
      </c>
      <c r="N5996">
        <v>6.5597522829129895E-2</v>
      </c>
      <c r="O5996">
        <v>8.4643485038083499E-2</v>
      </c>
      <c r="P5996">
        <v>7.8746239007720403E-2</v>
      </c>
      <c r="Q5996">
        <v>7.26243203573715E-2</v>
      </c>
      <c r="R5996">
        <v>6.6667313301153705E-2</v>
      </c>
      <c r="S5996">
        <v>6.0971889565256197E-2</v>
      </c>
      <c r="T5996">
        <v>6.8852624448874203E-2</v>
      </c>
      <c r="U5996">
        <v>8.1199506277018094E-2</v>
      </c>
      <c r="V5996">
        <v>7.8300350402251695E-2</v>
      </c>
      <c r="W5996">
        <v>8.8660472297346707E-2</v>
      </c>
    </row>
    <row r="5997" spans="2:23" hidden="1" x14ac:dyDescent="0.25">
      <c r="B5997" t="s">
        <v>89</v>
      </c>
      <c r="C5997" t="s">
        <v>296</v>
      </c>
      <c r="D5997" t="s">
        <v>646</v>
      </c>
      <c r="E5997" t="s">
        <v>509</v>
      </c>
      <c r="F5997" t="s">
        <v>93</v>
      </c>
      <c r="G5997">
        <v>0</v>
      </c>
      <c r="H5997">
        <v>0</v>
      </c>
      <c r="I5997">
        <v>1.3481502996919999E-4</v>
      </c>
      <c r="J5997">
        <v>1.042162291852E-4</v>
      </c>
      <c r="K5997">
        <v>7.2762638829887094E-5</v>
      </c>
      <c r="L5997">
        <v>4.6878486140864998E-5</v>
      </c>
      <c r="M5997">
        <v>4.0083588424771198E-5</v>
      </c>
      <c r="N5997">
        <v>6.5597522829129895E-2</v>
      </c>
      <c r="O5997">
        <v>8.4643485038083499E-2</v>
      </c>
      <c r="P5997">
        <v>7.8746239007720403E-2</v>
      </c>
      <c r="Q5997">
        <v>7.26243203573715E-2</v>
      </c>
      <c r="R5997">
        <v>6.6667313301153705E-2</v>
      </c>
      <c r="S5997">
        <v>6.0971889565256197E-2</v>
      </c>
      <c r="T5997">
        <v>6.8852624448874203E-2</v>
      </c>
      <c r="U5997">
        <v>8.1199506277018094E-2</v>
      </c>
      <c r="V5997">
        <v>7.8300350402251695E-2</v>
      </c>
      <c r="W5997">
        <v>8.8660472297346707E-2</v>
      </c>
    </row>
    <row r="5998" spans="2:23" hidden="1" x14ac:dyDescent="0.25">
      <c r="B5998" t="s">
        <v>89</v>
      </c>
      <c r="C5998" t="s">
        <v>296</v>
      </c>
      <c r="D5998" t="s">
        <v>646</v>
      </c>
      <c r="E5998" t="s">
        <v>510</v>
      </c>
      <c r="F5998" t="s">
        <v>93</v>
      </c>
      <c r="G5998">
        <v>0.106755329354123</v>
      </c>
      <c r="H5998">
        <v>0.11131699762175599</v>
      </c>
      <c r="I5998">
        <v>5.13036441534159E-2</v>
      </c>
      <c r="J5998">
        <v>6.7722223511868407E-2</v>
      </c>
      <c r="K5998">
        <v>8.4815359263975001E-2</v>
      </c>
      <c r="L5998">
        <v>0.100337224531017</v>
      </c>
      <c r="M5998">
        <v>0.108563573154514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</row>
    <row r="5999" spans="2:23" hidden="1" x14ac:dyDescent="0.25">
      <c r="B5999" t="s">
        <v>89</v>
      </c>
      <c r="C5999" t="s">
        <v>296</v>
      </c>
      <c r="D5999" t="s">
        <v>646</v>
      </c>
      <c r="E5999" t="s">
        <v>511</v>
      </c>
      <c r="F5999" t="s">
        <v>93</v>
      </c>
      <c r="G5999">
        <v>0.54429298272371796</v>
      </c>
      <c r="H5999">
        <v>0.88099152186534502</v>
      </c>
      <c r="I5999">
        <v>0.54143771789185502</v>
      </c>
      <c r="J5999">
        <v>0.39191479896662401</v>
      </c>
      <c r="K5999">
        <v>0.51010009800253497</v>
      </c>
      <c r="L5999">
        <v>0.62348343123235095</v>
      </c>
      <c r="M5999">
        <v>0.693878589403504</v>
      </c>
      <c r="N5999">
        <v>0.79346992388333804</v>
      </c>
      <c r="O5999">
        <v>0.95102829436446301</v>
      </c>
      <c r="P5999">
        <v>0.82882460353207599</v>
      </c>
      <c r="Q5999">
        <v>0.73249289883221103</v>
      </c>
      <c r="R5999">
        <v>0.64467888863396094</v>
      </c>
      <c r="S5999">
        <v>0.56981817014108704</v>
      </c>
      <c r="T5999">
        <v>0.60523029262828099</v>
      </c>
      <c r="U5999">
        <v>0.697324305736995</v>
      </c>
      <c r="V5999">
        <v>0.64916584681603096</v>
      </c>
      <c r="W5999">
        <v>0.71668329600861402</v>
      </c>
    </row>
    <row r="6000" spans="2:23" hidden="1" x14ac:dyDescent="0.25">
      <c r="B6000" t="s">
        <v>89</v>
      </c>
      <c r="C6000" t="s">
        <v>296</v>
      </c>
      <c r="D6000" t="s">
        <v>646</v>
      </c>
      <c r="E6000" t="s">
        <v>512</v>
      </c>
      <c r="F6000" t="s">
        <v>93</v>
      </c>
      <c r="G6000">
        <v>0</v>
      </c>
      <c r="H6000">
        <v>0</v>
      </c>
      <c r="I6000">
        <v>1.0465066301138399E-2</v>
      </c>
      <c r="J6000">
        <v>4.0831323547551E-3</v>
      </c>
      <c r="K6000">
        <v>2.6273345953798E-3</v>
      </c>
      <c r="L6000">
        <v>1.5174535249956999E-3</v>
      </c>
      <c r="M6000">
        <v>1.0343254588243E-3</v>
      </c>
      <c r="N6000">
        <v>1.1770612182906001E-3</v>
      </c>
      <c r="O6000">
        <v>1.600362241353E-3</v>
      </c>
      <c r="P6000">
        <v>1.4503096495549E-3</v>
      </c>
      <c r="Q6000">
        <v>1.3277408291823001E-3</v>
      </c>
      <c r="R6000">
        <v>1.2206442643386999E-3</v>
      </c>
      <c r="S6000">
        <v>1.1158815268971999E-3</v>
      </c>
      <c r="T6000">
        <v>1.3902135029914E-3</v>
      </c>
      <c r="U6000">
        <v>1.6485501465718E-3</v>
      </c>
      <c r="V6000">
        <v>1.5308767952088001E-3</v>
      </c>
      <c r="W6000">
        <v>1.5665031371231001E-3</v>
      </c>
    </row>
    <row r="6001" spans="2:23" hidden="1" x14ac:dyDescent="0.25">
      <c r="B6001" t="s">
        <v>89</v>
      </c>
      <c r="C6001" t="s">
        <v>296</v>
      </c>
      <c r="D6001" t="s">
        <v>646</v>
      </c>
      <c r="E6001" t="s">
        <v>513</v>
      </c>
      <c r="F6001" t="s">
        <v>93</v>
      </c>
      <c r="G6001">
        <v>0.54429298272371796</v>
      </c>
      <c r="H6001">
        <v>0.88099152186534502</v>
      </c>
      <c r="I6001">
        <v>0.53097265159071705</v>
      </c>
      <c r="J6001">
        <v>0.38783166661186902</v>
      </c>
      <c r="K6001">
        <v>0.50747276340715497</v>
      </c>
      <c r="L6001">
        <v>0.62196597770735595</v>
      </c>
      <c r="M6001">
        <v>0.69284426394468002</v>
      </c>
      <c r="N6001">
        <v>0.79229286266504695</v>
      </c>
      <c r="O6001">
        <v>0.94942793212311005</v>
      </c>
      <c r="P6001">
        <v>0.82737429388252104</v>
      </c>
      <c r="Q6001">
        <v>0.73116515800302795</v>
      </c>
      <c r="R6001">
        <v>0.64345824436962196</v>
      </c>
      <c r="S6001">
        <v>0.56870228861419003</v>
      </c>
      <c r="T6001">
        <v>0.60384007912529003</v>
      </c>
      <c r="U6001">
        <v>0.69567575559042305</v>
      </c>
      <c r="V6001">
        <v>0.64763497002082204</v>
      </c>
      <c r="W6001">
        <v>0.71511679287149099</v>
      </c>
    </row>
    <row r="6002" spans="2:23" hidden="1" x14ac:dyDescent="0.25">
      <c r="B6002" t="s">
        <v>89</v>
      </c>
      <c r="C6002" t="s">
        <v>296</v>
      </c>
      <c r="D6002" t="s">
        <v>646</v>
      </c>
      <c r="E6002" t="s">
        <v>514</v>
      </c>
      <c r="F6002" t="s">
        <v>93</v>
      </c>
      <c r="G6002">
        <v>9.4978566977939702E-2</v>
      </c>
      <c r="H6002">
        <v>0.30059769659214303</v>
      </c>
      <c r="I6002">
        <v>0.89397433767105705</v>
      </c>
      <c r="J6002">
        <v>1.1364476545035</v>
      </c>
      <c r="K6002">
        <v>1.2177583648252599</v>
      </c>
      <c r="L6002">
        <v>1.1907020592183399</v>
      </c>
      <c r="M6002">
        <v>1.1697115742356401</v>
      </c>
      <c r="N6002">
        <v>1.37720855462301</v>
      </c>
      <c r="O6002">
        <v>1.75950104352284</v>
      </c>
      <c r="P6002">
        <v>1.67589523171613</v>
      </c>
      <c r="Q6002">
        <v>1.6121032126103201</v>
      </c>
      <c r="R6002">
        <v>1.43522019372049</v>
      </c>
      <c r="S6002">
        <v>1.3295894257323899</v>
      </c>
      <c r="T6002">
        <v>1.5033072840775801</v>
      </c>
      <c r="U6002">
        <v>1.7937422317021099</v>
      </c>
      <c r="V6002">
        <v>1.76528982961322</v>
      </c>
      <c r="W6002">
        <v>1.98164473033947</v>
      </c>
    </row>
    <row r="6003" spans="2:23" hidden="1" x14ac:dyDescent="0.25">
      <c r="B6003" t="s">
        <v>89</v>
      </c>
      <c r="C6003" t="s">
        <v>296</v>
      </c>
      <c r="D6003" t="s">
        <v>646</v>
      </c>
      <c r="E6003" t="s">
        <v>515</v>
      </c>
      <c r="F6003" t="s">
        <v>93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2:23" hidden="1" x14ac:dyDescent="0.25">
      <c r="B6004" t="s">
        <v>89</v>
      </c>
      <c r="C6004" t="s">
        <v>296</v>
      </c>
      <c r="D6004" t="s">
        <v>646</v>
      </c>
      <c r="E6004" t="s">
        <v>516</v>
      </c>
      <c r="F6004" t="s">
        <v>93</v>
      </c>
      <c r="G6004">
        <v>3.7787049957077401</v>
      </c>
      <c r="H6004">
        <v>11.6940757669656</v>
      </c>
      <c r="I6004">
        <v>17.605032716054101</v>
      </c>
      <c r="J6004">
        <v>16.9875556084395</v>
      </c>
      <c r="K6004">
        <v>18.258043534009801</v>
      </c>
      <c r="L6004">
        <v>19.965524566639299</v>
      </c>
      <c r="M6004">
        <v>22.2947365658585</v>
      </c>
      <c r="N6004">
        <v>26.7940021364454</v>
      </c>
      <c r="O6004">
        <v>33.651812610206498</v>
      </c>
      <c r="P6004">
        <v>35.459662971755399</v>
      </c>
      <c r="Q6004">
        <v>36.169163378103597</v>
      </c>
      <c r="R6004">
        <v>36.184402944099801</v>
      </c>
      <c r="S6004">
        <v>36.071555369490603</v>
      </c>
      <c r="T6004">
        <v>38.234839187582203</v>
      </c>
      <c r="U6004">
        <v>41.079076641333302</v>
      </c>
      <c r="V6004">
        <v>40.617048699693697</v>
      </c>
      <c r="W6004">
        <v>40.935125484176197</v>
      </c>
    </row>
    <row r="6005" spans="2:23" hidden="1" x14ac:dyDescent="0.25">
      <c r="B6005" t="s">
        <v>89</v>
      </c>
      <c r="C6005" t="s">
        <v>296</v>
      </c>
      <c r="D6005" t="s">
        <v>646</v>
      </c>
      <c r="E6005" t="s">
        <v>517</v>
      </c>
      <c r="F6005" t="s">
        <v>93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0.90926879212939704</v>
      </c>
      <c r="P6005">
        <v>0.85455853086117595</v>
      </c>
      <c r="Q6005">
        <v>0.79631899157550601</v>
      </c>
      <c r="R6005">
        <v>0.719863839375259</v>
      </c>
      <c r="S6005">
        <v>0.65270397675932801</v>
      </c>
      <c r="T6005">
        <v>0.717528615542393</v>
      </c>
      <c r="U6005">
        <v>0.81545895765139398</v>
      </c>
      <c r="V6005">
        <v>0.76673984254632399</v>
      </c>
      <c r="W6005">
        <v>0.82520459166453397</v>
      </c>
    </row>
    <row r="6006" spans="2:23" hidden="1" x14ac:dyDescent="0.25">
      <c r="B6006" t="s">
        <v>89</v>
      </c>
      <c r="C6006" t="s">
        <v>296</v>
      </c>
      <c r="D6006" t="s">
        <v>646</v>
      </c>
      <c r="E6006" t="s">
        <v>518</v>
      </c>
      <c r="F6006" t="s">
        <v>93</v>
      </c>
      <c r="G6006">
        <v>0.16896674197964401</v>
      </c>
      <c r="H6006">
        <v>0.27422686055413897</v>
      </c>
      <c r="I6006">
        <v>0.30758089473198402</v>
      </c>
      <c r="J6006">
        <v>0.42731497960477099</v>
      </c>
      <c r="K6006">
        <v>0.51587722307053896</v>
      </c>
      <c r="L6006">
        <v>0.52997284776468701</v>
      </c>
      <c r="M6006">
        <v>0.53749878207798496</v>
      </c>
      <c r="N6006">
        <v>0.60393696427912902</v>
      </c>
      <c r="O6006">
        <v>0.72162079547355995</v>
      </c>
      <c r="P6006">
        <v>0.62468863151637</v>
      </c>
      <c r="Q6006">
        <v>0.533157890784137</v>
      </c>
      <c r="R6006">
        <v>0.43360345077755602</v>
      </c>
      <c r="S6006">
        <v>0.35260014780937599</v>
      </c>
      <c r="T6006">
        <v>0.33864329858145997</v>
      </c>
      <c r="U6006">
        <v>0.34721404787964599</v>
      </c>
      <c r="V6006">
        <v>0.28722907803712799</v>
      </c>
      <c r="W6006">
        <v>1.6207330733114E-3</v>
      </c>
    </row>
    <row r="6007" spans="2:23" hidden="1" x14ac:dyDescent="0.25">
      <c r="B6007" t="s">
        <v>89</v>
      </c>
      <c r="C6007" t="s">
        <v>296</v>
      </c>
      <c r="D6007" t="s">
        <v>646</v>
      </c>
      <c r="E6007" t="s">
        <v>519</v>
      </c>
      <c r="F6007" t="s">
        <v>93</v>
      </c>
      <c r="G6007">
        <v>0.16896674197964401</v>
      </c>
      <c r="H6007">
        <v>0.27422686055413897</v>
      </c>
      <c r="I6007">
        <v>0.30758089473198402</v>
      </c>
      <c r="J6007">
        <v>0.42731497960477099</v>
      </c>
      <c r="K6007">
        <v>0.51587722307053896</v>
      </c>
      <c r="L6007">
        <v>0.52997284776468701</v>
      </c>
      <c r="M6007">
        <v>0.53749878207798496</v>
      </c>
      <c r="N6007">
        <v>0.60393696427912902</v>
      </c>
      <c r="O6007">
        <v>0.72162079547355995</v>
      </c>
      <c r="P6007">
        <v>0.62468863151637</v>
      </c>
      <c r="Q6007">
        <v>0.533157890784137</v>
      </c>
      <c r="R6007">
        <v>0.43360345077755602</v>
      </c>
      <c r="S6007">
        <v>0.35260014780937599</v>
      </c>
      <c r="T6007">
        <v>0.33864329858145997</v>
      </c>
      <c r="U6007">
        <v>0.34721404787964599</v>
      </c>
      <c r="V6007">
        <v>0.28722907803712799</v>
      </c>
      <c r="W6007">
        <v>1.6207330733114E-3</v>
      </c>
    </row>
    <row r="6008" spans="2:23" hidden="1" x14ac:dyDescent="0.25">
      <c r="B6008" t="s">
        <v>89</v>
      </c>
      <c r="C6008" t="s">
        <v>296</v>
      </c>
      <c r="D6008" t="s">
        <v>646</v>
      </c>
      <c r="E6008" t="s">
        <v>520</v>
      </c>
      <c r="F6008" t="s">
        <v>93</v>
      </c>
      <c r="G6008">
        <v>1.9650658768041001</v>
      </c>
      <c r="H6008">
        <v>7.9536287669695698</v>
      </c>
      <c r="I6008">
        <v>10.007486369023701</v>
      </c>
      <c r="J6008">
        <v>9.8834935450393093</v>
      </c>
      <c r="K6008">
        <v>11.658781749631901</v>
      </c>
      <c r="L6008">
        <v>13.6808558790629</v>
      </c>
      <c r="M6008">
        <v>16.1940406938979</v>
      </c>
      <c r="N6008">
        <v>19.448113704088598</v>
      </c>
      <c r="O6008">
        <v>23.822611167051299</v>
      </c>
      <c r="P6008">
        <v>26.106200831154201</v>
      </c>
      <c r="Q6008">
        <v>27.337463022806698</v>
      </c>
      <c r="R6008">
        <v>28.1553328663197</v>
      </c>
      <c r="S6008">
        <v>28.655163070410499</v>
      </c>
      <c r="T6008">
        <v>29.915440021260501</v>
      </c>
      <c r="U6008">
        <v>31.250243605564201</v>
      </c>
      <c r="V6008">
        <v>31.141040040110301</v>
      </c>
      <c r="W6008">
        <v>30.666668592443099</v>
      </c>
    </row>
    <row r="6009" spans="2:23" hidden="1" x14ac:dyDescent="0.25">
      <c r="B6009" t="s">
        <v>89</v>
      </c>
      <c r="C6009" t="s">
        <v>296</v>
      </c>
      <c r="D6009" t="s">
        <v>646</v>
      </c>
      <c r="E6009" t="s">
        <v>521</v>
      </c>
      <c r="F6009" t="s">
        <v>93</v>
      </c>
      <c r="G6009">
        <v>13.657403514524001</v>
      </c>
      <c r="H6009">
        <v>18.174380869935</v>
      </c>
      <c r="I6009">
        <v>23.191002216825201</v>
      </c>
      <c r="J6009">
        <v>24.265716333350898</v>
      </c>
      <c r="K6009">
        <v>26.548391459826099</v>
      </c>
      <c r="L6009">
        <v>29.094306885494401</v>
      </c>
      <c r="M6009">
        <v>31.970161000331299</v>
      </c>
      <c r="N6009">
        <v>36.7375143512199</v>
      </c>
      <c r="O6009">
        <v>43.726342988575901</v>
      </c>
      <c r="P6009">
        <v>45.487293577858999</v>
      </c>
      <c r="Q6009">
        <v>46.334155157065297</v>
      </c>
      <c r="R6009">
        <v>46.459448593308402</v>
      </c>
      <c r="S6009">
        <v>46.423735059365796</v>
      </c>
      <c r="T6009">
        <v>48.786409237759003</v>
      </c>
      <c r="U6009">
        <v>51.8495297092147</v>
      </c>
      <c r="V6009">
        <v>51.604262748431402</v>
      </c>
      <c r="W6009">
        <v>52.320009550523501</v>
      </c>
    </row>
    <row r="6010" spans="2:23" hidden="1" x14ac:dyDescent="0.25">
      <c r="B6010" t="s">
        <v>89</v>
      </c>
      <c r="C6010" t="s">
        <v>296</v>
      </c>
      <c r="D6010" t="s">
        <v>646</v>
      </c>
      <c r="E6010" t="s">
        <v>522</v>
      </c>
      <c r="F6010" t="s">
        <v>93</v>
      </c>
      <c r="G6010">
        <v>1.7186605519256899</v>
      </c>
      <c r="H6010">
        <v>3.4398493034039199</v>
      </c>
      <c r="I6010">
        <v>6.7035720093594202</v>
      </c>
      <c r="J6010">
        <v>5.9676144088966998</v>
      </c>
      <c r="K6010">
        <v>5.3815034195526801</v>
      </c>
      <c r="L6010">
        <v>5.0939666283581504</v>
      </c>
      <c r="M6010">
        <v>4.9309842977249696</v>
      </c>
      <c r="N6010">
        <v>5.9686798777337904</v>
      </c>
      <c r="O6010">
        <v>8.0697003996323904</v>
      </c>
      <c r="P6010">
        <v>7.6775669088850496</v>
      </c>
      <c r="Q6010">
        <v>7.2195971426866201</v>
      </c>
      <c r="R6010">
        <v>6.5938498840596802</v>
      </c>
      <c r="S6010">
        <v>6.0868028733477697</v>
      </c>
      <c r="T6010">
        <v>6.8160918822441197</v>
      </c>
      <c r="U6010">
        <v>8.0350908040670497</v>
      </c>
      <c r="V6010">
        <v>7.7107188299701299</v>
      </c>
      <c r="W6010">
        <v>8.28681216139368</v>
      </c>
    </row>
    <row r="6011" spans="2:23" hidden="1" x14ac:dyDescent="0.25">
      <c r="B6011" t="s">
        <v>89</v>
      </c>
      <c r="C6011" t="s">
        <v>296</v>
      </c>
      <c r="D6011" t="s">
        <v>646</v>
      </c>
      <c r="E6011" t="s">
        <v>523</v>
      </c>
      <c r="F6011" t="s">
        <v>93</v>
      </c>
      <c r="G6011">
        <v>3.5800408362536298E-2</v>
      </c>
      <c r="H6011">
        <v>3.4411226132787298E-2</v>
      </c>
      <c r="I6011">
        <v>2.78849656251966E-2</v>
      </c>
      <c r="J6011">
        <v>2.45441731802391E-2</v>
      </c>
      <c r="K6011">
        <v>2.48673967773544E-2</v>
      </c>
      <c r="L6011">
        <v>2.5491705546080701E-2</v>
      </c>
      <c r="M6011">
        <v>2.4371702180263102E-2</v>
      </c>
      <c r="N6011">
        <v>2.2447639729826399E-2</v>
      </c>
      <c r="O6011">
        <v>2.10876289500933E-2</v>
      </c>
      <c r="P6011">
        <v>1.9985683328020899E-2</v>
      </c>
      <c r="Q6011">
        <v>1.9089243165604199E-2</v>
      </c>
      <c r="R6011">
        <v>1.8124959649606701E-2</v>
      </c>
      <c r="S6011">
        <v>1.6830128956650099E-2</v>
      </c>
      <c r="T6011">
        <v>1.5630254403535299E-2</v>
      </c>
      <c r="U6011">
        <v>1.4398282041288801E-2</v>
      </c>
      <c r="V6011">
        <v>1.3224353580703299E-2</v>
      </c>
      <c r="W6011">
        <v>1.22928498937208E-2</v>
      </c>
    </row>
    <row r="6012" spans="2:23" hidden="1" x14ac:dyDescent="0.25">
      <c r="B6012" t="s">
        <v>89</v>
      </c>
      <c r="C6012" t="s">
        <v>296</v>
      </c>
      <c r="D6012" t="s">
        <v>646</v>
      </c>
      <c r="E6012" t="s">
        <v>524</v>
      </c>
      <c r="F6012" t="s">
        <v>93</v>
      </c>
      <c r="G6012">
        <v>14.537910790595101</v>
      </c>
      <c r="H6012">
        <v>14.2645520310731</v>
      </c>
      <c r="I6012">
        <v>13.480520093813899</v>
      </c>
      <c r="J6012">
        <v>13.0276872360831</v>
      </c>
      <c r="K6012">
        <v>11.7330953102419</v>
      </c>
      <c r="L6012">
        <v>10.0218351563512</v>
      </c>
      <c r="M6012">
        <v>8.7791137457203998</v>
      </c>
      <c r="N6012">
        <v>8.0234752924198407</v>
      </c>
      <c r="O6012">
        <v>7.7866060256273899</v>
      </c>
      <c r="P6012">
        <v>7.4750540011714302</v>
      </c>
      <c r="Q6012">
        <v>7.3856091219299396</v>
      </c>
      <c r="R6012">
        <v>7.3375217848115799</v>
      </c>
      <c r="S6012">
        <v>7.1688999775869302</v>
      </c>
      <c r="T6012">
        <v>6.8622381054294097</v>
      </c>
      <c r="U6012">
        <v>6.6711938810123099</v>
      </c>
      <c r="V6012">
        <v>6.5659795155343099</v>
      </c>
      <c r="W6012">
        <v>6.5002865704821398</v>
      </c>
    </row>
    <row r="6013" spans="2:23" hidden="1" x14ac:dyDescent="0.25">
      <c r="B6013" t="s">
        <v>89</v>
      </c>
      <c r="C6013" t="s">
        <v>296</v>
      </c>
      <c r="D6013" t="s">
        <v>646</v>
      </c>
      <c r="E6013" t="s">
        <v>525</v>
      </c>
      <c r="F6013" t="s">
        <v>93</v>
      </c>
      <c r="G6013">
        <v>0.87510723145664804</v>
      </c>
      <c r="H6013">
        <v>0.94987195120815404</v>
      </c>
      <c r="I6013">
        <v>0.96179299583975397</v>
      </c>
      <c r="J6013">
        <v>1.0569792959786</v>
      </c>
      <c r="K6013">
        <v>1.08645704646317</v>
      </c>
      <c r="L6013">
        <v>1.12239466033678</v>
      </c>
      <c r="M6013">
        <v>1.2153879639265599</v>
      </c>
      <c r="N6013">
        <v>1.31764155561228</v>
      </c>
      <c r="O6013">
        <v>1.4075125199866301</v>
      </c>
      <c r="P6013">
        <v>1.54544431022885</v>
      </c>
      <c r="Q6013">
        <v>1.6941732330558401</v>
      </c>
      <c r="R6013">
        <v>1.85419915571689</v>
      </c>
      <c r="S6013">
        <v>1.9773001477605601</v>
      </c>
      <c r="T6013">
        <v>1.9806413656900601</v>
      </c>
      <c r="U6013">
        <v>1.9404573006072801</v>
      </c>
      <c r="V6013">
        <v>1.8969951587212399</v>
      </c>
      <c r="W6013">
        <v>1.82978669161344</v>
      </c>
    </row>
    <row r="6014" spans="2:23" hidden="1" x14ac:dyDescent="0.25">
      <c r="B6014" t="s">
        <v>89</v>
      </c>
      <c r="C6014" t="s">
        <v>296</v>
      </c>
      <c r="D6014" t="s">
        <v>646</v>
      </c>
      <c r="E6014" t="s">
        <v>526</v>
      </c>
      <c r="F6014" t="s">
        <v>93</v>
      </c>
      <c r="G6014">
        <v>13.6270031507759</v>
      </c>
      <c r="H6014">
        <v>13.2802688537321</v>
      </c>
      <c r="I6014">
        <v>12.490842132348901</v>
      </c>
      <c r="J6014">
        <v>11.9461637669243</v>
      </c>
      <c r="K6014">
        <v>10.6217708670014</v>
      </c>
      <c r="L6014">
        <v>8.8739487904683596</v>
      </c>
      <c r="M6014">
        <v>7.5393540796135703</v>
      </c>
      <c r="N6014">
        <v>6.6833860970777303</v>
      </c>
      <c r="O6014">
        <v>6.3580058766906697</v>
      </c>
      <c r="P6014">
        <v>5.9096240076145596</v>
      </c>
      <c r="Q6014">
        <v>5.6723466457085001</v>
      </c>
      <c r="R6014">
        <v>5.4651976694450903</v>
      </c>
      <c r="S6014">
        <v>5.17476970086972</v>
      </c>
      <c r="T6014">
        <v>4.8659664853358198</v>
      </c>
      <c r="U6014">
        <v>4.7163382983637403</v>
      </c>
      <c r="V6014">
        <v>4.6557600032323698</v>
      </c>
      <c r="W6014">
        <v>4.6582070289749904</v>
      </c>
    </row>
    <row r="6015" spans="2:23" hidden="1" x14ac:dyDescent="0.25">
      <c r="B6015" t="s">
        <v>89</v>
      </c>
      <c r="C6015" t="s">
        <v>296</v>
      </c>
      <c r="D6015" t="s">
        <v>646</v>
      </c>
      <c r="E6015" t="s">
        <v>527</v>
      </c>
      <c r="F6015" t="s">
        <v>93</v>
      </c>
      <c r="G6015">
        <v>1.07606E-4</v>
      </c>
      <c r="H6015">
        <v>3.9206859999999996E-3</v>
      </c>
      <c r="I6015">
        <v>0.125534701</v>
      </c>
      <c r="J6015">
        <v>0.31159373600000001</v>
      </c>
      <c r="K6015">
        <v>0.46426222</v>
      </c>
      <c r="L6015">
        <v>0.59950712900000003</v>
      </c>
      <c r="M6015">
        <v>0.73278603399999998</v>
      </c>
      <c r="N6015">
        <v>0.87822652700000003</v>
      </c>
      <c r="O6015">
        <v>1.044552208</v>
      </c>
      <c r="P6015">
        <v>1.1985647319999999</v>
      </c>
      <c r="Q6015">
        <v>1.3213559800000001</v>
      </c>
      <c r="R6015">
        <v>1.4227709200000001</v>
      </c>
      <c r="S6015">
        <v>1.5103295240000001</v>
      </c>
      <c r="T6015">
        <v>1.5959499559999999</v>
      </c>
      <c r="U6015">
        <v>1.682439102</v>
      </c>
      <c r="V6015">
        <v>1.7579233059999999</v>
      </c>
      <c r="W6015">
        <v>1.8220047100000001</v>
      </c>
    </row>
    <row r="6016" spans="2:23" hidden="1" x14ac:dyDescent="0.25">
      <c r="B6016" t="s">
        <v>89</v>
      </c>
      <c r="C6016" t="s">
        <v>296</v>
      </c>
      <c r="D6016" t="s">
        <v>646</v>
      </c>
      <c r="E6016" t="s">
        <v>528</v>
      </c>
      <c r="F6016" t="s">
        <v>93</v>
      </c>
      <c r="G6016">
        <v>4.3187664000000001E-2</v>
      </c>
      <c r="H6016">
        <v>4.3187664000000001E-2</v>
      </c>
      <c r="I6016">
        <v>4.3187664000000001E-2</v>
      </c>
    </row>
    <row r="6017" spans="2:23" hidden="1" x14ac:dyDescent="0.25">
      <c r="B6017" t="s">
        <v>89</v>
      </c>
      <c r="C6017" t="s">
        <v>296</v>
      </c>
      <c r="D6017" t="s">
        <v>646</v>
      </c>
      <c r="E6017" t="s">
        <v>529</v>
      </c>
      <c r="F6017" t="s">
        <v>93</v>
      </c>
      <c r="G6017">
        <v>0.31967315899999998</v>
      </c>
      <c r="H6017">
        <v>0.31967315899999998</v>
      </c>
      <c r="I6017">
        <v>0.31967315899999998</v>
      </c>
      <c r="J6017">
        <v>0.31967315899999998</v>
      </c>
      <c r="K6017">
        <v>0.31967315899999998</v>
      </c>
      <c r="L6017">
        <v>0.31967315899999998</v>
      </c>
      <c r="M6017">
        <v>0.31967315899999998</v>
      </c>
    </row>
    <row r="6018" spans="2:23" hidden="1" x14ac:dyDescent="0.25">
      <c r="B6018" t="s">
        <v>89</v>
      </c>
      <c r="C6018" t="s">
        <v>296</v>
      </c>
      <c r="D6018" t="s">
        <v>646</v>
      </c>
      <c r="E6018" t="s">
        <v>92</v>
      </c>
      <c r="F6018" t="s">
        <v>93</v>
      </c>
      <c r="G6018">
        <v>33.104897129999998</v>
      </c>
      <c r="H6018">
        <v>45.762662470000002</v>
      </c>
      <c r="I6018">
        <v>56.131424260000003</v>
      </c>
      <c r="J6018">
        <v>57.38281722</v>
      </c>
      <c r="K6018">
        <v>60.921431149999997</v>
      </c>
      <c r="L6018">
        <v>64.213790750000001</v>
      </c>
      <c r="M6018">
        <v>68.581054179999995</v>
      </c>
      <c r="N6018">
        <v>77.74290508</v>
      </c>
      <c r="O6018">
        <v>93.276908090000006</v>
      </c>
      <c r="P6018">
        <v>96.976632739999999</v>
      </c>
      <c r="Q6018">
        <v>98.910488569999998</v>
      </c>
      <c r="R6018">
        <v>99.353658100000004</v>
      </c>
      <c r="S6018">
        <v>99.412216799999996</v>
      </c>
      <c r="T6018">
        <v>105.0002788</v>
      </c>
      <c r="U6018">
        <v>112.9046025</v>
      </c>
      <c r="V6018">
        <v>112.8411677</v>
      </c>
      <c r="W6018">
        <v>114.7613248</v>
      </c>
    </row>
    <row r="6019" spans="2:23" hidden="1" x14ac:dyDescent="0.25">
      <c r="B6019" t="s">
        <v>89</v>
      </c>
      <c r="C6019" t="s">
        <v>296</v>
      </c>
      <c r="D6019" t="s">
        <v>646</v>
      </c>
      <c r="E6019" t="s">
        <v>530</v>
      </c>
      <c r="F6019" t="s">
        <v>93</v>
      </c>
      <c r="G6019">
        <v>44.999661289999999</v>
      </c>
      <c r="H6019">
        <v>44.999661289999999</v>
      </c>
      <c r="I6019">
        <v>44.999661289999999</v>
      </c>
    </row>
    <row r="6020" spans="2:23" hidden="1" x14ac:dyDescent="0.25">
      <c r="B6020" t="s">
        <v>89</v>
      </c>
      <c r="C6020" t="s">
        <v>296</v>
      </c>
      <c r="D6020" t="s">
        <v>646</v>
      </c>
      <c r="E6020" t="s">
        <v>531</v>
      </c>
      <c r="F6020" t="s">
        <v>93</v>
      </c>
      <c r="G6020">
        <v>55.156868160000002</v>
      </c>
      <c r="H6020">
        <v>55.156868160000002</v>
      </c>
      <c r="I6020">
        <v>55.156868160000002</v>
      </c>
      <c r="J6020">
        <v>55.156868160000002</v>
      </c>
      <c r="K6020">
        <v>55.156868160000002</v>
      </c>
      <c r="L6020">
        <v>55.156868160000002</v>
      </c>
      <c r="M6020">
        <v>55.156868160000002</v>
      </c>
    </row>
    <row r="6021" spans="2:23" hidden="1" x14ac:dyDescent="0.25">
      <c r="B6021" t="s">
        <v>89</v>
      </c>
      <c r="C6021" t="s">
        <v>296</v>
      </c>
      <c r="D6021" t="s">
        <v>646</v>
      </c>
      <c r="E6021" t="s">
        <v>532</v>
      </c>
      <c r="F6021" t="s">
        <v>93</v>
      </c>
      <c r="G6021">
        <v>0.30622931799999997</v>
      </c>
      <c r="H6021">
        <v>0.32273091199999998</v>
      </c>
      <c r="I6021">
        <v>0.34781577200000002</v>
      </c>
      <c r="J6021">
        <v>0.387394299</v>
      </c>
      <c r="K6021">
        <v>0.460191884</v>
      </c>
      <c r="L6021">
        <v>0.52004882200000002</v>
      </c>
      <c r="M6021">
        <v>0.57071039000000001</v>
      </c>
      <c r="N6021">
        <v>0.68013357399999996</v>
      </c>
      <c r="O6021">
        <v>0.85501928900000002</v>
      </c>
      <c r="P6021">
        <v>0.906331412</v>
      </c>
      <c r="Q6021">
        <v>0.91941538700000003</v>
      </c>
      <c r="R6021">
        <v>0.89616412899999998</v>
      </c>
      <c r="S6021">
        <v>0.87880010600000003</v>
      </c>
      <c r="T6021">
        <v>0.92439760100000001</v>
      </c>
      <c r="U6021">
        <v>1.036422849</v>
      </c>
      <c r="V6021">
        <v>1.0365371269999999</v>
      </c>
      <c r="W6021">
        <v>1.137178453</v>
      </c>
    </row>
    <row r="6022" spans="2:23" hidden="1" x14ac:dyDescent="0.25">
      <c r="B6022" t="s">
        <v>89</v>
      </c>
      <c r="C6022" t="s">
        <v>296</v>
      </c>
      <c r="D6022" t="s">
        <v>646</v>
      </c>
      <c r="E6022" t="s">
        <v>533</v>
      </c>
      <c r="F6022" t="s">
        <v>93</v>
      </c>
      <c r="G6022">
        <v>0.32559200100000002</v>
      </c>
      <c r="H6022">
        <v>0.32559200100000002</v>
      </c>
      <c r="I6022">
        <v>0.32559200100000002</v>
      </c>
    </row>
    <row r="6023" spans="2:23" hidden="1" x14ac:dyDescent="0.25">
      <c r="B6023" t="s">
        <v>89</v>
      </c>
      <c r="C6023" t="s">
        <v>296</v>
      </c>
      <c r="D6023" t="s">
        <v>646</v>
      </c>
      <c r="E6023" t="s">
        <v>534</v>
      </c>
      <c r="F6023" t="s">
        <v>93</v>
      </c>
      <c r="G6023">
        <v>0.41644591399999997</v>
      </c>
      <c r="H6023">
        <v>0.41644591399999997</v>
      </c>
      <c r="I6023">
        <v>0.41644591399999997</v>
      </c>
      <c r="J6023">
        <v>0.41644591399999997</v>
      </c>
      <c r="K6023">
        <v>0.41644591399999997</v>
      </c>
      <c r="L6023">
        <v>0.41644591399999997</v>
      </c>
      <c r="M6023">
        <v>0.41644591399999997</v>
      </c>
    </row>
    <row r="6024" spans="2:23" hidden="1" x14ac:dyDescent="0.25">
      <c r="B6024" t="s">
        <v>89</v>
      </c>
      <c r="C6024" t="s">
        <v>296</v>
      </c>
      <c r="D6024" t="s">
        <v>646</v>
      </c>
      <c r="E6024" t="s">
        <v>535</v>
      </c>
      <c r="F6024" t="s">
        <v>93</v>
      </c>
      <c r="G6024">
        <v>4.6334590000000004E-3</v>
      </c>
      <c r="H6024">
        <v>4.0387509000000002E-2</v>
      </c>
      <c r="I6024">
        <v>0.61719626900000002</v>
      </c>
      <c r="J6024">
        <v>1.83159487</v>
      </c>
      <c r="K6024">
        <v>2.8135436120000001</v>
      </c>
      <c r="L6024">
        <v>3.3597992670000001</v>
      </c>
      <c r="M6024">
        <v>3.6274258580000001</v>
      </c>
      <c r="N6024">
        <v>4.1115498979999998</v>
      </c>
      <c r="O6024">
        <v>4.6768096579999998</v>
      </c>
      <c r="P6024">
        <v>5.3416693180000001</v>
      </c>
      <c r="Q6024">
        <v>6.0415034829999996</v>
      </c>
      <c r="R6024">
        <v>6.6791951120000004</v>
      </c>
      <c r="S6024">
        <v>7.2952198709999996</v>
      </c>
      <c r="T6024">
        <v>8.532382707</v>
      </c>
      <c r="U6024">
        <v>10.41003064</v>
      </c>
      <c r="V6024">
        <v>11.315735739999999</v>
      </c>
      <c r="W6024">
        <v>12.32678258</v>
      </c>
    </row>
    <row r="6025" spans="2:23" hidden="1" x14ac:dyDescent="0.25">
      <c r="B6025" t="s">
        <v>89</v>
      </c>
      <c r="C6025" t="s">
        <v>296</v>
      </c>
      <c r="D6025" t="s">
        <v>646</v>
      </c>
      <c r="E6025" t="s">
        <v>536</v>
      </c>
      <c r="F6025" t="s">
        <v>93</v>
      </c>
      <c r="G6025">
        <v>0.220739079</v>
      </c>
      <c r="H6025">
        <v>0.220739079</v>
      </c>
      <c r="I6025">
        <v>0.220739079</v>
      </c>
    </row>
    <row r="6026" spans="2:23" hidden="1" x14ac:dyDescent="0.25">
      <c r="B6026" t="s">
        <v>89</v>
      </c>
      <c r="C6026" t="s">
        <v>296</v>
      </c>
      <c r="D6026" t="s">
        <v>646</v>
      </c>
      <c r="E6026" t="s">
        <v>537</v>
      </c>
      <c r="F6026" t="s">
        <v>93</v>
      </c>
      <c r="G6026">
        <v>1.7563686919999999</v>
      </c>
      <c r="H6026">
        <v>1.7563686919999999</v>
      </c>
      <c r="I6026">
        <v>1.7563686919999999</v>
      </c>
      <c r="J6026">
        <v>1.7563686919999999</v>
      </c>
      <c r="K6026">
        <v>1.7563686919999999</v>
      </c>
      <c r="L6026">
        <v>1.7563686919999999</v>
      </c>
      <c r="M6026">
        <v>1.7563686919999999</v>
      </c>
    </row>
    <row r="6027" spans="2:23" hidden="1" x14ac:dyDescent="0.25">
      <c r="B6027" t="s">
        <v>89</v>
      </c>
      <c r="C6027" t="s">
        <v>296</v>
      </c>
      <c r="D6027" t="s">
        <v>646</v>
      </c>
      <c r="E6027" t="s">
        <v>538</v>
      </c>
      <c r="F6027" t="s">
        <v>93</v>
      </c>
      <c r="G6027">
        <v>4.6334590000000004E-3</v>
      </c>
      <c r="H6027">
        <v>4.0387509000000002E-2</v>
      </c>
      <c r="I6027">
        <v>0.55707378699999999</v>
      </c>
      <c r="J6027">
        <v>1.7806699960000001</v>
      </c>
      <c r="K6027">
        <v>2.7739674129999998</v>
      </c>
      <c r="L6027">
        <v>3.3373709150000002</v>
      </c>
      <c r="M6027">
        <v>3.6072817069999998</v>
      </c>
      <c r="N6027">
        <v>3.9991933319999999</v>
      </c>
      <c r="O6027">
        <v>4.4326379569999999</v>
      </c>
      <c r="P6027">
        <v>4.9304938050000002</v>
      </c>
      <c r="Q6027">
        <v>5.4348394630000003</v>
      </c>
      <c r="R6027">
        <v>5.8879483160000001</v>
      </c>
      <c r="S6027">
        <v>6.3573569809999997</v>
      </c>
      <c r="T6027">
        <v>7.0032500259999999</v>
      </c>
      <c r="U6027">
        <v>7.9618783940000002</v>
      </c>
      <c r="V6027">
        <v>8.8231378189999994</v>
      </c>
      <c r="W6027">
        <v>9.5993917050000004</v>
      </c>
    </row>
    <row r="6028" spans="2:23" hidden="1" x14ac:dyDescent="0.25">
      <c r="B6028" t="s">
        <v>89</v>
      </c>
      <c r="C6028" t="s">
        <v>296</v>
      </c>
      <c r="D6028" t="s">
        <v>646</v>
      </c>
      <c r="E6028" t="s">
        <v>539</v>
      </c>
      <c r="F6028" t="s">
        <v>93</v>
      </c>
      <c r="G6028">
        <v>0.20069825199999999</v>
      </c>
      <c r="H6028">
        <v>0.20069825199999999</v>
      </c>
      <c r="I6028">
        <v>0.20069825199999999</v>
      </c>
    </row>
    <row r="6029" spans="2:23" hidden="1" x14ac:dyDescent="0.25">
      <c r="B6029" t="s">
        <v>89</v>
      </c>
      <c r="C6029" t="s">
        <v>296</v>
      </c>
      <c r="D6029" t="s">
        <v>646</v>
      </c>
      <c r="E6029" t="s">
        <v>540</v>
      </c>
      <c r="F6029" t="s">
        <v>93</v>
      </c>
      <c r="G6029">
        <v>1.728769255</v>
      </c>
      <c r="H6029">
        <v>1.728769255</v>
      </c>
      <c r="I6029">
        <v>1.728769255</v>
      </c>
      <c r="J6029">
        <v>1.728769255</v>
      </c>
      <c r="K6029">
        <v>1.728769255</v>
      </c>
      <c r="L6029">
        <v>1.728769255</v>
      </c>
      <c r="M6029">
        <v>1.728769255</v>
      </c>
    </row>
    <row r="6030" spans="2:23" hidden="1" x14ac:dyDescent="0.25">
      <c r="B6030" t="s">
        <v>89</v>
      </c>
      <c r="C6030" t="s">
        <v>296</v>
      </c>
      <c r="D6030" t="s">
        <v>646</v>
      </c>
      <c r="E6030" t="s">
        <v>541</v>
      </c>
      <c r="F6030" t="s">
        <v>93</v>
      </c>
      <c r="G6030">
        <v>18.277152269999998</v>
      </c>
      <c r="H6030">
        <v>31.17649553</v>
      </c>
      <c r="I6030">
        <v>41.830865719999998</v>
      </c>
      <c r="J6030">
        <v>42.325714580000003</v>
      </c>
      <c r="K6030">
        <v>46.147560009999999</v>
      </c>
      <c r="L6030">
        <v>50.551441769999997</v>
      </c>
      <c r="M6030">
        <v>55.863024979999999</v>
      </c>
      <c r="N6030">
        <v>65.366252189999997</v>
      </c>
      <c r="O6030">
        <v>80.693068890000006</v>
      </c>
      <c r="P6030">
        <v>84.196550770000002</v>
      </c>
      <c r="Q6030">
        <v>85.712208770000004</v>
      </c>
      <c r="R6030">
        <v>85.745357400000003</v>
      </c>
      <c r="S6030">
        <v>85.49321114</v>
      </c>
      <c r="T6030">
        <v>90.730205769999998</v>
      </c>
      <c r="U6030">
        <v>97.843844779999998</v>
      </c>
      <c r="V6030">
        <v>97.009589120000001</v>
      </c>
      <c r="W6030">
        <v>98.212211730000007</v>
      </c>
    </row>
    <row r="6031" spans="2:23" hidden="1" x14ac:dyDescent="0.25">
      <c r="B6031" t="s">
        <v>89</v>
      </c>
      <c r="C6031" t="s">
        <v>296</v>
      </c>
      <c r="D6031" t="s">
        <v>646</v>
      </c>
      <c r="E6031" t="s">
        <v>542</v>
      </c>
      <c r="F6031" t="s">
        <v>93</v>
      </c>
      <c r="G6031">
        <v>30.428171169999999</v>
      </c>
      <c r="H6031">
        <v>30.428171169999999</v>
      </c>
      <c r="I6031">
        <v>30.428171169999999</v>
      </c>
    </row>
    <row r="6032" spans="2:23" hidden="1" x14ac:dyDescent="0.25">
      <c r="B6032" t="s">
        <v>89</v>
      </c>
      <c r="C6032" t="s">
        <v>296</v>
      </c>
      <c r="D6032" t="s">
        <v>646</v>
      </c>
      <c r="E6032" t="s">
        <v>543</v>
      </c>
      <c r="F6032" t="s">
        <v>93</v>
      </c>
      <c r="G6032">
        <v>40.881750689999997</v>
      </c>
      <c r="H6032">
        <v>40.881750689999997</v>
      </c>
      <c r="I6032">
        <v>40.881750689999997</v>
      </c>
      <c r="J6032">
        <v>40.881750689999997</v>
      </c>
      <c r="K6032">
        <v>40.881750689999997</v>
      </c>
      <c r="L6032">
        <v>40.881750689999997</v>
      </c>
      <c r="M6032">
        <v>40.881750689999997</v>
      </c>
    </row>
    <row r="6033" spans="2:23" hidden="1" x14ac:dyDescent="0.25">
      <c r="B6033" t="s">
        <v>89</v>
      </c>
      <c r="C6033" t="s">
        <v>296</v>
      </c>
      <c r="D6033" t="s">
        <v>646</v>
      </c>
      <c r="E6033" t="s">
        <v>544</v>
      </c>
      <c r="F6033" t="s">
        <v>93</v>
      </c>
      <c r="G6033">
        <v>2.1028707000000001E-2</v>
      </c>
      <c r="H6033">
        <v>4.1503511999999999E-2</v>
      </c>
      <c r="I6033">
        <v>0.134373715</v>
      </c>
      <c r="J6033">
        <v>0.185386417</v>
      </c>
      <c r="K6033">
        <v>0.230259572</v>
      </c>
      <c r="L6033">
        <v>0.23776993699999999</v>
      </c>
      <c r="M6033">
        <v>0.258146388</v>
      </c>
      <c r="N6033">
        <v>0.37173128700000002</v>
      </c>
      <c r="O6033">
        <v>0.64835192399999997</v>
      </c>
      <c r="P6033">
        <v>0.86277621999999998</v>
      </c>
      <c r="Q6033">
        <v>1.074296132</v>
      </c>
      <c r="R6033">
        <v>1.236692371</v>
      </c>
      <c r="S6033">
        <v>1.361826529</v>
      </c>
      <c r="T6033">
        <v>1.9787025149999999</v>
      </c>
      <c r="U6033">
        <v>2.9740416079999998</v>
      </c>
      <c r="V6033">
        <v>3.0068425529999998</v>
      </c>
      <c r="W6033">
        <v>3.324907601</v>
      </c>
    </row>
    <row r="6034" spans="2:23" hidden="1" x14ac:dyDescent="0.25">
      <c r="B6034" t="s">
        <v>89</v>
      </c>
      <c r="C6034" t="s">
        <v>296</v>
      </c>
      <c r="D6034" t="s">
        <v>646</v>
      </c>
      <c r="E6034" t="s">
        <v>545</v>
      </c>
      <c r="F6034" t="s">
        <v>93</v>
      </c>
      <c r="G6034">
        <v>6.5635311000000002E-2</v>
      </c>
      <c r="H6034">
        <v>6.5635311000000002E-2</v>
      </c>
      <c r="I6034">
        <v>6.5635311000000002E-2</v>
      </c>
    </row>
    <row r="6035" spans="2:23" hidden="1" x14ac:dyDescent="0.25">
      <c r="B6035" t="s">
        <v>89</v>
      </c>
      <c r="C6035" t="s">
        <v>296</v>
      </c>
      <c r="D6035" t="s">
        <v>646</v>
      </c>
      <c r="E6035" t="s">
        <v>546</v>
      </c>
      <c r="F6035" t="s">
        <v>93</v>
      </c>
      <c r="G6035">
        <v>0.15835260700000001</v>
      </c>
      <c r="H6035">
        <v>0.15835260700000001</v>
      </c>
      <c r="I6035">
        <v>0.15835260700000001</v>
      </c>
      <c r="J6035">
        <v>0.15835260700000001</v>
      </c>
      <c r="K6035">
        <v>0.15835260700000001</v>
      </c>
      <c r="L6035">
        <v>0.15835260700000001</v>
      </c>
      <c r="M6035">
        <v>0.15835260700000001</v>
      </c>
    </row>
    <row r="6036" spans="2:23" hidden="1" x14ac:dyDescent="0.25">
      <c r="B6036" t="s">
        <v>89</v>
      </c>
      <c r="C6036" t="s">
        <v>296</v>
      </c>
      <c r="D6036" t="s">
        <v>646</v>
      </c>
      <c r="E6036" t="s">
        <v>547</v>
      </c>
      <c r="F6036" t="s">
        <v>93</v>
      </c>
      <c r="G6036">
        <v>0</v>
      </c>
      <c r="H6036">
        <v>0</v>
      </c>
      <c r="I6036">
        <v>4.95226E-2</v>
      </c>
      <c r="J6036">
        <v>4.6737525000000002E-2</v>
      </c>
      <c r="K6036">
        <v>3.6876102000000001E-2</v>
      </c>
      <c r="L6036">
        <v>2.0864019000000001E-2</v>
      </c>
      <c r="M6036">
        <v>1.9069741000000001E-2</v>
      </c>
      <c r="N6036">
        <v>4.5581982E-2</v>
      </c>
      <c r="O6036">
        <v>0.15792785300000001</v>
      </c>
      <c r="P6036">
        <v>0.33097896399999999</v>
      </c>
      <c r="Q6036">
        <v>0.53271195900000001</v>
      </c>
      <c r="R6036">
        <v>0.723358838</v>
      </c>
      <c r="S6036">
        <v>0.87577511900000005</v>
      </c>
      <c r="T6036">
        <v>1.458889842</v>
      </c>
      <c r="U6036">
        <v>2.3653041909999999</v>
      </c>
      <c r="V6036">
        <v>2.4127666909999999</v>
      </c>
      <c r="W6036">
        <v>2.6371638970000002</v>
      </c>
    </row>
    <row r="6037" spans="2:23" hidden="1" x14ac:dyDescent="0.25">
      <c r="B6037" t="s">
        <v>89</v>
      </c>
      <c r="C6037" t="s">
        <v>296</v>
      </c>
      <c r="D6037" t="s">
        <v>646</v>
      </c>
      <c r="E6037" t="s">
        <v>548</v>
      </c>
      <c r="F6037" t="s">
        <v>93</v>
      </c>
      <c r="G6037">
        <v>1.6507533000000001E-2</v>
      </c>
      <c r="H6037">
        <v>1.6507533000000001E-2</v>
      </c>
      <c r="I6037">
        <v>1.6507533000000001E-2</v>
      </c>
    </row>
    <row r="6038" spans="2:23" hidden="1" x14ac:dyDescent="0.25">
      <c r="B6038" t="s">
        <v>89</v>
      </c>
      <c r="C6038" t="s">
        <v>296</v>
      </c>
      <c r="D6038" t="s">
        <v>646</v>
      </c>
      <c r="E6038" t="s">
        <v>549</v>
      </c>
      <c r="F6038" t="s">
        <v>93</v>
      </c>
      <c r="G6038">
        <v>2.4724283999999999E-2</v>
      </c>
      <c r="H6038">
        <v>2.4724283999999999E-2</v>
      </c>
      <c r="I6038">
        <v>2.4724283999999999E-2</v>
      </c>
      <c r="J6038">
        <v>2.4724283999999999E-2</v>
      </c>
      <c r="K6038">
        <v>2.4724283999999999E-2</v>
      </c>
      <c r="L6038">
        <v>2.4724283999999999E-2</v>
      </c>
      <c r="M6038">
        <v>2.4724283999999999E-2</v>
      </c>
    </row>
    <row r="6039" spans="2:23" hidden="1" x14ac:dyDescent="0.25">
      <c r="B6039" t="s">
        <v>89</v>
      </c>
      <c r="C6039" t="s">
        <v>296</v>
      </c>
      <c r="D6039" t="s">
        <v>646</v>
      </c>
      <c r="E6039" t="s">
        <v>550</v>
      </c>
      <c r="F6039" t="s">
        <v>93</v>
      </c>
      <c r="G6039">
        <v>2.1028707000000001E-2</v>
      </c>
      <c r="H6039">
        <v>4.1503511999999999E-2</v>
      </c>
      <c r="I6039">
        <v>8.4851115000000005E-2</v>
      </c>
      <c r="J6039">
        <v>0.138648891</v>
      </c>
      <c r="K6039">
        <v>0.19338347</v>
      </c>
      <c r="L6039">
        <v>0.216905917</v>
      </c>
      <c r="M6039">
        <v>0.239076646</v>
      </c>
      <c r="N6039">
        <v>0.326149305</v>
      </c>
      <c r="O6039">
        <v>0.49042406999999999</v>
      </c>
      <c r="P6039">
        <v>0.53179725600000005</v>
      </c>
      <c r="Q6039">
        <v>0.54158417400000003</v>
      </c>
      <c r="R6039">
        <v>0.51333353299999995</v>
      </c>
      <c r="S6039">
        <v>0.48605141099999999</v>
      </c>
      <c r="T6039">
        <v>0.51981267200000003</v>
      </c>
      <c r="U6039">
        <v>0.60873741699999995</v>
      </c>
      <c r="V6039">
        <v>0.59407586199999995</v>
      </c>
      <c r="W6039">
        <v>0.68774370399999996</v>
      </c>
    </row>
    <row r="6040" spans="2:23" hidden="1" x14ac:dyDescent="0.25">
      <c r="B6040" t="s">
        <v>89</v>
      </c>
      <c r="C6040" t="s">
        <v>296</v>
      </c>
      <c r="D6040" t="s">
        <v>646</v>
      </c>
      <c r="E6040" t="s">
        <v>551</v>
      </c>
      <c r="F6040" t="s">
        <v>93</v>
      </c>
      <c r="G6040">
        <v>4.9127777999999997E-2</v>
      </c>
      <c r="H6040">
        <v>4.9127777999999997E-2</v>
      </c>
      <c r="I6040">
        <v>4.9127777999999997E-2</v>
      </c>
    </row>
    <row r="6041" spans="2:23" hidden="1" x14ac:dyDescent="0.25">
      <c r="B6041" t="s">
        <v>89</v>
      </c>
      <c r="C6041" t="s">
        <v>296</v>
      </c>
      <c r="D6041" t="s">
        <v>646</v>
      </c>
      <c r="E6041" t="s">
        <v>552</v>
      </c>
      <c r="F6041" t="s">
        <v>93</v>
      </c>
      <c r="G6041">
        <v>0.13362832299999999</v>
      </c>
      <c r="H6041">
        <v>0.13362832299999999</v>
      </c>
      <c r="I6041">
        <v>0.13362832299999999</v>
      </c>
      <c r="J6041">
        <v>0.13362832299999999</v>
      </c>
      <c r="K6041">
        <v>0.13362832299999999</v>
      </c>
      <c r="L6041">
        <v>0.13362832299999999</v>
      </c>
      <c r="M6041">
        <v>0.13362832299999999</v>
      </c>
    </row>
    <row r="6042" spans="2:23" hidden="1" x14ac:dyDescent="0.25">
      <c r="B6042" t="s">
        <v>89</v>
      </c>
      <c r="C6042" t="s">
        <v>296</v>
      </c>
      <c r="D6042" t="s">
        <v>646</v>
      </c>
      <c r="E6042" t="s">
        <v>553</v>
      </c>
      <c r="F6042" t="s">
        <v>93</v>
      </c>
      <c r="G6042">
        <v>0.106755329</v>
      </c>
      <c r="H6042">
        <v>0.111316998</v>
      </c>
      <c r="I6042">
        <v>5.1438458999999999E-2</v>
      </c>
      <c r="J6042">
        <v>6.7826440000000002E-2</v>
      </c>
      <c r="K6042">
        <v>8.4888121999999996E-2</v>
      </c>
      <c r="L6042">
        <v>0.100384103</v>
      </c>
      <c r="M6042">
        <v>0.10860365700000001</v>
      </c>
      <c r="N6042">
        <v>6.5597523000000005E-2</v>
      </c>
      <c r="O6042">
        <v>8.4643485000000004E-2</v>
      </c>
      <c r="P6042">
        <v>7.8746238999999996E-2</v>
      </c>
      <c r="Q6042">
        <v>7.2624320000000006E-2</v>
      </c>
      <c r="R6042">
        <v>6.6667313000000006E-2</v>
      </c>
      <c r="S6042">
        <v>6.0971890000000001E-2</v>
      </c>
      <c r="T6042">
        <v>6.8852624000000001E-2</v>
      </c>
      <c r="U6042">
        <v>8.1199506000000005E-2</v>
      </c>
      <c r="V6042">
        <v>7.8300350000000005E-2</v>
      </c>
      <c r="W6042">
        <v>8.8660472000000004E-2</v>
      </c>
    </row>
    <row r="6043" spans="2:23" hidden="1" x14ac:dyDescent="0.25">
      <c r="B6043" t="s">
        <v>89</v>
      </c>
      <c r="C6043" t="s">
        <v>296</v>
      </c>
      <c r="D6043" t="s">
        <v>646</v>
      </c>
      <c r="E6043" t="s">
        <v>554</v>
      </c>
      <c r="F6043" t="s">
        <v>93</v>
      </c>
      <c r="G6043">
        <v>8.9836928999999996E-2</v>
      </c>
      <c r="H6043">
        <v>8.9836928999999996E-2</v>
      </c>
      <c r="I6043">
        <v>8.9836928999999996E-2</v>
      </c>
    </row>
    <row r="6044" spans="2:23" hidden="1" x14ac:dyDescent="0.25">
      <c r="B6044" t="s">
        <v>89</v>
      </c>
      <c r="C6044" t="s">
        <v>296</v>
      </c>
      <c r="D6044" t="s">
        <v>646</v>
      </c>
      <c r="E6044" t="s">
        <v>555</v>
      </c>
      <c r="F6044" t="s">
        <v>93</v>
      </c>
      <c r="G6044">
        <v>9.0173300999999997E-2</v>
      </c>
      <c r="H6044">
        <v>9.0173300999999997E-2</v>
      </c>
      <c r="I6044">
        <v>9.0173300999999997E-2</v>
      </c>
      <c r="J6044">
        <v>9.0173300999999997E-2</v>
      </c>
      <c r="K6044">
        <v>9.0173300999999997E-2</v>
      </c>
      <c r="L6044">
        <v>9.0173300999999997E-2</v>
      </c>
      <c r="M6044">
        <v>9.0173300999999997E-2</v>
      </c>
    </row>
    <row r="6045" spans="2:23" hidden="1" x14ac:dyDescent="0.25">
      <c r="B6045" t="s">
        <v>89</v>
      </c>
      <c r="C6045" t="s">
        <v>296</v>
      </c>
      <c r="D6045" t="s">
        <v>646</v>
      </c>
      <c r="E6045" t="s">
        <v>556</v>
      </c>
      <c r="F6045" t="s">
        <v>93</v>
      </c>
      <c r="G6045">
        <v>0</v>
      </c>
      <c r="H6045">
        <v>0</v>
      </c>
      <c r="I6045">
        <v>1.3481499999999999E-4</v>
      </c>
      <c r="J6045">
        <v>1.0421600000000001E-4</v>
      </c>
      <c r="K6045">
        <v>7.2799999999999994E-5</v>
      </c>
      <c r="L6045">
        <v>4.6900000000000002E-5</v>
      </c>
      <c r="M6045">
        <v>4.0099999999999999E-5</v>
      </c>
      <c r="N6045">
        <v>6.5597523000000005E-2</v>
      </c>
      <c r="O6045">
        <v>8.4643485000000004E-2</v>
      </c>
      <c r="P6045">
        <v>7.8746238999999996E-2</v>
      </c>
      <c r="Q6045">
        <v>7.2624320000000006E-2</v>
      </c>
      <c r="R6045">
        <v>6.6667313000000006E-2</v>
      </c>
      <c r="S6045">
        <v>6.0971890000000001E-2</v>
      </c>
      <c r="T6045">
        <v>6.8852624000000001E-2</v>
      </c>
      <c r="U6045">
        <v>8.1199506000000005E-2</v>
      </c>
      <c r="V6045">
        <v>7.8300350000000005E-2</v>
      </c>
      <c r="W6045">
        <v>8.8660472000000004E-2</v>
      </c>
    </row>
    <row r="6046" spans="2:23" hidden="1" x14ac:dyDescent="0.25">
      <c r="B6046" t="s">
        <v>89</v>
      </c>
      <c r="C6046" t="s">
        <v>296</v>
      </c>
      <c r="D6046" t="s">
        <v>646</v>
      </c>
      <c r="E6046" t="s">
        <v>557</v>
      </c>
      <c r="F6046" t="s">
        <v>93</v>
      </c>
      <c r="G6046">
        <v>4.49E-5</v>
      </c>
      <c r="H6046">
        <v>4.49E-5</v>
      </c>
      <c r="I6046">
        <v>4.49E-5</v>
      </c>
    </row>
    <row r="6047" spans="2:23" hidden="1" x14ac:dyDescent="0.25">
      <c r="B6047" t="s">
        <v>89</v>
      </c>
      <c r="C6047" t="s">
        <v>296</v>
      </c>
      <c r="D6047" t="s">
        <v>646</v>
      </c>
      <c r="E6047" t="s">
        <v>558</v>
      </c>
      <c r="F6047" t="s">
        <v>93</v>
      </c>
      <c r="G6047">
        <v>5.7000000000000003E-5</v>
      </c>
      <c r="H6047">
        <v>5.7000000000000003E-5</v>
      </c>
      <c r="I6047">
        <v>5.7000000000000003E-5</v>
      </c>
      <c r="J6047">
        <v>5.7000000000000003E-5</v>
      </c>
      <c r="K6047">
        <v>5.7000000000000003E-5</v>
      </c>
      <c r="L6047">
        <v>5.7000000000000003E-5</v>
      </c>
      <c r="M6047">
        <v>5.7000000000000003E-5</v>
      </c>
    </row>
    <row r="6048" spans="2:23" hidden="1" x14ac:dyDescent="0.25">
      <c r="B6048" t="s">
        <v>89</v>
      </c>
      <c r="C6048" t="s">
        <v>296</v>
      </c>
      <c r="D6048" t="s">
        <v>646</v>
      </c>
      <c r="E6048" t="s">
        <v>559</v>
      </c>
      <c r="F6048" t="s">
        <v>93</v>
      </c>
      <c r="G6048">
        <v>0.106755329</v>
      </c>
      <c r="H6048">
        <v>0.111316998</v>
      </c>
      <c r="I6048">
        <v>5.1303644000000002E-2</v>
      </c>
      <c r="J6048">
        <v>6.7722223999999998E-2</v>
      </c>
      <c r="K6048">
        <v>8.4815359000000007E-2</v>
      </c>
      <c r="L6048">
        <v>0.100337225</v>
      </c>
      <c r="M6048">
        <v>0.108563573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2:23" hidden="1" x14ac:dyDescent="0.25">
      <c r="B6049" t="s">
        <v>89</v>
      </c>
      <c r="C6049" t="s">
        <v>296</v>
      </c>
      <c r="D6049" t="s">
        <v>646</v>
      </c>
      <c r="E6049" t="s">
        <v>560</v>
      </c>
      <c r="F6049" t="s">
        <v>93</v>
      </c>
      <c r="G6049">
        <v>8.9791990000000002E-2</v>
      </c>
      <c r="H6049">
        <v>8.9791990000000002E-2</v>
      </c>
      <c r="I6049">
        <v>8.9791990000000002E-2</v>
      </c>
    </row>
    <row r="6050" spans="2:23" hidden="1" x14ac:dyDescent="0.25">
      <c r="B6050" t="s">
        <v>89</v>
      </c>
      <c r="C6050" t="s">
        <v>296</v>
      </c>
      <c r="D6050" t="s">
        <v>646</v>
      </c>
      <c r="E6050" t="s">
        <v>561</v>
      </c>
      <c r="F6050" t="s">
        <v>93</v>
      </c>
      <c r="G6050">
        <v>9.0116336000000005E-2</v>
      </c>
      <c r="H6050">
        <v>9.0116336000000005E-2</v>
      </c>
      <c r="I6050">
        <v>9.0116336000000005E-2</v>
      </c>
      <c r="J6050">
        <v>9.0116336000000005E-2</v>
      </c>
      <c r="K6050">
        <v>9.0116336000000005E-2</v>
      </c>
      <c r="L6050">
        <v>9.0116336000000005E-2</v>
      </c>
      <c r="M6050">
        <v>9.0116336000000005E-2</v>
      </c>
    </row>
    <row r="6051" spans="2:23" hidden="1" x14ac:dyDescent="0.25">
      <c r="B6051" t="s">
        <v>89</v>
      </c>
      <c r="C6051" t="s">
        <v>296</v>
      </c>
      <c r="D6051" t="s">
        <v>646</v>
      </c>
      <c r="E6051" t="s">
        <v>562</v>
      </c>
      <c r="F6051" t="s">
        <v>93</v>
      </c>
      <c r="G6051">
        <v>0.82001505399999997</v>
      </c>
      <c r="H6051">
        <v>1.2665353800000001</v>
      </c>
      <c r="I6051">
        <v>0.88985718999999996</v>
      </c>
      <c r="J6051">
        <v>0.88286887000000003</v>
      </c>
      <c r="K6051">
        <v>1.1081653460000001</v>
      </c>
      <c r="L6051">
        <v>1.2522760500000001</v>
      </c>
      <c r="M6051">
        <v>1.3389066190000001</v>
      </c>
      <c r="N6051">
        <v>1.396229827</v>
      </c>
      <c r="O6051">
        <v>1.6710487279999999</v>
      </c>
      <c r="P6051">
        <v>1.4520629249999999</v>
      </c>
      <c r="Q6051">
        <v>1.2643230489999999</v>
      </c>
      <c r="R6051">
        <v>1.077061695</v>
      </c>
      <c r="S6051">
        <v>0.92130243599999995</v>
      </c>
      <c r="T6051">
        <v>0.94248337800000004</v>
      </c>
      <c r="U6051">
        <v>1.042889803</v>
      </c>
      <c r="V6051">
        <v>0.934864048</v>
      </c>
      <c r="W6051">
        <v>0.71673752599999996</v>
      </c>
    </row>
    <row r="6052" spans="2:23" hidden="1" x14ac:dyDescent="0.25">
      <c r="B6052" t="s">
        <v>89</v>
      </c>
      <c r="C6052" t="s">
        <v>296</v>
      </c>
      <c r="D6052" t="s">
        <v>646</v>
      </c>
      <c r="E6052" t="s">
        <v>563</v>
      </c>
      <c r="F6052" t="s">
        <v>93</v>
      </c>
      <c r="G6052">
        <v>0.992135875</v>
      </c>
      <c r="H6052">
        <v>0.992135875</v>
      </c>
      <c r="I6052">
        <v>0.992135875</v>
      </c>
    </row>
    <row r="6053" spans="2:23" hidden="1" x14ac:dyDescent="0.25">
      <c r="B6053" t="s">
        <v>89</v>
      </c>
      <c r="C6053" t="s">
        <v>296</v>
      </c>
      <c r="D6053" t="s">
        <v>646</v>
      </c>
      <c r="E6053" t="s">
        <v>564</v>
      </c>
      <c r="F6053" t="s">
        <v>93</v>
      </c>
      <c r="G6053">
        <v>1.079803501</v>
      </c>
      <c r="H6053">
        <v>1.079803501</v>
      </c>
      <c r="I6053">
        <v>1.079803501</v>
      </c>
      <c r="J6053">
        <v>1.079803501</v>
      </c>
      <c r="K6053">
        <v>1.079803501</v>
      </c>
      <c r="L6053">
        <v>1.079803501</v>
      </c>
      <c r="M6053">
        <v>1.079803501</v>
      </c>
    </row>
    <row r="6054" spans="2:23" hidden="1" x14ac:dyDescent="0.25">
      <c r="B6054" t="s">
        <v>89</v>
      </c>
      <c r="C6054" t="s">
        <v>296</v>
      </c>
      <c r="D6054" t="s">
        <v>646</v>
      </c>
      <c r="E6054" t="s">
        <v>565</v>
      </c>
      <c r="F6054" t="s">
        <v>93</v>
      </c>
      <c r="G6054">
        <v>0.54429298299999995</v>
      </c>
      <c r="H6054">
        <v>0.88099152199999997</v>
      </c>
      <c r="I6054">
        <v>0.54143771799999996</v>
      </c>
      <c r="J6054">
        <v>0.39191479899999998</v>
      </c>
      <c r="K6054">
        <v>0.510100098</v>
      </c>
      <c r="L6054">
        <v>0.62348343100000003</v>
      </c>
      <c r="M6054">
        <v>0.69387858899999999</v>
      </c>
      <c r="N6054">
        <v>0.79346992400000005</v>
      </c>
      <c r="O6054">
        <v>0.951028294</v>
      </c>
      <c r="P6054">
        <v>0.82882460400000002</v>
      </c>
      <c r="Q6054">
        <v>0.73249289900000003</v>
      </c>
      <c r="R6054">
        <v>0.64467888900000003</v>
      </c>
      <c r="S6054">
        <v>0.56981817000000001</v>
      </c>
      <c r="T6054">
        <v>0.60523029299999997</v>
      </c>
      <c r="U6054">
        <v>0.69732430599999995</v>
      </c>
      <c r="V6054">
        <v>0.64916584700000002</v>
      </c>
      <c r="W6054">
        <v>0.71668329600000003</v>
      </c>
    </row>
    <row r="6055" spans="2:23" hidden="1" x14ac:dyDescent="0.25">
      <c r="B6055" t="s">
        <v>89</v>
      </c>
      <c r="C6055" t="s">
        <v>296</v>
      </c>
      <c r="D6055" t="s">
        <v>646</v>
      </c>
      <c r="E6055" t="s">
        <v>566</v>
      </c>
      <c r="F6055" t="s">
        <v>93</v>
      </c>
      <c r="G6055">
        <v>0.65557407400000001</v>
      </c>
      <c r="H6055">
        <v>0.65557407400000001</v>
      </c>
      <c r="I6055">
        <v>0.65557407400000001</v>
      </c>
    </row>
    <row r="6056" spans="2:23" hidden="1" x14ac:dyDescent="0.25">
      <c r="B6056" t="s">
        <v>89</v>
      </c>
      <c r="C6056" t="s">
        <v>296</v>
      </c>
      <c r="D6056" t="s">
        <v>646</v>
      </c>
      <c r="E6056" t="s">
        <v>567</v>
      </c>
      <c r="F6056" t="s">
        <v>93</v>
      </c>
      <c r="G6056">
        <v>0.59801416299999999</v>
      </c>
      <c r="H6056">
        <v>0.59801416299999999</v>
      </c>
      <c r="I6056">
        <v>0.59801416299999999</v>
      </c>
      <c r="J6056">
        <v>0.59801416299999999</v>
      </c>
      <c r="K6056">
        <v>0.59801416299999999</v>
      </c>
      <c r="L6056">
        <v>0.59801416299999999</v>
      </c>
      <c r="M6056">
        <v>0.59801416299999999</v>
      </c>
    </row>
    <row r="6057" spans="2:23" hidden="1" x14ac:dyDescent="0.25">
      <c r="B6057" t="s">
        <v>89</v>
      </c>
      <c r="C6057" t="s">
        <v>296</v>
      </c>
      <c r="D6057" t="s">
        <v>646</v>
      </c>
      <c r="E6057" t="s">
        <v>568</v>
      </c>
      <c r="F6057" t="s">
        <v>93</v>
      </c>
      <c r="G6057">
        <v>0</v>
      </c>
      <c r="H6057">
        <v>0</v>
      </c>
      <c r="I6057">
        <v>1.0465066E-2</v>
      </c>
      <c r="J6057">
        <v>4.0831319999999997E-3</v>
      </c>
      <c r="K6057">
        <v>2.6273350000000002E-3</v>
      </c>
      <c r="L6057">
        <v>1.5174539999999999E-3</v>
      </c>
      <c r="M6057">
        <v>1.034325E-3</v>
      </c>
      <c r="N6057">
        <v>1.1770610000000001E-3</v>
      </c>
      <c r="O6057">
        <v>1.6003619999999999E-3</v>
      </c>
      <c r="P6057">
        <v>1.45031E-3</v>
      </c>
      <c r="Q6057">
        <v>1.3277409999999999E-3</v>
      </c>
      <c r="R6057">
        <v>1.2206439999999999E-3</v>
      </c>
      <c r="S6057">
        <v>1.1158819999999999E-3</v>
      </c>
      <c r="T6057">
        <v>1.3902140000000001E-3</v>
      </c>
      <c r="U6057">
        <v>1.6485499999999999E-3</v>
      </c>
      <c r="V6057">
        <v>1.5308769999999999E-3</v>
      </c>
      <c r="W6057">
        <v>1.5665029999999999E-3</v>
      </c>
    </row>
    <row r="6058" spans="2:23" hidden="1" x14ac:dyDescent="0.25">
      <c r="B6058" t="s">
        <v>89</v>
      </c>
      <c r="C6058" t="s">
        <v>296</v>
      </c>
      <c r="D6058" t="s">
        <v>646</v>
      </c>
      <c r="E6058" t="s">
        <v>569</v>
      </c>
      <c r="F6058" t="s">
        <v>93</v>
      </c>
      <c r="G6058">
        <v>3.4883549999999998E-3</v>
      </c>
      <c r="H6058">
        <v>3.4883549999999998E-3</v>
      </c>
      <c r="I6058">
        <v>3.4883549999999998E-3</v>
      </c>
    </row>
    <row r="6059" spans="2:23" hidden="1" x14ac:dyDescent="0.25">
      <c r="B6059" t="s">
        <v>89</v>
      </c>
      <c r="C6059" t="s">
        <v>296</v>
      </c>
      <c r="D6059" t="s">
        <v>646</v>
      </c>
      <c r="E6059" t="s">
        <v>570</v>
      </c>
      <c r="F6059" t="s">
        <v>93</v>
      </c>
      <c r="G6059">
        <v>2.8181870000000002E-3</v>
      </c>
      <c r="H6059">
        <v>2.8181870000000002E-3</v>
      </c>
      <c r="I6059">
        <v>2.8181870000000002E-3</v>
      </c>
      <c r="J6059">
        <v>2.8181870000000002E-3</v>
      </c>
      <c r="K6059">
        <v>2.8181870000000002E-3</v>
      </c>
      <c r="L6059">
        <v>2.8181870000000002E-3</v>
      </c>
      <c r="M6059">
        <v>2.8181870000000002E-3</v>
      </c>
    </row>
    <row r="6060" spans="2:23" hidden="1" x14ac:dyDescent="0.25">
      <c r="B6060" t="s">
        <v>89</v>
      </c>
      <c r="C6060" t="s">
        <v>296</v>
      </c>
      <c r="D6060" t="s">
        <v>646</v>
      </c>
      <c r="E6060" t="s">
        <v>571</v>
      </c>
      <c r="F6060" t="s">
        <v>93</v>
      </c>
      <c r="G6060">
        <v>0.54429298299999995</v>
      </c>
      <c r="H6060">
        <v>0.88099152199999997</v>
      </c>
      <c r="I6060">
        <v>0.53097265199999999</v>
      </c>
      <c r="J6060">
        <v>0.38783166699999999</v>
      </c>
      <c r="K6060">
        <v>0.50747276299999999</v>
      </c>
      <c r="L6060">
        <v>0.62196597799999997</v>
      </c>
      <c r="M6060">
        <v>0.69284426399999999</v>
      </c>
      <c r="N6060">
        <v>0.79229286300000001</v>
      </c>
      <c r="O6060">
        <v>0.94942793199999997</v>
      </c>
      <c r="P6060">
        <v>0.82737429399999995</v>
      </c>
      <c r="Q6060">
        <v>0.73116515800000004</v>
      </c>
      <c r="R6060">
        <v>0.64345824399999996</v>
      </c>
      <c r="S6060">
        <v>0.56870228899999997</v>
      </c>
      <c r="T6060">
        <v>0.60384007900000003</v>
      </c>
      <c r="U6060">
        <v>0.69567575599999998</v>
      </c>
      <c r="V6060">
        <v>0.64763497000000003</v>
      </c>
      <c r="W6060">
        <v>0.71511679299999997</v>
      </c>
    </row>
    <row r="6061" spans="2:23" hidden="1" x14ac:dyDescent="0.25">
      <c r="B6061" t="s">
        <v>89</v>
      </c>
      <c r="C6061" t="s">
        <v>296</v>
      </c>
      <c r="D6061" t="s">
        <v>646</v>
      </c>
      <c r="E6061" t="s">
        <v>572</v>
      </c>
      <c r="F6061" t="s">
        <v>93</v>
      </c>
      <c r="G6061">
        <v>0.65208571900000001</v>
      </c>
      <c r="H6061">
        <v>0.65208571900000001</v>
      </c>
      <c r="I6061">
        <v>0.65208571900000001</v>
      </c>
    </row>
    <row r="6062" spans="2:23" hidden="1" x14ac:dyDescent="0.25">
      <c r="B6062" t="s">
        <v>89</v>
      </c>
      <c r="C6062" t="s">
        <v>296</v>
      </c>
      <c r="D6062" t="s">
        <v>646</v>
      </c>
      <c r="E6062" t="s">
        <v>573</v>
      </c>
      <c r="F6062" t="s">
        <v>93</v>
      </c>
      <c r="G6062">
        <v>0.59519597499999999</v>
      </c>
      <c r="H6062">
        <v>0.59519597499999999</v>
      </c>
      <c r="I6062">
        <v>0.59519597499999999</v>
      </c>
      <c r="J6062">
        <v>0.59519597499999999</v>
      </c>
      <c r="K6062">
        <v>0.59519597499999999</v>
      </c>
      <c r="L6062">
        <v>0.59519597499999999</v>
      </c>
      <c r="M6062">
        <v>0.59519597499999999</v>
      </c>
    </row>
    <row r="6063" spans="2:23" hidden="1" x14ac:dyDescent="0.25">
      <c r="B6063" t="s">
        <v>89</v>
      </c>
      <c r="C6063" t="s">
        <v>296</v>
      </c>
      <c r="D6063" t="s">
        <v>646</v>
      </c>
      <c r="E6063" t="s">
        <v>574</v>
      </c>
      <c r="F6063" t="s">
        <v>93</v>
      </c>
      <c r="G6063">
        <v>9.4978567E-2</v>
      </c>
      <c r="H6063">
        <v>0.300597697</v>
      </c>
      <c r="I6063">
        <v>0.89397433800000004</v>
      </c>
      <c r="J6063">
        <v>1.136447655</v>
      </c>
      <c r="K6063">
        <v>1.2177583649999999</v>
      </c>
      <c r="L6063">
        <v>1.1907020589999999</v>
      </c>
      <c r="M6063">
        <v>1.1697115739999999</v>
      </c>
      <c r="N6063">
        <v>1.3772085549999999</v>
      </c>
      <c r="O6063">
        <v>1.7595010440000001</v>
      </c>
      <c r="P6063">
        <v>1.675895232</v>
      </c>
      <c r="Q6063">
        <v>1.6121032129999999</v>
      </c>
      <c r="R6063">
        <v>1.435220194</v>
      </c>
      <c r="S6063">
        <v>1.3295894260000001</v>
      </c>
      <c r="T6063">
        <v>1.5033072839999999</v>
      </c>
      <c r="U6063">
        <v>1.793742232</v>
      </c>
      <c r="V6063">
        <v>1.7652898299999999</v>
      </c>
      <c r="W6063">
        <v>1.98164473</v>
      </c>
    </row>
    <row r="6064" spans="2:23" hidden="1" x14ac:dyDescent="0.25">
      <c r="B6064" t="s">
        <v>89</v>
      </c>
      <c r="C6064" t="s">
        <v>296</v>
      </c>
      <c r="D6064" t="s">
        <v>646</v>
      </c>
      <c r="E6064" t="s">
        <v>575</v>
      </c>
      <c r="F6064" t="s">
        <v>93</v>
      </c>
      <c r="G6064">
        <v>0.42985020000000002</v>
      </c>
      <c r="H6064">
        <v>0.42985020000000002</v>
      </c>
      <c r="I6064">
        <v>0.42985020000000002</v>
      </c>
    </row>
    <row r="6065" spans="2:23" hidden="1" x14ac:dyDescent="0.25">
      <c r="B6065" t="s">
        <v>89</v>
      </c>
      <c r="C6065" t="s">
        <v>296</v>
      </c>
      <c r="D6065" t="s">
        <v>646</v>
      </c>
      <c r="E6065" t="s">
        <v>576</v>
      </c>
      <c r="F6065" t="s">
        <v>93</v>
      </c>
      <c r="G6065">
        <v>0.85773860800000001</v>
      </c>
      <c r="H6065">
        <v>0.85773860800000001</v>
      </c>
      <c r="I6065">
        <v>0.85773860800000001</v>
      </c>
      <c r="J6065">
        <v>0.85773860800000001</v>
      </c>
      <c r="K6065">
        <v>0.85773860800000001</v>
      </c>
      <c r="L6065">
        <v>0.85773860800000001</v>
      </c>
      <c r="M6065">
        <v>0.85773860800000001</v>
      </c>
    </row>
    <row r="6066" spans="2:23" hidden="1" x14ac:dyDescent="0.25">
      <c r="B6066" t="s">
        <v>89</v>
      </c>
      <c r="C6066" t="s">
        <v>296</v>
      </c>
      <c r="D6066" t="s">
        <v>646</v>
      </c>
      <c r="E6066" t="s">
        <v>577</v>
      </c>
      <c r="F6066" t="s">
        <v>93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 spans="2:23" hidden="1" x14ac:dyDescent="0.25">
      <c r="B6067" t="s">
        <v>89</v>
      </c>
      <c r="C6067" t="s">
        <v>296</v>
      </c>
      <c r="D6067" t="s">
        <v>646</v>
      </c>
      <c r="E6067" t="s">
        <v>578</v>
      </c>
      <c r="F6067" t="s">
        <v>93</v>
      </c>
      <c r="G6067">
        <v>0</v>
      </c>
      <c r="H6067">
        <v>0</v>
      </c>
      <c r="I6067">
        <v>0</v>
      </c>
    </row>
    <row r="6068" spans="2:23" hidden="1" x14ac:dyDescent="0.25">
      <c r="B6068" t="s">
        <v>89</v>
      </c>
      <c r="C6068" t="s">
        <v>296</v>
      </c>
      <c r="D6068" t="s">
        <v>646</v>
      </c>
      <c r="E6068" t="s">
        <v>579</v>
      </c>
      <c r="F6068" t="s">
        <v>93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2:23" hidden="1" x14ac:dyDescent="0.25">
      <c r="B6069" t="s">
        <v>89</v>
      </c>
      <c r="C6069" t="s">
        <v>296</v>
      </c>
      <c r="D6069" t="s">
        <v>646</v>
      </c>
      <c r="E6069" t="s">
        <v>580</v>
      </c>
      <c r="F6069" t="s">
        <v>93</v>
      </c>
      <c r="G6069">
        <v>17.45713722</v>
      </c>
      <c r="H6069">
        <v>29.90996015</v>
      </c>
      <c r="I6069">
        <v>40.880886050000001</v>
      </c>
      <c r="J6069">
        <v>41.391920829999997</v>
      </c>
      <c r="K6069">
        <v>44.99981846</v>
      </c>
      <c r="L6069">
        <v>49.276737369999999</v>
      </c>
      <c r="M6069">
        <v>54.503974210000003</v>
      </c>
      <c r="N6069">
        <v>63.857665789999999</v>
      </c>
      <c r="O6069">
        <v>77.868579670000003</v>
      </c>
      <c r="P6069">
        <v>81.478753810000001</v>
      </c>
      <c r="Q6069">
        <v>83.044902710000002</v>
      </c>
      <c r="R6069">
        <v>83.157185069999997</v>
      </c>
      <c r="S6069">
        <v>82.981341839999999</v>
      </c>
      <c r="T6069">
        <v>87.541061099999993</v>
      </c>
      <c r="U6069">
        <v>93.537343770000007</v>
      </c>
      <c r="V6069">
        <v>92.815387310000006</v>
      </c>
      <c r="W6069">
        <v>93.942878739999998</v>
      </c>
    </row>
    <row r="6070" spans="2:23" hidden="1" x14ac:dyDescent="0.25">
      <c r="B6070" t="s">
        <v>89</v>
      </c>
      <c r="C6070" t="s">
        <v>296</v>
      </c>
      <c r="D6070" t="s">
        <v>646</v>
      </c>
      <c r="E6070" t="s">
        <v>581</v>
      </c>
      <c r="F6070" t="s">
        <v>93</v>
      </c>
      <c r="G6070">
        <v>29.415994470000001</v>
      </c>
      <c r="H6070">
        <v>29.415994470000001</v>
      </c>
      <c r="I6070">
        <v>29.415994470000001</v>
      </c>
    </row>
    <row r="6071" spans="2:23" hidden="1" x14ac:dyDescent="0.25">
      <c r="B6071" t="s">
        <v>89</v>
      </c>
      <c r="C6071" t="s">
        <v>296</v>
      </c>
      <c r="D6071" t="s">
        <v>646</v>
      </c>
      <c r="E6071" t="s">
        <v>582</v>
      </c>
      <c r="F6071" t="s">
        <v>93</v>
      </c>
      <c r="G6071">
        <v>39.774347759999998</v>
      </c>
      <c r="H6071">
        <v>39.774347759999998</v>
      </c>
      <c r="I6071">
        <v>39.774347759999998</v>
      </c>
      <c r="J6071">
        <v>39.774347759999998</v>
      </c>
      <c r="K6071">
        <v>39.774347759999998</v>
      </c>
      <c r="L6071">
        <v>39.774347759999998</v>
      </c>
      <c r="M6071">
        <v>39.774347759999998</v>
      </c>
    </row>
    <row r="6072" spans="2:23" hidden="1" x14ac:dyDescent="0.25">
      <c r="B6072" t="s">
        <v>89</v>
      </c>
      <c r="C6072" t="s">
        <v>296</v>
      </c>
      <c r="D6072" t="s">
        <v>646</v>
      </c>
      <c r="E6072" t="s">
        <v>583</v>
      </c>
      <c r="F6072" t="s">
        <v>93</v>
      </c>
      <c r="G6072">
        <v>3.7787049960000001</v>
      </c>
      <c r="H6072">
        <v>11.69407577</v>
      </c>
      <c r="I6072">
        <v>17.605032720000001</v>
      </c>
      <c r="J6072">
        <v>16.987555610000001</v>
      </c>
      <c r="K6072">
        <v>18.258043529999998</v>
      </c>
      <c r="L6072">
        <v>19.965524569999999</v>
      </c>
      <c r="M6072">
        <v>22.294736570000001</v>
      </c>
      <c r="N6072">
        <v>26.79400214</v>
      </c>
      <c r="O6072">
        <v>33.65181261</v>
      </c>
      <c r="P6072">
        <v>35.459662969999997</v>
      </c>
      <c r="Q6072">
        <v>36.169163380000001</v>
      </c>
      <c r="R6072">
        <v>36.184402939999998</v>
      </c>
      <c r="S6072">
        <v>36.071555369999999</v>
      </c>
      <c r="T6072">
        <v>38.234839190000002</v>
      </c>
      <c r="U6072">
        <v>41.079076639999997</v>
      </c>
      <c r="V6072">
        <v>40.617048699999998</v>
      </c>
      <c r="W6072">
        <v>40.935125480000004</v>
      </c>
    </row>
    <row r="6073" spans="2:23" hidden="1" x14ac:dyDescent="0.25">
      <c r="B6073" t="s">
        <v>89</v>
      </c>
      <c r="C6073" t="s">
        <v>296</v>
      </c>
      <c r="D6073" t="s">
        <v>646</v>
      </c>
      <c r="E6073" t="s">
        <v>584</v>
      </c>
      <c r="F6073" t="s">
        <v>93</v>
      </c>
      <c r="G6073">
        <v>11.02593783</v>
      </c>
      <c r="H6073">
        <v>11.02593783</v>
      </c>
      <c r="I6073">
        <v>11.02593783</v>
      </c>
    </row>
    <row r="6074" spans="2:23" hidden="1" x14ac:dyDescent="0.25">
      <c r="B6074" t="s">
        <v>89</v>
      </c>
      <c r="C6074" t="s">
        <v>296</v>
      </c>
      <c r="D6074" t="s">
        <v>646</v>
      </c>
      <c r="E6074" t="s">
        <v>585</v>
      </c>
      <c r="F6074" t="s">
        <v>93</v>
      </c>
      <c r="G6074">
        <v>15.79766768</v>
      </c>
      <c r="H6074">
        <v>15.79766768</v>
      </c>
      <c r="I6074">
        <v>15.79766768</v>
      </c>
      <c r="J6074">
        <v>15.79766768</v>
      </c>
      <c r="K6074">
        <v>15.79766768</v>
      </c>
      <c r="L6074">
        <v>15.79766768</v>
      </c>
      <c r="M6074">
        <v>15.79766768</v>
      </c>
    </row>
    <row r="6075" spans="2:23" hidden="1" x14ac:dyDescent="0.25">
      <c r="B6075" t="s">
        <v>89</v>
      </c>
      <c r="C6075" t="s">
        <v>296</v>
      </c>
      <c r="D6075" t="s">
        <v>646</v>
      </c>
      <c r="E6075" t="s">
        <v>586</v>
      </c>
      <c r="F6075" t="s">
        <v>93</v>
      </c>
      <c r="G6075">
        <v>3.7787049960000001</v>
      </c>
      <c r="H6075">
        <v>11.69407577</v>
      </c>
      <c r="I6075">
        <v>17.605032720000001</v>
      </c>
      <c r="J6075">
        <v>16.987555610000001</v>
      </c>
      <c r="K6075">
        <v>18.258043529999998</v>
      </c>
      <c r="L6075">
        <v>19.965524569999999</v>
      </c>
      <c r="M6075">
        <v>22.294736570000001</v>
      </c>
      <c r="N6075">
        <v>26.79400214</v>
      </c>
      <c r="O6075">
        <v>33.65181261</v>
      </c>
      <c r="P6075">
        <v>35.459662969999997</v>
      </c>
      <c r="Q6075">
        <v>36.169163380000001</v>
      </c>
      <c r="R6075">
        <v>36.184402939999998</v>
      </c>
      <c r="S6075">
        <v>36.071555369999999</v>
      </c>
      <c r="T6075">
        <v>38.234839190000002</v>
      </c>
      <c r="U6075">
        <v>41.079076639999997</v>
      </c>
      <c r="V6075">
        <v>40.617048699999998</v>
      </c>
      <c r="W6075">
        <v>40.935125480000004</v>
      </c>
    </row>
    <row r="6076" spans="2:23" hidden="1" x14ac:dyDescent="0.25">
      <c r="B6076" t="s">
        <v>89</v>
      </c>
      <c r="C6076" t="s">
        <v>296</v>
      </c>
      <c r="D6076" t="s">
        <v>646</v>
      </c>
      <c r="E6076" t="s">
        <v>587</v>
      </c>
      <c r="F6076" t="s">
        <v>93</v>
      </c>
      <c r="G6076">
        <v>11.02593783</v>
      </c>
      <c r="H6076">
        <v>11.02593783</v>
      </c>
      <c r="I6076">
        <v>11.02593783</v>
      </c>
    </row>
    <row r="6077" spans="2:23" hidden="1" x14ac:dyDescent="0.25">
      <c r="B6077" t="s">
        <v>89</v>
      </c>
      <c r="C6077" t="s">
        <v>296</v>
      </c>
      <c r="D6077" t="s">
        <v>646</v>
      </c>
      <c r="E6077" t="s">
        <v>588</v>
      </c>
      <c r="F6077" t="s">
        <v>93</v>
      </c>
      <c r="G6077">
        <v>15.79766768</v>
      </c>
      <c r="H6077">
        <v>15.79766768</v>
      </c>
      <c r="I6077">
        <v>15.79766768</v>
      </c>
      <c r="J6077">
        <v>15.79766768</v>
      </c>
      <c r="K6077">
        <v>15.79766768</v>
      </c>
      <c r="L6077">
        <v>15.79766768</v>
      </c>
      <c r="M6077">
        <v>15.79766768</v>
      </c>
    </row>
    <row r="6078" spans="2:23" hidden="1" x14ac:dyDescent="0.25">
      <c r="B6078" t="s">
        <v>89</v>
      </c>
      <c r="C6078" t="s">
        <v>296</v>
      </c>
      <c r="D6078" t="s">
        <v>646</v>
      </c>
      <c r="E6078" t="s">
        <v>589</v>
      </c>
      <c r="F6078" t="s">
        <v>93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0.90926879199999999</v>
      </c>
      <c r="P6078">
        <v>0.85455853100000001</v>
      </c>
      <c r="Q6078">
        <v>0.796318992</v>
      </c>
      <c r="R6078">
        <v>0.71986383899999995</v>
      </c>
      <c r="S6078">
        <v>0.65270397700000005</v>
      </c>
      <c r="T6078">
        <v>0.71752861599999995</v>
      </c>
      <c r="U6078">
        <v>0.81545895800000001</v>
      </c>
      <c r="V6078">
        <v>0.76673984299999998</v>
      </c>
      <c r="W6078">
        <v>0.82520459199999996</v>
      </c>
    </row>
    <row r="6079" spans="2:23" hidden="1" x14ac:dyDescent="0.25">
      <c r="B6079" t="s">
        <v>89</v>
      </c>
      <c r="C6079" t="s">
        <v>296</v>
      </c>
      <c r="D6079" t="s">
        <v>646</v>
      </c>
      <c r="E6079" t="s">
        <v>590</v>
      </c>
      <c r="F6079" t="s">
        <v>93</v>
      </c>
      <c r="G6079">
        <v>0</v>
      </c>
      <c r="H6079">
        <v>0</v>
      </c>
      <c r="I6079">
        <v>0</v>
      </c>
    </row>
    <row r="6080" spans="2:23" hidden="1" x14ac:dyDescent="0.25">
      <c r="B6080" t="s">
        <v>89</v>
      </c>
      <c r="C6080" t="s">
        <v>296</v>
      </c>
      <c r="D6080" t="s">
        <v>646</v>
      </c>
      <c r="E6080" t="s">
        <v>591</v>
      </c>
      <c r="F6080" t="s">
        <v>93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2:23" hidden="1" x14ac:dyDescent="0.25">
      <c r="B6081" t="s">
        <v>89</v>
      </c>
      <c r="C6081" t="s">
        <v>296</v>
      </c>
      <c r="D6081" t="s">
        <v>646</v>
      </c>
      <c r="E6081" t="s">
        <v>592</v>
      </c>
      <c r="F6081" t="s">
        <v>93</v>
      </c>
      <c r="G6081">
        <v>0.168966742</v>
      </c>
      <c r="H6081">
        <v>0.27422686099999999</v>
      </c>
      <c r="I6081">
        <v>0.30758089500000002</v>
      </c>
      <c r="J6081">
        <v>0.42731498000000001</v>
      </c>
      <c r="K6081">
        <v>0.51587722300000005</v>
      </c>
      <c r="L6081">
        <v>0.529972848</v>
      </c>
      <c r="M6081">
        <v>0.53749878200000001</v>
      </c>
      <c r="N6081">
        <v>0.60393696399999997</v>
      </c>
      <c r="O6081">
        <v>0.72162079499999998</v>
      </c>
      <c r="P6081">
        <v>0.62468863200000002</v>
      </c>
      <c r="Q6081">
        <v>0.53315789099999999</v>
      </c>
      <c r="R6081">
        <v>0.43360345099999997</v>
      </c>
      <c r="S6081">
        <v>0.352600148</v>
      </c>
      <c r="T6081">
        <v>0.33864329900000001</v>
      </c>
      <c r="U6081">
        <v>0.347214048</v>
      </c>
      <c r="V6081">
        <v>0.28722907800000003</v>
      </c>
      <c r="W6081">
        <v>1.6207330000000001E-3</v>
      </c>
    </row>
    <row r="6082" spans="2:23" hidden="1" x14ac:dyDescent="0.25">
      <c r="B6082" t="s">
        <v>89</v>
      </c>
      <c r="C6082" t="s">
        <v>296</v>
      </c>
      <c r="D6082" t="s">
        <v>646</v>
      </c>
      <c r="E6082" t="s">
        <v>593</v>
      </c>
      <c r="F6082" t="s">
        <v>93</v>
      </c>
      <c r="G6082">
        <v>0.250258166</v>
      </c>
      <c r="H6082">
        <v>0.250258166</v>
      </c>
      <c r="I6082">
        <v>0.250258166</v>
      </c>
    </row>
    <row r="6083" spans="2:23" hidden="1" x14ac:dyDescent="0.25">
      <c r="B6083" t="s">
        <v>89</v>
      </c>
      <c r="C6083" t="s">
        <v>296</v>
      </c>
      <c r="D6083" t="s">
        <v>646</v>
      </c>
      <c r="E6083" t="s">
        <v>594</v>
      </c>
      <c r="F6083" t="s">
        <v>93</v>
      </c>
      <c r="G6083">
        <v>0.39449118999999999</v>
      </c>
      <c r="H6083">
        <v>0.39449118999999999</v>
      </c>
      <c r="I6083">
        <v>0.39449118999999999</v>
      </c>
      <c r="J6083">
        <v>0.39449118999999999</v>
      </c>
      <c r="K6083">
        <v>0.39449118999999999</v>
      </c>
      <c r="L6083">
        <v>0.39449118999999999</v>
      </c>
      <c r="M6083">
        <v>0.39449118999999999</v>
      </c>
    </row>
    <row r="6084" spans="2:23" hidden="1" x14ac:dyDescent="0.25">
      <c r="B6084" t="s">
        <v>89</v>
      </c>
      <c r="C6084" t="s">
        <v>296</v>
      </c>
      <c r="D6084" t="s">
        <v>646</v>
      </c>
      <c r="E6084" t="s">
        <v>595</v>
      </c>
      <c r="F6084" t="s">
        <v>93</v>
      </c>
      <c r="G6084">
        <v>0.168966742</v>
      </c>
      <c r="H6084">
        <v>0.27422686099999999</v>
      </c>
      <c r="I6084">
        <v>0.30758089500000002</v>
      </c>
      <c r="J6084">
        <v>0.42731498000000001</v>
      </c>
      <c r="K6084">
        <v>0.51587722300000005</v>
      </c>
      <c r="L6084">
        <v>0.529972848</v>
      </c>
      <c r="M6084">
        <v>0.53749878200000001</v>
      </c>
      <c r="N6084">
        <v>0.60393696399999997</v>
      </c>
      <c r="O6084">
        <v>0.72162079499999998</v>
      </c>
      <c r="P6084">
        <v>0.62468863200000002</v>
      </c>
      <c r="Q6084">
        <v>0.53315789099999999</v>
      </c>
      <c r="R6084">
        <v>0.43360345099999997</v>
      </c>
      <c r="S6084">
        <v>0.352600148</v>
      </c>
      <c r="T6084">
        <v>0.33864329900000001</v>
      </c>
      <c r="U6084">
        <v>0.347214048</v>
      </c>
      <c r="V6084">
        <v>0.28722907800000003</v>
      </c>
      <c r="W6084">
        <v>1.6207330000000001E-3</v>
      </c>
    </row>
    <row r="6085" spans="2:23" hidden="1" x14ac:dyDescent="0.25">
      <c r="B6085" t="s">
        <v>89</v>
      </c>
      <c r="C6085" t="s">
        <v>296</v>
      </c>
      <c r="D6085" t="s">
        <v>646</v>
      </c>
      <c r="E6085" t="s">
        <v>596</v>
      </c>
      <c r="F6085" t="s">
        <v>93</v>
      </c>
      <c r="G6085">
        <v>0.250258166</v>
      </c>
      <c r="H6085">
        <v>0.250258166</v>
      </c>
      <c r="I6085">
        <v>0.250258166</v>
      </c>
    </row>
    <row r="6086" spans="2:23" hidden="1" x14ac:dyDescent="0.25">
      <c r="B6086" t="s">
        <v>89</v>
      </c>
      <c r="C6086" t="s">
        <v>296</v>
      </c>
      <c r="D6086" t="s">
        <v>646</v>
      </c>
      <c r="E6086" t="s">
        <v>597</v>
      </c>
      <c r="F6086" t="s">
        <v>93</v>
      </c>
      <c r="G6086">
        <v>0.39449118999999999</v>
      </c>
      <c r="H6086">
        <v>0.39449118999999999</v>
      </c>
      <c r="I6086">
        <v>0.39449118999999999</v>
      </c>
      <c r="J6086">
        <v>0.39449118999999999</v>
      </c>
      <c r="K6086">
        <v>0.39449118999999999</v>
      </c>
      <c r="L6086">
        <v>0.39449118999999999</v>
      </c>
      <c r="M6086">
        <v>0.39449118999999999</v>
      </c>
    </row>
    <row r="6087" spans="2:23" hidden="1" x14ac:dyDescent="0.25">
      <c r="B6087" t="s">
        <v>89</v>
      </c>
      <c r="C6087" t="s">
        <v>296</v>
      </c>
      <c r="D6087" t="s">
        <v>646</v>
      </c>
      <c r="E6087" t="s">
        <v>598</v>
      </c>
      <c r="F6087" t="s">
        <v>93</v>
      </c>
      <c r="G6087">
        <v>1.965065877</v>
      </c>
      <c r="H6087">
        <v>7.9536287669999997</v>
      </c>
      <c r="I6087">
        <v>10.007486370000001</v>
      </c>
      <c r="J6087">
        <v>9.8834935450000003</v>
      </c>
      <c r="K6087">
        <v>11.658781749999999</v>
      </c>
      <c r="L6087">
        <v>13.680855879999999</v>
      </c>
      <c r="M6087">
        <v>16.194040690000001</v>
      </c>
      <c r="N6087">
        <v>19.4481137</v>
      </c>
      <c r="O6087">
        <v>23.822611169999998</v>
      </c>
      <c r="P6087">
        <v>26.106200829999999</v>
      </c>
      <c r="Q6087">
        <v>27.337463020000001</v>
      </c>
      <c r="R6087">
        <v>28.155332869999999</v>
      </c>
      <c r="S6087">
        <v>28.65516307</v>
      </c>
      <c r="T6087">
        <v>29.915440019999998</v>
      </c>
      <c r="U6087">
        <v>31.250243609999998</v>
      </c>
      <c r="V6087">
        <v>31.14104004</v>
      </c>
      <c r="W6087">
        <v>30.66666859</v>
      </c>
    </row>
    <row r="6088" spans="2:23" hidden="1" x14ac:dyDescent="0.25">
      <c r="B6088" t="s">
        <v>89</v>
      </c>
      <c r="C6088" t="s">
        <v>296</v>
      </c>
      <c r="D6088" t="s">
        <v>646</v>
      </c>
      <c r="E6088" t="s">
        <v>599</v>
      </c>
      <c r="F6088" t="s">
        <v>93</v>
      </c>
      <c r="G6088">
        <v>6.6420603380000003</v>
      </c>
      <c r="H6088">
        <v>6.6420603380000003</v>
      </c>
      <c r="I6088">
        <v>6.6420603380000003</v>
      </c>
    </row>
    <row r="6089" spans="2:23" hidden="1" x14ac:dyDescent="0.25">
      <c r="B6089" t="s">
        <v>89</v>
      </c>
      <c r="C6089" t="s">
        <v>296</v>
      </c>
      <c r="D6089" t="s">
        <v>646</v>
      </c>
      <c r="E6089" t="s">
        <v>600</v>
      </c>
      <c r="F6089" t="s">
        <v>93</v>
      </c>
      <c r="G6089">
        <v>10.19190755</v>
      </c>
      <c r="H6089">
        <v>10.19190755</v>
      </c>
      <c r="I6089">
        <v>10.19190755</v>
      </c>
      <c r="J6089">
        <v>10.19190755</v>
      </c>
      <c r="K6089">
        <v>10.19190755</v>
      </c>
      <c r="L6089">
        <v>10.19190755</v>
      </c>
      <c r="M6089">
        <v>10.19190755</v>
      </c>
    </row>
    <row r="6090" spans="2:23" hidden="1" x14ac:dyDescent="0.25">
      <c r="B6090" t="s">
        <v>89</v>
      </c>
      <c r="C6090" t="s">
        <v>296</v>
      </c>
      <c r="D6090" t="s">
        <v>646</v>
      </c>
      <c r="E6090" t="s">
        <v>601</v>
      </c>
      <c r="F6090" t="s">
        <v>93</v>
      </c>
      <c r="G6090">
        <v>13.65740351</v>
      </c>
      <c r="H6090">
        <v>18.17438087</v>
      </c>
      <c r="I6090">
        <v>23.191002220000001</v>
      </c>
      <c r="J6090">
        <v>24.26571633</v>
      </c>
      <c r="K6090">
        <v>26.548391460000001</v>
      </c>
      <c r="L6090">
        <v>29.094306889999999</v>
      </c>
      <c r="M6090">
        <v>31.970161000000001</v>
      </c>
      <c r="N6090">
        <v>36.737514349999998</v>
      </c>
      <c r="O6090">
        <v>43.726342989999999</v>
      </c>
      <c r="P6090">
        <v>45.487293579999999</v>
      </c>
      <c r="Q6090">
        <v>46.334155160000002</v>
      </c>
      <c r="R6090">
        <v>46.459448590000001</v>
      </c>
      <c r="S6090">
        <v>46.423735059999998</v>
      </c>
      <c r="T6090">
        <v>48.786409239999998</v>
      </c>
      <c r="U6090">
        <v>51.849529709999999</v>
      </c>
      <c r="V6090">
        <v>51.604262749999997</v>
      </c>
      <c r="W6090">
        <v>52.320009550000002</v>
      </c>
    </row>
    <row r="6091" spans="2:23" hidden="1" x14ac:dyDescent="0.25">
      <c r="B6091" t="s">
        <v>89</v>
      </c>
      <c r="C6091" t="s">
        <v>296</v>
      </c>
      <c r="D6091" t="s">
        <v>646</v>
      </c>
      <c r="E6091" t="s">
        <v>602</v>
      </c>
      <c r="F6091" t="s">
        <v>93</v>
      </c>
      <c r="G6091">
        <v>18.340928869999999</v>
      </c>
      <c r="H6091">
        <v>18.340928869999999</v>
      </c>
      <c r="I6091">
        <v>18.340928869999999</v>
      </c>
    </row>
    <row r="6092" spans="2:23" hidden="1" x14ac:dyDescent="0.25">
      <c r="B6092" t="s">
        <v>89</v>
      </c>
      <c r="C6092" t="s">
        <v>296</v>
      </c>
      <c r="D6092" t="s">
        <v>646</v>
      </c>
      <c r="E6092" t="s">
        <v>603</v>
      </c>
      <c r="F6092" t="s">
        <v>93</v>
      </c>
      <c r="G6092">
        <v>23.843051750000001</v>
      </c>
      <c r="H6092">
        <v>23.843051750000001</v>
      </c>
      <c r="I6092">
        <v>23.843051750000001</v>
      </c>
      <c r="J6092">
        <v>23.843051750000001</v>
      </c>
      <c r="K6092">
        <v>23.843051750000001</v>
      </c>
      <c r="L6092">
        <v>23.843051750000001</v>
      </c>
      <c r="M6092">
        <v>23.843051750000001</v>
      </c>
    </row>
    <row r="6093" spans="2:23" hidden="1" x14ac:dyDescent="0.25">
      <c r="B6093" t="s">
        <v>89</v>
      </c>
      <c r="C6093" t="s">
        <v>296</v>
      </c>
      <c r="D6093" t="s">
        <v>646</v>
      </c>
      <c r="E6093" t="s">
        <v>604</v>
      </c>
      <c r="F6093" t="s">
        <v>93</v>
      </c>
      <c r="G6093">
        <v>13.65740351</v>
      </c>
      <c r="H6093">
        <v>18.17438087</v>
      </c>
      <c r="I6093">
        <v>23.191002220000001</v>
      </c>
      <c r="J6093">
        <v>24.26571633</v>
      </c>
      <c r="K6093">
        <v>26.548391460000001</v>
      </c>
      <c r="L6093">
        <v>29.094306889999999</v>
      </c>
      <c r="M6093">
        <v>31.970161000000001</v>
      </c>
      <c r="N6093">
        <v>36.737514349999998</v>
      </c>
      <c r="O6093">
        <v>43.726342989999999</v>
      </c>
      <c r="P6093">
        <v>45.487293579999999</v>
      </c>
      <c r="Q6093">
        <v>46.334155160000002</v>
      </c>
      <c r="R6093">
        <v>46.459448590000001</v>
      </c>
      <c r="S6093">
        <v>46.423735059999998</v>
      </c>
      <c r="T6093">
        <v>48.786409239999998</v>
      </c>
      <c r="U6093">
        <v>51.849529709999999</v>
      </c>
      <c r="V6093">
        <v>51.604262749999997</v>
      </c>
      <c r="W6093">
        <v>52.320009550000002</v>
      </c>
    </row>
    <row r="6094" spans="2:23" hidden="1" x14ac:dyDescent="0.25">
      <c r="B6094" t="s">
        <v>89</v>
      </c>
      <c r="C6094" t="s">
        <v>296</v>
      </c>
      <c r="D6094" t="s">
        <v>646</v>
      </c>
      <c r="E6094" t="s">
        <v>605</v>
      </c>
      <c r="F6094" t="s">
        <v>93</v>
      </c>
      <c r="G6094">
        <v>18.340928869999999</v>
      </c>
      <c r="H6094">
        <v>18.340928869999999</v>
      </c>
      <c r="I6094">
        <v>18.340928869999999</v>
      </c>
    </row>
    <row r="6095" spans="2:23" hidden="1" x14ac:dyDescent="0.25">
      <c r="B6095" t="s">
        <v>89</v>
      </c>
      <c r="C6095" t="s">
        <v>296</v>
      </c>
      <c r="D6095" t="s">
        <v>646</v>
      </c>
      <c r="E6095" t="s">
        <v>606</v>
      </c>
      <c r="F6095" t="s">
        <v>93</v>
      </c>
      <c r="G6095">
        <v>23.843051750000001</v>
      </c>
      <c r="H6095">
        <v>23.843051750000001</v>
      </c>
      <c r="I6095">
        <v>23.843051750000001</v>
      </c>
      <c r="J6095">
        <v>23.843051750000001</v>
      </c>
      <c r="K6095">
        <v>23.843051750000001</v>
      </c>
      <c r="L6095">
        <v>23.843051750000001</v>
      </c>
      <c r="M6095">
        <v>23.843051750000001</v>
      </c>
    </row>
    <row r="6096" spans="2:23" hidden="1" x14ac:dyDescent="0.25">
      <c r="B6096" t="s">
        <v>89</v>
      </c>
      <c r="C6096" t="s">
        <v>296</v>
      </c>
      <c r="D6096" t="s">
        <v>646</v>
      </c>
      <c r="E6096" t="s">
        <v>607</v>
      </c>
      <c r="F6096" t="s">
        <v>93</v>
      </c>
      <c r="G6096">
        <v>1.718660552</v>
      </c>
      <c r="H6096">
        <v>3.4398493029999999</v>
      </c>
      <c r="I6096">
        <v>6.7035720090000002</v>
      </c>
      <c r="J6096">
        <v>5.9676144090000003</v>
      </c>
      <c r="K6096">
        <v>5.3815034199999996</v>
      </c>
      <c r="L6096">
        <v>5.0939666280000004</v>
      </c>
      <c r="M6096">
        <v>4.9309842980000003</v>
      </c>
      <c r="N6096">
        <v>5.9686798779999997</v>
      </c>
      <c r="O6096">
        <v>8.0697004000000003</v>
      </c>
      <c r="P6096">
        <v>7.6775669090000003</v>
      </c>
      <c r="Q6096">
        <v>7.2195971429999997</v>
      </c>
      <c r="R6096">
        <v>6.5938498839999999</v>
      </c>
      <c r="S6096">
        <v>6.0868028729999999</v>
      </c>
      <c r="T6096">
        <v>6.8160918820000003</v>
      </c>
      <c r="U6096">
        <v>8.0350908039999993</v>
      </c>
      <c r="V6096">
        <v>7.7107188300000002</v>
      </c>
      <c r="W6096">
        <v>8.2868121610000003</v>
      </c>
    </row>
    <row r="6097" spans="2:23" hidden="1" x14ac:dyDescent="0.25">
      <c r="B6097" t="s">
        <v>89</v>
      </c>
      <c r="C6097" t="s">
        <v>296</v>
      </c>
      <c r="D6097" t="s">
        <v>646</v>
      </c>
      <c r="E6097" t="s">
        <v>608</v>
      </c>
      <c r="F6097" t="s">
        <v>93</v>
      </c>
      <c r="G6097">
        <v>3.9540272879999998</v>
      </c>
      <c r="H6097">
        <v>3.9540272879999998</v>
      </c>
      <c r="I6097">
        <v>3.9540272879999998</v>
      </c>
    </row>
    <row r="6098" spans="2:23" hidden="1" x14ac:dyDescent="0.25">
      <c r="B6098" t="s">
        <v>89</v>
      </c>
      <c r="C6098" t="s">
        <v>296</v>
      </c>
      <c r="D6098" t="s">
        <v>646</v>
      </c>
      <c r="E6098" t="s">
        <v>609</v>
      </c>
      <c r="F6098" t="s">
        <v>93</v>
      </c>
      <c r="G6098">
        <v>4.7480215169999997</v>
      </c>
      <c r="H6098">
        <v>4.7480215169999997</v>
      </c>
      <c r="I6098">
        <v>4.7480215169999997</v>
      </c>
      <c r="J6098">
        <v>4.7480215169999997</v>
      </c>
      <c r="K6098">
        <v>4.7480215169999997</v>
      </c>
      <c r="L6098">
        <v>4.7480215169999997</v>
      </c>
      <c r="M6098">
        <v>4.7480215169999997</v>
      </c>
    </row>
    <row r="6099" spans="2:23" hidden="1" x14ac:dyDescent="0.25">
      <c r="B6099" t="s">
        <v>89</v>
      </c>
      <c r="C6099" t="s">
        <v>296</v>
      </c>
      <c r="D6099" t="s">
        <v>646</v>
      </c>
      <c r="E6099" t="s">
        <v>610</v>
      </c>
      <c r="F6099" t="s">
        <v>93</v>
      </c>
      <c r="G6099">
        <v>0.28520061099999999</v>
      </c>
      <c r="H6099">
        <v>0.28122740000000002</v>
      </c>
      <c r="I6099">
        <v>0.26296465800000002</v>
      </c>
      <c r="J6099">
        <v>0.248745408</v>
      </c>
      <c r="K6099">
        <v>0.26680841399999999</v>
      </c>
      <c r="L6099">
        <v>0.30314290399999999</v>
      </c>
      <c r="M6099">
        <v>0.33163374299999998</v>
      </c>
      <c r="N6099">
        <v>0.35398426900000002</v>
      </c>
      <c r="O6099">
        <v>0.364595218</v>
      </c>
      <c r="P6099">
        <v>0.37453415699999998</v>
      </c>
      <c r="Q6099">
        <v>0.37783121400000003</v>
      </c>
      <c r="R6099">
        <v>0.38283059600000002</v>
      </c>
      <c r="S6099">
        <v>0.39274869600000001</v>
      </c>
      <c r="T6099">
        <v>0.40458492899999998</v>
      </c>
      <c r="U6099">
        <v>0.427685431</v>
      </c>
      <c r="V6099">
        <v>0.44246126499999999</v>
      </c>
      <c r="W6099">
        <v>0.44943474999999999</v>
      </c>
    </row>
    <row r="6100" spans="2:23" hidden="1" x14ac:dyDescent="0.25">
      <c r="B6100" t="s">
        <v>89</v>
      </c>
      <c r="C6100" t="s">
        <v>296</v>
      </c>
      <c r="D6100" t="s">
        <v>646</v>
      </c>
      <c r="E6100" t="s">
        <v>611</v>
      </c>
      <c r="F6100" t="s">
        <v>93</v>
      </c>
      <c r="G6100">
        <v>0.27646422300000001</v>
      </c>
      <c r="H6100">
        <v>0.27646422300000001</v>
      </c>
      <c r="I6100">
        <v>0.27646422300000001</v>
      </c>
    </row>
    <row r="6101" spans="2:23" hidden="1" x14ac:dyDescent="0.25">
      <c r="B6101" t="s">
        <v>89</v>
      </c>
      <c r="C6101" t="s">
        <v>296</v>
      </c>
      <c r="D6101" t="s">
        <v>646</v>
      </c>
      <c r="E6101" t="s">
        <v>612</v>
      </c>
      <c r="F6101" t="s">
        <v>93</v>
      </c>
      <c r="G6101">
        <v>0.28281759099999998</v>
      </c>
      <c r="H6101">
        <v>0.28281759099999998</v>
      </c>
      <c r="I6101">
        <v>0.28281759099999998</v>
      </c>
      <c r="J6101">
        <v>0.28281759099999998</v>
      </c>
      <c r="K6101">
        <v>0.28281759099999998</v>
      </c>
      <c r="L6101">
        <v>0.28281759099999998</v>
      </c>
      <c r="M6101">
        <v>0.28281759099999998</v>
      </c>
    </row>
    <row r="6102" spans="2:23" hidden="1" x14ac:dyDescent="0.25">
      <c r="B6102" t="s">
        <v>89</v>
      </c>
      <c r="C6102" t="s">
        <v>296</v>
      </c>
      <c r="D6102" t="s">
        <v>646</v>
      </c>
      <c r="E6102" t="s">
        <v>613</v>
      </c>
      <c r="F6102" t="s">
        <v>93</v>
      </c>
      <c r="G6102">
        <v>3.5800407999999999E-2</v>
      </c>
      <c r="H6102">
        <v>3.4411226000000003E-2</v>
      </c>
      <c r="I6102">
        <v>2.7884966000000001E-2</v>
      </c>
      <c r="J6102">
        <v>2.4544172999999999E-2</v>
      </c>
      <c r="K6102">
        <v>2.4867396999999999E-2</v>
      </c>
      <c r="L6102">
        <v>2.5491705999999999E-2</v>
      </c>
      <c r="M6102">
        <v>2.4371701999999999E-2</v>
      </c>
      <c r="N6102">
        <v>2.2447640000000001E-2</v>
      </c>
      <c r="O6102">
        <v>2.1087629E-2</v>
      </c>
      <c r="P6102">
        <v>1.9985683000000001E-2</v>
      </c>
      <c r="Q6102">
        <v>1.9089242999999999E-2</v>
      </c>
      <c r="R6102">
        <v>1.8124959999999999E-2</v>
      </c>
      <c r="S6102">
        <v>1.6830128999999999E-2</v>
      </c>
      <c r="T6102">
        <v>1.5630254E-2</v>
      </c>
      <c r="U6102">
        <v>1.4398282E-2</v>
      </c>
      <c r="V6102">
        <v>1.3224354000000001E-2</v>
      </c>
      <c r="W6102">
        <v>1.2292849999999999E-2</v>
      </c>
    </row>
    <row r="6103" spans="2:23" hidden="1" x14ac:dyDescent="0.25">
      <c r="B6103" t="s">
        <v>89</v>
      </c>
      <c r="C6103" t="s">
        <v>296</v>
      </c>
      <c r="D6103" t="s">
        <v>646</v>
      </c>
      <c r="E6103" t="s">
        <v>614</v>
      </c>
      <c r="F6103" t="s">
        <v>93</v>
      </c>
      <c r="G6103">
        <v>3.2698867E-2</v>
      </c>
      <c r="H6103">
        <v>3.2698867E-2</v>
      </c>
      <c r="I6103">
        <v>3.2698867E-2</v>
      </c>
    </row>
    <row r="6104" spans="2:23" hidden="1" x14ac:dyDescent="0.25">
      <c r="B6104" t="s">
        <v>89</v>
      </c>
      <c r="C6104" t="s">
        <v>296</v>
      </c>
      <c r="D6104" t="s">
        <v>646</v>
      </c>
      <c r="E6104" t="s">
        <v>615</v>
      </c>
      <c r="F6104" t="s">
        <v>93</v>
      </c>
      <c r="G6104">
        <v>2.8195939999999999E-2</v>
      </c>
      <c r="H6104">
        <v>2.8195939999999999E-2</v>
      </c>
      <c r="I6104">
        <v>2.8195939999999999E-2</v>
      </c>
      <c r="J6104">
        <v>2.8195939999999999E-2</v>
      </c>
      <c r="K6104">
        <v>2.8195939999999999E-2</v>
      </c>
      <c r="L6104">
        <v>2.8195939999999999E-2</v>
      </c>
      <c r="M6104">
        <v>2.8195939999999999E-2</v>
      </c>
    </row>
    <row r="6105" spans="2:23" hidden="1" x14ac:dyDescent="0.25">
      <c r="B6105" t="s">
        <v>89</v>
      </c>
      <c r="C6105" t="s">
        <v>296</v>
      </c>
      <c r="D6105" t="s">
        <v>646</v>
      </c>
      <c r="E6105" t="s">
        <v>616</v>
      </c>
      <c r="F6105" t="s">
        <v>93</v>
      </c>
      <c r="G6105">
        <v>14.53791079</v>
      </c>
      <c r="H6105">
        <v>14.264552030000001</v>
      </c>
      <c r="I6105">
        <v>13.480520090000001</v>
      </c>
      <c r="J6105">
        <v>13.027687240000001</v>
      </c>
      <c r="K6105">
        <v>11.73309531</v>
      </c>
      <c r="L6105">
        <v>10.02183516</v>
      </c>
      <c r="M6105">
        <v>8.7791137460000002</v>
      </c>
      <c r="N6105">
        <v>8.0234752920000005</v>
      </c>
      <c r="O6105">
        <v>7.7866060260000003</v>
      </c>
      <c r="P6105">
        <v>7.4750540010000002</v>
      </c>
      <c r="Q6105">
        <v>7.385609122</v>
      </c>
      <c r="R6105">
        <v>7.3375217849999999</v>
      </c>
      <c r="S6105">
        <v>7.1688999779999998</v>
      </c>
      <c r="T6105">
        <v>6.8622381050000003</v>
      </c>
      <c r="U6105">
        <v>6.6711938809999998</v>
      </c>
      <c r="V6105">
        <v>6.5659795159999996</v>
      </c>
      <c r="W6105">
        <v>6.5002865700000001</v>
      </c>
    </row>
    <row r="6106" spans="2:23" hidden="1" x14ac:dyDescent="0.25">
      <c r="B6106" t="s">
        <v>89</v>
      </c>
      <c r="C6106" t="s">
        <v>296</v>
      </c>
      <c r="D6106" t="s">
        <v>646</v>
      </c>
      <c r="E6106" t="s">
        <v>617</v>
      </c>
      <c r="F6106" t="s">
        <v>93</v>
      </c>
      <c r="G6106">
        <v>14.094327639999999</v>
      </c>
      <c r="H6106">
        <v>14.094327639999999</v>
      </c>
      <c r="I6106">
        <v>14.094327639999999</v>
      </c>
    </row>
    <row r="6107" spans="2:23" hidden="1" x14ac:dyDescent="0.25">
      <c r="B6107" t="s">
        <v>89</v>
      </c>
      <c r="C6107" t="s">
        <v>296</v>
      </c>
      <c r="D6107" t="s">
        <v>646</v>
      </c>
      <c r="E6107" t="s">
        <v>618</v>
      </c>
      <c r="F6107" t="s">
        <v>93</v>
      </c>
      <c r="G6107">
        <v>12.263530619999999</v>
      </c>
      <c r="H6107">
        <v>12.263530619999999</v>
      </c>
      <c r="I6107">
        <v>12.263530619999999</v>
      </c>
      <c r="J6107">
        <v>12.263530619999999</v>
      </c>
      <c r="K6107">
        <v>12.263530619999999</v>
      </c>
      <c r="L6107">
        <v>12.263530619999999</v>
      </c>
      <c r="M6107">
        <v>12.263530619999999</v>
      </c>
    </row>
    <row r="6108" spans="2:23" hidden="1" x14ac:dyDescent="0.25">
      <c r="B6108" t="s">
        <v>89</v>
      </c>
      <c r="C6108" t="s">
        <v>296</v>
      </c>
      <c r="D6108" t="s">
        <v>646</v>
      </c>
      <c r="E6108" t="s">
        <v>619</v>
      </c>
      <c r="F6108" t="s">
        <v>93</v>
      </c>
      <c r="G6108">
        <v>0.87510723099999999</v>
      </c>
      <c r="H6108">
        <v>0.94987195099999999</v>
      </c>
      <c r="I6108">
        <v>0.96179299600000001</v>
      </c>
      <c r="J6108">
        <v>1.056979296</v>
      </c>
      <c r="K6108">
        <v>1.086457046</v>
      </c>
      <c r="L6108">
        <v>1.1223946600000001</v>
      </c>
      <c r="M6108">
        <v>1.215387964</v>
      </c>
      <c r="N6108">
        <v>1.3176415560000001</v>
      </c>
      <c r="O6108">
        <v>1.40751252</v>
      </c>
      <c r="P6108">
        <v>1.5454443099999999</v>
      </c>
      <c r="Q6108">
        <v>1.6941732329999999</v>
      </c>
      <c r="R6108">
        <v>1.854199156</v>
      </c>
      <c r="S6108">
        <v>1.9773001480000001</v>
      </c>
      <c r="T6108">
        <v>1.980641366</v>
      </c>
      <c r="U6108">
        <v>1.9404573009999999</v>
      </c>
      <c r="V6108">
        <v>1.896995159</v>
      </c>
      <c r="W6108">
        <v>1.8297866920000001</v>
      </c>
    </row>
    <row r="6109" spans="2:23" hidden="1" x14ac:dyDescent="0.25">
      <c r="B6109" t="s">
        <v>89</v>
      </c>
      <c r="C6109" t="s">
        <v>296</v>
      </c>
      <c r="D6109" t="s">
        <v>646</v>
      </c>
      <c r="E6109" t="s">
        <v>620</v>
      </c>
      <c r="F6109" t="s">
        <v>93</v>
      </c>
      <c r="G6109">
        <v>0.92892406000000005</v>
      </c>
      <c r="H6109">
        <v>0.92892406000000005</v>
      </c>
      <c r="I6109">
        <v>0.92892406000000005</v>
      </c>
    </row>
    <row r="6110" spans="2:23" hidden="1" x14ac:dyDescent="0.25">
      <c r="B6110" t="s">
        <v>89</v>
      </c>
      <c r="C6110" t="s">
        <v>296</v>
      </c>
      <c r="D6110" t="s">
        <v>646</v>
      </c>
      <c r="E6110" t="s">
        <v>621</v>
      </c>
      <c r="F6110" t="s">
        <v>93</v>
      </c>
      <c r="G6110">
        <v>1.0382844490000001</v>
      </c>
      <c r="H6110">
        <v>1.0382844490000001</v>
      </c>
      <c r="I6110">
        <v>1.0382844490000001</v>
      </c>
      <c r="J6110">
        <v>1.0382844490000001</v>
      </c>
      <c r="K6110">
        <v>1.0382844490000001</v>
      </c>
      <c r="L6110">
        <v>1.0382844490000001</v>
      </c>
      <c r="M6110">
        <v>1.0382844490000001</v>
      </c>
    </row>
    <row r="6111" spans="2:23" hidden="1" x14ac:dyDescent="0.25">
      <c r="B6111" t="s">
        <v>89</v>
      </c>
      <c r="C6111" t="s">
        <v>296</v>
      </c>
      <c r="D6111" t="s">
        <v>646</v>
      </c>
      <c r="E6111" t="s">
        <v>622</v>
      </c>
      <c r="F6111" t="s">
        <v>93</v>
      </c>
      <c r="G6111">
        <v>13.62700315</v>
      </c>
      <c r="H6111">
        <v>13.280268850000001</v>
      </c>
      <c r="I6111">
        <v>12.490842130000001</v>
      </c>
      <c r="J6111">
        <v>11.94616377</v>
      </c>
      <c r="K6111">
        <v>10.621770870000001</v>
      </c>
      <c r="L6111">
        <v>8.87394879</v>
      </c>
      <c r="M6111">
        <v>7.5393540799999998</v>
      </c>
      <c r="N6111">
        <v>6.6833860969999996</v>
      </c>
      <c r="O6111">
        <v>6.3580058770000001</v>
      </c>
      <c r="P6111">
        <v>5.9096240079999998</v>
      </c>
      <c r="Q6111">
        <v>5.6723466460000003</v>
      </c>
      <c r="R6111">
        <v>5.4651976690000001</v>
      </c>
      <c r="S6111">
        <v>5.1747697009999998</v>
      </c>
      <c r="T6111">
        <v>4.8659664850000004</v>
      </c>
      <c r="U6111">
        <v>4.7163382980000002</v>
      </c>
      <c r="V6111">
        <v>4.6557600030000001</v>
      </c>
      <c r="W6111">
        <v>4.6582070289999997</v>
      </c>
    </row>
    <row r="6112" spans="2:23" hidden="1" x14ac:dyDescent="0.25">
      <c r="B6112" t="s">
        <v>89</v>
      </c>
      <c r="C6112" t="s">
        <v>296</v>
      </c>
      <c r="D6112" t="s">
        <v>646</v>
      </c>
      <c r="E6112" t="s">
        <v>623</v>
      </c>
      <c r="F6112" t="s">
        <v>93</v>
      </c>
      <c r="G6112">
        <v>13.132704710000001</v>
      </c>
      <c r="H6112">
        <v>13.132704710000001</v>
      </c>
      <c r="I6112">
        <v>13.132704710000001</v>
      </c>
    </row>
    <row r="6113" spans="2:23" hidden="1" x14ac:dyDescent="0.25">
      <c r="B6113" t="s">
        <v>89</v>
      </c>
      <c r="C6113" t="s">
        <v>296</v>
      </c>
      <c r="D6113" t="s">
        <v>646</v>
      </c>
      <c r="E6113" t="s">
        <v>624</v>
      </c>
      <c r="F6113" t="s">
        <v>93</v>
      </c>
      <c r="G6113">
        <v>11.19705023</v>
      </c>
      <c r="H6113">
        <v>11.19705023</v>
      </c>
      <c r="I6113">
        <v>11.19705023</v>
      </c>
      <c r="J6113">
        <v>11.19705023</v>
      </c>
      <c r="K6113">
        <v>11.19705023</v>
      </c>
      <c r="L6113">
        <v>11.19705023</v>
      </c>
      <c r="M6113">
        <v>11.19705023</v>
      </c>
    </row>
    <row r="6114" spans="2:23" hidden="1" x14ac:dyDescent="0.25">
      <c r="B6114" t="s">
        <v>89</v>
      </c>
      <c r="C6114" t="s">
        <v>296</v>
      </c>
      <c r="D6114" t="s">
        <v>646</v>
      </c>
      <c r="E6114" t="s">
        <v>625</v>
      </c>
      <c r="F6114" t="s">
        <v>93</v>
      </c>
      <c r="G6114">
        <v>14.53791079</v>
      </c>
      <c r="H6114">
        <v>14.264552030000001</v>
      </c>
      <c r="I6114">
        <v>13.480520090000001</v>
      </c>
      <c r="J6114">
        <v>13.027687240000001</v>
      </c>
      <c r="K6114">
        <v>11.73309531</v>
      </c>
      <c r="L6114">
        <v>10.02183516</v>
      </c>
      <c r="M6114">
        <v>8.7791137460000002</v>
      </c>
      <c r="N6114">
        <v>8.0234752920000005</v>
      </c>
      <c r="O6114">
        <v>7.7866060260000003</v>
      </c>
      <c r="P6114">
        <v>7.4750540010000002</v>
      </c>
      <c r="Q6114">
        <v>7.385609122</v>
      </c>
      <c r="R6114">
        <v>7.3375217849999999</v>
      </c>
      <c r="S6114">
        <v>7.1688999779999998</v>
      </c>
      <c r="T6114">
        <v>6.8622381050000003</v>
      </c>
      <c r="U6114">
        <v>6.6711938809999998</v>
      </c>
      <c r="V6114">
        <v>6.5659795159999996</v>
      </c>
      <c r="W6114">
        <v>6.5002865700000001</v>
      </c>
    </row>
    <row r="6115" spans="2:23" hidden="1" x14ac:dyDescent="0.25">
      <c r="B6115" t="s">
        <v>89</v>
      </c>
      <c r="C6115" t="s">
        <v>296</v>
      </c>
      <c r="D6115" t="s">
        <v>646</v>
      </c>
      <c r="E6115" t="s">
        <v>626</v>
      </c>
      <c r="F6115" t="s">
        <v>93</v>
      </c>
      <c r="G6115">
        <v>14.094327639999999</v>
      </c>
      <c r="H6115">
        <v>14.094327639999999</v>
      </c>
      <c r="I6115">
        <v>14.094327639999999</v>
      </c>
    </row>
    <row r="6116" spans="2:23" hidden="1" x14ac:dyDescent="0.25">
      <c r="B6116" t="s">
        <v>89</v>
      </c>
      <c r="C6116" t="s">
        <v>296</v>
      </c>
      <c r="D6116" t="s">
        <v>646</v>
      </c>
      <c r="E6116" t="s">
        <v>627</v>
      </c>
      <c r="F6116" t="s">
        <v>93</v>
      </c>
      <c r="G6116">
        <v>12.263530619999999</v>
      </c>
      <c r="H6116">
        <v>12.263530619999999</v>
      </c>
      <c r="I6116">
        <v>12.263530619999999</v>
      </c>
      <c r="J6116">
        <v>12.263530619999999</v>
      </c>
      <c r="K6116">
        <v>12.263530619999999</v>
      </c>
      <c r="L6116">
        <v>12.263530619999999</v>
      </c>
      <c r="M6116">
        <v>12.263530619999999</v>
      </c>
    </row>
    <row r="6117" spans="2:23" hidden="1" x14ac:dyDescent="0.25">
      <c r="B6117" t="s">
        <v>89</v>
      </c>
      <c r="C6117" t="s">
        <v>296</v>
      </c>
      <c r="D6117" t="s">
        <v>646</v>
      </c>
      <c r="E6117" t="s">
        <v>628</v>
      </c>
      <c r="F6117" t="s">
        <v>93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2:23" hidden="1" x14ac:dyDescent="0.25">
      <c r="B6118" t="s">
        <v>89</v>
      </c>
      <c r="C6118" t="s">
        <v>296</v>
      </c>
      <c r="D6118" t="s">
        <v>646</v>
      </c>
      <c r="E6118" t="s">
        <v>629</v>
      </c>
      <c r="F6118" t="s">
        <v>93</v>
      </c>
      <c r="G6118">
        <v>0</v>
      </c>
      <c r="H6118">
        <v>0</v>
      </c>
      <c r="I6118">
        <v>0</v>
      </c>
    </row>
    <row r="6119" spans="2:23" hidden="1" x14ac:dyDescent="0.25">
      <c r="B6119" t="s">
        <v>89</v>
      </c>
      <c r="C6119" t="s">
        <v>296</v>
      </c>
      <c r="D6119" t="s">
        <v>646</v>
      </c>
      <c r="E6119" t="s">
        <v>630</v>
      </c>
      <c r="F6119" t="s">
        <v>93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2:23" hidden="1" x14ac:dyDescent="0.25">
      <c r="B6120" t="s">
        <v>89</v>
      </c>
      <c r="C6120" t="s">
        <v>296</v>
      </c>
      <c r="D6120" t="s">
        <v>646</v>
      </c>
      <c r="E6120" t="s">
        <v>631</v>
      </c>
      <c r="F6120" t="s">
        <v>93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2:23" hidden="1" x14ac:dyDescent="0.25">
      <c r="B6121" t="s">
        <v>89</v>
      </c>
      <c r="C6121" t="s">
        <v>296</v>
      </c>
      <c r="D6121" t="s">
        <v>646</v>
      </c>
      <c r="E6121" t="s">
        <v>632</v>
      </c>
      <c r="F6121" t="s">
        <v>93</v>
      </c>
      <c r="G6121">
        <v>0</v>
      </c>
      <c r="H6121">
        <v>0</v>
      </c>
      <c r="I6121">
        <v>0</v>
      </c>
    </row>
    <row r="6122" spans="2:23" hidden="1" x14ac:dyDescent="0.25">
      <c r="B6122" t="s">
        <v>89</v>
      </c>
      <c r="C6122" t="s">
        <v>296</v>
      </c>
      <c r="D6122" t="s">
        <v>646</v>
      </c>
      <c r="E6122" t="s">
        <v>633</v>
      </c>
      <c r="F6122" t="s">
        <v>93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2:23" hidden="1" x14ac:dyDescent="0.25">
      <c r="B6123" t="s">
        <v>89</v>
      </c>
      <c r="C6123" t="s">
        <v>296</v>
      </c>
      <c r="D6123" t="s">
        <v>646</v>
      </c>
      <c r="E6123" t="s">
        <v>634</v>
      </c>
      <c r="F6123" t="s">
        <v>93</v>
      </c>
      <c r="G6123">
        <v>15.116746409999999</v>
      </c>
      <c r="H6123">
        <v>26.57913696</v>
      </c>
      <c r="I6123">
        <v>38.936712290000003</v>
      </c>
      <c r="J6123">
        <v>39.259676759999998</v>
      </c>
      <c r="K6123">
        <v>42.51690352</v>
      </c>
      <c r="L6123">
        <v>46.472547179999999</v>
      </c>
      <c r="M6123">
        <v>51.401311870000001</v>
      </c>
      <c r="N6123">
        <v>60.456617989999998</v>
      </c>
      <c r="O6123">
        <v>73.927693379999994</v>
      </c>
      <c r="P6123">
        <v>77.902289469999999</v>
      </c>
      <c r="Q6123">
        <v>80.032603719999997</v>
      </c>
      <c r="R6123">
        <v>80.598533020000005</v>
      </c>
      <c r="S6123">
        <v>80.772587200000004</v>
      </c>
      <c r="T6123">
        <v>85.91475423</v>
      </c>
      <c r="U6123">
        <v>92.627288739999997</v>
      </c>
      <c r="V6123">
        <v>92.144270899999995</v>
      </c>
      <c r="W6123">
        <v>93.88970587</v>
      </c>
    </row>
    <row r="6124" spans="2:23" hidden="1" x14ac:dyDescent="0.25">
      <c r="B6124" t="s">
        <v>89</v>
      </c>
      <c r="C6124" t="s">
        <v>296</v>
      </c>
      <c r="D6124" t="s">
        <v>646</v>
      </c>
      <c r="E6124" t="s">
        <v>635</v>
      </c>
      <c r="F6124" t="s">
        <v>93</v>
      </c>
      <c r="G6124">
        <v>26.87753189</v>
      </c>
      <c r="H6124">
        <v>26.87753189</v>
      </c>
      <c r="I6124">
        <v>26.87753189</v>
      </c>
    </row>
    <row r="6125" spans="2:23" hidden="1" x14ac:dyDescent="0.25">
      <c r="B6125" t="s">
        <v>89</v>
      </c>
      <c r="C6125" t="s">
        <v>296</v>
      </c>
      <c r="D6125" t="s">
        <v>646</v>
      </c>
      <c r="E6125" t="s">
        <v>636</v>
      </c>
      <c r="F6125" t="s">
        <v>93</v>
      </c>
      <c r="G6125">
        <v>37.183290710000001</v>
      </c>
      <c r="H6125">
        <v>37.183290710000001</v>
      </c>
      <c r="I6125">
        <v>37.183290710000001</v>
      </c>
      <c r="J6125">
        <v>37.183290710000001</v>
      </c>
      <c r="K6125">
        <v>37.183290710000001</v>
      </c>
      <c r="L6125">
        <v>37.183290710000001</v>
      </c>
      <c r="M6125">
        <v>37.183290710000001</v>
      </c>
    </row>
    <row r="6126" spans="2:23" hidden="1" x14ac:dyDescent="0.25">
      <c r="B6126" t="s">
        <v>89</v>
      </c>
      <c r="C6126" t="s">
        <v>296</v>
      </c>
      <c r="D6126" t="s">
        <v>646</v>
      </c>
      <c r="E6126" t="s">
        <v>637</v>
      </c>
      <c r="F6126" t="s">
        <v>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0.90926879199999999</v>
      </c>
      <c r="P6126">
        <v>0.85455853100000001</v>
      </c>
      <c r="Q6126">
        <v>0.796318992</v>
      </c>
      <c r="R6126">
        <v>0.71986383899999995</v>
      </c>
      <c r="S6126">
        <v>0.65270397700000005</v>
      </c>
      <c r="T6126">
        <v>0.71752861599999995</v>
      </c>
      <c r="U6126">
        <v>0.81545895800000001</v>
      </c>
      <c r="V6126">
        <v>0.76673984299999998</v>
      </c>
      <c r="W6126">
        <v>0.82520459199999996</v>
      </c>
    </row>
    <row r="6127" spans="2:23" hidden="1" x14ac:dyDescent="0.25">
      <c r="B6127" t="s">
        <v>89</v>
      </c>
      <c r="C6127" t="s">
        <v>296</v>
      </c>
      <c r="D6127" t="s">
        <v>646</v>
      </c>
      <c r="E6127" t="s">
        <v>638</v>
      </c>
      <c r="F6127" t="s">
        <v>93</v>
      </c>
      <c r="G6127">
        <v>0</v>
      </c>
      <c r="H6127">
        <v>0</v>
      </c>
      <c r="I6127">
        <v>0</v>
      </c>
    </row>
    <row r="6128" spans="2:23" hidden="1" x14ac:dyDescent="0.25">
      <c r="B6128" t="s">
        <v>89</v>
      </c>
      <c r="C6128" t="s">
        <v>296</v>
      </c>
      <c r="D6128" t="s">
        <v>646</v>
      </c>
      <c r="E6128" t="s">
        <v>639</v>
      </c>
      <c r="F6128" t="s">
        <v>93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2:23" hidden="1" x14ac:dyDescent="0.25">
      <c r="B6129" t="s">
        <v>89</v>
      </c>
      <c r="C6129" t="s">
        <v>296</v>
      </c>
      <c r="D6129" t="s">
        <v>646</v>
      </c>
      <c r="E6129" t="s">
        <v>640</v>
      </c>
      <c r="F6129" t="s">
        <v>93</v>
      </c>
      <c r="G6129">
        <v>15.11685402</v>
      </c>
      <c r="H6129">
        <v>26.583057650000001</v>
      </c>
      <c r="I6129">
        <v>39.062246989999998</v>
      </c>
      <c r="J6129">
        <v>39.571270499999997</v>
      </c>
      <c r="K6129">
        <v>42.981165740000002</v>
      </c>
      <c r="L6129">
        <v>47.072054299999998</v>
      </c>
      <c r="M6129">
        <v>52.1340979</v>
      </c>
      <c r="N6129">
        <v>61.334844510000003</v>
      </c>
      <c r="O6129">
        <v>74.97224559</v>
      </c>
      <c r="P6129">
        <v>79.100854200000001</v>
      </c>
      <c r="Q6129">
        <v>81.353959689999996</v>
      </c>
      <c r="R6129">
        <v>82.021303939999996</v>
      </c>
      <c r="S6129">
        <v>82.282916729999997</v>
      </c>
      <c r="T6129">
        <v>87.510704189999998</v>
      </c>
      <c r="U6129">
        <v>94.309727839999994</v>
      </c>
      <c r="V6129">
        <v>93.902194210000005</v>
      </c>
      <c r="W6129">
        <v>95.711710580000002</v>
      </c>
    </row>
    <row r="6130" spans="2:23" hidden="1" x14ac:dyDescent="0.25">
      <c r="B6130" t="s">
        <v>89</v>
      </c>
      <c r="C6130" t="s">
        <v>296</v>
      </c>
      <c r="D6130" t="s">
        <v>646</v>
      </c>
      <c r="E6130" t="s">
        <v>641</v>
      </c>
      <c r="F6130" t="s">
        <v>93</v>
      </c>
      <c r="G6130">
        <v>26.920719550000001</v>
      </c>
      <c r="H6130">
        <v>26.920719550000001</v>
      </c>
      <c r="I6130">
        <v>26.920719550000001</v>
      </c>
    </row>
    <row r="6131" spans="2:23" hidden="1" x14ac:dyDescent="0.25">
      <c r="B6131" t="s">
        <v>89</v>
      </c>
      <c r="C6131" t="s">
        <v>296</v>
      </c>
      <c r="D6131" t="s">
        <v>646</v>
      </c>
      <c r="E6131" t="s">
        <v>642</v>
      </c>
      <c r="F6131" t="s">
        <v>93</v>
      </c>
      <c r="G6131">
        <v>37.502963870000002</v>
      </c>
      <c r="H6131">
        <v>37.502963870000002</v>
      </c>
      <c r="I6131">
        <v>37.502963870000002</v>
      </c>
      <c r="J6131">
        <v>37.502963870000002</v>
      </c>
      <c r="K6131">
        <v>37.502963870000002</v>
      </c>
      <c r="L6131">
        <v>37.502963870000002</v>
      </c>
      <c r="M6131">
        <v>37.502963870000002</v>
      </c>
    </row>
    <row r="6132" spans="2:23" hidden="1" x14ac:dyDescent="0.25">
      <c r="B6132" t="s">
        <v>89</v>
      </c>
      <c r="C6132" t="s">
        <v>296</v>
      </c>
      <c r="D6132" t="s">
        <v>646</v>
      </c>
      <c r="E6132" t="s">
        <v>643</v>
      </c>
      <c r="F6132" t="s">
        <v>93</v>
      </c>
      <c r="G6132">
        <v>33.105004739999998</v>
      </c>
      <c r="H6132">
        <v>45.766583160000003</v>
      </c>
      <c r="I6132">
        <v>56.256958959999999</v>
      </c>
      <c r="J6132">
        <v>57.694410949999998</v>
      </c>
      <c r="K6132">
        <v>61.385693369999998</v>
      </c>
      <c r="L6132">
        <v>64.813297879999993</v>
      </c>
      <c r="M6132">
        <v>69.313840209999995</v>
      </c>
      <c r="N6132">
        <v>78.621131610000006</v>
      </c>
      <c r="O6132">
        <v>94.321460299999998</v>
      </c>
      <c r="P6132">
        <v>98.175197470000001</v>
      </c>
      <c r="Q6132">
        <v>100.23184449999999</v>
      </c>
      <c r="R6132">
        <v>100.77642899999999</v>
      </c>
      <c r="S6132">
        <v>100.92254629999999</v>
      </c>
      <c r="T6132">
        <v>106.59622880000001</v>
      </c>
      <c r="U6132">
        <v>114.58704160000001</v>
      </c>
      <c r="V6132">
        <v>114.599091</v>
      </c>
      <c r="W6132">
        <v>116.5833295</v>
      </c>
    </row>
    <row r="6133" spans="2:23" hidden="1" x14ac:dyDescent="0.25">
      <c r="B6133" t="s">
        <v>89</v>
      </c>
      <c r="C6133" t="s">
        <v>296</v>
      </c>
      <c r="D6133" t="s">
        <v>646</v>
      </c>
      <c r="E6133" t="s">
        <v>644</v>
      </c>
      <c r="F6133" t="s">
        <v>93</v>
      </c>
      <c r="G6133">
        <v>45.04284895</v>
      </c>
      <c r="H6133">
        <v>45.04284895</v>
      </c>
      <c r="I6133">
        <v>45.04284895</v>
      </c>
    </row>
    <row r="6134" spans="2:23" hidden="1" x14ac:dyDescent="0.25">
      <c r="B6134" t="s">
        <v>89</v>
      </c>
      <c r="C6134" t="s">
        <v>296</v>
      </c>
      <c r="D6134" t="s">
        <v>646</v>
      </c>
      <c r="E6134" t="s">
        <v>645</v>
      </c>
      <c r="F6134" t="s">
        <v>93</v>
      </c>
      <c r="G6134">
        <v>55.476541320000003</v>
      </c>
      <c r="H6134">
        <v>55.476541320000003</v>
      </c>
      <c r="I6134">
        <v>55.476541320000003</v>
      </c>
      <c r="J6134">
        <v>55.476541320000003</v>
      </c>
      <c r="K6134">
        <v>55.476541320000003</v>
      </c>
      <c r="L6134">
        <v>55.476541320000003</v>
      </c>
      <c r="M6134">
        <v>55.476541320000003</v>
      </c>
    </row>
    <row r="6135" spans="2:23" hidden="1" x14ac:dyDescent="0.25">
      <c r="B6135" t="s">
        <v>89</v>
      </c>
      <c r="C6135" t="s">
        <v>296</v>
      </c>
      <c r="D6135" t="s">
        <v>647</v>
      </c>
      <c r="E6135" t="s">
        <v>502</v>
      </c>
      <c r="F6135" t="s">
        <v>93</v>
      </c>
      <c r="G6135">
        <v>0.65933413103912497</v>
      </c>
      <c r="H6135">
        <v>2.3746242108575699</v>
      </c>
      <c r="I6135">
        <v>4.4558278062155496</v>
      </c>
      <c r="J6135">
        <v>3.1017956848928199</v>
      </c>
      <c r="K6135">
        <v>4.0282453937094598</v>
      </c>
      <c r="L6135">
        <v>4.8375145635301697</v>
      </c>
      <c r="M6135">
        <v>5.6833990027955004</v>
      </c>
      <c r="N6135">
        <v>6.8631827462999802</v>
      </c>
      <c r="O6135">
        <v>8.6509348222232791</v>
      </c>
      <c r="P6135">
        <v>8.4665949079982408</v>
      </c>
      <c r="Q6135">
        <v>8.8544862165081106</v>
      </c>
      <c r="R6135">
        <v>8.9695621756573694</v>
      </c>
      <c r="S6135">
        <v>9.0224455961169792</v>
      </c>
      <c r="T6135">
        <v>9.6631007350643205</v>
      </c>
      <c r="U6135">
        <v>10.3788521221542</v>
      </c>
      <c r="V6135">
        <v>9.7303241089584702</v>
      </c>
      <c r="W6135">
        <v>9.9934664871694405</v>
      </c>
    </row>
    <row r="6136" spans="2:23" hidden="1" x14ac:dyDescent="0.25">
      <c r="B6136" t="s">
        <v>89</v>
      </c>
      <c r="C6136" t="s">
        <v>296</v>
      </c>
      <c r="D6136" t="s">
        <v>647</v>
      </c>
      <c r="E6136" t="s">
        <v>503</v>
      </c>
      <c r="F6136" t="s">
        <v>93</v>
      </c>
      <c r="G6136">
        <v>1.7604909118700001E-3</v>
      </c>
      <c r="H6136">
        <v>1.4352596136182101E-2</v>
      </c>
      <c r="I6136">
        <v>0.23726440917916899</v>
      </c>
      <c r="J6136">
        <v>0.48972660186610201</v>
      </c>
      <c r="K6136">
        <v>0.73310712482375495</v>
      </c>
      <c r="L6136">
        <v>0.89099399427146597</v>
      </c>
      <c r="M6136">
        <v>0.99296181541252204</v>
      </c>
      <c r="N6136">
        <v>1.13526606304608</v>
      </c>
      <c r="O6136">
        <v>1.2834131464366401</v>
      </c>
      <c r="P6136">
        <v>1.4062506126220999</v>
      </c>
      <c r="Q6136">
        <v>1.49976843852374</v>
      </c>
      <c r="R6136">
        <v>1.5705730495224099</v>
      </c>
      <c r="S6136">
        <v>1.6520782080474401</v>
      </c>
      <c r="T6136">
        <v>1.75347885586203</v>
      </c>
      <c r="U6136">
        <v>1.87824116675367</v>
      </c>
      <c r="V6136">
        <v>2.0748715863774998</v>
      </c>
      <c r="W6136">
        <v>2.2544943552016998</v>
      </c>
    </row>
    <row r="6137" spans="2:23" hidden="1" x14ac:dyDescent="0.25">
      <c r="B6137" t="s">
        <v>89</v>
      </c>
      <c r="C6137" t="s">
        <v>296</v>
      </c>
      <c r="D6137" t="s">
        <v>647</v>
      </c>
      <c r="E6137" t="s">
        <v>504</v>
      </c>
      <c r="F6137" t="s">
        <v>93</v>
      </c>
      <c r="G6137">
        <v>0.65933413103912497</v>
      </c>
      <c r="H6137">
        <v>2.3746242108575699</v>
      </c>
      <c r="I6137">
        <v>4.4558278062155496</v>
      </c>
      <c r="J6137">
        <v>3.1017956848928199</v>
      </c>
      <c r="K6137">
        <v>4.0282453937094598</v>
      </c>
      <c r="L6137">
        <v>4.8375145635301697</v>
      </c>
      <c r="M6137">
        <v>5.6833990027955004</v>
      </c>
      <c r="N6137">
        <v>6.8631827462999802</v>
      </c>
      <c r="O6137">
        <v>8.6509348222232791</v>
      </c>
      <c r="P6137">
        <v>8.4665949079982408</v>
      </c>
      <c r="Q6137">
        <v>8.8544862165081106</v>
      </c>
      <c r="R6137">
        <v>8.9695621756573694</v>
      </c>
      <c r="S6137">
        <v>9.0224455961169792</v>
      </c>
      <c r="T6137">
        <v>9.6631007350643205</v>
      </c>
      <c r="U6137">
        <v>10.3788521221542</v>
      </c>
      <c r="V6137">
        <v>9.7303241089584702</v>
      </c>
      <c r="W6137">
        <v>9.9934664871694405</v>
      </c>
    </row>
    <row r="6138" spans="2:23" hidden="1" x14ac:dyDescent="0.25">
      <c r="B6138" t="s">
        <v>89</v>
      </c>
      <c r="C6138" t="s">
        <v>296</v>
      </c>
      <c r="D6138" t="s">
        <v>647</v>
      </c>
      <c r="E6138" t="s">
        <v>505</v>
      </c>
      <c r="F6138" t="s">
        <v>93</v>
      </c>
      <c r="G6138">
        <v>3.5620291795275601E-2</v>
      </c>
      <c r="H6138">
        <v>4.4175859383864403E-2</v>
      </c>
      <c r="I6138">
        <v>0.62257026939672999</v>
      </c>
      <c r="J6138">
        <v>0.147200579628878</v>
      </c>
      <c r="K6138">
        <v>0.17008303281349299</v>
      </c>
      <c r="L6138">
        <v>0.13703515295787599</v>
      </c>
      <c r="M6138">
        <v>0.13325525934096299</v>
      </c>
      <c r="N6138">
        <v>0.175728577371111</v>
      </c>
      <c r="O6138">
        <v>0.28812384727545598</v>
      </c>
      <c r="P6138">
        <v>0.28720516632961202</v>
      </c>
      <c r="Q6138">
        <v>0.30792634702975302</v>
      </c>
      <c r="R6138">
        <v>0.32804080982901601</v>
      </c>
      <c r="S6138">
        <v>0.36135177995136197</v>
      </c>
      <c r="T6138">
        <v>0.458002028199053</v>
      </c>
      <c r="U6138">
        <v>0.83547196487244602</v>
      </c>
      <c r="V6138">
        <v>0.77503933602808295</v>
      </c>
      <c r="W6138">
        <v>0.85228660876728202</v>
      </c>
    </row>
    <row r="6139" spans="2:23" hidden="1" x14ac:dyDescent="0.25">
      <c r="B6139" t="s">
        <v>89</v>
      </c>
      <c r="C6139" t="s">
        <v>296</v>
      </c>
      <c r="D6139" t="s">
        <v>647</v>
      </c>
      <c r="E6139" t="s">
        <v>506</v>
      </c>
      <c r="F6139" t="s">
        <v>93</v>
      </c>
      <c r="G6139">
        <v>0</v>
      </c>
      <c r="H6139">
        <v>0</v>
      </c>
      <c r="I6139">
        <v>0.56027371110212798</v>
      </c>
      <c r="J6139">
        <v>8.5025900494751006E-2</v>
      </c>
      <c r="K6139">
        <v>8.1194782599935594E-2</v>
      </c>
      <c r="L6139">
        <v>3.8239766839983501E-2</v>
      </c>
      <c r="M6139">
        <v>2.6280772019582E-2</v>
      </c>
      <c r="N6139">
        <v>4.1116793360483302E-2</v>
      </c>
      <c r="O6139">
        <v>9.7807409072260196E-2</v>
      </c>
      <c r="P6139">
        <v>0.113738557441175</v>
      </c>
      <c r="Q6139">
        <v>0.126916313257282</v>
      </c>
      <c r="R6139">
        <v>0.156052294552051</v>
      </c>
      <c r="S6139">
        <v>0.198243301532638</v>
      </c>
      <c r="T6139">
        <v>0.28631778634490401</v>
      </c>
      <c r="U6139">
        <v>0.66436361067164296</v>
      </c>
      <c r="V6139">
        <v>0.629888472953964</v>
      </c>
      <c r="W6139">
        <v>0.67969170818455904</v>
      </c>
    </row>
    <row r="6140" spans="2:23" hidden="1" x14ac:dyDescent="0.25">
      <c r="B6140" t="s">
        <v>89</v>
      </c>
      <c r="C6140" t="s">
        <v>296</v>
      </c>
      <c r="D6140" t="s">
        <v>647</v>
      </c>
      <c r="E6140" t="s">
        <v>507</v>
      </c>
      <c r="F6140" t="s">
        <v>93</v>
      </c>
      <c r="G6140">
        <v>3.5620291795275601E-2</v>
      </c>
      <c r="H6140">
        <v>4.4175859383864403E-2</v>
      </c>
      <c r="I6140">
        <v>6.22965582946019E-2</v>
      </c>
      <c r="J6140">
        <v>6.2174679134126699E-2</v>
      </c>
      <c r="K6140">
        <v>8.8888250213557493E-2</v>
      </c>
      <c r="L6140">
        <v>9.8795386117892306E-2</v>
      </c>
      <c r="M6140">
        <v>0.106974487321381</v>
      </c>
      <c r="N6140">
        <v>0.13461178401062801</v>
      </c>
      <c r="O6140">
        <v>0.19031643820319599</v>
      </c>
      <c r="P6140">
        <v>0.17346660888843701</v>
      </c>
      <c r="Q6140">
        <v>0.18101003377247099</v>
      </c>
      <c r="R6140">
        <v>0.17198851527696599</v>
      </c>
      <c r="S6140">
        <v>0.163108478418724</v>
      </c>
      <c r="T6140">
        <v>0.17168424185414899</v>
      </c>
      <c r="U6140">
        <v>0.171108354200803</v>
      </c>
      <c r="V6140">
        <v>0.14515086307412001</v>
      </c>
      <c r="W6140">
        <v>0.172594900582723</v>
      </c>
    </row>
    <row r="6141" spans="2:23" hidden="1" x14ac:dyDescent="0.25">
      <c r="B6141" t="s">
        <v>89</v>
      </c>
      <c r="C6141" t="s">
        <v>296</v>
      </c>
      <c r="D6141" t="s">
        <v>647</v>
      </c>
      <c r="E6141" t="s">
        <v>508</v>
      </c>
      <c r="F6141" t="s">
        <v>93</v>
      </c>
      <c r="G6141">
        <v>5.8307913871370999E-2</v>
      </c>
      <c r="H6141">
        <v>5.4068899484392099E-2</v>
      </c>
      <c r="I6141">
        <v>1.84188222521393E-2</v>
      </c>
      <c r="J6141">
        <v>1.6619426009835601E-2</v>
      </c>
      <c r="K6141">
        <v>2.3430638643856201E-2</v>
      </c>
      <c r="L6141">
        <v>3.0235967499117101E-2</v>
      </c>
      <c r="M6141">
        <v>3.6509826709920402E-2</v>
      </c>
      <c r="N6141">
        <v>3.00713887477971E-2</v>
      </c>
      <c r="O6141">
        <v>3.9712558530155997E-2</v>
      </c>
      <c r="P6141">
        <v>3.3520623322967701E-2</v>
      </c>
      <c r="Q6141">
        <v>3.34821868368625E-2</v>
      </c>
      <c r="R6141">
        <v>3.1983549854049297E-2</v>
      </c>
      <c r="S6141">
        <v>3.0205809368848299E-2</v>
      </c>
      <c r="T6141">
        <v>3.3628130067600202E-2</v>
      </c>
      <c r="U6141">
        <v>3.62129029681834E-2</v>
      </c>
      <c r="V6141">
        <v>3.1473361040762003E-2</v>
      </c>
      <c r="W6141">
        <v>3.6933800360547601E-2</v>
      </c>
    </row>
    <row r="6142" spans="2:23" hidden="1" x14ac:dyDescent="0.25">
      <c r="B6142" t="s">
        <v>89</v>
      </c>
      <c r="C6142" t="s">
        <v>296</v>
      </c>
      <c r="D6142" t="s">
        <v>647</v>
      </c>
      <c r="E6142" t="s">
        <v>509</v>
      </c>
      <c r="F6142" t="s">
        <v>93</v>
      </c>
      <c r="G6142">
        <v>0</v>
      </c>
      <c r="H6142">
        <v>0</v>
      </c>
      <c r="I6142">
        <v>1.4861239543970001E-4</v>
      </c>
      <c r="J6142">
        <v>5.2596466467029102E-5</v>
      </c>
      <c r="K6142">
        <v>5.2211200800808502E-5</v>
      </c>
      <c r="L6142">
        <v>4.12080278801813E-5</v>
      </c>
      <c r="M6142">
        <v>3.6098449819775197E-5</v>
      </c>
      <c r="N6142">
        <v>3.00713887477971E-2</v>
      </c>
      <c r="O6142">
        <v>3.9712558530155997E-2</v>
      </c>
      <c r="P6142">
        <v>3.3520623322967701E-2</v>
      </c>
      <c r="Q6142">
        <v>3.34821868368625E-2</v>
      </c>
      <c r="R6142">
        <v>3.1983549854049297E-2</v>
      </c>
      <c r="S6142">
        <v>3.0205809368848299E-2</v>
      </c>
      <c r="T6142">
        <v>3.3628130067600202E-2</v>
      </c>
      <c r="U6142">
        <v>3.62129029681834E-2</v>
      </c>
      <c r="V6142">
        <v>3.1473361040762003E-2</v>
      </c>
      <c r="W6142">
        <v>3.6933800360547601E-2</v>
      </c>
    </row>
    <row r="6143" spans="2:23" hidden="1" x14ac:dyDescent="0.25">
      <c r="B6143" t="s">
        <v>89</v>
      </c>
      <c r="C6143" t="s">
        <v>296</v>
      </c>
      <c r="D6143" t="s">
        <v>647</v>
      </c>
      <c r="E6143" t="s">
        <v>510</v>
      </c>
      <c r="F6143" t="s">
        <v>93</v>
      </c>
      <c r="G6143">
        <v>5.8307913871370999E-2</v>
      </c>
      <c r="H6143">
        <v>5.4068899484392099E-2</v>
      </c>
      <c r="I6143">
        <v>1.8270209856699499E-2</v>
      </c>
      <c r="J6143">
        <v>1.6566829543368598E-2</v>
      </c>
      <c r="K6143">
        <v>2.3378427443055402E-2</v>
      </c>
      <c r="L6143">
        <v>3.0194759471236898E-2</v>
      </c>
      <c r="M6143">
        <v>3.6473728260100598E-2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2:23" hidden="1" x14ac:dyDescent="0.25">
      <c r="B6144" t="s">
        <v>89</v>
      </c>
      <c r="C6144" t="s">
        <v>296</v>
      </c>
      <c r="D6144" t="s">
        <v>647</v>
      </c>
      <c r="E6144" t="s">
        <v>511</v>
      </c>
      <c r="F6144" t="s">
        <v>93</v>
      </c>
      <c r="G6144">
        <v>0.19850263685684499</v>
      </c>
      <c r="H6144">
        <v>0.25764776747121598</v>
      </c>
      <c r="I6144">
        <v>0.13494447934777701</v>
      </c>
      <c r="J6144">
        <v>5.5916768191806597E-2</v>
      </c>
      <c r="K6144">
        <v>7.8808348348353499E-2</v>
      </c>
      <c r="L6144">
        <v>0.102155926430977</v>
      </c>
      <c r="M6144">
        <v>0.12346709252768</v>
      </c>
      <c r="N6144">
        <v>0.15622196118612799</v>
      </c>
      <c r="O6144">
        <v>0.21506404460770701</v>
      </c>
      <c r="P6144">
        <v>0.192291126726785</v>
      </c>
      <c r="Q6144">
        <v>0.20441251630405599</v>
      </c>
      <c r="R6144">
        <v>0.199269471917326</v>
      </c>
      <c r="S6144">
        <v>0.189490541502704</v>
      </c>
      <c r="T6144">
        <v>0.208729797931999</v>
      </c>
      <c r="U6144">
        <v>0.212974764893335</v>
      </c>
      <c r="V6144">
        <v>0.18532058975516399</v>
      </c>
      <c r="W6144">
        <v>0.21965407321501301</v>
      </c>
    </row>
    <row r="6145" spans="2:23" hidden="1" x14ac:dyDescent="0.25">
      <c r="B6145" t="s">
        <v>89</v>
      </c>
      <c r="C6145" t="s">
        <v>296</v>
      </c>
      <c r="D6145" t="s">
        <v>647</v>
      </c>
      <c r="E6145" t="s">
        <v>512</v>
      </c>
      <c r="F6145" t="s">
        <v>93</v>
      </c>
      <c r="G6145">
        <v>0</v>
      </c>
      <c r="H6145">
        <v>0</v>
      </c>
      <c r="I6145">
        <v>3.433674156079E-4</v>
      </c>
      <c r="J6145">
        <v>7.2672183084103499E-5</v>
      </c>
      <c r="K6145">
        <v>8.3181326161359601E-5</v>
      </c>
      <c r="L6145">
        <v>8.0364868709489995E-5</v>
      </c>
      <c r="M6145">
        <v>8.3094594789251205E-5</v>
      </c>
      <c r="N6145">
        <v>1.201999685213E-4</v>
      </c>
      <c r="O6145">
        <v>2.0712033572569999E-4</v>
      </c>
      <c r="P6145">
        <v>1.960930168461E-4</v>
      </c>
      <c r="Q6145">
        <v>2.140657836336E-4</v>
      </c>
      <c r="R6145">
        <v>2.3468406534150001E-4</v>
      </c>
      <c r="S6145">
        <v>2.5232267621790001E-4</v>
      </c>
      <c r="T6145">
        <v>3.2504816541890002E-4</v>
      </c>
      <c r="U6145">
        <v>4.3529356565729998E-4</v>
      </c>
      <c r="V6145">
        <v>3.8803929973340001E-4</v>
      </c>
      <c r="W6145">
        <v>4.2415486124369999E-4</v>
      </c>
    </row>
    <row r="6146" spans="2:23" hidden="1" x14ac:dyDescent="0.25">
      <c r="B6146" t="s">
        <v>89</v>
      </c>
      <c r="C6146" t="s">
        <v>296</v>
      </c>
      <c r="D6146" t="s">
        <v>647</v>
      </c>
      <c r="E6146" t="s">
        <v>513</v>
      </c>
      <c r="F6146" t="s">
        <v>93</v>
      </c>
      <c r="G6146">
        <v>0.19850263685684499</v>
      </c>
      <c r="H6146">
        <v>0.25764776747121598</v>
      </c>
      <c r="I6146">
        <v>0.134601111932169</v>
      </c>
      <c r="J6146">
        <v>5.5844096008722498E-2</v>
      </c>
      <c r="K6146">
        <v>7.8725167022192094E-2</v>
      </c>
      <c r="L6146">
        <v>0.10207556156226701</v>
      </c>
      <c r="M6146">
        <v>0.123383997932891</v>
      </c>
      <c r="N6146">
        <v>0.15610176121760699</v>
      </c>
      <c r="O6146">
        <v>0.214856924271982</v>
      </c>
      <c r="P6146">
        <v>0.192095033709938</v>
      </c>
      <c r="Q6146">
        <v>0.20419845052042199</v>
      </c>
      <c r="R6146">
        <v>0.199034787851984</v>
      </c>
      <c r="S6146">
        <v>0.189238218826486</v>
      </c>
      <c r="T6146">
        <v>0.20840474976657999</v>
      </c>
      <c r="U6146">
        <v>0.212539471327677</v>
      </c>
      <c r="V6146">
        <v>0.18493255045543</v>
      </c>
      <c r="W6146">
        <v>0.21922991835377001</v>
      </c>
    </row>
    <row r="6147" spans="2:23" hidden="1" x14ac:dyDescent="0.25">
      <c r="B6147" t="s">
        <v>89</v>
      </c>
      <c r="C6147" t="s">
        <v>296</v>
      </c>
      <c r="D6147" t="s">
        <v>647</v>
      </c>
      <c r="E6147" t="s">
        <v>514</v>
      </c>
      <c r="F6147" t="s">
        <v>93</v>
      </c>
      <c r="G6147">
        <v>2.0421608674266501E-2</v>
      </c>
      <c r="H6147">
        <v>6.3560167354005506E-2</v>
      </c>
      <c r="I6147">
        <v>0.20410231424297701</v>
      </c>
      <c r="J6147">
        <v>0.15545812368901199</v>
      </c>
      <c r="K6147">
        <v>0.19761459336106801</v>
      </c>
      <c r="L6147">
        <v>0.21067979597868899</v>
      </c>
      <c r="M6147">
        <v>0.21643550450007901</v>
      </c>
      <c r="N6147">
        <v>0.25014912278464502</v>
      </c>
      <c r="O6147">
        <v>0.25966135153560299</v>
      </c>
      <c r="P6147">
        <v>0.216731226418442</v>
      </c>
      <c r="Q6147">
        <v>0.22966182983125599</v>
      </c>
      <c r="R6147">
        <v>0.233717797401917</v>
      </c>
      <c r="S6147">
        <v>0.238149996278299</v>
      </c>
      <c r="T6147">
        <v>0.27724994946755299</v>
      </c>
      <c r="U6147">
        <v>0.30420443344887599</v>
      </c>
      <c r="V6147">
        <v>0.27702265683258898</v>
      </c>
      <c r="W6147">
        <v>0.33216578069917901</v>
      </c>
    </row>
    <row r="6148" spans="2:23" hidden="1" x14ac:dyDescent="0.25">
      <c r="B6148" t="s">
        <v>89</v>
      </c>
      <c r="C6148" t="s">
        <v>296</v>
      </c>
      <c r="D6148" t="s">
        <v>647</v>
      </c>
      <c r="E6148" t="s">
        <v>515</v>
      </c>
      <c r="F6148" t="s">
        <v>93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 spans="2:23" hidden="1" x14ac:dyDescent="0.25">
      <c r="B6149" t="s">
        <v>89</v>
      </c>
      <c r="C6149" t="s">
        <v>296</v>
      </c>
      <c r="D6149" t="s">
        <v>647</v>
      </c>
      <c r="E6149" t="s">
        <v>516</v>
      </c>
      <c r="F6149" t="s">
        <v>93</v>
      </c>
      <c r="G6149">
        <v>0.309269834248936</v>
      </c>
      <c r="H6149">
        <v>1.93306975946459</v>
      </c>
      <c r="I6149">
        <v>3.5968436229130898</v>
      </c>
      <c r="J6149">
        <v>2.8098314034119198</v>
      </c>
      <c r="K6149">
        <v>3.65073369362075</v>
      </c>
      <c r="L6149">
        <v>4.4403241831494897</v>
      </c>
      <c r="M6149">
        <v>5.24120313592742</v>
      </c>
      <c r="N6149">
        <v>6.3226436080915898</v>
      </c>
      <c r="O6149">
        <v>7.8857510267142299</v>
      </c>
      <c r="P6149">
        <v>7.7764259207525903</v>
      </c>
      <c r="Q6149">
        <v>8.1416445900080401</v>
      </c>
      <c r="R6149">
        <v>8.2681611149841405</v>
      </c>
      <c r="S6149">
        <v>8.3233439101314008</v>
      </c>
      <c r="T6149">
        <v>8.8511758301351708</v>
      </c>
      <c r="U6149">
        <v>9.1971170258068593</v>
      </c>
      <c r="V6149">
        <v>8.6696356769630292</v>
      </c>
      <c r="W6149">
        <v>8.8841774592325606</v>
      </c>
    </row>
    <row r="6150" spans="2:23" hidden="1" x14ac:dyDescent="0.25">
      <c r="B6150" t="s">
        <v>89</v>
      </c>
      <c r="C6150" t="s">
        <v>296</v>
      </c>
      <c r="D6150" t="s">
        <v>647</v>
      </c>
      <c r="E6150" t="s">
        <v>518</v>
      </c>
      <c r="F6150" t="s">
        <v>93</v>
      </c>
      <c r="G6150">
        <v>5.7633454266697998E-2</v>
      </c>
      <c r="H6150">
        <v>8.5661925053512694E-2</v>
      </c>
      <c r="I6150">
        <v>8.3050612305822294E-2</v>
      </c>
      <c r="J6150">
        <v>7.2227507650385506E-2</v>
      </c>
      <c r="K6150">
        <v>0.105189680283006</v>
      </c>
      <c r="L6150">
        <v>0.127763333492704</v>
      </c>
      <c r="M6150">
        <v>0.14896368828952</v>
      </c>
      <c r="N6150">
        <v>0.17851721090336201</v>
      </c>
      <c r="O6150">
        <v>0.222283345095736</v>
      </c>
      <c r="P6150">
        <v>0.17715207086629101</v>
      </c>
      <c r="Q6150">
        <v>0.16702057632939299</v>
      </c>
      <c r="R6150">
        <v>0.14210722907283099</v>
      </c>
      <c r="S6150">
        <v>0.11805355516266799</v>
      </c>
      <c r="T6150">
        <v>0.111564948730494</v>
      </c>
      <c r="U6150">
        <v>9.7075463613388896E-2</v>
      </c>
      <c r="V6150">
        <v>6.8855145171427004E-2</v>
      </c>
      <c r="W6150">
        <v>4.1454559403489999E-4</v>
      </c>
    </row>
    <row r="6151" spans="2:23" hidden="1" x14ac:dyDescent="0.25">
      <c r="B6151" t="s">
        <v>89</v>
      </c>
      <c r="C6151" t="s">
        <v>296</v>
      </c>
      <c r="D6151" t="s">
        <v>647</v>
      </c>
      <c r="E6151" t="s">
        <v>519</v>
      </c>
      <c r="F6151" t="s">
        <v>93</v>
      </c>
      <c r="G6151">
        <v>5.7633454266697998E-2</v>
      </c>
      <c r="H6151">
        <v>8.5661925053512694E-2</v>
      </c>
      <c r="I6151">
        <v>8.3050612305822294E-2</v>
      </c>
      <c r="J6151">
        <v>7.2227507650385506E-2</v>
      </c>
      <c r="K6151">
        <v>0.105189680283006</v>
      </c>
      <c r="L6151">
        <v>0.127763333492704</v>
      </c>
      <c r="M6151">
        <v>0.14896368828952</v>
      </c>
      <c r="N6151">
        <v>0.17851721090336201</v>
      </c>
      <c r="O6151">
        <v>0.222283345095736</v>
      </c>
      <c r="P6151">
        <v>0.17715207086629101</v>
      </c>
      <c r="Q6151">
        <v>0.16702057632939299</v>
      </c>
      <c r="R6151">
        <v>0.14210722907283099</v>
      </c>
      <c r="S6151">
        <v>0.11805355516266799</v>
      </c>
      <c r="T6151">
        <v>0.111564948730494</v>
      </c>
      <c r="U6151">
        <v>9.7075463613388896E-2</v>
      </c>
      <c r="V6151">
        <v>6.8855145171427004E-2</v>
      </c>
      <c r="W6151">
        <v>4.1454559403489999E-4</v>
      </c>
    </row>
    <row r="6152" spans="2:23" hidden="1" x14ac:dyDescent="0.25">
      <c r="B6152" t="s">
        <v>89</v>
      </c>
      <c r="C6152" t="s">
        <v>296</v>
      </c>
      <c r="D6152" t="s">
        <v>647</v>
      </c>
      <c r="E6152" t="s">
        <v>520</v>
      </c>
      <c r="F6152" t="s">
        <v>93</v>
      </c>
      <c r="G6152">
        <v>0.243346103321674</v>
      </c>
      <c r="H6152">
        <v>1.3900462051550899</v>
      </c>
      <c r="I6152">
        <v>1.9037131020825</v>
      </c>
      <c r="J6152">
        <v>1.7721513855648201</v>
      </c>
      <c r="K6152">
        <v>2.3814916738043701</v>
      </c>
      <c r="L6152">
        <v>3.0062447933483001</v>
      </c>
      <c r="M6152">
        <v>3.6396389068794601</v>
      </c>
      <c r="N6152">
        <v>4.3125328958690599</v>
      </c>
      <c r="O6152">
        <v>5.1946644076323798</v>
      </c>
      <c r="P6152">
        <v>5.4889415691505103</v>
      </c>
      <c r="Q6152">
        <v>5.7850694754237804</v>
      </c>
      <c r="R6152">
        <v>5.9545805380687096</v>
      </c>
      <c r="S6152">
        <v>6.0248118280540401</v>
      </c>
      <c r="T6152">
        <v>6.1787585315514102</v>
      </c>
      <c r="U6152">
        <v>6.33526700053452</v>
      </c>
      <c r="V6152">
        <v>6.1250286055075502</v>
      </c>
      <c r="W6152">
        <v>6.0014108726314603</v>
      </c>
    </row>
    <row r="6153" spans="2:23" hidden="1" x14ac:dyDescent="0.25">
      <c r="B6153" t="s">
        <v>89</v>
      </c>
      <c r="C6153" t="s">
        <v>296</v>
      </c>
      <c r="D6153" t="s">
        <v>647</v>
      </c>
      <c r="E6153" t="s">
        <v>521</v>
      </c>
      <c r="F6153" t="s">
        <v>93</v>
      </c>
      <c r="G6153">
        <v>1.9054258300412501</v>
      </c>
      <c r="H6153">
        <v>2.7865658311502202</v>
      </c>
      <c r="I6153">
        <v>3.9377436475586398</v>
      </c>
      <c r="J6153">
        <v>3.6105571285625802</v>
      </c>
      <c r="K6153">
        <v>4.3794933565869201</v>
      </c>
      <c r="L6153">
        <v>5.1553898548950396</v>
      </c>
      <c r="M6153">
        <v>5.9515731235917704</v>
      </c>
      <c r="N6153">
        <v>6.9741547928664698</v>
      </c>
      <c r="O6153">
        <v>8.4234486604794796</v>
      </c>
      <c r="P6153">
        <v>8.4447901410339004</v>
      </c>
      <c r="Q6153">
        <v>8.8430411622956306</v>
      </c>
      <c r="R6153">
        <v>8.9966263395732593</v>
      </c>
      <c r="S6153">
        <v>9.0753384743910903</v>
      </c>
      <c r="T6153">
        <v>9.5361147007685005</v>
      </c>
      <c r="U6153">
        <v>9.9167937115058198</v>
      </c>
      <c r="V6153">
        <v>9.5489202491657803</v>
      </c>
      <c r="W6153">
        <v>9.7835229869680695</v>
      </c>
    </row>
    <row r="6154" spans="2:23" hidden="1" x14ac:dyDescent="0.25">
      <c r="B6154" t="s">
        <v>89</v>
      </c>
      <c r="C6154" t="s">
        <v>296</v>
      </c>
      <c r="D6154" t="s">
        <v>647</v>
      </c>
      <c r="E6154" t="s">
        <v>522</v>
      </c>
      <c r="F6154" t="s">
        <v>93</v>
      </c>
      <c r="G6154">
        <v>4.5502122252995103E-2</v>
      </c>
      <c r="H6154">
        <v>0.47946338695549401</v>
      </c>
      <c r="I6154">
        <v>1.4890282065876099</v>
      </c>
      <c r="J6154">
        <v>0.88222189415807994</v>
      </c>
      <c r="K6154">
        <v>1.0716274264553101</v>
      </c>
      <c r="L6154">
        <v>1.2233995938225</v>
      </c>
      <c r="M6154">
        <v>1.3851287245478801</v>
      </c>
      <c r="N6154">
        <v>1.7599615894378799</v>
      </c>
      <c r="O6154">
        <v>2.4314252675462402</v>
      </c>
      <c r="P6154">
        <v>2.0707531251836402</v>
      </c>
      <c r="Q6154">
        <v>2.1269132847529999</v>
      </c>
      <c r="R6154">
        <v>2.0798627795135101</v>
      </c>
      <c r="S6154">
        <v>2.06038208579906</v>
      </c>
      <c r="T6154">
        <v>2.39516734911621</v>
      </c>
      <c r="U6154">
        <v>2.55764559182346</v>
      </c>
      <c r="V6154">
        <v>2.2675844146228901</v>
      </c>
      <c r="W6154">
        <v>2.5506008059019201</v>
      </c>
    </row>
    <row r="6155" spans="2:23" hidden="1" x14ac:dyDescent="0.25">
      <c r="B6155" t="s">
        <v>89</v>
      </c>
      <c r="C6155" t="s">
        <v>296</v>
      </c>
      <c r="D6155" t="s">
        <v>647</v>
      </c>
      <c r="E6155" t="s">
        <v>523</v>
      </c>
      <c r="F6155" t="s">
        <v>93</v>
      </c>
      <c r="G6155">
        <v>0.70710684070373098</v>
      </c>
      <c r="H6155">
        <v>0.63556967336179704</v>
      </c>
      <c r="I6155">
        <v>0.51310033641937203</v>
      </c>
      <c r="J6155">
        <v>0.49468728580709898</v>
      </c>
      <c r="K6155">
        <v>0.46507378151398299</v>
      </c>
      <c r="L6155">
        <v>0.42973772685598799</v>
      </c>
      <c r="M6155">
        <v>0.38191581991782497</v>
      </c>
      <c r="N6155">
        <v>0.32817650440664498</v>
      </c>
      <c r="O6155">
        <v>0.279383666609135</v>
      </c>
      <c r="P6155">
        <v>0.23962974891883801</v>
      </c>
      <c r="Q6155">
        <v>0.19657377133538401</v>
      </c>
      <c r="R6155">
        <v>0.15869233408104899</v>
      </c>
      <c r="S6155">
        <v>0.117219625479655</v>
      </c>
      <c r="T6155">
        <v>9.1241659045587606E-2</v>
      </c>
      <c r="U6155">
        <v>6.9974842933070006E-2</v>
      </c>
      <c r="V6155">
        <v>5.2916785122035098E-2</v>
      </c>
      <c r="W6155">
        <v>4.2633683562924303E-2</v>
      </c>
    </row>
    <row r="6156" spans="2:23" hidden="1" x14ac:dyDescent="0.25">
      <c r="B6156" t="s">
        <v>89</v>
      </c>
      <c r="C6156" t="s">
        <v>296</v>
      </c>
      <c r="D6156" t="s">
        <v>647</v>
      </c>
      <c r="E6156" t="s">
        <v>524</v>
      </c>
      <c r="F6156" t="s">
        <v>93</v>
      </c>
      <c r="G6156">
        <v>6.3542890969774497</v>
      </c>
      <c r="H6156">
        <v>6.0368643991869897</v>
      </c>
      <c r="I6156">
        <v>5.4194734327200997</v>
      </c>
      <c r="J6156">
        <v>5.05060087491586</v>
      </c>
      <c r="K6156">
        <v>4.7704746881784699</v>
      </c>
      <c r="L6156">
        <v>4.54094296430182</v>
      </c>
      <c r="M6156">
        <v>4.3562927718094304</v>
      </c>
      <c r="N6156">
        <v>4.2537565297570801</v>
      </c>
      <c r="O6156">
        <v>4.4111326553773003</v>
      </c>
      <c r="P6156">
        <v>4.3373360897621804</v>
      </c>
      <c r="Q6156">
        <v>4.3586682608499103</v>
      </c>
      <c r="R6156">
        <v>4.4552575341449696</v>
      </c>
      <c r="S6156">
        <v>4.5393006814541703</v>
      </c>
      <c r="T6156">
        <v>4.6125038233505302</v>
      </c>
      <c r="U6156">
        <v>4.5677928246863804</v>
      </c>
      <c r="V6156">
        <v>4.7189783412521003</v>
      </c>
      <c r="W6156">
        <v>4.8487093230758296</v>
      </c>
    </row>
    <row r="6157" spans="2:23" hidden="1" x14ac:dyDescent="0.25">
      <c r="B6157" t="s">
        <v>89</v>
      </c>
      <c r="C6157" t="s">
        <v>296</v>
      </c>
      <c r="D6157" t="s">
        <v>647</v>
      </c>
      <c r="E6157" t="s">
        <v>525</v>
      </c>
      <c r="F6157" t="s">
        <v>93</v>
      </c>
      <c r="G6157">
        <v>0.48889627207159803</v>
      </c>
      <c r="H6157">
        <v>0.58084911120715998</v>
      </c>
      <c r="I6157">
        <v>0.56275959948405296</v>
      </c>
      <c r="J6157">
        <v>0.56102627033391905</v>
      </c>
      <c r="K6157">
        <v>0.62582400924238502</v>
      </c>
      <c r="L6157">
        <v>0.71021938567388199</v>
      </c>
      <c r="M6157">
        <v>0.77299871324729996</v>
      </c>
      <c r="N6157">
        <v>0.83777014335317102</v>
      </c>
      <c r="O6157">
        <v>0.91660762738377399</v>
      </c>
      <c r="P6157">
        <v>0.96007976661480299</v>
      </c>
      <c r="Q6157">
        <v>0.97560848472857598</v>
      </c>
      <c r="R6157">
        <v>1.02137085784306</v>
      </c>
      <c r="S6157">
        <v>1.1038354838697499</v>
      </c>
      <c r="T6157">
        <v>1.1707506604462301</v>
      </c>
      <c r="U6157">
        <v>1.2280991145176801</v>
      </c>
      <c r="V6157">
        <v>1.34488494158658</v>
      </c>
      <c r="W6157">
        <v>1.36644342678458</v>
      </c>
    </row>
    <row r="6158" spans="2:23" hidden="1" x14ac:dyDescent="0.25">
      <c r="B6158" t="s">
        <v>89</v>
      </c>
      <c r="C6158" t="s">
        <v>296</v>
      </c>
      <c r="D6158" t="s">
        <v>647</v>
      </c>
      <c r="E6158" t="s">
        <v>526</v>
      </c>
      <c r="F6158" t="s">
        <v>93</v>
      </c>
      <c r="G6158">
        <v>5.15828598420212</v>
      </c>
      <c r="H6158">
        <v>4.8204456146180297</v>
      </c>
      <c r="I6158">
        <v>4.34361349681667</v>
      </c>
      <c r="J6158">
        <v>3.9948873187748402</v>
      </c>
      <c r="K6158">
        <v>3.6795768974221099</v>
      </c>
      <c r="L6158">
        <v>3.4009858517719498</v>
      </c>
      <c r="M6158">
        <v>3.2013782386442999</v>
      </c>
      <c r="N6158">
        <v>3.0878098819972601</v>
      </c>
      <c r="O6158">
        <v>3.21514136138439</v>
      </c>
      <c r="P6158">
        <v>3.1376265742285399</v>
      </c>
      <c r="Q6158">
        <v>3.1864860047859498</v>
      </c>
      <c r="R6158">
        <v>3.27519434222086</v>
      </c>
      <c r="S6158">
        <v>3.3182455721047601</v>
      </c>
      <c r="T6158">
        <v>3.3505115038587099</v>
      </c>
      <c r="U6158">
        <v>3.2697188672356301</v>
      </c>
      <c r="V6158">
        <v>3.3211766145434898</v>
      </c>
      <c r="W6158">
        <v>3.4396322127283199</v>
      </c>
    </row>
    <row r="6159" spans="2:23" hidden="1" x14ac:dyDescent="0.25">
      <c r="B6159" t="s">
        <v>89</v>
      </c>
      <c r="C6159" t="s">
        <v>296</v>
      </c>
      <c r="D6159" t="s">
        <v>647</v>
      </c>
      <c r="E6159" t="s">
        <v>527</v>
      </c>
      <c r="F6159" t="s">
        <v>93</v>
      </c>
      <c r="G6159">
        <v>1.9400000000000001E-6</v>
      </c>
      <c r="H6159">
        <v>1.36684E-3</v>
      </c>
      <c r="I6159">
        <v>5.0448570999999998E-2</v>
      </c>
      <c r="J6159">
        <v>0.121429044</v>
      </c>
      <c r="K6159">
        <v>0.17752865300000001</v>
      </c>
      <c r="L6159">
        <v>0.23302641299999999</v>
      </c>
      <c r="M6159">
        <v>0.287871133</v>
      </c>
      <c r="N6159">
        <v>0.34396862</v>
      </c>
      <c r="O6159">
        <v>0.40666842600000003</v>
      </c>
      <c r="P6159">
        <v>0.46283353100000002</v>
      </c>
      <c r="Q6159">
        <v>0.50886220999999998</v>
      </c>
      <c r="R6159">
        <v>0.547724447</v>
      </c>
      <c r="S6159">
        <v>0.58093136099999998</v>
      </c>
      <c r="T6159">
        <v>0.61228113799999995</v>
      </c>
      <c r="U6159">
        <v>0.64405248699999995</v>
      </c>
      <c r="V6159">
        <v>0.66989461299999997</v>
      </c>
      <c r="W6159">
        <v>0.69093962099999995</v>
      </c>
    </row>
    <row r="6160" spans="2:23" hidden="1" x14ac:dyDescent="0.25">
      <c r="B6160" t="s">
        <v>89</v>
      </c>
      <c r="C6160" t="s">
        <v>296</v>
      </c>
      <c r="D6160" t="s">
        <v>647</v>
      </c>
      <c r="E6160" t="s">
        <v>528</v>
      </c>
      <c r="F6160" t="s">
        <v>93</v>
      </c>
      <c r="G6160">
        <v>1.7272450000000002E-2</v>
      </c>
      <c r="H6160">
        <v>1.7272450000000002E-2</v>
      </c>
      <c r="I6160">
        <v>1.7272450000000002E-2</v>
      </c>
    </row>
    <row r="6161" spans="2:23" hidden="1" x14ac:dyDescent="0.25">
      <c r="B6161" t="s">
        <v>89</v>
      </c>
      <c r="C6161" t="s">
        <v>296</v>
      </c>
      <c r="D6161" t="s">
        <v>647</v>
      </c>
      <c r="E6161" t="s">
        <v>529</v>
      </c>
      <c r="F6161" t="s">
        <v>93</v>
      </c>
      <c r="G6161">
        <v>0.124524656</v>
      </c>
      <c r="H6161">
        <v>0.124524656</v>
      </c>
      <c r="I6161">
        <v>0.124524656</v>
      </c>
      <c r="J6161">
        <v>0.124524656</v>
      </c>
      <c r="K6161">
        <v>0.124524656</v>
      </c>
      <c r="L6161">
        <v>0.124524656</v>
      </c>
      <c r="M6161">
        <v>0.124524656</v>
      </c>
    </row>
    <row r="6162" spans="2:23" hidden="1" x14ac:dyDescent="0.25">
      <c r="B6162" t="s">
        <v>89</v>
      </c>
      <c r="C6162" t="s">
        <v>296</v>
      </c>
      <c r="D6162" t="s">
        <v>647</v>
      </c>
      <c r="E6162" t="s">
        <v>92</v>
      </c>
      <c r="F6162" t="s">
        <v>93</v>
      </c>
      <c r="G6162">
        <v>8.9389769210000001</v>
      </c>
      <c r="H6162">
        <v>11.22971798</v>
      </c>
      <c r="I6162">
        <v>14.07330981</v>
      </c>
      <c r="J6162">
        <v>12.27926589</v>
      </c>
      <c r="K6162">
        <v>13.946506660000001</v>
      </c>
      <c r="L6162">
        <v>15.46865259</v>
      </c>
      <c r="M6162">
        <v>17.033971709999999</v>
      </c>
      <c r="N6162">
        <v>19.280993120000002</v>
      </c>
      <c r="O6162">
        <v>22.82747131</v>
      </c>
      <c r="P6162">
        <v>22.715969950000002</v>
      </c>
      <c r="Q6162">
        <v>23.61781079</v>
      </c>
      <c r="R6162">
        <v>24.053477640000001</v>
      </c>
      <c r="S6162">
        <v>24.350997629999998</v>
      </c>
      <c r="T6162">
        <v>25.627890310000002</v>
      </c>
      <c r="U6162">
        <v>26.80627737</v>
      </c>
      <c r="V6162">
        <v>26.141339630000001</v>
      </c>
      <c r="W6162">
        <v>26.951314249999999</v>
      </c>
    </row>
    <row r="6163" spans="2:23" hidden="1" x14ac:dyDescent="0.25">
      <c r="B6163" t="s">
        <v>89</v>
      </c>
      <c r="C6163" t="s">
        <v>296</v>
      </c>
      <c r="D6163" t="s">
        <v>647</v>
      </c>
      <c r="E6163" t="s">
        <v>530</v>
      </c>
      <c r="F6163" t="s">
        <v>93</v>
      </c>
      <c r="G6163">
        <v>11.41400157</v>
      </c>
      <c r="H6163">
        <v>11.41400157</v>
      </c>
      <c r="I6163">
        <v>11.41400157</v>
      </c>
    </row>
    <row r="6164" spans="2:23" hidden="1" x14ac:dyDescent="0.25">
      <c r="B6164" t="s">
        <v>89</v>
      </c>
      <c r="C6164" t="s">
        <v>296</v>
      </c>
      <c r="D6164" t="s">
        <v>647</v>
      </c>
      <c r="E6164" t="s">
        <v>531</v>
      </c>
      <c r="F6164" t="s">
        <v>93</v>
      </c>
      <c r="G6164">
        <v>13.28148594</v>
      </c>
      <c r="H6164">
        <v>13.28148594</v>
      </c>
      <c r="I6164">
        <v>13.28148594</v>
      </c>
      <c r="J6164">
        <v>13.28148594</v>
      </c>
      <c r="K6164">
        <v>13.28148594</v>
      </c>
      <c r="L6164">
        <v>13.28148594</v>
      </c>
      <c r="M6164">
        <v>13.28148594</v>
      </c>
    </row>
    <row r="6165" spans="2:23" hidden="1" x14ac:dyDescent="0.25">
      <c r="B6165" t="s">
        <v>89</v>
      </c>
      <c r="C6165" t="s">
        <v>296</v>
      </c>
      <c r="D6165" t="s">
        <v>647</v>
      </c>
      <c r="E6165" t="s">
        <v>532</v>
      </c>
      <c r="F6165" t="s">
        <v>93</v>
      </c>
      <c r="G6165">
        <v>5.3787663999999999E-2</v>
      </c>
      <c r="H6165">
        <v>6.1486805999999998E-2</v>
      </c>
      <c r="I6165">
        <v>8.5297069000000003E-2</v>
      </c>
      <c r="J6165">
        <v>8.8760276999999999E-2</v>
      </c>
      <c r="K6165">
        <v>0.124074348</v>
      </c>
      <c r="L6165">
        <v>0.142606599</v>
      </c>
      <c r="M6165">
        <v>0.15671948299999999</v>
      </c>
      <c r="N6165">
        <v>0.189244774</v>
      </c>
      <c r="O6165">
        <v>0.248858464</v>
      </c>
      <c r="P6165">
        <v>0.234464806</v>
      </c>
      <c r="Q6165">
        <v>0.24285674600000001</v>
      </c>
      <c r="R6165">
        <v>0.23344705700000001</v>
      </c>
      <c r="S6165">
        <v>0.22494315200000001</v>
      </c>
      <c r="T6165">
        <v>0.23437643799999999</v>
      </c>
      <c r="U6165">
        <v>0.235705901</v>
      </c>
      <c r="V6165">
        <v>0.21339621</v>
      </c>
      <c r="W6165">
        <v>0.24371599999999999</v>
      </c>
    </row>
    <row r="6166" spans="2:23" hidden="1" x14ac:dyDescent="0.25">
      <c r="B6166" t="s">
        <v>89</v>
      </c>
      <c r="C6166" t="s">
        <v>296</v>
      </c>
      <c r="D6166" t="s">
        <v>647</v>
      </c>
      <c r="E6166" t="s">
        <v>533</v>
      </c>
      <c r="F6166" t="s">
        <v>93</v>
      </c>
      <c r="G6166">
        <v>6.6857180000000002E-2</v>
      </c>
      <c r="H6166">
        <v>6.6857180000000002E-2</v>
      </c>
      <c r="I6166">
        <v>6.6857180000000002E-2</v>
      </c>
    </row>
    <row r="6167" spans="2:23" hidden="1" x14ac:dyDescent="0.25">
      <c r="B6167" t="s">
        <v>89</v>
      </c>
      <c r="C6167" t="s">
        <v>296</v>
      </c>
      <c r="D6167" t="s">
        <v>647</v>
      </c>
      <c r="E6167" t="s">
        <v>534</v>
      </c>
      <c r="F6167" t="s">
        <v>93</v>
      </c>
      <c r="G6167">
        <v>0.10181889199999999</v>
      </c>
      <c r="H6167">
        <v>0.10181889199999999</v>
      </c>
      <c r="I6167">
        <v>0.10181889199999999</v>
      </c>
      <c r="J6167">
        <v>0.10181889199999999</v>
      </c>
      <c r="K6167">
        <v>0.10181889199999999</v>
      </c>
      <c r="L6167">
        <v>0.10181889199999999</v>
      </c>
      <c r="M6167">
        <v>0.10181889199999999</v>
      </c>
    </row>
    <row r="6168" spans="2:23" hidden="1" x14ac:dyDescent="0.25">
      <c r="B6168" t="s">
        <v>89</v>
      </c>
      <c r="C6168" t="s">
        <v>296</v>
      </c>
      <c r="D6168" t="s">
        <v>647</v>
      </c>
      <c r="E6168" t="s">
        <v>535</v>
      </c>
      <c r="F6168" t="s">
        <v>93</v>
      </c>
      <c r="G6168">
        <v>1.7604910000000001E-3</v>
      </c>
      <c r="H6168">
        <v>1.4352596E-2</v>
      </c>
      <c r="I6168">
        <v>0.79803009999999996</v>
      </c>
      <c r="J6168">
        <v>0.57487777100000004</v>
      </c>
      <c r="K6168">
        <v>0.81443730000000003</v>
      </c>
      <c r="L6168">
        <v>0.92935533400000003</v>
      </c>
      <c r="M6168">
        <v>1.0193617800000001</v>
      </c>
      <c r="N6168">
        <v>1.206574445</v>
      </c>
      <c r="O6168">
        <v>1.4211402339999999</v>
      </c>
      <c r="P6168">
        <v>1.5537058859999999</v>
      </c>
      <c r="Q6168">
        <v>1.660381004</v>
      </c>
      <c r="R6168">
        <v>1.758843578</v>
      </c>
      <c r="S6168">
        <v>1.880779642</v>
      </c>
      <c r="T6168">
        <v>2.0737498200000002</v>
      </c>
      <c r="U6168">
        <v>2.5792529740000001</v>
      </c>
      <c r="V6168">
        <v>2.7366214599999998</v>
      </c>
      <c r="W6168">
        <v>2.971544019</v>
      </c>
    </row>
    <row r="6169" spans="2:23" hidden="1" x14ac:dyDescent="0.25">
      <c r="B6169" t="s">
        <v>89</v>
      </c>
      <c r="C6169" t="s">
        <v>296</v>
      </c>
      <c r="D6169" t="s">
        <v>647</v>
      </c>
      <c r="E6169" t="s">
        <v>536</v>
      </c>
      <c r="F6169" t="s">
        <v>93</v>
      </c>
      <c r="G6169">
        <v>0.27138106200000001</v>
      </c>
      <c r="H6169">
        <v>0.27138106200000001</v>
      </c>
      <c r="I6169">
        <v>0.27138106200000001</v>
      </c>
    </row>
    <row r="6170" spans="2:23" hidden="1" x14ac:dyDescent="0.25">
      <c r="B6170" t="s">
        <v>89</v>
      </c>
      <c r="C6170" t="s">
        <v>296</v>
      </c>
      <c r="D6170" t="s">
        <v>647</v>
      </c>
      <c r="E6170" t="s">
        <v>537</v>
      </c>
      <c r="F6170" t="s">
        <v>93</v>
      </c>
      <c r="G6170">
        <v>0.59316791000000002</v>
      </c>
      <c r="H6170">
        <v>0.59316791000000002</v>
      </c>
      <c r="I6170">
        <v>0.59316791000000002</v>
      </c>
      <c r="J6170">
        <v>0.59316791000000002</v>
      </c>
      <c r="K6170">
        <v>0.59316791000000002</v>
      </c>
      <c r="L6170">
        <v>0.59316791000000002</v>
      </c>
      <c r="M6170">
        <v>0.59316791000000002</v>
      </c>
    </row>
    <row r="6171" spans="2:23" hidden="1" x14ac:dyDescent="0.25">
      <c r="B6171" t="s">
        <v>89</v>
      </c>
      <c r="C6171" t="s">
        <v>296</v>
      </c>
      <c r="D6171" t="s">
        <v>647</v>
      </c>
      <c r="E6171" t="s">
        <v>538</v>
      </c>
      <c r="F6171" t="s">
        <v>93</v>
      </c>
      <c r="G6171">
        <v>1.7604910000000001E-3</v>
      </c>
      <c r="H6171">
        <v>1.4352596E-2</v>
      </c>
      <c r="I6171">
        <v>0.23726440900000001</v>
      </c>
      <c r="J6171">
        <v>0.48972660200000001</v>
      </c>
      <c r="K6171">
        <v>0.73310712499999997</v>
      </c>
      <c r="L6171">
        <v>0.89099399400000001</v>
      </c>
      <c r="M6171">
        <v>0.99296181500000003</v>
      </c>
      <c r="N6171">
        <v>1.135266063</v>
      </c>
      <c r="O6171">
        <v>1.283413146</v>
      </c>
      <c r="P6171">
        <v>1.4062506130000001</v>
      </c>
      <c r="Q6171">
        <v>1.4997684389999999</v>
      </c>
      <c r="R6171">
        <v>1.5705730499999999</v>
      </c>
      <c r="S6171">
        <v>1.652078208</v>
      </c>
      <c r="T6171">
        <v>1.7534788560000001</v>
      </c>
      <c r="U6171">
        <v>1.8782411670000001</v>
      </c>
      <c r="V6171">
        <v>2.074871586</v>
      </c>
      <c r="W6171">
        <v>2.2544943549999998</v>
      </c>
    </row>
    <row r="6172" spans="2:23" hidden="1" x14ac:dyDescent="0.25">
      <c r="B6172" t="s">
        <v>89</v>
      </c>
      <c r="C6172" t="s">
        <v>296</v>
      </c>
      <c r="D6172" t="s">
        <v>647</v>
      </c>
      <c r="E6172" t="s">
        <v>539</v>
      </c>
      <c r="F6172" t="s">
        <v>93</v>
      </c>
      <c r="G6172">
        <v>8.4459165000000003E-2</v>
      </c>
      <c r="H6172">
        <v>8.4459165000000003E-2</v>
      </c>
      <c r="I6172">
        <v>8.4459165000000003E-2</v>
      </c>
    </row>
    <row r="6173" spans="2:23" hidden="1" x14ac:dyDescent="0.25">
      <c r="B6173" t="s">
        <v>89</v>
      </c>
      <c r="C6173" t="s">
        <v>296</v>
      </c>
      <c r="D6173" t="s">
        <v>647</v>
      </c>
      <c r="E6173" t="s">
        <v>540</v>
      </c>
      <c r="F6173" t="s">
        <v>93</v>
      </c>
      <c r="G6173">
        <v>0.48002386200000002</v>
      </c>
      <c r="H6173">
        <v>0.48002386200000002</v>
      </c>
      <c r="I6173">
        <v>0.48002386200000002</v>
      </c>
      <c r="J6173">
        <v>0.48002386200000002</v>
      </c>
      <c r="K6173">
        <v>0.48002386200000002</v>
      </c>
      <c r="L6173">
        <v>0.48002386200000002</v>
      </c>
      <c r="M6173">
        <v>0.48002386200000002</v>
      </c>
    </row>
    <row r="6174" spans="2:23" hidden="1" x14ac:dyDescent="0.25">
      <c r="B6174" t="s">
        <v>89</v>
      </c>
      <c r="C6174" t="s">
        <v>296</v>
      </c>
      <c r="D6174" t="s">
        <v>647</v>
      </c>
      <c r="E6174" t="s">
        <v>541</v>
      </c>
      <c r="F6174" t="s">
        <v>93</v>
      </c>
      <c r="G6174">
        <v>2.564759961</v>
      </c>
      <c r="H6174">
        <v>5.1611900420000003</v>
      </c>
      <c r="I6174">
        <v>8.3935714539999999</v>
      </c>
      <c r="J6174">
        <v>6.7123528129999999</v>
      </c>
      <c r="K6174">
        <v>8.40773875</v>
      </c>
      <c r="L6174">
        <v>9.9929044180000002</v>
      </c>
      <c r="M6174">
        <v>11.63497213</v>
      </c>
      <c r="N6174">
        <v>13.83733754</v>
      </c>
      <c r="O6174">
        <v>17.074383480000002</v>
      </c>
      <c r="P6174">
        <v>16.91138505</v>
      </c>
      <c r="Q6174">
        <v>17.69752738</v>
      </c>
      <c r="R6174">
        <v>17.966188519999999</v>
      </c>
      <c r="S6174">
        <v>18.097784069999999</v>
      </c>
      <c r="T6174">
        <v>19.19921544</v>
      </c>
      <c r="U6174">
        <v>20.295645830000002</v>
      </c>
      <c r="V6174">
        <v>19.27924436</v>
      </c>
      <c r="W6174">
        <v>19.77698947</v>
      </c>
    </row>
    <row r="6175" spans="2:23" hidden="1" x14ac:dyDescent="0.25">
      <c r="B6175" t="s">
        <v>89</v>
      </c>
      <c r="C6175" t="s">
        <v>296</v>
      </c>
      <c r="D6175" t="s">
        <v>647</v>
      </c>
      <c r="E6175" t="s">
        <v>542</v>
      </c>
      <c r="F6175" t="s">
        <v>93</v>
      </c>
      <c r="G6175">
        <v>5.3731738189999998</v>
      </c>
      <c r="H6175">
        <v>5.3731738189999998</v>
      </c>
      <c r="I6175">
        <v>5.3731738189999998</v>
      </c>
    </row>
    <row r="6176" spans="2:23" hidden="1" x14ac:dyDescent="0.25">
      <c r="B6176" t="s">
        <v>89</v>
      </c>
      <c r="C6176" t="s">
        <v>296</v>
      </c>
      <c r="D6176" t="s">
        <v>647</v>
      </c>
      <c r="E6176" t="s">
        <v>543</v>
      </c>
      <c r="F6176" t="s">
        <v>93</v>
      </c>
      <c r="G6176">
        <v>7.5524985090000003</v>
      </c>
      <c r="H6176">
        <v>7.5524985090000003</v>
      </c>
      <c r="I6176">
        <v>7.5524985090000003</v>
      </c>
      <c r="J6176">
        <v>7.5524985090000003</v>
      </c>
      <c r="K6176">
        <v>7.5524985090000003</v>
      </c>
      <c r="L6176">
        <v>7.5524985090000003</v>
      </c>
      <c r="M6176">
        <v>7.5524985090000003</v>
      </c>
    </row>
    <row r="6177" spans="2:23" hidden="1" x14ac:dyDescent="0.25">
      <c r="B6177" t="s">
        <v>89</v>
      </c>
      <c r="C6177" t="s">
        <v>296</v>
      </c>
      <c r="D6177" t="s">
        <v>647</v>
      </c>
      <c r="E6177" t="s">
        <v>544</v>
      </c>
      <c r="F6177" t="s">
        <v>93</v>
      </c>
      <c r="G6177">
        <v>3.5620291999999998E-2</v>
      </c>
      <c r="H6177">
        <v>4.4175858999999998E-2</v>
      </c>
      <c r="I6177">
        <v>0.62257026900000001</v>
      </c>
      <c r="J6177">
        <v>0.14720058</v>
      </c>
      <c r="K6177">
        <v>0.17008303299999999</v>
      </c>
      <c r="L6177">
        <v>0.13703515299999999</v>
      </c>
      <c r="M6177">
        <v>0.13325525899999999</v>
      </c>
      <c r="N6177">
        <v>0.175728577</v>
      </c>
      <c r="O6177">
        <v>0.28812384699999999</v>
      </c>
      <c r="P6177">
        <v>0.28720516600000001</v>
      </c>
      <c r="Q6177">
        <v>0.30792634699999999</v>
      </c>
      <c r="R6177">
        <v>0.32804081000000002</v>
      </c>
      <c r="S6177">
        <v>0.36135178000000001</v>
      </c>
      <c r="T6177">
        <v>0.45800202800000001</v>
      </c>
      <c r="U6177">
        <v>0.83547196499999998</v>
      </c>
      <c r="V6177">
        <v>0.77503933599999997</v>
      </c>
      <c r="W6177">
        <v>0.85228660899999997</v>
      </c>
    </row>
    <row r="6178" spans="2:23" hidden="1" x14ac:dyDescent="0.25">
      <c r="B6178" t="s">
        <v>89</v>
      </c>
      <c r="C6178" t="s">
        <v>296</v>
      </c>
      <c r="D6178" t="s">
        <v>647</v>
      </c>
      <c r="E6178" t="s">
        <v>545</v>
      </c>
      <c r="F6178" t="s">
        <v>93</v>
      </c>
      <c r="G6178">
        <v>0.23412214000000001</v>
      </c>
      <c r="H6178">
        <v>0.23412214000000001</v>
      </c>
      <c r="I6178">
        <v>0.23412214000000001</v>
      </c>
    </row>
    <row r="6179" spans="2:23" hidden="1" x14ac:dyDescent="0.25">
      <c r="B6179" t="s">
        <v>89</v>
      </c>
      <c r="C6179" t="s">
        <v>296</v>
      </c>
      <c r="D6179" t="s">
        <v>647</v>
      </c>
      <c r="E6179" t="s">
        <v>546</v>
      </c>
      <c r="F6179" t="s">
        <v>93</v>
      </c>
      <c r="G6179">
        <v>0.184277206</v>
      </c>
      <c r="H6179">
        <v>0.184277206</v>
      </c>
      <c r="I6179">
        <v>0.184277206</v>
      </c>
      <c r="J6179">
        <v>0.184277206</v>
      </c>
      <c r="K6179">
        <v>0.184277206</v>
      </c>
      <c r="L6179">
        <v>0.184277206</v>
      </c>
      <c r="M6179">
        <v>0.184277206</v>
      </c>
    </row>
    <row r="6180" spans="2:23" hidden="1" x14ac:dyDescent="0.25">
      <c r="B6180" t="s">
        <v>89</v>
      </c>
      <c r="C6180" t="s">
        <v>296</v>
      </c>
      <c r="D6180" t="s">
        <v>647</v>
      </c>
      <c r="E6180" t="s">
        <v>547</v>
      </c>
      <c r="F6180" t="s">
        <v>93</v>
      </c>
      <c r="G6180">
        <v>0</v>
      </c>
      <c r="H6180">
        <v>0</v>
      </c>
      <c r="I6180">
        <v>0.56027371100000001</v>
      </c>
      <c r="J6180">
        <v>8.5025900000000001E-2</v>
      </c>
      <c r="K6180">
        <v>8.1194783000000006E-2</v>
      </c>
      <c r="L6180">
        <v>3.8239767000000001E-2</v>
      </c>
      <c r="M6180">
        <v>2.6280772000000001E-2</v>
      </c>
      <c r="N6180">
        <v>4.1116792999999999E-2</v>
      </c>
      <c r="O6180">
        <v>9.7807408999999998E-2</v>
      </c>
      <c r="P6180">
        <v>0.113738557</v>
      </c>
      <c r="Q6180">
        <v>0.126916313</v>
      </c>
      <c r="R6180">
        <v>0.15605229500000001</v>
      </c>
      <c r="S6180">
        <v>0.19824330200000001</v>
      </c>
      <c r="T6180">
        <v>0.28631778600000002</v>
      </c>
      <c r="U6180">
        <v>0.66436361099999997</v>
      </c>
      <c r="V6180">
        <v>0.62988847299999995</v>
      </c>
      <c r="W6180">
        <v>0.67969170800000001</v>
      </c>
    </row>
    <row r="6181" spans="2:23" hidden="1" x14ac:dyDescent="0.25">
      <c r="B6181" t="s">
        <v>89</v>
      </c>
      <c r="C6181" t="s">
        <v>296</v>
      </c>
      <c r="D6181" t="s">
        <v>647</v>
      </c>
      <c r="E6181" t="s">
        <v>548</v>
      </c>
      <c r="F6181" t="s">
        <v>93</v>
      </c>
      <c r="G6181">
        <v>0.186757904</v>
      </c>
      <c r="H6181">
        <v>0.186757904</v>
      </c>
      <c r="I6181">
        <v>0.186757904</v>
      </c>
    </row>
    <row r="6182" spans="2:23" hidden="1" x14ac:dyDescent="0.25">
      <c r="B6182" t="s">
        <v>89</v>
      </c>
      <c r="C6182" t="s">
        <v>296</v>
      </c>
      <c r="D6182" t="s">
        <v>647</v>
      </c>
      <c r="E6182" t="s">
        <v>549</v>
      </c>
      <c r="F6182" t="s">
        <v>93</v>
      </c>
      <c r="G6182">
        <v>0.113002133</v>
      </c>
      <c r="H6182">
        <v>0.113002133</v>
      </c>
      <c r="I6182">
        <v>0.113002133</v>
      </c>
      <c r="J6182">
        <v>0.113002133</v>
      </c>
      <c r="K6182">
        <v>0.113002133</v>
      </c>
      <c r="L6182">
        <v>0.113002133</v>
      </c>
      <c r="M6182">
        <v>0.113002133</v>
      </c>
    </row>
    <row r="6183" spans="2:23" hidden="1" x14ac:dyDescent="0.25">
      <c r="B6183" t="s">
        <v>89</v>
      </c>
      <c r="C6183" t="s">
        <v>296</v>
      </c>
      <c r="D6183" t="s">
        <v>647</v>
      </c>
      <c r="E6183" t="s">
        <v>550</v>
      </c>
      <c r="F6183" t="s">
        <v>93</v>
      </c>
      <c r="G6183">
        <v>3.5620291999999998E-2</v>
      </c>
      <c r="H6183">
        <v>4.4175858999999998E-2</v>
      </c>
      <c r="I6183">
        <v>6.2296558000000002E-2</v>
      </c>
      <c r="J6183">
        <v>6.2174678999999997E-2</v>
      </c>
      <c r="K6183">
        <v>8.8888250000000002E-2</v>
      </c>
      <c r="L6183">
        <v>9.8795385999999999E-2</v>
      </c>
      <c r="M6183">
        <v>0.10697448699999999</v>
      </c>
      <c r="N6183">
        <v>0.13461178400000001</v>
      </c>
      <c r="O6183">
        <v>0.190316438</v>
      </c>
      <c r="P6183">
        <v>0.17346660899999999</v>
      </c>
      <c r="Q6183">
        <v>0.18101003399999999</v>
      </c>
      <c r="R6183">
        <v>0.17198851500000001</v>
      </c>
      <c r="S6183">
        <v>0.163108478</v>
      </c>
      <c r="T6183">
        <v>0.17168424199999999</v>
      </c>
      <c r="U6183">
        <v>0.17110835399999999</v>
      </c>
      <c r="V6183">
        <v>0.14515086299999999</v>
      </c>
      <c r="W6183">
        <v>0.172594901</v>
      </c>
    </row>
    <row r="6184" spans="2:23" hidden="1" x14ac:dyDescent="0.25">
      <c r="B6184" t="s">
        <v>89</v>
      </c>
      <c r="C6184" t="s">
        <v>296</v>
      </c>
      <c r="D6184" t="s">
        <v>647</v>
      </c>
      <c r="E6184" t="s">
        <v>551</v>
      </c>
      <c r="F6184" t="s">
        <v>93</v>
      </c>
      <c r="G6184">
        <v>4.7364235999999997E-2</v>
      </c>
      <c r="H6184">
        <v>4.7364235999999997E-2</v>
      </c>
      <c r="I6184">
        <v>4.7364235999999997E-2</v>
      </c>
    </row>
    <row r="6185" spans="2:23" hidden="1" x14ac:dyDescent="0.25">
      <c r="B6185" t="s">
        <v>89</v>
      </c>
      <c r="C6185" t="s">
        <v>296</v>
      </c>
      <c r="D6185" t="s">
        <v>647</v>
      </c>
      <c r="E6185" t="s">
        <v>552</v>
      </c>
      <c r="F6185" t="s">
        <v>93</v>
      </c>
      <c r="G6185">
        <v>7.1275072999999994E-2</v>
      </c>
      <c r="H6185">
        <v>7.1275072999999994E-2</v>
      </c>
      <c r="I6185">
        <v>7.1275072999999994E-2</v>
      </c>
      <c r="J6185">
        <v>7.1275072999999994E-2</v>
      </c>
      <c r="K6185">
        <v>7.1275072999999994E-2</v>
      </c>
      <c r="L6185">
        <v>7.1275072999999994E-2</v>
      </c>
      <c r="M6185">
        <v>7.1275072999999994E-2</v>
      </c>
    </row>
    <row r="6186" spans="2:23" hidden="1" x14ac:dyDescent="0.25">
      <c r="B6186" t="s">
        <v>89</v>
      </c>
      <c r="C6186" t="s">
        <v>296</v>
      </c>
      <c r="D6186" t="s">
        <v>647</v>
      </c>
      <c r="E6186" t="s">
        <v>553</v>
      </c>
      <c r="F6186" t="s">
        <v>93</v>
      </c>
      <c r="G6186">
        <v>5.8307914000000002E-2</v>
      </c>
      <c r="H6186">
        <v>5.4068898999999997E-2</v>
      </c>
      <c r="I6186">
        <v>1.8418822000000001E-2</v>
      </c>
      <c r="J6186">
        <v>1.6619426E-2</v>
      </c>
      <c r="K6186">
        <v>2.3430639E-2</v>
      </c>
      <c r="L6186">
        <v>3.0235966999999999E-2</v>
      </c>
      <c r="M6186">
        <v>3.6509827000000002E-2</v>
      </c>
      <c r="N6186">
        <v>3.0071389E-2</v>
      </c>
      <c r="O6186">
        <v>3.9712559000000001E-2</v>
      </c>
      <c r="P6186">
        <v>3.3520622999999999E-2</v>
      </c>
      <c r="Q6186">
        <v>3.3482186999999997E-2</v>
      </c>
      <c r="R6186">
        <v>3.1983549999999999E-2</v>
      </c>
      <c r="S6186">
        <v>3.0205809E-2</v>
      </c>
      <c r="T6186">
        <v>3.3628129999999999E-2</v>
      </c>
      <c r="U6186">
        <v>3.6212902999999998E-2</v>
      </c>
      <c r="V6186">
        <v>3.1473360999999998E-2</v>
      </c>
      <c r="W6186">
        <v>3.6933800000000003E-2</v>
      </c>
    </row>
    <row r="6187" spans="2:23" hidden="1" x14ac:dyDescent="0.25">
      <c r="B6187" t="s">
        <v>89</v>
      </c>
      <c r="C6187" t="s">
        <v>296</v>
      </c>
      <c r="D6187" t="s">
        <v>647</v>
      </c>
      <c r="E6187" t="s">
        <v>554</v>
      </c>
      <c r="F6187" t="s">
        <v>93</v>
      </c>
      <c r="G6187">
        <v>4.3598545000000002E-2</v>
      </c>
      <c r="H6187">
        <v>4.3598545000000002E-2</v>
      </c>
      <c r="I6187">
        <v>4.3598545000000002E-2</v>
      </c>
    </row>
    <row r="6188" spans="2:23" hidden="1" x14ac:dyDescent="0.25">
      <c r="B6188" t="s">
        <v>89</v>
      </c>
      <c r="C6188" t="s">
        <v>296</v>
      </c>
      <c r="D6188" t="s">
        <v>647</v>
      </c>
      <c r="E6188" t="s">
        <v>555</v>
      </c>
      <c r="F6188" t="s">
        <v>93</v>
      </c>
      <c r="G6188">
        <v>3.3941642000000001E-2</v>
      </c>
      <c r="H6188">
        <v>3.3941642000000001E-2</v>
      </c>
      <c r="I6188">
        <v>3.3941642000000001E-2</v>
      </c>
      <c r="J6188">
        <v>3.3941642000000001E-2</v>
      </c>
      <c r="K6188">
        <v>3.3941642000000001E-2</v>
      </c>
      <c r="L6188">
        <v>3.3941642000000001E-2</v>
      </c>
      <c r="M6188">
        <v>3.3941642000000001E-2</v>
      </c>
    </row>
    <row r="6189" spans="2:23" hidden="1" x14ac:dyDescent="0.25">
      <c r="B6189" t="s">
        <v>89</v>
      </c>
      <c r="C6189" t="s">
        <v>296</v>
      </c>
      <c r="D6189" t="s">
        <v>647</v>
      </c>
      <c r="E6189" t="s">
        <v>556</v>
      </c>
      <c r="F6189" t="s">
        <v>93</v>
      </c>
      <c r="G6189">
        <v>0</v>
      </c>
      <c r="H6189">
        <v>0</v>
      </c>
      <c r="I6189">
        <v>1.4861200000000001E-4</v>
      </c>
      <c r="J6189">
        <v>5.2599999999999998E-5</v>
      </c>
      <c r="K6189">
        <v>5.2200000000000002E-5</v>
      </c>
      <c r="L6189">
        <v>4.1199999999999999E-5</v>
      </c>
      <c r="M6189">
        <v>3.6100000000000003E-5</v>
      </c>
      <c r="N6189">
        <v>3.0071389E-2</v>
      </c>
      <c r="O6189">
        <v>3.9712559000000001E-2</v>
      </c>
      <c r="P6189">
        <v>3.3520622999999999E-2</v>
      </c>
      <c r="Q6189">
        <v>3.3482186999999997E-2</v>
      </c>
      <c r="R6189">
        <v>3.1983549999999999E-2</v>
      </c>
      <c r="S6189">
        <v>3.0205809E-2</v>
      </c>
      <c r="T6189">
        <v>3.3628129999999999E-2</v>
      </c>
      <c r="U6189">
        <v>3.6212902999999998E-2</v>
      </c>
      <c r="V6189">
        <v>3.1473360999999998E-2</v>
      </c>
      <c r="W6189">
        <v>3.6933800000000003E-2</v>
      </c>
    </row>
    <row r="6190" spans="2:23" hidden="1" x14ac:dyDescent="0.25">
      <c r="B6190" t="s">
        <v>89</v>
      </c>
      <c r="C6190" t="s">
        <v>296</v>
      </c>
      <c r="D6190" t="s">
        <v>647</v>
      </c>
      <c r="E6190" t="s">
        <v>557</v>
      </c>
      <c r="F6190" t="s">
        <v>93</v>
      </c>
      <c r="G6190">
        <v>4.9499999999999997E-5</v>
      </c>
      <c r="H6190">
        <v>4.9499999999999997E-5</v>
      </c>
      <c r="I6190">
        <v>4.9499999999999997E-5</v>
      </c>
    </row>
    <row r="6191" spans="2:23" hidden="1" x14ac:dyDescent="0.25">
      <c r="B6191" t="s">
        <v>89</v>
      </c>
      <c r="C6191" t="s">
        <v>296</v>
      </c>
      <c r="D6191" t="s">
        <v>647</v>
      </c>
      <c r="E6191" t="s">
        <v>558</v>
      </c>
      <c r="F6191" t="s">
        <v>93</v>
      </c>
      <c r="G6191">
        <v>4.7200000000000002E-5</v>
      </c>
      <c r="H6191">
        <v>4.7200000000000002E-5</v>
      </c>
      <c r="I6191">
        <v>4.7200000000000002E-5</v>
      </c>
      <c r="J6191">
        <v>4.7200000000000002E-5</v>
      </c>
      <c r="K6191">
        <v>4.7200000000000002E-5</v>
      </c>
      <c r="L6191">
        <v>4.7200000000000002E-5</v>
      </c>
      <c r="M6191">
        <v>4.7200000000000002E-5</v>
      </c>
    </row>
    <row r="6192" spans="2:23" hidden="1" x14ac:dyDescent="0.25">
      <c r="B6192" t="s">
        <v>89</v>
      </c>
      <c r="C6192" t="s">
        <v>296</v>
      </c>
      <c r="D6192" t="s">
        <v>647</v>
      </c>
      <c r="E6192" t="s">
        <v>559</v>
      </c>
      <c r="F6192" t="s">
        <v>93</v>
      </c>
      <c r="G6192">
        <v>5.8307914000000002E-2</v>
      </c>
      <c r="H6192">
        <v>5.4068898999999997E-2</v>
      </c>
      <c r="I6192">
        <v>1.8270209999999999E-2</v>
      </c>
      <c r="J6192">
        <v>1.6566830000000001E-2</v>
      </c>
      <c r="K6192">
        <v>2.3378427E-2</v>
      </c>
      <c r="L6192">
        <v>3.0194759000000002E-2</v>
      </c>
      <c r="M6192">
        <v>3.6473727999999997E-2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2:23" hidden="1" x14ac:dyDescent="0.25">
      <c r="B6193" t="s">
        <v>89</v>
      </c>
      <c r="C6193" t="s">
        <v>296</v>
      </c>
      <c r="D6193" t="s">
        <v>647</v>
      </c>
      <c r="E6193" t="s">
        <v>560</v>
      </c>
      <c r="F6193" t="s">
        <v>93</v>
      </c>
      <c r="G6193">
        <v>4.3549008E-2</v>
      </c>
      <c r="H6193">
        <v>4.3549008E-2</v>
      </c>
      <c r="I6193">
        <v>4.3549008E-2</v>
      </c>
    </row>
    <row r="6194" spans="2:23" hidden="1" x14ac:dyDescent="0.25">
      <c r="B6194" t="s">
        <v>89</v>
      </c>
      <c r="C6194" t="s">
        <v>296</v>
      </c>
      <c r="D6194" t="s">
        <v>647</v>
      </c>
      <c r="E6194" t="s">
        <v>561</v>
      </c>
      <c r="F6194" t="s">
        <v>93</v>
      </c>
      <c r="G6194">
        <v>3.3894395000000001E-2</v>
      </c>
      <c r="H6194">
        <v>3.3894395000000001E-2</v>
      </c>
      <c r="I6194">
        <v>3.3894395000000001E-2</v>
      </c>
      <c r="J6194">
        <v>3.3894395000000001E-2</v>
      </c>
      <c r="K6194">
        <v>3.3894395000000001E-2</v>
      </c>
      <c r="L6194">
        <v>3.3894395000000001E-2</v>
      </c>
      <c r="M6194">
        <v>3.3894395000000001E-2</v>
      </c>
    </row>
    <row r="6195" spans="2:23" hidden="1" x14ac:dyDescent="0.25">
      <c r="B6195" t="s">
        <v>89</v>
      </c>
      <c r="C6195" t="s">
        <v>296</v>
      </c>
      <c r="D6195" t="s">
        <v>647</v>
      </c>
      <c r="E6195" t="s">
        <v>562</v>
      </c>
      <c r="F6195" t="s">
        <v>93</v>
      </c>
      <c r="G6195">
        <v>0.31444400500000003</v>
      </c>
      <c r="H6195">
        <v>0.39737859199999997</v>
      </c>
      <c r="I6195">
        <v>0.235921934</v>
      </c>
      <c r="J6195">
        <v>0.14463843300000001</v>
      </c>
      <c r="K6195">
        <v>0.207293275</v>
      </c>
      <c r="L6195">
        <v>0.26003365499999997</v>
      </c>
      <c r="M6195">
        <v>0.30882141400000002</v>
      </c>
      <c r="N6195">
        <v>0.33461897200000001</v>
      </c>
      <c r="O6195">
        <v>0.43714026900000003</v>
      </c>
      <c r="P6195">
        <v>0.36924710500000002</v>
      </c>
      <c r="Q6195">
        <v>0.37121902699999998</v>
      </c>
      <c r="R6195">
        <v>0.34114201700000002</v>
      </c>
      <c r="S6195">
        <v>0.30729177400000002</v>
      </c>
      <c r="T6195">
        <v>0.31996969800000002</v>
      </c>
      <c r="U6195">
        <v>0.30961493499999998</v>
      </c>
      <c r="V6195">
        <v>0.25378769600000001</v>
      </c>
      <c r="W6195">
        <v>0.21964446400000001</v>
      </c>
    </row>
    <row r="6196" spans="2:23" hidden="1" x14ac:dyDescent="0.25">
      <c r="B6196" t="s">
        <v>89</v>
      </c>
      <c r="C6196" t="s">
        <v>296</v>
      </c>
      <c r="D6196" t="s">
        <v>647</v>
      </c>
      <c r="E6196" t="s">
        <v>563</v>
      </c>
      <c r="F6196" t="s">
        <v>93</v>
      </c>
      <c r="G6196">
        <v>0.31591484399999997</v>
      </c>
      <c r="H6196">
        <v>0.31591484399999997</v>
      </c>
      <c r="I6196">
        <v>0.31591484399999997</v>
      </c>
    </row>
    <row r="6197" spans="2:23" hidden="1" x14ac:dyDescent="0.25">
      <c r="B6197" t="s">
        <v>89</v>
      </c>
      <c r="C6197" t="s">
        <v>296</v>
      </c>
      <c r="D6197" t="s">
        <v>647</v>
      </c>
      <c r="E6197" t="s">
        <v>564</v>
      </c>
      <c r="F6197" t="s">
        <v>93</v>
      </c>
      <c r="G6197">
        <v>0.26693304400000001</v>
      </c>
      <c r="H6197">
        <v>0.26693304400000001</v>
      </c>
      <c r="I6197">
        <v>0.26693304400000001</v>
      </c>
      <c r="J6197">
        <v>0.26693304400000001</v>
      </c>
      <c r="K6197">
        <v>0.26693304400000001</v>
      </c>
      <c r="L6197">
        <v>0.26693304400000001</v>
      </c>
      <c r="M6197">
        <v>0.26693304400000001</v>
      </c>
    </row>
    <row r="6198" spans="2:23" hidden="1" x14ac:dyDescent="0.25">
      <c r="B6198" t="s">
        <v>89</v>
      </c>
      <c r="C6198" t="s">
        <v>296</v>
      </c>
      <c r="D6198" t="s">
        <v>647</v>
      </c>
      <c r="E6198" t="s">
        <v>565</v>
      </c>
      <c r="F6198" t="s">
        <v>93</v>
      </c>
      <c r="G6198">
        <v>0.19850263700000001</v>
      </c>
      <c r="H6198">
        <v>0.25764776700000003</v>
      </c>
      <c r="I6198">
        <v>0.13494447900000001</v>
      </c>
      <c r="J6198">
        <v>5.5916767999999999E-2</v>
      </c>
      <c r="K6198">
        <v>7.8808348E-2</v>
      </c>
      <c r="L6198">
        <v>0.10215592599999999</v>
      </c>
      <c r="M6198">
        <v>0.123467093</v>
      </c>
      <c r="N6198">
        <v>0.15622196099999999</v>
      </c>
      <c r="O6198">
        <v>0.21506404500000001</v>
      </c>
      <c r="P6198">
        <v>0.19229112700000001</v>
      </c>
      <c r="Q6198">
        <v>0.20441251599999999</v>
      </c>
      <c r="R6198">
        <v>0.199269472</v>
      </c>
      <c r="S6198">
        <v>0.18949054200000001</v>
      </c>
      <c r="T6198">
        <v>0.20872979799999999</v>
      </c>
      <c r="U6198">
        <v>0.21297476500000001</v>
      </c>
      <c r="V6198">
        <v>0.18532059000000001</v>
      </c>
      <c r="W6198">
        <v>0.21965407300000001</v>
      </c>
    </row>
    <row r="6199" spans="2:23" hidden="1" x14ac:dyDescent="0.25">
      <c r="B6199" t="s">
        <v>89</v>
      </c>
      <c r="C6199" t="s">
        <v>296</v>
      </c>
      <c r="D6199" t="s">
        <v>647</v>
      </c>
      <c r="E6199" t="s">
        <v>566</v>
      </c>
      <c r="F6199" t="s">
        <v>93</v>
      </c>
      <c r="G6199">
        <v>0.19703162799999999</v>
      </c>
      <c r="H6199">
        <v>0.19703162799999999</v>
      </c>
      <c r="I6199">
        <v>0.19703162799999999</v>
      </c>
    </row>
    <row r="6200" spans="2:23" hidden="1" x14ac:dyDescent="0.25">
      <c r="B6200" t="s">
        <v>89</v>
      </c>
      <c r="C6200" t="s">
        <v>296</v>
      </c>
      <c r="D6200" t="s">
        <v>647</v>
      </c>
      <c r="E6200" t="s">
        <v>567</v>
      </c>
      <c r="F6200" t="s">
        <v>93</v>
      </c>
      <c r="G6200">
        <v>0.13592043100000001</v>
      </c>
      <c r="H6200">
        <v>0.13592043100000001</v>
      </c>
      <c r="I6200">
        <v>0.13592043100000001</v>
      </c>
      <c r="J6200">
        <v>0.13592043100000001</v>
      </c>
      <c r="K6200">
        <v>0.13592043100000001</v>
      </c>
      <c r="L6200">
        <v>0.13592043100000001</v>
      </c>
      <c r="M6200">
        <v>0.13592043100000001</v>
      </c>
    </row>
    <row r="6201" spans="2:23" hidden="1" x14ac:dyDescent="0.25">
      <c r="B6201" t="s">
        <v>89</v>
      </c>
      <c r="C6201" t="s">
        <v>296</v>
      </c>
      <c r="D6201" t="s">
        <v>647</v>
      </c>
      <c r="E6201" t="s">
        <v>568</v>
      </c>
      <c r="F6201" t="s">
        <v>93</v>
      </c>
      <c r="G6201">
        <v>0</v>
      </c>
      <c r="H6201">
        <v>0</v>
      </c>
      <c r="I6201">
        <v>3.4336700000000002E-4</v>
      </c>
      <c r="J6201">
        <v>7.2700000000000005E-5</v>
      </c>
      <c r="K6201">
        <v>8.3200000000000003E-5</v>
      </c>
      <c r="L6201">
        <v>8.0400000000000003E-5</v>
      </c>
      <c r="M6201">
        <v>8.3100000000000001E-5</v>
      </c>
      <c r="N6201">
        <v>1.2019999999999999E-4</v>
      </c>
      <c r="O6201">
        <v>2.0712000000000001E-4</v>
      </c>
      <c r="P6201">
        <v>1.9609299999999999E-4</v>
      </c>
      <c r="Q6201">
        <v>2.1406600000000001E-4</v>
      </c>
      <c r="R6201">
        <v>2.34684E-4</v>
      </c>
      <c r="S6201">
        <v>2.5232299999999999E-4</v>
      </c>
      <c r="T6201">
        <v>3.2504799999999998E-4</v>
      </c>
      <c r="U6201">
        <v>4.3529400000000002E-4</v>
      </c>
      <c r="V6201">
        <v>3.8803900000000002E-4</v>
      </c>
      <c r="W6201">
        <v>4.2415500000000001E-4</v>
      </c>
    </row>
    <row r="6202" spans="2:23" hidden="1" x14ac:dyDescent="0.25">
      <c r="B6202" t="s">
        <v>89</v>
      </c>
      <c r="C6202" t="s">
        <v>296</v>
      </c>
      <c r="D6202" t="s">
        <v>647</v>
      </c>
      <c r="E6202" t="s">
        <v>569</v>
      </c>
      <c r="F6202" t="s">
        <v>93</v>
      </c>
      <c r="G6202">
        <v>1.14456E-4</v>
      </c>
      <c r="H6202">
        <v>1.14456E-4</v>
      </c>
      <c r="I6202">
        <v>1.14456E-4</v>
      </c>
    </row>
    <row r="6203" spans="2:23" hidden="1" x14ac:dyDescent="0.25">
      <c r="B6203" t="s">
        <v>89</v>
      </c>
      <c r="C6203" t="s">
        <v>296</v>
      </c>
      <c r="D6203" t="s">
        <v>647</v>
      </c>
      <c r="E6203" t="s">
        <v>570</v>
      </c>
      <c r="F6203" t="s">
        <v>93</v>
      </c>
      <c r="G6203">
        <v>9.4699999999999998E-5</v>
      </c>
      <c r="H6203">
        <v>9.4699999999999998E-5</v>
      </c>
      <c r="I6203">
        <v>9.4699999999999998E-5</v>
      </c>
      <c r="J6203">
        <v>9.4699999999999998E-5</v>
      </c>
      <c r="K6203">
        <v>9.4699999999999998E-5</v>
      </c>
      <c r="L6203">
        <v>9.4699999999999998E-5</v>
      </c>
      <c r="M6203">
        <v>9.4699999999999998E-5</v>
      </c>
    </row>
    <row r="6204" spans="2:23" hidden="1" x14ac:dyDescent="0.25">
      <c r="B6204" t="s">
        <v>89</v>
      </c>
      <c r="C6204" t="s">
        <v>296</v>
      </c>
      <c r="D6204" t="s">
        <v>647</v>
      </c>
      <c r="E6204" t="s">
        <v>571</v>
      </c>
      <c r="F6204" t="s">
        <v>93</v>
      </c>
      <c r="G6204">
        <v>0.19850263700000001</v>
      </c>
      <c r="H6204">
        <v>0.25764776700000003</v>
      </c>
      <c r="I6204">
        <v>0.13460111199999999</v>
      </c>
      <c r="J6204">
        <v>5.5844096000000003E-2</v>
      </c>
      <c r="K6204">
        <v>7.8725166999999999E-2</v>
      </c>
      <c r="L6204">
        <v>0.10207556199999999</v>
      </c>
      <c r="M6204">
        <v>0.12338399799999999</v>
      </c>
      <c r="N6204">
        <v>0.15610176100000001</v>
      </c>
      <c r="O6204">
        <v>0.214856924</v>
      </c>
      <c r="P6204">
        <v>0.192095034</v>
      </c>
      <c r="Q6204">
        <v>0.204198451</v>
      </c>
      <c r="R6204">
        <v>0.19903478799999999</v>
      </c>
      <c r="S6204">
        <v>0.18923821900000001</v>
      </c>
      <c r="T6204">
        <v>0.20840475</v>
      </c>
      <c r="U6204">
        <v>0.21253947100000001</v>
      </c>
      <c r="V6204">
        <v>0.18493255</v>
      </c>
      <c r="W6204">
        <v>0.219229918</v>
      </c>
    </row>
    <row r="6205" spans="2:23" hidden="1" x14ac:dyDescent="0.25">
      <c r="B6205" t="s">
        <v>89</v>
      </c>
      <c r="C6205" t="s">
        <v>296</v>
      </c>
      <c r="D6205" t="s">
        <v>647</v>
      </c>
      <c r="E6205" t="s">
        <v>572</v>
      </c>
      <c r="F6205" t="s">
        <v>93</v>
      </c>
      <c r="G6205">
        <v>0.196917172</v>
      </c>
      <c r="H6205">
        <v>0.196917172</v>
      </c>
      <c r="I6205">
        <v>0.196917172</v>
      </c>
    </row>
    <row r="6206" spans="2:23" hidden="1" x14ac:dyDescent="0.25">
      <c r="B6206" t="s">
        <v>89</v>
      </c>
      <c r="C6206" t="s">
        <v>296</v>
      </c>
      <c r="D6206" t="s">
        <v>647</v>
      </c>
      <c r="E6206" t="s">
        <v>573</v>
      </c>
      <c r="F6206" t="s">
        <v>93</v>
      </c>
      <c r="G6206">
        <v>0.13582576299999999</v>
      </c>
      <c r="H6206">
        <v>0.13582576299999999</v>
      </c>
      <c r="I6206">
        <v>0.13582576299999999</v>
      </c>
      <c r="J6206">
        <v>0.13582576299999999</v>
      </c>
      <c r="K6206">
        <v>0.13582576299999999</v>
      </c>
      <c r="L6206">
        <v>0.13582576299999999</v>
      </c>
      <c r="M6206">
        <v>0.13582576299999999</v>
      </c>
    </row>
    <row r="6207" spans="2:23" hidden="1" x14ac:dyDescent="0.25">
      <c r="B6207" t="s">
        <v>89</v>
      </c>
      <c r="C6207" t="s">
        <v>296</v>
      </c>
      <c r="D6207" t="s">
        <v>647</v>
      </c>
      <c r="E6207" t="s">
        <v>574</v>
      </c>
      <c r="F6207" t="s">
        <v>93</v>
      </c>
      <c r="G6207">
        <v>2.0421609E-2</v>
      </c>
      <c r="H6207">
        <v>6.3560167000000001E-2</v>
      </c>
      <c r="I6207">
        <v>0.20410231400000001</v>
      </c>
      <c r="J6207">
        <v>0.155458124</v>
      </c>
      <c r="K6207">
        <v>0.19761459300000001</v>
      </c>
      <c r="L6207">
        <v>0.210679796</v>
      </c>
      <c r="M6207">
        <v>0.216435505</v>
      </c>
      <c r="N6207">
        <v>0.25014912299999997</v>
      </c>
      <c r="O6207">
        <v>0.25966135200000001</v>
      </c>
      <c r="P6207">
        <v>0.216731226</v>
      </c>
      <c r="Q6207">
        <v>0.22966183000000001</v>
      </c>
      <c r="R6207">
        <v>0.233717797</v>
      </c>
      <c r="S6207">
        <v>0.238149996</v>
      </c>
      <c r="T6207">
        <v>0.277249949</v>
      </c>
      <c r="U6207">
        <v>0.304204433</v>
      </c>
      <c r="V6207">
        <v>0.27702265700000001</v>
      </c>
      <c r="W6207">
        <v>0.33216578099999999</v>
      </c>
    </row>
    <row r="6208" spans="2:23" hidden="1" x14ac:dyDescent="0.25">
      <c r="B6208" t="s">
        <v>89</v>
      </c>
      <c r="C6208" t="s">
        <v>296</v>
      </c>
      <c r="D6208" t="s">
        <v>647</v>
      </c>
      <c r="E6208" t="s">
        <v>575</v>
      </c>
      <c r="F6208" t="s">
        <v>93</v>
      </c>
      <c r="G6208">
        <v>9.602803E-2</v>
      </c>
      <c r="H6208">
        <v>9.602803E-2</v>
      </c>
      <c r="I6208">
        <v>9.602803E-2</v>
      </c>
    </row>
    <row r="6209" spans="2:23" hidden="1" x14ac:dyDescent="0.25">
      <c r="B6209" t="s">
        <v>89</v>
      </c>
      <c r="C6209" t="s">
        <v>296</v>
      </c>
      <c r="D6209" t="s">
        <v>647</v>
      </c>
      <c r="E6209" t="s">
        <v>576</v>
      </c>
      <c r="F6209" t="s">
        <v>93</v>
      </c>
      <c r="G6209">
        <v>0.152610301</v>
      </c>
      <c r="H6209">
        <v>0.152610301</v>
      </c>
      <c r="I6209">
        <v>0.152610301</v>
      </c>
      <c r="J6209">
        <v>0.152610301</v>
      </c>
      <c r="K6209">
        <v>0.152610301</v>
      </c>
      <c r="L6209">
        <v>0.152610301</v>
      </c>
      <c r="M6209">
        <v>0.152610301</v>
      </c>
    </row>
    <row r="6210" spans="2:23" hidden="1" x14ac:dyDescent="0.25">
      <c r="B6210" t="s">
        <v>89</v>
      </c>
      <c r="C6210" t="s">
        <v>296</v>
      </c>
      <c r="D6210" t="s">
        <v>647</v>
      </c>
      <c r="E6210" t="s">
        <v>577</v>
      </c>
      <c r="F6210" t="s">
        <v>93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2:23" hidden="1" x14ac:dyDescent="0.25">
      <c r="B6211" t="s">
        <v>89</v>
      </c>
      <c r="C6211" t="s">
        <v>296</v>
      </c>
      <c r="D6211" t="s">
        <v>647</v>
      </c>
      <c r="E6211" t="s">
        <v>578</v>
      </c>
      <c r="F6211" t="s">
        <v>93</v>
      </c>
      <c r="G6211">
        <v>0</v>
      </c>
      <c r="H6211">
        <v>0</v>
      </c>
      <c r="I6211">
        <v>0</v>
      </c>
    </row>
    <row r="6212" spans="2:23" hidden="1" x14ac:dyDescent="0.25">
      <c r="B6212" t="s">
        <v>89</v>
      </c>
      <c r="C6212" t="s">
        <v>296</v>
      </c>
      <c r="D6212" t="s">
        <v>647</v>
      </c>
      <c r="E6212" t="s">
        <v>579</v>
      </c>
      <c r="F6212" t="s">
        <v>93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2:23" hidden="1" x14ac:dyDescent="0.25">
      <c r="B6213" t="s">
        <v>89</v>
      </c>
      <c r="C6213" t="s">
        <v>296</v>
      </c>
      <c r="D6213" t="s">
        <v>647</v>
      </c>
      <c r="E6213" t="s">
        <v>580</v>
      </c>
      <c r="F6213" t="s">
        <v>93</v>
      </c>
      <c r="G6213">
        <v>2.2503159560000001</v>
      </c>
      <c r="H6213">
        <v>4.7638114500000004</v>
      </c>
      <c r="I6213">
        <v>7.5968838290000003</v>
      </c>
      <c r="J6213">
        <v>6.4825632110000004</v>
      </c>
      <c r="K6213">
        <v>8.1191153000000007</v>
      </c>
      <c r="L6213">
        <v>9.6945094239999996</v>
      </c>
      <c r="M6213">
        <v>11.299750749999999</v>
      </c>
      <c r="N6213">
        <v>13.43141018</v>
      </c>
      <c r="O6213">
        <v>16.49951613</v>
      </c>
      <c r="P6213">
        <v>16.394682670000002</v>
      </c>
      <c r="Q6213">
        <v>17.165695790000001</v>
      </c>
      <c r="R6213">
        <v>17.436775969999999</v>
      </c>
      <c r="S6213">
        <v>17.561790859999999</v>
      </c>
      <c r="T6213">
        <v>18.558974769999999</v>
      </c>
      <c r="U6213">
        <v>19.285019089999999</v>
      </c>
      <c r="V6213">
        <v>18.363706789999998</v>
      </c>
      <c r="W6213">
        <v>18.840295350000002</v>
      </c>
    </row>
    <row r="6214" spans="2:23" hidden="1" x14ac:dyDescent="0.25">
      <c r="B6214" t="s">
        <v>89</v>
      </c>
      <c r="C6214" t="s">
        <v>296</v>
      </c>
      <c r="D6214" t="s">
        <v>647</v>
      </c>
      <c r="E6214" t="s">
        <v>581</v>
      </c>
      <c r="F6214" t="s">
        <v>93</v>
      </c>
      <c r="G6214">
        <v>4.8703370780000004</v>
      </c>
      <c r="H6214">
        <v>4.8703370780000004</v>
      </c>
      <c r="I6214">
        <v>4.8703370780000004</v>
      </c>
    </row>
    <row r="6215" spans="2:23" hidden="1" x14ac:dyDescent="0.25">
      <c r="B6215" t="s">
        <v>89</v>
      </c>
      <c r="C6215" t="s">
        <v>296</v>
      </c>
      <c r="D6215" t="s">
        <v>647</v>
      </c>
      <c r="E6215" t="s">
        <v>582</v>
      </c>
      <c r="F6215" t="s">
        <v>93</v>
      </c>
      <c r="G6215">
        <v>7.1724214169999998</v>
      </c>
      <c r="H6215">
        <v>7.1724214169999998</v>
      </c>
      <c r="I6215">
        <v>7.1724214169999998</v>
      </c>
      <c r="J6215">
        <v>7.1724214169999998</v>
      </c>
      <c r="K6215">
        <v>7.1724214169999998</v>
      </c>
      <c r="L6215">
        <v>7.1724214169999998</v>
      </c>
      <c r="M6215">
        <v>7.1724214169999998</v>
      </c>
    </row>
    <row r="6216" spans="2:23" hidden="1" x14ac:dyDescent="0.25">
      <c r="B6216" t="s">
        <v>89</v>
      </c>
      <c r="C6216" t="s">
        <v>296</v>
      </c>
      <c r="D6216" t="s">
        <v>647</v>
      </c>
      <c r="E6216" t="s">
        <v>583</v>
      </c>
      <c r="F6216" t="s">
        <v>93</v>
      </c>
      <c r="G6216">
        <v>0.30926983400000002</v>
      </c>
      <c r="H6216">
        <v>1.9330697590000001</v>
      </c>
      <c r="I6216">
        <v>3.5968436229999998</v>
      </c>
      <c r="J6216">
        <v>2.809831403</v>
      </c>
      <c r="K6216">
        <v>3.6507336939999999</v>
      </c>
      <c r="L6216">
        <v>4.4403241830000004</v>
      </c>
      <c r="M6216">
        <v>5.2412031360000002</v>
      </c>
      <c r="N6216">
        <v>6.3226436079999999</v>
      </c>
      <c r="O6216">
        <v>7.8857510270000004</v>
      </c>
      <c r="P6216">
        <v>7.7764259210000004</v>
      </c>
      <c r="Q6216">
        <v>8.1416445900000003</v>
      </c>
      <c r="R6216">
        <v>8.2681611149999998</v>
      </c>
      <c r="S6216">
        <v>8.3233439100000002</v>
      </c>
      <c r="T6216">
        <v>8.8511758300000007</v>
      </c>
      <c r="U6216">
        <v>9.1971170260000008</v>
      </c>
      <c r="V6216">
        <v>8.6696356770000005</v>
      </c>
      <c r="W6216">
        <v>8.884177459</v>
      </c>
    </row>
    <row r="6217" spans="2:23" hidden="1" x14ac:dyDescent="0.25">
      <c r="B6217" t="s">
        <v>89</v>
      </c>
      <c r="C6217" t="s">
        <v>296</v>
      </c>
      <c r="D6217" t="s">
        <v>647</v>
      </c>
      <c r="E6217" t="s">
        <v>584</v>
      </c>
      <c r="F6217" t="s">
        <v>93</v>
      </c>
      <c r="G6217">
        <v>1.946394406</v>
      </c>
      <c r="H6217">
        <v>1.946394406</v>
      </c>
      <c r="I6217">
        <v>1.946394406</v>
      </c>
    </row>
    <row r="6218" spans="2:23" hidden="1" x14ac:dyDescent="0.25">
      <c r="B6218" t="s">
        <v>89</v>
      </c>
      <c r="C6218" t="s">
        <v>296</v>
      </c>
      <c r="D6218" t="s">
        <v>647</v>
      </c>
      <c r="E6218" t="s">
        <v>585</v>
      </c>
      <c r="F6218" t="s">
        <v>93</v>
      </c>
      <c r="G6218">
        <v>3.140182233</v>
      </c>
      <c r="H6218">
        <v>3.140182233</v>
      </c>
      <c r="I6218">
        <v>3.140182233</v>
      </c>
      <c r="J6218">
        <v>3.140182233</v>
      </c>
      <c r="K6218">
        <v>3.140182233</v>
      </c>
      <c r="L6218">
        <v>3.140182233</v>
      </c>
      <c r="M6218">
        <v>3.140182233</v>
      </c>
    </row>
    <row r="6219" spans="2:23" hidden="1" x14ac:dyDescent="0.25">
      <c r="B6219" t="s">
        <v>89</v>
      </c>
      <c r="C6219" t="s">
        <v>296</v>
      </c>
      <c r="D6219" t="s">
        <v>647</v>
      </c>
      <c r="E6219" t="s">
        <v>586</v>
      </c>
      <c r="F6219" t="s">
        <v>93</v>
      </c>
      <c r="G6219">
        <v>0.30926983400000002</v>
      </c>
      <c r="H6219">
        <v>1.9330697590000001</v>
      </c>
      <c r="I6219">
        <v>3.5968436229999998</v>
      </c>
      <c r="J6219">
        <v>2.809831403</v>
      </c>
      <c r="K6219">
        <v>3.6507336939999999</v>
      </c>
      <c r="L6219">
        <v>4.4403241830000004</v>
      </c>
      <c r="M6219">
        <v>5.2412031360000002</v>
      </c>
      <c r="N6219">
        <v>6.3226436079999999</v>
      </c>
      <c r="O6219">
        <v>7.8857510270000004</v>
      </c>
      <c r="P6219">
        <v>7.7764259210000004</v>
      </c>
      <c r="Q6219">
        <v>8.1416445900000003</v>
      </c>
      <c r="R6219">
        <v>8.2681611149999998</v>
      </c>
      <c r="S6219">
        <v>8.3233439100000002</v>
      </c>
      <c r="T6219">
        <v>8.8511758300000007</v>
      </c>
      <c r="U6219">
        <v>9.1971170260000008</v>
      </c>
      <c r="V6219">
        <v>8.6696356770000005</v>
      </c>
      <c r="W6219">
        <v>8.884177459</v>
      </c>
    </row>
    <row r="6220" spans="2:23" hidden="1" x14ac:dyDescent="0.25">
      <c r="B6220" t="s">
        <v>89</v>
      </c>
      <c r="C6220" t="s">
        <v>296</v>
      </c>
      <c r="D6220" t="s">
        <v>647</v>
      </c>
      <c r="E6220" t="s">
        <v>587</v>
      </c>
      <c r="F6220" t="s">
        <v>93</v>
      </c>
      <c r="G6220">
        <v>1.946394406</v>
      </c>
      <c r="H6220">
        <v>1.946394406</v>
      </c>
      <c r="I6220">
        <v>1.946394406</v>
      </c>
    </row>
    <row r="6221" spans="2:23" hidden="1" x14ac:dyDescent="0.25">
      <c r="B6221" t="s">
        <v>89</v>
      </c>
      <c r="C6221" t="s">
        <v>296</v>
      </c>
      <c r="D6221" t="s">
        <v>647</v>
      </c>
      <c r="E6221" t="s">
        <v>588</v>
      </c>
      <c r="F6221" t="s">
        <v>93</v>
      </c>
      <c r="G6221">
        <v>3.140182233</v>
      </c>
      <c r="H6221">
        <v>3.140182233</v>
      </c>
      <c r="I6221">
        <v>3.140182233</v>
      </c>
      <c r="J6221">
        <v>3.140182233</v>
      </c>
      <c r="K6221">
        <v>3.140182233</v>
      </c>
      <c r="L6221">
        <v>3.140182233</v>
      </c>
      <c r="M6221">
        <v>3.140182233</v>
      </c>
    </row>
    <row r="6222" spans="2:23" hidden="1" x14ac:dyDescent="0.25">
      <c r="B6222" t="s">
        <v>89</v>
      </c>
      <c r="C6222" t="s">
        <v>296</v>
      </c>
      <c r="D6222" t="s">
        <v>647</v>
      </c>
      <c r="E6222" t="s">
        <v>592</v>
      </c>
      <c r="F6222" t="s">
        <v>93</v>
      </c>
      <c r="G6222">
        <v>5.7633454000000001E-2</v>
      </c>
      <c r="H6222">
        <v>8.5661925E-2</v>
      </c>
      <c r="I6222">
        <v>8.3050611999999996E-2</v>
      </c>
      <c r="J6222">
        <v>7.2227507999999996E-2</v>
      </c>
      <c r="K6222">
        <v>0.10518967999999999</v>
      </c>
      <c r="L6222">
        <v>0.12776333300000001</v>
      </c>
      <c r="M6222">
        <v>0.14896368800000001</v>
      </c>
      <c r="N6222">
        <v>0.17851721100000001</v>
      </c>
      <c r="O6222">
        <v>0.22228334499999999</v>
      </c>
      <c r="P6222">
        <v>0.17715207099999999</v>
      </c>
      <c r="Q6222">
        <v>0.167020576</v>
      </c>
      <c r="R6222">
        <v>0.142107229</v>
      </c>
      <c r="S6222">
        <v>0.118053555</v>
      </c>
      <c r="T6222">
        <v>0.111564949</v>
      </c>
      <c r="U6222">
        <v>9.7075464E-2</v>
      </c>
      <c r="V6222">
        <v>6.8855145000000006E-2</v>
      </c>
      <c r="W6222">
        <v>4.1454600000000001E-4</v>
      </c>
    </row>
    <row r="6223" spans="2:23" hidden="1" x14ac:dyDescent="0.25">
      <c r="B6223" t="s">
        <v>89</v>
      </c>
      <c r="C6223" t="s">
        <v>296</v>
      </c>
      <c r="D6223" t="s">
        <v>647</v>
      </c>
      <c r="E6223" t="s">
        <v>593</v>
      </c>
      <c r="F6223" t="s">
        <v>93</v>
      </c>
      <c r="G6223">
        <v>7.5448663999999999E-2</v>
      </c>
      <c r="H6223">
        <v>7.5448663999999999E-2</v>
      </c>
      <c r="I6223">
        <v>7.5448663999999999E-2</v>
      </c>
    </row>
    <row r="6224" spans="2:23" hidden="1" x14ac:dyDescent="0.25">
      <c r="B6224" t="s">
        <v>89</v>
      </c>
      <c r="C6224" t="s">
        <v>296</v>
      </c>
      <c r="D6224" t="s">
        <v>647</v>
      </c>
      <c r="E6224" t="s">
        <v>594</v>
      </c>
      <c r="F6224" t="s">
        <v>93</v>
      </c>
      <c r="G6224">
        <v>9.7212885999999998E-2</v>
      </c>
      <c r="H6224">
        <v>9.7212885999999998E-2</v>
      </c>
      <c r="I6224">
        <v>9.7212885999999998E-2</v>
      </c>
      <c r="J6224">
        <v>9.7212885999999998E-2</v>
      </c>
      <c r="K6224">
        <v>9.7212885999999998E-2</v>
      </c>
      <c r="L6224">
        <v>9.7212885999999998E-2</v>
      </c>
      <c r="M6224">
        <v>9.7212885999999998E-2</v>
      </c>
    </row>
    <row r="6225" spans="2:23" hidden="1" x14ac:dyDescent="0.25">
      <c r="B6225" t="s">
        <v>89</v>
      </c>
      <c r="C6225" t="s">
        <v>296</v>
      </c>
      <c r="D6225" t="s">
        <v>647</v>
      </c>
      <c r="E6225" t="s">
        <v>595</v>
      </c>
      <c r="F6225" t="s">
        <v>93</v>
      </c>
      <c r="G6225">
        <v>5.7633454000000001E-2</v>
      </c>
      <c r="H6225">
        <v>8.5661925E-2</v>
      </c>
      <c r="I6225">
        <v>8.3050611999999996E-2</v>
      </c>
      <c r="J6225">
        <v>7.2227507999999996E-2</v>
      </c>
      <c r="K6225">
        <v>0.10518967999999999</v>
      </c>
      <c r="L6225">
        <v>0.12776333300000001</v>
      </c>
      <c r="M6225">
        <v>0.14896368800000001</v>
      </c>
      <c r="N6225">
        <v>0.17851721100000001</v>
      </c>
      <c r="O6225">
        <v>0.22228334499999999</v>
      </c>
      <c r="P6225">
        <v>0.17715207099999999</v>
      </c>
      <c r="Q6225">
        <v>0.167020576</v>
      </c>
      <c r="R6225">
        <v>0.142107229</v>
      </c>
      <c r="S6225">
        <v>0.118053555</v>
      </c>
      <c r="T6225">
        <v>0.111564949</v>
      </c>
      <c r="U6225">
        <v>9.7075464E-2</v>
      </c>
      <c r="V6225">
        <v>6.8855145000000006E-2</v>
      </c>
      <c r="W6225">
        <v>4.1454600000000001E-4</v>
      </c>
    </row>
    <row r="6226" spans="2:23" hidden="1" x14ac:dyDescent="0.25">
      <c r="B6226" t="s">
        <v>89</v>
      </c>
      <c r="C6226" t="s">
        <v>296</v>
      </c>
      <c r="D6226" t="s">
        <v>647</v>
      </c>
      <c r="E6226" t="s">
        <v>596</v>
      </c>
      <c r="F6226" t="s">
        <v>93</v>
      </c>
      <c r="G6226">
        <v>7.5448663999999999E-2</v>
      </c>
      <c r="H6226">
        <v>7.5448663999999999E-2</v>
      </c>
      <c r="I6226">
        <v>7.5448663999999999E-2</v>
      </c>
    </row>
    <row r="6227" spans="2:23" hidden="1" x14ac:dyDescent="0.25">
      <c r="B6227" t="s">
        <v>89</v>
      </c>
      <c r="C6227" t="s">
        <v>296</v>
      </c>
      <c r="D6227" t="s">
        <v>647</v>
      </c>
      <c r="E6227" t="s">
        <v>597</v>
      </c>
      <c r="F6227" t="s">
        <v>93</v>
      </c>
      <c r="G6227">
        <v>9.7212885999999998E-2</v>
      </c>
      <c r="H6227">
        <v>9.7212885999999998E-2</v>
      </c>
      <c r="I6227">
        <v>9.7212885999999998E-2</v>
      </c>
      <c r="J6227">
        <v>9.7212885999999998E-2</v>
      </c>
      <c r="K6227">
        <v>9.7212885999999998E-2</v>
      </c>
      <c r="L6227">
        <v>9.7212885999999998E-2</v>
      </c>
      <c r="M6227">
        <v>9.7212885999999998E-2</v>
      </c>
    </row>
    <row r="6228" spans="2:23" hidden="1" x14ac:dyDescent="0.25">
      <c r="B6228" t="s">
        <v>89</v>
      </c>
      <c r="C6228" t="s">
        <v>296</v>
      </c>
      <c r="D6228" t="s">
        <v>647</v>
      </c>
      <c r="E6228" t="s">
        <v>598</v>
      </c>
      <c r="F6228" t="s">
        <v>93</v>
      </c>
      <c r="G6228">
        <v>0.24334610300000001</v>
      </c>
      <c r="H6228">
        <v>1.390046205</v>
      </c>
      <c r="I6228">
        <v>1.903713102</v>
      </c>
      <c r="J6228">
        <v>1.772151386</v>
      </c>
      <c r="K6228">
        <v>2.3814916739999998</v>
      </c>
      <c r="L6228">
        <v>3.006244793</v>
      </c>
      <c r="M6228">
        <v>3.6396389070000001</v>
      </c>
      <c r="N6228">
        <v>4.3125328959999996</v>
      </c>
      <c r="O6228">
        <v>5.1946644080000004</v>
      </c>
      <c r="P6228">
        <v>5.4889415689999996</v>
      </c>
      <c r="Q6228">
        <v>5.7850694750000002</v>
      </c>
      <c r="R6228">
        <v>5.9545805380000001</v>
      </c>
      <c r="S6228">
        <v>6.0248118279999998</v>
      </c>
      <c r="T6228">
        <v>6.1787585319999998</v>
      </c>
      <c r="U6228">
        <v>6.3352670010000001</v>
      </c>
      <c r="V6228">
        <v>6.1250286059999999</v>
      </c>
      <c r="W6228">
        <v>6.0014108730000002</v>
      </c>
    </row>
    <row r="6229" spans="2:23" hidden="1" x14ac:dyDescent="0.25">
      <c r="B6229" t="s">
        <v>89</v>
      </c>
      <c r="C6229" t="s">
        <v>296</v>
      </c>
      <c r="D6229" t="s">
        <v>647</v>
      </c>
      <c r="E6229" t="s">
        <v>599</v>
      </c>
      <c r="F6229" t="s">
        <v>93</v>
      </c>
      <c r="G6229">
        <v>1.1790351370000001</v>
      </c>
      <c r="H6229">
        <v>1.1790351370000001</v>
      </c>
      <c r="I6229">
        <v>1.1790351370000001</v>
      </c>
    </row>
    <row r="6230" spans="2:23" hidden="1" x14ac:dyDescent="0.25">
      <c r="B6230" t="s">
        <v>89</v>
      </c>
      <c r="C6230" t="s">
        <v>296</v>
      </c>
      <c r="D6230" t="s">
        <v>647</v>
      </c>
      <c r="E6230" t="s">
        <v>600</v>
      </c>
      <c r="F6230" t="s">
        <v>93</v>
      </c>
      <c r="G6230">
        <v>2.0480903100000001</v>
      </c>
      <c r="H6230">
        <v>2.0480903100000001</v>
      </c>
      <c r="I6230">
        <v>2.0480903100000001</v>
      </c>
      <c r="J6230">
        <v>2.0480903100000001</v>
      </c>
      <c r="K6230">
        <v>2.0480903100000001</v>
      </c>
      <c r="L6230">
        <v>2.0480903100000001</v>
      </c>
      <c r="M6230">
        <v>2.0480903100000001</v>
      </c>
    </row>
    <row r="6231" spans="2:23" hidden="1" x14ac:dyDescent="0.25">
      <c r="B6231" t="s">
        <v>89</v>
      </c>
      <c r="C6231" t="s">
        <v>296</v>
      </c>
      <c r="D6231" t="s">
        <v>647</v>
      </c>
      <c r="E6231" t="s">
        <v>601</v>
      </c>
      <c r="F6231" t="s">
        <v>93</v>
      </c>
      <c r="G6231">
        <v>1.90542583</v>
      </c>
      <c r="H6231">
        <v>2.7865658309999999</v>
      </c>
      <c r="I6231">
        <v>3.9377436480000001</v>
      </c>
      <c r="J6231">
        <v>3.610557129</v>
      </c>
      <c r="K6231">
        <v>4.3794933570000003</v>
      </c>
      <c r="L6231">
        <v>5.1553898550000001</v>
      </c>
      <c r="M6231">
        <v>5.9515731240000003</v>
      </c>
      <c r="N6231">
        <v>6.9741547930000003</v>
      </c>
      <c r="O6231">
        <v>8.42344866</v>
      </c>
      <c r="P6231">
        <v>8.4447901410000004</v>
      </c>
      <c r="Q6231">
        <v>8.8430411620000005</v>
      </c>
      <c r="R6231">
        <v>8.9966263400000006</v>
      </c>
      <c r="S6231">
        <v>9.0753384740000005</v>
      </c>
      <c r="T6231">
        <v>9.5361147010000007</v>
      </c>
      <c r="U6231">
        <v>9.9167937120000005</v>
      </c>
      <c r="V6231">
        <v>9.548920249</v>
      </c>
      <c r="W6231">
        <v>9.7835229869999996</v>
      </c>
    </row>
    <row r="6232" spans="2:23" hidden="1" x14ac:dyDescent="0.25">
      <c r="B6232" t="s">
        <v>89</v>
      </c>
      <c r="C6232" t="s">
        <v>296</v>
      </c>
      <c r="D6232" t="s">
        <v>647</v>
      </c>
      <c r="E6232" t="s">
        <v>602</v>
      </c>
      <c r="F6232" t="s">
        <v>93</v>
      </c>
      <c r="G6232">
        <v>2.876578436</v>
      </c>
      <c r="H6232">
        <v>2.876578436</v>
      </c>
      <c r="I6232">
        <v>2.876578436</v>
      </c>
    </row>
    <row r="6233" spans="2:23" hidden="1" x14ac:dyDescent="0.25">
      <c r="B6233" t="s">
        <v>89</v>
      </c>
      <c r="C6233" t="s">
        <v>296</v>
      </c>
      <c r="D6233" t="s">
        <v>647</v>
      </c>
      <c r="E6233" t="s">
        <v>603</v>
      </c>
      <c r="F6233" t="s">
        <v>93</v>
      </c>
      <c r="G6233">
        <v>3.9609641099999999</v>
      </c>
      <c r="H6233">
        <v>3.9609641099999999</v>
      </c>
      <c r="I6233">
        <v>3.9609641099999999</v>
      </c>
      <c r="J6233">
        <v>3.9609641099999999</v>
      </c>
      <c r="K6233">
        <v>3.9609641099999999</v>
      </c>
      <c r="L6233">
        <v>3.9609641099999999</v>
      </c>
      <c r="M6233">
        <v>3.9609641099999999</v>
      </c>
    </row>
    <row r="6234" spans="2:23" hidden="1" x14ac:dyDescent="0.25">
      <c r="B6234" t="s">
        <v>89</v>
      </c>
      <c r="C6234" t="s">
        <v>296</v>
      </c>
      <c r="D6234" t="s">
        <v>647</v>
      </c>
      <c r="E6234" t="s">
        <v>604</v>
      </c>
      <c r="F6234" t="s">
        <v>93</v>
      </c>
      <c r="G6234">
        <v>1.90542583</v>
      </c>
      <c r="H6234">
        <v>2.7865658309999999</v>
      </c>
      <c r="I6234">
        <v>3.9377436480000001</v>
      </c>
      <c r="J6234">
        <v>3.610557129</v>
      </c>
      <c r="K6234">
        <v>4.3794933570000003</v>
      </c>
      <c r="L6234">
        <v>5.1553898550000001</v>
      </c>
      <c r="M6234">
        <v>5.9515731240000003</v>
      </c>
      <c r="N6234">
        <v>6.9741547930000003</v>
      </c>
      <c r="O6234">
        <v>8.42344866</v>
      </c>
      <c r="P6234">
        <v>8.4447901410000004</v>
      </c>
      <c r="Q6234">
        <v>8.8430411620000005</v>
      </c>
      <c r="R6234">
        <v>8.9966263400000006</v>
      </c>
      <c r="S6234">
        <v>9.0753384740000005</v>
      </c>
      <c r="T6234">
        <v>9.5361147010000007</v>
      </c>
      <c r="U6234">
        <v>9.9167937120000005</v>
      </c>
      <c r="V6234">
        <v>9.548920249</v>
      </c>
      <c r="W6234">
        <v>9.7835229869999996</v>
      </c>
    </row>
    <row r="6235" spans="2:23" hidden="1" x14ac:dyDescent="0.25">
      <c r="B6235" t="s">
        <v>89</v>
      </c>
      <c r="C6235" t="s">
        <v>296</v>
      </c>
      <c r="D6235" t="s">
        <v>647</v>
      </c>
      <c r="E6235" t="s">
        <v>605</v>
      </c>
      <c r="F6235" t="s">
        <v>93</v>
      </c>
      <c r="G6235">
        <v>2.876578436</v>
      </c>
      <c r="H6235">
        <v>2.876578436</v>
      </c>
      <c r="I6235">
        <v>2.876578436</v>
      </c>
    </row>
    <row r="6236" spans="2:23" hidden="1" x14ac:dyDescent="0.25">
      <c r="B6236" t="s">
        <v>89</v>
      </c>
      <c r="C6236" t="s">
        <v>296</v>
      </c>
      <c r="D6236" t="s">
        <v>647</v>
      </c>
      <c r="E6236" t="s">
        <v>606</v>
      </c>
      <c r="F6236" t="s">
        <v>93</v>
      </c>
      <c r="G6236">
        <v>3.9609641099999999</v>
      </c>
      <c r="H6236">
        <v>3.9609641099999999</v>
      </c>
      <c r="I6236">
        <v>3.9609641099999999</v>
      </c>
      <c r="J6236">
        <v>3.9609641099999999</v>
      </c>
      <c r="K6236">
        <v>3.9609641099999999</v>
      </c>
      <c r="L6236">
        <v>3.9609641099999999</v>
      </c>
      <c r="M6236">
        <v>3.9609641099999999</v>
      </c>
    </row>
    <row r="6237" spans="2:23" hidden="1" x14ac:dyDescent="0.25">
      <c r="B6237" t="s">
        <v>89</v>
      </c>
      <c r="C6237" t="s">
        <v>296</v>
      </c>
      <c r="D6237" t="s">
        <v>647</v>
      </c>
      <c r="E6237" t="s">
        <v>607</v>
      </c>
      <c r="F6237" t="s">
        <v>93</v>
      </c>
      <c r="G6237">
        <v>4.5502121999999999E-2</v>
      </c>
      <c r="H6237">
        <v>0.47946338700000002</v>
      </c>
      <c r="I6237">
        <v>1.489028207</v>
      </c>
      <c r="J6237">
        <v>0.88222189399999995</v>
      </c>
      <c r="K6237">
        <v>1.071627426</v>
      </c>
      <c r="L6237">
        <v>1.223399594</v>
      </c>
      <c r="M6237">
        <v>1.3851287249999999</v>
      </c>
      <c r="N6237">
        <v>1.759961589</v>
      </c>
      <c r="O6237">
        <v>2.4314252679999999</v>
      </c>
      <c r="P6237">
        <v>2.070753125</v>
      </c>
      <c r="Q6237">
        <v>2.1269132850000001</v>
      </c>
      <c r="R6237">
        <v>2.07986278</v>
      </c>
      <c r="S6237">
        <v>2.0603820860000002</v>
      </c>
      <c r="T6237">
        <v>2.3951673489999998</v>
      </c>
      <c r="U6237">
        <v>2.5576455920000001</v>
      </c>
      <c r="V6237">
        <v>2.267584415</v>
      </c>
      <c r="W6237">
        <v>2.5506008059999998</v>
      </c>
    </row>
    <row r="6238" spans="2:23" hidden="1" x14ac:dyDescent="0.25">
      <c r="B6238" t="s">
        <v>89</v>
      </c>
      <c r="C6238" t="s">
        <v>296</v>
      </c>
      <c r="D6238" t="s">
        <v>647</v>
      </c>
      <c r="E6238" t="s">
        <v>608</v>
      </c>
      <c r="F6238" t="s">
        <v>93</v>
      </c>
      <c r="G6238">
        <v>0.67133123900000002</v>
      </c>
      <c r="H6238">
        <v>0.67133123900000002</v>
      </c>
      <c r="I6238">
        <v>0.67133123900000002</v>
      </c>
    </row>
    <row r="6239" spans="2:23" hidden="1" x14ac:dyDescent="0.25">
      <c r="B6239" t="s">
        <v>89</v>
      </c>
      <c r="C6239" t="s">
        <v>296</v>
      </c>
      <c r="D6239" t="s">
        <v>647</v>
      </c>
      <c r="E6239" t="s">
        <v>609</v>
      </c>
      <c r="F6239" t="s">
        <v>93</v>
      </c>
      <c r="G6239">
        <v>0.93948162199999996</v>
      </c>
      <c r="H6239">
        <v>0.93948162199999996</v>
      </c>
      <c r="I6239">
        <v>0.93948162199999996</v>
      </c>
      <c r="J6239">
        <v>0.93948162199999996</v>
      </c>
      <c r="K6239">
        <v>0.93948162199999996</v>
      </c>
      <c r="L6239">
        <v>0.93948162199999996</v>
      </c>
      <c r="M6239">
        <v>0.93948162199999996</v>
      </c>
    </row>
    <row r="6240" spans="2:23" hidden="1" x14ac:dyDescent="0.25">
      <c r="B6240" t="s">
        <v>89</v>
      </c>
      <c r="C6240" t="s">
        <v>296</v>
      </c>
      <c r="D6240" t="s">
        <v>647</v>
      </c>
      <c r="E6240" t="s">
        <v>610</v>
      </c>
      <c r="F6240" t="s">
        <v>93</v>
      </c>
      <c r="G6240">
        <v>1.8167372000000001E-2</v>
      </c>
      <c r="H6240">
        <v>1.7310947E-2</v>
      </c>
      <c r="I6240">
        <v>2.3000511000000001E-2</v>
      </c>
      <c r="J6240">
        <v>2.6585597999999998E-2</v>
      </c>
      <c r="K6240">
        <v>3.5186097999999999E-2</v>
      </c>
      <c r="L6240">
        <v>4.3811213000000002E-2</v>
      </c>
      <c r="M6240">
        <v>4.9744995E-2</v>
      </c>
      <c r="N6240">
        <v>5.4632989999999999E-2</v>
      </c>
      <c r="O6240">
        <v>5.8542025999999997E-2</v>
      </c>
      <c r="P6240">
        <v>6.0998196999999997E-2</v>
      </c>
      <c r="Q6240">
        <v>6.1846711999999998E-2</v>
      </c>
      <c r="R6240">
        <v>6.1458541999999998E-2</v>
      </c>
      <c r="S6240">
        <v>6.1834673999999999E-2</v>
      </c>
      <c r="T6240">
        <v>6.2692196000000006E-2</v>
      </c>
      <c r="U6240">
        <v>6.4597547000000005E-2</v>
      </c>
      <c r="V6240">
        <v>6.8245346999999998E-2</v>
      </c>
      <c r="W6240">
        <v>7.1121100000000007E-2</v>
      </c>
    </row>
    <row r="6241" spans="2:23" hidden="1" x14ac:dyDescent="0.25">
      <c r="B6241" t="s">
        <v>89</v>
      </c>
      <c r="C6241" t="s">
        <v>296</v>
      </c>
      <c r="D6241" t="s">
        <v>647</v>
      </c>
      <c r="E6241" t="s">
        <v>611</v>
      </c>
      <c r="F6241" t="s">
        <v>93</v>
      </c>
      <c r="G6241">
        <v>1.9492942999999999E-2</v>
      </c>
      <c r="H6241">
        <v>1.9492942999999999E-2</v>
      </c>
      <c r="I6241">
        <v>1.9492942999999999E-2</v>
      </c>
    </row>
    <row r="6242" spans="2:23" hidden="1" x14ac:dyDescent="0.25">
      <c r="B6242" t="s">
        <v>89</v>
      </c>
      <c r="C6242" t="s">
        <v>296</v>
      </c>
      <c r="D6242" t="s">
        <v>647</v>
      </c>
      <c r="E6242" t="s">
        <v>612</v>
      </c>
      <c r="F6242" t="s">
        <v>93</v>
      </c>
      <c r="G6242">
        <v>3.0543819E-2</v>
      </c>
      <c r="H6242">
        <v>3.0543819E-2</v>
      </c>
      <c r="I6242">
        <v>3.0543819E-2</v>
      </c>
      <c r="J6242">
        <v>3.0543819E-2</v>
      </c>
      <c r="K6242">
        <v>3.0543819E-2</v>
      </c>
      <c r="L6242">
        <v>3.0543819E-2</v>
      </c>
      <c r="M6242">
        <v>3.0543819E-2</v>
      </c>
    </row>
    <row r="6243" spans="2:23" hidden="1" x14ac:dyDescent="0.25">
      <c r="B6243" t="s">
        <v>89</v>
      </c>
      <c r="C6243" t="s">
        <v>296</v>
      </c>
      <c r="D6243" t="s">
        <v>647</v>
      </c>
      <c r="E6243" t="s">
        <v>613</v>
      </c>
      <c r="F6243" t="s">
        <v>93</v>
      </c>
      <c r="G6243">
        <v>0.70710684099999999</v>
      </c>
      <c r="H6243">
        <v>0.635569673</v>
      </c>
      <c r="I6243">
        <v>0.51310033600000005</v>
      </c>
      <c r="J6243">
        <v>0.494687286</v>
      </c>
      <c r="K6243">
        <v>0.46507378199999999</v>
      </c>
      <c r="L6243">
        <v>0.42973772700000001</v>
      </c>
      <c r="M6243">
        <v>0.38191582000000002</v>
      </c>
      <c r="N6243">
        <v>0.32817650399999998</v>
      </c>
      <c r="O6243">
        <v>0.279383667</v>
      </c>
      <c r="P6243">
        <v>0.239629749</v>
      </c>
      <c r="Q6243">
        <v>0.19657377100000001</v>
      </c>
      <c r="R6243">
        <v>0.15869233399999999</v>
      </c>
      <c r="S6243">
        <v>0.11721962499999999</v>
      </c>
      <c r="T6243">
        <v>9.1241659000000003E-2</v>
      </c>
      <c r="U6243">
        <v>6.9974842999999995E-2</v>
      </c>
      <c r="V6243">
        <v>5.2916785000000001E-2</v>
      </c>
      <c r="W6243">
        <v>4.2633683999999998E-2</v>
      </c>
    </row>
    <row r="6244" spans="2:23" hidden="1" x14ac:dyDescent="0.25">
      <c r="B6244" t="s">
        <v>89</v>
      </c>
      <c r="C6244" t="s">
        <v>296</v>
      </c>
      <c r="D6244" t="s">
        <v>647</v>
      </c>
      <c r="E6244" t="s">
        <v>614</v>
      </c>
      <c r="F6244" t="s">
        <v>93</v>
      </c>
      <c r="G6244">
        <v>0.61859228300000002</v>
      </c>
      <c r="H6244">
        <v>0.61859228300000002</v>
      </c>
      <c r="I6244">
        <v>0.61859228300000002</v>
      </c>
    </row>
    <row r="6245" spans="2:23" hidden="1" x14ac:dyDescent="0.25">
      <c r="B6245" t="s">
        <v>89</v>
      </c>
      <c r="C6245" t="s">
        <v>296</v>
      </c>
      <c r="D6245" t="s">
        <v>647</v>
      </c>
      <c r="E6245" t="s">
        <v>615</v>
      </c>
      <c r="F6245" t="s">
        <v>93</v>
      </c>
      <c r="G6245">
        <v>0.51817020899999999</v>
      </c>
      <c r="H6245">
        <v>0.51817020899999999</v>
      </c>
      <c r="I6245">
        <v>0.51817020899999999</v>
      </c>
      <c r="J6245">
        <v>0.51817020899999999</v>
      </c>
      <c r="K6245">
        <v>0.51817020899999999</v>
      </c>
      <c r="L6245">
        <v>0.51817020899999999</v>
      </c>
      <c r="M6245">
        <v>0.51817020899999999</v>
      </c>
    </row>
    <row r="6246" spans="2:23" hidden="1" x14ac:dyDescent="0.25">
      <c r="B6246" t="s">
        <v>89</v>
      </c>
      <c r="C6246" t="s">
        <v>296</v>
      </c>
      <c r="D6246" t="s">
        <v>647</v>
      </c>
      <c r="E6246" t="s">
        <v>616</v>
      </c>
      <c r="F6246" t="s">
        <v>93</v>
      </c>
      <c r="G6246">
        <v>6.3542890969999997</v>
      </c>
      <c r="H6246">
        <v>6.0368643989999997</v>
      </c>
      <c r="I6246">
        <v>5.4194734330000003</v>
      </c>
      <c r="J6246">
        <v>5.0506008749999998</v>
      </c>
      <c r="K6246">
        <v>4.7704746880000002</v>
      </c>
      <c r="L6246">
        <v>4.5409429640000001</v>
      </c>
      <c r="M6246">
        <v>4.3562927719999998</v>
      </c>
      <c r="N6246">
        <v>4.2537565300000004</v>
      </c>
      <c r="O6246">
        <v>4.4111326550000003</v>
      </c>
      <c r="P6246">
        <v>4.33733609</v>
      </c>
      <c r="Q6246">
        <v>4.358668261</v>
      </c>
      <c r="R6246">
        <v>4.4552575340000002</v>
      </c>
      <c r="S6246">
        <v>4.5393006810000003</v>
      </c>
      <c r="T6246">
        <v>4.6125038229999999</v>
      </c>
      <c r="U6246">
        <v>4.5677928249999997</v>
      </c>
      <c r="V6246">
        <v>4.7189783409999997</v>
      </c>
      <c r="W6246">
        <v>4.8487093229999996</v>
      </c>
    </row>
    <row r="6247" spans="2:23" hidden="1" x14ac:dyDescent="0.25">
      <c r="B6247" t="s">
        <v>89</v>
      </c>
      <c r="C6247" t="s">
        <v>296</v>
      </c>
      <c r="D6247" t="s">
        <v>647</v>
      </c>
      <c r="E6247" t="s">
        <v>617</v>
      </c>
      <c r="F6247" t="s">
        <v>93</v>
      </c>
      <c r="G6247">
        <v>5.9368756429999996</v>
      </c>
      <c r="H6247">
        <v>5.9368756429999996</v>
      </c>
      <c r="I6247">
        <v>5.9368756429999996</v>
      </c>
    </row>
    <row r="6248" spans="2:23" hidden="1" x14ac:dyDescent="0.25">
      <c r="B6248" t="s">
        <v>89</v>
      </c>
      <c r="C6248" t="s">
        <v>296</v>
      </c>
      <c r="D6248" t="s">
        <v>647</v>
      </c>
      <c r="E6248" t="s">
        <v>618</v>
      </c>
      <c r="F6248" t="s">
        <v>93</v>
      </c>
      <c r="G6248">
        <v>5.2184197470000004</v>
      </c>
      <c r="H6248">
        <v>5.2184197470000004</v>
      </c>
      <c r="I6248">
        <v>5.2184197470000004</v>
      </c>
      <c r="J6248">
        <v>5.2184197470000004</v>
      </c>
      <c r="K6248">
        <v>5.2184197470000004</v>
      </c>
      <c r="L6248">
        <v>5.2184197470000004</v>
      </c>
      <c r="M6248">
        <v>5.2184197470000004</v>
      </c>
    </row>
    <row r="6249" spans="2:23" hidden="1" x14ac:dyDescent="0.25">
      <c r="B6249" t="s">
        <v>89</v>
      </c>
      <c r="C6249" t="s">
        <v>296</v>
      </c>
      <c r="D6249" t="s">
        <v>647</v>
      </c>
      <c r="E6249" t="s">
        <v>619</v>
      </c>
      <c r="F6249" t="s">
        <v>93</v>
      </c>
      <c r="G6249">
        <v>0.48889627200000002</v>
      </c>
      <c r="H6249">
        <v>0.58084911100000003</v>
      </c>
      <c r="I6249">
        <v>0.56275959900000005</v>
      </c>
      <c r="J6249">
        <v>0.56102627000000005</v>
      </c>
      <c r="K6249">
        <v>0.62582400900000001</v>
      </c>
      <c r="L6249">
        <v>0.71021938600000001</v>
      </c>
      <c r="M6249">
        <v>0.772998713</v>
      </c>
      <c r="N6249">
        <v>0.83777014299999997</v>
      </c>
      <c r="O6249">
        <v>0.91660762699999998</v>
      </c>
      <c r="P6249">
        <v>0.96007976699999997</v>
      </c>
      <c r="Q6249">
        <v>0.97560848499999997</v>
      </c>
      <c r="R6249">
        <v>1.021370858</v>
      </c>
      <c r="S6249">
        <v>1.103835484</v>
      </c>
      <c r="T6249">
        <v>1.1707506599999999</v>
      </c>
      <c r="U6249">
        <v>1.228099115</v>
      </c>
      <c r="V6249">
        <v>1.344884942</v>
      </c>
      <c r="W6249">
        <v>1.3664434270000001</v>
      </c>
    </row>
    <row r="6250" spans="2:23" hidden="1" x14ac:dyDescent="0.25">
      <c r="B6250" t="s">
        <v>89</v>
      </c>
      <c r="C6250" t="s">
        <v>296</v>
      </c>
      <c r="D6250" t="s">
        <v>647</v>
      </c>
      <c r="E6250" t="s">
        <v>620</v>
      </c>
      <c r="F6250" t="s">
        <v>93</v>
      </c>
      <c r="G6250">
        <v>0.54416832800000003</v>
      </c>
      <c r="H6250">
        <v>0.54416832800000003</v>
      </c>
      <c r="I6250">
        <v>0.54416832800000003</v>
      </c>
    </row>
    <row r="6251" spans="2:23" hidden="1" x14ac:dyDescent="0.25">
      <c r="B6251" t="s">
        <v>89</v>
      </c>
      <c r="C6251" t="s">
        <v>296</v>
      </c>
      <c r="D6251" t="s">
        <v>647</v>
      </c>
      <c r="E6251" t="s">
        <v>621</v>
      </c>
      <c r="F6251" t="s">
        <v>93</v>
      </c>
      <c r="G6251">
        <v>0.61465333700000002</v>
      </c>
      <c r="H6251">
        <v>0.61465333700000002</v>
      </c>
      <c r="I6251">
        <v>0.61465333700000002</v>
      </c>
      <c r="J6251">
        <v>0.61465333700000002</v>
      </c>
      <c r="K6251">
        <v>0.61465333700000002</v>
      </c>
      <c r="L6251">
        <v>0.61465333700000002</v>
      </c>
      <c r="M6251">
        <v>0.61465333700000002</v>
      </c>
    </row>
    <row r="6252" spans="2:23" hidden="1" x14ac:dyDescent="0.25">
      <c r="B6252" t="s">
        <v>89</v>
      </c>
      <c r="C6252" t="s">
        <v>296</v>
      </c>
      <c r="D6252" t="s">
        <v>647</v>
      </c>
      <c r="E6252" t="s">
        <v>622</v>
      </c>
      <c r="F6252" t="s">
        <v>93</v>
      </c>
      <c r="G6252">
        <v>5.1582859839999999</v>
      </c>
      <c r="H6252">
        <v>4.8204456149999997</v>
      </c>
      <c r="I6252">
        <v>4.3436134969999998</v>
      </c>
      <c r="J6252">
        <v>3.994887319</v>
      </c>
      <c r="K6252">
        <v>3.679576897</v>
      </c>
      <c r="L6252">
        <v>3.4009858519999998</v>
      </c>
      <c r="M6252">
        <v>3.2013782389999998</v>
      </c>
      <c r="N6252">
        <v>3.0878098820000002</v>
      </c>
      <c r="O6252">
        <v>3.2151413610000001</v>
      </c>
      <c r="P6252">
        <v>3.137626574</v>
      </c>
      <c r="Q6252">
        <v>3.1864860049999999</v>
      </c>
      <c r="R6252">
        <v>3.2751943419999998</v>
      </c>
      <c r="S6252">
        <v>3.3182455719999999</v>
      </c>
      <c r="T6252">
        <v>3.350511504</v>
      </c>
      <c r="U6252">
        <v>3.2697188669999999</v>
      </c>
      <c r="V6252">
        <v>3.3211766150000002</v>
      </c>
      <c r="W6252">
        <v>3.4396322129999999</v>
      </c>
    </row>
    <row r="6253" spans="2:23" hidden="1" x14ac:dyDescent="0.25">
      <c r="B6253" t="s">
        <v>89</v>
      </c>
      <c r="C6253" t="s">
        <v>296</v>
      </c>
      <c r="D6253" t="s">
        <v>647</v>
      </c>
      <c r="E6253" t="s">
        <v>623</v>
      </c>
      <c r="F6253" t="s">
        <v>93</v>
      </c>
      <c r="G6253">
        <v>4.7741150320000001</v>
      </c>
      <c r="H6253">
        <v>4.7741150320000001</v>
      </c>
      <c r="I6253">
        <v>4.7741150320000001</v>
      </c>
    </row>
    <row r="6254" spans="2:23" hidden="1" x14ac:dyDescent="0.25">
      <c r="B6254" t="s">
        <v>89</v>
      </c>
      <c r="C6254" t="s">
        <v>296</v>
      </c>
      <c r="D6254" t="s">
        <v>647</v>
      </c>
      <c r="E6254" t="s">
        <v>624</v>
      </c>
      <c r="F6254" t="s">
        <v>93</v>
      </c>
      <c r="G6254">
        <v>4.0855962000000003</v>
      </c>
      <c r="H6254">
        <v>4.0855962000000003</v>
      </c>
      <c r="I6254">
        <v>4.0855962000000003</v>
      </c>
      <c r="J6254">
        <v>4.0855962000000003</v>
      </c>
      <c r="K6254">
        <v>4.0855962000000003</v>
      </c>
      <c r="L6254">
        <v>4.0855962000000003</v>
      </c>
      <c r="M6254">
        <v>4.0855962000000003</v>
      </c>
    </row>
    <row r="6255" spans="2:23" hidden="1" x14ac:dyDescent="0.25">
      <c r="B6255" t="s">
        <v>89</v>
      </c>
      <c r="C6255" t="s">
        <v>296</v>
      </c>
      <c r="D6255" t="s">
        <v>647</v>
      </c>
      <c r="E6255" t="s">
        <v>625</v>
      </c>
      <c r="F6255" t="s">
        <v>93</v>
      </c>
      <c r="G6255">
        <v>6.3542890969999997</v>
      </c>
      <c r="H6255">
        <v>6.0368643989999997</v>
      </c>
      <c r="I6255">
        <v>5.4194734330000003</v>
      </c>
      <c r="J6255">
        <v>5.0506008749999998</v>
      </c>
      <c r="K6255">
        <v>4.7704746880000002</v>
      </c>
      <c r="L6255">
        <v>4.5409429640000001</v>
      </c>
      <c r="M6255">
        <v>4.3562927719999998</v>
      </c>
      <c r="N6255">
        <v>4.2537565300000004</v>
      </c>
      <c r="O6255">
        <v>4.4111326550000003</v>
      </c>
      <c r="P6255">
        <v>4.33733609</v>
      </c>
      <c r="Q6255">
        <v>4.358668261</v>
      </c>
      <c r="R6255">
        <v>4.4552575340000002</v>
      </c>
      <c r="S6255">
        <v>4.5393006810000003</v>
      </c>
      <c r="T6255">
        <v>4.6125038229999999</v>
      </c>
      <c r="U6255">
        <v>4.5677928249999997</v>
      </c>
      <c r="V6255">
        <v>4.7189783409999997</v>
      </c>
      <c r="W6255">
        <v>4.8487093229999996</v>
      </c>
    </row>
    <row r="6256" spans="2:23" hidden="1" x14ac:dyDescent="0.25">
      <c r="B6256" t="s">
        <v>89</v>
      </c>
      <c r="C6256" t="s">
        <v>296</v>
      </c>
      <c r="D6256" t="s">
        <v>647</v>
      </c>
      <c r="E6256" t="s">
        <v>626</v>
      </c>
      <c r="F6256" t="s">
        <v>93</v>
      </c>
      <c r="G6256">
        <v>5.9368756429999996</v>
      </c>
      <c r="H6256">
        <v>5.9368756429999996</v>
      </c>
      <c r="I6256">
        <v>5.9368756429999996</v>
      </c>
    </row>
    <row r="6257" spans="2:23" hidden="1" x14ac:dyDescent="0.25">
      <c r="B6257" t="s">
        <v>89</v>
      </c>
      <c r="C6257" t="s">
        <v>296</v>
      </c>
      <c r="D6257" t="s">
        <v>647</v>
      </c>
      <c r="E6257" t="s">
        <v>627</v>
      </c>
      <c r="F6257" t="s">
        <v>93</v>
      </c>
      <c r="G6257">
        <v>5.2184197470000004</v>
      </c>
      <c r="H6257">
        <v>5.2184197470000004</v>
      </c>
      <c r="I6257">
        <v>5.2184197470000004</v>
      </c>
      <c r="J6257">
        <v>5.2184197470000004</v>
      </c>
      <c r="K6257">
        <v>5.2184197470000004</v>
      </c>
      <c r="L6257">
        <v>5.2184197470000004</v>
      </c>
      <c r="M6257">
        <v>5.2184197470000004</v>
      </c>
    </row>
    <row r="6258" spans="2:23" hidden="1" x14ac:dyDescent="0.25">
      <c r="B6258" t="s">
        <v>89</v>
      </c>
      <c r="C6258" t="s">
        <v>296</v>
      </c>
      <c r="D6258" t="s">
        <v>647</v>
      </c>
      <c r="E6258" t="s">
        <v>628</v>
      </c>
      <c r="F6258" t="s">
        <v>93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2:23" hidden="1" x14ac:dyDescent="0.25">
      <c r="B6259" t="s">
        <v>89</v>
      </c>
      <c r="C6259" t="s">
        <v>296</v>
      </c>
      <c r="D6259" t="s">
        <v>647</v>
      </c>
      <c r="E6259" t="s">
        <v>629</v>
      </c>
      <c r="F6259" t="s">
        <v>93</v>
      </c>
      <c r="G6259">
        <v>0</v>
      </c>
      <c r="H6259">
        <v>0</v>
      </c>
      <c r="I6259">
        <v>0</v>
      </c>
    </row>
    <row r="6260" spans="2:23" hidden="1" x14ac:dyDescent="0.25">
      <c r="B6260" t="s">
        <v>89</v>
      </c>
      <c r="C6260" t="s">
        <v>296</v>
      </c>
      <c r="D6260" t="s">
        <v>647</v>
      </c>
      <c r="E6260" t="s">
        <v>630</v>
      </c>
      <c r="F6260" t="s">
        <v>93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2:23" hidden="1" x14ac:dyDescent="0.25">
      <c r="B6261" t="s">
        <v>89</v>
      </c>
      <c r="C6261" t="s">
        <v>296</v>
      </c>
      <c r="D6261" t="s">
        <v>647</v>
      </c>
      <c r="E6261" t="s">
        <v>631</v>
      </c>
      <c r="F6261" t="s">
        <v>93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</row>
    <row r="6262" spans="2:23" hidden="1" x14ac:dyDescent="0.25">
      <c r="B6262" t="s">
        <v>89</v>
      </c>
      <c r="C6262" t="s">
        <v>296</v>
      </c>
      <c r="D6262" t="s">
        <v>647</v>
      </c>
      <c r="E6262" t="s">
        <v>632</v>
      </c>
      <c r="F6262" t="s">
        <v>93</v>
      </c>
      <c r="G6262">
        <v>0</v>
      </c>
      <c r="H6262">
        <v>0</v>
      </c>
      <c r="I6262">
        <v>0</v>
      </c>
    </row>
    <row r="6263" spans="2:23" hidden="1" x14ac:dyDescent="0.25">
      <c r="B6263" t="s">
        <v>89</v>
      </c>
      <c r="C6263" t="s">
        <v>296</v>
      </c>
      <c r="D6263" t="s">
        <v>647</v>
      </c>
      <c r="E6263" t="s">
        <v>633</v>
      </c>
      <c r="F6263" t="s">
        <v>93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2:23" hidden="1" x14ac:dyDescent="0.25">
      <c r="B6264" t="s">
        <v>89</v>
      </c>
      <c r="C6264" t="s">
        <v>296</v>
      </c>
      <c r="D6264" t="s">
        <v>647</v>
      </c>
      <c r="E6264" t="s">
        <v>634</v>
      </c>
      <c r="F6264" t="s">
        <v>93</v>
      </c>
      <c r="G6264">
        <v>1.5497147040000001</v>
      </c>
      <c r="H6264">
        <v>3.7155865640000001</v>
      </c>
      <c r="I6264">
        <v>7.3717791559999997</v>
      </c>
      <c r="J6264">
        <v>5.9105568760000002</v>
      </c>
      <c r="K6264">
        <v>7.459271781</v>
      </c>
      <c r="L6264">
        <v>8.9183169620000005</v>
      </c>
      <c r="M6264">
        <v>10.43549732</v>
      </c>
      <c r="N6264">
        <v>12.50512365</v>
      </c>
      <c r="O6264">
        <v>15.425549699999999</v>
      </c>
      <c r="P6264">
        <v>15.45721691</v>
      </c>
      <c r="Q6264">
        <v>16.289377040000002</v>
      </c>
      <c r="R6264">
        <v>16.616635509999998</v>
      </c>
      <c r="S6264">
        <v>16.777294179999998</v>
      </c>
      <c r="T6264">
        <v>17.79453869</v>
      </c>
      <c r="U6264">
        <v>18.852834170000001</v>
      </c>
      <c r="V6264">
        <v>17.954617039999999</v>
      </c>
      <c r="W6264">
        <v>18.519286489999999</v>
      </c>
    </row>
    <row r="6265" spans="2:23" hidden="1" x14ac:dyDescent="0.25">
      <c r="B6265" t="s">
        <v>89</v>
      </c>
      <c r="C6265" t="s">
        <v>296</v>
      </c>
      <c r="D6265" t="s">
        <v>647</v>
      </c>
      <c r="E6265" t="s">
        <v>635</v>
      </c>
      <c r="F6265" t="s">
        <v>93</v>
      </c>
      <c r="G6265">
        <v>4.2123601409999996</v>
      </c>
      <c r="H6265">
        <v>4.2123601409999996</v>
      </c>
      <c r="I6265">
        <v>4.2123601409999996</v>
      </c>
    </row>
    <row r="6266" spans="2:23" hidden="1" x14ac:dyDescent="0.25">
      <c r="B6266" t="s">
        <v>89</v>
      </c>
      <c r="C6266" t="s">
        <v>296</v>
      </c>
      <c r="D6266" t="s">
        <v>647</v>
      </c>
      <c r="E6266" t="s">
        <v>636</v>
      </c>
      <c r="F6266" t="s">
        <v>93</v>
      </c>
      <c r="G6266">
        <v>6.4801033380000002</v>
      </c>
      <c r="H6266">
        <v>6.4801033380000002</v>
      </c>
      <c r="I6266">
        <v>6.4801033380000002</v>
      </c>
      <c r="J6266">
        <v>6.4801033380000002</v>
      </c>
      <c r="K6266">
        <v>6.4801033380000002</v>
      </c>
      <c r="L6266">
        <v>6.4801033380000002</v>
      </c>
      <c r="M6266">
        <v>6.4801033380000002</v>
      </c>
    </row>
    <row r="6267" spans="2:23" hidden="1" x14ac:dyDescent="0.25">
      <c r="B6267" t="s">
        <v>89</v>
      </c>
      <c r="C6267" t="s">
        <v>296</v>
      </c>
      <c r="D6267" t="s">
        <v>647</v>
      </c>
      <c r="E6267" t="s">
        <v>637</v>
      </c>
      <c r="F6267" t="s">
        <v>93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2:23" hidden="1" x14ac:dyDescent="0.25">
      <c r="B6268" t="s">
        <v>89</v>
      </c>
      <c r="C6268" t="s">
        <v>296</v>
      </c>
      <c r="D6268" t="s">
        <v>647</v>
      </c>
      <c r="E6268" t="s">
        <v>638</v>
      </c>
      <c r="F6268" t="s">
        <v>93</v>
      </c>
      <c r="G6268">
        <v>0</v>
      </c>
      <c r="H6268">
        <v>0</v>
      </c>
      <c r="I6268">
        <v>0</v>
      </c>
    </row>
    <row r="6269" spans="2:23" hidden="1" x14ac:dyDescent="0.25">
      <c r="B6269" t="s">
        <v>89</v>
      </c>
      <c r="C6269" t="s">
        <v>296</v>
      </c>
      <c r="D6269" t="s">
        <v>647</v>
      </c>
      <c r="E6269" t="s">
        <v>639</v>
      </c>
      <c r="F6269" t="s">
        <v>93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2:23" hidden="1" x14ac:dyDescent="0.25">
      <c r="B6270" t="s">
        <v>89</v>
      </c>
      <c r="C6270" t="s">
        <v>296</v>
      </c>
      <c r="D6270" t="s">
        <v>647</v>
      </c>
      <c r="E6270" t="s">
        <v>640</v>
      </c>
      <c r="F6270" t="s">
        <v>93</v>
      </c>
      <c r="G6270">
        <v>1.5497166419999999</v>
      </c>
      <c r="H6270">
        <v>3.7169534039999998</v>
      </c>
      <c r="I6270">
        <v>7.4222277280000002</v>
      </c>
      <c r="J6270">
        <v>6.0319859200000003</v>
      </c>
      <c r="K6270">
        <v>7.6368004330000003</v>
      </c>
      <c r="L6270">
        <v>9.1513433739999996</v>
      </c>
      <c r="M6270">
        <v>10.72336846</v>
      </c>
      <c r="N6270">
        <v>12.84909227</v>
      </c>
      <c r="O6270">
        <v>15.832218129999999</v>
      </c>
      <c r="P6270">
        <v>15.92005045</v>
      </c>
      <c r="Q6270">
        <v>16.798239250000002</v>
      </c>
      <c r="R6270">
        <v>17.164359959999999</v>
      </c>
      <c r="S6270">
        <v>17.358225539999999</v>
      </c>
      <c r="T6270">
        <v>18.40681983</v>
      </c>
      <c r="U6270">
        <v>19.496886660000001</v>
      </c>
      <c r="V6270">
        <v>18.624511649999999</v>
      </c>
      <c r="W6270">
        <v>19.210226110000001</v>
      </c>
    </row>
    <row r="6271" spans="2:23" hidden="1" x14ac:dyDescent="0.25">
      <c r="B6271" t="s">
        <v>89</v>
      </c>
      <c r="C6271" t="s">
        <v>296</v>
      </c>
      <c r="D6271" t="s">
        <v>647</v>
      </c>
      <c r="E6271" t="s">
        <v>641</v>
      </c>
      <c r="F6271" t="s">
        <v>93</v>
      </c>
      <c r="G6271">
        <v>4.2296325909999997</v>
      </c>
      <c r="H6271">
        <v>4.2296325909999997</v>
      </c>
      <c r="I6271">
        <v>4.2296325909999997</v>
      </c>
    </row>
    <row r="6272" spans="2:23" hidden="1" x14ac:dyDescent="0.25">
      <c r="B6272" t="s">
        <v>89</v>
      </c>
      <c r="C6272" t="s">
        <v>296</v>
      </c>
      <c r="D6272" t="s">
        <v>647</v>
      </c>
      <c r="E6272" t="s">
        <v>642</v>
      </c>
      <c r="F6272" t="s">
        <v>93</v>
      </c>
      <c r="G6272">
        <v>6.6046279940000003</v>
      </c>
      <c r="H6272">
        <v>6.6046279940000003</v>
      </c>
      <c r="I6272">
        <v>6.6046279940000003</v>
      </c>
      <c r="J6272">
        <v>6.6046279940000003</v>
      </c>
      <c r="K6272">
        <v>6.6046279940000003</v>
      </c>
      <c r="L6272">
        <v>6.6046279940000003</v>
      </c>
      <c r="M6272">
        <v>6.6046279940000003</v>
      </c>
    </row>
    <row r="6273" spans="2:23" hidden="1" x14ac:dyDescent="0.25">
      <c r="B6273" t="s">
        <v>89</v>
      </c>
      <c r="C6273" t="s">
        <v>296</v>
      </c>
      <c r="D6273" t="s">
        <v>647</v>
      </c>
      <c r="E6273" t="s">
        <v>643</v>
      </c>
      <c r="F6273" t="s">
        <v>93</v>
      </c>
      <c r="G6273">
        <v>8.9389788600000006</v>
      </c>
      <c r="H6273">
        <v>11.23108482</v>
      </c>
      <c r="I6273">
        <v>14.12375838</v>
      </c>
      <c r="J6273">
        <v>12.40069493</v>
      </c>
      <c r="K6273">
        <v>14.12403531</v>
      </c>
      <c r="L6273">
        <v>15.701679</v>
      </c>
      <c r="M6273">
        <v>17.321842839999999</v>
      </c>
      <c r="N6273">
        <v>19.62496174</v>
      </c>
      <c r="O6273">
        <v>23.23413974</v>
      </c>
      <c r="P6273">
        <v>23.178803479999999</v>
      </c>
      <c r="Q6273">
        <v>24.126673</v>
      </c>
      <c r="R6273">
        <v>24.601202090000001</v>
      </c>
      <c r="S6273">
        <v>24.931929</v>
      </c>
      <c r="T6273">
        <v>26.240171449999998</v>
      </c>
      <c r="U6273">
        <v>27.45032986</v>
      </c>
      <c r="V6273">
        <v>26.811234240000001</v>
      </c>
      <c r="W6273">
        <v>27.642253870000001</v>
      </c>
    </row>
    <row r="6274" spans="2:23" hidden="1" x14ac:dyDescent="0.25">
      <c r="B6274" t="s">
        <v>89</v>
      </c>
      <c r="C6274" t="s">
        <v>296</v>
      </c>
      <c r="D6274" t="s">
        <v>647</v>
      </c>
      <c r="E6274" t="s">
        <v>644</v>
      </c>
      <c r="F6274" t="s">
        <v>93</v>
      </c>
      <c r="G6274">
        <v>11.43127402</v>
      </c>
      <c r="H6274">
        <v>11.43127402</v>
      </c>
      <c r="I6274">
        <v>11.43127402</v>
      </c>
    </row>
    <row r="6275" spans="2:23" hidden="1" x14ac:dyDescent="0.25">
      <c r="B6275" t="s">
        <v>89</v>
      </c>
      <c r="C6275" t="s">
        <v>296</v>
      </c>
      <c r="D6275" t="s">
        <v>647</v>
      </c>
      <c r="E6275" t="s">
        <v>645</v>
      </c>
      <c r="F6275" t="s">
        <v>93</v>
      </c>
      <c r="G6275">
        <v>13.406010589999999</v>
      </c>
      <c r="H6275">
        <v>13.406010589999999</v>
      </c>
      <c r="I6275">
        <v>13.406010589999999</v>
      </c>
      <c r="J6275">
        <v>13.406010589999999</v>
      </c>
      <c r="K6275">
        <v>13.406010589999999</v>
      </c>
      <c r="L6275">
        <v>13.406010589999999</v>
      </c>
      <c r="M6275">
        <v>13.406010589999999</v>
      </c>
    </row>
    <row r="6276" spans="2:23" hidden="1" x14ac:dyDescent="0.25">
      <c r="B6276" t="s">
        <v>89</v>
      </c>
      <c r="C6276" t="s">
        <v>296</v>
      </c>
      <c r="D6276" t="s">
        <v>91</v>
      </c>
      <c r="E6276" t="s">
        <v>502</v>
      </c>
      <c r="F6276" t="s">
        <v>93</v>
      </c>
      <c r="G6276">
        <v>2.7655072515211998</v>
      </c>
      <c r="H6276">
        <v>6.3377890040281697</v>
      </c>
      <c r="I6276">
        <v>7.3467571695561897</v>
      </c>
      <c r="J6276">
        <v>6.7134048716284704</v>
      </c>
      <c r="K6276">
        <v>7.6000295200831101</v>
      </c>
      <c r="L6276">
        <v>8.6577487002095594</v>
      </c>
      <c r="M6276">
        <v>9.8250849487887795</v>
      </c>
      <c r="N6276">
        <v>12.154949077046201</v>
      </c>
      <c r="O6276">
        <v>14.688422519346799</v>
      </c>
      <c r="P6276">
        <v>15.2904359882011</v>
      </c>
      <c r="Q6276">
        <v>16.175794936720699</v>
      </c>
      <c r="R6276">
        <v>16.6045966264148</v>
      </c>
      <c r="S6276">
        <v>16.6624666882105</v>
      </c>
      <c r="T6276">
        <v>17.892798668964499</v>
      </c>
      <c r="U6276">
        <v>18.6587313023443</v>
      </c>
      <c r="V6276">
        <v>18.3910745463408</v>
      </c>
      <c r="W6276">
        <v>19.448971694110401</v>
      </c>
    </row>
    <row r="6277" spans="2:23" hidden="1" x14ac:dyDescent="0.25">
      <c r="B6277" t="s">
        <v>89</v>
      </c>
      <c r="C6277" t="s">
        <v>296</v>
      </c>
      <c r="D6277" t="s">
        <v>91</v>
      </c>
      <c r="E6277" t="s">
        <v>503</v>
      </c>
      <c r="F6277" t="s">
        <v>93</v>
      </c>
      <c r="G6277">
        <v>3.3628009804143001E-3</v>
      </c>
      <c r="H6277">
        <v>1.74855599056956E-2</v>
      </c>
      <c r="I6277">
        <v>5.4056807282762298E-2</v>
      </c>
      <c r="J6277">
        <v>0.13291444942303901</v>
      </c>
      <c r="K6277">
        <v>0.22089189615689001</v>
      </c>
      <c r="L6277">
        <v>0.31020859687214902</v>
      </c>
      <c r="M6277">
        <v>0.402130547805015</v>
      </c>
      <c r="N6277">
        <v>0.59204397276625198</v>
      </c>
      <c r="O6277">
        <v>0.80121676643039497</v>
      </c>
      <c r="P6277">
        <v>1.00391217070344</v>
      </c>
      <c r="Q6277">
        <v>1.1944799488643201</v>
      </c>
      <c r="R6277">
        <v>1.3654916189606201</v>
      </c>
      <c r="S6277">
        <v>1.51251406565976</v>
      </c>
      <c r="T6277">
        <v>1.65511160649418</v>
      </c>
      <c r="U6277">
        <v>1.81218173327591</v>
      </c>
      <c r="V6277">
        <v>1.9525682364980099</v>
      </c>
      <c r="W6277">
        <v>2.10745618837645</v>
      </c>
    </row>
    <row r="6278" spans="2:23" hidden="1" x14ac:dyDescent="0.25">
      <c r="B6278" t="s">
        <v>89</v>
      </c>
      <c r="C6278" t="s">
        <v>296</v>
      </c>
      <c r="D6278" t="s">
        <v>91</v>
      </c>
      <c r="E6278" t="s">
        <v>504</v>
      </c>
      <c r="F6278" t="s">
        <v>93</v>
      </c>
      <c r="G6278">
        <v>2.7655072515211998</v>
      </c>
      <c r="H6278">
        <v>6.3377890040281697</v>
      </c>
      <c r="I6278">
        <v>7.3467571695561897</v>
      </c>
      <c r="J6278">
        <v>6.7134048716284704</v>
      </c>
      <c r="K6278">
        <v>7.6000295200831101</v>
      </c>
      <c r="L6278">
        <v>8.6577487002095594</v>
      </c>
      <c r="M6278">
        <v>9.8250849487887795</v>
      </c>
      <c r="N6278">
        <v>12.154949077046201</v>
      </c>
      <c r="O6278">
        <v>14.688422519346799</v>
      </c>
      <c r="P6278">
        <v>15.2904359882011</v>
      </c>
      <c r="Q6278">
        <v>16.175794936720699</v>
      </c>
      <c r="R6278">
        <v>16.6045966264148</v>
      </c>
      <c r="S6278">
        <v>16.6624666882105</v>
      </c>
      <c r="T6278">
        <v>17.892798668964499</v>
      </c>
      <c r="U6278">
        <v>18.6587313023443</v>
      </c>
      <c r="V6278">
        <v>18.3910745463408</v>
      </c>
      <c r="W6278">
        <v>19.448971694110401</v>
      </c>
    </row>
    <row r="6279" spans="2:23" hidden="1" x14ac:dyDescent="0.25">
      <c r="B6279" t="s">
        <v>89</v>
      </c>
      <c r="C6279" t="s">
        <v>296</v>
      </c>
      <c r="D6279" t="s">
        <v>91</v>
      </c>
      <c r="E6279" t="s">
        <v>505</v>
      </c>
      <c r="F6279" t="s">
        <v>93</v>
      </c>
      <c r="G6279">
        <v>0.28128380050146701</v>
      </c>
      <c r="H6279">
        <v>0.32558095502363299</v>
      </c>
      <c r="I6279">
        <v>0.263664458483506</v>
      </c>
      <c r="J6279">
        <v>0.26484538110983402</v>
      </c>
      <c r="K6279">
        <v>0.30719781441225202</v>
      </c>
      <c r="L6279">
        <v>0.31019721049504001</v>
      </c>
      <c r="M6279">
        <v>0.30906398055032402</v>
      </c>
      <c r="N6279">
        <v>0.39445774762911201</v>
      </c>
      <c r="O6279">
        <v>0.48729047788461799</v>
      </c>
      <c r="P6279">
        <v>0.48255566360303198</v>
      </c>
      <c r="Q6279">
        <v>0.49941902662666499</v>
      </c>
      <c r="R6279">
        <v>0.48205797004326401</v>
      </c>
      <c r="S6279">
        <v>0.45033703311260098</v>
      </c>
      <c r="T6279">
        <v>0.48029757250302302</v>
      </c>
      <c r="U6279">
        <v>0.53418630823930302</v>
      </c>
      <c r="V6279">
        <v>0.51558013460377705</v>
      </c>
      <c r="W6279">
        <v>0.63125994731155799</v>
      </c>
    </row>
    <row r="6280" spans="2:23" hidden="1" x14ac:dyDescent="0.25">
      <c r="B6280" t="s">
        <v>89</v>
      </c>
      <c r="C6280" t="s">
        <v>296</v>
      </c>
      <c r="D6280" t="s">
        <v>91</v>
      </c>
      <c r="E6280" t="s">
        <v>506</v>
      </c>
      <c r="F6280" t="s">
        <v>93</v>
      </c>
      <c r="G6280">
        <v>0</v>
      </c>
      <c r="H6280">
        <v>0</v>
      </c>
      <c r="I6280">
        <v>2.2726725142697001E-3</v>
      </c>
      <c r="J6280">
        <v>2.5943365308870002E-3</v>
      </c>
      <c r="K6280">
        <v>3.2216993794617001E-3</v>
      </c>
      <c r="L6280">
        <v>4.2656551273837998E-3</v>
      </c>
      <c r="M6280">
        <v>6.4495206285919001E-3</v>
      </c>
      <c r="N6280">
        <v>1.2995836554314501E-2</v>
      </c>
      <c r="O6280">
        <v>2.4180375489755299E-2</v>
      </c>
      <c r="P6280">
        <v>3.2582063596166798E-2</v>
      </c>
      <c r="Q6280">
        <v>4.73143017080533E-2</v>
      </c>
      <c r="R6280">
        <v>6.1979697292727398E-2</v>
      </c>
      <c r="S6280">
        <v>7.3130715857473202E-2</v>
      </c>
      <c r="T6280">
        <v>0.102743020044296</v>
      </c>
      <c r="U6280">
        <v>0.15459545724799001</v>
      </c>
      <c r="V6280">
        <v>0.177195526250265</v>
      </c>
      <c r="W6280">
        <v>0.25628402320804999</v>
      </c>
    </row>
    <row r="6281" spans="2:23" hidden="1" x14ac:dyDescent="0.25">
      <c r="B6281" t="s">
        <v>89</v>
      </c>
      <c r="C6281" t="s">
        <v>296</v>
      </c>
      <c r="D6281" t="s">
        <v>91</v>
      </c>
      <c r="E6281" t="s">
        <v>507</v>
      </c>
      <c r="F6281" t="s">
        <v>93</v>
      </c>
      <c r="G6281">
        <v>0.28128380050146701</v>
      </c>
      <c r="H6281">
        <v>0.32558095502363299</v>
      </c>
      <c r="I6281">
        <v>0.26139178596923601</v>
      </c>
      <c r="J6281">
        <v>0.26225104457894699</v>
      </c>
      <c r="K6281">
        <v>0.30397611503279098</v>
      </c>
      <c r="L6281">
        <v>0.30593155536765598</v>
      </c>
      <c r="M6281">
        <v>0.30261445992173203</v>
      </c>
      <c r="N6281">
        <v>0.38146191107479699</v>
      </c>
      <c r="O6281">
        <v>0.463110102394863</v>
      </c>
      <c r="P6281">
        <v>0.44997360000686498</v>
      </c>
      <c r="Q6281">
        <v>0.45210472491861098</v>
      </c>
      <c r="R6281">
        <v>0.420078272750536</v>
      </c>
      <c r="S6281">
        <v>0.37720631725512799</v>
      </c>
      <c r="T6281">
        <v>0.37755455245872699</v>
      </c>
      <c r="U6281">
        <v>0.37959085099131401</v>
      </c>
      <c r="V6281">
        <v>0.33838460835351197</v>
      </c>
      <c r="W6281">
        <v>0.374975924103508</v>
      </c>
    </row>
    <row r="6282" spans="2:23" hidden="1" x14ac:dyDescent="0.25">
      <c r="B6282" t="s">
        <v>89</v>
      </c>
      <c r="C6282" t="s">
        <v>296</v>
      </c>
      <c r="D6282" t="s">
        <v>91</v>
      </c>
      <c r="E6282" t="s">
        <v>508</v>
      </c>
      <c r="F6282" t="s">
        <v>93</v>
      </c>
      <c r="G6282">
        <v>0.18930722661502</v>
      </c>
      <c r="H6282">
        <v>0.13691502686995999</v>
      </c>
      <c r="I6282">
        <v>0.16239027887856899</v>
      </c>
      <c r="J6282">
        <v>0.14835609702492</v>
      </c>
      <c r="K6282">
        <v>0.170644555885857</v>
      </c>
      <c r="L6282">
        <v>0.17367305765573701</v>
      </c>
      <c r="M6282">
        <v>0.16341705120972899</v>
      </c>
      <c r="N6282">
        <v>6.7774108509731798E-2</v>
      </c>
      <c r="O6282">
        <v>8.1991863469315696E-2</v>
      </c>
      <c r="P6282">
        <v>7.8738771935179599E-2</v>
      </c>
      <c r="Q6282">
        <v>8.1414109202182103E-2</v>
      </c>
      <c r="R6282">
        <v>8.1625915737027099E-2</v>
      </c>
      <c r="S6282">
        <v>7.8452062639427694E-2</v>
      </c>
      <c r="T6282">
        <v>8.8376053763007695E-2</v>
      </c>
      <c r="U6282">
        <v>9.4129222288110395E-2</v>
      </c>
      <c r="V6282">
        <v>9.1246296038358599E-2</v>
      </c>
      <c r="W6282">
        <v>0.111329923825997</v>
      </c>
    </row>
    <row r="6283" spans="2:23" hidden="1" x14ac:dyDescent="0.25">
      <c r="B6283" t="s">
        <v>89</v>
      </c>
      <c r="C6283" t="s">
        <v>296</v>
      </c>
      <c r="D6283" t="s">
        <v>91</v>
      </c>
      <c r="E6283" t="s">
        <v>509</v>
      </c>
      <c r="F6283" t="s">
        <v>93</v>
      </c>
      <c r="G6283">
        <v>0</v>
      </c>
      <c r="H6283">
        <v>0</v>
      </c>
      <c r="I6283">
        <v>8.9618236211901897E-6</v>
      </c>
      <c r="J6283">
        <v>7.5147843700556504E-6</v>
      </c>
      <c r="K6283">
        <v>7.2171792490808702E-6</v>
      </c>
      <c r="L6283">
        <v>8.9093799703609603E-6</v>
      </c>
      <c r="M6283">
        <v>1.3027831960346E-5</v>
      </c>
      <c r="N6283">
        <v>6.7774108509731798E-2</v>
      </c>
      <c r="O6283">
        <v>8.1991863469315696E-2</v>
      </c>
      <c r="P6283">
        <v>7.8738771935179599E-2</v>
      </c>
      <c r="Q6283">
        <v>8.1414109202182103E-2</v>
      </c>
      <c r="R6283">
        <v>8.1625915737027099E-2</v>
      </c>
      <c r="S6283">
        <v>7.8452062639427694E-2</v>
      </c>
      <c r="T6283">
        <v>8.8376053763007695E-2</v>
      </c>
      <c r="U6283">
        <v>9.4129222288110395E-2</v>
      </c>
      <c r="V6283">
        <v>9.1246296038358599E-2</v>
      </c>
      <c r="W6283">
        <v>0.111329923825997</v>
      </c>
    </row>
    <row r="6284" spans="2:23" hidden="1" x14ac:dyDescent="0.25">
      <c r="B6284" t="s">
        <v>89</v>
      </c>
      <c r="C6284" t="s">
        <v>296</v>
      </c>
      <c r="D6284" t="s">
        <v>91</v>
      </c>
      <c r="E6284" t="s">
        <v>510</v>
      </c>
      <c r="F6284" t="s">
        <v>93</v>
      </c>
      <c r="G6284">
        <v>0.18930722661502</v>
      </c>
      <c r="H6284">
        <v>0.13691502686995999</v>
      </c>
      <c r="I6284">
        <v>0.16238131705494799</v>
      </c>
      <c r="J6284">
        <v>0.14834858224055</v>
      </c>
      <c r="K6284">
        <v>0.17063733870660799</v>
      </c>
      <c r="L6284">
        <v>0.17366414827576601</v>
      </c>
      <c r="M6284">
        <v>0.16340402337776899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 spans="2:23" hidden="1" x14ac:dyDescent="0.25">
      <c r="B6285" t="s">
        <v>89</v>
      </c>
      <c r="C6285" t="s">
        <v>296</v>
      </c>
      <c r="D6285" t="s">
        <v>91</v>
      </c>
      <c r="E6285" t="s">
        <v>511</v>
      </c>
      <c r="F6285" t="s">
        <v>93</v>
      </c>
      <c r="G6285">
        <v>0.35630124960070497</v>
      </c>
      <c r="H6285">
        <v>0.41485241115086802</v>
      </c>
      <c r="I6285">
        <v>0.39934291922874399</v>
      </c>
      <c r="J6285">
        <v>0.20800496151835501</v>
      </c>
      <c r="K6285">
        <v>0.24987981286389199</v>
      </c>
      <c r="L6285">
        <v>0.27872370112379102</v>
      </c>
      <c r="M6285">
        <v>0.28846853218298801</v>
      </c>
      <c r="N6285">
        <v>0.36112046568662498</v>
      </c>
      <c r="O6285">
        <v>0.43233838389835</v>
      </c>
      <c r="P6285">
        <v>0.41071924677372901</v>
      </c>
      <c r="Q6285">
        <v>0.41359557250127199</v>
      </c>
      <c r="R6285">
        <v>0.40310990050888701</v>
      </c>
      <c r="S6285">
        <v>0.37713681130496801</v>
      </c>
      <c r="T6285">
        <v>0.40851524419671797</v>
      </c>
      <c r="U6285">
        <v>0.422584985436534</v>
      </c>
      <c r="V6285">
        <v>0.39277221271437202</v>
      </c>
      <c r="W6285">
        <v>0.46082734462032299</v>
      </c>
    </row>
    <row r="6286" spans="2:23" hidden="1" x14ac:dyDescent="0.25">
      <c r="B6286" t="s">
        <v>89</v>
      </c>
      <c r="C6286" t="s">
        <v>296</v>
      </c>
      <c r="D6286" t="s">
        <v>91</v>
      </c>
      <c r="E6286" t="s">
        <v>512</v>
      </c>
      <c r="F6286" t="s">
        <v>93</v>
      </c>
      <c r="G6286">
        <v>0</v>
      </c>
      <c r="H6286">
        <v>0</v>
      </c>
      <c r="I6286">
        <v>4.7480195735860001E-4</v>
      </c>
      <c r="J6286">
        <v>1.8457171898950001E-4</v>
      </c>
      <c r="K6286">
        <v>1.5525292650379999E-4</v>
      </c>
      <c r="L6286">
        <v>1.4489781499519999E-4</v>
      </c>
      <c r="M6286">
        <v>1.457745778826E-4</v>
      </c>
      <c r="N6286">
        <v>1.8221554918340001E-4</v>
      </c>
      <c r="O6286">
        <v>2.09798860271E-4</v>
      </c>
      <c r="P6286">
        <v>1.8685068294050001E-4</v>
      </c>
      <c r="Q6286">
        <v>2.0061075066069999E-4</v>
      </c>
      <c r="R6286">
        <v>2.1376342223530001E-4</v>
      </c>
      <c r="S6286">
        <v>2.1865238587900001E-4</v>
      </c>
      <c r="T6286">
        <v>2.7957135658199998E-4</v>
      </c>
      <c r="U6286">
        <v>3.309002714283E-4</v>
      </c>
      <c r="V6286">
        <v>3.453078655172E-4</v>
      </c>
      <c r="W6286">
        <v>4.3811224812809999E-4</v>
      </c>
    </row>
    <row r="6287" spans="2:23" hidden="1" x14ac:dyDescent="0.25">
      <c r="B6287" t="s">
        <v>89</v>
      </c>
      <c r="C6287" t="s">
        <v>296</v>
      </c>
      <c r="D6287" t="s">
        <v>91</v>
      </c>
      <c r="E6287" t="s">
        <v>513</v>
      </c>
      <c r="F6287" t="s">
        <v>93</v>
      </c>
      <c r="G6287">
        <v>0.35630124960070497</v>
      </c>
      <c r="H6287">
        <v>0.41485241115086802</v>
      </c>
      <c r="I6287">
        <v>0.39886811727138499</v>
      </c>
      <c r="J6287">
        <v>0.20782038979936601</v>
      </c>
      <c r="K6287">
        <v>0.24972455993738801</v>
      </c>
      <c r="L6287">
        <v>0.27857880330879498</v>
      </c>
      <c r="M6287">
        <v>0.28832275760510501</v>
      </c>
      <c r="N6287">
        <v>0.36093825013744202</v>
      </c>
      <c r="O6287">
        <v>0.43212858503807899</v>
      </c>
      <c r="P6287">
        <v>0.41053239609078901</v>
      </c>
      <c r="Q6287">
        <v>0.41339496175061102</v>
      </c>
      <c r="R6287">
        <v>0.40289613708665201</v>
      </c>
      <c r="S6287">
        <v>0.37691815891908897</v>
      </c>
      <c r="T6287">
        <v>0.40823567284013601</v>
      </c>
      <c r="U6287">
        <v>0.42225408516510599</v>
      </c>
      <c r="V6287">
        <v>0.39242690484885401</v>
      </c>
      <c r="W6287">
        <v>0.46038923237219398</v>
      </c>
    </row>
    <row r="6288" spans="2:23" hidden="1" x14ac:dyDescent="0.25">
      <c r="B6288" t="s">
        <v>89</v>
      </c>
      <c r="C6288" t="s">
        <v>296</v>
      </c>
      <c r="D6288" t="s">
        <v>91</v>
      </c>
      <c r="E6288" t="s">
        <v>514</v>
      </c>
      <c r="F6288" t="s">
        <v>93</v>
      </c>
      <c r="G6288">
        <v>4.7711602161484901E-2</v>
      </c>
      <c r="H6288">
        <v>0.14868494149441899</v>
      </c>
      <c r="I6288">
        <v>0.25320728318414298</v>
      </c>
      <c r="J6288">
        <v>0.29120002709192999</v>
      </c>
      <c r="K6288">
        <v>0.35945548858885001</v>
      </c>
      <c r="L6288">
        <v>0.41210699787819699</v>
      </c>
      <c r="M6288">
        <v>0.45073684092844202</v>
      </c>
      <c r="N6288">
        <v>0.57918139333921703</v>
      </c>
      <c r="O6288">
        <v>0.67617018109131599</v>
      </c>
      <c r="P6288">
        <v>0.63810553197610398</v>
      </c>
      <c r="Q6288">
        <v>0.66393981250154999</v>
      </c>
      <c r="R6288">
        <v>0.67181168531409896</v>
      </c>
      <c r="S6288">
        <v>0.66682567323699204</v>
      </c>
      <c r="T6288">
        <v>0.75612782697518499</v>
      </c>
      <c r="U6288">
        <v>0.796267555655505</v>
      </c>
      <c r="V6288">
        <v>0.78175535336225799</v>
      </c>
      <c r="W6288">
        <v>0.94900320773517699</v>
      </c>
    </row>
    <row r="6289" spans="2:23" hidden="1" x14ac:dyDescent="0.25">
      <c r="B6289" t="s">
        <v>89</v>
      </c>
      <c r="C6289" t="s">
        <v>296</v>
      </c>
      <c r="D6289" t="s">
        <v>91</v>
      </c>
      <c r="E6289" t="s">
        <v>515</v>
      </c>
      <c r="F6289" t="s">
        <v>93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2:23" hidden="1" x14ac:dyDescent="0.25">
      <c r="B6290" t="s">
        <v>89</v>
      </c>
      <c r="C6290" t="s">
        <v>296</v>
      </c>
      <c r="D6290" t="s">
        <v>91</v>
      </c>
      <c r="E6290" t="s">
        <v>516</v>
      </c>
      <c r="F6290" t="s">
        <v>93</v>
      </c>
      <c r="G6290">
        <v>1.7750448049474901</v>
      </c>
      <c r="H6290">
        <v>5.23971053591396</v>
      </c>
      <c r="I6290">
        <v>6.2931867845630904</v>
      </c>
      <c r="J6290">
        <v>5.8457255929976304</v>
      </c>
      <c r="K6290">
        <v>6.5695826752337902</v>
      </c>
      <c r="L6290">
        <v>7.5546203512546901</v>
      </c>
      <c r="M6290">
        <v>8.7034577461601703</v>
      </c>
      <c r="N6290">
        <v>10.8885211345144</v>
      </c>
      <c r="O6290">
        <v>13.1987893978763</v>
      </c>
      <c r="P6290">
        <v>13.892482701914201</v>
      </c>
      <c r="Q6290">
        <v>14.790311388401401</v>
      </c>
      <c r="R6290">
        <v>15.300513565170901</v>
      </c>
      <c r="S6290">
        <v>15.4769269255602</v>
      </c>
      <c r="T6290">
        <v>16.653613628105699</v>
      </c>
      <c r="U6290">
        <v>17.383719674889502</v>
      </c>
      <c r="V6290">
        <v>17.223649290700699</v>
      </c>
      <c r="W6290">
        <v>18.244531496127902</v>
      </c>
    </row>
    <row r="6291" spans="2:23" hidden="1" x14ac:dyDescent="0.25">
      <c r="B6291" t="s">
        <v>89</v>
      </c>
      <c r="C6291" t="s">
        <v>296</v>
      </c>
      <c r="D6291" t="s">
        <v>91</v>
      </c>
      <c r="E6291" t="s">
        <v>518</v>
      </c>
      <c r="F6291" t="s">
        <v>93</v>
      </c>
      <c r="G6291">
        <v>0.16357016985652001</v>
      </c>
      <c r="H6291">
        <v>0.22073007506974601</v>
      </c>
      <c r="I6291">
        <v>0.228172728402285</v>
      </c>
      <c r="J6291">
        <v>0.24647283897772501</v>
      </c>
      <c r="K6291">
        <v>0.30272466168731699</v>
      </c>
      <c r="L6291">
        <v>0.34053437968030398</v>
      </c>
      <c r="M6291">
        <v>0.36067763868557201</v>
      </c>
      <c r="N6291">
        <v>0.44307562070626599</v>
      </c>
      <c r="O6291">
        <v>0.48801239621818499</v>
      </c>
      <c r="P6291">
        <v>0.42593960397492198</v>
      </c>
      <c r="Q6291">
        <v>0.39105483998918</v>
      </c>
      <c r="R6291">
        <v>0.33728927495476402</v>
      </c>
      <c r="S6291">
        <v>0.27961385559328999</v>
      </c>
      <c r="T6291">
        <v>0.26199617039608097</v>
      </c>
      <c r="U6291">
        <v>0.224111111490812</v>
      </c>
      <c r="V6291">
        <v>0.16782661228359799</v>
      </c>
      <c r="W6291">
        <v>1.0229822245758999E-3</v>
      </c>
    </row>
    <row r="6292" spans="2:23" hidden="1" x14ac:dyDescent="0.25">
      <c r="B6292" t="s">
        <v>89</v>
      </c>
      <c r="C6292" t="s">
        <v>296</v>
      </c>
      <c r="D6292" t="s">
        <v>91</v>
      </c>
      <c r="E6292" t="s">
        <v>519</v>
      </c>
      <c r="F6292" t="s">
        <v>93</v>
      </c>
      <c r="G6292">
        <v>0.16357016985652001</v>
      </c>
      <c r="H6292">
        <v>0.22073007506974601</v>
      </c>
      <c r="I6292">
        <v>0.228172728402285</v>
      </c>
      <c r="J6292">
        <v>0.24647283897772501</v>
      </c>
      <c r="K6292">
        <v>0.30272466168731699</v>
      </c>
      <c r="L6292">
        <v>0.34053437968030398</v>
      </c>
      <c r="M6292">
        <v>0.36067763868557201</v>
      </c>
      <c r="N6292">
        <v>0.44307562070626599</v>
      </c>
      <c r="O6292">
        <v>0.48801239621818499</v>
      </c>
      <c r="P6292">
        <v>0.42593960397492198</v>
      </c>
      <c r="Q6292">
        <v>0.39105483998918</v>
      </c>
      <c r="R6292">
        <v>0.33728927495476402</v>
      </c>
      <c r="S6292">
        <v>0.27961385559328999</v>
      </c>
      <c r="T6292">
        <v>0.26199617039608097</v>
      </c>
      <c r="U6292">
        <v>0.224111111490812</v>
      </c>
      <c r="V6292">
        <v>0.16782661228359799</v>
      </c>
      <c r="W6292">
        <v>1.0229822245758999E-3</v>
      </c>
    </row>
    <row r="6293" spans="2:23" hidden="1" x14ac:dyDescent="0.25">
      <c r="B6293" t="s">
        <v>89</v>
      </c>
      <c r="C6293" t="s">
        <v>296</v>
      </c>
      <c r="D6293" t="s">
        <v>91</v>
      </c>
      <c r="E6293" t="s">
        <v>520</v>
      </c>
      <c r="F6293" t="s">
        <v>93</v>
      </c>
      <c r="G6293">
        <v>1.3556462334775501</v>
      </c>
      <c r="H6293">
        <v>3.8835893485356201</v>
      </c>
      <c r="I6293">
        <v>4.0920839354296703</v>
      </c>
      <c r="J6293">
        <v>3.8640690420392101</v>
      </c>
      <c r="K6293">
        <v>4.3864750160698298</v>
      </c>
      <c r="L6293">
        <v>5.0953977313373802</v>
      </c>
      <c r="M6293">
        <v>5.98637285237435</v>
      </c>
      <c r="N6293">
        <v>7.2559723478463498</v>
      </c>
      <c r="O6293">
        <v>8.7203944891940708</v>
      </c>
      <c r="P6293">
        <v>9.5491567199310605</v>
      </c>
      <c r="Q6293">
        <v>10.2137423283404</v>
      </c>
      <c r="R6293">
        <v>10.6647097910118</v>
      </c>
      <c r="S6293">
        <v>10.8710818363491</v>
      </c>
      <c r="T6293">
        <v>11.367140535304401</v>
      </c>
      <c r="U6293">
        <v>11.730200170054699</v>
      </c>
      <c r="V6293">
        <v>11.682850242815601</v>
      </c>
      <c r="W6293">
        <v>11.7556158468131</v>
      </c>
    </row>
    <row r="6294" spans="2:23" hidden="1" x14ac:dyDescent="0.25">
      <c r="B6294" t="s">
        <v>89</v>
      </c>
      <c r="C6294" t="s">
        <v>296</v>
      </c>
      <c r="D6294" t="s">
        <v>91</v>
      </c>
      <c r="E6294" t="s">
        <v>521</v>
      </c>
      <c r="F6294" t="s">
        <v>93</v>
      </c>
      <c r="G6294">
        <v>5.4455273878039199</v>
      </c>
      <c r="H6294">
        <v>7.6621685736878096</v>
      </c>
      <c r="I6294">
        <v>9.3033953537258096</v>
      </c>
      <c r="J6294">
        <v>9.6917595508597003</v>
      </c>
      <c r="K6294">
        <v>10.906968175991301</v>
      </c>
      <c r="L6294">
        <v>12.253103318373901</v>
      </c>
      <c r="M6294">
        <v>13.6722074750068</v>
      </c>
      <c r="N6294">
        <v>15.935420829519501</v>
      </c>
      <c r="O6294">
        <v>18.330575927641998</v>
      </c>
      <c r="P6294">
        <v>19.324608690268299</v>
      </c>
      <c r="Q6294">
        <v>20.505870778365399</v>
      </c>
      <c r="R6294">
        <v>21.3073547515082</v>
      </c>
      <c r="S6294">
        <v>21.8011455489724</v>
      </c>
      <c r="T6294">
        <v>23.136498246214298</v>
      </c>
      <c r="U6294">
        <v>24.121764189489301</v>
      </c>
      <c r="V6294">
        <v>24.377572350482801</v>
      </c>
      <c r="W6294">
        <v>25.6127335457142</v>
      </c>
    </row>
    <row r="6295" spans="2:23" hidden="1" x14ac:dyDescent="0.25">
      <c r="B6295" t="s">
        <v>89</v>
      </c>
      <c r="C6295" t="s">
        <v>296</v>
      </c>
      <c r="D6295" t="s">
        <v>91</v>
      </c>
      <c r="E6295" t="s">
        <v>522</v>
      </c>
      <c r="F6295" t="s">
        <v>93</v>
      </c>
      <c r="G6295">
        <v>0.37168696930845302</v>
      </c>
      <c r="H6295">
        <v>1.2074362458839201</v>
      </c>
      <c r="I6295">
        <v>1.94789556594928</v>
      </c>
      <c r="J6295">
        <v>1.6904565238664899</v>
      </c>
      <c r="K6295">
        <v>1.8236521705751101</v>
      </c>
      <c r="L6295">
        <v>2.0471156220391098</v>
      </c>
      <c r="M6295">
        <v>2.2663480528573801</v>
      </c>
      <c r="N6295">
        <v>3.0533673933288599</v>
      </c>
      <c r="O6295">
        <v>3.80222472759093</v>
      </c>
      <c r="P6295">
        <v>3.7052204500070398</v>
      </c>
      <c r="Q6295">
        <v>3.91262924755942</v>
      </c>
      <c r="R6295">
        <v>3.96399208884504</v>
      </c>
      <c r="S6295">
        <v>3.9390194159741498</v>
      </c>
      <c r="T6295">
        <v>4.5303452658260399</v>
      </c>
      <c r="U6295">
        <v>4.8572519491793198</v>
      </c>
      <c r="V6295">
        <v>4.7590436945228003</v>
      </c>
      <c r="W6295">
        <v>5.5399124415796299</v>
      </c>
    </row>
    <row r="6296" spans="2:23" hidden="1" x14ac:dyDescent="0.25">
      <c r="B6296" t="s">
        <v>89</v>
      </c>
      <c r="C6296" t="s">
        <v>296</v>
      </c>
      <c r="D6296" t="s">
        <v>91</v>
      </c>
      <c r="E6296" t="s">
        <v>523</v>
      </c>
      <c r="F6296" t="s">
        <v>93</v>
      </c>
      <c r="G6296">
        <v>2.0681173494964001E-2</v>
      </c>
      <c r="H6296">
        <v>1.8301796300566602E-2</v>
      </c>
      <c r="I6296">
        <v>1.6358606664055201E-2</v>
      </c>
      <c r="J6296">
        <v>1.7043699174609999E-2</v>
      </c>
      <c r="K6296">
        <v>1.71196005015136E-2</v>
      </c>
      <c r="L6296">
        <v>1.7085672362836E-2</v>
      </c>
      <c r="M6296">
        <v>1.42563867529175E-2</v>
      </c>
      <c r="N6296">
        <v>1.1501503312074999E-2</v>
      </c>
      <c r="O6296">
        <v>9.5405144073056995E-3</v>
      </c>
      <c r="P6296">
        <v>8.2025221850693993E-3</v>
      </c>
      <c r="Q6296">
        <v>7.2234955374356003E-3</v>
      </c>
      <c r="R6296">
        <v>6.3895145581883998E-3</v>
      </c>
      <c r="S6296">
        <v>5.5172319768580997E-3</v>
      </c>
      <c r="T6296">
        <v>4.7817636923109001E-3</v>
      </c>
      <c r="U6296">
        <v>4.2085458863271004E-3</v>
      </c>
      <c r="V6296">
        <v>3.7499543824855001E-3</v>
      </c>
      <c r="W6296">
        <v>3.4254349282065999E-3</v>
      </c>
    </row>
    <row r="6297" spans="2:23" hidden="1" x14ac:dyDescent="0.25">
      <c r="B6297" t="s">
        <v>89</v>
      </c>
      <c r="C6297" t="s">
        <v>296</v>
      </c>
      <c r="D6297" t="s">
        <v>91</v>
      </c>
      <c r="E6297" t="s">
        <v>524</v>
      </c>
      <c r="F6297" t="s">
        <v>93</v>
      </c>
      <c r="G6297">
        <v>5.6192154610019296</v>
      </c>
      <c r="H6297">
        <v>5.3887482094732704</v>
      </c>
      <c r="I6297">
        <v>5.1169828506615103</v>
      </c>
      <c r="J6297">
        <v>5.0265871039981498</v>
      </c>
      <c r="K6297">
        <v>4.75110230440424</v>
      </c>
      <c r="L6297">
        <v>4.7639855453962001</v>
      </c>
      <c r="M6297">
        <v>4.8508343276869104</v>
      </c>
      <c r="N6297">
        <v>5.0689983640038401</v>
      </c>
      <c r="O6297">
        <v>5.40985377979636</v>
      </c>
      <c r="P6297">
        <v>5.7129337797108803</v>
      </c>
      <c r="Q6297">
        <v>6.0074432818031003</v>
      </c>
      <c r="R6297">
        <v>6.3414457320929998</v>
      </c>
      <c r="S6297">
        <v>6.57389169416337</v>
      </c>
      <c r="T6297">
        <v>6.5992501897159999</v>
      </c>
      <c r="U6297">
        <v>6.5387832008228903</v>
      </c>
      <c r="V6297">
        <v>6.4738065618632596</v>
      </c>
      <c r="W6297">
        <v>6.3437300234782201</v>
      </c>
    </row>
    <row r="6298" spans="2:23" hidden="1" x14ac:dyDescent="0.25">
      <c r="B6298" t="s">
        <v>89</v>
      </c>
      <c r="C6298" t="s">
        <v>296</v>
      </c>
      <c r="D6298" t="s">
        <v>91</v>
      </c>
      <c r="E6298" t="s">
        <v>525</v>
      </c>
      <c r="F6298" t="s">
        <v>93</v>
      </c>
      <c r="G6298">
        <v>1.3935789576491999</v>
      </c>
      <c r="H6298">
        <v>1.4979327174474699</v>
      </c>
      <c r="I6298">
        <v>1.56231667150873</v>
      </c>
      <c r="J6298">
        <v>1.69377996907466</v>
      </c>
      <c r="K6298">
        <v>1.75284238901753</v>
      </c>
      <c r="L6298">
        <v>1.8208309647398599</v>
      </c>
      <c r="M6298">
        <v>1.9246100355117</v>
      </c>
      <c r="N6298">
        <v>2.0405579798355702</v>
      </c>
      <c r="O6298">
        <v>2.1566020039065101</v>
      </c>
      <c r="P6298">
        <v>2.3492055906442202</v>
      </c>
      <c r="Q6298">
        <v>2.5197013643857602</v>
      </c>
      <c r="R6298">
        <v>2.70580562453054</v>
      </c>
      <c r="S6298">
        <v>2.8689128341514398</v>
      </c>
      <c r="T6298">
        <v>2.86280919194953</v>
      </c>
      <c r="U6298">
        <v>2.7892371516701799</v>
      </c>
      <c r="V6298">
        <v>2.7205795957154799</v>
      </c>
      <c r="W6298">
        <v>2.6227697817819098</v>
      </c>
    </row>
    <row r="6299" spans="2:23" hidden="1" x14ac:dyDescent="0.25">
      <c r="B6299" t="s">
        <v>89</v>
      </c>
      <c r="C6299" t="s">
        <v>296</v>
      </c>
      <c r="D6299" t="s">
        <v>91</v>
      </c>
      <c r="E6299" t="s">
        <v>526</v>
      </c>
      <c r="F6299" t="s">
        <v>93</v>
      </c>
      <c r="G6299">
        <v>4.2049553298577598</v>
      </c>
      <c r="H6299">
        <v>3.87251369572523</v>
      </c>
      <c r="I6299">
        <v>3.5383075724887201</v>
      </c>
      <c r="J6299">
        <v>3.3157634357488801</v>
      </c>
      <c r="K6299">
        <v>2.9811403148851898</v>
      </c>
      <c r="L6299">
        <v>2.9260689082934999</v>
      </c>
      <c r="M6299">
        <v>2.9119679054222898</v>
      </c>
      <c r="N6299">
        <v>3.0169388808562001</v>
      </c>
      <c r="O6299">
        <v>3.2437112614825399</v>
      </c>
      <c r="P6299">
        <v>3.35552566688159</v>
      </c>
      <c r="Q6299">
        <v>3.4805184218798999</v>
      </c>
      <c r="R6299">
        <v>3.6292505930042802</v>
      </c>
      <c r="S6299">
        <v>3.6994616280350701</v>
      </c>
      <c r="T6299">
        <v>3.7316592340741601</v>
      </c>
      <c r="U6299">
        <v>3.7453375032663798</v>
      </c>
      <c r="V6299">
        <v>3.7494770117653</v>
      </c>
      <c r="W6299">
        <v>3.7175348067681</v>
      </c>
    </row>
    <row r="6300" spans="2:23" hidden="1" x14ac:dyDescent="0.25">
      <c r="B6300" t="s">
        <v>89</v>
      </c>
      <c r="C6300" t="s">
        <v>296</v>
      </c>
      <c r="D6300" t="s">
        <v>91</v>
      </c>
      <c r="E6300" t="s">
        <v>527</v>
      </c>
      <c r="F6300" t="s">
        <v>93</v>
      </c>
      <c r="G6300">
        <v>3.3599999999999997E-5</v>
      </c>
      <c r="H6300">
        <v>3.316247E-3</v>
      </c>
      <c r="I6300">
        <v>1.1706080000000001E-2</v>
      </c>
      <c r="J6300">
        <v>3.1494831000000001E-2</v>
      </c>
      <c r="K6300">
        <v>6.2495917999999998E-2</v>
      </c>
      <c r="L6300">
        <v>9.9595078000000004E-2</v>
      </c>
      <c r="M6300">
        <v>0.14157476199999999</v>
      </c>
      <c r="N6300">
        <v>0.190363898</v>
      </c>
      <c r="O6300">
        <v>0.24851114699999999</v>
      </c>
      <c r="P6300">
        <v>0.31055568900000002</v>
      </c>
      <c r="Q6300">
        <v>0.37292214099999998</v>
      </c>
      <c r="R6300">
        <v>0.43442738800000003</v>
      </c>
      <c r="S6300">
        <v>0.49302362900000002</v>
      </c>
      <c r="T6300">
        <v>0.55022166400000005</v>
      </c>
      <c r="U6300">
        <v>0.60638081700000002</v>
      </c>
      <c r="V6300">
        <v>0.65873483200000005</v>
      </c>
      <c r="W6300">
        <v>0.70979064599999997</v>
      </c>
    </row>
    <row r="6301" spans="2:23" hidden="1" x14ac:dyDescent="0.25">
      <c r="B6301" t="s">
        <v>89</v>
      </c>
      <c r="C6301" t="s">
        <v>296</v>
      </c>
      <c r="D6301" t="s">
        <v>91</v>
      </c>
      <c r="E6301" t="s">
        <v>528</v>
      </c>
      <c r="F6301" t="s">
        <v>93</v>
      </c>
      <c r="G6301">
        <v>5.0186529999999997E-3</v>
      </c>
      <c r="H6301">
        <v>5.0186529999999997E-3</v>
      </c>
      <c r="I6301">
        <v>5.0186529999999997E-3</v>
      </c>
    </row>
    <row r="6302" spans="2:23" hidden="1" x14ac:dyDescent="0.25">
      <c r="B6302" t="s">
        <v>89</v>
      </c>
      <c r="C6302" t="s">
        <v>296</v>
      </c>
      <c r="D6302" t="s">
        <v>91</v>
      </c>
      <c r="E6302" t="s">
        <v>529</v>
      </c>
      <c r="F6302" t="s">
        <v>93</v>
      </c>
      <c r="G6302">
        <v>5.0030935999999998E-2</v>
      </c>
      <c r="H6302">
        <v>5.0030935999999998E-2</v>
      </c>
      <c r="I6302">
        <v>5.0030935999999998E-2</v>
      </c>
      <c r="J6302">
        <v>5.0030935999999998E-2</v>
      </c>
      <c r="K6302">
        <v>5.0030935999999998E-2</v>
      </c>
      <c r="L6302">
        <v>5.0030935999999998E-2</v>
      </c>
      <c r="M6302">
        <v>5.0030935999999998E-2</v>
      </c>
    </row>
    <row r="6303" spans="2:23" hidden="1" x14ac:dyDescent="0.25">
      <c r="B6303" t="s">
        <v>89</v>
      </c>
      <c r="C6303" t="s">
        <v>296</v>
      </c>
      <c r="D6303" t="s">
        <v>91</v>
      </c>
      <c r="E6303" t="s">
        <v>92</v>
      </c>
      <c r="F6303" t="s">
        <v>93</v>
      </c>
      <c r="G6303">
        <v>13.88850504</v>
      </c>
      <c r="H6303">
        <v>19.461214479999999</v>
      </c>
      <c r="I6303">
        <v>21.871763040000001</v>
      </c>
      <c r="J6303">
        <v>21.611206159999998</v>
      </c>
      <c r="K6303">
        <v>23.523432840000002</v>
      </c>
      <c r="L6303">
        <v>26.028771070000001</v>
      </c>
      <c r="M6303">
        <v>28.793830209999999</v>
      </c>
      <c r="N6303">
        <v>33.795762009999997</v>
      </c>
      <c r="O6303">
        <v>39.275657150000001</v>
      </c>
      <c r="P6303">
        <v>41.378909040000003</v>
      </c>
      <c r="Q6303">
        <v>43.931364899999998</v>
      </c>
      <c r="R6303">
        <v>45.667442119999997</v>
      </c>
      <c r="S6303">
        <v>46.599730139999998</v>
      </c>
      <c r="T6303">
        <v>49.333770510000001</v>
      </c>
      <c r="U6303">
        <v>51.183780630000001</v>
      </c>
      <c r="V6303">
        <v>51.24813134</v>
      </c>
      <c r="W6303">
        <v>53.566491190000001</v>
      </c>
    </row>
    <row r="6304" spans="2:23" hidden="1" x14ac:dyDescent="0.25">
      <c r="B6304" t="s">
        <v>89</v>
      </c>
      <c r="C6304" t="s">
        <v>296</v>
      </c>
      <c r="D6304" t="s">
        <v>91</v>
      </c>
      <c r="E6304" t="s">
        <v>530</v>
      </c>
      <c r="F6304" t="s">
        <v>93</v>
      </c>
      <c r="G6304">
        <v>18.40716085</v>
      </c>
      <c r="H6304">
        <v>18.40716085</v>
      </c>
      <c r="I6304">
        <v>18.40716085</v>
      </c>
    </row>
    <row r="6305" spans="2:23" hidden="1" x14ac:dyDescent="0.25">
      <c r="B6305" t="s">
        <v>89</v>
      </c>
      <c r="C6305" t="s">
        <v>296</v>
      </c>
      <c r="D6305" t="s">
        <v>91</v>
      </c>
      <c r="E6305" t="s">
        <v>531</v>
      </c>
      <c r="F6305" t="s">
        <v>93</v>
      </c>
      <c r="G6305">
        <v>22.16838898</v>
      </c>
      <c r="H6305">
        <v>22.16838898</v>
      </c>
      <c r="I6305">
        <v>22.16838898</v>
      </c>
      <c r="J6305">
        <v>22.16838898</v>
      </c>
      <c r="K6305">
        <v>22.16838898</v>
      </c>
      <c r="L6305">
        <v>22.16838898</v>
      </c>
      <c r="M6305">
        <v>22.16838898</v>
      </c>
    </row>
    <row r="6306" spans="2:23" hidden="1" x14ac:dyDescent="0.25">
      <c r="B6306" t="s">
        <v>89</v>
      </c>
      <c r="C6306" t="s">
        <v>296</v>
      </c>
      <c r="D6306" t="s">
        <v>91</v>
      </c>
      <c r="E6306" t="s">
        <v>532</v>
      </c>
      <c r="F6306" t="s">
        <v>93</v>
      </c>
      <c r="G6306">
        <v>0.33617593899999998</v>
      </c>
      <c r="H6306">
        <v>0.38060409099999998</v>
      </c>
      <c r="I6306">
        <v>0.31196264099999998</v>
      </c>
      <c r="J6306">
        <v>0.308791231</v>
      </c>
      <c r="K6306">
        <v>0.34841705499999998</v>
      </c>
      <c r="L6306">
        <v>0.349656462</v>
      </c>
      <c r="M6306">
        <v>0.34618736700000002</v>
      </c>
      <c r="N6306">
        <v>0.42581167399999997</v>
      </c>
      <c r="O6306">
        <v>0.50869825800000001</v>
      </c>
      <c r="P6306">
        <v>0.49699201199999998</v>
      </c>
      <c r="Q6306">
        <v>0.49988068000000002</v>
      </c>
      <c r="R6306">
        <v>0.46863166299999998</v>
      </c>
      <c r="S6306">
        <v>0.42691845899999997</v>
      </c>
      <c r="T6306">
        <v>0.42766635400000003</v>
      </c>
      <c r="U6306">
        <v>0.43191106000000001</v>
      </c>
      <c r="V6306">
        <v>0.39149425399999999</v>
      </c>
      <c r="W6306">
        <v>0.42857566000000002</v>
      </c>
    </row>
    <row r="6307" spans="2:23" hidden="1" x14ac:dyDescent="0.25">
      <c r="B6307" t="s">
        <v>89</v>
      </c>
      <c r="C6307" t="s">
        <v>296</v>
      </c>
      <c r="D6307" t="s">
        <v>91</v>
      </c>
      <c r="E6307" t="s">
        <v>533</v>
      </c>
      <c r="F6307" t="s">
        <v>93</v>
      </c>
      <c r="G6307">
        <v>0.34291422399999999</v>
      </c>
      <c r="H6307">
        <v>0.34291422399999999</v>
      </c>
      <c r="I6307">
        <v>0.34291422399999999</v>
      </c>
    </row>
    <row r="6308" spans="2:23" hidden="1" x14ac:dyDescent="0.25">
      <c r="B6308" t="s">
        <v>89</v>
      </c>
      <c r="C6308" t="s">
        <v>296</v>
      </c>
      <c r="D6308" t="s">
        <v>91</v>
      </c>
      <c r="E6308" t="s">
        <v>534</v>
      </c>
      <c r="F6308" t="s">
        <v>93</v>
      </c>
      <c r="G6308">
        <v>0.34025639800000002</v>
      </c>
      <c r="H6308">
        <v>0.34025639800000002</v>
      </c>
      <c r="I6308">
        <v>0.34025639800000002</v>
      </c>
      <c r="J6308">
        <v>0.34025639800000002</v>
      </c>
      <c r="K6308">
        <v>0.34025639800000002</v>
      </c>
      <c r="L6308">
        <v>0.34025639800000002</v>
      </c>
      <c r="M6308">
        <v>0.34025639800000002</v>
      </c>
    </row>
    <row r="6309" spans="2:23" hidden="1" x14ac:dyDescent="0.25">
      <c r="B6309" t="s">
        <v>89</v>
      </c>
      <c r="C6309" t="s">
        <v>296</v>
      </c>
      <c r="D6309" t="s">
        <v>91</v>
      </c>
      <c r="E6309" t="s">
        <v>535</v>
      </c>
      <c r="F6309" t="s">
        <v>93</v>
      </c>
      <c r="G6309">
        <v>3.3628009999999999E-3</v>
      </c>
      <c r="H6309">
        <v>1.7485560000000001E-2</v>
      </c>
      <c r="I6309">
        <v>5.6813243999999999E-2</v>
      </c>
      <c r="J6309">
        <v>0.135700872</v>
      </c>
      <c r="K6309">
        <v>0.224276066</v>
      </c>
      <c r="L6309">
        <v>0.31462805900000002</v>
      </c>
      <c r="M6309">
        <v>0.408738871</v>
      </c>
      <c r="N6309">
        <v>0.67299613300000005</v>
      </c>
      <c r="O6309">
        <v>0.90759880400000004</v>
      </c>
      <c r="P6309">
        <v>1.115419857</v>
      </c>
      <c r="Q6309">
        <v>1.3234089710000001</v>
      </c>
      <c r="R6309">
        <v>1.5093109950000001</v>
      </c>
      <c r="S6309">
        <v>1.664315497</v>
      </c>
      <c r="T6309">
        <v>1.8465102520000001</v>
      </c>
      <c r="U6309">
        <v>2.0612373129999999</v>
      </c>
      <c r="V6309">
        <v>2.2213553670000001</v>
      </c>
      <c r="W6309">
        <v>2.4755082480000001</v>
      </c>
    </row>
    <row r="6310" spans="2:23" hidden="1" x14ac:dyDescent="0.25">
      <c r="B6310" t="s">
        <v>89</v>
      </c>
      <c r="C6310" t="s">
        <v>296</v>
      </c>
      <c r="D6310" t="s">
        <v>91</v>
      </c>
      <c r="E6310" t="s">
        <v>536</v>
      </c>
      <c r="F6310" t="s">
        <v>93</v>
      </c>
      <c r="G6310">
        <v>2.5887200999999999E-2</v>
      </c>
      <c r="H6310">
        <v>2.5887200999999999E-2</v>
      </c>
      <c r="I6310">
        <v>2.5887200999999999E-2</v>
      </c>
    </row>
    <row r="6311" spans="2:23" hidden="1" x14ac:dyDescent="0.25">
      <c r="B6311" t="s">
        <v>89</v>
      </c>
      <c r="C6311" t="s">
        <v>296</v>
      </c>
      <c r="D6311" t="s">
        <v>91</v>
      </c>
      <c r="E6311" t="s">
        <v>537</v>
      </c>
      <c r="F6311" t="s">
        <v>93</v>
      </c>
      <c r="G6311">
        <v>0.16585792499999999</v>
      </c>
      <c r="H6311">
        <v>0.16585792499999999</v>
      </c>
      <c r="I6311">
        <v>0.16585792499999999</v>
      </c>
      <c r="J6311">
        <v>0.16585792499999999</v>
      </c>
      <c r="K6311">
        <v>0.16585792499999999</v>
      </c>
      <c r="L6311">
        <v>0.16585792499999999</v>
      </c>
      <c r="M6311">
        <v>0.16585792499999999</v>
      </c>
    </row>
    <row r="6312" spans="2:23" hidden="1" x14ac:dyDescent="0.25">
      <c r="B6312" t="s">
        <v>89</v>
      </c>
      <c r="C6312" t="s">
        <v>296</v>
      </c>
      <c r="D6312" t="s">
        <v>91</v>
      </c>
      <c r="E6312" t="s">
        <v>538</v>
      </c>
      <c r="F6312" t="s">
        <v>93</v>
      </c>
      <c r="G6312">
        <v>3.3628009999999999E-3</v>
      </c>
      <c r="H6312">
        <v>1.7485560000000001E-2</v>
      </c>
      <c r="I6312">
        <v>5.4056806999999998E-2</v>
      </c>
      <c r="J6312">
        <v>0.13291444899999999</v>
      </c>
      <c r="K6312">
        <v>0.220891896</v>
      </c>
      <c r="L6312">
        <v>0.31020859699999997</v>
      </c>
      <c r="M6312">
        <v>0.40213054799999998</v>
      </c>
      <c r="N6312">
        <v>0.592043973</v>
      </c>
      <c r="O6312">
        <v>0.80121676600000002</v>
      </c>
      <c r="P6312">
        <v>1.0039121710000001</v>
      </c>
      <c r="Q6312">
        <v>1.194479949</v>
      </c>
      <c r="R6312">
        <v>1.3654916189999999</v>
      </c>
      <c r="S6312">
        <v>1.512514066</v>
      </c>
      <c r="T6312">
        <v>1.655111606</v>
      </c>
      <c r="U6312">
        <v>1.8121817330000001</v>
      </c>
      <c r="V6312">
        <v>1.9525682360000001</v>
      </c>
      <c r="W6312">
        <v>2.107456188</v>
      </c>
    </row>
    <row r="6313" spans="2:23" hidden="1" x14ac:dyDescent="0.25">
      <c r="B6313" t="s">
        <v>89</v>
      </c>
      <c r="C6313" t="s">
        <v>296</v>
      </c>
      <c r="D6313" t="s">
        <v>91</v>
      </c>
      <c r="E6313" t="s">
        <v>539</v>
      </c>
      <c r="F6313" t="s">
        <v>93</v>
      </c>
      <c r="G6313">
        <v>2.4968389000000001E-2</v>
      </c>
      <c r="H6313">
        <v>2.4968389000000001E-2</v>
      </c>
      <c r="I6313">
        <v>2.4968389000000001E-2</v>
      </c>
    </row>
    <row r="6314" spans="2:23" hidden="1" x14ac:dyDescent="0.25">
      <c r="B6314" t="s">
        <v>89</v>
      </c>
      <c r="C6314" t="s">
        <v>296</v>
      </c>
      <c r="D6314" t="s">
        <v>91</v>
      </c>
      <c r="E6314" t="s">
        <v>540</v>
      </c>
      <c r="F6314" t="s">
        <v>93</v>
      </c>
      <c r="G6314">
        <v>0.163007237</v>
      </c>
      <c r="H6314">
        <v>0.163007237</v>
      </c>
      <c r="I6314">
        <v>0.163007237</v>
      </c>
      <c r="J6314">
        <v>0.163007237</v>
      </c>
      <c r="K6314">
        <v>0.163007237</v>
      </c>
      <c r="L6314">
        <v>0.163007237</v>
      </c>
      <c r="M6314">
        <v>0.163007237</v>
      </c>
    </row>
    <row r="6315" spans="2:23" hidden="1" x14ac:dyDescent="0.25">
      <c r="B6315" t="s">
        <v>89</v>
      </c>
      <c r="C6315" t="s">
        <v>296</v>
      </c>
      <c r="D6315" t="s">
        <v>91</v>
      </c>
      <c r="E6315" t="s">
        <v>541</v>
      </c>
      <c r="F6315" t="s">
        <v>93</v>
      </c>
      <c r="G6315">
        <v>8.2110346389999993</v>
      </c>
      <c r="H6315">
        <v>13.99995758</v>
      </c>
      <c r="I6315">
        <v>16.650152519999999</v>
      </c>
      <c r="J6315">
        <v>16.405164419999998</v>
      </c>
      <c r="K6315">
        <v>18.506997699999999</v>
      </c>
      <c r="L6315">
        <v>20.91085202</v>
      </c>
      <c r="M6315">
        <v>23.497292420000001</v>
      </c>
      <c r="N6315">
        <v>28.09036991</v>
      </c>
      <c r="O6315">
        <v>33.018998449999998</v>
      </c>
      <c r="P6315">
        <v>34.615044679999997</v>
      </c>
      <c r="Q6315">
        <v>36.681665719999998</v>
      </c>
      <c r="R6315">
        <v>37.911951379999998</v>
      </c>
      <c r="S6315">
        <v>38.463612240000003</v>
      </c>
      <c r="T6315">
        <v>41.02929692</v>
      </c>
      <c r="U6315">
        <v>42.78049549</v>
      </c>
      <c r="V6315">
        <v>42.7686469</v>
      </c>
      <c r="W6315">
        <v>45.061705240000002</v>
      </c>
    </row>
    <row r="6316" spans="2:23" hidden="1" x14ac:dyDescent="0.25">
      <c r="B6316" t="s">
        <v>89</v>
      </c>
      <c r="C6316" t="s">
        <v>296</v>
      </c>
      <c r="D6316" t="s">
        <v>91</v>
      </c>
      <c r="E6316" t="s">
        <v>542</v>
      </c>
      <c r="F6316" t="s">
        <v>93</v>
      </c>
      <c r="G6316">
        <v>12.95371491</v>
      </c>
      <c r="H6316">
        <v>12.95371491</v>
      </c>
      <c r="I6316">
        <v>12.95371491</v>
      </c>
    </row>
    <row r="6317" spans="2:23" hidden="1" x14ac:dyDescent="0.25">
      <c r="B6317" t="s">
        <v>89</v>
      </c>
      <c r="C6317" t="s">
        <v>296</v>
      </c>
      <c r="D6317" t="s">
        <v>91</v>
      </c>
      <c r="E6317" t="s">
        <v>543</v>
      </c>
      <c r="F6317" t="s">
        <v>93</v>
      </c>
      <c r="G6317">
        <v>16.883064470000001</v>
      </c>
      <c r="H6317">
        <v>16.883064470000001</v>
      </c>
      <c r="I6317">
        <v>16.883064470000001</v>
      </c>
      <c r="J6317">
        <v>16.883064470000001</v>
      </c>
      <c r="K6317">
        <v>16.883064470000001</v>
      </c>
      <c r="L6317">
        <v>16.883064470000001</v>
      </c>
      <c r="M6317">
        <v>16.883064470000001</v>
      </c>
    </row>
    <row r="6318" spans="2:23" hidden="1" x14ac:dyDescent="0.25">
      <c r="B6318" t="s">
        <v>89</v>
      </c>
      <c r="C6318" t="s">
        <v>296</v>
      </c>
      <c r="D6318" t="s">
        <v>91</v>
      </c>
      <c r="E6318" t="s">
        <v>544</v>
      </c>
      <c r="F6318" t="s">
        <v>93</v>
      </c>
      <c r="G6318">
        <v>0.281283801</v>
      </c>
      <c r="H6318">
        <v>0.32558095500000001</v>
      </c>
      <c r="I6318">
        <v>0.26366445799999999</v>
      </c>
      <c r="J6318">
        <v>0.26484538099999999</v>
      </c>
      <c r="K6318">
        <v>0.30719781400000001</v>
      </c>
      <c r="L6318">
        <v>0.31019721</v>
      </c>
      <c r="M6318">
        <v>0.30906398099999999</v>
      </c>
      <c r="N6318">
        <v>0.394457748</v>
      </c>
      <c r="O6318">
        <v>0.48729047800000003</v>
      </c>
      <c r="P6318">
        <v>0.482555664</v>
      </c>
      <c r="Q6318">
        <v>0.49941902700000002</v>
      </c>
      <c r="R6318">
        <v>0.48205797</v>
      </c>
      <c r="S6318">
        <v>0.450337033</v>
      </c>
      <c r="T6318">
        <v>0.48029757299999998</v>
      </c>
      <c r="U6318">
        <v>0.534186308</v>
      </c>
      <c r="V6318">
        <v>0.51558013499999999</v>
      </c>
      <c r="W6318">
        <v>0.63125994699999999</v>
      </c>
    </row>
    <row r="6319" spans="2:23" hidden="1" x14ac:dyDescent="0.25">
      <c r="B6319" t="s">
        <v>89</v>
      </c>
      <c r="C6319" t="s">
        <v>296</v>
      </c>
      <c r="D6319" t="s">
        <v>91</v>
      </c>
      <c r="E6319" t="s">
        <v>545</v>
      </c>
      <c r="F6319" t="s">
        <v>93</v>
      </c>
      <c r="G6319">
        <v>0.29017640500000003</v>
      </c>
      <c r="H6319">
        <v>0.29017640500000003</v>
      </c>
      <c r="I6319">
        <v>0.29017640500000003</v>
      </c>
    </row>
    <row r="6320" spans="2:23" hidden="1" x14ac:dyDescent="0.25">
      <c r="B6320" t="s">
        <v>89</v>
      </c>
      <c r="C6320" t="s">
        <v>296</v>
      </c>
      <c r="D6320" t="s">
        <v>91</v>
      </c>
      <c r="E6320" t="s">
        <v>546</v>
      </c>
      <c r="F6320" t="s">
        <v>93</v>
      </c>
      <c r="G6320">
        <v>0.29454765700000002</v>
      </c>
      <c r="H6320">
        <v>0.29454765700000002</v>
      </c>
      <c r="I6320">
        <v>0.29454765700000002</v>
      </c>
      <c r="J6320">
        <v>0.29454765700000002</v>
      </c>
      <c r="K6320">
        <v>0.29454765700000002</v>
      </c>
      <c r="L6320">
        <v>0.29454765700000002</v>
      </c>
      <c r="M6320">
        <v>0.29454765700000002</v>
      </c>
    </row>
    <row r="6321" spans="2:23" hidden="1" x14ac:dyDescent="0.25">
      <c r="B6321" t="s">
        <v>89</v>
      </c>
      <c r="C6321" t="s">
        <v>296</v>
      </c>
      <c r="D6321" t="s">
        <v>91</v>
      </c>
      <c r="E6321" t="s">
        <v>547</v>
      </c>
      <c r="F6321" t="s">
        <v>93</v>
      </c>
      <c r="G6321">
        <v>0</v>
      </c>
      <c r="H6321">
        <v>0</v>
      </c>
      <c r="I6321">
        <v>2.2726729999999998E-3</v>
      </c>
      <c r="J6321">
        <v>2.5943369999999999E-3</v>
      </c>
      <c r="K6321">
        <v>3.2216990000000002E-3</v>
      </c>
      <c r="L6321">
        <v>4.2656550000000001E-3</v>
      </c>
      <c r="M6321">
        <v>6.4495209999999997E-3</v>
      </c>
      <c r="N6321">
        <v>1.2995837E-2</v>
      </c>
      <c r="O6321">
        <v>2.4180375E-2</v>
      </c>
      <c r="P6321">
        <v>3.2582064000000001E-2</v>
      </c>
      <c r="Q6321">
        <v>4.7314302000000003E-2</v>
      </c>
      <c r="R6321">
        <v>6.1979697E-2</v>
      </c>
      <c r="S6321">
        <v>7.3130715999999998E-2</v>
      </c>
      <c r="T6321">
        <v>0.10274302</v>
      </c>
      <c r="U6321">
        <v>0.15459545699999999</v>
      </c>
      <c r="V6321">
        <v>0.17719552599999999</v>
      </c>
      <c r="W6321">
        <v>0.25628402300000003</v>
      </c>
    </row>
    <row r="6322" spans="2:23" hidden="1" x14ac:dyDescent="0.25">
      <c r="B6322" t="s">
        <v>89</v>
      </c>
      <c r="C6322" t="s">
        <v>296</v>
      </c>
      <c r="D6322" t="s">
        <v>91</v>
      </c>
      <c r="E6322" t="s">
        <v>548</v>
      </c>
      <c r="F6322" t="s">
        <v>93</v>
      </c>
      <c r="G6322">
        <v>7.5755799999999997E-4</v>
      </c>
      <c r="H6322">
        <v>7.5755799999999997E-4</v>
      </c>
      <c r="I6322">
        <v>7.5755799999999997E-4</v>
      </c>
    </row>
    <row r="6323" spans="2:23" hidden="1" x14ac:dyDescent="0.25">
      <c r="B6323" t="s">
        <v>89</v>
      </c>
      <c r="C6323" t="s">
        <v>296</v>
      </c>
      <c r="D6323" t="s">
        <v>91</v>
      </c>
      <c r="E6323" t="s">
        <v>549</v>
      </c>
      <c r="F6323" t="s">
        <v>93</v>
      </c>
      <c r="G6323">
        <v>2.6862689999999998E-3</v>
      </c>
      <c r="H6323">
        <v>2.6862689999999998E-3</v>
      </c>
      <c r="I6323">
        <v>2.6862689999999998E-3</v>
      </c>
      <c r="J6323">
        <v>2.6862689999999998E-3</v>
      </c>
      <c r="K6323">
        <v>2.6862689999999998E-3</v>
      </c>
      <c r="L6323">
        <v>2.6862689999999998E-3</v>
      </c>
      <c r="M6323">
        <v>2.6862689999999998E-3</v>
      </c>
    </row>
    <row r="6324" spans="2:23" hidden="1" x14ac:dyDescent="0.25">
      <c r="B6324" t="s">
        <v>89</v>
      </c>
      <c r="C6324" t="s">
        <v>296</v>
      </c>
      <c r="D6324" t="s">
        <v>91</v>
      </c>
      <c r="E6324" t="s">
        <v>550</v>
      </c>
      <c r="F6324" t="s">
        <v>93</v>
      </c>
      <c r="G6324">
        <v>0.281283801</v>
      </c>
      <c r="H6324">
        <v>0.32558095500000001</v>
      </c>
      <c r="I6324">
        <v>0.26139178600000001</v>
      </c>
      <c r="J6324">
        <v>0.26225104500000002</v>
      </c>
      <c r="K6324">
        <v>0.30397611499999999</v>
      </c>
      <c r="L6324">
        <v>0.30593155500000002</v>
      </c>
      <c r="M6324">
        <v>0.30261445999999997</v>
      </c>
      <c r="N6324">
        <v>0.38146191099999999</v>
      </c>
      <c r="O6324">
        <v>0.46311010200000002</v>
      </c>
      <c r="P6324">
        <v>0.44997359999999997</v>
      </c>
      <c r="Q6324">
        <v>0.45210472499999999</v>
      </c>
      <c r="R6324">
        <v>0.420078273</v>
      </c>
      <c r="S6324">
        <v>0.37720631700000001</v>
      </c>
      <c r="T6324">
        <v>0.37755455199999999</v>
      </c>
      <c r="U6324">
        <v>0.37959085100000001</v>
      </c>
      <c r="V6324">
        <v>0.33838460799999998</v>
      </c>
      <c r="W6324">
        <v>0.37497592400000002</v>
      </c>
    </row>
    <row r="6325" spans="2:23" hidden="1" x14ac:dyDescent="0.25">
      <c r="B6325" t="s">
        <v>89</v>
      </c>
      <c r="C6325" t="s">
        <v>296</v>
      </c>
      <c r="D6325" t="s">
        <v>91</v>
      </c>
      <c r="E6325" t="s">
        <v>551</v>
      </c>
      <c r="F6325" t="s">
        <v>93</v>
      </c>
      <c r="G6325">
        <v>0.28941884699999998</v>
      </c>
      <c r="H6325">
        <v>0.28941884699999998</v>
      </c>
      <c r="I6325">
        <v>0.28941884699999998</v>
      </c>
    </row>
    <row r="6326" spans="2:23" hidden="1" x14ac:dyDescent="0.25">
      <c r="B6326" t="s">
        <v>89</v>
      </c>
      <c r="C6326" t="s">
        <v>296</v>
      </c>
      <c r="D6326" t="s">
        <v>91</v>
      </c>
      <c r="E6326" t="s">
        <v>552</v>
      </c>
      <c r="F6326" t="s">
        <v>93</v>
      </c>
      <c r="G6326">
        <v>0.291861388</v>
      </c>
      <c r="H6326">
        <v>0.291861388</v>
      </c>
      <c r="I6326">
        <v>0.291861388</v>
      </c>
      <c r="J6326">
        <v>0.291861388</v>
      </c>
      <c r="K6326">
        <v>0.291861388</v>
      </c>
      <c r="L6326">
        <v>0.291861388</v>
      </c>
      <c r="M6326">
        <v>0.291861388</v>
      </c>
    </row>
    <row r="6327" spans="2:23" hidden="1" x14ac:dyDescent="0.25">
      <c r="B6327" t="s">
        <v>89</v>
      </c>
      <c r="C6327" t="s">
        <v>296</v>
      </c>
      <c r="D6327" t="s">
        <v>91</v>
      </c>
      <c r="E6327" t="s">
        <v>553</v>
      </c>
      <c r="F6327" t="s">
        <v>93</v>
      </c>
      <c r="G6327">
        <v>0.18930722699999999</v>
      </c>
      <c r="H6327">
        <v>0.13691502699999999</v>
      </c>
      <c r="I6327">
        <v>0.162390279</v>
      </c>
      <c r="J6327">
        <v>0.14835609699999999</v>
      </c>
      <c r="K6327">
        <v>0.170644556</v>
      </c>
      <c r="L6327">
        <v>0.17367305799999999</v>
      </c>
      <c r="M6327">
        <v>0.16341705100000001</v>
      </c>
      <c r="N6327">
        <v>6.7774108999999999E-2</v>
      </c>
      <c r="O6327">
        <v>8.1991862999999998E-2</v>
      </c>
      <c r="P6327">
        <v>7.8738771999999999E-2</v>
      </c>
      <c r="Q6327">
        <v>8.1414108999999998E-2</v>
      </c>
      <c r="R6327">
        <v>8.1625916000000007E-2</v>
      </c>
      <c r="S6327">
        <v>7.8452063000000002E-2</v>
      </c>
      <c r="T6327">
        <v>8.8376053999999996E-2</v>
      </c>
      <c r="U6327">
        <v>9.4129221999999999E-2</v>
      </c>
      <c r="V6327">
        <v>9.1246296000000005E-2</v>
      </c>
      <c r="W6327">
        <v>0.111329924</v>
      </c>
    </row>
    <row r="6328" spans="2:23" hidden="1" x14ac:dyDescent="0.25">
      <c r="B6328" t="s">
        <v>89</v>
      </c>
      <c r="C6328" t="s">
        <v>296</v>
      </c>
      <c r="D6328" t="s">
        <v>91</v>
      </c>
      <c r="E6328" t="s">
        <v>554</v>
      </c>
      <c r="F6328" t="s">
        <v>93</v>
      </c>
      <c r="G6328">
        <v>0.16287084399999999</v>
      </c>
      <c r="H6328">
        <v>0.16287084399999999</v>
      </c>
      <c r="I6328">
        <v>0.16287084399999999</v>
      </c>
    </row>
    <row r="6329" spans="2:23" hidden="1" x14ac:dyDescent="0.25">
      <c r="B6329" t="s">
        <v>89</v>
      </c>
      <c r="C6329" t="s">
        <v>296</v>
      </c>
      <c r="D6329" t="s">
        <v>91</v>
      </c>
      <c r="E6329" t="s">
        <v>555</v>
      </c>
      <c r="F6329" t="s">
        <v>93</v>
      </c>
      <c r="G6329">
        <v>0.16352904200000001</v>
      </c>
      <c r="H6329">
        <v>0.16352904200000001</v>
      </c>
      <c r="I6329">
        <v>0.16352904200000001</v>
      </c>
      <c r="J6329">
        <v>0.16352904200000001</v>
      </c>
      <c r="K6329">
        <v>0.16352904200000001</v>
      </c>
      <c r="L6329">
        <v>0.16352904200000001</v>
      </c>
      <c r="M6329">
        <v>0.16352904200000001</v>
      </c>
    </row>
    <row r="6330" spans="2:23" hidden="1" x14ac:dyDescent="0.25">
      <c r="B6330" t="s">
        <v>89</v>
      </c>
      <c r="C6330" t="s">
        <v>296</v>
      </c>
      <c r="D6330" t="s">
        <v>91</v>
      </c>
      <c r="E6330" t="s">
        <v>556</v>
      </c>
      <c r="F6330" t="s">
        <v>93</v>
      </c>
      <c r="G6330">
        <v>0</v>
      </c>
      <c r="H6330">
        <v>0</v>
      </c>
      <c r="I6330">
        <v>8.9600000000000006E-6</v>
      </c>
      <c r="J6330">
        <v>7.5100000000000001E-6</v>
      </c>
      <c r="K6330">
        <v>7.2200000000000003E-6</v>
      </c>
      <c r="L6330">
        <v>8.9099999999999994E-6</v>
      </c>
      <c r="M6330">
        <v>1.2999999999999999E-5</v>
      </c>
      <c r="N6330">
        <v>6.7774108999999999E-2</v>
      </c>
      <c r="O6330">
        <v>8.1991862999999998E-2</v>
      </c>
      <c r="P6330">
        <v>7.8738771999999999E-2</v>
      </c>
      <c r="Q6330">
        <v>8.1414108999999998E-2</v>
      </c>
      <c r="R6330">
        <v>8.1625916000000007E-2</v>
      </c>
      <c r="S6330">
        <v>7.8452063000000002E-2</v>
      </c>
      <c r="T6330">
        <v>8.8376053999999996E-2</v>
      </c>
      <c r="U6330">
        <v>9.4129221999999999E-2</v>
      </c>
      <c r="V6330">
        <v>9.1246296000000005E-2</v>
      </c>
      <c r="W6330">
        <v>0.111329924</v>
      </c>
    </row>
    <row r="6331" spans="2:23" hidden="1" x14ac:dyDescent="0.25">
      <c r="B6331" t="s">
        <v>89</v>
      </c>
      <c r="C6331" t="s">
        <v>296</v>
      </c>
      <c r="D6331" t="s">
        <v>91</v>
      </c>
      <c r="E6331" t="s">
        <v>557</v>
      </c>
      <c r="F6331" t="s">
        <v>93</v>
      </c>
      <c r="G6331">
        <v>2.9900000000000002E-6</v>
      </c>
      <c r="H6331">
        <v>2.9900000000000002E-6</v>
      </c>
      <c r="I6331">
        <v>2.9900000000000002E-6</v>
      </c>
    </row>
    <row r="6332" spans="2:23" hidden="1" x14ac:dyDescent="0.25">
      <c r="B6332" t="s">
        <v>89</v>
      </c>
      <c r="C6332" t="s">
        <v>296</v>
      </c>
      <c r="D6332" t="s">
        <v>91</v>
      </c>
      <c r="E6332" t="s">
        <v>558</v>
      </c>
      <c r="F6332" t="s">
        <v>93</v>
      </c>
      <c r="G6332">
        <v>6.5200000000000003E-6</v>
      </c>
      <c r="H6332">
        <v>6.5200000000000003E-6</v>
      </c>
      <c r="I6332">
        <v>6.5200000000000003E-6</v>
      </c>
      <c r="J6332">
        <v>6.5200000000000003E-6</v>
      </c>
      <c r="K6332">
        <v>6.5200000000000003E-6</v>
      </c>
      <c r="L6332">
        <v>6.5200000000000003E-6</v>
      </c>
      <c r="M6332">
        <v>6.5200000000000003E-6</v>
      </c>
    </row>
    <row r="6333" spans="2:23" hidden="1" x14ac:dyDescent="0.25">
      <c r="B6333" t="s">
        <v>89</v>
      </c>
      <c r="C6333" t="s">
        <v>296</v>
      </c>
      <c r="D6333" t="s">
        <v>91</v>
      </c>
      <c r="E6333" t="s">
        <v>559</v>
      </c>
      <c r="F6333" t="s">
        <v>93</v>
      </c>
      <c r="G6333">
        <v>0.18930722699999999</v>
      </c>
      <c r="H6333">
        <v>0.13691502699999999</v>
      </c>
      <c r="I6333">
        <v>0.162381317</v>
      </c>
      <c r="J6333">
        <v>0.14834858200000001</v>
      </c>
      <c r="K6333">
        <v>0.170637339</v>
      </c>
      <c r="L6333">
        <v>0.17366414799999999</v>
      </c>
      <c r="M6333">
        <v>0.16340402300000001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</row>
    <row r="6334" spans="2:23" hidden="1" x14ac:dyDescent="0.25">
      <c r="B6334" t="s">
        <v>89</v>
      </c>
      <c r="C6334" t="s">
        <v>296</v>
      </c>
      <c r="D6334" t="s">
        <v>91</v>
      </c>
      <c r="E6334" t="s">
        <v>560</v>
      </c>
      <c r="F6334" t="s">
        <v>93</v>
      </c>
      <c r="G6334">
        <v>0.162867857</v>
      </c>
      <c r="H6334">
        <v>0.162867857</v>
      </c>
      <c r="I6334">
        <v>0.162867857</v>
      </c>
    </row>
    <row r="6335" spans="2:23" hidden="1" x14ac:dyDescent="0.25">
      <c r="B6335" t="s">
        <v>89</v>
      </c>
      <c r="C6335" t="s">
        <v>296</v>
      </c>
      <c r="D6335" t="s">
        <v>91</v>
      </c>
      <c r="E6335" t="s">
        <v>561</v>
      </c>
      <c r="F6335" t="s">
        <v>93</v>
      </c>
      <c r="G6335">
        <v>0.163522523</v>
      </c>
      <c r="H6335">
        <v>0.163522523</v>
      </c>
      <c r="I6335">
        <v>0.163522523</v>
      </c>
      <c r="J6335">
        <v>0.163522523</v>
      </c>
      <c r="K6335">
        <v>0.163522523</v>
      </c>
      <c r="L6335">
        <v>0.163522523</v>
      </c>
      <c r="M6335">
        <v>0.163522523</v>
      </c>
    </row>
    <row r="6336" spans="2:23" hidden="1" x14ac:dyDescent="0.25">
      <c r="B6336" t="s">
        <v>89</v>
      </c>
      <c r="C6336" t="s">
        <v>296</v>
      </c>
      <c r="D6336" t="s">
        <v>91</v>
      </c>
      <c r="E6336" t="s">
        <v>562</v>
      </c>
      <c r="F6336" t="s">
        <v>93</v>
      </c>
      <c r="G6336">
        <v>0.70917864600000002</v>
      </c>
      <c r="H6336">
        <v>0.77249751300000002</v>
      </c>
      <c r="I6336">
        <v>0.78942216300000001</v>
      </c>
      <c r="J6336">
        <v>0.60264181100000003</v>
      </c>
      <c r="K6336">
        <v>0.72308656000000004</v>
      </c>
      <c r="L6336">
        <v>0.79277733100000003</v>
      </c>
      <c r="M6336">
        <v>0.81240442000000002</v>
      </c>
      <c r="N6336">
        <v>0.80401387099999999</v>
      </c>
      <c r="O6336">
        <v>0.92014098099999997</v>
      </c>
      <c r="P6336">
        <v>0.83647199999999999</v>
      </c>
      <c r="Q6336">
        <v>0.80444980200000005</v>
      </c>
      <c r="R6336">
        <v>0.74018541199999999</v>
      </c>
      <c r="S6336">
        <v>0.65653201500000002</v>
      </c>
      <c r="T6336">
        <v>0.67023184300000005</v>
      </c>
      <c r="U6336">
        <v>0.64636519699999995</v>
      </c>
      <c r="V6336">
        <v>0.56025351700000003</v>
      </c>
      <c r="W6336">
        <v>0.46141221500000001</v>
      </c>
    </row>
    <row r="6337" spans="2:23" hidden="1" x14ac:dyDescent="0.25">
      <c r="B6337" t="s">
        <v>89</v>
      </c>
      <c r="C6337" t="s">
        <v>296</v>
      </c>
      <c r="D6337" t="s">
        <v>91</v>
      </c>
      <c r="E6337" t="s">
        <v>563</v>
      </c>
      <c r="F6337" t="s">
        <v>93</v>
      </c>
      <c r="G6337">
        <v>0.75703277400000002</v>
      </c>
      <c r="H6337">
        <v>0.75703277400000002</v>
      </c>
      <c r="I6337">
        <v>0.75703277400000002</v>
      </c>
    </row>
    <row r="6338" spans="2:23" hidden="1" x14ac:dyDescent="0.25">
      <c r="B6338" t="s">
        <v>89</v>
      </c>
      <c r="C6338" t="s">
        <v>296</v>
      </c>
      <c r="D6338" t="s">
        <v>91</v>
      </c>
      <c r="E6338" t="s">
        <v>564</v>
      </c>
      <c r="F6338" t="s">
        <v>93</v>
      </c>
      <c r="G6338">
        <v>0.74314406300000002</v>
      </c>
      <c r="H6338">
        <v>0.74314406300000002</v>
      </c>
      <c r="I6338">
        <v>0.74314406300000002</v>
      </c>
      <c r="J6338">
        <v>0.74314406300000002</v>
      </c>
      <c r="K6338">
        <v>0.74314406300000002</v>
      </c>
      <c r="L6338">
        <v>0.74314406300000002</v>
      </c>
      <c r="M6338">
        <v>0.74314406300000002</v>
      </c>
    </row>
    <row r="6339" spans="2:23" hidden="1" x14ac:dyDescent="0.25">
      <c r="B6339" t="s">
        <v>89</v>
      </c>
      <c r="C6339" t="s">
        <v>296</v>
      </c>
      <c r="D6339" t="s">
        <v>91</v>
      </c>
      <c r="E6339" t="s">
        <v>565</v>
      </c>
      <c r="F6339" t="s">
        <v>93</v>
      </c>
      <c r="G6339">
        <v>0.35630125000000001</v>
      </c>
      <c r="H6339">
        <v>0.41485241099999998</v>
      </c>
      <c r="I6339">
        <v>0.39934291900000002</v>
      </c>
      <c r="J6339">
        <v>0.20800496199999999</v>
      </c>
      <c r="K6339">
        <v>0.24987981300000001</v>
      </c>
      <c r="L6339">
        <v>0.27872370099999999</v>
      </c>
      <c r="M6339">
        <v>0.288468532</v>
      </c>
      <c r="N6339">
        <v>0.36112046599999997</v>
      </c>
      <c r="O6339">
        <v>0.43233838400000002</v>
      </c>
      <c r="P6339">
        <v>0.41071924700000001</v>
      </c>
      <c r="Q6339">
        <v>0.41359557299999999</v>
      </c>
      <c r="R6339">
        <v>0.40310990099999999</v>
      </c>
      <c r="S6339">
        <v>0.37713681100000002</v>
      </c>
      <c r="T6339">
        <v>0.408515244</v>
      </c>
      <c r="U6339">
        <v>0.42258498500000002</v>
      </c>
      <c r="V6339">
        <v>0.39277221299999998</v>
      </c>
      <c r="W6339">
        <v>0.460827345</v>
      </c>
    </row>
    <row r="6340" spans="2:23" hidden="1" x14ac:dyDescent="0.25">
      <c r="B6340" t="s">
        <v>89</v>
      </c>
      <c r="C6340" t="s">
        <v>296</v>
      </c>
      <c r="D6340" t="s">
        <v>91</v>
      </c>
      <c r="E6340" t="s">
        <v>566</v>
      </c>
      <c r="F6340" t="s">
        <v>93</v>
      </c>
      <c r="G6340">
        <v>0.39016552700000001</v>
      </c>
      <c r="H6340">
        <v>0.39016552700000001</v>
      </c>
      <c r="I6340">
        <v>0.39016552700000001</v>
      </c>
    </row>
    <row r="6341" spans="2:23" hidden="1" x14ac:dyDescent="0.25">
      <c r="B6341" t="s">
        <v>89</v>
      </c>
      <c r="C6341" t="s">
        <v>296</v>
      </c>
      <c r="D6341" t="s">
        <v>91</v>
      </c>
      <c r="E6341" t="s">
        <v>567</v>
      </c>
      <c r="F6341" t="s">
        <v>93</v>
      </c>
      <c r="G6341">
        <v>0.31365336999999999</v>
      </c>
      <c r="H6341">
        <v>0.31365336999999999</v>
      </c>
      <c r="I6341">
        <v>0.31365336999999999</v>
      </c>
      <c r="J6341">
        <v>0.31365336999999999</v>
      </c>
      <c r="K6341">
        <v>0.31365336999999999</v>
      </c>
      <c r="L6341">
        <v>0.31365336999999999</v>
      </c>
      <c r="M6341">
        <v>0.31365336999999999</v>
      </c>
    </row>
    <row r="6342" spans="2:23" hidden="1" x14ac:dyDescent="0.25">
      <c r="B6342" t="s">
        <v>89</v>
      </c>
      <c r="C6342" t="s">
        <v>296</v>
      </c>
      <c r="D6342" t="s">
        <v>91</v>
      </c>
      <c r="E6342" t="s">
        <v>568</v>
      </c>
      <c r="F6342" t="s">
        <v>93</v>
      </c>
      <c r="G6342">
        <v>0</v>
      </c>
      <c r="H6342">
        <v>0</v>
      </c>
      <c r="I6342">
        <v>4.7480200000000003E-4</v>
      </c>
      <c r="J6342">
        <v>1.8457200000000001E-4</v>
      </c>
      <c r="K6342">
        <v>1.55253E-4</v>
      </c>
      <c r="L6342">
        <v>1.4489799999999999E-4</v>
      </c>
      <c r="M6342">
        <v>1.4577500000000001E-4</v>
      </c>
      <c r="N6342">
        <v>1.8221599999999999E-4</v>
      </c>
      <c r="O6342">
        <v>2.0979899999999999E-4</v>
      </c>
      <c r="P6342">
        <v>1.86851E-4</v>
      </c>
      <c r="Q6342">
        <v>2.0061100000000001E-4</v>
      </c>
      <c r="R6342">
        <v>2.1376300000000001E-4</v>
      </c>
      <c r="S6342">
        <v>2.1865200000000001E-4</v>
      </c>
      <c r="T6342">
        <v>2.79571E-4</v>
      </c>
      <c r="U6342">
        <v>3.3090000000000002E-4</v>
      </c>
      <c r="V6342">
        <v>3.4530800000000001E-4</v>
      </c>
      <c r="W6342">
        <v>4.38112E-4</v>
      </c>
    </row>
    <row r="6343" spans="2:23" hidden="1" x14ac:dyDescent="0.25">
      <c r="B6343" t="s">
        <v>89</v>
      </c>
      <c r="C6343" t="s">
        <v>296</v>
      </c>
      <c r="D6343" t="s">
        <v>91</v>
      </c>
      <c r="E6343" t="s">
        <v>569</v>
      </c>
      <c r="F6343" t="s">
        <v>93</v>
      </c>
      <c r="G6343">
        <v>1.5826699999999999E-4</v>
      </c>
      <c r="H6343">
        <v>1.5826699999999999E-4</v>
      </c>
      <c r="I6343">
        <v>1.5826699999999999E-4</v>
      </c>
    </row>
    <row r="6344" spans="2:23" hidden="1" x14ac:dyDescent="0.25">
      <c r="B6344" t="s">
        <v>89</v>
      </c>
      <c r="C6344" t="s">
        <v>296</v>
      </c>
      <c r="D6344" t="s">
        <v>91</v>
      </c>
      <c r="E6344" t="s">
        <v>570</v>
      </c>
      <c r="F6344" t="s">
        <v>93</v>
      </c>
      <c r="G6344">
        <v>1.5789999999999999E-4</v>
      </c>
      <c r="H6344">
        <v>1.5789999999999999E-4</v>
      </c>
      <c r="I6344">
        <v>1.5789999999999999E-4</v>
      </c>
      <c r="J6344">
        <v>1.5789999999999999E-4</v>
      </c>
      <c r="K6344">
        <v>1.5789999999999999E-4</v>
      </c>
      <c r="L6344">
        <v>1.5789999999999999E-4</v>
      </c>
      <c r="M6344">
        <v>1.5789999999999999E-4</v>
      </c>
    </row>
    <row r="6345" spans="2:23" hidden="1" x14ac:dyDescent="0.25">
      <c r="B6345" t="s">
        <v>89</v>
      </c>
      <c r="C6345" t="s">
        <v>296</v>
      </c>
      <c r="D6345" t="s">
        <v>91</v>
      </c>
      <c r="E6345" t="s">
        <v>571</v>
      </c>
      <c r="F6345" t="s">
        <v>93</v>
      </c>
      <c r="G6345">
        <v>0.35630125000000001</v>
      </c>
      <c r="H6345">
        <v>0.41485241099999998</v>
      </c>
      <c r="I6345">
        <v>0.39886811700000002</v>
      </c>
      <c r="J6345">
        <v>0.20782038999999999</v>
      </c>
      <c r="K6345">
        <v>0.24972456000000001</v>
      </c>
      <c r="L6345">
        <v>0.27857880299999999</v>
      </c>
      <c r="M6345">
        <v>0.28832275800000001</v>
      </c>
      <c r="N6345">
        <v>0.36093825000000002</v>
      </c>
      <c r="O6345">
        <v>0.43212858500000001</v>
      </c>
      <c r="P6345">
        <v>0.41053239600000002</v>
      </c>
      <c r="Q6345">
        <v>0.41339496199999998</v>
      </c>
      <c r="R6345">
        <v>0.40289613699999999</v>
      </c>
      <c r="S6345">
        <v>0.37691815899999997</v>
      </c>
      <c r="T6345">
        <v>0.40823567300000002</v>
      </c>
      <c r="U6345">
        <v>0.422254085</v>
      </c>
      <c r="V6345">
        <v>0.39242690499999999</v>
      </c>
      <c r="W6345">
        <v>0.46038923199999998</v>
      </c>
    </row>
    <row r="6346" spans="2:23" hidden="1" x14ac:dyDescent="0.25">
      <c r="B6346" t="s">
        <v>89</v>
      </c>
      <c r="C6346" t="s">
        <v>296</v>
      </c>
      <c r="D6346" t="s">
        <v>91</v>
      </c>
      <c r="E6346" t="s">
        <v>572</v>
      </c>
      <c r="F6346" t="s">
        <v>93</v>
      </c>
      <c r="G6346">
        <v>0.390007259</v>
      </c>
      <c r="H6346">
        <v>0.390007259</v>
      </c>
      <c r="I6346">
        <v>0.390007259</v>
      </c>
    </row>
    <row r="6347" spans="2:23" hidden="1" x14ac:dyDescent="0.25">
      <c r="B6347" t="s">
        <v>89</v>
      </c>
      <c r="C6347" t="s">
        <v>296</v>
      </c>
      <c r="D6347" t="s">
        <v>91</v>
      </c>
      <c r="E6347" t="s">
        <v>573</v>
      </c>
      <c r="F6347" t="s">
        <v>93</v>
      </c>
      <c r="G6347">
        <v>0.31349547</v>
      </c>
      <c r="H6347">
        <v>0.31349547</v>
      </c>
      <c r="I6347">
        <v>0.31349547</v>
      </c>
      <c r="J6347">
        <v>0.31349547</v>
      </c>
      <c r="K6347">
        <v>0.31349547</v>
      </c>
      <c r="L6347">
        <v>0.31349547</v>
      </c>
      <c r="M6347">
        <v>0.31349547</v>
      </c>
    </row>
    <row r="6348" spans="2:23" hidden="1" x14ac:dyDescent="0.25">
      <c r="B6348" t="s">
        <v>89</v>
      </c>
      <c r="C6348" t="s">
        <v>296</v>
      </c>
      <c r="D6348" t="s">
        <v>91</v>
      </c>
      <c r="E6348" t="s">
        <v>574</v>
      </c>
      <c r="F6348" t="s">
        <v>93</v>
      </c>
      <c r="G6348">
        <v>4.7711601999999999E-2</v>
      </c>
      <c r="H6348">
        <v>0.14868494099999999</v>
      </c>
      <c r="I6348">
        <v>0.25320728300000001</v>
      </c>
      <c r="J6348">
        <v>0.29120002699999997</v>
      </c>
      <c r="K6348">
        <v>0.35945548900000002</v>
      </c>
      <c r="L6348">
        <v>0.412106998</v>
      </c>
      <c r="M6348">
        <v>0.450736841</v>
      </c>
      <c r="N6348">
        <v>0.57918139300000004</v>
      </c>
      <c r="O6348">
        <v>0.67617018100000004</v>
      </c>
      <c r="P6348">
        <v>0.63810553199999998</v>
      </c>
      <c r="Q6348">
        <v>0.66393981300000005</v>
      </c>
      <c r="R6348">
        <v>0.67181168499999999</v>
      </c>
      <c r="S6348">
        <v>0.66682567299999995</v>
      </c>
      <c r="T6348">
        <v>0.75612782700000003</v>
      </c>
      <c r="U6348">
        <v>0.79626755599999999</v>
      </c>
      <c r="V6348">
        <v>0.78175535299999999</v>
      </c>
      <c r="W6348">
        <v>0.94900320800000004</v>
      </c>
    </row>
    <row r="6349" spans="2:23" hidden="1" x14ac:dyDescent="0.25">
      <c r="B6349" t="s">
        <v>89</v>
      </c>
      <c r="C6349" t="s">
        <v>296</v>
      </c>
      <c r="D6349" t="s">
        <v>91</v>
      </c>
      <c r="E6349" t="s">
        <v>575</v>
      </c>
      <c r="F6349" t="s">
        <v>93</v>
      </c>
      <c r="G6349">
        <v>0.149867942</v>
      </c>
      <c r="H6349">
        <v>0.149867942</v>
      </c>
      <c r="I6349">
        <v>0.149867942</v>
      </c>
    </row>
    <row r="6350" spans="2:23" hidden="1" x14ac:dyDescent="0.25">
      <c r="B6350" t="s">
        <v>89</v>
      </c>
      <c r="C6350" t="s">
        <v>296</v>
      </c>
      <c r="D6350" t="s">
        <v>91</v>
      </c>
      <c r="E6350" t="s">
        <v>576</v>
      </c>
      <c r="F6350" t="s">
        <v>93</v>
      </c>
      <c r="G6350">
        <v>0.280443312</v>
      </c>
      <c r="H6350">
        <v>0.280443312</v>
      </c>
      <c r="I6350">
        <v>0.280443312</v>
      </c>
      <c r="J6350">
        <v>0.280443312</v>
      </c>
      <c r="K6350">
        <v>0.280443312</v>
      </c>
      <c r="L6350">
        <v>0.280443312</v>
      </c>
      <c r="M6350">
        <v>0.280443312</v>
      </c>
    </row>
    <row r="6351" spans="2:23" hidden="1" x14ac:dyDescent="0.25">
      <c r="B6351" t="s">
        <v>89</v>
      </c>
      <c r="C6351" t="s">
        <v>296</v>
      </c>
      <c r="D6351" t="s">
        <v>91</v>
      </c>
      <c r="E6351" t="s">
        <v>577</v>
      </c>
      <c r="F6351" t="s">
        <v>93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2:23" hidden="1" x14ac:dyDescent="0.25">
      <c r="B6352" t="s">
        <v>89</v>
      </c>
      <c r="C6352" t="s">
        <v>296</v>
      </c>
      <c r="D6352" t="s">
        <v>91</v>
      </c>
      <c r="E6352" t="s">
        <v>578</v>
      </c>
      <c r="F6352" t="s">
        <v>93</v>
      </c>
      <c r="G6352">
        <v>0</v>
      </c>
      <c r="H6352">
        <v>0</v>
      </c>
      <c r="I6352">
        <v>0</v>
      </c>
    </row>
    <row r="6353" spans="2:23" hidden="1" x14ac:dyDescent="0.25">
      <c r="B6353" t="s">
        <v>89</v>
      </c>
      <c r="C6353" t="s">
        <v>296</v>
      </c>
      <c r="D6353" t="s">
        <v>91</v>
      </c>
      <c r="E6353" t="s">
        <v>579</v>
      </c>
      <c r="F6353" t="s">
        <v>93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2:23" hidden="1" x14ac:dyDescent="0.25">
      <c r="B6354" t="s">
        <v>89</v>
      </c>
      <c r="C6354" t="s">
        <v>296</v>
      </c>
      <c r="D6354" t="s">
        <v>91</v>
      </c>
      <c r="E6354" t="s">
        <v>580</v>
      </c>
      <c r="F6354" t="s">
        <v>93</v>
      </c>
      <c r="G6354">
        <v>7.5018559930000004</v>
      </c>
      <c r="H6354">
        <v>13.22746006</v>
      </c>
      <c r="I6354">
        <v>15.857973919999999</v>
      </c>
      <c r="J6354">
        <v>15.799736190000001</v>
      </c>
      <c r="K6354">
        <v>17.78052697</v>
      </c>
      <c r="L6354">
        <v>20.113655219999998</v>
      </c>
      <c r="M6354">
        <v>22.678279679999999</v>
      </c>
      <c r="N6354">
        <v>27.205403879999999</v>
      </c>
      <c r="O6354">
        <v>31.992475429999999</v>
      </c>
      <c r="P6354">
        <v>33.66706499</v>
      </c>
      <c r="Q6354">
        <v>35.748286890000003</v>
      </c>
      <c r="R6354">
        <v>37.027946589999999</v>
      </c>
      <c r="S6354">
        <v>37.655278789999997</v>
      </c>
      <c r="T6354">
        <v>40.167666429999997</v>
      </c>
      <c r="U6354">
        <v>41.885074719999999</v>
      </c>
      <c r="V6354">
        <v>41.939606249999997</v>
      </c>
      <c r="W6354">
        <v>44.232240969999999</v>
      </c>
    </row>
    <row r="6355" spans="2:23" hidden="1" x14ac:dyDescent="0.25">
      <c r="B6355" t="s">
        <v>89</v>
      </c>
      <c r="C6355" t="s">
        <v>296</v>
      </c>
      <c r="D6355" t="s">
        <v>91</v>
      </c>
      <c r="E6355" t="s">
        <v>581</v>
      </c>
      <c r="F6355" t="s">
        <v>93</v>
      </c>
      <c r="G6355">
        <v>12.19576333</v>
      </c>
      <c r="H6355">
        <v>12.19576333</v>
      </c>
      <c r="I6355">
        <v>12.19576333</v>
      </c>
    </row>
    <row r="6356" spans="2:23" hidden="1" x14ac:dyDescent="0.25">
      <c r="B6356" t="s">
        <v>89</v>
      </c>
      <c r="C6356" t="s">
        <v>296</v>
      </c>
      <c r="D6356" t="s">
        <v>91</v>
      </c>
      <c r="E6356" t="s">
        <v>582</v>
      </c>
      <c r="F6356" t="s">
        <v>93</v>
      </c>
      <c r="G6356">
        <v>16.13706972</v>
      </c>
      <c r="H6356">
        <v>16.13706972</v>
      </c>
      <c r="I6356">
        <v>16.13706972</v>
      </c>
      <c r="J6356">
        <v>16.13706972</v>
      </c>
      <c r="K6356">
        <v>16.13706972</v>
      </c>
      <c r="L6356">
        <v>16.13706972</v>
      </c>
      <c r="M6356">
        <v>16.13706972</v>
      </c>
    </row>
    <row r="6357" spans="2:23" hidden="1" x14ac:dyDescent="0.25">
      <c r="B6357" t="s">
        <v>89</v>
      </c>
      <c r="C6357" t="s">
        <v>296</v>
      </c>
      <c r="D6357" t="s">
        <v>91</v>
      </c>
      <c r="E6357" t="s">
        <v>583</v>
      </c>
      <c r="F6357" t="s">
        <v>93</v>
      </c>
      <c r="G6357">
        <v>1.7750448050000001</v>
      </c>
      <c r="H6357">
        <v>5.2397105359999996</v>
      </c>
      <c r="I6357">
        <v>6.2931867849999996</v>
      </c>
      <c r="J6357">
        <v>5.8457255930000001</v>
      </c>
      <c r="K6357">
        <v>6.5695826750000004</v>
      </c>
      <c r="L6357">
        <v>7.5546203509999996</v>
      </c>
      <c r="M6357">
        <v>8.7034577459999998</v>
      </c>
      <c r="N6357">
        <v>10.888521130000001</v>
      </c>
      <c r="O6357">
        <v>13.198789400000001</v>
      </c>
      <c r="P6357">
        <v>13.8924827</v>
      </c>
      <c r="Q6357">
        <v>14.790311389999999</v>
      </c>
      <c r="R6357">
        <v>15.30051357</v>
      </c>
      <c r="S6357">
        <v>15.476926929999999</v>
      </c>
      <c r="T6357">
        <v>16.653613629999999</v>
      </c>
      <c r="U6357">
        <v>17.383719670000001</v>
      </c>
      <c r="V6357">
        <v>17.223649290000001</v>
      </c>
      <c r="W6357">
        <v>18.244531500000001</v>
      </c>
    </row>
    <row r="6358" spans="2:23" hidden="1" x14ac:dyDescent="0.25">
      <c r="B6358" t="s">
        <v>89</v>
      </c>
      <c r="C6358" t="s">
        <v>296</v>
      </c>
      <c r="D6358" t="s">
        <v>91</v>
      </c>
      <c r="E6358" t="s">
        <v>584</v>
      </c>
      <c r="F6358" t="s">
        <v>93</v>
      </c>
      <c r="G6358">
        <v>4.4359807079999998</v>
      </c>
      <c r="H6358">
        <v>4.4359807079999998</v>
      </c>
      <c r="I6358">
        <v>4.4359807079999998</v>
      </c>
    </row>
    <row r="6359" spans="2:23" hidden="1" x14ac:dyDescent="0.25">
      <c r="B6359" t="s">
        <v>89</v>
      </c>
      <c r="C6359" t="s">
        <v>296</v>
      </c>
      <c r="D6359" t="s">
        <v>91</v>
      </c>
      <c r="E6359" t="s">
        <v>585</v>
      </c>
      <c r="F6359" t="s">
        <v>93</v>
      </c>
      <c r="G6359">
        <v>5.9973326419999999</v>
      </c>
      <c r="H6359">
        <v>5.9973326419999999</v>
      </c>
      <c r="I6359">
        <v>5.9973326419999999</v>
      </c>
      <c r="J6359">
        <v>5.9973326419999999</v>
      </c>
      <c r="K6359">
        <v>5.9973326419999999</v>
      </c>
      <c r="L6359">
        <v>5.9973326419999999</v>
      </c>
      <c r="M6359">
        <v>5.9973326419999999</v>
      </c>
    </row>
    <row r="6360" spans="2:23" hidden="1" x14ac:dyDescent="0.25">
      <c r="B6360" t="s">
        <v>89</v>
      </c>
      <c r="C6360" t="s">
        <v>296</v>
      </c>
      <c r="D6360" t="s">
        <v>91</v>
      </c>
      <c r="E6360" t="s">
        <v>586</v>
      </c>
      <c r="F6360" t="s">
        <v>93</v>
      </c>
      <c r="G6360">
        <v>1.7750448050000001</v>
      </c>
      <c r="H6360">
        <v>5.2397105359999996</v>
      </c>
      <c r="I6360">
        <v>6.2931867849999996</v>
      </c>
      <c r="J6360">
        <v>5.8457255930000001</v>
      </c>
      <c r="K6360">
        <v>6.5695826750000004</v>
      </c>
      <c r="L6360">
        <v>7.5546203509999996</v>
      </c>
      <c r="M6360">
        <v>8.7034577459999998</v>
      </c>
      <c r="N6360">
        <v>10.888521130000001</v>
      </c>
      <c r="O6360">
        <v>13.198789400000001</v>
      </c>
      <c r="P6360">
        <v>13.8924827</v>
      </c>
      <c r="Q6360">
        <v>14.790311389999999</v>
      </c>
      <c r="R6360">
        <v>15.30051357</v>
      </c>
      <c r="S6360">
        <v>15.476926929999999</v>
      </c>
      <c r="T6360">
        <v>16.653613629999999</v>
      </c>
      <c r="U6360">
        <v>17.383719670000001</v>
      </c>
      <c r="V6360">
        <v>17.223649290000001</v>
      </c>
      <c r="W6360">
        <v>18.244531500000001</v>
      </c>
    </row>
    <row r="6361" spans="2:23" hidden="1" x14ac:dyDescent="0.25">
      <c r="B6361" t="s">
        <v>89</v>
      </c>
      <c r="C6361" t="s">
        <v>296</v>
      </c>
      <c r="D6361" t="s">
        <v>91</v>
      </c>
      <c r="E6361" t="s">
        <v>587</v>
      </c>
      <c r="F6361" t="s">
        <v>93</v>
      </c>
      <c r="G6361">
        <v>4.4359807079999998</v>
      </c>
      <c r="H6361">
        <v>4.4359807079999998</v>
      </c>
      <c r="I6361">
        <v>4.4359807079999998</v>
      </c>
    </row>
    <row r="6362" spans="2:23" hidden="1" x14ac:dyDescent="0.25">
      <c r="B6362" t="s">
        <v>89</v>
      </c>
      <c r="C6362" t="s">
        <v>296</v>
      </c>
      <c r="D6362" t="s">
        <v>91</v>
      </c>
      <c r="E6362" t="s">
        <v>588</v>
      </c>
      <c r="F6362" t="s">
        <v>93</v>
      </c>
      <c r="G6362">
        <v>5.9973326419999999</v>
      </c>
      <c r="H6362">
        <v>5.9973326419999999</v>
      </c>
      <c r="I6362">
        <v>5.9973326419999999</v>
      </c>
      <c r="J6362">
        <v>5.9973326419999999</v>
      </c>
      <c r="K6362">
        <v>5.9973326419999999</v>
      </c>
      <c r="L6362">
        <v>5.9973326419999999</v>
      </c>
      <c r="M6362">
        <v>5.9973326419999999</v>
      </c>
    </row>
    <row r="6363" spans="2:23" hidden="1" x14ac:dyDescent="0.25">
      <c r="B6363" t="s">
        <v>89</v>
      </c>
      <c r="C6363" t="s">
        <v>296</v>
      </c>
      <c r="D6363" t="s">
        <v>91</v>
      </c>
      <c r="E6363" t="s">
        <v>592</v>
      </c>
      <c r="F6363" t="s">
        <v>93</v>
      </c>
      <c r="G6363">
        <v>0.16357016999999999</v>
      </c>
      <c r="H6363">
        <v>0.220730075</v>
      </c>
      <c r="I6363">
        <v>0.22817272799999999</v>
      </c>
      <c r="J6363">
        <v>0.246472839</v>
      </c>
      <c r="K6363">
        <v>0.30272466199999998</v>
      </c>
      <c r="L6363">
        <v>0.34053438000000003</v>
      </c>
      <c r="M6363">
        <v>0.36067763899999999</v>
      </c>
      <c r="N6363">
        <v>0.44307562099999998</v>
      </c>
      <c r="O6363">
        <v>0.48801239600000001</v>
      </c>
      <c r="P6363">
        <v>0.42593960400000003</v>
      </c>
      <c r="Q6363">
        <v>0.39105484000000001</v>
      </c>
      <c r="R6363">
        <v>0.337289275</v>
      </c>
      <c r="S6363">
        <v>0.27961385599999999</v>
      </c>
      <c r="T6363">
        <v>0.26199616999999997</v>
      </c>
      <c r="U6363">
        <v>0.224111111</v>
      </c>
      <c r="V6363">
        <v>0.16782661199999999</v>
      </c>
      <c r="W6363">
        <v>1.022982E-3</v>
      </c>
    </row>
    <row r="6364" spans="2:23" hidden="1" x14ac:dyDescent="0.25">
      <c r="B6364" t="s">
        <v>89</v>
      </c>
      <c r="C6364" t="s">
        <v>296</v>
      </c>
      <c r="D6364" t="s">
        <v>91</v>
      </c>
      <c r="E6364" t="s">
        <v>593</v>
      </c>
      <c r="F6364" t="s">
        <v>93</v>
      </c>
      <c r="G6364">
        <v>0.20415765799999999</v>
      </c>
      <c r="H6364">
        <v>0.20415765799999999</v>
      </c>
      <c r="I6364">
        <v>0.20415765799999999</v>
      </c>
    </row>
    <row r="6365" spans="2:23" hidden="1" x14ac:dyDescent="0.25">
      <c r="B6365" t="s">
        <v>89</v>
      </c>
      <c r="C6365" t="s">
        <v>296</v>
      </c>
      <c r="D6365" t="s">
        <v>91</v>
      </c>
      <c r="E6365" t="s">
        <v>594</v>
      </c>
      <c r="F6365" t="s">
        <v>93</v>
      </c>
      <c r="G6365">
        <v>0.26612606999999999</v>
      </c>
      <c r="H6365">
        <v>0.26612606999999999</v>
      </c>
      <c r="I6365">
        <v>0.26612606999999999</v>
      </c>
      <c r="J6365">
        <v>0.26612606999999999</v>
      </c>
      <c r="K6365">
        <v>0.26612606999999999</v>
      </c>
      <c r="L6365">
        <v>0.26612606999999999</v>
      </c>
      <c r="M6365">
        <v>0.26612606999999999</v>
      </c>
    </row>
    <row r="6366" spans="2:23" hidden="1" x14ac:dyDescent="0.25">
      <c r="B6366" t="s">
        <v>89</v>
      </c>
      <c r="C6366" t="s">
        <v>296</v>
      </c>
      <c r="D6366" t="s">
        <v>91</v>
      </c>
      <c r="E6366" t="s">
        <v>595</v>
      </c>
      <c r="F6366" t="s">
        <v>93</v>
      </c>
      <c r="G6366">
        <v>0.16357016999999999</v>
      </c>
      <c r="H6366">
        <v>0.220730075</v>
      </c>
      <c r="I6366">
        <v>0.22817272799999999</v>
      </c>
      <c r="J6366">
        <v>0.246472839</v>
      </c>
      <c r="K6366">
        <v>0.30272466199999998</v>
      </c>
      <c r="L6366">
        <v>0.34053438000000003</v>
      </c>
      <c r="M6366">
        <v>0.36067763899999999</v>
      </c>
      <c r="N6366">
        <v>0.44307562099999998</v>
      </c>
      <c r="O6366">
        <v>0.48801239600000001</v>
      </c>
      <c r="P6366">
        <v>0.42593960400000003</v>
      </c>
      <c r="Q6366">
        <v>0.39105484000000001</v>
      </c>
      <c r="R6366">
        <v>0.337289275</v>
      </c>
      <c r="S6366">
        <v>0.27961385599999999</v>
      </c>
      <c r="T6366">
        <v>0.26199616999999997</v>
      </c>
      <c r="U6366">
        <v>0.224111111</v>
      </c>
      <c r="V6366">
        <v>0.16782661199999999</v>
      </c>
      <c r="W6366">
        <v>1.022982E-3</v>
      </c>
    </row>
    <row r="6367" spans="2:23" hidden="1" x14ac:dyDescent="0.25">
      <c r="B6367" t="s">
        <v>89</v>
      </c>
      <c r="C6367" t="s">
        <v>296</v>
      </c>
      <c r="D6367" t="s">
        <v>91</v>
      </c>
      <c r="E6367" t="s">
        <v>596</v>
      </c>
      <c r="F6367" t="s">
        <v>93</v>
      </c>
      <c r="G6367">
        <v>0.20415765799999999</v>
      </c>
      <c r="H6367">
        <v>0.20415765799999999</v>
      </c>
      <c r="I6367">
        <v>0.20415765799999999</v>
      </c>
    </row>
    <row r="6368" spans="2:23" hidden="1" x14ac:dyDescent="0.25">
      <c r="B6368" t="s">
        <v>89</v>
      </c>
      <c r="C6368" t="s">
        <v>296</v>
      </c>
      <c r="D6368" t="s">
        <v>91</v>
      </c>
      <c r="E6368" t="s">
        <v>597</v>
      </c>
      <c r="F6368" t="s">
        <v>93</v>
      </c>
      <c r="G6368">
        <v>0.26612606999999999</v>
      </c>
      <c r="H6368">
        <v>0.26612606999999999</v>
      </c>
      <c r="I6368">
        <v>0.26612606999999999</v>
      </c>
      <c r="J6368">
        <v>0.26612606999999999</v>
      </c>
      <c r="K6368">
        <v>0.26612606999999999</v>
      </c>
      <c r="L6368">
        <v>0.26612606999999999</v>
      </c>
      <c r="M6368">
        <v>0.26612606999999999</v>
      </c>
    </row>
    <row r="6369" spans="2:23" hidden="1" x14ac:dyDescent="0.25">
      <c r="B6369" t="s">
        <v>89</v>
      </c>
      <c r="C6369" t="s">
        <v>296</v>
      </c>
      <c r="D6369" t="s">
        <v>91</v>
      </c>
      <c r="E6369" t="s">
        <v>598</v>
      </c>
      <c r="F6369" t="s">
        <v>93</v>
      </c>
      <c r="G6369">
        <v>1.3556462330000001</v>
      </c>
      <c r="H6369">
        <v>3.8835893490000002</v>
      </c>
      <c r="I6369">
        <v>4.0920839349999998</v>
      </c>
      <c r="J6369">
        <v>3.8640690420000001</v>
      </c>
      <c r="K6369">
        <v>4.3864750160000003</v>
      </c>
      <c r="L6369">
        <v>5.0953977310000003</v>
      </c>
      <c r="M6369">
        <v>5.9863728519999997</v>
      </c>
      <c r="N6369">
        <v>7.2559723480000002</v>
      </c>
      <c r="O6369">
        <v>8.7203944890000002</v>
      </c>
      <c r="P6369">
        <v>9.5491567199999992</v>
      </c>
      <c r="Q6369">
        <v>10.213742330000001</v>
      </c>
      <c r="R6369">
        <v>10.66470979</v>
      </c>
      <c r="S6369">
        <v>10.87108184</v>
      </c>
      <c r="T6369">
        <v>11.367140539999999</v>
      </c>
      <c r="U6369">
        <v>11.73020017</v>
      </c>
      <c r="V6369">
        <v>11.68285024</v>
      </c>
      <c r="W6369">
        <v>11.75561585</v>
      </c>
    </row>
    <row r="6370" spans="2:23" hidden="1" x14ac:dyDescent="0.25">
      <c r="B6370" t="s">
        <v>89</v>
      </c>
      <c r="C6370" t="s">
        <v>296</v>
      </c>
      <c r="D6370" t="s">
        <v>91</v>
      </c>
      <c r="E6370" t="s">
        <v>599</v>
      </c>
      <c r="F6370" t="s">
        <v>93</v>
      </c>
      <c r="G6370">
        <v>3.1104398390000001</v>
      </c>
      <c r="H6370">
        <v>3.1104398390000001</v>
      </c>
      <c r="I6370">
        <v>3.1104398390000001</v>
      </c>
    </row>
    <row r="6371" spans="2:23" hidden="1" x14ac:dyDescent="0.25">
      <c r="B6371" t="s">
        <v>89</v>
      </c>
      <c r="C6371" t="s">
        <v>296</v>
      </c>
      <c r="D6371" t="s">
        <v>91</v>
      </c>
      <c r="E6371" t="s">
        <v>600</v>
      </c>
      <c r="F6371" t="s">
        <v>93</v>
      </c>
      <c r="G6371">
        <v>4.0948048799999999</v>
      </c>
      <c r="H6371">
        <v>4.0948048799999999</v>
      </c>
      <c r="I6371">
        <v>4.0948048799999999</v>
      </c>
      <c r="J6371">
        <v>4.0948048799999999</v>
      </c>
      <c r="K6371">
        <v>4.0948048799999999</v>
      </c>
      <c r="L6371">
        <v>4.0948048799999999</v>
      </c>
      <c r="M6371">
        <v>4.0948048799999999</v>
      </c>
    </row>
    <row r="6372" spans="2:23" hidden="1" x14ac:dyDescent="0.25">
      <c r="B6372" t="s">
        <v>89</v>
      </c>
      <c r="C6372" t="s">
        <v>296</v>
      </c>
      <c r="D6372" t="s">
        <v>91</v>
      </c>
      <c r="E6372" t="s">
        <v>601</v>
      </c>
      <c r="F6372" t="s">
        <v>93</v>
      </c>
      <c r="G6372">
        <v>5.4455273880000004</v>
      </c>
      <c r="H6372">
        <v>7.6621685739999998</v>
      </c>
      <c r="I6372">
        <v>9.3033953539999992</v>
      </c>
      <c r="J6372">
        <v>9.6917595510000005</v>
      </c>
      <c r="K6372">
        <v>10.90696818</v>
      </c>
      <c r="L6372">
        <v>12.253103319999999</v>
      </c>
      <c r="M6372">
        <v>13.672207480000001</v>
      </c>
      <c r="N6372">
        <v>15.93542083</v>
      </c>
      <c r="O6372">
        <v>18.330575929999998</v>
      </c>
      <c r="P6372">
        <v>19.324608690000002</v>
      </c>
      <c r="Q6372">
        <v>20.505870779999999</v>
      </c>
      <c r="R6372">
        <v>21.307354749999998</v>
      </c>
      <c r="S6372">
        <v>21.801145550000001</v>
      </c>
      <c r="T6372">
        <v>23.136498249999999</v>
      </c>
      <c r="U6372">
        <v>24.12176419</v>
      </c>
      <c r="V6372">
        <v>24.377572350000001</v>
      </c>
      <c r="W6372">
        <v>25.612733550000002</v>
      </c>
    </row>
    <row r="6373" spans="2:23" hidden="1" x14ac:dyDescent="0.25">
      <c r="B6373" t="s">
        <v>89</v>
      </c>
      <c r="C6373" t="s">
        <v>296</v>
      </c>
      <c r="D6373" t="s">
        <v>91</v>
      </c>
      <c r="E6373" t="s">
        <v>602</v>
      </c>
      <c r="F6373" t="s">
        <v>93</v>
      </c>
      <c r="G6373">
        <v>7.4703637719999998</v>
      </c>
      <c r="H6373">
        <v>7.4703637719999998</v>
      </c>
      <c r="I6373">
        <v>7.4703637719999998</v>
      </c>
    </row>
    <row r="6374" spans="2:23" hidden="1" x14ac:dyDescent="0.25">
      <c r="B6374" t="s">
        <v>89</v>
      </c>
      <c r="C6374" t="s">
        <v>296</v>
      </c>
      <c r="D6374" t="s">
        <v>91</v>
      </c>
      <c r="E6374" t="s">
        <v>603</v>
      </c>
      <c r="F6374" t="s">
        <v>93</v>
      </c>
      <c r="G6374">
        <v>9.8478756910000005</v>
      </c>
      <c r="H6374">
        <v>9.8478756910000005</v>
      </c>
      <c r="I6374">
        <v>9.8478756910000005</v>
      </c>
      <c r="J6374">
        <v>9.8478756910000005</v>
      </c>
      <c r="K6374">
        <v>9.8478756910000005</v>
      </c>
      <c r="L6374">
        <v>9.8478756910000005</v>
      </c>
      <c r="M6374">
        <v>9.8478756910000005</v>
      </c>
    </row>
    <row r="6375" spans="2:23" hidden="1" x14ac:dyDescent="0.25">
      <c r="B6375" t="s">
        <v>89</v>
      </c>
      <c r="C6375" t="s">
        <v>296</v>
      </c>
      <c r="D6375" t="s">
        <v>91</v>
      </c>
      <c r="E6375" t="s">
        <v>604</v>
      </c>
      <c r="F6375" t="s">
        <v>93</v>
      </c>
      <c r="G6375">
        <v>5.4455273880000004</v>
      </c>
      <c r="H6375">
        <v>7.6621685739999998</v>
      </c>
      <c r="I6375">
        <v>9.3033953539999992</v>
      </c>
      <c r="J6375">
        <v>9.6917595510000005</v>
      </c>
      <c r="K6375">
        <v>10.90696818</v>
      </c>
      <c r="L6375">
        <v>12.253103319999999</v>
      </c>
      <c r="M6375">
        <v>13.672207480000001</v>
      </c>
      <c r="N6375">
        <v>15.93542083</v>
      </c>
      <c r="O6375">
        <v>18.330575929999998</v>
      </c>
      <c r="P6375">
        <v>19.324608690000002</v>
      </c>
      <c r="Q6375">
        <v>20.505870779999999</v>
      </c>
      <c r="R6375">
        <v>21.307354749999998</v>
      </c>
      <c r="S6375">
        <v>21.801145550000001</v>
      </c>
      <c r="T6375">
        <v>23.136498249999999</v>
      </c>
      <c r="U6375">
        <v>24.12176419</v>
      </c>
      <c r="V6375">
        <v>24.377572350000001</v>
      </c>
      <c r="W6375">
        <v>25.612733550000002</v>
      </c>
    </row>
    <row r="6376" spans="2:23" hidden="1" x14ac:dyDescent="0.25">
      <c r="B6376" t="s">
        <v>89</v>
      </c>
      <c r="C6376" t="s">
        <v>296</v>
      </c>
      <c r="D6376" t="s">
        <v>91</v>
      </c>
      <c r="E6376" t="s">
        <v>605</v>
      </c>
      <c r="F6376" t="s">
        <v>93</v>
      </c>
      <c r="G6376">
        <v>7.4703637719999998</v>
      </c>
      <c r="H6376">
        <v>7.4703637719999998</v>
      </c>
      <c r="I6376">
        <v>7.4703637719999998</v>
      </c>
    </row>
    <row r="6377" spans="2:23" hidden="1" x14ac:dyDescent="0.25">
      <c r="B6377" t="s">
        <v>89</v>
      </c>
      <c r="C6377" t="s">
        <v>296</v>
      </c>
      <c r="D6377" t="s">
        <v>91</v>
      </c>
      <c r="E6377" t="s">
        <v>606</v>
      </c>
      <c r="F6377" t="s">
        <v>93</v>
      </c>
      <c r="G6377">
        <v>9.8478756910000005</v>
      </c>
      <c r="H6377">
        <v>9.8478756910000005</v>
      </c>
      <c r="I6377">
        <v>9.8478756910000005</v>
      </c>
      <c r="J6377">
        <v>9.8478756910000005</v>
      </c>
      <c r="K6377">
        <v>9.8478756910000005</v>
      </c>
      <c r="L6377">
        <v>9.8478756910000005</v>
      </c>
      <c r="M6377">
        <v>9.8478756910000005</v>
      </c>
    </row>
    <row r="6378" spans="2:23" hidden="1" x14ac:dyDescent="0.25">
      <c r="B6378" t="s">
        <v>89</v>
      </c>
      <c r="C6378" t="s">
        <v>296</v>
      </c>
      <c r="D6378" t="s">
        <v>91</v>
      </c>
      <c r="E6378" t="s">
        <v>607</v>
      </c>
      <c r="F6378" t="s">
        <v>93</v>
      </c>
      <c r="G6378">
        <v>0.37168696899999998</v>
      </c>
      <c r="H6378">
        <v>1.2074362460000001</v>
      </c>
      <c r="I6378">
        <v>1.9478955659999999</v>
      </c>
      <c r="J6378">
        <v>1.690456524</v>
      </c>
      <c r="K6378">
        <v>1.823652171</v>
      </c>
      <c r="L6378">
        <v>2.0471156220000002</v>
      </c>
      <c r="M6378">
        <v>2.2663480530000002</v>
      </c>
      <c r="N6378">
        <v>3.0533673929999998</v>
      </c>
      <c r="O6378">
        <v>3.8022247280000001</v>
      </c>
      <c r="P6378">
        <v>3.7052204500000001</v>
      </c>
      <c r="Q6378">
        <v>3.912629248</v>
      </c>
      <c r="R6378">
        <v>3.963992089</v>
      </c>
      <c r="S6378">
        <v>3.9390194159999998</v>
      </c>
      <c r="T6378">
        <v>4.5303452660000003</v>
      </c>
      <c r="U6378">
        <v>4.8572519490000001</v>
      </c>
      <c r="V6378">
        <v>4.7590436949999999</v>
      </c>
      <c r="W6378">
        <v>5.5399124420000003</v>
      </c>
    </row>
    <row r="6379" spans="2:23" hidden="1" x14ac:dyDescent="0.25">
      <c r="B6379" t="s">
        <v>89</v>
      </c>
      <c r="C6379" t="s">
        <v>296</v>
      </c>
      <c r="D6379" t="s">
        <v>91</v>
      </c>
      <c r="E6379" t="s">
        <v>608</v>
      </c>
      <c r="F6379" t="s">
        <v>93</v>
      </c>
      <c r="G6379">
        <v>1.1756729269999999</v>
      </c>
      <c r="H6379">
        <v>1.1756729269999999</v>
      </c>
      <c r="I6379">
        <v>1.1756729269999999</v>
      </c>
    </row>
    <row r="6380" spans="2:23" hidden="1" x14ac:dyDescent="0.25">
      <c r="B6380" t="s">
        <v>89</v>
      </c>
      <c r="C6380" t="s">
        <v>296</v>
      </c>
      <c r="D6380" t="s">
        <v>91</v>
      </c>
      <c r="E6380" t="s">
        <v>609</v>
      </c>
      <c r="F6380" t="s">
        <v>93</v>
      </c>
      <c r="G6380">
        <v>1.62208445</v>
      </c>
      <c r="H6380">
        <v>1.62208445</v>
      </c>
      <c r="I6380">
        <v>1.62208445</v>
      </c>
      <c r="J6380">
        <v>1.62208445</v>
      </c>
      <c r="K6380">
        <v>1.62208445</v>
      </c>
      <c r="L6380">
        <v>1.62208445</v>
      </c>
      <c r="M6380">
        <v>1.62208445</v>
      </c>
    </row>
    <row r="6381" spans="2:23" hidden="1" x14ac:dyDescent="0.25">
      <c r="B6381" t="s">
        <v>89</v>
      </c>
      <c r="C6381" t="s">
        <v>296</v>
      </c>
      <c r="D6381" t="s">
        <v>91</v>
      </c>
      <c r="E6381" t="s">
        <v>610</v>
      </c>
      <c r="F6381" t="s">
        <v>93</v>
      </c>
      <c r="G6381">
        <v>5.4892138E-2</v>
      </c>
      <c r="H6381">
        <v>5.5023136E-2</v>
      </c>
      <c r="I6381">
        <v>5.0570854999999998E-2</v>
      </c>
      <c r="J6381">
        <v>4.6540186999999997E-2</v>
      </c>
      <c r="K6381">
        <v>4.4440939999999998E-2</v>
      </c>
      <c r="L6381">
        <v>4.3724906000000001E-2</v>
      </c>
      <c r="M6381">
        <v>4.3572907000000001E-2</v>
      </c>
      <c r="N6381">
        <v>4.4349763E-2</v>
      </c>
      <c r="O6381">
        <v>4.5588155999999998E-2</v>
      </c>
      <c r="P6381">
        <v>4.7018412000000002E-2</v>
      </c>
      <c r="Q6381">
        <v>4.7775955000000002E-2</v>
      </c>
      <c r="R6381">
        <v>4.8553390000000002E-2</v>
      </c>
      <c r="S6381">
        <v>4.9712142000000001E-2</v>
      </c>
      <c r="T6381">
        <v>5.0111800999999997E-2</v>
      </c>
      <c r="U6381">
        <v>5.2320208999999999E-2</v>
      </c>
      <c r="V6381">
        <v>5.3109644999999997E-2</v>
      </c>
      <c r="W6381">
        <v>5.3599736000000002E-2</v>
      </c>
    </row>
    <row r="6382" spans="2:23" hidden="1" x14ac:dyDescent="0.25">
      <c r="B6382" t="s">
        <v>89</v>
      </c>
      <c r="C6382" t="s">
        <v>296</v>
      </c>
      <c r="D6382" t="s">
        <v>91</v>
      </c>
      <c r="E6382" t="s">
        <v>611</v>
      </c>
      <c r="F6382" t="s">
        <v>93</v>
      </c>
      <c r="G6382">
        <v>5.3495375999999997E-2</v>
      </c>
      <c r="H6382">
        <v>5.3495375999999997E-2</v>
      </c>
      <c r="I6382">
        <v>5.3495375999999997E-2</v>
      </c>
    </row>
    <row r="6383" spans="2:23" hidden="1" x14ac:dyDescent="0.25">
      <c r="B6383" t="s">
        <v>89</v>
      </c>
      <c r="C6383" t="s">
        <v>296</v>
      </c>
      <c r="D6383" t="s">
        <v>91</v>
      </c>
      <c r="E6383" t="s">
        <v>612</v>
      </c>
      <c r="F6383" t="s">
        <v>93</v>
      </c>
      <c r="G6383">
        <v>4.8395010000000002E-2</v>
      </c>
      <c r="H6383">
        <v>4.8395010000000002E-2</v>
      </c>
      <c r="I6383">
        <v>4.8395010000000002E-2</v>
      </c>
      <c r="J6383">
        <v>4.8395010000000002E-2</v>
      </c>
      <c r="K6383">
        <v>4.8395010000000002E-2</v>
      </c>
      <c r="L6383">
        <v>4.8395010000000002E-2</v>
      </c>
      <c r="M6383">
        <v>4.8395010000000002E-2</v>
      </c>
    </row>
    <row r="6384" spans="2:23" hidden="1" x14ac:dyDescent="0.25">
      <c r="B6384" t="s">
        <v>89</v>
      </c>
      <c r="C6384" t="s">
        <v>296</v>
      </c>
      <c r="D6384" t="s">
        <v>91</v>
      </c>
      <c r="E6384" t="s">
        <v>613</v>
      </c>
      <c r="F6384" t="s">
        <v>93</v>
      </c>
      <c r="G6384">
        <v>2.0681173000000001E-2</v>
      </c>
      <c r="H6384">
        <v>1.8301795999999999E-2</v>
      </c>
      <c r="I6384">
        <v>1.6358607000000001E-2</v>
      </c>
      <c r="J6384">
        <v>1.7043698999999999E-2</v>
      </c>
      <c r="K6384">
        <v>1.7119601000000002E-2</v>
      </c>
      <c r="L6384">
        <v>1.7085672E-2</v>
      </c>
      <c r="M6384">
        <v>1.4256387000000001E-2</v>
      </c>
      <c r="N6384">
        <v>1.1501503E-2</v>
      </c>
      <c r="O6384">
        <v>9.5405139999999999E-3</v>
      </c>
      <c r="P6384">
        <v>8.2025220000000003E-3</v>
      </c>
      <c r="Q6384">
        <v>7.2234960000000003E-3</v>
      </c>
      <c r="R6384">
        <v>6.3895150000000001E-3</v>
      </c>
      <c r="S6384">
        <v>5.5172320000000004E-3</v>
      </c>
      <c r="T6384">
        <v>4.781764E-3</v>
      </c>
      <c r="U6384">
        <v>4.2085459999999996E-3</v>
      </c>
      <c r="V6384">
        <v>3.7499539999999998E-3</v>
      </c>
      <c r="W6384">
        <v>3.4254350000000001E-3</v>
      </c>
    </row>
    <row r="6385" spans="2:23" hidden="1" x14ac:dyDescent="0.25">
      <c r="B6385" t="s">
        <v>89</v>
      </c>
      <c r="C6385" t="s">
        <v>296</v>
      </c>
      <c r="D6385" t="s">
        <v>91</v>
      </c>
      <c r="E6385" t="s">
        <v>614</v>
      </c>
      <c r="F6385" t="s">
        <v>93</v>
      </c>
      <c r="G6385">
        <v>1.8447192000000001E-2</v>
      </c>
      <c r="H6385">
        <v>1.8447192000000001E-2</v>
      </c>
      <c r="I6385">
        <v>1.8447192000000001E-2</v>
      </c>
    </row>
    <row r="6386" spans="2:23" hidden="1" x14ac:dyDescent="0.25">
      <c r="B6386" t="s">
        <v>89</v>
      </c>
      <c r="C6386" t="s">
        <v>296</v>
      </c>
      <c r="D6386" t="s">
        <v>91</v>
      </c>
      <c r="E6386" t="s">
        <v>615</v>
      </c>
      <c r="F6386" t="s">
        <v>93</v>
      </c>
      <c r="G6386">
        <v>1.7263847999999998E-2</v>
      </c>
      <c r="H6386">
        <v>1.7263847999999998E-2</v>
      </c>
      <c r="I6386">
        <v>1.7263847999999998E-2</v>
      </c>
      <c r="J6386">
        <v>1.7263847999999998E-2</v>
      </c>
      <c r="K6386">
        <v>1.7263847999999998E-2</v>
      </c>
      <c r="L6386">
        <v>1.7263847999999998E-2</v>
      </c>
      <c r="M6386">
        <v>1.7263847999999998E-2</v>
      </c>
    </row>
    <row r="6387" spans="2:23" hidden="1" x14ac:dyDescent="0.25">
      <c r="B6387" t="s">
        <v>89</v>
      </c>
      <c r="C6387" t="s">
        <v>296</v>
      </c>
      <c r="D6387" t="s">
        <v>91</v>
      </c>
      <c r="E6387" t="s">
        <v>616</v>
      </c>
      <c r="F6387" t="s">
        <v>93</v>
      </c>
      <c r="G6387">
        <v>5.6192154609999996</v>
      </c>
      <c r="H6387">
        <v>5.3887482090000001</v>
      </c>
      <c r="I6387">
        <v>5.1169828510000004</v>
      </c>
      <c r="J6387">
        <v>5.0265871039999999</v>
      </c>
      <c r="K6387">
        <v>4.7511023039999998</v>
      </c>
      <c r="L6387">
        <v>4.7639855449999997</v>
      </c>
      <c r="M6387">
        <v>4.8508343280000004</v>
      </c>
      <c r="N6387">
        <v>5.0689983639999996</v>
      </c>
      <c r="O6387">
        <v>5.4098537799999997</v>
      </c>
      <c r="P6387">
        <v>5.7129337800000002</v>
      </c>
      <c r="Q6387">
        <v>6.0074432819999997</v>
      </c>
      <c r="R6387">
        <v>6.3414457320000004</v>
      </c>
      <c r="S6387">
        <v>6.5738916940000003</v>
      </c>
      <c r="T6387">
        <v>6.5992501900000002</v>
      </c>
      <c r="U6387">
        <v>6.5387832010000002</v>
      </c>
      <c r="V6387">
        <v>6.473806562</v>
      </c>
      <c r="W6387">
        <v>6.343730023</v>
      </c>
    </row>
    <row r="6388" spans="2:23" hidden="1" x14ac:dyDescent="0.25">
      <c r="B6388" t="s">
        <v>89</v>
      </c>
      <c r="C6388" t="s">
        <v>296</v>
      </c>
      <c r="D6388" t="s">
        <v>91</v>
      </c>
      <c r="E6388" t="s">
        <v>617</v>
      </c>
      <c r="F6388" t="s">
        <v>93</v>
      </c>
      <c r="G6388">
        <v>5.3749821740000003</v>
      </c>
      <c r="H6388">
        <v>5.3749821740000003</v>
      </c>
      <c r="I6388">
        <v>5.3749821740000003</v>
      </c>
    </row>
    <row r="6389" spans="2:23" hidden="1" x14ac:dyDescent="0.25">
      <c r="B6389" t="s">
        <v>89</v>
      </c>
      <c r="C6389" t="s">
        <v>296</v>
      </c>
      <c r="D6389" t="s">
        <v>91</v>
      </c>
      <c r="E6389" t="s">
        <v>618</v>
      </c>
      <c r="F6389" t="s">
        <v>93</v>
      </c>
      <c r="G6389">
        <v>5.0739222579999996</v>
      </c>
      <c r="H6389">
        <v>5.0739222579999996</v>
      </c>
      <c r="I6389">
        <v>5.0739222579999996</v>
      </c>
      <c r="J6389">
        <v>5.0739222579999996</v>
      </c>
      <c r="K6389">
        <v>5.0739222579999996</v>
      </c>
      <c r="L6389">
        <v>5.0739222579999996</v>
      </c>
      <c r="M6389">
        <v>5.0739222579999996</v>
      </c>
    </row>
    <row r="6390" spans="2:23" hidden="1" x14ac:dyDescent="0.25">
      <c r="B6390" t="s">
        <v>89</v>
      </c>
      <c r="C6390" t="s">
        <v>296</v>
      </c>
      <c r="D6390" t="s">
        <v>91</v>
      </c>
      <c r="E6390" t="s">
        <v>619</v>
      </c>
      <c r="F6390" t="s">
        <v>93</v>
      </c>
      <c r="G6390">
        <v>1.393578958</v>
      </c>
      <c r="H6390">
        <v>1.4979327170000001</v>
      </c>
      <c r="I6390">
        <v>1.5623166719999999</v>
      </c>
      <c r="J6390">
        <v>1.6937799689999999</v>
      </c>
      <c r="K6390">
        <v>1.752842389</v>
      </c>
      <c r="L6390">
        <v>1.8208309650000001</v>
      </c>
      <c r="M6390">
        <v>1.924610036</v>
      </c>
      <c r="N6390">
        <v>2.04055798</v>
      </c>
      <c r="O6390">
        <v>2.1566020039999998</v>
      </c>
      <c r="P6390">
        <v>2.349205591</v>
      </c>
      <c r="Q6390">
        <v>2.5197013639999999</v>
      </c>
      <c r="R6390">
        <v>2.705805625</v>
      </c>
      <c r="S6390">
        <v>2.8689128340000001</v>
      </c>
      <c r="T6390">
        <v>2.8628091919999998</v>
      </c>
      <c r="U6390">
        <v>2.7892371520000001</v>
      </c>
      <c r="V6390">
        <v>2.7205795959999999</v>
      </c>
      <c r="W6390">
        <v>2.6227697820000002</v>
      </c>
    </row>
    <row r="6391" spans="2:23" hidden="1" x14ac:dyDescent="0.25">
      <c r="B6391" t="s">
        <v>89</v>
      </c>
      <c r="C6391" t="s">
        <v>296</v>
      </c>
      <c r="D6391" t="s">
        <v>91</v>
      </c>
      <c r="E6391" t="s">
        <v>620</v>
      </c>
      <c r="F6391" t="s">
        <v>93</v>
      </c>
      <c r="G6391">
        <v>1.4846094489999999</v>
      </c>
      <c r="H6391">
        <v>1.4846094489999999</v>
      </c>
      <c r="I6391">
        <v>1.4846094489999999</v>
      </c>
    </row>
    <row r="6392" spans="2:23" hidden="1" x14ac:dyDescent="0.25">
      <c r="B6392" t="s">
        <v>89</v>
      </c>
      <c r="C6392" t="s">
        <v>296</v>
      </c>
      <c r="D6392" t="s">
        <v>91</v>
      </c>
      <c r="E6392" t="s">
        <v>621</v>
      </c>
      <c r="F6392" t="s">
        <v>93</v>
      </c>
      <c r="G6392">
        <v>1.6636988150000001</v>
      </c>
      <c r="H6392">
        <v>1.6636988150000001</v>
      </c>
      <c r="I6392">
        <v>1.6636988150000001</v>
      </c>
      <c r="J6392">
        <v>1.6636988150000001</v>
      </c>
      <c r="K6392">
        <v>1.6636988150000001</v>
      </c>
      <c r="L6392">
        <v>1.6636988150000001</v>
      </c>
      <c r="M6392">
        <v>1.6636988150000001</v>
      </c>
    </row>
    <row r="6393" spans="2:23" hidden="1" x14ac:dyDescent="0.25">
      <c r="B6393" t="s">
        <v>89</v>
      </c>
      <c r="C6393" t="s">
        <v>296</v>
      </c>
      <c r="D6393" t="s">
        <v>91</v>
      </c>
      <c r="E6393" t="s">
        <v>622</v>
      </c>
      <c r="F6393" t="s">
        <v>93</v>
      </c>
      <c r="G6393">
        <v>4.2049553299999998</v>
      </c>
      <c r="H6393">
        <v>3.8725136959999999</v>
      </c>
      <c r="I6393">
        <v>3.5383075719999999</v>
      </c>
      <c r="J6393">
        <v>3.3157634360000001</v>
      </c>
      <c r="K6393">
        <v>2.9811403150000002</v>
      </c>
      <c r="L6393">
        <v>2.926068908</v>
      </c>
      <c r="M6393">
        <v>2.911967905</v>
      </c>
      <c r="N6393">
        <v>3.0169388810000002</v>
      </c>
      <c r="O6393">
        <v>3.2437112610000001</v>
      </c>
      <c r="P6393">
        <v>3.3555256670000002</v>
      </c>
      <c r="Q6393">
        <v>3.4805184219999998</v>
      </c>
      <c r="R6393">
        <v>3.6292505930000001</v>
      </c>
      <c r="S6393">
        <v>3.6994616279999999</v>
      </c>
      <c r="T6393">
        <v>3.7316592339999999</v>
      </c>
      <c r="U6393">
        <v>3.745337503</v>
      </c>
      <c r="V6393">
        <v>3.7494770119999998</v>
      </c>
      <c r="W6393">
        <v>3.7175348069999998</v>
      </c>
    </row>
    <row r="6394" spans="2:23" hidden="1" x14ac:dyDescent="0.25">
      <c r="B6394" t="s">
        <v>89</v>
      </c>
      <c r="C6394" t="s">
        <v>296</v>
      </c>
      <c r="D6394" t="s">
        <v>91</v>
      </c>
      <c r="E6394" t="s">
        <v>623</v>
      </c>
      <c r="F6394" t="s">
        <v>93</v>
      </c>
      <c r="G6394">
        <v>3.8719255330000002</v>
      </c>
      <c r="H6394">
        <v>3.8719255330000002</v>
      </c>
      <c r="I6394">
        <v>3.8719255330000002</v>
      </c>
    </row>
    <row r="6395" spans="2:23" hidden="1" x14ac:dyDescent="0.25">
      <c r="B6395" t="s">
        <v>89</v>
      </c>
      <c r="C6395" t="s">
        <v>296</v>
      </c>
      <c r="D6395" t="s">
        <v>91</v>
      </c>
      <c r="E6395" t="s">
        <v>624</v>
      </c>
      <c r="F6395" t="s">
        <v>93</v>
      </c>
      <c r="G6395">
        <v>3.3929595950000002</v>
      </c>
      <c r="H6395">
        <v>3.3929595950000002</v>
      </c>
      <c r="I6395">
        <v>3.3929595950000002</v>
      </c>
      <c r="J6395">
        <v>3.3929595950000002</v>
      </c>
      <c r="K6395">
        <v>3.3929595950000002</v>
      </c>
      <c r="L6395">
        <v>3.3929595950000002</v>
      </c>
      <c r="M6395">
        <v>3.3929595950000002</v>
      </c>
    </row>
    <row r="6396" spans="2:23" hidden="1" x14ac:dyDescent="0.25">
      <c r="B6396" t="s">
        <v>89</v>
      </c>
      <c r="C6396" t="s">
        <v>296</v>
      </c>
      <c r="D6396" t="s">
        <v>91</v>
      </c>
      <c r="E6396" t="s">
        <v>625</v>
      </c>
      <c r="F6396" t="s">
        <v>93</v>
      </c>
      <c r="G6396">
        <v>5.6192154609999996</v>
      </c>
      <c r="H6396">
        <v>5.3887482090000001</v>
      </c>
      <c r="I6396">
        <v>5.1169828510000004</v>
      </c>
      <c r="J6396">
        <v>5.0265871039999999</v>
      </c>
      <c r="K6396">
        <v>4.7511023039999998</v>
      </c>
      <c r="L6396">
        <v>4.7639855449999997</v>
      </c>
      <c r="M6396">
        <v>4.8508343280000004</v>
      </c>
      <c r="N6396">
        <v>5.0689983639999996</v>
      </c>
      <c r="O6396">
        <v>5.4098537799999997</v>
      </c>
      <c r="P6396">
        <v>5.7129337800000002</v>
      </c>
      <c r="Q6396">
        <v>6.0074432819999997</v>
      </c>
      <c r="R6396">
        <v>6.3414457320000004</v>
      </c>
      <c r="S6396">
        <v>6.5738916940000003</v>
      </c>
      <c r="T6396">
        <v>6.5992501900000002</v>
      </c>
      <c r="U6396">
        <v>6.5387832010000002</v>
      </c>
      <c r="V6396">
        <v>6.473806562</v>
      </c>
      <c r="W6396">
        <v>6.343730023</v>
      </c>
    </row>
    <row r="6397" spans="2:23" hidden="1" x14ac:dyDescent="0.25">
      <c r="B6397" t="s">
        <v>89</v>
      </c>
      <c r="C6397" t="s">
        <v>296</v>
      </c>
      <c r="D6397" t="s">
        <v>91</v>
      </c>
      <c r="E6397" t="s">
        <v>626</v>
      </c>
      <c r="F6397" t="s">
        <v>93</v>
      </c>
      <c r="G6397">
        <v>5.3749821740000003</v>
      </c>
      <c r="H6397">
        <v>5.3749821740000003</v>
      </c>
      <c r="I6397">
        <v>5.3749821740000003</v>
      </c>
    </row>
    <row r="6398" spans="2:23" hidden="1" x14ac:dyDescent="0.25">
      <c r="B6398" t="s">
        <v>89</v>
      </c>
      <c r="C6398" t="s">
        <v>296</v>
      </c>
      <c r="D6398" t="s">
        <v>91</v>
      </c>
      <c r="E6398" t="s">
        <v>627</v>
      </c>
      <c r="F6398" t="s">
        <v>93</v>
      </c>
      <c r="G6398">
        <v>5.0739222579999996</v>
      </c>
      <c r="H6398">
        <v>5.0739222579999996</v>
      </c>
      <c r="I6398">
        <v>5.0739222579999996</v>
      </c>
      <c r="J6398">
        <v>5.0739222579999996</v>
      </c>
      <c r="K6398">
        <v>5.0739222579999996</v>
      </c>
      <c r="L6398">
        <v>5.0739222579999996</v>
      </c>
      <c r="M6398">
        <v>5.0739222579999996</v>
      </c>
    </row>
    <row r="6399" spans="2:23" hidden="1" x14ac:dyDescent="0.25">
      <c r="B6399" t="s">
        <v>89</v>
      </c>
      <c r="C6399" t="s">
        <v>296</v>
      </c>
      <c r="D6399" t="s">
        <v>91</v>
      </c>
      <c r="E6399" t="s">
        <v>628</v>
      </c>
      <c r="F6399" t="s">
        <v>93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</row>
    <row r="6400" spans="2:23" hidden="1" x14ac:dyDescent="0.25">
      <c r="B6400" t="s">
        <v>89</v>
      </c>
      <c r="C6400" t="s">
        <v>296</v>
      </c>
      <c r="D6400" t="s">
        <v>91</v>
      </c>
      <c r="E6400" t="s">
        <v>629</v>
      </c>
      <c r="F6400" t="s">
        <v>93</v>
      </c>
      <c r="G6400">
        <v>0</v>
      </c>
      <c r="H6400">
        <v>0</v>
      </c>
      <c r="I6400">
        <v>0</v>
      </c>
    </row>
    <row r="6401" spans="2:23" hidden="1" x14ac:dyDescent="0.25">
      <c r="B6401" t="s">
        <v>89</v>
      </c>
      <c r="C6401" t="s">
        <v>296</v>
      </c>
      <c r="D6401" t="s">
        <v>91</v>
      </c>
      <c r="E6401" t="s">
        <v>630</v>
      </c>
      <c r="F6401" t="s">
        <v>93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2:23" hidden="1" x14ac:dyDescent="0.25">
      <c r="B6402" t="s">
        <v>89</v>
      </c>
      <c r="C6402" t="s">
        <v>296</v>
      </c>
      <c r="D6402" t="s">
        <v>91</v>
      </c>
      <c r="E6402" t="s">
        <v>631</v>
      </c>
      <c r="F6402" t="s">
        <v>93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 spans="2:23" hidden="1" x14ac:dyDescent="0.25">
      <c r="B6403" t="s">
        <v>89</v>
      </c>
      <c r="C6403" t="s">
        <v>296</v>
      </c>
      <c r="D6403" t="s">
        <v>91</v>
      </c>
      <c r="E6403" t="s">
        <v>632</v>
      </c>
      <c r="F6403" t="s">
        <v>93</v>
      </c>
      <c r="G6403">
        <v>0</v>
      </c>
      <c r="H6403">
        <v>0</v>
      </c>
      <c r="I6403">
        <v>0</v>
      </c>
    </row>
    <row r="6404" spans="2:23" hidden="1" x14ac:dyDescent="0.25">
      <c r="B6404" t="s">
        <v>89</v>
      </c>
      <c r="C6404" t="s">
        <v>296</v>
      </c>
      <c r="D6404" t="s">
        <v>91</v>
      </c>
      <c r="E6404" t="s">
        <v>633</v>
      </c>
      <c r="F6404" t="s">
        <v>93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2:23" hidden="1" x14ac:dyDescent="0.25">
      <c r="B6405" t="s">
        <v>89</v>
      </c>
      <c r="C6405" t="s">
        <v>296</v>
      </c>
      <c r="D6405" t="s">
        <v>91</v>
      </c>
      <c r="E6405" t="s">
        <v>634</v>
      </c>
      <c r="F6405" t="s">
        <v>93</v>
      </c>
      <c r="G6405">
        <v>5.6466504239999997</v>
      </c>
      <c r="H6405">
        <v>10.86793179</v>
      </c>
      <c r="I6405">
        <v>13.4486966</v>
      </c>
      <c r="J6405">
        <v>13.540714550000001</v>
      </c>
      <c r="K6405">
        <v>15.41390365</v>
      </c>
      <c r="L6405">
        <v>17.633570469999999</v>
      </c>
      <c r="M6405">
        <v>20.107682050000001</v>
      </c>
      <c r="N6405">
        <v>24.443154939999999</v>
      </c>
      <c r="O6405">
        <v>28.97265238</v>
      </c>
      <c r="P6405">
        <v>30.763923500000001</v>
      </c>
      <c r="Q6405">
        <v>32.982015359999998</v>
      </c>
      <c r="R6405">
        <v>34.436258070000001</v>
      </c>
      <c r="S6405">
        <v>35.168653040000002</v>
      </c>
      <c r="T6405">
        <v>37.680798379999999</v>
      </c>
      <c r="U6405">
        <v>39.456753249999998</v>
      </c>
      <c r="V6405">
        <v>39.66338648</v>
      </c>
      <c r="W6405">
        <v>42.248548839999998</v>
      </c>
    </row>
    <row r="6406" spans="2:23" hidden="1" x14ac:dyDescent="0.25">
      <c r="B6406" t="s">
        <v>89</v>
      </c>
      <c r="C6406" t="s">
        <v>296</v>
      </c>
      <c r="D6406" t="s">
        <v>91</v>
      </c>
      <c r="E6406" t="s">
        <v>635</v>
      </c>
      <c r="F6406" t="s">
        <v>93</v>
      </c>
      <c r="G6406">
        <v>9.9877596069999992</v>
      </c>
      <c r="H6406">
        <v>9.9877596069999992</v>
      </c>
      <c r="I6406">
        <v>9.9877596069999992</v>
      </c>
    </row>
    <row r="6407" spans="2:23" hidden="1" x14ac:dyDescent="0.25">
      <c r="B6407" t="s">
        <v>89</v>
      </c>
      <c r="C6407" t="s">
        <v>296</v>
      </c>
      <c r="D6407" t="s">
        <v>91</v>
      </c>
      <c r="E6407" t="s">
        <v>636</v>
      </c>
      <c r="F6407" t="s">
        <v>93</v>
      </c>
      <c r="G6407">
        <v>13.80844993</v>
      </c>
      <c r="H6407">
        <v>13.80844993</v>
      </c>
      <c r="I6407">
        <v>13.80844993</v>
      </c>
      <c r="J6407">
        <v>13.80844993</v>
      </c>
      <c r="K6407">
        <v>13.80844993</v>
      </c>
      <c r="L6407">
        <v>13.80844993</v>
      </c>
      <c r="M6407">
        <v>13.80844993</v>
      </c>
    </row>
    <row r="6408" spans="2:23" hidden="1" x14ac:dyDescent="0.25">
      <c r="B6408" t="s">
        <v>89</v>
      </c>
      <c r="C6408" t="s">
        <v>296</v>
      </c>
      <c r="D6408" t="s">
        <v>91</v>
      </c>
      <c r="E6408" t="s">
        <v>637</v>
      </c>
      <c r="F6408" t="s">
        <v>93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</row>
    <row r="6409" spans="2:23" hidden="1" x14ac:dyDescent="0.25">
      <c r="B6409" t="s">
        <v>89</v>
      </c>
      <c r="C6409" t="s">
        <v>296</v>
      </c>
      <c r="D6409" t="s">
        <v>91</v>
      </c>
      <c r="E6409" t="s">
        <v>638</v>
      </c>
      <c r="F6409" t="s">
        <v>93</v>
      </c>
      <c r="G6409">
        <v>0</v>
      </c>
      <c r="H6409">
        <v>0</v>
      </c>
      <c r="I6409">
        <v>0</v>
      </c>
    </row>
    <row r="6410" spans="2:23" hidden="1" x14ac:dyDescent="0.25">
      <c r="B6410" t="s">
        <v>89</v>
      </c>
      <c r="C6410" t="s">
        <v>296</v>
      </c>
      <c r="D6410" t="s">
        <v>91</v>
      </c>
      <c r="E6410" t="s">
        <v>639</v>
      </c>
      <c r="F6410" t="s">
        <v>93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2:23" hidden="1" x14ac:dyDescent="0.25">
      <c r="B6411" t="s">
        <v>89</v>
      </c>
      <c r="C6411" t="s">
        <v>296</v>
      </c>
      <c r="D6411" t="s">
        <v>91</v>
      </c>
      <c r="E6411" t="s">
        <v>640</v>
      </c>
      <c r="F6411" t="s">
        <v>93</v>
      </c>
      <c r="G6411">
        <v>5.6466840569999999</v>
      </c>
      <c r="H6411">
        <v>10.871248039999999</v>
      </c>
      <c r="I6411">
        <v>13.46040268</v>
      </c>
      <c r="J6411">
        <v>13.57220938</v>
      </c>
      <c r="K6411">
        <v>15.476399560000001</v>
      </c>
      <c r="L6411">
        <v>17.733165549999999</v>
      </c>
      <c r="M6411">
        <v>20.249256809999999</v>
      </c>
      <c r="N6411">
        <v>24.633518840000001</v>
      </c>
      <c r="O6411">
        <v>29.221163529999998</v>
      </c>
      <c r="P6411">
        <v>31.074479190000002</v>
      </c>
      <c r="Q6411">
        <v>33.354937499999998</v>
      </c>
      <c r="R6411">
        <v>34.870685459999997</v>
      </c>
      <c r="S6411">
        <v>35.661676669999999</v>
      </c>
      <c r="T6411">
        <v>38.231020049999998</v>
      </c>
      <c r="U6411">
        <v>40.063134069999997</v>
      </c>
      <c r="V6411">
        <v>40.32212131</v>
      </c>
      <c r="W6411">
        <v>42.958339479999999</v>
      </c>
    </row>
    <row r="6412" spans="2:23" hidden="1" x14ac:dyDescent="0.25">
      <c r="B6412" t="s">
        <v>89</v>
      </c>
      <c r="C6412" t="s">
        <v>296</v>
      </c>
      <c r="D6412" t="s">
        <v>91</v>
      </c>
      <c r="E6412" t="s">
        <v>641</v>
      </c>
      <c r="F6412" t="s">
        <v>93</v>
      </c>
      <c r="G6412">
        <v>9.9927782599999997</v>
      </c>
      <c r="H6412">
        <v>9.9927782599999997</v>
      </c>
      <c r="I6412">
        <v>9.9927782599999997</v>
      </c>
    </row>
    <row r="6413" spans="2:23" hidden="1" x14ac:dyDescent="0.25">
      <c r="B6413" t="s">
        <v>89</v>
      </c>
      <c r="C6413" t="s">
        <v>296</v>
      </c>
      <c r="D6413" t="s">
        <v>91</v>
      </c>
      <c r="E6413" t="s">
        <v>642</v>
      </c>
      <c r="F6413" t="s">
        <v>93</v>
      </c>
      <c r="G6413">
        <v>13.858480869999999</v>
      </c>
      <c r="H6413">
        <v>13.858480869999999</v>
      </c>
      <c r="I6413">
        <v>13.858480869999999</v>
      </c>
      <c r="J6413">
        <v>13.858480869999999</v>
      </c>
      <c r="K6413">
        <v>13.858480869999999</v>
      </c>
      <c r="L6413">
        <v>13.858480869999999</v>
      </c>
      <c r="M6413">
        <v>13.858480869999999</v>
      </c>
    </row>
    <row r="6414" spans="2:23" hidden="1" x14ac:dyDescent="0.25">
      <c r="B6414" t="s">
        <v>89</v>
      </c>
      <c r="C6414" t="s">
        <v>296</v>
      </c>
      <c r="D6414" t="s">
        <v>91</v>
      </c>
      <c r="E6414" t="s">
        <v>643</v>
      </c>
      <c r="F6414" t="s">
        <v>93</v>
      </c>
      <c r="G6414">
        <v>13.888538670000001</v>
      </c>
      <c r="H6414">
        <v>19.46453073</v>
      </c>
      <c r="I6414">
        <v>21.883469120000001</v>
      </c>
      <c r="J6414">
        <v>21.642700990000002</v>
      </c>
      <c r="K6414">
        <v>23.585928750000001</v>
      </c>
      <c r="L6414">
        <v>26.128366150000002</v>
      </c>
      <c r="M6414">
        <v>28.93540497</v>
      </c>
      <c r="N6414">
        <v>33.986125899999998</v>
      </c>
      <c r="O6414">
        <v>39.524168299999999</v>
      </c>
      <c r="P6414">
        <v>41.689464729999997</v>
      </c>
      <c r="Q6414">
        <v>44.304287039999998</v>
      </c>
      <c r="R6414">
        <v>46.10186951</v>
      </c>
      <c r="S6414">
        <v>47.092753770000002</v>
      </c>
      <c r="T6414">
        <v>49.88399218</v>
      </c>
      <c r="U6414">
        <v>51.790161449999999</v>
      </c>
      <c r="V6414">
        <v>51.906866170000001</v>
      </c>
      <c r="W6414">
        <v>54.276281830000002</v>
      </c>
    </row>
    <row r="6415" spans="2:23" hidden="1" x14ac:dyDescent="0.25">
      <c r="B6415" t="s">
        <v>89</v>
      </c>
      <c r="C6415" t="s">
        <v>296</v>
      </c>
      <c r="D6415" t="s">
        <v>91</v>
      </c>
      <c r="E6415" t="s">
        <v>644</v>
      </c>
      <c r="F6415" t="s">
        <v>93</v>
      </c>
      <c r="G6415">
        <v>18.412179510000001</v>
      </c>
      <c r="H6415">
        <v>18.412179510000001</v>
      </c>
      <c r="I6415">
        <v>18.412179510000001</v>
      </c>
    </row>
    <row r="6416" spans="2:23" hidden="1" x14ac:dyDescent="0.25">
      <c r="B6416" t="s">
        <v>89</v>
      </c>
      <c r="C6416" t="s">
        <v>296</v>
      </c>
      <c r="D6416" t="s">
        <v>91</v>
      </c>
      <c r="E6416" t="s">
        <v>645</v>
      </c>
      <c r="F6416" t="s">
        <v>93</v>
      </c>
      <c r="G6416">
        <v>22.218419910000001</v>
      </c>
      <c r="H6416">
        <v>22.218419910000001</v>
      </c>
      <c r="I6416">
        <v>22.218419910000001</v>
      </c>
      <c r="J6416">
        <v>22.218419910000001</v>
      </c>
      <c r="K6416">
        <v>22.218419910000001</v>
      </c>
      <c r="L6416">
        <v>22.218419910000001</v>
      </c>
      <c r="M6416">
        <v>22.218419910000001</v>
      </c>
    </row>
    <row r="6417" spans="2:23" hidden="1" x14ac:dyDescent="0.25">
      <c r="B6417" t="s">
        <v>89</v>
      </c>
      <c r="C6417" t="s">
        <v>90</v>
      </c>
      <c r="D6417" t="s">
        <v>501</v>
      </c>
      <c r="E6417" t="s">
        <v>502</v>
      </c>
      <c r="F6417" t="s">
        <v>93</v>
      </c>
      <c r="G6417">
        <v>1.2920640721908501</v>
      </c>
      <c r="H6417">
        <v>4.8760132398646396</v>
      </c>
      <c r="I6417">
        <v>6.5052893693681098</v>
      </c>
      <c r="J6417">
        <v>7.6003600956805402</v>
      </c>
      <c r="K6417">
        <v>8.67171585400963</v>
      </c>
      <c r="L6417">
        <v>8.7022106972858708</v>
      </c>
      <c r="M6417">
        <v>8.4746736757152998</v>
      </c>
      <c r="N6417">
        <v>6.5396288092776604</v>
      </c>
      <c r="O6417">
        <v>8.98234821051906</v>
      </c>
      <c r="P6417">
        <v>9.4640570034525204</v>
      </c>
      <c r="Q6417">
        <v>9.6527559949058208</v>
      </c>
      <c r="R6417">
        <v>10.2377879193564</v>
      </c>
      <c r="S6417">
        <v>10.6850604746438</v>
      </c>
      <c r="T6417">
        <v>8.8027319042902494</v>
      </c>
      <c r="U6417">
        <v>10.7312513324067</v>
      </c>
      <c r="V6417">
        <v>10.7868782219059</v>
      </c>
      <c r="W6417">
        <v>11.136377591713</v>
      </c>
    </row>
    <row r="6418" spans="2:23" hidden="1" x14ac:dyDescent="0.25">
      <c r="B6418" t="s">
        <v>89</v>
      </c>
      <c r="C6418" t="s">
        <v>90</v>
      </c>
      <c r="D6418" t="s">
        <v>501</v>
      </c>
      <c r="E6418" t="s">
        <v>503</v>
      </c>
      <c r="F6418" t="s">
        <v>93</v>
      </c>
      <c r="G6418">
        <v>3.9483916714819798E-5</v>
      </c>
      <c r="H6418">
        <v>4.0641171959035997E-3</v>
      </c>
      <c r="I6418">
        <v>1.7442875218647999E-2</v>
      </c>
      <c r="J6418">
        <v>0.17636133322210601</v>
      </c>
      <c r="K6418">
        <v>0.68131021818822302</v>
      </c>
      <c r="L6418">
        <v>1.0995588968638299</v>
      </c>
      <c r="M6418">
        <v>1.4969281658228</v>
      </c>
      <c r="N6418">
        <v>1.6019826391134</v>
      </c>
      <c r="O6418">
        <v>1.55790768720412</v>
      </c>
      <c r="P6418">
        <v>1.5828276955293401</v>
      </c>
      <c r="Q6418">
        <v>1.6029448560469</v>
      </c>
      <c r="R6418">
        <v>1.6150410924404199</v>
      </c>
      <c r="S6418">
        <v>1.63111872117533</v>
      </c>
      <c r="T6418">
        <v>1.6513082027264101</v>
      </c>
      <c r="U6418">
        <v>1.66388478227888</v>
      </c>
      <c r="V6418">
        <v>1.67780008005767</v>
      </c>
      <c r="W6418">
        <v>1.6915524510681501</v>
      </c>
    </row>
    <row r="6419" spans="2:23" hidden="1" x14ac:dyDescent="0.25">
      <c r="B6419" t="s">
        <v>89</v>
      </c>
      <c r="C6419" t="s">
        <v>90</v>
      </c>
      <c r="D6419" t="s">
        <v>501</v>
      </c>
      <c r="E6419" t="s">
        <v>504</v>
      </c>
      <c r="F6419" t="s">
        <v>93</v>
      </c>
      <c r="G6419">
        <v>1.2920640721908501</v>
      </c>
      <c r="H6419">
        <v>4.8760132398646396</v>
      </c>
      <c r="I6419">
        <v>6.5052893693681098</v>
      </c>
      <c r="J6419">
        <v>7.6003600956805402</v>
      </c>
      <c r="K6419">
        <v>8.67171585400963</v>
      </c>
      <c r="L6419">
        <v>8.7022106972858708</v>
      </c>
      <c r="M6419">
        <v>8.4746736757152998</v>
      </c>
      <c r="N6419">
        <v>6.5396288092776604</v>
      </c>
      <c r="O6419">
        <v>8.98234821051906</v>
      </c>
      <c r="P6419">
        <v>9.4640570034525204</v>
      </c>
      <c r="Q6419">
        <v>9.6527559949058208</v>
      </c>
      <c r="R6419">
        <v>10.2377879193564</v>
      </c>
      <c r="S6419">
        <v>10.6850604746438</v>
      </c>
      <c r="T6419">
        <v>8.8027319042902494</v>
      </c>
      <c r="U6419">
        <v>10.7312513324067</v>
      </c>
      <c r="V6419">
        <v>10.7868782219059</v>
      </c>
      <c r="W6419">
        <v>11.136377591713</v>
      </c>
    </row>
    <row r="6420" spans="2:23" hidden="1" x14ac:dyDescent="0.25">
      <c r="B6420" t="s">
        <v>89</v>
      </c>
      <c r="C6420" t="s">
        <v>90</v>
      </c>
      <c r="D6420" t="s">
        <v>501</v>
      </c>
      <c r="E6420" t="s">
        <v>505</v>
      </c>
      <c r="F6420" t="s">
        <v>93</v>
      </c>
      <c r="G6420">
        <v>4.1911056991927001E-2</v>
      </c>
      <c r="H6420">
        <v>5.5366731017783E-2</v>
      </c>
      <c r="I6420">
        <v>6.0994069824348102E-2</v>
      </c>
      <c r="J6420">
        <v>0.306127778096494</v>
      </c>
      <c r="K6420">
        <v>1.0120514933722</v>
      </c>
      <c r="L6420">
        <v>0.55034645014402594</v>
      </c>
      <c r="M6420">
        <v>0.625937692782493</v>
      </c>
      <c r="N6420">
        <v>0.44002811165356198</v>
      </c>
      <c r="O6420">
        <v>0.56590688065294203</v>
      </c>
      <c r="P6420">
        <v>0.59668093354309204</v>
      </c>
      <c r="Q6420">
        <v>0.58257699212538605</v>
      </c>
      <c r="R6420">
        <v>0.709475654484781</v>
      </c>
      <c r="S6420">
        <v>0.79828246354391996</v>
      </c>
      <c r="T6420">
        <v>0.66627720148115699</v>
      </c>
      <c r="U6420">
        <v>0.90359037884510596</v>
      </c>
      <c r="V6420">
        <v>0.85540087719829405</v>
      </c>
      <c r="W6420">
        <v>0.97744221725318903</v>
      </c>
    </row>
    <row r="6421" spans="2:23" hidden="1" x14ac:dyDescent="0.25">
      <c r="B6421" t="s">
        <v>89</v>
      </c>
      <c r="C6421" t="s">
        <v>90</v>
      </c>
      <c r="D6421" t="s">
        <v>501</v>
      </c>
      <c r="E6421" t="s">
        <v>506</v>
      </c>
      <c r="F6421" t="s">
        <v>93</v>
      </c>
      <c r="G6421">
        <v>0</v>
      </c>
      <c r="H6421">
        <v>0</v>
      </c>
      <c r="I6421">
        <v>1.6598980182100001E-3</v>
      </c>
      <c r="J6421">
        <v>0.243494783518243</v>
      </c>
      <c r="K6421">
        <v>1.0061785178804401</v>
      </c>
      <c r="L6421">
        <v>0.54940902639133204</v>
      </c>
      <c r="M6421">
        <v>0.62593715766270996</v>
      </c>
      <c r="N6421">
        <v>0.44002699811575102</v>
      </c>
      <c r="O6421">
        <v>0.56590443685012204</v>
      </c>
      <c r="P6421">
        <v>0.59667390738139203</v>
      </c>
      <c r="Q6421">
        <v>0.58256498079838404</v>
      </c>
      <c r="R6421">
        <v>0.70946647922615702</v>
      </c>
      <c r="S6421">
        <v>0.79827387854308096</v>
      </c>
      <c r="T6421">
        <v>0.66627010636235096</v>
      </c>
      <c r="U6421">
        <v>0.90357760845847501</v>
      </c>
      <c r="V6421">
        <v>0.855387837769503</v>
      </c>
      <c r="W6421">
        <v>0.97743399021772404</v>
      </c>
    </row>
    <row r="6422" spans="2:23" hidden="1" x14ac:dyDescent="0.25">
      <c r="B6422" t="s">
        <v>89</v>
      </c>
      <c r="C6422" t="s">
        <v>90</v>
      </c>
      <c r="D6422" t="s">
        <v>501</v>
      </c>
      <c r="E6422" t="s">
        <v>507</v>
      </c>
      <c r="F6422" t="s">
        <v>93</v>
      </c>
      <c r="G6422">
        <v>4.1911056991927001E-2</v>
      </c>
      <c r="H6422">
        <v>5.5366731017783E-2</v>
      </c>
      <c r="I6422">
        <v>5.9334171806138099E-2</v>
      </c>
      <c r="J6422">
        <v>6.2632994578251694E-2</v>
      </c>
      <c r="K6422">
        <v>5.8729754917605003E-3</v>
      </c>
      <c r="L6422">
        <v>9.3742375269339996E-4</v>
      </c>
      <c r="M6422">
        <v>5.35119783004217E-7</v>
      </c>
      <c r="N6422">
        <v>1.11353781051464E-6</v>
      </c>
      <c r="O6422">
        <v>2.4438028205174002E-6</v>
      </c>
      <c r="P6422">
        <v>7.0261617001157201E-6</v>
      </c>
      <c r="Q6422">
        <v>1.20113270023293E-5</v>
      </c>
      <c r="R6422">
        <v>9.1752586245825595E-6</v>
      </c>
      <c r="S6422">
        <v>8.5850008385244403E-6</v>
      </c>
      <c r="T6422">
        <v>7.0951188063478399E-6</v>
      </c>
      <c r="U6422">
        <v>1.2770386631197499E-5</v>
      </c>
      <c r="V6422">
        <v>1.30394287902605E-5</v>
      </c>
      <c r="W6422">
        <v>8.2270354650194296E-6</v>
      </c>
    </row>
    <row r="6423" spans="2:23" hidden="1" x14ac:dyDescent="0.25">
      <c r="B6423" t="s">
        <v>89</v>
      </c>
      <c r="C6423" t="s">
        <v>90</v>
      </c>
      <c r="D6423" t="s">
        <v>501</v>
      </c>
      <c r="E6423" t="s">
        <v>508</v>
      </c>
      <c r="F6423" t="s">
        <v>93</v>
      </c>
      <c r="G6423">
        <v>2.0977182096322398E-2</v>
      </c>
      <c r="H6423">
        <v>0</v>
      </c>
      <c r="I6423">
        <v>4.1026452951209999E-3</v>
      </c>
      <c r="J6423">
        <v>5.1664615554161001E-3</v>
      </c>
      <c r="K6423">
        <v>4.2302490015404997E-3</v>
      </c>
      <c r="L6423">
        <v>2.6212445741774998E-3</v>
      </c>
      <c r="M6423">
        <v>1.3270832311742E-3</v>
      </c>
      <c r="N6423">
        <v>1.2128821526461999E-3</v>
      </c>
      <c r="O6423">
        <v>1.4688105985381E-3</v>
      </c>
      <c r="P6423">
        <v>1.3200752274314001E-3</v>
      </c>
      <c r="Q6423">
        <v>1.1774435111411999E-3</v>
      </c>
      <c r="R6423">
        <v>1.2599657235898001E-3</v>
      </c>
      <c r="S6423">
        <v>1.4337833859644001E-3</v>
      </c>
      <c r="T6423">
        <v>1.1674373173777999E-3</v>
      </c>
      <c r="U6423">
        <v>1.5791667542382E-3</v>
      </c>
      <c r="V6423">
        <v>1.7405084773907001E-3</v>
      </c>
      <c r="W6423">
        <v>2.1385720095072002E-3</v>
      </c>
    </row>
    <row r="6424" spans="2:23" hidden="1" x14ac:dyDescent="0.25">
      <c r="B6424" t="s">
        <v>89</v>
      </c>
      <c r="C6424" t="s">
        <v>90</v>
      </c>
      <c r="D6424" t="s">
        <v>501</v>
      </c>
      <c r="E6424" t="s">
        <v>509</v>
      </c>
      <c r="F6424" t="s">
        <v>93</v>
      </c>
      <c r="G6424">
        <v>0</v>
      </c>
      <c r="H6424">
        <v>0</v>
      </c>
      <c r="I6424">
        <v>4.1026452951209999E-3</v>
      </c>
      <c r="J6424">
        <v>5.1664615554161001E-3</v>
      </c>
      <c r="K6424">
        <v>4.2302490015404997E-3</v>
      </c>
      <c r="L6424">
        <v>2.6212445741774998E-3</v>
      </c>
      <c r="M6424">
        <v>1.3270832311742E-3</v>
      </c>
      <c r="N6424">
        <v>1.2128821526461999E-3</v>
      </c>
      <c r="O6424">
        <v>1.4688105985381E-3</v>
      </c>
      <c r="P6424">
        <v>1.3200752274314001E-3</v>
      </c>
      <c r="Q6424">
        <v>1.1774435111411999E-3</v>
      </c>
      <c r="R6424">
        <v>1.2599657235898001E-3</v>
      </c>
      <c r="S6424">
        <v>1.4337833859644001E-3</v>
      </c>
      <c r="T6424">
        <v>1.1674373173777999E-3</v>
      </c>
      <c r="U6424">
        <v>1.5791667542382E-3</v>
      </c>
      <c r="V6424">
        <v>1.7405084773907001E-3</v>
      </c>
      <c r="W6424">
        <v>2.1385720095072002E-3</v>
      </c>
    </row>
    <row r="6425" spans="2:23" hidden="1" x14ac:dyDescent="0.25">
      <c r="B6425" t="s">
        <v>89</v>
      </c>
      <c r="C6425" t="s">
        <v>90</v>
      </c>
      <c r="D6425" t="s">
        <v>501</v>
      </c>
      <c r="E6425" t="s">
        <v>510</v>
      </c>
      <c r="F6425" t="s">
        <v>93</v>
      </c>
      <c r="G6425">
        <v>2.0977182096322398E-2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</row>
    <row r="6426" spans="2:23" hidden="1" x14ac:dyDescent="0.25">
      <c r="B6426" t="s">
        <v>89</v>
      </c>
      <c r="C6426" t="s">
        <v>90</v>
      </c>
      <c r="D6426" t="s">
        <v>501</v>
      </c>
      <c r="E6426" t="s">
        <v>511</v>
      </c>
      <c r="F6426" t="s">
        <v>93</v>
      </c>
      <c r="G6426">
        <v>0.49654406397163398</v>
      </c>
      <c r="H6426">
        <v>0.46692388731269202</v>
      </c>
      <c r="I6426">
        <v>0.29045767989812599</v>
      </c>
      <c r="J6426">
        <v>9.3750095598536295E-2</v>
      </c>
      <c r="K6426">
        <v>6.2855735037660301E-2</v>
      </c>
      <c r="L6426">
        <v>5.3417751298673301E-2</v>
      </c>
      <c r="M6426">
        <v>6.0005363451759303E-2</v>
      </c>
      <c r="N6426">
        <v>4.7689633143290701E-2</v>
      </c>
      <c r="O6426">
        <v>5.6530729463865198E-2</v>
      </c>
      <c r="P6426">
        <v>4.1579884072233397E-2</v>
      </c>
      <c r="Q6426">
        <v>3.12003918577606E-2</v>
      </c>
      <c r="R6426">
        <v>3.2632655784229997E-2</v>
      </c>
      <c r="S6426">
        <v>3.6683932436002001E-2</v>
      </c>
      <c r="T6426">
        <v>2.65440571608614E-2</v>
      </c>
      <c r="U6426">
        <v>3.2638494020309397E-2</v>
      </c>
      <c r="V6426">
        <v>3.8468613040577901E-2</v>
      </c>
      <c r="W6426">
        <v>4.9077557126296398E-2</v>
      </c>
    </row>
    <row r="6427" spans="2:23" hidden="1" x14ac:dyDescent="0.25">
      <c r="B6427" t="s">
        <v>89</v>
      </c>
      <c r="C6427" t="s">
        <v>90</v>
      </c>
      <c r="D6427" t="s">
        <v>501</v>
      </c>
      <c r="E6427" t="s">
        <v>512</v>
      </c>
      <c r="F6427" t="s">
        <v>93</v>
      </c>
      <c r="G6427">
        <v>0</v>
      </c>
      <c r="H6427">
        <v>0</v>
      </c>
      <c r="I6427">
        <v>1.7412841395717999E-3</v>
      </c>
      <c r="J6427">
        <v>8.0641455504598999E-3</v>
      </c>
      <c r="K6427">
        <v>2.2396211166149999E-2</v>
      </c>
      <c r="L6427">
        <v>3.8394278099326003E-2</v>
      </c>
      <c r="M6427">
        <v>5.9709225694019798E-2</v>
      </c>
      <c r="N6427">
        <v>4.7158270991342503E-2</v>
      </c>
      <c r="O6427">
        <v>5.53840209072574E-2</v>
      </c>
      <c r="P6427">
        <v>3.8952226975291999E-2</v>
      </c>
      <c r="Q6427">
        <v>2.7773424925957201E-2</v>
      </c>
      <c r="R6427">
        <v>2.91432135555043E-2</v>
      </c>
      <c r="S6427">
        <v>3.31529091978673E-2</v>
      </c>
      <c r="T6427">
        <v>2.36051102789911E-2</v>
      </c>
      <c r="U6427">
        <v>2.8191618260383099E-2</v>
      </c>
      <c r="V6427">
        <v>3.4151714027229503E-2</v>
      </c>
      <c r="W6427">
        <v>4.5270677077816297E-2</v>
      </c>
    </row>
    <row r="6428" spans="2:23" hidden="1" x14ac:dyDescent="0.25">
      <c r="B6428" t="s">
        <v>89</v>
      </c>
      <c r="C6428" t="s">
        <v>90</v>
      </c>
      <c r="D6428" t="s">
        <v>501</v>
      </c>
      <c r="E6428" t="s">
        <v>513</v>
      </c>
      <c r="F6428" t="s">
        <v>93</v>
      </c>
      <c r="G6428">
        <v>0.49654406397163398</v>
      </c>
      <c r="H6428">
        <v>0.46692388731269202</v>
      </c>
      <c r="I6428">
        <v>0.28871639575855401</v>
      </c>
      <c r="J6428">
        <v>8.5685950048076304E-2</v>
      </c>
      <c r="K6428">
        <v>4.0459523871510299E-2</v>
      </c>
      <c r="L6428">
        <v>1.50234731993473E-2</v>
      </c>
      <c r="M6428">
        <v>2.9613775773950003E-4</v>
      </c>
      <c r="N6428">
        <v>5.3136215194819997E-4</v>
      </c>
      <c r="O6428">
        <v>1.1467085566078E-3</v>
      </c>
      <c r="P6428">
        <v>2.6276570969414E-3</v>
      </c>
      <c r="Q6428">
        <v>3.4269669318032999E-3</v>
      </c>
      <c r="R6428">
        <v>3.4894422287257E-3</v>
      </c>
      <c r="S6428">
        <v>3.5310232381347002E-3</v>
      </c>
      <c r="T6428">
        <v>2.9389468818702999E-3</v>
      </c>
      <c r="U6428">
        <v>4.4468757599262004E-3</v>
      </c>
      <c r="V6428">
        <v>4.3168990133484004E-3</v>
      </c>
      <c r="W6428">
        <v>3.8068800484801E-3</v>
      </c>
    </row>
    <row r="6429" spans="2:23" hidden="1" x14ac:dyDescent="0.25">
      <c r="B6429" t="s">
        <v>89</v>
      </c>
      <c r="C6429" t="s">
        <v>90</v>
      </c>
      <c r="D6429" t="s">
        <v>501</v>
      </c>
      <c r="E6429" t="s">
        <v>514</v>
      </c>
      <c r="F6429" t="s">
        <v>93</v>
      </c>
      <c r="G6429">
        <v>5.0893676557444097E-2</v>
      </c>
      <c r="H6429">
        <v>0.164827364347364</v>
      </c>
      <c r="I6429">
        <v>0.351578377668189</v>
      </c>
      <c r="J6429">
        <v>0.63990839071751404</v>
      </c>
      <c r="K6429">
        <v>0.70428501689526402</v>
      </c>
      <c r="L6429">
        <v>0.73051960773924096</v>
      </c>
      <c r="M6429">
        <v>0.64857740460409896</v>
      </c>
      <c r="N6429">
        <v>0.35877412446478302</v>
      </c>
      <c r="O6429">
        <v>0.47738543927400601</v>
      </c>
      <c r="P6429">
        <v>0.50126831926534798</v>
      </c>
      <c r="Q6429">
        <v>0.55123167154574104</v>
      </c>
      <c r="R6429">
        <v>0.63047408994072895</v>
      </c>
      <c r="S6429">
        <v>0.69549593750126304</v>
      </c>
      <c r="T6429">
        <v>0.51490892434054203</v>
      </c>
      <c r="U6429">
        <v>0.63518613561297699</v>
      </c>
      <c r="V6429">
        <v>0.62778222866071398</v>
      </c>
      <c r="W6429">
        <v>0.65100529944180596</v>
      </c>
    </row>
    <row r="6430" spans="2:23" hidden="1" x14ac:dyDescent="0.25">
      <c r="B6430" t="s">
        <v>89</v>
      </c>
      <c r="C6430" t="s">
        <v>90</v>
      </c>
      <c r="D6430" t="s">
        <v>501</v>
      </c>
      <c r="E6430" t="s">
        <v>515</v>
      </c>
      <c r="F6430" t="s">
        <v>93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</row>
    <row r="6431" spans="2:23" hidden="1" x14ac:dyDescent="0.25">
      <c r="B6431" t="s">
        <v>89</v>
      </c>
      <c r="C6431" t="s">
        <v>90</v>
      </c>
      <c r="D6431" t="s">
        <v>501</v>
      </c>
      <c r="E6431" t="s">
        <v>516</v>
      </c>
      <c r="F6431" t="s">
        <v>93</v>
      </c>
      <c r="G6431">
        <v>0.58615038622765603</v>
      </c>
      <c r="H6431">
        <v>4.1688388243642196</v>
      </c>
      <c r="I6431">
        <v>5.7872451863556398</v>
      </c>
      <c r="J6431">
        <v>6.6850679433907896</v>
      </c>
      <c r="K6431">
        <v>7.0479624254699003</v>
      </c>
      <c r="L6431">
        <v>7.50275837213856</v>
      </c>
      <c r="M6431">
        <v>7.0828581290976702</v>
      </c>
      <c r="N6431">
        <v>5.6878506125105304</v>
      </c>
      <c r="O6431">
        <v>7.9229785119331897</v>
      </c>
      <c r="P6431">
        <v>8.4532420828679395</v>
      </c>
      <c r="Q6431">
        <v>8.6960941575826105</v>
      </c>
      <c r="R6431">
        <v>9.1436140064675797</v>
      </c>
      <c r="S6431">
        <v>9.4583929421451902</v>
      </c>
      <c r="T6431">
        <v>7.8287944236978397</v>
      </c>
      <c r="U6431">
        <v>9.4497321730970807</v>
      </c>
      <c r="V6431">
        <v>9.5653355414965802</v>
      </c>
      <c r="W6431">
        <v>9.7906247124100805</v>
      </c>
    </row>
    <row r="6432" spans="2:23" hidden="1" x14ac:dyDescent="0.25">
      <c r="B6432" t="s">
        <v>89</v>
      </c>
      <c r="C6432" t="s">
        <v>90</v>
      </c>
      <c r="D6432" t="s">
        <v>501</v>
      </c>
      <c r="E6432" t="s">
        <v>517</v>
      </c>
      <c r="F6432" t="s">
        <v>93</v>
      </c>
      <c r="G6432">
        <v>0</v>
      </c>
      <c r="H6432">
        <v>0</v>
      </c>
      <c r="I6432">
        <v>0.180554708828461</v>
      </c>
      <c r="J6432">
        <v>0.349385020775832</v>
      </c>
      <c r="K6432">
        <v>0.444865106333653</v>
      </c>
      <c r="L6432">
        <v>0.546547944690293</v>
      </c>
      <c r="M6432">
        <v>0.69557218676993204</v>
      </c>
      <c r="N6432">
        <v>0.35545706195308202</v>
      </c>
      <c r="O6432">
        <v>0.42638506786504099</v>
      </c>
      <c r="P6432">
        <v>0.36134639704600402</v>
      </c>
      <c r="Q6432">
        <v>0.332458874036138</v>
      </c>
      <c r="R6432">
        <v>0.342260367617651</v>
      </c>
      <c r="S6432">
        <v>0.38225018165288499</v>
      </c>
      <c r="T6432">
        <v>0.27445495636852402</v>
      </c>
      <c r="U6432">
        <v>0.33739298004171198</v>
      </c>
      <c r="V6432">
        <v>0.32111888671662198</v>
      </c>
      <c r="W6432">
        <v>0.31707149826457898</v>
      </c>
    </row>
    <row r="6433" spans="2:23" hidden="1" x14ac:dyDescent="0.25">
      <c r="B6433" t="s">
        <v>89</v>
      </c>
      <c r="C6433" t="s">
        <v>90</v>
      </c>
      <c r="D6433" t="s">
        <v>501</v>
      </c>
      <c r="E6433" t="s">
        <v>518</v>
      </c>
      <c r="F6433" t="s">
        <v>93</v>
      </c>
      <c r="G6433">
        <v>0.14648138290330801</v>
      </c>
      <c r="H6433">
        <v>0.18488379716994699</v>
      </c>
      <c r="I6433">
        <v>0.18193507916641999</v>
      </c>
      <c r="J6433">
        <v>0.160862796263468</v>
      </c>
      <c r="K6433">
        <v>9.9750844794684906E-2</v>
      </c>
      <c r="L6433">
        <v>4.6518934440143697E-2</v>
      </c>
      <c r="M6433">
        <v>8.9732203822677995E-3</v>
      </c>
      <c r="N6433">
        <v>7.3905078645486004E-3</v>
      </c>
      <c r="O6433">
        <v>9.0782100054790996E-3</v>
      </c>
      <c r="P6433">
        <v>9.8876306958163001E-3</v>
      </c>
      <c r="Q6433">
        <v>9.2481357927791004E-3</v>
      </c>
      <c r="R6433">
        <v>8.5452692785622994E-3</v>
      </c>
      <c r="S6433">
        <v>8.0171714798393003E-3</v>
      </c>
      <c r="T6433">
        <v>5.4938282644840996E-3</v>
      </c>
      <c r="U6433">
        <v>6.3181396482952998E-3</v>
      </c>
      <c r="V6433">
        <v>4.8137949764043998E-3</v>
      </c>
      <c r="W6433">
        <v>2.3034649357003501E-5</v>
      </c>
    </row>
    <row r="6434" spans="2:23" hidden="1" x14ac:dyDescent="0.25">
      <c r="B6434" t="s">
        <v>89</v>
      </c>
      <c r="C6434" t="s">
        <v>90</v>
      </c>
      <c r="D6434" t="s">
        <v>501</v>
      </c>
      <c r="E6434" t="s">
        <v>519</v>
      </c>
      <c r="F6434" t="s">
        <v>93</v>
      </c>
      <c r="G6434">
        <v>0.14648138290330801</v>
      </c>
      <c r="H6434">
        <v>0.18488379716994699</v>
      </c>
      <c r="I6434">
        <v>0.18193507916641999</v>
      </c>
      <c r="J6434">
        <v>0.160862796263468</v>
      </c>
      <c r="K6434">
        <v>9.9750844794684906E-2</v>
      </c>
      <c r="L6434">
        <v>4.6518934440143697E-2</v>
      </c>
      <c r="M6434">
        <v>8.9732203822677995E-3</v>
      </c>
      <c r="N6434">
        <v>7.3905078645486004E-3</v>
      </c>
      <c r="O6434">
        <v>9.0782100054790996E-3</v>
      </c>
      <c r="P6434">
        <v>9.8876306958163001E-3</v>
      </c>
      <c r="Q6434">
        <v>9.2481357927791004E-3</v>
      </c>
      <c r="R6434">
        <v>8.5452692785622994E-3</v>
      </c>
      <c r="S6434">
        <v>8.0171714798393003E-3</v>
      </c>
      <c r="T6434">
        <v>5.4938282644840996E-3</v>
      </c>
      <c r="U6434">
        <v>6.3181396482952998E-3</v>
      </c>
      <c r="V6434">
        <v>4.8137949764043998E-3</v>
      </c>
      <c r="W6434">
        <v>2.3034649357003501E-5</v>
      </c>
    </row>
    <row r="6435" spans="2:23" hidden="1" x14ac:dyDescent="0.25">
      <c r="B6435" t="s">
        <v>89</v>
      </c>
      <c r="C6435" t="s">
        <v>90</v>
      </c>
      <c r="D6435" t="s">
        <v>501</v>
      </c>
      <c r="E6435" t="s">
        <v>520</v>
      </c>
      <c r="F6435" t="s">
        <v>93</v>
      </c>
      <c r="G6435">
        <v>0.40359562154136702</v>
      </c>
      <c r="H6435">
        <v>2.4614631144296202</v>
      </c>
      <c r="I6435">
        <v>2.7848671058779102</v>
      </c>
      <c r="J6435">
        <v>3.2452172097014298</v>
      </c>
      <c r="K6435">
        <v>3.5642287239118402</v>
      </c>
      <c r="L6435">
        <v>3.8373487553260102</v>
      </c>
      <c r="M6435">
        <v>3.7988239401992501</v>
      </c>
      <c r="N6435">
        <v>3.44635475263473</v>
      </c>
      <c r="O6435">
        <v>4.5710447772761196</v>
      </c>
      <c r="P6435">
        <v>4.8447697118299597</v>
      </c>
      <c r="Q6435">
        <v>4.8996698241304504</v>
      </c>
      <c r="R6435">
        <v>5.0826623479305901</v>
      </c>
      <c r="S6435">
        <v>5.3334411632144096</v>
      </c>
      <c r="T6435">
        <v>4.7725321981801496</v>
      </c>
      <c r="U6435">
        <v>5.5554465823537003</v>
      </c>
      <c r="V6435">
        <v>5.6780387844485203</v>
      </c>
      <c r="W6435">
        <v>5.7755430193841999</v>
      </c>
    </row>
    <row r="6436" spans="2:23" hidden="1" x14ac:dyDescent="0.25">
      <c r="B6436" t="s">
        <v>89</v>
      </c>
      <c r="C6436" t="s">
        <v>90</v>
      </c>
      <c r="D6436" t="s">
        <v>501</v>
      </c>
      <c r="E6436" t="s">
        <v>521</v>
      </c>
      <c r="F6436" t="s">
        <v>93</v>
      </c>
      <c r="G6436">
        <v>1.8307624212303399</v>
      </c>
      <c r="H6436">
        <v>3.6050223421097498</v>
      </c>
      <c r="I6436">
        <v>4.8688530022696703</v>
      </c>
      <c r="J6436">
        <v>5.66983966060213</v>
      </c>
      <c r="K6436">
        <v>6.4750649977201604</v>
      </c>
      <c r="L6436">
        <v>7.4475715413475001</v>
      </c>
      <c r="M6436">
        <v>8.3651673103298805</v>
      </c>
      <c r="N6436">
        <v>6.6704740345746298</v>
      </c>
      <c r="O6436">
        <v>8.6512479371344693</v>
      </c>
      <c r="P6436">
        <v>8.8819400961149597</v>
      </c>
      <c r="Q6436">
        <v>9.0238464155033906</v>
      </c>
      <c r="R6436">
        <v>9.4610005369006505</v>
      </c>
      <c r="S6436">
        <v>9.9900091295604803</v>
      </c>
      <c r="T6436">
        <v>8.4700111905596902</v>
      </c>
      <c r="U6436">
        <v>9.9272714364928696</v>
      </c>
      <c r="V6436">
        <v>9.9696585322591105</v>
      </c>
      <c r="W6436">
        <v>10.1466089878405</v>
      </c>
    </row>
    <row r="6437" spans="2:23" hidden="1" x14ac:dyDescent="0.25">
      <c r="B6437" t="s">
        <v>89</v>
      </c>
      <c r="C6437" t="s">
        <v>90</v>
      </c>
      <c r="D6437" t="s">
        <v>501</v>
      </c>
      <c r="E6437" t="s">
        <v>522</v>
      </c>
      <c r="F6437" t="s">
        <v>93</v>
      </c>
      <c r="G6437">
        <v>0.131661088128845</v>
      </c>
      <c r="H6437">
        <v>1.54254834558723</v>
      </c>
      <c r="I6437">
        <v>2.65079970280954</v>
      </c>
      <c r="J6437">
        <v>2.7999423429718502</v>
      </c>
      <c r="K6437">
        <v>2.7794486846627899</v>
      </c>
      <c r="L6437">
        <v>2.9348900090733099</v>
      </c>
      <c r="M6437">
        <v>2.6354567842943299</v>
      </c>
      <c r="N6437">
        <v>1.8827217354110199</v>
      </c>
      <c r="O6437">
        <v>2.8745482953830601</v>
      </c>
      <c r="P6437">
        <v>3.1072040517726398</v>
      </c>
      <c r="Q6437">
        <v>3.2451926619064202</v>
      </c>
      <c r="R6437">
        <v>3.4304775685962601</v>
      </c>
      <c r="S6437">
        <v>3.4294558414295202</v>
      </c>
      <c r="T6437">
        <v>2.5413533011771499</v>
      </c>
      <c r="U6437">
        <v>3.2590994551304</v>
      </c>
      <c r="V6437">
        <v>3.2595145283873501</v>
      </c>
      <c r="W6437">
        <v>3.3640763935840701</v>
      </c>
    </row>
    <row r="6438" spans="2:23" hidden="1" x14ac:dyDescent="0.25">
      <c r="B6438" t="s">
        <v>89</v>
      </c>
      <c r="C6438" t="s">
        <v>90</v>
      </c>
      <c r="D6438" t="s">
        <v>501</v>
      </c>
      <c r="E6438" t="s">
        <v>523</v>
      </c>
      <c r="F6438" t="s">
        <v>93</v>
      </c>
      <c r="G6438">
        <v>2.7970949956121999E-3</v>
      </c>
      <c r="H6438">
        <v>1.9601520903783998E-3</v>
      </c>
      <c r="I6438">
        <v>3.0531156892600001E-4</v>
      </c>
      <c r="J6438">
        <v>5.7583621436725003E-5</v>
      </c>
      <c r="K6438">
        <v>1.92343887832308E-7</v>
      </c>
      <c r="L6438">
        <v>6.5358583657541804E-6</v>
      </c>
      <c r="M6438">
        <v>0</v>
      </c>
      <c r="N6438">
        <v>0</v>
      </c>
      <c r="O6438">
        <v>4.77484998997135E-7</v>
      </c>
      <c r="P6438">
        <v>0</v>
      </c>
      <c r="Q6438">
        <v>0</v>
      </c>
      <c r="R6438">
        <v>5.4884685015151297E-7</v>
      </c>
      <c r="S6438">
        <v>5.9608647643521703E-7</v>
      </c>
      <c r="T6438">
        <v>5.9058094855152701E-7</v>
      </c>
      <c r="U6438">
        <v>0</v>
      </c>
      <c r="V6438">
        <v>0</v>
      </c>
      <c r="W6438">
        <v>0</v>
      </c>
    </row>
    <row r="6439" spans="2:23" hidden="1" x14ac:dyDescent="0.25">
      <c r="B6439" t="s">
        <v>89</v>
      </c>
      <c r="C6439" t="s">
        <v>90</v>
      </c>
      <c r="D6439" t="s">
        <v>501</v>
      </c>
      <c r="E6439" t="s">
        <v>524</v>
      </c>
      <c r="F6439" t="s">
        <v>93</v>
      </c>
      <c r="G6439">
        <v>4.6782037428009504</v>
      </c>
      <c r="H6439">
        <v>4.7873123635082298</v>
      </c>
      <c r="I6439">
        <v>4.3691264590433097</v>
      </c>
      <c r="J6439">
        <v>3.40440449011931</v>
      </c>
      <c r="K6439">
        <v>2.3044273867529999</v>
      </c>
      <c r="L6439">
        <v>0.98182418832738505</v>
      </c>
      <c r="M6439">
        <v>9.1799720485969599E-2</v>
      </c>
      <c r="N6439">
        <v>0.131129128571639</v>
      </c>
      <c r="O6439">
        <v>0.11124263212584901</v>
      </c>
      <c r="P6439">
        <v>0.13233134804158</v>
      </c>
      <c r="Q6439">
        <v>0.14944058064085</v>
      </c>
      <c r="R6439">
        <v>0.15802390443071401</v>
      </c>
      <c r="S6439">
        <v>0.177147667953969</v>
      </c>
      <c r="T6439">
        <v>0.22301150339443801</v>
      </c>
      <c r="U6439">
        <v>0.25043184283352699</v>
      </c>
      <c r="V6439">
        <v>0.27167614663659101</v>
      </c>
      <c r="W6439">
        <v>0.36753285775793099</v>
      </c>
    </row>
    <row r="6440" spans="2:23" hidden="1" x14ac:dyDescent="0.25">
      <c r="B6440" t="s">
        <v>89</v>
      </c>
      <c r="C6440" t="s">
        <v>90</v>
      </c>
      <c r="D6440" t="s">
        <v>501</v>
      </c>
      <c r="E6440" t="s">
        <v>525</v>
      </c>
      <c r="F6440" t="s">
        <v>93</v>
      </c>
      <c r="G6440">
        <v>1.4088712250053701</v>
      </c>
      <c r="H6440">
        <v>1.4490377025904599</v>
      </c>
      <c r="I6440">
        <v>1.1860271297607301</v>
      </c>
      <c r="J6440">
        <v>0.77513551419402205</v>
      </c>
      <c r="K6440">
        <v>0.52543794685648504</v>
      </c>
      <c r="L6440">
        <v>0.36182243221859001</v>
      </c>
      <c r="M6440">
        <v>8.2140080637889995E-2</v>
      </c>
      <c r="N6440">
        <v>0.111696652295028</v>
      </c>
      <c r="O6440">
        <v>9.4990352177126702E-2</v>
      </c>
      <c r="P6440">
        <v>0.103395909370845</v>
      </c>
      <c r="Q6440">
        <v>0.107033680123186</v>
      </c>
      <c r="R6440">
        <v>0.108707972937632</v>
      </c>
      <c r="S6440">
        <v>0.12139828824733</v>
      </c>
      <c r="T6440">
        <v>0.143634568745557</v>
      </c>
      <c r="U6440">
        <v>0.13106085081720301</v>
      </c>
      <c r="V6440">
        <v>8.9482893342072101E-2</v>
      </c>
      <c r="W6440">
        <v>9.27296872908734E-2</v>
      </c>
    </row>
    <row r="6441" spans="2:23" hidden="1" x14ac:dyDescent="0.25">
      <c r="B6441" t="s">
        <v>89</v>
      </c>
      <c r="C6441" t="s">
        <v>90</v>
      </c>
      <c r="D6441" t="s">
        <v>501</v>
      </c>
      <c r="E6441" t="s">
        <v>526</v>
      </c>
      <c r="F6441" t="s">
        <v>93</v>
      </c>
      <c r="G6441">
        <v>3.2665354227999699</v>
      </c>
      <c r="H6441">
        <v>3.3363145088273898</v>
      </c>
      <c r="I6441">
        <v>3.18279401771365</v>
      </c>
      <c r="J6441">
        <v>2.62921139230385</v>
      </c>
      <c r="K6441">
        <v>1.7789892475526199</v>
      </c>
      <c r="L6441">
        <v>0.61999522025042997</v>
      </c>
      <c r="M6441">
        <v>9.6596398480796007E-3</v>
      </c>
      <c r="N6441">
        <v>1.9432476276610801E-2</v>
      </c>
      <c r="O6441">
        <v>1.6251802463723299E-2</v>
      </c>
      <c r="P6441">
        <v>2.89354386707345E-2</v>
      </c>
      <c r="Q6441">
        <v>4.2406900517663597E-2</v>
      </c>
      <c r="R6441">
        <v>4.93153826462309E-2</v>
      </c>
      <c r="S6441">
        <v>5.5748783620162001E-2</v>
      </c>
      <c r="T6441">
        <v>7.93763440679328E-2</v>
      </c>
      <c r="U6441">
        <v>0.11937099201632501</v>
      </c>
      <c r="V6441">
        <v>0.18219325329451899</v>
      </c>
      <c r="W6441">
        <v>0.27480317046705699</v>
      </c>
    </row>
    <row r="6442" spans="2:23" hidden="1" x14ac:dyDescent="0.25">
      <c r="B6442" t="s">
        <v>89</v>
      </c>
      <c r="C6442" t="s">
        <v>90</v>
      </c>
      <c r="D6442" t="s">
        <v>501</v>
      </c>
      <c r="E6442" t="s">
        <v>527</v>
      </c>
      <c r="F6442" t="s">
        <v>93</v>
      </c>
      <c r="G6442">
        <v>0</v>
      </c>
      <c r="H6442">
        <v>8.5962069999999998E-3</v>
      </c>
      <c r="I6442">
        <v>8.0684174999999997E-2</v>
      </c>
      <c r="J6442">
        <v>0.24802970099999999</v>
      </c>
      <c r="K6442">
        <v>0.48359702700000001</v>
      </c>
      <c r="L6442">
        <v>0.74976245500000005</v>
      </c>
      <c r="M6442">
        <v>1.002981305</v>
      </c>
      <c r="N6442">
        <v>1.174725818</v>
      </c>
      <c r="O6442">
        <v>1.314215023</v>
      </c>
      <c r="P6442">
        <v>1.4504306419999999</v>
      </c>
      <c r="Q6442">
        <v>1.5685799680000001</v>
      </c>
      <c r="R6442">
        <v>1.676714754</v>
      </c>
      <c r="S6442">
        <v>1.78095355</v>
      </c>
      <c r="T6442">
        <v>1.8550011150000001</v>
      </c>
      <c r="U6442">
        <v>1.9245013070000001</v>
      </c>
      <c r="V6442">
        <v>1.9975613590000001</v>
      </c>
      <c r="W6442">
        <v>2.0654333239999998</v>
      </c>
    </row>
    <row r="6443" spans="2:23" hidden="1" x14ac:dyDescent="0.25">
      <c r="B6443" t="s">
        <v>89</v>
      </c>
      <c r="C6443" t="s">
        <v>90</v>
      </c>
      <c r="D6443" t="s">
        <v>501</v>
      </c>
      <c r="E6443" t="s">
        <v>528</v>
      </c>
      <c r="F6443" t="s">
        <v>93</v>
      </c>
      <c r="G6443">
        <v>2.9760127000000001E-2</v>
      </c>
      <c r="H6443">
        <v>2.9760127000000001E-2</v>
      </c>
      <c r="I6443">
        <v>2.9760127000000001E-2</v>
      </c>
    </row>
    <row r="6444" spans="2:23" hidden="1" x14ac:dyDescent="0.25">
      <c r="B6444" t="s">
        <v>89</v>
      </c>
      <c r="C6444" t="s">
        <v>90</v>
      </c>
      <c r="D6444" t="s">
        <v>501</v>
      </c>
      <c r="E6444" t="s">
        <v>529</v>
      </c>
      <c r="F6444" t="s">
        <v>93</v>
      </c>
      <c r="G6444">
        <v>0.36766441</v>
      </c>
      <c r="H6444">
        <v>0.36766441</v>
      </c>
      <c r="I6444">
        <v>0.36766441</v>
      </c>
      <c r="J6444">
        <v>0.36766441</v>
      </c>
      <c r="K6444">
        <v>0.36766441</v>
      </c>
      <c r="L6444">
        <v>0.36766441</v>
      </c>
      <c r="M6444">
        <v>0.36766441</v>
      </c>
    </row>
    <row r="6445" spans="2:23" hidden="1" x14ac:dyDescent="0.25">
      <c r="B6445" t="s">
        <v>89</v>
      </c>
      <c r="C6445" t="s">
        <v>90</v>
      </c>
      <c r="D6445" t="s">
        <v>501</v>
      </c>
      <c r="E6445" t="s">
        <v>92</v>
      </c>
      <c r="F6445" t="s">
        <v>93</v>
      </c>
      <c r="G6445">
        <v>7.8115748639999998</v>
      </c>
      <c r="H6445">
        <v>13.281534799999999</v>
      </c>
      <c r="I6445">
        <v>15.768877460000001</v>
      </c>
      <c r="J6445">
        <v>16.864456929999999</v>
      </c>
      <c r="K6445">
        <v>18.175526959999999</v>
      </c>
      <c r="L6445">
        <v>18.305600129999998</v>
      </c>
      <c r="M6445">
        <v>18.524676750000001</v>
      </c>
      <c r="N6445">
        <v>15.044644330000001</v>
      </c>
      <c r="O6445">
        <v>19.401533820000001</v>
      </c>
      <c r="P6445">
        <v>20.162122589999999</v>
      </c>
      <c r="Q6445">
        <v>20.530840959999999</v>
      </c>
      <c r="R6445">
        <v>21.574056370000001</v>
      </c>
      <c r="S6445">
        <v>22.586012920000002</v>
      </c>
      <c r="T6445">
        <v>19.250779730000001</v>
      </c>
      <c r="U6445">
        <v>22.676589880000002</v>
      </c>
      <c r="V6445">
        <v>22.808277499999999</v>
      </c>
      <c r="W6445">
        <v>23.442078510000002</v>
      </c>
    </row>
    <row r="6446" spans="2:23" hidden="1" x14ac:dyDescent="0.25">
      <c r="B6446" t="s">
        <v>89</v>
      </c>
      <c r="C6446" t="s">
        <v>90</v>
      </c>
      <c r="D6446" t="s">
        <v>501</v>
      </c>
      <c r="E6446" t="s">
        <v>530</v>
      </c>
      <c r="F6446" t="s">
        <v>93</v>
      </c>
      <c r="G6446">
        <v>12.287329039999999</v>
      </c>
      <c r="H6446">
        <v>12.287329039999999</v>
      </c>
      <c r="I6446">
        <v>12.287329039999999</v>
      </c>
    </row>
    <row r="6447" spans="2:23" hidden="1" x14ac:dyDescent="0.25">
      <c r="B6447" t="s">
        <v>89</v>
      </c>
      <c r="C6447" t="s">
        <v>90</v>
      </c>
      <c r="D6447" t="s">
        <v>501</v>
      </c>
      <c r="E6447" t="s">
        <v>531</v>
      </c>
      <c r="F6447" t="s">
        <v>93</v>
      </c>
      <c r="G6447">
        <v>15.533178270000001</v>
      </c>
      <c r="H6447">
        <v>15.533178270000001</v>
      </c>
      <c r="I6447">
        <v>15.533178270000001</v>
      </c>
      <c r="J6447">
        <v>15.533178270000001</v>
      </c>
      <c r="K6447">
        <v>15.533178270000001</v>
      </c>
      <c r="L6447">
        <v>15.533178270000001</v>
      </c>
      <c r="M6447">
        <v>15.533178270000001</v>
      </c>
    </row>
    <row r="6448" spans="2:23" hidden="1" x14ac:dyDescent="0.25">
      <c r="B6448" t="s">
        <v>89</v>
      </c>
      <c r="C6448" t="s">
        <v>90</v>
      </c>
      <c r="D6448" t="s">
        <v>501</v>
      </c>
      <c r="E6448" t="s">
        <v>532</v>
      </c>
      <c r="F6448" t="s">
        <v>93</v>
      </c>
      <c r="G6448">
        <v>5.2416201000000003E-2</v>
      </c>
      <c r="H6448">
        <v>6.4489471000000007E-2</v>
      </c>
      <c r="I6448">
        <v>6.7499925000000002E-2</v>
      </c>
      <c r="J6448">
        <v>7.6124349999999993E-2</v>
      </c>
      <c r="K6448">
        <v>4.8881475000000001E-2</v>
      </c>
      <c r="L6448">
        <v>7.5372226000000001E-2</v>
      </c>
      <c r="M6448">
        <v>9.6108414000000003E-2</v>
      </c>
      <c r="N6448">
        <v>0.101430837</v>
      </c>
      <c r="O6448">
        <v>9.8789798999999998E-2</v>
      </c>
      <c r="P6448">
        <v>0.10097347199999999</v>
      </c>
      <c r="Q6448">
        <v>0.101865121</v>
      </c>
      <c r="R6448">
        <v>0.102212094</v>
      </c>
      <c r="S6448">
        <v>0.10268550799999999</v>
      </c>
      <c r="T6448">
        <v>0.103724025</v>
      </c>
      <c r="U6448">
        <v>0.103763261</v>
      </c>
      <c r="V6448">
        <v>0.102277561</v>
      </c>
      <c r="W6448">
        <v>0.100014845</v>
      </c>
    </row>
    <row r="6449" spans="2:23" hidden="1" x14ac:dyDescent="0.25">
      <c r="B6449" t="s">
        <v>89</v>
      </c>
      <c r="C6449" t="s">
        <v>90</v>
      </c>
      <c r="D6449" t="s">
        <v>501</v>
      </c>
      <c r="E6449" t="s">
        <v>533</v>
      </c>
      <c r="F6449" t="s">
        <v>93</v>
      </c>
      <c r="G6449">
        <v>6.1468531999999999E-2</v>
      </c>
      <c r="H6449">
        <v>6.1468531999999999E-2</v>
      </c>
      <c r="I6449">
        <v>6.1468531999999999E-2</v>
      </c>
    </row>
    <row r="6450" spans="2:23" hidden="1" x14ac:dyDescent="0.25">
      <c r="B6450" t="s">
        <v>89</v>
      </c>
      <c r="C6450" t="s">
        <v>90</v>
      </c>
      <c r="D6450" t="s">
        <v>501</v>
      </c>
      <c r="E6450" t="s">
        <v>534</v>
      </c>
      <c r="F6450" t="s">
        <v>93</v>
      </c>
      <c r="G6450">
        <v>6.8698865999999997E-2</v>
      </c>
      <c r="H6450">
        <v>6.8698865999999997E-2</v>
      </c>
      <c r="I6450">
        <v>6.8698865999999997E-2</v>
      </c>
      <c r="J6450">
        <v>6.8698865999999997E-2</v>
      </c>
      <c r="K6450">
        <v>6.8698865999999997E-2</v>
      </c>
      <c r="L6450">
        <v>6.8698865999999997E-2</v>
      </c>
      <c r="M6450">
        <v>6.8698865999999997E-2</v>
      </c>
    </row>
    <row r="6451" spans="2:23" hidden="1" x14ac:dyDescent="0.25">
      <c r="B6451" t="s">
        <v>89</v>
      </c>
      <c r="C6451" t="s">
        <v>90</v>
      </c>
      <c r="D6451" t="s">
        <v>501</v>
      </c>
      <c r="E6451" t="s">
        <v>535</v>
      </c>
      <c r="F6451" t="s">
        <v>93</v>
      </c>
      <c r="G6451">
        <v>3.9499999999999998E-5</v>
      </c>
      <c r="H6451">
        <v>4.0641169999999999E-3</v>
      </c>
      <c r="I6451">
        <v>2.4946703000000001E-2</v>
      </c>
      <c r="J6451">
        <v>0.43308672399999998</v>
      </c>
      <c r="K6451">
        <v>1.7141151960000001</v>
      </c>
      <c r="L6451">
        <v>1.6899834460000001</v>
      </c>
      <c r="M6451">
        <v>2.183901632</v>
      </c>
      <c r="N6451">
        <v>2.0903807900000002</v>
      </c>
      <c r="O6451">
        <v>2.1806649560000002</v>
      </c>
      <c r="P6451">
        <v>2.2197739049999998</v>
      </c>
      <c r="Q6451">
        <v>2.214460705</v>
      </c>
      <c r="R6451">
        <v>2.3549107509999998</v>
      </c>
      <c r="S6451">
        <v>2.4639792919999999</v>
      </c>
      <c r="T6451">
        <v>2.342350857</v>
      </c>
      <c r="U6451">
        <v>2.597233176</v>
      </c>
      <c r="V6451">
        <v>2.5690801400000001</v>
      </c>
      <c r="W6451">
        <v>2.7163956900000001</v>
      </c>
    </row>
    <row r="6452" spans="2:23" hidden="1" x14ac:dyDescent="0.25">
      <c r="B6452" t="s">
        <v>89</v>
      </c>
      <c r="C6452" t="s">
        <v>90</v>
      </c>
      <c r="D6452" t="s">
        <v>501</v>
      </c>
      <c r="E6452" t="s">
        <v>536</v>
      </c>
      <c r="F6452" t="s">
        <v>93</v>
      </c>
      <c r="G6452">
        <v>9.6834350000000007E-3</v>
      </c>
      <c r="H6452">
        <v>9.6834350000000007E-3</v>
      </c>
      <c r="I6452">
        <v>9.6834350000000007E-3</v>
      </c>
    </row>
    <row r="6453" spans="2:23" hidden="1" x14ac:dyDescent="0.25">
      <c r="B6453" t="s">
        <v>89</v>
      </c>
      <c r="C6453" t="s">
        <v>90</v>
      </c>
      <c r="D6453" t="s">
        <v>501</v>
      </c>
      <c r="E6453" t="s">
        <v>537</v>
      </c>
      <c r="F6453" t="s">
        <v>93</v>
      </c>
      <c r="G6453">
        <v>0.86430532900000001</v>
      </c>
      <c r="H6453">
        <v>0.86430532900000001</v>
      </c>
      <c r="I6453">
        <v>0.86430532900000001</v>
      </c>
      <c r="J6453">
        <v>0.86430532900000001</v>
      </c>
      <c r="K6453">
        <v>0.86430532900000001</v>
      </c>
      <c r="L6453">
        <v>0.86430532900000001</v>
      </c>
      <c r="M6453">
        <v>0.86430532900000001</v>
      </c>
    </row>
    <row r="6454" spans="2:23" hidden="1" x14ac:dyDescent="0.25">
      <c r="B6454" t="s">
        <v>89</v>
      </c>
      <c r="C6454" t="s">
        <v>90</v>
      </c>
      <c r="D6454" t="s">
        <v>501</v>
      </c>
      <c r="E6454" t="s">
        <v>538</v>
      </c>
      <c r="F6454" t="s">
        <v>93</v>
      </c>
      <c r="G6454">
        <v>3.9499999999999998E-5</v>
      </c>
      <c r="H6454">
        <v>4.0641169999999999E-3</v>
      </c>
      <c r="I6454">
        <v>1.7442875E-2</v>
      </c>
      <c r="J6454">
        <v>0.17636133300000001</v>
      </c>
      <c r="K6454">
        <v>0.68131021800000002</v>
      </c>
      <c r="L6454">
        <v>1.0995588970000001</v>
      </c>
      <c r="M6454">
        <v>1.496928166</v>
      </c>
      <c r="N6454">
        <v>1.601982639</v>
      </c>
      <c r="O6454">
        <v>1.5579076869999999</v>
      </c>
      <c r="P6454">
        <v>1.5828276960000001</v>
      </c>
      <c r="Q6454">
        <v>1.6029448559999999</v>
      </c>
      <c r="R6454">
        <v>1.615041092</v>
      </c>
      <c r="S6454">
        <v>1.631118721</v>
      </c>
      <c r="T6454">
        <v>1.6513082029999999</v>
      </c>
      <c r="U6454">
        <v>1.663884782</v>
      </c>
      <c r="V6454">
        <v>1.6778000799999999</v>
      </c>
      <c r="W6454">
        <v>1.691552451</v>
      </c>
    </row>
    <row r="6455" spans="2:23" hidden="1" x14ac:dyDescent="0.25">
      <c r="B6455" t="s">
        <v>89</v>
      </c>
      <c r="C6455" t="s">
        <v>90</v>
      </c>
      <c r="D6455" t="s">
        <v>501</v>
      </c>
      <c r="E6455" t="s">
        <v>539</v>
      </c>
      <c r="F6455" t="s">
        <v>93</v>
      </c>
      <c r="G6455">
        <v>7.1821589999999996E-3</v>
      </c>
      <c r="H6455">
        <v>7.1821589999999996E-3</v>
      </c>
      <c r="I6455">
        <v>7.1821589999999996E-3</v>
      </c>
    </row>
    <row r="6456" spans="2:23" hidden="1" x14ac:dyDescent="0.25">
      <c r="B6456" t="s">
        <v>89</v>
      </c>
      <c r="C6456" t="s">
        <v>90</v>
      </c>
      <c r="D6456" t="s">
        <v>501</v>
      </c>
      <c r="E6456" t="s">
        <v>540</v>
      </c>
      <c r="F6456" t="s">
        <v>93</v>
      </c>
      <c r="G6456">
        <v>0.49652929899999998</v>
      </c>
      <c r="H6456">
        <v>0.49652929899999998</v>
      </c>
      <c r="I6456">
        <v>0.49652929899999998</v>
      </c>
      <c r="J6456">
        <v>0.49652929899999998</v>
      </c>
      <c r="K6456">
        <v>0.49652929899999998</v>
      </c>
      <c r="L6456">
        <v>0.49652929899999998</v>
      </c>
      <c r="M6456">
        <v>0.49652929899999998</v>
      </c>
    </row>
    <row r="6457" spans="2:23" hidden="1" x14ac:dyDescent="0.25">
      <c r="B6457" t="s">
        <v>89</v>
      </c>
      <c r="C6457" t="s">
        <v>90</v>
      </c>
      <c r="D6457" t="s">
        <v>501</v>
      </c>
      <c r="E6457" t="s">
        <v>541</v>
      </c>
      <c r="F6457" t="s">
        <v>93</v>
      </c>
      <c r="G6457">
        <v>3.1228264929999998</v>
      </c>
      <c r="H6457">
        <v>8.4810355820000005</v>
      </c>
      <c r="I6457">
        <v>11.37414237</v>
      </c>
      <c r="J6457">
        <v>13.270199760000001</v>
      </c>
      <c r="K6457">
        <v>15.146780850000001</v>
      </c>
      <c r="L6457">
        <v>16.14978224</v>
      </c>
      <c r="M6457">
        <v>16.839840989999999</v>
      </c>
      <c r="N6457">
        <v>13.210102839999999</v>
      </c>
      <c r="O6457">
        <v>17.633596149999999</v>
      </c>
      <c r="P6457">
        <v>18.345997100000002</v>
      </c>
      <c r="Q6457">
        <v>18.676602410000001</v>
      </c>
      <c r="R6457">
        <v>19.698788459999999</v>
      </c>
      <c r="S6457">
        <v>20.6750696</v>
      </c>
      <c r="T6457">
        <v>17.272743089999999</v>
      </c>
      <c r="U6457">
        <v>20.658522770000001</v>
      </c>
      <c r="V6457">
        <v>20.756536749999999</v>
      </c>
      <c r="W6457">
        <v>21.282986579999999</v>
      </c>
    </row>
    <row r="6458" spans="2:23" hidden="1" x14ac:dyDescent="0.25">
      <c r="B6458" t="s">
        <v>89</v>
      </c>
      <c r="C6458" t="s">
        <v>90</v>
      </c>
      <c r="D6458" t="s">
        <v>501</v>
      </c>
      <c r="E6458" t="s">
        <v>542</v>
      </c>
      <c r="F6458" t="s">
        <v>93</v>
      </c>
      <c r="G6458">
        <v>7.6593348160000003</v>
      </c>
      <c r="H6458">
        <v>7.6593348160000003</v>
      </c>
      <c r="I6458">
        <v>7.6593348160000003</v>
      </c>
    </row>
    <row r="6459" spans="2:23" hidden="1" x14ac:dyDescent="0.25">
      <c r="B6459" t="s">
        <v>89</v>
      </c>
      <c r="C6459" t="s">
        <v>90</v>
      </c>
      <c r="D6459" t="s">
        <v>501</v>
      </c>
      <c r="E6459" t="s">
        <v>543</v>
      </c>
      <c r="F6459" t="s">
        <v>93</v>
      </c>
      <c r="G6459">
        <v>12.054944040000001</v>
      </c>
      <c r="H6459">
        <v>12.054944040000001</v>
      </c>
      <c r="I6459">
        <v>12.054944040000001</v>
      </c>
      <c r="J6459">
        <v>12.054944040000001</v>
      </c>
      <c r="K6459">
        <v>12.054944040000001</v>
      </c>
      <c r="L6459">
        <v>12.054944040000001</v>
      </c>
      <c r="M6459">
        <v>12.054944040000001</v>
      </c>
    </row>
    <row r="6460" spans="2:23" hidden="1" x14ac:dyDescent="0.25">
      <c r="B6460" t="s">
        <v>89</v>
      </c>
      <c r="C6460" t="s">
        <v>90</v>
      </c>
      <c r="D6460" t="s">
        <v>501</v>
      </c>
      <c r="E6460" t="s">
        <v>544</v>
      </c>
      <c r="F6460" t="s">
        <v>93</v>
      </c>
      <c r="G6460">
        <v>4.1911057000000002E-2</v>
      </c>
      <c r="H6460">
        <v>5.5366731000000002E-2</v>
      </c>
      <c r="I6460">
        <v>6.0994069999999997E-2</v>
      </c>
      <c r="J6460">
        <v>0.30612777800000002</v>
      </c>
      <c r="K6460">
        <v>1.012051493</v>
      </c>
      <c r="L6460">
        <v>0.55034645000000004</v>
      </c>
      <c r="M6460">
        <v>0.62593769300000002</v>
      </c>
      <c r="N6460">
        <v>0.44002811200000003</v>
      </c>
      <c r="O6460">
        <v>0.56590688099999997</v>
      </c>
      <c r="P6460">
        <v>0.596680934</v>
      </c>
      <c r="Q6460">
        <v>0.58257699200000002</v>
      </c>
      <c r="R6460">
        <v>0.70947565400000001</v>
      </c>
      <c r="S6460">
        <v>0.79828246400000002</v>
      </c>
      <c r="T6460">
        <v>0.66627720099999999</v>
      </c>
      <c r="U6460">
        <v>0.90359037900000005</v>
      </c>
      <c r="V6460">
        <v>0.855400877</v>
      </c>
      <c r="W6460">
        <v>0.977442217</v>
      </c>
    </row>
    <row r="6461" spans="2:23" hidden="1" x14ac:dyDescent="0.25">
      <c r="B6461" t="s">
        <v>89</v>
      </c>
      <c r="C6461" t="s">
        <v>90</v>
      </c>
      <c r="D6461" t="s">
        <v>501</v>
      </c>
      <c r="E6461" t="s">
        <v>545</v>
      </c>
      <c r="F6461" t="s">
        <v>93</v>
      </c>
      <c r="G6461">
        <v>5.2757286E-2</v>
      </c>
      <c r="H6461">
        <v>5.2757286E-2</v>
      </c>
      <c r="I6461">
        <v>5.2757286E-2</v>
      </c>
    </row>
    <row r="6462" spans="2:23" hidden="1" x14ac:dyDescent="0.25">
      <c r="B6462" t="s">
        <v>89</v>
      </c>
      <c r="C6462" t="s">
        <v>90</v>
      </c>
      <c r="D6462" t="s">
        <v>501</v>
      </c>
      <c r="E6462" t="s">
        <v>546</v>
      </c>
      <c r="F6462" t="s">
        <v>93</v>
      </c>
      <c r="G6462">
        <v>0.37896218199999998</v>
      </c>
      <c r="H6462">
        <v>0.37896218199999998</v>
      </c>
      <c r="I6462">
        <v>0.37896218199999998</v>
      </c>
      <c r="J6462">
        <v>0.37896218199999998</v>
      </c>
      <c r="K6462">
        <v>0.37896218199999998</v>
      </c>
      <c r="L6462">
        <v>0.37896218199999998</v>
      </c>
      <c r="M6462">
        <v>0.37896218199999998</v>
      </c>
    </row>
    <row r="6463" spans="2:23" hidden="1" x14ac:dyDescent="0.25">
      <c r="B6463" t="s">
        <v>89</v>
      </c>
      <c r="C6463" t="s">
        <v>90</v>
      </c>
      <c r="D6463" t="s">
        <v>501</v>
      </c>
      <c r="E6463" t="s">
        <v>547</v>
      </c>
      <c r="F6463" t="s">
        <v>93</v>
      </c>
      <c r="G6463">
        <v>0</v>
      </c>
      <c r="H6463">
        <v>0</v>
      </c>
      <c r="I6463">
        <v>1.6598979999999999E-3</v>
      </c>
      <c r="J6463">
        <v>0.24349478399999999</v>
      </c>
      <c r="K6463">
        <v>1.006178518</v>
      </c>
      <c r="L6463">
        <v>0.54940902599999997</v>
      </c>
      <c r="M6463">
        <v>0.62593715800000005</v>
      </c>
      <c r="N6463">
        <v>0.440026998</v>
      </c>
      <c r="O6463">
        <v>0.56590443700000004</v>
      </c>
      <c r="P6463">
        <v>0.596673907</v>
      </c>
      <c r="Q6463">
        <v>0.58256498099999998</v>
      </c>
      <c r="R6463">
        <v>0.70946647900000004</v>
      </c>
      <c r="S6463">
        <v>0.79827387900000002</v>
      </c>
      <c r="T6463">
        <v>0.66627010600000003</v>
      </c>
      <c r="U6463">
        <v>0.90357760799999998</v>
      </c>
      <c r="V6463">
        <v>0.85538783799999996</v>
      </c>
      <c r="W6463">
        <v>0.97743398999999997</v>
      </c>
    </row>
    <row r="6464" spans="2:23" hidden="1" x14ac:dyDescent="0.25">
      <c r="B6464" t="s">
        <v>89</v>
      </c>
      <c r="C6464" t="s">
        <v>90</v>
      </c>
      <c r="D6464" t="s">
        <v>501</v>
      </c>
      <c r="E6464" t="s">
        <v>548</v>
      </c>
      <c r="F6464" t="s">
        <v>93</v>
      </c>
      <c r="G6464">
        <v>5.5329900000000004E-4</v>
      </c>
      <c r="H6464">
        <v>5.5329900000000004E-4</v>
      </c>
      <c r="I6464">
        <v>5.5329900000000004E-4</v>
      </c>
    </row>
    <row r="6465" spans="2:23" hidden="1" x14ac:dyDescent="0.25">
      <c r="B6465" t="s">
        <v>89</v>
      </c>
      <c r="C6465" t="s">
        <v>90</v>
      </c>
      <c r="D6465" t="s">
        <v>501</v>
      </c>
      <c r="E6465" t="s">
        <v>549</v>
      </c>
      <c r="F6465" t="s">
        <v>93</v>
      </c>
      <c r="G6465">
        <v>0.34666848300000003</v>
      </c>
      <c r="H6465">
        <v>0.34666848300000003</v>
      </c>
      <c r="I6465">
        <v>0.34666848300000003</v>
      </c>
      <c r="J6465">
        <v>0.34666848300000003</v>
      </c>
      <c r="K6465">
        <v>0.34666848300000003</v>
      </c>
      <c r="L6465">
        <v>0.34666848300000003</v>
      </c>
      <c r="M6465">
        <v>0.34666848300000003</v>
      </c>
    </row>
    <row r="6466" spans="2:23" hidden="1" x14ac:dyDescent="0.25">
      <c r="B6466" t="s">
        <v>89</v>
      </c>
      <c r="C6466" t="s">
        <v>90</v>
      </c>
      <c r="D6466" t="s">
        <v>501</v>
      </c>
      <c r="E6466" t="s">
        <v>550</v>
      </c>
      <c r="F6466" t="s">
        <v>93</v>
      </c>
      <c r="G6466">
        <v>4.1911057000000002E-2</v>
      </c>
      <c r="H6466">
        <v>5.5366731000000002E-2</v>
      </c>
      <c r="I6466">
        <v>5.9334171999999998E-2</v>
      </c>
      <c r="J6466">
        <v>6.2632994999999997E-2</v>
      </c>
      <c r="K6466">
        <v>5.8729749999999999E-3</v>
      </c>
      <c r="L6466">
        <v>9.3742399999999996E-4</v>
      </c>
      <c r="M6466">
        <v>5.3499999999999996E-7</v>
      </c>
      <c r="N6466">
        <v>1.11E-6</v>
      </c>
      <c r="O6466">
        <v>2.4399999999999999E-6</v>
      </c>
      <c r="P6466">
        <v>7.0299999999999996E-6</v>
      </c>
      <c r="Q6466">
        <v>1.2E-5</v>
      </c>
      <c r="R6466">
        <v>9.1800000000000002E-6</v>
      </c>
      <c r="S6466">
        <v>8.5900000000000008E-6</v>
      </c>
      <c r="T6466">
        <v>7.0999999999999998E-6</v>
      </c>
      <c r="U6466">
        <v>1.2799999999999999E-5</v>
      </c>
      <c r="V6466">
        <v>1.2999999999999999E-5</v>
      </c>
      <c r="W6466">
        <v>8.2300000000000008E-6</v>
      </c>
    </row>
    <row r="6467" spans="2:23" hidden="1" x14ac:dyDescent="0.25">
      <c r="B6467" t="s">
        <v>89</v>
      </c>
      <c r="C6467" t="s">
        <v>90</v>
      </c>
      <c r="D6467" t="s">
        <v>501</v>
      </c>
      <c r="E6467" t="s">
        <v>551</v>
      </c>
      <c r="F6467" t="s">
        <v>93</v>
      </c>
      <c r="G6467">
        <v>5.2203987E-2</v>
      </c>
      <c r="H6467">
        <v>5.2203987E-2</v>
      </c>
      <c r="I6467">
        <v>5.2203987E-2</v>
      </c>
    </row>
    <row r="6468" spans="2:23" hidden="1" x14ac:dyDescent="0.25">
      <c r="B6468" t="s">
        <v>89</v>
      </c>
      <c r="C6468" t="s">
        <v>90</v>
      </c>
      <c r="D6468" t="s">
        <v>501</v>
      </c>
      <c r="E6468" t="s">
        <v>552</v>
      </c>
      <c r="F6468" t="s">
        <v>93</v>
      </c>
      <c r="G6468">
        <v>3.2293698000000003E-2</v>
      </c>
      <c r="H6468">
        <v>3.2293698000000003E-2</v>
      </c>
      <c r="I6468">
        <v>3.2293698000000003E-2</v>
      </c>
      <c r="J6468">
        <v>3.2293698000000003E-2</v>
      </c>
      <c r="K6468">
        <v>3.2293698000000003E-2</v>
      </c>
      <c r="L6468">
        <v>3.2293698000000003E-2</v>
      </c>
      <c r="M6468">
        <v>3.2293698000000003E-2</v>
      </c>
    </row>
    <row r="6469" spans="2:23" hidden="1" x14ac:dyDescent="0.25">
      <c r="B6469" t="s">
        <v>89</v>
      </c>
      <c r="C6469" t="s">
        <v>90</v>
      </c>
      <c r="D6469" t="s">
        <v>501</v>
      </c>
      <c r="E6469" t="s">
        <v>553</v>
      </c>
      <c r="F6469" t="s">
        <v>93</v>
      </c>
      <c r="G6469">
        <v>2.0977182E-2</v>
      </c>
      <c r="H6469">
        <v>0</v>
      </c>
      <c r="I6469">
        <v>4.1026450000000002E-3</v>
      </c>
      <c r="J6469">
        <v>5.1664620000000001E-3</v>
      </c>
      <c r="K6469">
        <v>4.2302490000000002E-3</v>
      </c>
      <c r="L6469">
        <v>2.6212449999999999E-3</v>
      </c>
      <c r="M6469">
        <v>1.327083E-3</v>
      </c>
      <c r="N6469">
        <v>1.212882E-3</v>
      </c>
      <c r="O6469">
        <v>1.468811E-3</v>
      </c>
      <c r="P6469">
        <v>1.320075E-3</v>
      </c>
      <c r="Q6469">
        <v>1.1774439999999999E-3</v>
      </c>
      <c r="R6469">
        <v>1.259966E-3</v>
      </c>
      <c r="S6469">
        <v>1.4337830000000001E-3</v>
      </c>
      <c r="T6469">
        <v>1.1674369999999999E-3</v>
      </c>
      <c r="U6469">
        <v>1.579167E-3</v>
      </c>
      <c r="V6469">
        <v>1.740508E-3</v>
      </c>
      <c r="W6469">
        <v>2.138572E-3</v>
      </c>
    </row>
    <row r="6470" spans="2:23" hidden="1" x14ac:dyDescent="0.25">
      <c r="B6470" t="s">
        <v>89</v>
      </c>
      <c r="C6470" t="s">
        <v>90</v>
      </c>
      <c r="D6470" t="s">
        <v>501</v>
      </c>
      <c r="E6470" t="s">
        <v>554</v>
      </c>
      <c r="F6470" t="s">
        <v>93</v>
      </c>
      <c r="G6470">
        <v>8.3599420000000004E-3</v>
      </c>
      <c r="H6470">
        <v>8.3599420000000004E-3</v>
      </c>
      <c r="I6470">
        <v>8.3599420000000004E-3</v>
      </c>
    </row>
    <row r="6471" spans="2:23" hidden="1" x14ac:dyDescent="0.25">
      <c r="B6471" t="s">
        <v>89</v>
      </c>
      <c r="C6471" t="s">
        <v>90</v>
      </c>
      <c r="D6471" t="s">
        <v>501</v>
      </c>
      <c r="E6471" t="s">
        <v>555</v>
      </c>
      <c r="F6471" t="s">
        <v>93</v>
      </c>
      <c r="G6471">
        <v>5.4892669999999999E-3</v>
      </c>
      <c r="H6471">
        <v>5.4892669999999999E-3</v>
      </c>
      <c r="I6471">
        <v>5.4892669999999999E-3</v>
      </c>
      <c r="J6471">
        <v>5.4892669999999999E-3</v>
      </c>
      <c r="K6471">
        <v>5.4892669999999999E-3</v>
      </c>
      <c r="L6471">
        <v>5.4892669999999999E-3</v>
      </c>
      <c r="M6471">
        <v>5.4892669999999999E-3</v>
      </c>
    </row>
    <row r="6472" spans="2:23" hidden="1" x14ac:dyDescent="0.25">
      <c r="B6472" t="s">
        <v>89</v>
      </c>
      <c r="C6472" t="s">
        <v>90</v>
      </c>
      <c r="D6472" t="s">
        <v>501</v>
      </c>
      <c r="E6472" t="s">
        <v>556</v>
      </c>
      <c r="F6472" t="s">
        <v>93</v>
      </c>
      <c r="G6472">
        <v>0</v>
      </c>
      <c r="H6472">
        <v>0</v>
      </c>
      <c r="I6472">
        <v>4.1026450000000002E-3</v>
      </c>
      <c r="J6472">
        <v>5.1664620000000001E-3</v>
      </c>
      <c r="K6472">
        <v>4.2302490000000002E-3</v>
      </c>
      <c r="L6472">
        <v>2.6212449999999999E-3</v>
      </c>
      <c r="M6472">
        <v>1.327083E-3</v>
      </c>
      <c r="N6472">
        <v>1.212882E-3</v>
      </c>
      <c r="O6472">
        <v>1.468811E-3</v>
      </c>
      <c r="P6472">
        <v>1.320075E-3</v>
      </c>
      <c r="Q6472">
        <v>1.1774439999999999E-3</v>
      </c>
      <c r="R6472">
        <v>1.259966E-3</v>
      </c>
      <c r="S6472">
        <v>1.4337830000000001E-3</v>
      </c>
      <c r="T6472">
        <v>1.1674369999999999E-3</v>
      </c>
      <c r="U6472">
        <v>1.579167E-3</v>
      </c>
      <c r="V6472">
        <v>1.740508E-3</v>
      </c>
      <c r="W6472">
        <v>2.138572E-3</v>
      </c>
    </row>
    <row r="6473" spans="2:23" hidden="1" x14ac:dyDescent="0.25">
      <c r="B6473" t="s">
        <v>89</v>
      </c>
      <c r="C6473" t="s">
        <v>90</v>
      </c>
      <c r="D6473" t="s">
        <v>501</v>
      </c>
      <c r="E6473" t="s">
        <v>557</v>
      </c>
      <c r="F6473" t="s">
        <v>93</v>
      </c>
      <c r="G6473">
        <v>1.3675479999999999E-3</v>
      </c>
      <c r="H6473">
        <v>1.3675479999999999E-3</v>
      </c>
      <c r="I6473">
        <v>1.3675479999999999E-3</v>
      </c>
    </row>
    <row r="6474" spans="2:23" hidden="1" x14ac:dyDescent="0.25">
      <c r="B6474" t="s">
        <v>89</v>
      </c>
      <c r="C6474" t="s">
        <v>90</v>
      </c>
      <c r="D6474" t="s">
        <v>501</v>
      </c>
      <c r="E6474" t="s">
        <v>558</v>
      </c>
      <c r="F6474" t="s">
        <v>93</v>
      </c>
      <c r="G6474">
        <v>2.4925260000000001E-3</v>
      </c>
      <c r="H6474">
        <v>2.4925260000000001E-3</v>
      </c>
      <c r="I6474">
        <v>2.4925260000000001E-3</v>
      </c>
      <c r="J6474">
        <v>2.4925260000000001E-3</v>
      </c>
      <c r="K6474">
        <v>2.4925260000000001E-3</v>
      </c>
      <c r="L6474">
        <v>2.4925260000000001E-3</v>
      </c>
      <c r="M6474">
        <v>2.4925260000000001E-3</v>
      </c>
    </row>
    <row r="6475" spans="2:23" hidden="1" x14ac:dyDescent="0.25">
      <c r="B6475" t="s">
        <v>89</v>
      </c>
      <c r="C6475" t="s">
        <v>90</v>
      </c>
      <c r="D6475" t="s">
        <v>501</v>
      </c>
      <c r="E6475" t="s">
        <v>559</v>
      </c>
      <c r="F6475" t="s">
        <v>93</v>
      </c>
      <c r="G6475">
        <v>2.0977182E-2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2:23" hidden="1" x14ac:dyDescent="0.25">
      <c r="B6476" t="s">
        <v>89</v>
      </c>
      <c r="C6476" t="s">
        <v>90</v>
      </c>
      <c r="D6476" t="s">
        <v>501</v>
      </c>
      <c r="E6476" t="s">
        <v>560</v>
      </c>
      <c r="F6476" t="s">
        <v>93</v>
      </c>
      <c r="G6476">
        <v>6.9923939999999999E-3</v>
      </c>
      <c r="H6476">
        <v>6.9923939999999999E-3</v>
      </c>
      <c r="I6476">
        <v>6.9923939999999999E-3</v>
      </c>
    </row>
    <row r="6477" spans="2:23" hidden="1" x14ac:dyDescent="0.25">
      <c r="B6477" t="s">
        <v>89</v>
      </c>
      <c r="C6477" t="s">
        <v>90</v>
      </c>
      <c r="D6477" t="s">
        <v>501</v>
      </c>
      <c r="E6477" t="s">
        <v>561</v>
      </c>
      <c r="F6477" t="s">
        <v>93</v>
      </c>
      <c r="G6477">
        <v>2.9967399999999999E-3</v>
      </c>
      <c r="H6477">
        <v>2.9967399999999999E-3</v>
      </c>
      <c r="I6477">
        <v>2.9967399999999999E-3</v>
      </c>
      <c r="J6477">
        <v>2.9967399999999999E-3</v>
      </c>
      <c r="K6477">
        <v>2.9967399999999999E-3</v>
      </c>
      <c r="L6477">
        <v>2.9967399999999999E-3</v>
      </c>
      <c r="M6477">
        <v>2.9967399999999999E-3</v>
      </c>
    </row>
    <row r="6478" spans="2:23" hidden="1" x14ac:dyDescent="0.25">
      <c r="B6478" t="s">
        <v>89</v>
      </c>
      <c r="C6478" t="s">
        <v>90</v>
      </c>
      <c r="D6478" t="s">
        <v>501</v>
      </c>
      <c r="E6478" t="s">
        <v>562</v>
      </c>
      <c r="F6478" t="s">
        <v>93</v>
      </c>
      <c r="G6478">
        <v>0.66400262899999996</v>
      </c>
      <c r="H6478">
        <v>0.651807684</v>
      </c>
      <c r="I6478">
        <v>0.47065147499999999</v>
      </c>
      <c r="J6478">
        <v>0.24654874600000001</v>
      </c>
      <c r="K6478">
        <v>0.140210369</v>
      </c>
      <c r="L6478">
        <v>6.1542408E-2</v>
      </c>
      <c r="M6478">
        <v>9.2693580000000001E-3</v>
      </c>
      <c r="N6478">
        <v>7.9218699999999993E-3</v>
      </c>
      <c r="O6478">
        <v>1.0224919000000001E-2</v>
      </c>
      <c r="P6478">
        <v>1.2515287999999999E-2</v>
      </c>
      <c r="Q6478">
        <v>1.2675103E-2</v>
      </c>
      <c r="R6478">
        <v>1.2034711999999999E-2</v>
      </c>
      <c r="S6478">
        <v>1.1548195000000001E-2</v>
      </c>
      <c r="T6478">
        <v>8.432775E-3</v>
      </c>
      <c r="U6478">
        <v>1.0765014999999999E-2</v>
      </c>
      <c r="V6478">
        <v>9.130694E-3</v>
      </c>
      <c r="W6478">
        <v>3.8299150000000001E-3</v>
      </c>
    </row>
    <row r="6479" spans="2:23" hidden="1" x14ac:dyDescent="0.25">
      <c r="B6479" t="s">
        <v>89</v>
      </c>
      <c r="C6479" t="s">
        <v>90</v>
      </c>
      <c r="D6479" t="s">
        <v>501</v>
      </c>
      <c r="E6479" t="s">
        <v>563</v>
      </c>
      <c r="F6479" t="s">
        <v>93</v>
      </c>
      <c r="G6479">
        <v>0.59548726299999999</v>
      </c>
      <c r="H6479">
        <v>0.59548726299999999</v>
      </c>
      <c r="I6479">
        <v>0.59548726299999999</v>
      </c>
    </row>
    <row r="6480" spans="2:23" hidden="1" x14ac:dyDescent="0.25">
      <c r="B6480" t="s">
        <v>89</v>
      </c>
      <c r="C6480" t="s">
        <v>90</v>
      </c>
      <c r="D6480" t="s">
        <v>501</v>
      </c>
      <c r="E6480" t="s">
        <v>564</v>
      </c>
      <c r="F6480" t="s">
        <v>93</v>
      </c>
      <c r="G6480">
        <v>0.32057609599999998</v>
      </c>
      <c r="H6480">
        <v>0.32057609599999998</v>
      </c>
      <c r="I6480">
        <v>0.32057609599999998</v>
      </c>
      <c r="J6480">
        <v>0.32057609599999998</v>
      </c>
      <c r="K6480">
        <v>0.32057609599999998</v>
      </c>
      <c r="L6480">
        <v>0.32057609599999998</v>
      </c>
      <c r="M6480">
        <v>0.32057609599999998</v>
      </c>
    </row>
    <row r="6481" spans="2:23" hidden="1" x14ac:dyDescent="0.25">
      <c r="B6481" t="s">
        <v>89</v>
      </c>
      <c r="C6481" t="s">
        <v>90</v>
      </c>
      <c r="D6481" t="s">
        <v>501</v>
      </c>
      <c r="E6481" t="s">
        <v>565</v>
      </c>
      <c r="F6481" t="s">
        <v>93</v>
      </c>
      <c r="G6481">
        <v>0.49654406400000001</v>
      </c>
      <c r="H6481">
        <v>0.46692388699999998</v>
      </c>
      <c r="I6481">
        <v>0.29045768</v>
      </c>
      <c r="J6481">
        <v>9.3750096000000005E-2</v>
      </c>
      <c r="K6481">
        <v>6.2855734999999996E-2</v>
      </c>
      <c r="L6481">
        <v>5.3417750999999999E-2</v>
      </c>
      <c r="M6481">
        <v>6.0005362999999999E-2</v>
      </c>
      <c r="N6481">
        <v>4.7689633000000002E-2</v>
      </c>
      <c r="O6481">
        <v>5.6530729000000002E-2</v>
      </c>
      <c r="P6481">
        <v>4.1579883999999998E-2</v>
      </c>
      <c r="Q6481">
        <v>3.1200392E-2</v>
      </c>
      <c r="R6481">
        <v>3.2632656000000003E-2</v>
      </c>
      <c r="S6481">
        <v>3.6683932000000002E-2</v>
      </c>
      <c r="T6481">
        <v>2.6544056999999999E-2</v>
      </c>
      <c r="U6481">
        <v>3.2638493999999997E-2</v>
      </c>
      <c r="V6481">
        <v>3.8468612999999999E-2</v>
      </c>
      <c r="W6481">
        <v>4.9077557000000001E-2</v>
      </c>
    </row>
    <row r="6482" spans="2:23" hidden="1" x14ac:dyDescent="0.25">
      <c r="B6482" t="s">
        <v>89</v>
      </c>
      <c r="C6482" t="s">
        <v>90</v>
      </c>
      <c r="D6482" t="s">
        <v>501</v>
      </c>
      <c r="E6482" t="s">
        <v>566</v>
      </c>
      <c r="F6482" t="s">
        <v>93</v>
      </c>
      <c r="G6482">
        <v>0.41797520999999999</v>
      </c>
      <c r="H6482">
        <v>0.41797520999999999</v>
      </c>
      <c r="I6482">
        <v>0.41797520999999999</v>
      </c>
    </row>
    <row r="6483" spans="2:23" hidden="1" x14ac:dyDescent="0.25">
      <c r="B6483" t="s">
        <v>89</v>
      </c>
      <c r="C6483" t="s">
        <v>90</v>
      </c>
      <c r="D6483" t="s">
        <v>501</v>
      </c>
      <c r="E6483" t="s">
        <v>567</v>
      </c>
      <c r="F6483" t="s">
        <v>93</v>
      </c>
      <c r="G6483">
        <v>0.21770779700000001</v>
      </c>
      <c r="H6483">
        <v>0.21770779700000001</v>
      </c>
      <c r="I6483">
        <v>0.21770779700000001</v>
      </c>
      <c r="J6483">
        <v>0.21770779700000001</v>
      </c>
      <c r="K6483">
        <v>0.21770779700000001</v>
      </c>
      <c r="L6483">
        <v>0.21770779700000001</v>
      </c>
      <c r="M6483">
        <v>0.21770779700000001</v>
      </c>
    </row>
    <row r="6484" spans="2:23" hidden="1" x14ac:dyDescent="0.25">
      <c r="B6484" t="s">
        <v>89</v>
      </c>
      <c r="C6484" t="s">
        <v>90</v>
      </c>
      <c r="D6484" t="s">
        <v>501</v>
      </c>
      <c r="E6484" t="s">
        <v>568</v>
      </c>
      <c r="F6484" t="s">
        <v>93</v>
      </c>
      <c r="G6484">
        <v>0</v>
      </c>
      <c r="H6484">
        <v>0</v>
      </c>
      <c r="I6484">
        <v>1.7412840000000001E-3</v>
      </c>
      <c r="J6484">
        <v>8.0641459999999995E-3</v>
      </c>
      <c r="K6484">
        <v>2.2396210999999999E-2</v>
      </c>
      <c r="L6484">
        <v>3.8394277999999997E-2</v>
      </c>
      <c r="M6484">
        <v>5.9709225999999997E-2</v>
      </c>
      <c r="N6484">
        <v>4.7158271000000002E-2</v>
      </c>
      <c r="O6484">
        <v>5.5384020999999999E-2</v>
      </c>
      <c r="P6484">
        <v>3.8952226999999999E-2</v>
      </c>
      <c r="Q6484">
        <v>2.7773425000000001E-2</v>
      </c>
      <c r="R6484">
        <v>2.9143214000000001E-2</v>
      </c>
      <c r="S6484">
        <v>3.3152909000000001E-2</v>
      </c>
      <c r="T6484">
        <v>2.3605109999999999E-2</v>
      </c>
      <c r="U6484">
        <v>2.8191618000000002E-2</v>
      </c>
      <c r="V6484">
        <v>3.4151714E-2</v>
      </c>
      <c r="W6484">
        <v>4.5270677000000002E-2</v>
      </c>
    </row>
    <row r="6485" spans="2:23" hidden="1" x14ac:dyDescent="0.25">
      <c r="B6485" t="s">
        <v>89</v>
      </c>
      <c r="C6485" t="s">
        <v>90</v>
      </c>
      <c r="D6485" t="s">
        <v>501</v>
      </c>
      <c r="E6485" t="s">
        <v>569</v>
      </c>
      <c r="F6485" t="s">
        <v>93</v>
      </c>
      <c r="G6485">
        <v>5.8042800000000002E-4</v>
      </c>
      <c r="H6485">
        <v>5.8042800000000002E-4</v>
      </c>
      <c r="I6485">
        <v>5.8042800000000002E-4</v>
      </c>
    </row>
    <row r="6486" spans="2:23" hidden="1" x14ac:dyDescent="0.25">
      <c r="B6486" t="s">
        <v>89</v>
      </c>
      <c r="C6486" t="s">
        <v>90</v>
      </c>
      <c r="D6486" t="s">
        <v>501</v>
      </c>
      <c r="E6486" t="s">
        <v>570</v>
      </c>
      <c r="F6486" t="s">
        <v>93</v>
      </c>
      <c r="G6486">
        <v>1.8615020999999999E-2</v>
      </c>
      <c r="H6486">
        <v>1.8615020999999999E-2</v>
      </c>
      <c r="I6486">
        <v>1.8615020999999999E-2</v>
      </c>
      <c r="J6486">
        <v>1.8615020999999999E-2</v>
      </c>
      <c r="K6486">
        <v>1.8615020999999999E-2</v>
      </c>
      <c r="L6486">
        <v>1.8615020999999999E-2</v>
      </c>
      <c r="M6486">
        <v>1.8615020999999999E-2</v>
      </c>
    </row>
    <row r="6487" spans="2:23" hidden="1" x14ac:dyDescent="0.25">
      <c r="B6487" t="s">
        <v>89</v>
      </c>
      <c r="C6487" t="s">
        <v>90</v>
      </c>
      <c r="D6487" t="s">
        <v>501</v>
      </c>
      <c r="E6487" t="s">
        <v>571</v>
      </c>
      <c r="F6487" t="s">
        <v>93</v>
      </c>
      <c r="G6487">
        <v>0.49654406400000001</v>
      </c>
      <c r="H6487">
        <v>0.46692388699999998</v>
      </c>
      <c r="I6487">
        <v>0.28871639599999999</v>
      </c>
      <c r="J6487">
        <v>8.5685949999999997E-2</v>
      </c>
      <c r="K6487">
        <v>4.0459523999999997E-2</v>
      </c>
      <c r="L6487">
        <v>1.5023473000000001E-2</v>
      </c>
      <c r="M6487">
        <v>2.9613799999999999E-4</v>
      </c>
      <c r="N6487">
        <v>5.3136199999999996E-4</v>
      </c>
      <c r="O6487">
        <v>1.1467090000000001E-3</v>
      </c>
      <c r="P6487">
        <v>2.6276569999999998E-3</v>
      </c>
      <c r="Q6487">
        <v>3.4269669999999999E-3</v>
      </c>
      <c r="R6487">
        <v>3.4894420000000002E-3</v>
      </c>
      <c r="S6487">
        <v>3.5310229999999999E-3</v>
      </c>
      <c r="T6487">
        <v>2.9389469999999999E-3</v>
      </c>
      <c r="U6487">
        <v>4.4468759999999998E-3</v>
      </c>
      <c r="V6487">
        <v>4.3168989999999999E-3</v>
      </c>
      <c r="W6487">
        <v>3.8068799999999999E-3</v>
      </c>
    </row>
    <row r="6488" spans="2:23" hidden="1" x14ac:dyDescent="0.25">
      <c r="B6488" t="s">
        <v>89</v>
      </c>
      <c r="C6488" t="s">
        <v>90</v>
      </c>
      <c r="D6488" t="s">
        <v>501</v>
      </c>
      <c r="E6488" t="s">
        <v>572</v>
      </c>
      <c r="F6488" t="s">
        <v>93</v>
      </c>
      <c r="G6488">
        <v>0.41739478200000002</v>
      </c>
      <c r="H6488">
        <v>0.41739478200000002</v>
      </c>
      <c r="I6488">
        <v>0.41739478200000002</v>
      </c>
    </row>
    <row r="6489" spans="2:23" hidden="1" x14ac:dyDescent="0.25">
      <c r="B6489" t="s">
        <v>89</v>
      </c>
      <c r="C6489" t="s">
        <v>90</v>
      </c>
      <c r="D6489" t="s">
        <v>501</v>
      </c>
      <c r="E6489" t="s">
        <v>573</v>
      </c>
      <c r="F6489" t="s">
        <v>93</v>
      </c>
      <c r="G6489">
        <v>0.199092776</v>
      </c>
      <c r="H6489">
        <v>0.199092776</v>
      </c>
      <c r="I6489">
        <v>0.199092776</v>
      </c>
      <c r="J6489">
        <v>0.199092776</v>
      </c>
      <c r="K6489">
        <v>0.199092776</v>
      </c>
      <c r="L6489">
        <v>0.199092776</v>
      </c>
      <c r="M6489">
        <v>0.199092776</v>
      </c>
    </row>
    <row r="6490" spans="2:23" hidden="1" x14ac:dyDescent="0.25">
      <c r="B6490" t="s">
        <v>89</v>
      </c>
      <c r="C6490" t="s">
        <v>90</v>
      </c>
      <c r="D6490" t="s">
        <v>501</v>
      </c>
      <c r="E6490" t="s">
        <v>574</v>
      </c>
      <c r="F6490" t="s">
        <v>93</v>
      </c>
      <c r="G6490">
        <v>5.0893676999999998E-2</v>
      </c>
      <c r="H6490">
        <v>0.164827364</v>
      </c>
      <c r="I6490">
        <v>0.35157837800000002</v>
      </c>
      <c r="J6490">
        <v>0.63990839099999997</v>
      </c>
      <c r="K6490">
        <v>0.70428501700000001</v>
      </c>
      <c r="L6490">
        <v>0.73051960800000004</v>
      </c>
      <c r="M6490">
        <v>0.64857740500000005</v>
      </c>
      <c r="N6490">
        <v>0.35877412400000003</v>
      </c>
      <c r="O6490">
        <v>0.47738543900000002</v>
      </c>
      <c r="P6490">
        <v>0.50126831900000002</v>
      </c>
      <c r="Q6490">
        <v>0.55123167200000001</v>
      </c>
      <c r="R6490">
        <v>0.63047408999999999</v>
      </c>
      <c r="S6490">
        <v>0.69549593799999998</v>
      </c>
      <c r="T6490">
        <v>0.51490892399999999</v>
      </c>
      <c r="U6490">
        <v>0.63518613599999996</v>
      </c>
      <c r="V6490">
        <v>0.62778222900000002</v>
      </c>
      <c r="W6490">
        <v>0.65100529900000004</v>
      </c>
    </row>
    <row r="6491" spans="2:23" hidden="1" x14ac:dyDescent="0.25">
      <c r="B6491" t="s">
        <v>89</v>
      </c>
      <c r="C6491" t="s">
        <v>90</v>
      </c>
      <c r="D6491" t="s">
        <v>501</v>
      </c>
      <c r="E6491" t="s">
        <v>575</v>
      </c>
      <c r="F6491" t="s">
        <v>93</v>
      </c>
      <c r="G6491">
        <v>0.18909980600000001</v>
      </c>
      <c r="H6491">
        <v>0.18909980600000001</v>
      </c>
      <c r="I6491">
        <v>0.18909980600000001</v>
      </c>
    </row>
    <row r="6492" spans="2:23" hidden="1" x14ac:dyDescent="0.25">
      <c r="B6492" t="s">
        <v>89</v>
      </c>
      <c r="C6492" t="s">
        <v>90</v>
      </c>
      <c r="D6492" t="s">
        <v>501</v>
      </c>
      <c r="E6492" t="s">
        <v>576</v>
      </c>
      <c r="F6492" t="s">
        <v>93</v>
      </c>
      <c r="G6492">
        <v>0.470084263</v>
      </c>
      <c r="H6492">
        <v>0.470084263</v>
      </c>
      <c r="I6492">
        <v>0.470084263</v>
      </c>
      <c r="J6492">
        <v>0.470084263</v>
      </c>
      <c r="K6492">
        <v>0.470084263</v>
      </c>
      <c r="L6492">
        <v>0.470084263</v>
      </c>
      <c r="M6492">
        <v>0.470084263</v>
      </c>
    </row>
    <row r="6493" spans="2:23" hidden="1" x14ac:dyDescent="0.25">
      <c r="B6493" t="s">
        <v>89</v>
      </c>
      <c r="C6493" t="s">
        <v>90</v>
      </c>
      <c r="D6493" t="s">
        <v>501</v>
      </c>
      <c r="E6493" t="s">
        <v>577</v>
      </c>
      <c r="F6493" t="s">
        <v>93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</row>
    <row r="6494" spans="2:23" hidden="1" x14ac:dyDescent="0.25">
      <c r="B6494" t="s">
        <v>89</v>
      </c>
      <c r="C6494" t="s">
        <v>90</v>
      </c>
      <c r="D6494" t="s">
        <v>501</v>
      </c>
      <c r="E6494" t="s">
        <v>578</v>
      </c>
      <c r="F6494" t="s">
        <v>93</v>
      </c>
      <c r="G6494">
        <v>0</v>
      </c>
      <c r="H6494">
        <v>0</v>
      </c>
      <c r="I6494">
        <v>0</v>
      </c>
    </row>
    <row r="6495" spans="2:23" hidden="1" x14ac:dyDescent="0.25">
      <c r="B6495" t="s">
        <v>89</v>
      </c>
      <c r="C6495" t="s">
        <v>90</v>
      </c>
      <c r="D6495" t="s">
        <v>501</v>
      </c>
      <c r="E6495" t="s">
        <v>579</v>
      </c>
      <c r="F6495" t="s">
        <v>93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2:23" hidden="1" x14ac:dyDescent="0.25">
      <c r="B6496" t="s">
        <v>89</v>
      </c>
      <c r="C6496" t="s">
        <v>90</v>
      </c>
      <c r="D6496" t="s">
        <v>501</v>
      </c>
      <c r="E6496" t="s">
        <v>580</v>
      </c>
      <c r="F6496" t="s">
        <v>93</v>
      </c>
      <c r="G6496">
        <v>2.4588238640000002</v>
      </c>
      <c r="H6496">
        <v>7.829227897</v>
      </c>
      <c r="I6496">
        <v>10.715432359999999</v>
      </c>
      <c r="J6496">
        <v>12.417540600000001</v>
      </c>
      <c r="K6496">
        <v>13.528900399999999</v>
      </c>
      <c r="L6496">
        <v>14.951267339999999</v>
      </c>
      <c r="M6496">
        <v>15.44802597</v>
      </c>
      <c r="N6496">
        <v>12.35832576</v>
      </c>
      <c r="O6496">
        <v>16.574228890000001</v>
      </c>
      <c r="P6496">
        <v>17.335189209999999</v>
      </c>
      <c r="Q6496">
        <v>17.719952580000001</v>
      </c>
      <c r="R6496">
        <v>18.604623719999999</v>
      </c>
      <c r="S6496">
        <v>19.44841066</v>
      </c>
      <c r="T6496">
        <v>16.29881271</v>
      </c>
      <c r="U6496">
        <v>19.377016380000001</v>
      </c>
      <c r="V6496">
        <v>19.535007109999999</v>
      </c>
      <c r="W6496">
        <v>19.937241929999999</v>
      </c>
    </row>
    <row r="6497" spans="2:23" hidden="1" x14ac:dyDescent="0.25">
      <c r="B6497" t="s">
        <v>89</v>
      </c>
      <c r="C6497" t="s">
        <v>90</v>
      </c>
      <c r="D6497" t="s">
        <v>501</v>
      </c>
      <c r="E6497" t="s">
        <v>581</v>
      </c>
      <c r="F6497" t="s">
        <v>93</v>
      </c>
      <c r="G6497">
        <v>7.0011613739999996</v>
      </c>
      <c r="H6497">
        <v>7.0011613739999996</v>
      </c>
      <c r="I6497">
        <v>7.0011613739999996</v>
      </c>
    </row>
    <row r="6498" spans="2:23" hidden="1" x14ac:dyDescent="0.25">
      <c r="B6498" t="s">
        <v>89</v>
      </c>
      <c r="C6498" t="s">
        <v>90</v>
      </c>
      <c r="D6498" t="s">
        <v>501</v>
      </c>
      <c r="E6498" t="s">
        <v>582</v>
      </c>
      <c r="F6498" t="s">
        <v>93</v>
      </c>
      <c r="G6498">
        <v>11.04988835</v>
      </c>
      <c r="H6498">
        <v>11.04988835</v>
      </c>
      <c r="I6498">
        <v>11.04988835</v>
      </c>
      <c r="J6498">
        <v>11.04988835</v>
      </c>
      <c r="K6498">
        <v>11.04988835</v>
      </c>
      <c r="L6498">
        <v>11.04988835</v>
      </c>
      <c r="M6498">
        <v>11.04988835</v>
      </c>
    </row>
    <row r="6499" spans="2:23" hidden="1" x14ac:dyDescent="0.25">
      <c r="B6499" t="s">
        <v>89</v>
      </c>
      <c r="C6499" t="s">
        <v>90</v>
      </c>
      <c r="D6499" t="s">
        <v>501</v>
      </c>
      <c r="E6499" t="s">
        <v>583</v>
      </c>
      <c r="F6499" t="s">
        <v>93</v>
      </c>
      <c r="G6499">
        <v>0.58615038600000002</v>
      </c>
      <c r="H6499">
        <v>4.1688388239999998</v>
      </c>
      <c r="I6499">
        <v>5.7872451859999998</v>
      </c>
      <c r="J6499">
        <v>6.685067943</v>
      </c>
      <c r="K6499">
        <v>7.0479624249999997</v>
      </c>
      <c r="L6499">
        <v>7.5027583719999997</v>
      </c>
      <c r="M6499">
        <v>7.0828581289999999</v>
      </c>
      <c r="N6499">
        <v>5.6878506130000002</v>
      </c>
      <c r="O6499">
        <v>7.9229785120000003</v>
      </c>
      <c r="P6499">
        <v>8.4532420829999992</v>
      </c>
      <c r="Q6499">
        <v>8.6960941579999993</v>
      </c>
      <c r="R6499">
        <v>9.143614006</v>
      </c>
      <c r="S6499">
        <v>9.4583929419999997</v>
      </c>
      <c r="T6499">
        <v>7.8287944239999998</v>
      </c>
      <c r="U6499">
        <v>9.4497321729999992</v>
      </c>
      <c r="V6499">
        <v>9.5653355409999996</v>
      </c>
      <c r="W6499">
        <v>9.7906247119999996</v>
      </c>
    </row>
    <row r="6500" spans="2:23" hidden="1" x14ac:dyDescent="0.25">
      <c r="B6500" t="s">
        <v>89</v>
      </c>
      <c r="C6500" t="s">
        <v>90</v>
      </c>
      <c r="D6500" t="s">
        <v>501</v>
      </c>
      <c r="E6500" t="s">
        <v>584</v>
      </c>
      <c r="F6500" t="s">
        <v>93</v>
      </c>
      <c r="G6500">
        <v>3.5140781319999999</v>
      </c>
      <c r="H6500">
        <v>3.5140781319999999</v>
      </c>
      <c r="I6500">
        <v>3.5140781319999999</v>
      </c>
    </row>
    <row r="6501" spans="2:23" hidden="1" x14ac:dyDescent="0.25">
      <c r="B6501" t="s">
        <v>89</v>
      </c>
      <c r="C6501" t="s">
        <v>90</v>
      </c>
      <c r="D6501" t="s">
        <v>501</v>
      </c>
      <c r="E6501" t="s">
        <v>585</v>
      </c>
      <c r="F6501" t="s">
        <v>93</v>
      </c>
      <c r="G6501">
        <v>5.5515544669999999</v>
      </c>
      <c r="H6501">
        <v>5.5515544669999999</v>
      </c>
      <c r="I6501">
        <v>5.5515544669999999</v>
      </c>
      <c r="J6501">
        <v>5.5515544669999999</v>
      </c>
      <c r="K6501">
        <v>5.5515544669999999</v>
      </c>
      <c r="L6501">
        <v>5.5515544669999999</v>
      </c>
      <c r="M6501">
        <v>5.5515544669999999</v>
      </c>
    </row>
    <row r="6502" spans="2:23" hidden="1" x14ac:dyDescent="0.25">
      <c r="B6502" t="s">
        <v>89</v>
      </c>
      <c r="C6502" t="s">
        <v>90</v>
      </c>
      <c r="D6502" t="s">
        <v>501</v>
      </c>
      <c r="E6502" t="s">
        <v>586</v>
      </c>
      <c r="F6502" t="s">
        <v>93</v>
      </c>
      <c r="G6502">
        <v>0.58615038600000002</v>
      </c>
      <c r="H6502">
        <v>4.1688388239999998</v>
      </c>
      <c r="I6502">
        <v>5.7872451859999998</v>
      </c>
      <c r="J6502">
        <v>6.685067943</v>
      </c>
      <c r="K6502">
        <v>7.0479624249999997</v>
      </c>
      <c r="L6502">
        <v>7.5027583719999997</v>
      </c>
      <c r="M6502">
        <v>7.0828581289999999</v>
      </c>
      <c r="N6502">
        <v>5.6878506130000002</v>
      </c>
      <c r="O6502">
        <v>7.9229785120000003</v>
      </c>
      <c r="P6502">
        <v>8.4532420829999992</v>
      </c>
      <c r="Q6502">
        <v>8.6960941579999993</v>
      </c>
      <c r="R6502">
        <v>9.143614006</v>
      </c>
      <c r="S6502">
        <v>9.4583929419999997</v>
      </c>
      <c r="T6502">
        <v>7.8287944239999998</v>
      </c>
      <c r="U6502">
        <v>9.4497321729999992</v>
      </c>
      <c r="V6502">
        <v>9.5653355409999996</v>
      </c>
      <c r="W6502">
        <v>9.7906247119999996</v>
      </c>
    </row>
    <row r="6503" spans="2:23" hidden="1" x14ac:dyDescent="0.25">
      <c r="B6503" t="s">
        <v>89</v>
      </c>
      <c r="C6503" t="s">
        <v>90</v>
      </c>
      <c r="D6503" t="s">
        <v>501</v>
      </c>
      <c r="E6503" t="s">
        <v>587</v>
      </c>
      <c r="F6503" t="s">
        <v>93</v>
      </c>
      <c r="G6503">
        <v>3.5140781319999999</v>
      </c>
      <c r="H6503">
        <v>3.5140781319999999</v>
      </c>
      <c r="I6503">
        <v>3.5140781319999999</v>
      </c>
    </row>
    <row r="6504" spans="2:23" hidden="1" x14ac:dyDescent="0.25">
      <c r="B6504" t="s">
        <v>89</v>
      </c>
      <c r="C6504" t="s">
        <v>90</v>
      </c>
      <c r="D6504" t="s">
        <v>501</v>
      </c>
      <c r="E6504" t="s">
        <v>588</v>
      </c>
      <c r="F6504" t="s">
        <v>93</v>
      </c>
      <c r="G6504">
        <v>5.5515544669999999</v>
      </c>
      <c r="H6504">
        <v>5.5515544669999999</v>
      </c>
      <c r="I6504">
        <v>5.5515544669999999</v>
      </c>
      <c r="J6504">
        <v>5.5515544669999999</v>
      </c>
      <c r="K6504">
        <v>5.5515544669999999</v>
      </c>
      <c r="L6504">
        <v>5.5515544669999999</v>
      </c>
      <c r="M6504">
        <v>5.5515544669999999</v>
      </c>
    </row>
    <row r="6505" spans="2:23" hidden="1" x14ac:dyDescent="0.25">
      <c r="B6505" t="s">
        <v>89</v>
      </c>
      <c r="C6505" t="s">
        <v>90</v>
      </c>
      <c r="D6505" t="s">
        <v>501</v>
      </c>
      <c r="E6505" t="s">
        <v>589</v>
      </c>
      <c r="F6505" t="s">
        <v>93</v>
      </c>
      <c r="G6505">
        <v>0</v>
      </c>
      <c r="H6505">
        <v>0</v>
      </c>
      <c r="I6505">
        <v>0.18055470900000001</v>
      </c>
      <c r="J6505">
        <v>0.34938502100000002</v>
      </c>
      <c r="K6505">
        <v>0.44486510600000001</v>
      </c>
      <c r="L6505">
        <v>0.54654794500000003</v>
      </c>
      <c r="M6505">
        <v>0.69557218700000001</v>
      </c>
      <c r="N6505">
        <v>0.35545706199999999</v>
      </c>
      <c r="O6505">
        <v>0.42638506799999998</v>
      </c>
      <c r="P6505">
        <v>0.36134639699999999</v>
      </c>
      <c r="Q6505">
        <v>0.33245887400000002</v>
      </c>
      <c r="R6505">
        <v>0.34226036799999998</v>
      </c>
      <c r="S6505">
        <v>0.38225018199999999</v>
      </c>
      <c r="T6505">
        <v>0.27445495600000003</v>
      </c>
      <c r="U6505">
        <v>0.33739298000000001</v>
      </c>
      <c r="V6505">
        <v>0.32111888700000002</v>
      </c>
      <c r="W6505">
        <v>0.31707149800000001</v>
      </c>
    </row>
    <row r="6506" spans="2:23" hidden="1" x14ac:dyDescent="0.25">
      <c r="B6506" t="s">
        <v>89</v>
      </c>
      <c r="C6506" t="s">
        <v>90</v>
      </c>
      <c r="D6506" t="s">
        <v>501</v>
      </c>
      <c r="E6506" t="s">
        <v>590</v>
      </c>
      <c r="F6506" t="s">
        <v>93</v>
      </c>
      <c r="G6506">
        <v>6.0184902999999998E-2</v>
      </c>
      <c r="H6506">
        <v>6.0184902999999998E-2</v>
      </c>
      <c r="I6506">
        <v>6.0184902999999998E-2</v>
      </c>
    </row>
    <row r="6507" spans="2:23" hidden="1" x14ac:dyDescent="0.25">
      <c r="B6507" t="s">
        <v>89</v>
      </c>
      <c r="C6507" t="s">
        <v>90</v>
      </c>
      <c r="D6507" t="s">
        <v>501</v>
      </c>
      <c r="E6507" t="s">
        <v>591</v>
      </c>
      <c r="F6507" t="s">
        <v>93</v>
      </c>
      <c r="G6507">
        <v>0.31670356700000002</v>
      </c>
      <c r="H6507">
        <v>0.31670356700000002</v>
      </c>
      <c r="I6507">
        <v>0.31670356700000002</v>
      </c>
      <c r="J6507">
        <v>0.31670356700000002</v>
      </c>
      <c r="K6507">
        <v>0.31670356700000002</v>
      </c>
      <c r="L6507">
        <v>0.31670356700000002</v>
      </c>
      <c r="M6507">
        <v>0.31670356700000002</v>
      </c>
    </row>
    <row r="6508" spans="2:23" hidden="1" x14ac:dyDescent="0.25">
      <c r="B6508" t="s">
        <v>89</v>
      </c>
      <c r="C6508" t="s">
        <v>90</v>
      </c>
      <c r="D6508" t="s">
        <v>501</v>
      </c>
      <c r="E6508" t="s">
        <v>592</v>
      </c>
      <c r="F6508" t="s">
        <v>93</v>
      </c>
      <c r="G6508">
        <v>0.14648138299999999</v>
      </c>
      <c r="H6508">
        <v>0.18488379699999999</v>
      </c>
      <c r="I6508">
        <v>0.181935079</v>
      </c>
      <c r="J6508">
        <v>0.160862796</v>
      </c>
      <c r="K6508">
        <v>9.9750845000000005E-2</v>
      </c>
      <c r="L6508">
        <v>4.6518933999999998E-2</v>
      </c>
      <c r="M6508">
        <v>8.9732200000000005E-3</v>
      </c>
      <c r="N6508">
        <v>7.3905079999999996E-3</v>
      </c>
      <c r="O6508">
        <v>9.0782099999999998E-3</v>
      </c>
      <c r="P6508">
        <v>9.8876309999999992E-3</v>
      </c>
      <c r="Q6508">
        <v>9.2481360000000006E-3</v>
      </c>
      <c r="R6508">
        <v>8.5452689999999994E-3</v>
      </c>
      <c r="S6508">
        <v>8.017171E-3</v>
      </c>
      <c r="T6508">
        <v>5.4938280000000001E-3</v>
      </c>
      <c r="U6508">
        <v>6.3181399999999999E-3</v>
      </c>
      <c r="V6508">
        <v>4.8137950000000001E-3</v>
      </c>
      <c r="W6508">
        <v>2.3E-5</v>
      </c>
    </row>
    <row r="6509" spans="2:23" hidden="1" x14ac:dyDescent="0.25">
      <c r="B6509" t="s">
        <v>89</v>
      </c>
      <c r="C6509" t="s">
        <v>90</v>
      </c>
      <c r="D6509" t="s">
        <v>501</v>
      </c>
      <c r="E6509" t="s">
        <v>593</v>
      </c>
      <c r="F6509" t="s">
        <v>93</v>
      </c>
      <c r="G6509">
        <v>0.17110008600000001</v>
      </c>
      <c r="H6509">
        <v>0.17110008600000001</v>
      </c>
      <c r="I6509">
        <v>0.17110008600000001</v>
      </c>
    </row>
    <row r="6510" spans="2:23" hidden="1" x14ac:dyDescent="0.25">
      <c r="B6510" t="s">
        <v>89</v>
      </c>
      <c r="C6510" t="s">
        <v>90</v>
      </c>
      <c r="D6510" t="s">
        <v>501</v>
      </c>
      <c r="E6510" t="s">
        <v>594</v>
      </c>
      <c r="F6510" t="s">
        <v>93</v>
      </c>
      <c r="G6510">
        <v>0.11848657899999999</v>
      </c>
      <c r="H6510">
        <v>0.11848657899999999</v>
      </c>
      <c r="I6510">
        <v>0.11848657899999999</v>
      </c>
      <c r="J6510">
        <v>0.11848657899999999</v>
      </c>
      <c r="K6510">
        <v>0.11848657899999999</v>
      </c>
      <c r="L6510">
        <v>0.11848657899999999</v>
      </c>
      <c r="M6510">
        <v>0.11848657899999999</v>
      </c>
    </row>
    <row r="6511" spans="2:23" hidden="1" x14ac:dyDescent="0.25">
      <c r="B6511" t="s">
        <v>89</v>
      </c>
      <c r="C6511" t="s">
        <v>90</v>
      </c>
      <c r="D6511" t="s">
        <v>501</v>
      </c>
      <c r="E6511" t="s">
        <v>595</v>
      </c>
      <c r="F6511" t="s">
        <v>93</v>
      </c>
      <c r="G6511">
        <v>0.14648138299999999</v>
      </c>
      <c r="H6511">
        <v>0.18488379699999999</v>
      </c>
      <c r="I6511">
        <v>0.181935079</v>
      </c>
      <c r="J6511">
        <v>0.160862796</v>
      </c>
      <c r="K6511">
        <v>9.9750845000000005E-2</v>
      </c>
      <c r="L6511">
        <v>4.6518933999999998E-2</v>
      </c>
      <c r="M6511">
        <v>8.9732200000000005E-3</v>
      </c>
      <c r="N6511">
        <v>7.3905079999999996E-3</v>
      </c>
      <c r="O6511">
        <v>9.0782099999999998E-3</v>
      </c>
      <c r="P6511">
        <v>9.8876309999999992E-3</v>
      </c>
      <c r="Q6511">
        <v>9.2481360000000006E-3</v>
      </c>
      <c r="R6511">
        <v>8.5452689999999994E-3</v>
      </c>
      <c r="S6511">
        <v>8.017171E-3</v>
      </c>
      <c r="T6511">
        <v>5.4938280000000001E-3</v>
      </c>
      <c r="U6511">
        <v>6.3181399999999999E-3</v>
      </c>
      <c r="V6511">
        <v>4.8137950000000001E-3</v>
      </c>
      <c r="W6511">
        <v>2.3E-5</v>
      </c>
    </row>
    <row r="6512" spans="2:23" hidden="1" x14ac:dyDescent="0.25">
      <c r="B6512" t="s">
        <v>89</v>
      </c>
      <c r="C6512" t="s">
        <v>90</v>
      </c>
      <c r="D6512" t="s">
        <v>501</v>
      </c>
      <c r="E6512" t="s">
        <v>596</v>
      </c>
      <c r="F6512" t="s">
        <v>93</v>
      </c>
      <c r="G6512">
        <v>0.17110008600000001</v>
      </c>
      <c r="H6512">
        <v>0.17110008600000001</v>
      </c>
      <c r="I6512">
        <v>0.17110008600000001</v>
      </c>
    </row>
    <row r="6513" spans="2:23" hidden="1" x14ac:dyDescent="0.25">
      <c r="B6513" t="s">
        <v>89</v>
      </c>
      <c r="C6513" t="s">
        <v>90</v>
      </c>
      <c r="D6513" t="s">
        <v>501</v>
      </c>
      <c r="E6513" t="s">
        <v>597</v>
      </c>
      <c r="F6513" t="s">
        <v>93</v>
      </c>
      <c r="G6513">
        <v>0.11848657899999999</v>
      </c>
      <c r="H6513">
        <v>0.11848657899999999</v>
      </c>
      <c r="I6513">
        <v>0.11848657899999999</v>
      </c>
      <c r="J6513">
        <v>0.11848657899999999</v>
      </c>
      <c r="K6513">
        <v>0.11848657899999999</v>
      </c>
      <c r="L6513">
        <v>0.11848657899999999</v>
      </c>
      <c r="M6513">
        <v>0.11848657899999999</v>
      </c>
    </row>
    <row r="6514" spans="2:23" hidden="1" x14ac:dyDescent="0.25">
      <c r="B6514" t="s">
        <v>89</v>
      </c>
      <c r="C6514" t="s">
        <v>90</v>
      </c>
      <c r="D6514" t="s">
        <v>501</v>
      </c>
      <c r="E6514" t="s">
        <v>598</v>
      </c>
      <c r="F6514" t="s">
        <v>93</v>
      </c>
      <c r="G6514">
        <v>0.40359562199999999</v>
      </c>
      <c r="H6514">
        <v>2.4614631139999998</v>
      </c>
      <c r="I6514">
        <v>2.7848671060000001</v>
      </c>
      <c r="J6514">
        <v>3.2452172099999999</v>
      </c>
      <c r="K6514">
        <v>3.5642287239999999</v>
      </c>
      <c r="L6514">
        <v>3.8373487549999998</v>
      </c>
      <c r="M6514">
        <v>3.7988239400000001</v>
      </c>
      <c r="N6514">
        <v>3.446354753</v>
      </c>
      <c r="O6514">
        <v>4.571044777</v>
      </c>
      <c r="P6514">
        <v>4.8447697119999997</v>
      </c>
      <c r="Q6514">
        <v>4.8996698240000001</v>
      </c>
      <c r="R6514">
        <v>5.0826623480000004</v>
      </c>
      <c r="S6514">
        <v>5.3334411629999998</v>
      </c>
      <c r="T6514">
        <v>4.7725321980000004</v>
      </c>
      <c r="U6514">
        <v>5.5554465820000001</v>
      </c>
      <c r="V6514">
        <v>5.6780387839999999</v>
      </c>
      <c r="W6514">
        <v>5.7755430189999997</v>
      </c>
    </row>
    <row r="6515" spans="2:23" hidden="1" x14ac:dyDescent="0.25">
      <c r="B6515" t="s">
        <v>89</v>
      </c>
      <c r="C6515" t="s">
        <v>90</v>
      </c>
      <c r="D6515" t="s">
        <v>501</v>
      </c>
      <c r="E6515" t="s">
        <v>599</v>
      </c>
      <c r="F6515" t="s">
        <v>93</v>
      </c>
      <c r="G6515">
        <v>1.8833086139999999</v>
      </c>
      <c r="H6515">
        <v>1.8833086139999999</v>
      </c>
      <c r="I6515">
        <v>1.8833086139999999</v>
      </c>
    </row>
    <row r="6516" spans="2:23" hidden="1" x14ac:dyDescent="0.25">
      <c r="B6516" t="s">
        <v>89</v>
      </c>
      <c r="C6516" t="s">
        <v>90</v>
      </c>
      <c r="D6516" t="s">
        <v>501</v>
      </c>
      <c r="E6516" t="s">
        <v>600</v>
      </c>
      <c r="F6516" t="s">
        <v>93</v>
      </c>
      <c r="G6516">
        <v>2.870792067</v>
      </c>
      <c r="H6516">
        <v>2.870792067</v>
      </c>
      <c r="I6516">
        <v>2.870792067</v>
      </c>
      <c r="J6516">
        <v>2.870792067</v>
      </c>
      <c r="K6516">
        <v>2.870792067</v>
      </c>
      <c r="L6516">
        <v>2.870792067</v>
      </c>
      <c r="M6516">
        <v>2.870792067</v>
      </c>
    </row>
    <row r="6517" spans="2:23" hidden="1" x14ac:dyDescent="0.25">
      <c r="B6517" t="s">
        <v>89</v>
      </c>
      <c r="C6517" t="s">
        <v>90</v>
      </c>
      <c r="D6517" t="s">
        <v>501</v>
      </c>
      <c r="E6517" t="s">
        <v>601</v>
      </c>
      <c r="F6517" t="s">
        <v>93</v>
      </c>
      <c r="G6517">
        <v>1.830762421</v>
      </c>
      <c r="H6517">
        <v>3.6050223419999998</v>
      </c>
      <c r="I6517">
        <v>4.8688530019999998</v>
      </c>
      <c r="J6517">
        <v>5.6698396610000001</v>
      </c>
      <c r="K6517">
        <v>6.4750649979999997</v>
      </c>
      <c r="L6517">
        <v>7.4475715410000003</v>
      </c>
      <c r="M6517">
        <v>8.3651673100000004</v>
      </c>
      <c r="N6517">
        <v>6.6704740349999998</v>
      </c>
      <c r="O6517">
        <v>8.6512479370000008</v>
      </c>
      <c r="P6517">
        <v>8.8819400959999992</v>
      </c>
      <c r="Q6517">
        <v>9.0238464159999996</v>
      </c>
      <c r="R6517">
        <v>9.4610005370000003</v>
      </c>
      <c r="S6517">
        <v>9.9900091300000007</v>
      </c>
      <c r="T6517">
        <v>8.4700111909999993</v>
      </c>
      <c r="U6517">
        <v>9.9272714359999998</v>
      </c>
      <c r="V6517">
        <v>9.9696585320000004</v>
      </c>
      <c r="W6517">
        <v>10.146608990000001</v>
      </c>
    </row>
    <row r="6518" spans="2:23" hidden="1" x14ac:dyDescent="0.25">
      <c r="B6518" t="s">
        <v>89</v>
      </c>
      <c r="C6518" t="s">
        <v>90</v>
      </c>
      <c r="D6518" t="s">
        <v>501</v>
      </c>
      <c r="E6518" t="s">
        <v>602</v>
      </c>
      <c r="F6518" t="s">
        <v>93</v>
      </c>
      <c r="G6518">
        <v>3.4348792549999998</v>
      </c>
      <c r="H6518">
        <v>3.4348792549999998</v>
      </c>
      <c r="I6518">
        <v>3.4348792549999998</v>
      </c>
    </row>
    <row r="6519" spans="2:23" hidden="1" x14ac:dyDescent="0.25">
      <c r="B6519" t="s">
        <v>89</v>
      </c>
      <c r="C6519" t="s">
        <v>90</v>
      </c>
      <c r="D6519" t="s">
        <v>501</v>
      </c>
      <c r="E6519" t="s">
        <v>603</v>
      </c>
      <c r="F6519" t="s">
        <v>93</v>
      </c>
      <c r="G6519">
        <v>5.4660401820000004</v>
      </c>
      <c r="H6519">
        <v>5.4660401820000004</v>
      </c>
      <c r="I6519">
        <v>5.4660401820000004</v>
      </c>
      <c r="J6519">
        <v>5.4660401820000004</v>
      </c>
      <c r="K6519">
        <v>5.4660401820000004</v>
      </c>
      <c r="L6519">
        <v>5.4660401820000004</v>
      </c>
      <c r="M6519">
        <v>5.4660401820000004</v>
      </c>
    </row>
    <row r="6520" spans="2:23" hidden="1" x14ac:dyDescent="0.25">
      <c r="B6520" t="s">
        <v>89</v>
      </c>
      <c r="C6520" t="s">
        <v>90</v>
      </c>
      <c r="D6520" t="s">
        <v>501</v>
      </c>
      <c r="E6520" t="s">
        <v>604</v>
      </c>
      <c r="F6520" t="s">
        <v>93</v>
      </c>
      <c r="G6520">
        <v>1.830762421</v>
      </c>
      <c r="H6520">
        <v>3.6050223419999998</v>
      </c>
      <c r="I6520">
        <v>4.8688530019999998</v>
      </c>
      <c r="J6520">
        <v>5.6698396610000001</v>
      </c>
      <c r="K6520">
        <v>6.4750649979999997</v>
      </c>
      <c r="L6520">
        <v>7.4475715410000003</v>
      </c>
      <c r="M6520">
        <v>8.3651673100000004</v>
      </c>
      <c r="N6520">
        <v>6.6704740349999998</v>
      </c>
      <c r="O6520">
        <v>8.6512479370000008</v>
      </c>
      <c r="P6520">
        <v>8.8819400959999992</v>
      </c>
      <c r="Q6520">
        <v>9.0238464159999996</v>
      </c>
      <c r="R6520">
        <v>9.4610005370000003</v>
      </c>
      <c r="S6520">
        <v>9.9900091300000007</v>
      </c>
      <c r="T6520">
        <v>8.4700111909999993</v>
      </c>
      <c r="U6520">
        <v>9.9272714359999998</v>
      </c>
      <c r="V6520">
        <v>9.9696585320000004</v>
      </c>
      <c r="W6520">
        <v>10.146608990000001</v>
      </c>
    </row>
    <row r="6521" spans="2:23" hidden="1" x14ac:dyDescent="0.25">
      <c r="B6521" t="s">
        <v>89</v>
      </c>
      <c r="C6521" t="s">
        <v>90</v>
      </c>
      <c r="D6521" t="s">
        <v>501</v>
      </c>
      <c r="E6521" t="s">
        <v>605</v>
      </c>
      <c r="F6521" t="s">
        <v>93</v>
      </c>
      <c r="G6521">
        <v>3.4348792549999998</v>
      </c>
      <c r="H6521">
        <v>3.4348792549999998</v>
      </c>
      <c r="I6521">
        <v>3.4348792549999998</v>
      </c>
    </row>
    <row r="6522" spans="2:23" hidden="1" x14ac:dyDescent="0.25">
      <c r="B6522" t="s">
        <v>89</v>
      </c>
      <c r="C6522" t="s">
        <v>90</v>
      </c>
      <c r="D6522" t="s">
        <v>501</v>
      </c>
      <c r="E6522" t="s">
        <v>606</v>
      </c>
      <c r="F6522" t="s">
        <v>93</v>
      </c>
      <c r="G6522">
        <v>5.4660401820000004</v>
      </c>
      <c r="H6522">
        <v>5.4660401820000004</v>
      </c>
      <c r="I6522">
        <v>5.4660401820000004</v>
      </c>
      <c r="J6522">
        <v>5.4660401820000004</v>
      </c>
      <c r="K6522">
        <v>5.4660401820000004</v>
      </c>
      <c r="L6522">
        <v>5.4660401820000004</v>
      </c>
      <c r="M6522">
        <v>5.4660401820000004</v>
      </c>
    </row>
    <row r="6523" spans="2:23" hidden="1" x14ac:dyDescent="0.25">
      <c r="B6523" t="s">
        <v>89</v>
      </c>
      <c r="C6523" t="s">
        <v>90</v>
      </c>
      <c r="D6523" t="s">
        <v>501</v>
      </c>
      <c r="E6523" t="s">
        <v>607</v>
      </c>
      <c r="F6523" t="s">
        <v>93</v>
      </c>
      <c r="G6523">
        <v>0.13166108800000001</v>
      </c>
      <c r="H6523">
        <v>1.542548346</v>
      </c>
      <c r="I6523">
        <v>2.6507997030000001</v>
      </c>
      <c r="J6523">
        <v>2.7999423430000001</v>
      </c>
      <c r="K6523">
        <v>2.7794486850000002</v>
      </c>
      <c r="L6523">
        <v>2.9348900090000001</v>
      </c>
      <c r="M6523">
        <v>2.6354567840000001</v>
      </c>
      <c r="N6523">
        <v>1.8827217350000001</v>
      </c>
      <c r="O6523">
        <v>2.8745482949999999</v>
      </c>
      <c r="P6523">
        <v>3.1072040520000002</v>
      </c>
      <c r="Q6523">
        <v>3.245192662</v>
      </c>
      <c r="R6523">
        <v>3.4304775689999998</v>
      </c>
      <c r="S6523">
        <v>3.4294558409999998</v>
      </c>
      <c r="T6523">
        <v>2.541353301</v>
      </c>
      <c r="U6523">
        <v>3.2590994549999999</v>
      </c>
      <c r="V6523">
        <v>3.259514528</v>
      </c>
      <c r="W6523">
        <v>3.364076394</v>
      </c>
    </row>
    <row r="6524" spans="2:23" hidden="1" x14ac:dyDescent="0.25">
      <c r="B6524" t="s">
        <v>89</v>
      </c>
      <c r="C6524" t="s">
        <v>90</v>
      </c>
      <c r="D6524" t="s">
        <v>501</v>
      </c>
      <c r="E6524" t="s">
        <v>608</v>
      </c>
      <c r="F6524" t="s">
        <v>93</v>
      </c>
      <c r="G6524">
        <v>1.4416697119999999</v>
      </c>
      <c r="H6524">
        <v>1.4416697119999999</v>
      </c>
      <c r="I6524">
        <v>1.4416697119999999</v>
      </c>
    </row>
    <row r="6525" spans="2:23" hidden="1" x14ac:dyDescent="0.25">
      <c r="B6525" t="s">
        <v>89</v>
      </c>
      <c r="C6525" t="s">
        <v>90</v>
      </c>
      <c r="D6525" t="s">
        <v>501</v>
      </c>
      <c r="E6525" t="s">
        <v>609</v>
      </c>
      <c r="F6525" t="s">
        <v>93</v>
      </c>
      <c r="G6525">
        <v>2.2106781369999999</v>
      </c>
      <c r="H6525">
        <v>2.2106781369999999</v>
      </c>
      <c r="I6525">
        <v>2.2106781369999999</v>
      </c>
      <c r="J6525">
        <v>2.2106781369999999</v>
      </c>
      <c r="K6525">
        <v>2.2106781369999999</v>
      </c>
      <c r="L6525">
        <v>2.2106781369999999</v>
      </c>
      <c r="M6525">
        <v>2.2106781369999999</v>
      </c>
    </row>
    <row r="6526" spans="2:23" hidden="1" x14ac:dyDescent="0.25">
      <c r="B6526" t="s">
        <v>89</v>
      </c>
      <c r="C6526" t="s">
        <v>90</v>
      </c>
      <c r="D6526" t="s">
        <v>501</v>
      </c>
      <c r="E6526" t="s">
        <v>610</v>
      </c>
      <c r="F6526" t="s">
        <v>93</v>
      </c>
      <c r="G6526">
        <v>1.0505143999999999E-2</v>
      </c>
      <c r="H6526">
        <v>9.1227400000000007E-3</v>
      </c>
      <c r="I6526">
        <v>8.1657529999999996E-3</v>
      </c>
      <c r="J6526">
        <v>1.3491355E-2</v>
      </c>
      <c r="K6526">
        <v>4.3008498999999999E-2</v>
      </c>
      <c r="L6526">
        <v>7.4434801999999994E-2</v>
      </c>
      <c r="M6526">
        <v>9.6107878999999993E-2</v>
      </c>
      <c r="N6526">
        <v>0.101429723</v>
      </c>
      <c r="O6526">
        <v>9.8787354999999993E-2</v>
      </c>
      <c r="P6526">
        <v>0.100966445</v>
      </c>
      <c r="Q6526">
        <v>0.101853109</v>
      </c>
      <c r="R6526">
        <v>0.102202919</v>
      </c>
      <c r="S6526">
        <v>0.102676923</v>
      </c>
      <c r="T6526">
        <v>0.10371693</v>
      </c>
      <c r="U6526">
        <v>0.10375049</v>
      </c>
      <c r="V6526">
        <v>0.102264521</v>
      </c>
      <c r="W6526">
        <v>0.10000661700000001</v>
      </c>
    </row>
    <row r="6527" spans="2:23" hidden="1" x14ac:dyDescent="0.25">
      <c r="B6527" t="s">
        <v>89</v>
      </c>
      <c r="C6527" t="s">
        <v>90</v>
      </c>
      <c r="D6527" t="s">
        <v>501</v>
      </c>
      <c r="E6527" t="s">
        <v>611</v>
      </c>
      <c r="F6527" t="s">
        <v>93</v>
      </c>
      <c r="G6527">
        <v>9.2645460000000002E-3</v>
      </c>
      <c r="H6527">
        <v>9.2645460000000002E-3</v>
      </c>
      <c r="I6527">
        <v>9.2645460000000002E-3</v>
      </c>
    </row>
    <row r="6528" spans="2:23" hidden="1" x14ac:dyDescent="0.25">
      <c r="B6528" t="s">
        <v>89</v>
      </c>
      <c r="C6528" t="s">
        <v>90</v>
      </c>
      <c r="D6528" t="s">
        <v>501</v>
      </c>
      <c r="E6528" t="s">
        <v>612</v>
      </c>
      <c r="F6528" t="s">
        <v>93</v>
      </c>
      <c r="G6528">
        <v>3.6405168000000002E-2</v>
      </c>
      <c r="H6528">
        <v>3.6405168000000002E-2</v>
      </c>
      <c r="I6528">
        <v>3.6405168000000002E-2</v>
      </c>
      <c r="J6528">
        <v>3.6405168000000002E-2</v>
      </c>
      <c r="K6528">
        <v>3.6405168000000002E-2</v>
      </c>
      <c r="L6528">
        <v>3.6405168000000002E-2</v>
      </c>
      <c r="M6528">
        <v>3.6405168000000002E-2</v>
      </c>
    </row>
    <row r="6529" spans="2:23" hidden="1" x14ac:dyDescent="0.25">
      <c r="B6529" t="s">
        <v>89</v>
      </c>
      <c r="C6529" t="s">
        <v>90</v>
      </c>
      <c r="D6529" t="s">
        <v>501</v>
      </c>
      <c r="E6529" t="s">
        <v>613</v>
      </c>
      <c r="F6529" t="s">
        <v>93</v>
      </c>
      <c r="G6529">
        <v>2.7970949999999999E-3</v>
      </c>
      <c r="H6529">
        <v>1.9601520000000002E-3</v>
      </c>
      <c r="I6529">
        <v>3.0531200000000002E-4</v>
      </c>
      <c r="J6529">
        <v>5.7599999999999997E-5</v>
      </c>
      <c r="K6529">
        <v>1.92E-7</v>
      </c>
      <c r="L6529">
        <v>6.5400000000000001E-6</v>
      </c>
      <c r="M6529">
        <v>0</v>
      </c>
      <c r="N6529">
        <v>0</v>
      </c>
      <c r="O6529">
        <v>4.7700000000000005E-7</v>
      </c>
      <c r="P6529">
        <v>0</v>
      </c>
      <c r="Q6529">
        <v>0</v>
      </c>
      <c r="R6529">
        <v>5.4899999999999995E-7</v>
      </c>
      <c r="S6529">
        <v>5.9599999999999999E-7</v>
      </c>
      <c r="T6529">
        <v>5.9100000000000004E-7</v>
      </c>
      <c r="U6529">
        <v>0</v>
      </c>
      <c r="V6529">
        <v>0</v>
      </c>
      <c r="W6529">
        <v>0</v>
      </c>
    </row>
    <row r="6530" spans="2:23" hidden="1" x14ac:dyDescent="0.25">
      <c r="B6530" t="s">
        <v>89</v>
      </c>
      <c r="C6530" t="s">
        <v>90</v>
      </c>
      <c r="D6530" t="s">
        <v>501</v>
      </c>
      <c r="E6530" t="s">
        <v>614</v>
      </c>
      <c r="F6530" t="s">
        <v>93</v>
      </c>
      <c r="G6530">
        <v>1.6875200000000001E-3</v>
      </c>
      <c r="H6530">
        <v>1.6875200000000001E-3</v>
      </c>
      <c r="I6530">
        <v>1.6875200000000001E-3</v>
      </c>
    </row>
    <row r="6531" spans="2:23" hidden="1" x14ac:dyDescent="0.25">
      <c r="B6531" t="s">
        <v>89</v>
      </c>
      <c r="C6531" t="s">
        <v>90</v>
      </c>
      <c r="D6531" t="s">
        <v>501</v>
      </c>
      <c r="E6531" t="s">
        <v>615</v>
      </c>
      <c r="F6531" t="s">
        <v>93</v>
      </c>
      <c r="G6531">
        <v>7.3240999999999996E-4</v>
      </c>
      <c r="H6531">
        <v>7.3240999999999996E-4</v>
      </c>
      <c r="I6531">
        <v>7.3240999999999996E-4</v>
      </c>
      <c r="J6531">
        <v>7.3240999999999996E-4</v>
      </c>
      <c r="K6531">
        <v>7.3240999999999996E-4</v>
      </c>
      <c r="L6531">
        <v>7.3240999999999996E-4</v>
      </c>
      <c r="M6531">
        <v>7.3240999999999996E-4</v>
      </c>
    </row>
    <row r="6532" spans="2:23" hidden="1" x14ac:dyDescent="0.25">
      <c r="B6532" t="s">
        <v>89</v>
      </c>
      <c r="C6532" t="s">
        <v>90</v>
      </c>
      <c r="D6532" t="s">
        <v>501</v>
      </c>
      <c r="E6532" t="s">
        <v>616</v>
      </c>
      <c r="F6532" t="s">
        <v>93</v>
      </c>
      <c r="G6532">
        <v>4.6782037430000001</v>
      </c>
      <c r="H6532">
        <v>4.7873123639999999</v>
      </c>
      <c r="I6532">
        <v>4.3691264590000003</v>
      </c>
      <c r="J6532">
        <v>3.4044044900000001</v>
      </c>
      <c r="K6532">
        <v>2.304427387</v>
      </c>
      <c r="L6532">
        <v>0.98182418800000004</v>
      </c>
      <c r="M6532">
        <v>9.1799720000000001E-2</v>
      </c>
      <c r="N6532">
        <v>0.13112912900000001</v>
      </c>
      <c r="O6532">
        <v>0.11124263199999999</v>
      </c>
      <c r="P6532">
        <v>0.13233134799999999</v>
      </c>
      <c r="Q6532">
        <v>0.14944058099999999</v>
      </c>
      <c r="R6532">
        <v>0.15802390399999999</v>
      </c>
      <c r="S6532">
        <v>0.17714766800000001</v>
      </c>
      <c r="T6532">
        <v>0.223011503</v>
      </c>
      <c r="U6532">
        <v>0.25043184299999999</v>
      </c>
      <c r="V6532">
        <v>0.27167614699999998</v>
      </c>
      <c r="W6532">
        <v>0.36753285800000002</v>
      </c>
    </row>
    <row r="6533" spans="2:23" hidden="1" x14ac:dyDescent="0.25">
      <c r="B6533" t="s">
        <v>89</v>
      </c>
      <c r="C6533" t="s">
        <v>90</v>
      </c>
      <c r="D6533" t="s">
        <v>501</v>
      </c>
      <c r="E6533" t="s">
        <v>617</v>
      </c>
      <c r="F6533" t="s">
        <v>93</v>
      </c>
      <c r="G6533">
        <v>4.6115475220000004</v>
      </c>
      <c r="H6533">
        <v>4.6115475220000004</v>
      </c>
      <c r="I6533">
        <v>4.6115475220000004</v>
      </c>
    </row>
    <row r="6534" spans="2:23" hidden="1" x14ac:dyDescent="0.25">
      <c r="B6534" t="s">
        <v>89</v>
      </c>
      <c r="C6534" t="s">
        <v>90</v>
      </c>
      <c r="D6534" t="s">
        <v>501</v>
      </c>
      <c r="E6534" t="s">
        <v>618</v>
      </c>
      <c r="F6534" t="s">
        <v>93</v>
      </c>
      <c r="G6534">
        <v>2.945299764</v>
      </c>
      <c r="H6534">
        <v>2.945299764</v>
      </c>
      <c r="I6534">
        <v>2.945299764</v>
      </c>
      <c r="J6534">
        <v>2.945299764</v>
      </c>
      <c r="K6534">
        <v>2.945299764</v>
      </c>
      <c r="L6534">
        <v>2.945299764</v>
      </c>
      <c r="M6534">
        <v>2.945299764</v>
      </c>
    </row>
    <row r="6535" spans="2:23" hidden="1" x14ac:dyDescent="0.25">
      <c r="B6535" t="s">
        <v>89</v>
      </c>
      <c r="C6535" t="s">
        <v>90</v>
      </c>
      <c r="D6535" t="s">
        <v>501</v>
      </c>
      <c r="E6535" t="s">
        <v>619</v>
      </c>
      <c r="F6535" t="s">
        <v>93</v>
      </c>
      <c r="G6535">
        <v>1.4088712249999999</v>
      </c>
      <c r="H6535">
        <v>1.4490377029999999</v>
      </c>
      <c r="I6535">
        <v>1.18602713</v>
      </c>
      <c r="J6535">
        <v>0.77513551400000003</v>
      </c>
      <c r="K6535">
        <v>0.52543794700000002</v>
      </c>
      <c r="L6535">
        <v>0.36182243200000003</v>
      </c>
      <c r="M6535">
        <v>8.2140081000000004E-2</v>
      </c>
      <c r="N6535">
        <v>0.11169665199999999</v>
      </c>
      <c r="O6535">
        <v>9.4990352E-2</v>
      </c>
      <c r="P6535">
        <v>0.10339590899999999</v>
      </c>
      <c r="Q6535">
        <v>0.10703368000000001</v>
      </c>
      <c r="R6535">
        <v>0.108707973</v>
      </c>
      <c r="S6535">
        <v>0.12139828799999999</v>
      </c>
      <c r="T6535">
        <v>0.14363456899999999</v>
      </c>
      <c r="U6535">
        <v>0.13106085100000001</v>
      </c>
      <c r="V6535">
        <v>8.9482892999999994E-2</v>
      </c>
      <c r="W6535">
        <v>9.2729687000000005E-2</v>
      </c>
    </row>
    <row r="6536" spans="2:23" hidden="1" x14ac:dyDescent="0.25">
      <c r="B6536" t="s">
        <v>89</v>
      </c>
      <c r="C6536" t="s">
        <v>90</v>
      </c>
      <c r="D6536" t="s">
        <v>501</v>
      </c>
      <c r="E6536" t="s">
        <v>620</v>
      </c>
      <c r="F6536" t="s">
        <v>93</v>
      </c>
      <c r="G6536">
        <v>1.347978686</v>
      </c>
      <c r="H6536">
        <v>1.347978686</v>
      </c>
      <c r="I6536">
        <v>1.347978686</v>
      </c>
    </row>
    <row r="6537" spans="2:23" hidden="1" x14ac:dyDescent="0.25">
      <c r="B6537" t="s">
        <v>89</v>
      </c>
      <c r="C6537" t="s">
        <v>90</v>
      </c>
      <c r="D6537" t="s">
        <v>501</v>
      </c>
      <c r="E6537" t="s">
        <v>621</v>
      </c>
      <c r="F6537" t="s">
        <v>93</v>
      </c>
      <c r="G6537">
        <v>0.82692457600000002</v>
      </c>
      <c r="H6537">
        <v>0.82692457600000002</v>
      </c>
      <c r="I6537">
        <v>0.82692457600000002</v>
      </c>
      <c r="J6537">
        <v>0.82692457600000002</v>
      </c>
      <c r="K6537">
        <v>0.82692457600000002</v>
      </c>
      <c r="L6537">
        <v>0.82692457600000002</v>
      </c>
      <c r="M6537">
        <v>0.82692457600000002</v>
      </c>
    </row>
    <row r="6538" spans="2:23" hidden="1" x14ac:dyDescent="0.25">
      <c r="B6538" t="s">
        <v>89</v>
      </c>
      <c r="C6538" t="s">
        <v>90</v>
      </c>
      <c r="D6538" t="s">
        <v>501</v>
      </c>
      <c r="E6538" t="s">
        <v>622</v>
      </c>
      <c r="F6538" t="s">
        <v>93</v>
      </c>
      <c r="G6538">
        <v>3.2665354230000001</v>
      </c>
      <c r="H6538">
        <v>3.3363145090000002</v>
      </c>
      <c r="I6538">
        <v>3.1827940180000001</v>
      </c>
      <c r="J6538">
        <v>2.6292113920000002</v>
      </c>
      <c r="K6538">
        <v>1.778989248</v>
      </c>
      <c r="L6538">
        <v>0.61999521999999996</v>
      </c>
      <c r="M6538">
        <v>9.6596400000000006E-3</v>
      </c>
      <c r="N6538">
        <v>1.9432476000000001E-2</v>
      </c>
      <c r="O6538">
        <v>1.6251801999999999E-2</v>
      </c>
      <c r="P6538">
        <v>2.8935439E-2</v>
      </c>
      <c r="Q6538">
        <v>4.2406900999999997E-2</v>
      </c>
      <c r="R6538">
        <v>4.9315382999999997E-2</v>
      </c>
      <c r="S6538">
        <v>5.5748784000000003E-2</v>
      </c>
      <c r="T6538">
        <v>7.9376344000000001E-2</v>
      </c>
      <c r="U6538">
        <v>0.119370992</v>
      </c>
      <c r="V6538">
        <v>0.182193253</v>
      </c>
      <c r="W6538">
        <v>0.27480316999999999</v>
      </c>
    </row>
    <row r="6539" spans="2:23" hidden="1" x14ac:dyDescent="0.25">
      <c r="B6539" t="s">
        <v>89</v>
      </c>
      <c r="C6539" t="s">
        <v>90</v>
      </c>
      <c r="D6539" t="s">
        <v>501</v>
      </c>
      <c r="E6539" t="s">
        <v>623</v>
      </c>
      <c r="F6539" t="s">
        <v>93</v>
      </c>
      <c r="G6539">
        <v>3.2618813160000002</v>
      </c>
      <c r="H6539">
        <v>3.2618813160000002</v>
      </c>
      <c r="I6539">
        <v>3.2618813160000002</v>
      </c>
    </row>
    <row r="6540" spans="2:23" hidden="1" x14ac:dyDescent="0.25">
      <c r="B6540" t="s">
        <v>89</v>
      </c>
      <c r="C6540" t="s">
        <v>90</v>
      </c>
      <c r="D6540" t="s">
        <v>501</v>
      </c>
      <c r="E6540" t="s">
        <v>624</v>
      </c>
      <c r="F6540" t="s">
        <v>93</v>
      </c>
      <c r="G6540">
        <v>2.117642778</v>
      </c>
      <c r="H6540">
        <v>2.117642778</v>
      </c>
      <c r="I6540">
        <v>2.117642778</v>
      </c>
      <c r="J6540">
        <v>2.117642778</v>
      </c>
      <c r="K6540">
        <v>2.117642778</v>
      </c>
      <c r="L6540">
        <v>2.117642778</v>
      </c>
      <c r="M6540">
        <v>2.117642778</v>
      </c>
    </row>
    <row r="6541" spans="2:23" hidden="1" x14ac:dyDescent="0.25">
      <c r="B6541" t="s">
        <v>89</v>
      </c>
      <c r="C6541" t="s">
        <v>90</v>
      </c>
      <c r="D6541" t="s">
        <v>501</v>
      </c>
      <c r="E6541" t="s">
        <v>625</v>
      </c>
      <c r="F6541" t="s">
        <v>93</v>
      </c>
      <c r="G6541">
        <v>4.6782037430000001</v>
      </c>
      <c r="H6541">
        <v>4.7873123639999999</v>
      </c>
      <c r="I6541">
        <v>4.3691264590000003</v>
      </c>
      <c r="J6541">
        <v>3.4044044900000001</v>
      </c>
      <c r="K6541">
        <v>2.304427387</v>
      </c>
      <c r="L6541">
        <v>0.98182418800000004</v>
      </c>
      <c r="M6541">
        <v>9.1799720000000001E-2</v>
      </c>
      <c r="N6541">
        <v>0.13112912900000001</v>
      </c>
      <c r="O6541">
        <v>0.11124263199999999</v>
      </c>
      <c r="P6541">
        <v>0.13233134799999999</v>
      </c>
      <c r="Q6541">
        <v>0.14944058099999999</v>
      </c>
      <c r="R6541">
        <v>0.15802390399999999</v>
      </c>
      <c r="S6541">
        <v>0.17714766800000001</v>
      </c>
      <c r="T6541">
        <v>0.223011503</v>
      </c>
      <c r="U6541">
        <v>0.25043184299999999</v>
      </c>
      <c r="V6541">
        <v>0.27167614699999998</v>
      </c>
      <c r="W6541">
        <v>0.36753285800000002</v>
      </c>
    </row>
    <row r="6542" spans="2:23" hidden="1" x14ac:dyDescent="0.25">
      <c r="B6542" t="s">
        <v>89</v>
      </c>
      <c r="C6542" t="s">
        <v>90</v>
      </c>
      <c r="D6542" t="s">
        <v>501</v>
      </c>
      <c r="E6542" t="s">
        <v>626</v>
      </c>
      <c r="F6542" t="s">
        <v>93</v>
      </c>
      <c r="G6542">
        <v>4.6115475220000004</v>
      </c>
      <c r="H6542">
        <v>4.6115475220000004</v>
      </c>
      <c r="I6542">
        <v>4.6115475220000004</v>
      </c>
    </row>
    <row r="6543" spans="2:23" hidden="1" x14ac:dyDescent="0.25">
      <c r="B6543" t="s">
        <v>89</v>
      </c>
      <c r="C6543" t="s">
        <v>90</v>
      </c>
      <c r="D6543" t="s">
        <v>501</v>
      </c>
      <c r="E6543" t="s">
        <v>627</v>
      </c>
      <c r="F6543" t="s">
        <v>93</v>
      </c>
      <c r="G6543">
        <v>2.945299764</v>
      </c>
      <c r="H6543">
        <v>2.945299764</v>
      </c>
      <c r="I6543">
        <v>2.945299764</v>
      </c>
      <c r="J6543">
        <v>2.945299764</v>
      </c>
      <c r="K6543">
        <v>2.945299764</v>
      </c>
      <c r="L6543">
        <v>2.945299764</v>
      </c>
      <c r="M6543">
        <v>2.945299764</v>
      </c>
    </row>
    <row r="6544" spans="2:23" hidden="1" x14ac:dyDescent="0.25">
      <c r="B6544" t="s">
        <v>89</v>
      </c>
      <c r="C6544" t="s">
        <v>90</v>
      </c>
      <c r="D6544" t="s">
        <v>501</v>
      </c>
      <c r="E6544" t="s">
        <v>628</v>
      </c>
      <c r="F6544" t="s">
        <v>93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 spans="2:23" hidden="1" x14ac:dyDescent="0.25">
      <c r="B6545" t="s">
        <v>89</v>
      </c>
      <c r="C6545" t="s">
        <v>90</v>
      </c>
      <c r="D6545" t="s">
        <v>501</v>
      </c>
      <c r="E6545" t="s">
        <v>629</v>
      </c>
      <c r="F6545" t="s">
        <v>93</v>
      </c>
      <c r="G6545">
        <v>0</v>
      </c>
      <c r="H6545">
        <v>0</v>
      </c>
      <c r="I6545">
        <v>0</v>
      </c>
    </row>
    <row r="6546" spans="2:23" hidden="1" x14ac:dyDescent="0.25">
      <c r="B6546" t="s">
        <v>89</v>
      </c>
      <c r="C6546" t="s">
        <v>90</v>
      </c>
      <c r="D6546" t="s">
        <v>501</v>
      </c>
      <c r="E6546" t="s">
        <v>630</v>
      </c>
      <c r="F6546" t="s">
        <v>93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2:23" hidden="1" x14ac:dyDescent="0.25">
      <c r="B6547" t="s">
        <v>89</v>
      </c>
      <c r="C6547" t="s">
        <v>90</v>
      </c>
      <c r="D6547" t="s">
        <v>501</v>
      </c>
      <c r="E6547" t="s">
        <v>631</v>
      </c>
      <c r="F6547" t="s">
        <v>93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</row>
    <row r="6548" spans="2:23" hidden="1" x14ac:dyDescent="0.25">
      <c r="B6548" t="s">
        <v>89</v>
      </c>
      <c r="C6548" t="s">
        <v>90</v>
      </c>
      <c r="D6548" t="s">
        <v>501</v>
      </c>
      <c r="E6548" t="s">
        <v>632</v>
      </c>
      <c r="F6548" t="s">
        <v>93</v>
      </c>
      <c r="G6548">
        <v>0</v>
      </c>
      <c r="H6548">
        <v>0</v>
      </c>
      <c r="I6548">
        <v>0</v>
      </c>
    </row>
    <row r="6549" spans="2:23" hidden="1" x14ac:dyDescent="0.25">
      <c r="B6549" t="s">
        <v>89</v>
      </c>
      <c r="C6549" t="s">
        <v>90</v>
      </c>
      <c r="D6549" t="s">
        <v>501</v>
      </c>
      <c r="E6549" t="s">
        <v>633</v>
      </c>
      <c r="F6549" t="s">
        <v>93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2:23" hidden="1" x14ac:dyDescent="0.25">
      <c r="B6550" t="s">
        <v>89</v>
      </c>
      <c r="C6550" t="s">
        <v>90</v>
      </c>
      <c r="D6550" t="s">
        <v>501</v>
      </c>
      <c r="E6550" t="s">
        <v>634</v>
      </c>
      <c r="F6550" t="s">
        <v>93</v>
      </c>
      <c r="G6550">
        <v>1.259421634</v>
      </c>
      <c r="H6550">
        <v>6.0035034139999999</v>
      </c>
      <c r="I6550">
        <v>9.3486412699999999</v>
      </c>
      <c r="J6550">
        <v>12.10743553</v>
      </c>
      <c r="K6550">
        <v>14.43957296</v>
      </c>
      <c r="L6550">
        <v>15.5699238</v>
      </c>
      <c r="M6550">
        <v>16.2253419</v>
      </c>
      <c r="N6550">
        <v>12.94452031</v>
      </c>
      <c r="O6550">
        <v>17.290216350000001</v>
      </c>
      <c r="P6550">
        <v>18.066559659999999</v>
      </c>
      <c r="Q6550">
        <v>18.42696445</v>
      </c>
      <c r="R6550">
        <v>19.44059627</v>
      </c>
      <c r="S6550">
        <v>20.37789575</v>
      </c>
      <c r="T6550">
        <v>17.0899106</v>
      </c>
      <c r="U6550">
        <v>20.4087353</v>
      </c>
      <c r="V6550">
        <v>20.524025389999998</v>
      </c>
      <c r="W6550">
        <v>21.06017005</v>
      </c>
    </row>
    <row r="6551" spans="2:23" hidden="1" x14ac:dyDescent="0.25">
      <c r="B6551" t="s">
        <v>89</v>
      </c>
      <c r="C6551" t="s">
        <v>90</v>
      </c>
      <c r="D6551" t="s">
        <v>501</v>
      </c>
      <c r="E6551" t="s">
        <v>635</v>
      </c>
      <c r="F6551" t="s">
        <v>93</v>
      </c>
      <c r="G6551">
        <v>5.5371887729999996</v>
      </c>
      <c r="H6551">
        <v>5.5371887729999996</v>
      </c>
      <c r="I6551">
        <v>5.5371887729999996</v>
      </c>
    </row>
    <row r="6552" spans="2:23" hidden="1" x14ac:dyDescent="0.25">
      <c r="B6552" t="s">
        <v>89</v>
      </c>
      <c r="C6552" t="s">
        <v>90</v>
      </c>
      <c r="D6552" t="s">
        <v>501</v>
      </c>
      <c r="E6552" t="s">
        <v>636</v>
      </c>
      <c r="F6552" t="s">
        <v>93</v>
      </c>
      <c r="G6552">
        <v>10.707691499999999</v>
      </c>
      <c r="H6552">
        <v>10.707691499999999</v>
      </c>
      <c r="I6552">
        <v>10.707691499999999</v>
      </c>
      <c r="J6552">
        <v>10.707691499999999</v>
      </c>
      <c r="K6552">
        <v>10.707691499999999</v>
      </c>
      <c r="L6552">
        <v>10.707691499999999</v>
      </c>
      <c r="M6552">
        <v>10.707691499999999</v>
      </c>
    </row>
    <row r="6553" spans="2:23" hidden="1" x14ac:dyDescent="0.25">
      <c r="B6553" t="s">
        <v>89</v>
      </c>
      <c r="C6553" t="s">
        <v>90</v>
      </c>
      <c r="D6553" t="s">
        <v>501</v>
      </c>
      <c r="E6553" t="s">
        <v>637</v>
      </c>
      <c r="F6553" t="s">
        <v>93</v>
      </c>
      <c r="G6553">
        <v>0</v>
      </c>
      <c r="H6553">
        <v>0</v>
      </c>
      <c r="I6553">
        <v>0.18055470900000001</v>
      </c>
      <c r="J6553">
        <v>0.34938502100000002</v>
      </c>
      <c r="K6553">
        <v>0.44486510600000001</v>
      </c>
      <c r="L6553">
        <v>0.54654794500000003</v>
      </c>
      <c r="M6553">
        <v>0.69557218700000001</v>
      </c>
      <c r="N6553">
        <v>0.35545706199999999</v>
      </c>
      <c r="O6553">
        <v>0.42638506799999998</v>
      </c>
      <c r="P6553">
        <v>0.36134639699999999</v>
      </c>
      <c r="Q6553">
        <v>0.33245887400000002</v>
      </c>
      <c r="R6553">
        <v>0.34226036799999998</v>
      </c>
      <c r="S6553">
        <v>0.38225018199999999</v>
      </c>
      <c r="T6553">
        <v>0.27445495600000003</v>
      </c>
      <c r="U6553">
        <v>0.33739298000000001</v>
      </c>
      <c r="V6553">
        <v>0.32111888700000002</v>
      </c>
      <c r="W6553">
        <v>0.31707149800000001</v>
      </c>
    </row>
    <row r="6554" spans="2:23" hidden="1" x14ac:dyDescent="0.25">
      <c r="B6554" t="s">
        <v>89</v>
      </c>
      <c r="C6554" t="s">
        <v>90</v>
      </c>
      <c r="D6554" t="s">
        <v>501</v>
      </c>
      <c r="E6554" t="s">
        <v>638</v>
      </c>
      <c r="F6554" t="s">
        <v>93</v>
      </c>
      <c r="G6554">
        <v>6.0184902999999998E-2</v>
      </c>
      <c r="H6554">
        <v>6.0184902999999998E-2</v>
      </c>
      <c r="I6554">
        <v>6.0184902999999998E-2</v>
      </c>
    </row>
    <row r="6555" spans="2:23" hidden="1" x14ac:dyDescent="0.25">
      <c r="B6555" t="s">
        <v>89</v>
      </c>
      <c r="C6555" t="s">
        <v>90</v>
      </c>
      <c r="D6555" t="s">
        <v>501</v>
      </c>
      <c r="E6555" t="s">
        <v>639</v>
      </c>
      <c r="F6555" t="s">
        <v>93</v>
      </c>
      <c r="G6555">
        <v>0.31670356700000002</v>
      </c>
      <c r="H6555">
        <v>0.31670356700000002</v>
      </c>
      <c r="I6555">
        <v>0.31670356700000002</v>
      </c>
      <c r="J6555">
        <v>0.31670356700000002</v>
      </c>
      <c r="K6555">
        <v>0.31670356700000002</v>
      </c>
      <c r="L6555">
        <v>0.31670356700000002</v>
      </c>
      <c r="M6555">
        <v>0.31670356700000002</v>
      </c>
    </row>
    <row r="6556" spans="2:23" hidden="1" x14ac:dyDescent="0.25">
      <c r="B6556" t="s">
        <v>89</v>
      </c>
      <c r="C6556" t="s">
        <v>90</v>
      </c>
      <c r="D6556" t="s">
        <v>501</v>
      </c>
      <c r="E6556" t="s">
        <v>640</v>
      </c>
      <c r="F6556" t="s">
        <v>93</v>
      </c>
      <c r="G6556">
        <v>1.259421634</v>
      </c>
      <c r="H6556">
        <v>6.0120996199999999</v>
      </c>
      <c r="I6556">
        <v>9.4293254449999999</v>
      </c>
      <c r="J6556">
        <v>12.35546523</v>
      </c>
      <c r="K6556">
        <v>14.92316999</v>
      </c>
      <c r="L6556">
        <v>16.319686260000001</v>
      </c>
      <c r="M6556">
        <v>17.228323209999999</v>
      </c>
      <c r="N6556">
        <v>14.119246130000001</v>
      </c>
      <c r="O6556">
        <v>18.60443137</v>
      </c>
      <c r="P6556">
        <v>19.5169903</v>
      </c>
      <c r="Q6556">
        <v>19.995544420000002</v>
      </c>
      <c r="R6556">
        <v>21.11731103</v>
      </c>
      <c r="S6556">
        <v>22.1588493</v>
      </c>
      <c r="T6556">
        <v>18.94491172</v>
      </c>
      <c r="U6556">
        <v>22.33323661</v>
      </c>
      <c r="V6556">
        <v>22.521586750000001</v>
      </c>
      <c r="W6556">
        <v>23.125603380000001</v>
      </c>
    </row>
    <row r="6557" spans="2:23" hidden="1" x14ac:dyDescent="0.25">
      <c r="B6557" t="s">
        <v>89</v>
      </c>
      <c r="C6557" t="s">
        <v>90</v>
      </c>
      <c r="D6557" t="s">
        <v>501</v>
      </c>
      <c r="E6557" t="s">
        <v>641</v>
      </c>
      <c r="F6557" t="s">
        <v>93</v>
      </c>
      <c r="G6557">
        <v>5.5669488999999999</v>
      </c>
      <c r="H6557">
        <v>5.5669488999999999</v>
      </c>
      <c r="I6557">
        <v>5.5669488999999999</v>
      </c>
    </row>
    <row r="6558" spans="2:23" hidden="1" x14ac:dyDescent="0.25">
      <c r="B6558" t="s">
        <v>89</v>
      </c>
      <c r="C6558" t="s">
        <v>90</v>
      </c>
      <c r="D6558" t="s">
        <v>501</v>
      </c>
      <c r="E6558" t="s">
        <v>642</v>
      </c>
      <c r="F6558" t="s">
        <v>93</v>
      </c>
      <c r="G6558">
        <v>11.075355910000001</v>
      </c>
      <c r="H6558">
        <v>11.075355910000001</v>
      </c>
      <c r="I6558">
        <v>11.075355910000001</v>
      </c>
      <c r="J6558">
        <v>11.075355910000001</v>
      </c>
      <c r="K6558">
        <v>11.075355910000001</v>
      </c>
      <c r="L6558">
        <v>11.075355910000001</v>
      </c>
      <c r="M6558">
        <v>11.075355910000001</v>
      </c>
    </row>
    <row r="6559" spans="2:23" hidden="1" x14ac:dyDescent="0.25">
      <c r="B6559" t="s">
        <v>89</v>
      </c>
      <c r="C6559" t="s">
        <v>90</v>
      </c>
      <c r="D6559" t="s">
        <v>501</v>
      </c>
      <c r="E6559" t="s">
        <v>643</v>
      </c>
      <c r="F6559" t="s">
        <v>93</v>
      </c>
      <c r="G6559">
        <v>7.8115748639999998</v>
      </c>
      <c r="H6559">
        <v>13.29013101</v>
      </c>
      <c r="I6559">
        <v>15.84956163</v>
      </c>
      <c r="J6559">
        <v>17.11248664</v>
      </c>
      <c r="K6559">
        <v>18.65912398</v>
      </c>
      <c r="L6559">
        <v>19.055362580000001</v>
      </c>
      <c r="M6559">
        <v>19.52765806</v>
      </c>
      <c r="N6559">
        <v>16.21937015</v>
      </c>
      <c r="O6559">
        <v>20.715748850000001</v>
      </c>
      <c r="P6559">
        <v>21.61255323</v>
      </c>
      <c r="Q6559">
        <v>22.09942092</v>
      </c>
      <c r="R6559">
        <v>23.25077113</v>
      </c>
      <c r="S6559">
        <v>24.366966470000001</v>
      </c>
      <c r="T6559">
        <v>21.105780849999999</v>
      </c>
      <c r="U6559">
        <v>24.601091190000002</v>
      </c>
      <c r="V6559">
        <v>24.805838860000001</v>
      </c>
      <c r="W6559">
        <v>25.507511829999999</v>
      </c>
    </row>
    <row r="6560" spans="2:23" hidden="1" x14ac:dyDescent="0.25">
      <c r="B6560" t="s">
        <v>89</v>
      </c>
      <c r="C6560" t="s">
        <v>90</v>
      </c>
      <c r="D6560" t="s">
        <v>501</v>
      </c>
      <c r="E6560" t="s">
        <v>644</v>
      </c>
      <c r="F6560" t="s">
        <v>93</v>
      </c>
      <c r="G6560">
        <v>12.317089169999999</v>
      </c>
      <c r="H6560">
        <v>12.317089169999999</v>
      </c>
      <c r="I6560">
        <v>12.317089169999999</v>
      </c>
    </row>
    <row r="6561" spans="2:23" hidden="1" x14ac:dyDescent="0.25">
      <c r="B6561" t="s">
        <v>89</v>
      </c>
      <c r="C6561" t="s">
        <v>90</v>
      </c>
      <c r="D6561" t="s">
        <v>501</v>
      </c>
      <c r="E6561" t="s">
        <v>645</v>
      </c>
      <c r="F6561" t="s">
        <v>93</v>
      </c>
      <c r="G6561">
        <v>15.90084268</v>
      </c>
      <c r="H6561">
        <v>15.90084268</v>
      </c>
      <c r="I6561">
        <v>15.90084268</v>
      </c>
      <c r="J6561">
        <v>15.90084268</v>
      </c>
      <c r="K6561">
        <v>15.90084268</v>
      </c>
      <c r="L6561">
        <v>15.90084268</v>
      </c>
      <c r="M6561">
        <v>15.90084268</v>
      </c>
    </row>
    <row r="6562" spans="2:23" hidden="1" x14ac:dyDescent="0.25">
      <c r="B6562" t="s">
        <v>89</v>
      </c>
      <c r="C6562" t="s">
        <v>90</v>
      </c>
      <c r="D6562" t="s">
        <v>646</v>
      </c>
      <c r="E6562" t="s">
        <v>502</v>
      </c>
      <c r="F6562" t="s">
        <v>93</v>
      </c>
      <c r="G6562">
        <v>4.6177146913782696</v>
      </c>
      <c r="H6562">
        <v>13.2481430892649</v>
      </c>
      <c r="I6562">
        <v>18.596154744320501</v>
      </c>
      <c r="J6562">
        <v>25.410658423482801</v>
      </c>
      <c r="K6562">
        <v>30.341680093690101</v>
      </c>
      <c r="L6562">
        <v>36.8037506307586</v>
      </c>
      <c r="M6562">
        <v>38.728659241748502</v>
      </c>
      <c r="N6562">
        <v>22.668306841969699</v>
      </c>
      <c r="O6562">
        <v>30.393495453551001</v>
      </c>
      <c r="P6562">
        <v>34.392244256319898</v>
      </c>
      <c r="Q6562">
        <v>37.966129428398403</v>
      </c>
      <c r="R6562">
        <v>47.207287333262698</v>
      </c>
      <c r="S6562">
        <v>54.401244654391597</v>
      </c>
      <c r="T6562">
        <v>33.805564713620797</v>
      </c>
      <c r="U6562">
        <v>37.6570736503215</v>
      </c>
      <c r="V6562">
        <v>39.177272111799603</v>
      </c>
      <c r="W6562">
        <v>42.488914545820698</v>
      </c>
    </row>
    <row r="6563" spans="2:23" hidden="1" x14ac:dyDescent="0.25">
      <c r="B6563" t="s">
        <v>89</v>
      </c>
      <c r="C6563" t="s">
        <v>90</v>
      </c>
      <c r="D6563" t="s">
        <v>646</v>
      </c>
      <c r="E6563" t="s">
        <v>503</v>
      </c>
      <c r="F6563" t="s">
        <v>93</v>
      </c>
      <c r="G6563">
        <v>2.1125030985266E-3</v>
      </c>
      <c r="H6563">
        <v>1.8397878865577699E-2</v>
      </c>
      <c r="I6563">
        <v>0.295498451224739</v>
      </c>
      <c r="J6563">
        <v>1.85315213380959</v>
      </c>
      <c r="K6563">
        <v>3.7817149918059201</v>
      </c>
      <c r="L6563">
        <v>4.48722760158258</v>
      </c>
      <c r="M6563">
        <v>5.8819604500695304</v>
      </c>
      <c r="N6563">
        <v>6.3191276122314299</v>
      </c>
      <c r="O6563">
        <v>6.05068556732581</v>
      </c>
      <c r="P6563">
        <v>6.0412792403995104</v>
      </c>
      <c r="Q6563">
        <v>5.9499135858196199</v>
      </c>
      <c r="R6563">
        <v>5.8202370295868802</v>
      </c>
      <c r="S6563">
        <v>5.7330556044271797</v>
      </c>
      <c r="T6563">
        <v>5.6161926058517899</v>
      </c>
      <c r="U6563">
        <v>5.4430940760167896</v>
      </c>
      <c r="V6563">
        <v>5.2843804914997703</v>
      </c>
      <c r="W6563">
        <v>5.1200629124724903</v>
      </c>
    </row>
    <row r="6564" spans="2:23" hidden="1" x14ac:dyDescent="0.25">
      <c r="B6564" t="s">
        <v>89</v>
      </c>
      <c r="C6564" t="s">
        <v>90</v>
      </c>
      <c r="D6564" t="s">
        <v>646</v>
      </c>
      <c r="E6564" t="s">
        <v>504</v>
      </c>
      <c r="F6564" t="s">
        <v>93</v>
      </c>
      <c r="G6564">
        <v>4.6177146913782696</v>
      </c>
      <c r="H6564">
        <v>13.2481430892649</v>
      </c>
      <c r="I6564">
        <v>18.596154744320501</v>
      </c>
      <c r="J6564">
        <v>25.410658423482801</v>
      </c>
      <c r="K6564">
        <v>30.341680093690101</v>
      </c>
      <c r="L6564">
        <v>36.8037506307586</v>
      </c>
      <c r="M6564">
        <v>38.728659241748502</v>
      </c>
      <c r="N6564">
        <v>22.668306841969699</v>
      </c>
      <c r="O6564">
        <v>30.393495453551001</v>
      </c>
      <c r="P6564">
        <v>34.392244256319898</v>
      </c>
      <c r="Q6564">
        <v>37.966129428398403</v>
      </c>
      <c r="R6564">
        <v>47.207287333262698</v>
      </c>
      <c r="S6564">
        <v>54.401244654391597</v>
      </c>
      <c r="T6564">
        <v>33.805564713620797</v>
      </c>
      <c r="U6564">
        <v>37.6570736503215</v>
      </c>
      <c r="V6564">
        <v>39.177272111799603</v>
      </c>
      <c r="W6564">
        <v>42.488914545820698</v>
      </c>
    </row>
    <row r="6565" spans="2:23" hidden="1" x14ac:dyDescent="0.25">
      <c r="B6565" t="s">
        <v>89</v>
      </c>
      <c r="C6565" t="s">
        <v>90</v>
      </c>
      <c r="D6565" t="s">
        <v>646</v>
      </c>
      <c r="E6565" t="s">
        <v>505</v>
      </c>
      <c r="F6565" t="s">
        <v>93</v>
      </c>
      <c r="G6565">
        <v>2.10488441945328E-2</v>
      </c>
      <c r="H6565">
        <v>3.9351193230074501E-2</v>
      </c>
      <c r="I6565">
        <v>8.70733746810093E-2</v>
      </c>
      <c r="J6565">
        <v>2.1378715827033101</v>
      </c>
      <c r="K6565">
        <v>3.45249409036823</v>
      </c>
      <c r="L6565">
        <v>2.3901183735377298</v>
      </c>
      <c r="M6565">
        <v>3.2418205597364498</v>
      </c>
      <c r="N6565">
        <v>1.6434248428812901</v>
      </c>
      <c r="O6565">
        <v>1.9845310169127299</v>
      </c>
      <c r="P6565">
        <v>2.4916541457458599</v>
      </c>
      <c r="Q6565">
        <v>2.6982757196784601</v>
      </c>
      <c r="R6565">
        <v>4.0369375657668396</v>
      </c>
      <c r="S6565">
        <v>4.8357928258177196</v>
      </c>
      <c r="T6565">
        <v>2.5930418966323798</v>
      </c>
      <c r="U6565">
        <v>3.2476602840376199</v>
      </c>
      <c r="V6565">
        <v>3.0102795448217101</v>
      </c>
      <c r="W6565">
        <v>3.4116674516357599</v>
      </c>
    </row>
    <row r="6566" spans="2:23" hidden="1" x14ac:dyDescent="0.25">
      <c r="B6566" t="s">
        <v>89</v>
      </c>
      <c r="C6566" t="s">
        <v>90</v>
      </c>
      <c r="D6566" t="s">
        <v>646</v>
      </c>
      <c r="E6566" t="s">
        <v>506</v>
      </c>
      <c r="F6566" t="s">
        <v>93</v>
      </c>
      <c r="G6566">
        <v>0</v>
      </c>
      <c r="H6566">
        <v>0</v>
      </c>
      <c r="I6566">
        <v>1.1307443648156499E-2</v>
      </c>
      <c r="J6566">
        <v>2.1110216187078401</v>
      </c>
      <c r="K6566">
        <v>3.44813516884764</v>
      </c>
      <c r="L6566">
        <v>2.3890921632800302</v>
      </c>
      <c r="M6566">
        <v>3.2418201533855502</v>
      </c>
      <c r="N6566">
        <v>1.64342402294763</v>
      </c>
      <c r="O6566">
        <v>1.98452910886545</v>
      </c>
      <c r="P6566">
        <v>2.4916490571906502</v>
      </c>
      <c r="Q6566">
        <v>2.69826494779227</v>
      </c>
      <c r="R6566">
        <v>4.0369257190779697</v>
      </c>
      <c r="S6566">
        <v>4.8357742881178103</v>
      </c>
      <c r="T6566">
        <v>2.5930306110169101</v>
      </c>
      <c r="U6566">
        <v>3.2476429114938901</v>
      </c>
      <c r="V6566">
        <v>3.0102507820797602</v>
      </c>
      <c r="W6566">
        <v>3.4116348630798301</v>
      </c>
    </row>
    <row r="6567" spans="2:23" hidden="1" x14ac:dyDescent="0.25">
      <c r="B6567" t="s">
        <v>89</v>
      </c>
      <c r="C6567" t="s">
        <v>90</v>
      </c>
      <c r="D6567" t="s">
        <v>646</v>
      </c>
      <c r="E6567" t="s">
        <v>507</v>
      </c>
      <c r="F6567" t="s">
        <v>93</v>
      </c>
      <c r="G6567">
        <v>2.10488441945328E-2</v>
      </c>
      <c r="H6567">
        <v>3.9351193230074501E-2</v>
      </c>
      <c r="I6567">
        <v>7.5765931032852799E-2</v>
      </c>
      <c r="J6567">
        <v>2.6849963995463501E-2</v>
      </c>
      <c r="K6567">
        <v>4.3589215205864004E-3</v>
      </c>
      <c r="L6567">
        <v>1.0262102576972E-3</v>
      </c>
      <c r="M6567">
        <v>4.0635090200836702E-7</v>
      </c>
      <c r="N6567">
        <v>8.1993366498280197E-7</v>
      </c>
      <c r="O6567">
        <v>1.9080472805694498E-6</v>
      </c>
      <c r="P6567">
        <v>5.0885552063042002E-6</v>
      </c>
      <c r="Q6567">
        <v>1.0771886186572099E-5</v>
      </c>
      <c r="R6567">
        <v>1.18466888669717E-5</v>
      </c>
      <c r="S6567">
        <v>1.8537699906773701E-5</v>
      </c>
      <c r="T6567">
        <v>1.12856154682762E-5</v>
      </c>
      <c r="U6567">
        <v>1.7372543730620999E-5</v>
      </c>
      <c r="V6567">
        <v>2.87627419485299E-5</v>
      </c>
      <c r="W6567">
        <v>3.2588555928421597E-5</v>
      </c>
    </row>
    <row r="6568" spans="2:23" hidden="1" x14ac:dyDescent="0.25">
      <c r="B6568" t="s">
        <v>89</v>
      </c>
      <c r="C6568" t="s">
        <v>90</v>
      </c>
      <c r="D6568" t="s">
        <v>646</v>
      </c>
      <c r="E6568" t="s">
        <v>508</v>
      </c>
      <c r="F6568" t="s">
        <v>93</v>
      </c>
      <c r="G6568">
        <v>0.106673764836791</v>
      </c>
      <c r="H6568">
        <v>0</v>
      </c>
      <c r="I6568">
        <v>4.0955677211556601E-2</v>
      </c>
      <c r="J6568">
        <v>5.9170659061583898E-2</v>
      </c>
      <c r="K6568">
        <v>5.7886754267915702E-2</v>
      </c>
      <c r="L6568">
        <v>4.6448885897226899E-2</v>
      </c>
      <c r="M6568">
        <v>2.41644893948929E-2</v>
      </c>
      <c r="N6568">
        <v>1.5752484334183199E-2</v>
      </c>
      <c r="O6568">
        <v>1.6949222654001801E-2</v>
      </c>
      <c r="P6568">
        <v>1.5781530989527798E-2</v>
      </c>
      <c r="Q6568">
        <v>1.47053527992043E-2</v>
      </c>
      <c r="R6568">
        <v>1.83567430378841E-2</v>
      </c>
      <c r="S6568">
        <v>2.2653665162415001E-2</v>
      </c>
      <c r="T6568">
        <v>1.1254902856041599E-2</v>
      </c>
      <c r="U6568">
        <v>1.2774446189668401E-2</v>
      </c>
      <c r="V6568">
        <v>1.41586707069178E-2</v>
      </c>
      <c r="W6568">
        <v>1.80848604077447E-2</v>
      </c>
    </row>
    <row r="6569" spans="2:23" hidden="1" x14ac:dyDescent="0.25">
      <c r="B6569" t="s">
        <v>89</v>
      </c>
      <c r="C6569" t="s">
        <v>90</v>
      </c>
      <c r="D6569" t="s">
        <v>646</v>
      </c>
      <c r="E6569" t="s">
        <v>509</v>
      </c>
      <c r="F6569" t="s">
        <v>93</v>
      </c>
      <c r="G6569">
        <v>0</v>
      </c>
      <c r="H6569">
        <v>0</v>
      </c>
      <c r="I6569">
        <v>4.0955677211556601E-2</v>
      </c>
      <c r="J6569">
        <v>5.9170659061583898E-2</v>
      </c>
      <c r="K6569">
        <v>5.7886754267915702E-2</v>
      </c>
      <c r="L6569">
        <v>4.6448885897226899E-2</v>
      </c>
      <c r="M6569">
        <v>2.41644893948929E-2</v>
      </c>
      <c r="N6569">
        <v>1.5752484334183199E-2</v>
      </c>
      <c r="O6569">
        <v>1.6949222654001801E-2</v>
      </c>
      <c r="P6569">
        <v>1.5781530989527798E-2</v>
      </c>
      <c r="Q6569">
        <v>1.47053527992043E-2</v>
      </c>
      <c r="R6569">
        <v>1.83567430378841E-2</v>
      </c>
      <c r="S6569">
        <v>2.2653665162415001E-2</v>
      </c>
      <c r="T6569">
        <v>1.1254902856041599E-2</v>
      </c>
      <c r="U6569">
        <v>1.2774446189668401E-2</v>
      </c>
      <c r="V6569">
        <v>1.41586707069178E-2</v>
      </c>
      <c r="W6569">
        <v>1.80848604077447E-2</v>
      </c>
    </row>
    <row r="6570" spans="2:23" hidden="1" x14ac:dyDescent="0.25">
      <c r="B6570" t="s">
        <v>89</v>
      </c>
      <c r="C6570" t="s">
        <v>90</v>
      </c>
      <c r="D6570" t="s">
        <v>646</v>
      </c>
      <c r="E6570" t="s">
        <v>510</v>
      </c>
      <c r="F6570" t="s">
        <v>93</v>
      </c>
      <c r="G6570">
        <v>0.106673764836791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</row>
    <row r="6571" spans="2:23" hidden="1" x14ac:dyDescent="0.25">
      <c r="B6571" t="s">
        <v>89</v>
      </c>
      <c r="C6571" t="s">
        <v>90</v>
      </c>
      <c r="D6571" t="s">
        <v>646</v>
      </c>
      <c r="E6571" t="s">
        <v>511</v>
      </c>
      <c r="F6571" t="s">
        <v>93</v>
      </c>
      <c r="G6571">
        <v>0.54385910944489302</v>
      </c>
      <c r="H6571">
        <v>0.81274676955902903</v>
      </c>
      <c r="I6571">
        <v>0.50699603277765204</v>
      </c>
      <c r="J6571">
        <v>0.210524695473086</v>
      </c>
      <c r="K6571">
        <v>0.20348634070522201</v>
      </c>
      <c r="L6571">
        <v>0.26665866258576298</v>
      </c>
      <c r="M6571">
        <v>0.30438582229891298</v>
      </c>
      <c r="N6571">
        <v>0.180383924765709</v>
      </c>
      <c r="O6571">
        <v>0.19933849951330501</v>
      </c>
      <c r="P6571">
        <v>0.16860638078715801</v>
      </c>
      <c r="Q6571">
        <v>0.14172526789164</v>
      </c>
      <c r="R6571">
        <v>0.177177323927553</v>
      </c>
      <c r="S6571">
        <v>0.216798912185306</v>
      </c>
      <c r="T6571">
        <v>9.8703918436640406E-2</v>
      </c>
      <c r="U6571">
        <v>0.11007872435369299</v>
      </c>
      <c r="V6571">
        <v>0.13293588160780401</v>
      </c>
      <c r="W6571">
        <v>0.17675667263861899</v>
      </c>
    </row>
    <row r="6572" spans="2:23" hidden="1" x14ac:dyDescent="0.25">
      <c r="B6572" t="s">
        <v>89</v>
      </c>
      <c r="C6572" t="s">
        <v>90</v>
      </c>
      <c r="D6572" t="s">
        <v>646</v>
      </c>
      <c r="E6572" t="s">
        <v>512</v>
      </c>
      <c r="F6572" t="s">
        <v>93</v>
      </c>
      <c r="G6572">
        <v>0</v>
      </c>
      <c r="H6572">
        <v>0</v>
      </c>
      <c r="I6572">
        <v>6.1190929581472001E-3</v>
      </c>
      <c r="J6572">
        <v>3.0406604004430501E-2</v>
      </c>
      <c r="K6572">
        <v>8.2942362169881004E-2</v>
      </c>
      <c r="L6572">
        <v>0.209809688508969</v>
      </c>
      <c r="M6572">
        <v>0.30363038051317798</v>
      </c>
      <c r="N6572">
        <v>0.179314592798548</v>
      </c>
      <c r="O6572">
        <v>0.19704022855199199</v>
      </c>
      <c r="P6572">
        <v>0.16259047579375099</v>
      </c>
      <c r="Q6572">
        <v>0.13216800428256001</v>
      </c>
      <c r="R6572">
        <v>0.16464106327160999</v>
      </c>
      <c r="S6572">
        <v>0.200968533248992</v>
      </c>
      <c r="T6572">
        <v>8.9836706668297198E-2</v>
      </c>
      <c r="U6572">
        <v>9.8116965301338802E-2</v>
      </c>
      <c r="V6572">
        <v>0.119382896782517</v>
      </c>
      <c r="W6572">
        <v>0.161840959939376</v>
      </c>
    </row>
    <row r="6573" spans="2:23" hidden="1" x14ac:dyDescent="0.25">
      <c r="B6573" t="s">
        <v>89</v>
      </c>
      <c r="C6573" t="s">
        <v>90</v>
      </c>
      <c r="D6573" t="s">
        <v>646</v>
      </c>
      <c r="E6573" t="s">
        <v>513</v>
      </c>
      <c r="F6573" t="s">
        <v>93</v>
      </c>
      <c r="G6573">
        <v>0.54385910944489302</v>
      </c>
      <c r="H6573">
        <v>0.81274676955902903</v>
      </c>
      <c r="I6573">
        <v>0.50087693981950498</v>
      </c>
      <c r="J6573">
        <v>0.18011809146865501</v>
      </c>
      <c r="K6573">
        <v>0.120543978535341</v>
      </c>
      <c r="L6573">
        <v>5.6848974076793402E-2</v>
      </c>
      <c r="M6573">
        <v>7.5544178573460003E-4</v>
      </c>
      <c r="N6573">
        <v>1.0693319671609999E-3</v>
      </c>
      <c r="O6573">
        <v>2.2982709613124999E-3</v>
      </c>
      <c r="P6573">
        <v>6.0159049934072001E-3</v>
      </c>
      <c r="Q6573">
        <v>9.5572636090804994E-3</v>
      </c>
      <c r="R6573">
        <v>1.2536260655943101E-2</v>
      </c>
      <c r="S6573">
        <v>1.5830378936314098E-2</v>
      </c>
      <c r="T6573">
        <v>8.8672117683431997E-3</v>
      </c>
      <c r="U6573">
        <v>1.1961759052354399E-2</v>
      </c>
      <c r="V6573">
        <v>1.3552984825286499E-2</v>
      </c>
      <c r="W6573">
        <v>1.49157126992433E-2</v>
      </c>
    </row>
    <row r="6574" spans="2:23" hidden="1" x14ac:dyDescent="0.25">
      <c r="B6574" t="s">
        <v>89</v>
      </c>
      <c r="C6574" t="s">
        <v>90</v>
      </c>
      <c r="D6574" t="s">
        <v>646</v>
      </c>
      <c r="E6574" t="s">
        <v>514</v>
      </c>
      <c r="F6574" t="s">
        <v>93</v>
      </c>
      <c r="G6574">
        <v>9.4897135013978104E-2</v>
      </c>
      <c r="H6574">
        <v>0.32583118833769298</v>
      </c>
      <c r="I6574">
        <v>0.92573827985101298</v>
      </c>
      <c r="J6574">
        <v>1.9715332393676701</v>
      </c>
      <c r="K6574">
        <v>2.4533343280440101</v>
      </c>
      <c r="L6574">
        <v>3.0543416865431099</v>
      </c>
      <c r="M6574">
        <v>2.55137498162581</v>
      </c>
      <c r="N6574">
        <v>1.1415587684592601</v>
      </c>
      <c r="O6574">
        <v>1.3974006346626799</v>
      </c>
      <c r="P6574">
        <v>1.52350947597894</v>
      </c>
      <c r="Q6574">
        <v>1.7994831058540199</v>
      </c>
      <c r="R6574">
        <v>2.4939173888522701</v>
      </c>
      <c r="S6574">
        <v>3.0447922954495201</v>
      </c>
      <c r="T6574">
        <v>1.5707085327527699</v>
      </c>
      <c r="U6574">
        <v>1.7770674942942799</v>
      </c>
      <c r="V6574">
        <v>1.8734448171328799</v>
      </c>
      <c r="W6574">
        <v>2.1325324180879099</v>
      </c>
    </row>
    <row r="6575" spans="2:23" hidden="1" x14ac:dyDescent="0.25">
      <c r="B6575" t="s">
        <v>89</v>
      </c>
      <c r="C6575" t="s">
        <v>90</v>
      </c>
      <c r="D6575" t="s">
        <v>646</v>
      </c>
      <c r="E6575" t="s">
        <v>515</v>
      </c>
      <c r="F6575" t="s">
        <v>93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</row>
    <row r="6576" spans="2:23" hidden="1" x14ac:dyDescent="0.25">
      <c r="B6576" t="s">
        <v>89</v>
      </c>
      <c r="C6576" t="s">
        <v>90</v>
      </c>
      <c r="D6576" t="s">
        <v>646</v>
      </c>
      <c r="E6576" t="s">
        <v>516</v>
      </c>
      <c r="F6576" t="s">
        <v>93</v>
      </c>
      <c r="G6576">
        <v>3.7771714380435299</v>
      </c>
      <c r="H6576">
        <v>12.121975457352301</v>
      </c>
      <c r="I6576">
        <v>17.6638797077634</v>
      </c>
      <c r="J6576">
        <v>22.61615741608</v>
      </c>
      <c r="K6576">
        <v>26.2943228031342</v>
      </c>
      <c r="L6576">
        <v>33.892592676441303</v>
      </c>
      <c r="M6576">
        <v>35.1264462550375</v>
      </c>
      <c r="N6576">
        <v>20.807638903077098</v>
      </c>
      <c r="O6576">
        <v>26.693841744524999</v>
      </c>
      <c r="P6576">
        <v>30.349412826700899</v>
      </c>
      <c r="Q6576">
        <v>33.741632374115703</v>
      </c>
      <c r="R6576">
        <v>41.265005660256598</v>
      </c>
      <c r="S6576">
        <v>47.165560049581799</v>
      </c>
      <c r="T6576">
        <v>30.1050167758053</v>
      </c>
      <c r="U6576">
        <v>33.194374727614999</v>
      </c>
      <c r="V6576">
        <v>34.917763098802602</v>
      </c>
      <c r="W6576">
        <v>37.708814145910601</v>
      </c>
    </row>
    <row r="6577" spans="2:23" hidden="1" x14ac:dyDescent="0.25">
      <c r="B6577" t="s">
        <v>89</v>
      </c>
      <c r="C6577" t="s">
        <v>90</v>
      </c>
      <c r="D6577" t="s">
        <v>646</v>
      </c>
      <c r="E6577" t="s">
        <v>517</v>
      </c>
      <c r="F6577" t="s">
        <v>93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1.47294813019112</v>
      </c>
      <c r="P6577">
        <v>1.3340219730881799</v>
      </c>
      <c r="Q6577">
        <v>1.3333713036044399</v>
      </c>
      <c r="R6577">
        <v>1.6674312949363601</v>
      </c>
      <c r="S6577">
        <v>2.11337715094123</v>
      </c>
      <c r="T6577">
        <v>0.97559499679567396</v>
      </c>
      <c r="U6577">
        <v>1.0682340741952601</v>
      </c>
      <c r="V6577">
        <v>1.08046886195971</v>
      </c>
      <c r="W6577">
        <v>1.17347622680375</v>
      </c>
    </row>
    <row r="6578" spans="2:23" hidden="1" x14ac:dyDescent="0.25">
      <c r="B6578" t="s">
        <v>89</v>
      </c>
      <c r="C6578" t="s">
        <v>90</v>
      </c>
      <c r="D6578" t="s">
        <v>646</v>
      </c>
      <c r="E6578" t="s">
        <v>518</v>
      </c>
      <c r="F6578" t="s">
        <v>93</v>
      </c>
      <c r="G6578">
        <v>0.168961534858524</v>
      </c>
      <c r="H6578">
        <v>0.27406966912348901</v>
      </c>
      <c r="I6578">
        <v>0.29724995188682202</v>
      </c>
      <c r="J6578">
        <v>0.38693407016480202</v>
      </c>
      <c r="K6578">
        <v>0.33349010521451899</v>
      </c>
      <c r="L6578">
        <v>0.20793203229663501</v>
      </c>
      <c r="M6578">
        <v>3.18421152808002E-2</v>
      </c>
      <c r="N6578">
        <v>2.11066869114684E-2</v>
      </c>
      <c r="O6578">
        <v>2.5886839754830401E-2</v>
      </c>
      <c r="P6578">
        <v>3.27673990083363E-2</v>
      </c>
      <c r="Q6578">
        <v>3.6419410308940102E-2</v>
      </c>
      <c r="R6578">
        <v>4.2378745337451298E-2</v>
      </c>
      <c r="S6578">
        <v>4.7062050703065697E-2</v>
      </c>
      <c r="T6578">
        <v>2.19522230947495E-2</v>
      </c>
      <c r="U6578">
        <v>2.39513939302788E-2</v>
      </c>
      <c r="V6578">
        <v>2.1666053900917501E-2</v>
      </c>
      <c r="W6578">
        <v>1.151884242165E-4</v>
      </c>
    </row>
    <row r="6579" spans="2:23" hidden="1" x14ac:dyDescent="0.25">
      <c r="B6579" t="s">
        <v>89</v>
      </c>
      <c r="C6579" t="s">
        <v>90</v>
      </c>
      <c r="D6579" t="s">
        <v>646</v>
      </c>
      <c r="E6579" t="s">
        <v>519</v>
      </c>
      <c r="F6579" t="s">
        <v>93</v>
      </c>
      <c r="G6579">
        <v>0.168961534858524</v>
      </c>
      <c r="H6579">
        <v>0.27406966912348901</v>
      </c>
      <c r="I6579">
        <v>0.29724995188682202</v>
      </c>
      <c r="J6579">
        <v>0.38693407016480202</v>
      </c>
      <c r="K6579">
        <v>0.33349010521451899</v>
      </c>
      <c r="L6579">
        <v>0.20793203229663501</v>
      </c>
      <c r="M6579">
        <v>3.18421152808002E-2</v>
      </c>
      <c r="N6579">
        <v>2.11066869114684E-2</v>
      </c>
      <c r="O6579">
        <v>2.5886839754830401E-2</v>
      </c>
      <c r="P6579">
        <v>3.27673990083363E-2</v>
      </c>
      <c r="Q6579">
        <v>3.6419410308940102E-2</v>
      </c>
      <c r="R6579">
        <v>4.2378745337451298E-2</v>
      </c>
      <c r="S6579">
        <v>4.7062050703065697E-2</v>
      </c>
      <c r="T6579">
        <v>2.19522230947495E-2</v>
      </c>
      <c r="U6579">
        <v>2.39513939302788E-2</v>
      </c>
      <c r="V6579">
        <v>2.1666053900917501E-2</v>
      </c>
      <c r="W6579">
        <v>1.151884242165E-4</v>
      </c>
    </row>
    <row r="6580" spans="2:23" hidden="1" x14ac:dyDescent="0.25">
      <c r="B6580" t="s">
        <v>89</v>
      </c>
      <c r="C6580" t="s">
        <v>90</v>
      </c>
      <c r="D6580" t="s">
        <v>646</v>
      </c>
      <c r="E6580" t="s">
        <v>520</v>
      </c>
      <c r="F6580" t="s">
        <v>93</v>
      </c>
      <c r="G6580">
        <v>1.9649961821889199</v>
      </c>
      <c r="H6580">
        <v>8.1124990753512396</v>
      </c>
      <c r="I6580">
        <v>9.94403293850322</v>
      </c>
      <c r="J6580">
        <v>11.5250966796832</v>
      </c>
      <c r="K6580">
        <v>13.863439636553901</v>
      </c>
      <c r="L6580">
        <v>17.857649998599602</v>
      </c>
      <c r="M6580">
        <v>20.053011137053499</v>
      </c>
      <c r="N6580">
        <v>13.7782454135746</v>
      </c>
      <c r="O6580">
        <v>17.8793594074853</v>
      </c>
      <c r="P6580">
        <v>20.5758164172235</v>
      </c>
      <c r="Q6580">
        <v>22.540908108695099</v>
      </c>
      <c r="R6580">
        <v>26.2935015054275</v>
      </c>
      <c r="S6580">
        <v>29.425695598568101</v>
      </c>
      <c r="T6580">
        <v>21.684893463218199</v>
      </c>
      <c r="U6580">
        <v>23.712504745793101</v>
      </c>
      <c r="V6580">
        <v>24.956437990169</v>
      </c>
      <c r="W6580">
        <v>26.424390354734001</v>
      </c>
    </row>
    <row r="6581" spans="2:23" hidden="1" x14ac:dyDescent="0.25">
      <c r="B6581" t="s">
        <v>89</v>
      </c>
      <c r="C6581" t="s">
        <v>90</v>
      </c>
      <c r="D6581" t="s">
        <v>646</v>
      </c>
      <c r="E6581" t="s">
        <v>521</v>
      </c>
      <c r="F6581" t="s">
        <v>93</v>
      </c>
      <c r="G6581">
        <v>13.656946161034</v>
      </c>
      <c r="H6581">
        <v>18.3216167198458</v>
      </c>
      <c r="I6581">
        <v>23.190217338381199</v>
      </c>
      <c r="J6581">
        <v>28.002232412849001</v>
      </c>
      <c r="K6581">
        <v>32.974290495193301</v>
      </c>
      <c r="L6581">
        <v>42.626021459514902</v>
      </c>
      <c r="M6581">
        <v>51.202875752023999</v>
      </c>
      <c r="N6581">
        <v>34.833560373536798</v>
      </c>
      <c r="O6581">
        <v>40.834618544604602</v>
      </c>
      <c r="P6581">
        <v>43.7279647593422</v>
      </c>
      <c r="Q6581">
        <v>46.913226443139003</v>
      </c>
      <c r="R6581">
        <v>54.760038017097003</v>
      </c>
      <c r="S6581">
        <v>62.182933547093199</v>
      </c>
      <c r="T6581">
        <v>44.153486102613499</v>
      </c>
      <c r="U6581">
        <v>47.3703540256789</v>
      </c>
      <c r="V6581">
        <v>49.0525155441265</v>
      </c>
      <c r="W6581">
        <v>51.936979773908298</v>
      </c>
    </row>
    <row r="6582" spans="2:23" hidden="1" x14ac:dyDescent="0.25">
      <c r="B6582" t="s">
        <v>89</v>
      </c>
      <c r="C6582" t="s">
        <v>90</v>
      </c>
      <c r="D6582" t="s">
        <v>646</v>
      </c>
      <c r="E6582" t="s">
        <v>522</v>
      </c>
      <c r="F6582" t="s">
        <v>93</v>
      </c>
      <c r="G6582">
        <v>1.71727812084063</v>
      </c>
      <c r="H6582">
        <v>3.6836451936633998</v>
      </c>
      <c r="I6582">
        <v>6.7941084894091901</v>
      </c>
      <c r="J6582">
        <v>9.11952749702915</v>
      </c>
      <c r="K6582">
        <v>9.9775488385363005</v>
      </c>
      <c r="L6582">
        <v>12.9806009912986</v>
      </c>
      <c r="M6582">
        <v>12.5220601363581</v>
      </c>
      <c r="N6582">
        <v>5.8878347210431601</v>
      </c>
      <c r="O6582">
        <v>7.4170817023770601</v>
      </c>
      <c r="P6582">
        <v>8.2500869334984408</v>
      </c>
      <c r="Q6582">
        <v>9.4012411595665402</v>
      </c>
      <c r="R6582">
        <v>12.477586765976801</v>
      </c>
      <c r="S6582">
        <v>14.695072155564199</v>
      </c>
      <c r="T6582">
        <v>6.8494147798343699</v>
      </c>
      <c r="U6582">
        <v>7.70480248752762</v>
      </c>
      <c r="V6582">
        <v>8.0878802915006798</v>
      </c>
      <c r="W6582">
        <v>9.1518913730887093</v>
      </c>
    </row>
    <row r="6583" spans="2:23" hidden="1" x14ac:dyDescent="0.25">
      <c r="B6583" t="s">
        <v>89</v>
      </c>
      <c r="C6583" t="s">
        <v>90</v>
      </c>
      <c r="D6583" t="s">
        <v>646</v>
      </c>
      <c r="E6583" t="s">
        <v>523</v>
      </c>
      <c r="F6583" t="s">
        <v>93</v>
      </c>
      <c r="G6583">
        <v>3.5796392557319701E-2</v>
      </c>
      <c r="H6583">
        <v>3.3253530579005403E-2</v>
      </c>
      <c r="I6583">
        <v>1.22733854294442E-2</v>
      </c>
      <c r="J6583">
        <v>4.7842972690393002E-3</v>
      </c>
      <c r="K6583">
        <v>2.5449981295596002E-3</v>
      </c>
      <c r="L6583">
        <v>1.506292219889E-3</v>
      </c>
      <c r="M6583">
        <v>2.4593457993809999E-4</v>
      </c>
      <c r="N6583">
        <v>3.4638300079489997E-4</v>
      </c>
      <c r="O6583">
        <v>3.669770352613E-4</v>
      </c>
      <c r="P6583">
        <v>4.0539295459049999E-4</v>
      </c>
      <c r="Q6583">
        <v>4.0656901805859999E-4</v>
      </c>
      <c r="R6583">
        <v>3.8941270757600002E-4</v>
      </c>
      <c r="S6583">
        <v>3.7471191422460001E-4</v>
      </c>
      <c r="T6583">
        <v>3.724599465398E-4</v>
      </c>
      <c r="U6583">
        <v>3.6138750284409998E-4</v>
      </c>
      <c r="V6583">
        <v>3.6930331464870002E-4</v>
      </c>
      <c r="W6583">
        <v>3.8258895470609999E-4</v>
      </c>
    </row>
    <row r="6584" spans="2:23" hidden="1" x14ac:dyDescent="0.25">
      <c r="B6584" t="s">
        <v>89</v>
      </c>
      <c r="C6584" t="s">
        <v>90</v>
      </c>
      <c r="D6584" t="s">
        <v>646</v>
      </c>
      <c r="E6584" t="s">
        <v>524</v>
      </c>
      <c r="F6584" t="s">
        <v>93</v>
      </c>
      <c r="G6584">
        <v>14.537885974204199</v>
      </c>
      <c r="H6584">
        <v>14.2891265405343</v>
      </c>
      <c r="I6584">
        <v>13.525911928919999</v>
      </c>
      <c r="J6584">
        <v>12.651806804103201</v>
      </c>
      <c r="K6584">
        <v>10.622379316112699</v>
      </c>
      <c r="L6584">
        <v>6.6452808499408897</v>
      </c>
      <c r="M6584">
        <v>1.06476705382112</v>
      </c>
      <c r="N6584">
        <v>1.5173016471137</v>
      </c>
      <c r="O6584">
        <v>1.1830562587272799</v>
      </c>
      <c r="P6584">
        <v>1.34352406714687</v>
      </c>
      <c r="Q6584">
        <v>1.39497508332454</v>
      </c>
      <c r="R6584">
        <v>1.36864945193456</v>
      </c>
      <c r="S6584">
        <v>1.3810175233488</v>
      </c>
      <c r="T6584">
        <v>1.4582463956307099</v>
      </c>
      <c r="U6584">
        <v>1.36778197160356</v>
      </c>
      <c r="V6584">
        <v>1.28664619471784</v>
      </c>
      <c r="W6584">
        <v>1.2136252764287701</v>
      </c>
    </row>
    <row r="6585" spans="2:23" hidden="1" x14ac:dyDescent="0.25">
      <c r="B6585" t="s">
        <v>89</v>
      </c>
      <c r="C6585" t="s">
        <v>90</v>
      </c>
      <c r="D6585" t="s">
        <v>646</v>
      </c>
      <c r="E6585" t="s">
        <v>525</v>
      </c>
      <c r="F6585" t="s">
        <v>93</v>
      </c>
      <c r="G6585">
        <v>0.87493206996589101</v>
      </c>
      <c r="H6585">
        <v>0.981015259367368</v>
      </c>
      <c r="I6585">
        <v>1.0810108086204899</v>
      </c>
      <c r="J6585">
        <v>1.0476038910860399</v>
      </c>
      <c r="K6585">
        <v>0.95660077474787997</v>
      </c>
      <c r="L6585">
        <v>0.71719626965151095</v>
      </c>
      <c r="M6585">
        <v>0.241538150586355</v>
      </c>
      <c r="N6585">
        <v>0.27969147958613599</v>
      </c>
      <c r="O6585">
        <v>0.20764790791476101</v>
      </c>
      <c r="P6585">
        <v>0.198885343742597</v>
      </c>
      <c r="Q6585">
        <v>0.19596085829855001</v>
      </c>
      <c r="R6585">
        <v>0.19480944934359501</v>
      </c>
      <c r="S6585">
        <v>0.20985096000388201</v>
      </c>
      <c r="T6585">
        <v>0.22006184196456199</v>
      </c>
      <c r="U6585">
        <v>0.15974380810906499</v>
      </c>
      <c r="V6585">
        <v>9.8106071045473101E-2</v>
      </c>
      <c r="W6585">
        <v>9.2879061297752599E-2</v>
      </c>
    </row>
    <row r="6586" spans="2:23" hidden="1" x14ac:dyDescent="0.25">
      <c r="B6586" t="s">
        <v>89</v>
      </c>
      <c r="C6586" t="s">
        <v>90</v>
      </c>
      <c r="D6586" t="s">
        <v>646</v>
      </c>
      <c r="E6586" t="s">
        <v>526</v>
      </c>
      <c r="F6586" t="s">
        <v>93</v>
      </c>
      <c r="G6586">
        <v>13.627157511681</v>
      </c>
      <c r="H6586">
        <v>13.2748577505879</v>
      </c>
      <c r="I6586">
        <v>12.43262773487</v>
      </c>
      <c r="J6586">
        <v>11.5994186157481</v>
      </c>
      <c r="K6586">
        <v>9.6632335432352097</v>
      </c>
      <c r="L6586">
        <v>5.9265782880694902</v>
      </c>
      <c r="M6586">
        <v>0.82298296865482901</v>
      </c>
      <c r="N6586">
        <v>1.23726378452676</v>
      </c>
      <c r="O6586">
        <v>0.97504137377725497</v>
      </c>
      <c r="P6586">
        <v>1.1442333304496799</v>
      </c>
      <c r="Q6586">
        <v>1.19860765600793</v>
      </c>
      <c r="R6586">
        <v>1.17345058988339</v>
      </c>
      <c r="S6586">
        <v>1.1707918514306901</v>
      </c>
      <c r="T6586">
        <v>1.23781209371961</v>
      </c>
      <c r="U6586">
        <v>1.20767677599165</v>
      </c>
      <c r="V6586">
        <v>1.1881708203577199</v>
      </c>
      <c r="W6586">
        <v>1.1203636261763099</v>
      </c>
    </row>
    <row r="6587" spans="2:23" hidden="1" x14ac:dyDescent="0.25">
      <c r="B6587" t="s">
        <v>89</v>
      </c>
      <c r="C6587" t="s">
        <v>90</v>
      </c>
      <c r="D6587" t="s">
        <v>646</v>
      </c>
      <c r="E6587" t="s">
        <v>527</v>
      </c>
      <c r="F6587" t="s">
        <v>93</v>
      </c>
      <c r="G6587">
        <v>0</v>
      </c>
      <c r="H6587">
        <v>2.2451168000000001E-2</v>
      </c>
      <c r="I6587">
        <v>0.208443288</v>
      </c>
      <c r="J6587">
        <v>0.63277128100000002</v>
      </c>
      <c r="K6587">
        <v>1.26272297</v>
      </c>
      <c r="L6587">
        <v>2.130858538</v>
      </c>
      <c r="M6587">
        <v>3.0882099040000002</v>
      </c>
      <c r="N6587">
        <v>3.6930580960000001</v>
      </c>
      <c r="O6587">
        <v>4.077423553</v>
      </c>
      <c r="P6587">
        <v>4.4324168220000004</v>
      </c>
      <c r="Q6587">
        <v>4.7487325719999998</v>
      </c>
      <c r="R6587">
        <v>5.1031863729999998</v>
      </c>
      <c r="S6587">
        <v>5.5218227410000003</v>
      </c>
      <c r="T6587">
        <v>5.7480914519999997</v>
      </c>
      <c r="U6587">
        <v>5.8568008860000003</v>
      </c>
      <c r="V6587">
        <v>5.9725006799999996</v>
      </c>
      <c r="W6587">
        <v>6.103331142</v>
      </c>
    </row>
    <row r="6588" spans="2:23" hidden="1" x14ac:dyDescent="0.25">
      <c r="B6588" t="s">
        <v>89</v>
      </c>
      <c r="C6588" t="s">
        <v>90</v>
      </c>
      <c r="D6588" t="s">
        <v>646</v>
      </c>
      <c r="E6588" t="s">
        <v>528</v>
      </c>
      <c r="F6588" t="s">
        <v>93</v>
      </c>
      <c r="G6588">
        <v>7.6964819000000004E-2</v>
      </c>
      <c r="H6588">
        <v>7.6964819000000004E-2</v>
      </c>
      <c r="I6588">
        <v>7.6964819000000004E-2</v>
      </c>
    </row>
    <row r="6589" spans="2:23" hidden="1" x14ac:dyDescent="0.25">
      <c r="B6589" t="s">
        <v>89</v>
      </c>
      <c r="C6589" t="s">
        <v>90</v>
      </c>
      <c r="D6589" t="s">
        <v>646</v>
      </c>
      <c r="E6589" t="s">
        <v>529</v>
      </c>
      <c r="F6589" t="s">
        <v>93</v>
      </c>
      <c r="G6589">
        <v>1.0493510210000001</v>
      </c>
      <c r="H6589">
        <v>1.0493510210000001</v>
      </c>
      <c r="I6589">
        <v>1.0493510210000001</v>
      </c>
      <c r="J6589">
        <v>1.0493510210000001</v>
      </c>
      <c r="K6589">
        <v>1.0493510210000001</v>
      </c>
      <c r="L6589">
        <v>1.0493510210000001</v>
      </c>
      <c r="M6589">
        <v>1.0493510210000001</v>
      </c>
    </row>
    <row r="6590" spans="2:23" hidden="1" x14ac:dyDescent="0.25">
      <c r="B6590" t="s">
        <v>89</v>
      </c>
      <c r="C6590" t="s">
        <v>90</v>
      </c>
      <c r="D6590" t="s">
        <v>646</v>
      </c>
      <c r="E6590" t="s">
        <v>92</v>
      </c>
      <c r="F6590" t="s">
        <v>93</v>
      </c>
      <c r="G6590">
        <v>33.099908480000003</v>
      </c>
      <c r="H6590">
        <v>46.155628399999998</v>
      </c>
      <c r="I6590">
        <v>55.856321620000003</v>
      </c>
      <c r="J6590">
        <v>68.17829897</v>
      </c>
      <c r="K6590">
        <v>78.046594409999997</v>
      </c>
      <c r="L6590">
        <v>90.922778559999998</v>
      </c>
      <c r="M6590">
        <v>97.209422439999997</v>
      </c>
      <c r="N6590">
        <v>65.700227920000003</v>
      </c>
      <c r="O6590">
        <v>78.812018100000003</v>
      </c>
      <c r="P6590">
        <v>85.861283099999994</v>
      </c>
      <c r="Q6590">
        <v>92.57979641</v>
      </c>
      <c r="R6590">
        <v>109.506936</v>
      </c>
      <c r="S6590">
        <v>124.04501639999999</v>
      </c>
      <c r="T6590">
        <v>85.377641199999999</v>
      </c>
      <c r="U6590">
        <v>92.175986910000006</v>
      </c>
      <c r="V6590">
        <v>95.130133740000005</v>
      </c>
      <c r="W6590">
        <v>101.0769397</v>
      </c>
    </row>
    <row r="6591" spans="2:23" hidden="1" x14ac:dyDescent="0.25">
      <c r="B6591" t="s">
        <v>89</v>
      </c>
      <c r="C6591" t="s">
        <v>90</v>
      </c>
      <c r="D6591" t="s">
        <v>646</v>
      </c>
      <c r="E6591" t="s">
        <v>530</v>
      </c>
      <c r="F6591" t="s">
        <v>93</v>
      </c>
      <c r="G6591">
        <v>45.037286170000002</v>
      </c>
      <c r="H6591">
        <v>45.037286170000002</v>
      </c>
      <c r="I6591">
        <v>45.037286170000002</v>
      </c>
    </row>
    <row r="6592" spans="2:23" hidden="1" x14ac:dyDescent="0.25">
      <c r="B6592" t="s">
        <v>89</v>
      </c>
      <c r="C6592" t="s">
        <v>90</v>
      </c>
      <c r="D6592" t="s">
        <v>646</v>
      </c>
      <c r="E6592" t="s">
        <v>531</v>
      </c>
      <c r="F6592" t="s">
        <v>93</v>
      </c>
      <c r="G6592">
        <v>67.066993269999998</v>
      </c>
      <c r="H6592">
        <v>67.066993269999998</v>
      </c>
      <c r="I6592">
        <v>67.066993269999998</v>
      </c>
      <c r="J6592">
        <v>67.066993269999998</v>
      </c>
      <c r="K6592">
        <v>67.066993269999998</v>
      </c>
      <c r="L6592">
        <v>67.066993269999998</v>
      </c>
      <c r="M6592">
        <v>67.066993269999998</v>
      </c>
    </row>
    <row r="6593" spans="2:23" hidden="1" x14ac:dyDescent="0.25">
      <c r="B6593" t="s">
        <v>89</v>
      </c>
      <c r="C6593" t="s">
        <v>90</v>
      </c>
      <c r="D6593" t="s">
        <v>646</v>
      </c>
      <c r="E6593" t="s">
        <v>532</v>
      </c>
      <c r="F6593" t="s">
        <v>93</v>
      </c>
      <c r="G6593">
        <v>0.30629799600000002</v>
      </c>
      <c r="H6593">
        <v>0.31769536300000001</v>
      </c>
      <c r="I6593">
        <v>0.32430508600000002</v>
      </c>
      <c r="J6593">
        <v>0.287299158</v>
      </c>
      <c r="K6593">
        <v>0.33088843800000001</v>
      </c>
      <c r="L6593">
        <v>0.36152423</v>
      </c>
      <c r="M6593">
        <v>0.33116034999999999</v>
      </c>
      <c r="N6593">
        <v>0.36193227</v>
      </c>
      <c r="O6593">
        <v>0.35016418599999999</v>
      </c>
      <c r="P6593">
        <v>0.35627586999999999</v>
      </c>
      <c r="Q6593">
        <v>0.35556264500000001</v>
      </c>
      <c r="R6593">
        <v>0.35073599999999999</v>
      </c>
      <c r="S6593">
        <v>0.34678363200000001</v>
      </c>
      <c r="T6593">
        <v>0.34416267099999998</v>
      </c>
      <c r="U6593">
        <v>0.33770055500000001</v>
      </c>
      <c r="V6593">
        <v>0.329348162</v>
      </c>
      <c r="W6593">
        <v>0.317389804</v>
      </c>
    </row>
    <row r="6594" spans="2:23" hidden="1" x14ac:dyDescent="0.25">
      <c r="B6594" t="s">
        <v>89</v>
      </c>
      <c r="C6594" t="s">
        <v>90</v>
      </c>
      <c r="D6594" t="s">
        <v>646</v>
      </c>
      <c r="E6594" t="s">
        <v>533</v>
      </c>
      <c r="F6594" t="s">
        <v>93</v>
      </c>
      <c r="G6594">
        <v>0.31609948199999999</v>
      </c>
      <c r="H6594">
        <v>0.31609948199999999</v>
      </c>
      <c r="I6594">
        <v>0.31609948199999999</v>
      </c>
    </row>
    <row r="6595" spans="2:23" hidden="1" x14ac:dyDescent="0.25">
      <c r="B6595" t="s">
        <v>89</v>
      </c>
      <c r="C6595" t="s">
        <v>90</v>
      </c>
      <c r="D6595" t="s">
        <v>646</v>
      </c>
      <c r="E6595" t="s">
        <v>534</v>
      </c>
      <c r="F6595" t="s">
        <v>93</v>
      </c>
      <c r="G6595">
        <v>0.32273866000000001</v>
      </c>
      <c r="H6595">
        <v>0.32273866000000001</v>
      </c>
      <c r="I6595">
        <v>0.32273866000000001</v>
      </c>
      <c r="J6595">
        <v>0.32273866000000001</v>
      </c>
      <c r="K6595">
        <v>0.32273866000000001</v>
      </c>
      <c r="L6595">
        <v>0.32273866000000001</v>
      </c>
      <c r="M6595">
        <v>0.32273866000000001</v>
      </c>
    </row>
    <row r="6596" spans="2:23" hidden="1" x14ac:dyDescent="0.25">
      <c r="B6596" t="s">
        <v>89</v>
      </c>
      <c r="C6596" t="s">
        <v>90</v>
      </c>
      <c r="D6596" t="s">
        <v>646</v>
      </c>
      <c r="E6596" t="s">
        <v>535</v>
      </c>
      <c r="F6596" t="s">
        <v>93</v>
      </c>
      <c r="G6596">
        <v>2.112503E-3</v>
      </c>
      <c r="H6596">
        <v>1.8397878999999999E-2</v>
      </c>
      <c r="I6596">
        <v>0.35388066499999998</v>
      </c>
      <c r="J6596">
        <v>4.0537510159999997</v>
      </c>
      <c r="K6596">
        <v>7.3706792769999998</v>
      </c>
      <c r="L6596">
        <v>7.1325783390000002</v>
      </c>
      <c r="M6596">
        <v>9.4515754730000001</v>
      </c>
      <c r="N6596">
        <v>8.1576187119999997</v>
      </c>
      <c r="O6596">
        <v>8.2492041270000005</v>
      </c>
      <c r="P6596">
        <v>8.7113003039999999</v>
      </c>
      <c r="Q6596">
        <v>8.795051891</v>
      </c>
      <c r="R6596">
        <v>10.04016055</v>
      </c>
      <c r="S6596">
        <v>10.792452089999999</v>
      </c>
      <c r="T6596">
        <v>8.3103148260000008</v>
      </c>
      <c r="U6596">
        <v>8.8016283990000002</v>
      </c>
      <c r="V6596">
        <v>8.4281728410000003</v>
      </c>
      <c r="W6596">
        <v>8.7116235960000008</v>
      </c>
    </row>
    <row r="6597" spans="2:23" hidden="1" x14ac:dyDescent="0.25">
      <c r="B6597" t="s">
        <v>89</v>
      </c>
      <c r="C6597" t="s">
        <v>90</v>
      </c>
      <c r="D6597" t="s">
        <v>646</v>
      </c>
      <c r="E6597" t="s">
        <v>536</v>
      </c>
      <c r="F6597" t="s">
        <v>93</v>
      </c>
      <c r="G6597">
        <v>0.124797016</v>
      </c>
      <c r="H6597">
        <v>0.124797016</v>
      </c>
      <c r="I6597">
        <v>0.124797016</v>
      </c>
    </row>
    <row r="6598" spans="2:23" hidden="1" x14ac:dyDescent="0.25">
      <c r="B6598" t="s">
        <v>89</v>
      </c>
      <c r="C6598" t="s">
        <v>90</v>
      </c>
      <c r="D6598" t="s">
        <v>646</v>
      </c>
      <c r="E6598" t="s">
        <v>537</v>
      </c>
      <c r="F6598" t="s">
        <v>93</v>
      </c>
      <c r="G6598">
        <v>4.0547107359999996</v>
      </c>
      <c r="H6598">
        <v>4.0547107359999996</v>
      </c>
      <c r="I6598">
        <v>4.0547107359999996</v>
      </c>
      <c r="J6598">
        <v>4.0547107359999996</v>
      </c>
      <c r="K6598">
        <v>4.0547107359999996</v>
      </c>
      <c r="L6598">
        <v>4.0547107359999996</v>
      </c>
      <c r="M6598">
        <v>4.0547107359999996</v>
      </c>
    </row>
    <row r="6599" spans="2:23" hidden="1" x14ac:dyDescent="0.25">
      <c r="B6599" t="s">
        <v>89</v>
      </c>
      <c r="C6599" t="s">
        <v>90</v>
      </c>
      <c r="D6599" t="s">
        <v>646</v>
      </c>
      <c r="E6599" t="s">
        <v>538</v>
      </c>
      <c r="F6599" t="s">
        <v>93</v>
      </c>
      <c r="G6599">
        <v>2.112503E-3</v>
      </c>
      <c r="H6599">
        <v>1.8397878999999999E-2</v>
      </c>
      <c r="I6599">
        <v>0.295498451</v>
      </c>
      <c r="J6599">
        <v>1.8531521339999999</v>
      </c>
      <c r="K6599">
        <v>3.7817149919999999</v>
      </c>
      <c r="L6599">
        <v>4.4872276019999999</v>
      </c>
      <c r="M6599">
        <v>5.8819604500000002</v>
      </c>
      <c r="N6599">
        <v>6.3191276119999999</v>
      </c>
      <c r="O6599">
        <v>6.0506855670000004</v>
      </c>
      <c r="P6599">
        <v>6.0412792399999997</v>
      </c>
      <c r="Q6599">
        <v>5.9499135860000001</v>
      </c>
      <c r="R6599">
        <v>5.8202370300000004</v>
      </c>
      <c r="S6599">
        <v>5.7330556039999996</v>
      </c>
      <c r="T6599">
        <v>5.6161926060000003</v>
      </c>
      <c r="U6599">
        <v>5.4430940760000004</v>
      </c>
      <c r="V6599">
        <v>5.2843804910000003</v>
      </c>
      <c r="W6599">
        <v>5.1200629119999999</v>
      </c>
    </row>
    <row r="6600" spans="2:23" hidden="1" x14ac:dyDescent="0.25">
      <c r="B6600" t="s">
        <v>89</v>
      </c>
      <c r="C6600" t="s">
        <v>90</v>
      </c>
      <c r="D6600" t="s">
        <v>646</v>
      </c>
      <c r="E6600" t="s">
        <v>539</v>
      </c>
      <c r="F6600" t="s">
        <v>93</v>
      </c>
      <c r="G6600">
        <v>0.10533627800000001</v>
      </c>
      <c r="H6600">
        <v>0.10533627800000001</v>
      </c>
      <c r="I6600">
        <v>0.10533627800000001</v>
      </c>
    </row>
    <row r="6601" spans="2:23" hidden="1" x14ac:dyDescent="0.25">
      <c r="B6601" t="s">
        <v>89</v>
      </c>
      <c r="C6601" t="s">
        <v>90</v>
      </c>
      <c r="D6601" t="s">
        <v>646</v>
      </c>
      <c r="E6601" t="s">
        <v>540</v>
      </c>
      <c r="F6601" t="s">
        <v>93</v>
      </c>
      <c r="G6601">
        <v>2.3314377159999999</v>
      </c>
      <c r="H6601">
        <v>2.3314377159999999</v>
      </c>
      <c r="I6601">
        <v>2.3314377159999999</v>
      </c>
      <c r="J6601">
        <v>2.3314377159999999</v>
      </c>
      <c r="K6601">
        <v>2.3314377159999999</v>
      </c>
      <c r="L6601">
        <v>2.3314377159999999</v>
      </c>
      <c r="M6601">
        <v>2.3314377159999999</v>
      </c>
    </row>
    <row r="6602" spans="2:23" hidden="1" x14ac:dyDescent="0.25">
      <c r="B6602" t="s">
        <v>89</v>
      </c>
      <c r="C6602" t="s">
        <v>90</v>
      </c>
      <c r="D6602" t="s">
        <v>646</v>
      </c>
      <c r="E6602" t="s">
        <v>541</v>
      </c>
      <c r="F6602" t="s">
        <v>93</v>
      </c>
      <c r="G6602">
        <v>18.27466085</v>
      </c>
      <c r="H6602">
        <v>31.569759810000001</v>
      </c>
      <c r="I6602">
        <v>41.78637208</v>
      </c>
      <c r="J6602">
        <v>53.412890840000003</v>
      </c>
      <c r="K6602">
        <v>63.315970589999999</v>
      </c>
      <c r="L6602">
        <v>79.42977209</v>
      </c>
      <c r="M6602">
        <v>89.931534990000003</v>
      </c>
      <c r="N6602">
        <v>57.501867220000001</v>
      </c>
      <c r="O6602">
        <v>71.228114000000005</v>
      </c>
      <c r="P6602">
        <v>78.120209020000004</v>
      </c>
      <c r="Q6602">
        <v>84.879355869999998</v>
      </c>
      <c r="R6602">
        <v>101.96732539999999</v>
      </c>
      <c r="S6602">
        <v>116.5841782</v>
      </c>
      <c r="T6602">
        <v>77.959050820000002</v>
      </c>
      <c r="U6602">
        <v>85.027427680000002</v>
      </c>
      <c r="V6602">
        <v>88.22978766</v>
      </c>
      <c r="W6602">
        <v>94.425894319999998</v>
      </c>
    </row>
    <row r="6603" spans="2:23" hidden="1" x14ac:dyDescent="0.25">
      <c r="B6603" t="s">
        <v>89</v>
      </c>
      <c r="C6603" t="s">
        <v>90</v>
      </c>
      <c r="D6603" t="s">
        <v>646</v>
      </c>
      <c r="E6603" t="s">
        <v>542</v>
      </c>
      <c r="F6603" t="s">
        <v>93</v>
      </c>
      <c r="G6603">
        <v>30.54359758</v>
      </c>
      <c r="H6603">
        <v>30.54359758</v>
      </c>
      <c r="I6603">
        <v>30.54359758</v>
      </c>
    </row>
    <row r="6604" spans="2:23" hidden="1" x14ac:dyDescent="0.25">
      <c r="B6604" t="s">
        <v>89</v>
      </c>
      <c r="C6604" t="s">
        <v>90</v>
      </c>
      <c r="D6604" t="s">
        <v>646</v>
      </c>
      <c r="E6604" t="s">
        <v>543</v>
      </c>
      <c r="F6604" t="s">
        <v>93</v>
      </c>
      <c r="G6604">
        <v>53.960137320000001</v>
      </c>
      <c r="H6604">
        <v>53.960137320000001</v>
      </c>
      <c r="I6604">
        <v>53.960137320000001</v>
      </c>
      <c r="J6604">
        <v>53.960137320000001</v>
      </c>
      <c r="K6604">
        <v>53.960137320000001</v>
      </c>
      <c r="L6604">
        <v>53.960137320000001</v>
      </c>
      <c r="M6604">
        <v>53.960137320000001</v>
      </c>
    </row>
    <row r="6605" spans="2:23" hidden="1" x14ac:dyDescent="0.25">
      <c r="B6605" t="s">
        <v>89</v>
      </c>
      <c r="C6605" t="s">
        <v>90</v>
      </c>
      <c r="D6605" t="s">
        <v>646</v>
      </c>
      <c r="E6605" t="s">
        <v>544</v>
      </c>
      <c r="F6605" t="s">
        <v>93</v>
      </c>
      <c r="G6605">
        <v>2.1048844000000001E-2</v>
      </c>
      <c r="H6605">
        <v>3.9351193E-2</v>
      </c>
      <c r="I6605">
        <v>8.7073374999999995E-2</v>
      </c>
      <c r="J6605">
        <v>2.1378715829999999</v>
      </c>
      <c r="K6605">
        <v>3.4524940900000001</v>
      </c>
      <c r="L6605">
        <v>2.390118374</v>
      </c>
      <c r="M6605">
        <v>3.2418205599999999</v>
      </c>
      <c r="N6605">
        <v>1.643424843</v>
      </c>
      <c r="O6605">
        <v>1.9845310169999999</v>
      </c>
      <c r="P6605">
        <v>2.4916541460000001</v>
      </c>
      <c r="Q6605">
        <v>2.6982757199999998</v>
      </c>
      <c r="R6605">
        <v>4.0369375659999998</v>
      </c>
      <c r="S6605">
        <v>4.8357928259999996</v>
      </c>
      <c r="T6605">
        <v>2.593041897</v>
      </c>
      <c r="U6605">
        <v>3.2476602840000002</v>
      </c>
      <c r="V6605">
        <v>3.0102795449999999</v>
      </c>
      <c r="W6605">
        <v>3.4116674520000001</v>
      </c>
    </row>
    <row r="6606" spans="2:23" hidden="1" x14ac:dyDescent="0.25">
      <c r="B6606" t="s">
        <v>89</v>
      </c>
      <c r="C6606" t="s">
        <v>90</v>
      </c>
      <c r="D6606" t="s">
        <v>646</v>
      </c>
      <c r="E6606" t="s">
        <v>545</v>
      </c>
      <c r="F6606" t="s">
        <v>93</v>
      </c>
      <c r="G6606">
        <v>4.9157803999999999E-2</v>
      </c>
      <c r="H6606">
        <v>4.9157803999999999E-2</v>
      </c>
      <c r="I6606">
        <v>4.9157803999999999E-2</v>
      </c>
    </row>
    <row r="6607" spans="2:23" hidden="1" x14ac:dyDescent="0.25">
      <c r="B6607" t="s">
        <v>89</v>
      </c>
      <c r="C6607" t="s">
        <v>90</v>
      </c>
      <c r="D6607" t="s">
        <v>646</v>
      </c>
      <c r="E6607" t="s">
        <v>546</v>
      </c>
      <c r="F6607" t="s">
        <v>93</v>
      </c>
      <c r="G6607">
        <v>1.6242540029999999</v>
      </c>
      <c r="H6607">
        <v>1.6242540029999999</v>
      </c>
      <c r="I6607">
        <v>1.6242540029999999</v>
      </c>
      <c r="J6607">
        <v>1.6242540029999999</v>
      </c>
      <c r="K6607">
        <v>1.6242540029999999</v>
      </c>
      <c r="L6607">
        <v>1.6242540029999999</v>
      </c>
      <c r="M6607">
        <v>1.6242540029999999</v>
      </c>
    </row>
    <row r="6608" spans="2:23" hidden="1" x14ac:dyDescent="0.25">
      <c r="B6608" t="s">
        <v>89</v>
      </c>
      <c r="C6608" t="s">
        <v>90</v>
      </c>
      <c r="D6608" t="s">
        <v>646</v>
      </c>
      <c r="E6608" t="s">
        <v>547</v>
      </c>
      <c r="F6608" t="s">
        <v>93</v>
      </c>
      <c r="G6608">
        <v>0</v>
      </c>
      <c r="H6608">
        <v>0</v>
      </c>
      <c r="I6608">
        <v>1.1307444E-2</v>
      </c>
      <c r="J6608">
        <v>2.1110216190000002</v>
      </c>
      <c r="K6608">
        <v>3.4481351689999999</v>
      </c>
      <c r="L6608">
        <v>2.3890921629999999</v>
      </c>
      <c r="M6608">
        <v>3.2418201529999999</v>
      </c>
      <c r="N6608">
        <v>1.6434240229999999</v>
      </c>
      <c r="O6608">
        <v>1.9845291089999999</v>
      </c>
      <c r="P6608">
        <v>2.4916490570000001</v>
      </c>
      <c r="Q6608">
        <v>2.6982649479999998</v>
      </c>
      <c r="R6608">
        <v>4.0369257190000001</v>
      </c>
      <c r="S6608">
        <v>4.8357742879999996</v>
      </c>
      <c r="T6608">
        <v>2.5930306110000001</v>
      </c>
      <c r="U6608">
        <v>3.2476429109999998</v>
      </c>
      <c r="V6608">
        <v>3.010250782</v>
      </c>
      <c r="W6608">
        <v>3.4116348630000002</v>
      </c>
    </row>
    <row r="6609" spans="2:23" hidden="1" x14ac:dyDescent="0.25">
      <c r="B6609" t="s">
        <v>89</v>
      </c>
      <c r="C6609" t="s">
        <v>90</v>
      </c>
      <c r="D6609" t="s">
        <v>646</v>
      </c>
      <c r="E6609" t="s">
        <v>548</v>
      </c>
      <c r="F6609" t="s">
        <v>93</v>
      </c>
      <c r="G6609">
        <v>3.7691479999999999E-3</v>
      </c>
      <c r="H6609">
        <v>3.7691479999999999E-3</v>
      </c>
      <c r="I6609">
        <v>3.7691479999999999E-3</v>
      </c>
    </row>
    <row r="6610" spans="2:23" hidden="1" x14ac:dyDescent="0.25">
      <c r="B6610" t="s">
        <v>89</v>
      </c>
      <c r="C6610" t="s">
        <v>90</v>
      </c>
      <c r="D6610" t="s">
        <v>646</v>
      </c>
      <c r="E6610" t="s">
        <v>549</v>
      </c>
      <c r="F6610" t="s">
        <v>93</v>
      </c>
      <c r="G6610">
        <v>1.60019665</v>
      </c>
      <c r="H6610">
        <v>1.60019665</v>
      </c>
      <c r="I6610">
        <v>1.60019665</v>
      </c>
      <c r="J6610">
        <v>1.60019665</v>
      </c>
      <c r="K6610">
        <v>1.60019665</v>
      </c>
      <c r="L6610">
        <v>1.60019665</v>
      </c>
      <c r="M6610">
        <v>1.60019665</v>
      </c>
    </row>
    <row r="6611" spans="2:23" hidden="1" x14ac:dyDescent="0.25">
      <c r="B6611" t="s">
        <v>89</v>
      </c>
      <c r="C6611" t="s">
        <v>90</v>
      </c>
      <c r="D6611" t="s">
        <v>646</v>
      </c>
      <c r="E6611" t="s">
        <v>550</v>
      </c>
      <c r="F6611" t="s">
        <v>93</v>
      </c>
      <c r="G6611">
        <v>2.1048844000000001E-2</v>
      </c>
      <c r="H6611">
        <v>3.9351193E-2</v>
      </c>
      <c r="I6611">
        <v>7.5765930999999995E-2</v>
      </c>
      <c r="J6611">
        <v>2.6849964E-2</v>
      </c>
      <c r="K6611">
        <v>4.3589220000000003E-3</v>
      </c>
      <c r="L6611">
        <v>1.0262100000000001E-3</v>
      </c>
      <c r="M6611">
        <v>4.0600000000000001E-7</v>
      </c>
      <c r="N6611">
        <v>8.1999999999999998E-7</v>
      </c>
      <c r="O6611">
        <v>1.9099999999999999E-6</v>
      </c>
      <c r="P6611">
        <v>5.0900000000000004E-6</v>
      </c>
      <c r="Q6611">
        <v>1.08E-5</v>
      </c>
      <c r="R6611">
        <v>1.1800000000000001E-5</v>
      </c>
      <c r="S6611">
        <v>1.8499999999999999E-5</v>
      </c>
      <c r="T6611">
        <v>1.13E-5</v>
      </c>
      <c r="U6611">
        <v>1.7399999999999999E-5</v>
      </c>
      <c r="V6611">
        <v>2.8799999999999999E-5</v>
      </c>
      <c r="W6611">
        <v>3.26E-5</v>
      </c>
    </row>
    <row r="6612" spans="2:23" hidden="1" x14ac:dyDescent="0.25">
      <c r="B6612" t="s">
        <v>89</v>
      </c>
      <c r="C6612" t="s">
        <v>90</v>
      </c>
      <c r="D6612" t="s">
        <v>646</v>
      </c>
      <c r="E6612" t="s">
        <v>551</v>
      </c>
      <c r="F6612" t="s">
        <v>93</v>
      </c>
      <c r="G6612">
        <v>4.5388655999999999E-2</v>
      </c>
      <c r="H6612">
        <v>4.5388655999999999E-2</v>
      </c>
      <c r="I6612">
        <v>4.5388655999999999E-2</v>
      </c>
    </row>
    <row r="6613" spans="2:23" hidden="1" x14ac:dyDescent="0.25">
      <c r="B6613" t="s">
        <v>89</v>
      </c>
      <c r="C6613" t="s">
        <v>90</v>
      </c>
      <c r="D6613" t="s">
        <v>646</v>
      </c>
      <c r="E6613" t="s">
        <v>552</v>
      </c>
      <c r="F6613" t="s">
        <v>93</v>
      </c>
      <c r="G6613">
        <v>2.4057353E-2</v>
      </c>
      <c r="H6613">
        <v>2.4057353E-2</v>
      </c>
      <c r="I6613">
        <v>2.4057353E-2</v>
      </c>
      <c r="J6613">
        <v>2.4057353E-2</v>
      </c>
      <c r="K6613">
        <v>2.4057353E-2</v>
      </c>
      <c r="L6613">
        <v>2.4057353E-2</v>
      </c>
      <c r="M6613">
        <v>2.4057353E-2</v>
      </c>
    </row>
    <row r="6614" spans="2:23" hidden="1" x14ac:dyDescent="0.25">
      <c r="B6614" t="s">
        <v>89</v>
      </c>
      <c r="C6614" t="s">
        <v>90</v>
      </c>
      <c r="D6614" t="s">
        <v>646</v>
      </c>
      <c r="E6614" t="s">
        <v>553</v>
      </c>
      <c r="F6614" t="s">
        <v>93</v>
      </c>
      <c r="G6614">
        <v>0.106673765</v>
      </c>
      <c r="H6614">
        <v>0</v>
      </c>
      <c r="I6614">
        <v>4.0955677000000003E-2</v>
      </c>
      <c r="J6614">
        <v>5.9170659E-2</v>
      </c>
      <c r="K6614">
        <v>5.7886753999999999E-2</v>
      </c>
      <c r="L6614">
        <v>4.6448886000000002E-2</v>
      </c>
      <c r="M6614">
        <v>2.4164489000000001E-2</v>
      </c>
      <c r="N6614">
        <v>1.5752484000000001E-2</v>
      </c>
      <c r="O6614">
        <v>1.6949222999999999E-2</v>
      </c>
      <c r="P6614">
        <v>1.5781531000000001E-2</v>
      </c>
      <c r="Q6614">
        <v>1.4705352999999999E-2</v>
      </c>
      <c r="R6614">
        <v>1.8356742999999998E-2</v>
      </c>
      <c r="S6614">
        <v>2.2653665E-2</v>
      </c>
      <c r="T6614">
        <v>1.1254903E-2</v>
      </c>
      <c r="U6614">
        <v>1.2774446E-2</v>
      </c>
      <c r="V6614">
        <v>1.4158670999999999E-2</v>
      </c>
      <c r="W6614">
        <v>1.8084860000000001E-2</v>
      </c>
    </row>
    <row r="6615" spans="2:23" hidden="1" x14ac:dyDescent="0.25">
      <c r="B6615" t="s">
        <v>89</v>
      </c>
      <c r="C6615" t="s">
        <v>90</v>
      </c>
      <c r="D6615" t="s">
        <v>646</v>
      </c>
      <c r="E6615" t="s">
        <v>554</v>
      </c>
      <c r="F6615" t="s">
        <v>93</v>
      </c>
      <c r="G6615">
        <v>4.9209813999999998E-2</v>
      </c>
      <c r="H6615">
        <v>4.9209813999999998E-2</v>
      </c>
      <c r="I6615">
        <v>4.9209813999999998E-2</v>
      </c>
    </row>
    <row r="6616" spans="2:23" hidden="1" x14ac:dyDescent="0.25">
      <c r="B6616" t="s">
        <v>89</v>
      </c>
      <c r="C6616" t="s">
        <v>90</v>
      </c>
      <c r="D6616" t="s">
        <v>646</v>
      </c>
      <c r="E6616" t="s">
        <v>555</v>
      </c>
      <c r="F6616" t="s">
        <v>93</v>
      </c>
      <c r="G6616">
        <v>4.7900033000000002E-2</v>
      </c>
      <c r="H6616">
        <v>4.7900033000000002E-2</v>
      </c>
      <c r="I6616">
        <v>4.7900033000000002E-2</v>
      </c>
      <c r="J6616">
        <v>4.7900033000000002E-2</v>
      </c>
      <c r="K6616">
        <v>4.7900033000000002E-2</v>
      </c>
      <c r="L6616">
        <v>4.7900033000000002E-2</v>
      </c>
      <c r="M6616">
        <v>4.7900033000000002E-2</v>
      </c>
    </row>
    <row r="6617" spans="2:23" hidden="1" x14ac:dyDescent="0.25">
      <c r="B6617" t="s">
        <v>89</v>
      </c>
      <c r="C6617" t="s">
        <v>90</v>
      </c>
      <c r="D6617" t="s">
        <v>646</v>
      </c>
      <c r="E6617" t="s">
        <v>556</v>
      </c>
      <c r="F6617" t="s">
        <v>93</v>
      </c>
      <c r="G6617">
        <v>0</v>
      </c>
      <c r="H6617">
        <v>0</v>
      </c>
      <c r="I6617">
        <v>4.0955677000000003E-2</v>
      </c>
      <c r="J6617">
        <v>5.9170659E-2</v>
      </c>
      <c r="K6617">
        <v>5.7886753999999999E-2</v>
      </c>
      <c r="L6617">
        <v>4.6448886000000002E-2</v>
      </c>
      <c r="M6617">
        <v>2.4164489000000001E-2</v>
      </c>
      <c r="N6617">
        <v>1.5752484000000001E-2</v>
      </c>
      <c r="O6617">
        <v>1.6949222999999999E-2</v>
      </c>
      <c r="P6617">
        <v>1.5781531000000001E-2</v>
      </c>
      <c r="Q6617">
        <v>1.4705352999999999E-2</v>
      </c>
      <c r="R6617">
        <v>1.8356742999999998E-2</v>
      </c>
      <c r="S6617">
        <v>2.2653665E-2</v>
      </c>
      <c r="T6617">
        <v>1.1254903E-2</v>
      </c>
      <c r="U6617">
        <v>1.2774446E-2</v>
      </c>
      <c r="V6617">
        <v>1.4158670999999999E-2</v>
      </c>
      <c r="W6617">
        <v>1.8084860000000001E-2</v>
      </c>
    </row>
    <row r="6618" spans="2:23" hidden="1" x14ac:dyDescent="0.25">
      <c r="B6618" t="s">
        <v>89</v>
      </c>
      <c r="C6618" t="s">
        <v>90</v>
      </c>
      <c r="D6618" t="s">
        <v>646</v>
      </c>
      <c r="E6618" t="s">
        <v>557</v>
      </c>
      <c r="F6618" t="s">
        <v>93</v>
      </c>
      <c r="G6618">
        <v>1.3651892000000001E-2</v>
      </c>
      <c r="H6618">
        <v>1.3651892000000001E-2</v>
      </c>
      <c r="I6618">
        <v>1.3651892000000001E-2</v>
      </c>
    </row>
    <row r="6619" spans="2:23" hidden="1" x14ac:dyDescent="0.25">
      <c r="B6619" t="s">
        <v>89</v>
      </c>
      <c r="C6619" t="s">
        <v>90</v>
      </c>
      <c r="D6619" t="s">
        <v>646</v>
      </c>
      <c r="E6619" t="s">
        <v>558</v>
      </c>
      <c r="F6619" t="s">
        <v>93</v>
      </c>
      <c r="G6619">
        <v>3.2660924000000001E-2</v>
      </c>
      <c r="H6619">
        <v>3.2660924000000001E-2</v>
      </c>
      <c r="I6619">
        <v>3.2660924000000001E-2</v>
      </c>
      <c r="J6619">
        <v>3.2660924000000001E-2</v>
      </c>
      <c r="K6619">
        <v>3.2660924000000001E-2</v>
      </c>
      <c r="L6619">
        <v>3.2660924000000001E-2</v>
      </c>
      <c r="M6619">
        <v>3.2660924000000001E-2</v>
      </c>
    </row>
    <row r="6620" spans="2:23" hidden="1" x14ac:dyDescent="0.25">
      <c r="B6620" t="s">
        <v>89</v>
      </c>
      <c r="C6620" t="s">
        <v>90</v>
      </c>
      <c r="D6620" t="s">
        <v>646</v>
      </c>
      <c r="E6620" t="s">
        <v>559</v>
      </c>
      <c r="F6620" t="s">
        <v>93</v>
      </c>
      <c r="G6620">
        <v>0.106673765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 spans="2:23" hidden="1" x14ac:dyDescent="0.25">
      <c r="B6621" t="s">
        <v>89</v>
      </c>
      <c r="C6621" t="s">
        <v>90</v>
      </c>
      <c r="D6621" t="s">
        <v>646</v>
      </c>
      <c r="E6621" t="s">
        <v>560</v>
      </c>
      <c r="F6621" t="s">
        <v>93</v>
      </c>
      <c r="G6621">
        <v>3.5557921999999999E-2</v>
      </c>
      <c r="H6621">
        <v>3.5557921999999999E-2</v>
      </c>
      <c r="I6621">
        <v>3.5557921999999999E-2</v>
      </c>
    </row>
    <row r="6622" spans="2:23" hidden="1" x14ac:dyDescent="0.25">
      <c r="B6622" t="s">
        <v>89</v>
      </c>
      <c r="C6622" t="s">
        <v>90</v>
      </c>
      <c r="D6622" t="s">
        <v>646</v>
      </c>
      <c r="E6622" t="s">
        <v>561</v>
      </c>
      <c r="F6622" t="s">
        <v>93</v>
      </c>
      <c r="G6622">
        <v>1.5239109000000001E-2</v>
      </c>
      <c r="H6622">
        <v>1.5239109000000001E-2</v>
      </c>
      <c r="I6622">
        <v>1.5239109000000001E-2</v>
      </c>
      <c r="J6622">
        <v>1.5239109000000001E-2</v>
      </c>
      <c r="K6622">
        <v>1.5239109000000001E-2</v>
      </c>
      <c r="L6622">
        <v>1.5239109000000001E-2</v>
      </c>
      <c r="M6622">
        <v>1.5239109000000001E-2</v>
      </c>
    </row>
    <row r="6623" spans="2:23" hidden="1" x14ac:dyDescent="0.25">
      <c r="B6623" t="s">
        <v>89</v>
      </c>
      <c r="C6623" t="s">
        <v>90</v>
      </c>
      <c r="D6623" t="s">
        <v>646</v>
      </c>
      <c r="E6623" t="s">
        <v>562</v>
      </c>
      <c r="F6623" t="s">
        <v>93</v>
      </c>
      <c r="G6623">
        <v>0.81949440900000003</v>
      </c>
      <c r="H6623">
        <v>1.0868164389999999</v>
      </c>
      <c r="I6623">
        <v>0.79812689199999998</v>
      </c>
      <c r="J6623">
        <v>0.56705216199999997</v>
      </c>
      <c r="K6623">
        <v>0.454034084</v>
      </c>
      <c r="L6623">
        <v>0.26478100599999999</v>
      </c>
      <c r="M6623">
        <v>3.2597556999999999E-2</v>
      </c>
      <c r="N6623">
        <v>2.2176019000000002E-2</v>
      </c>
      <c r="O6623">
        <v>2.8185110999999999E-2</v>
      </c>
      <c r="P6623">
        <v>3.8783303999999998E-2</v>
      </c>
      <c r="Q6623">
        <v>4.5976674000000002E-2</v>
      </c>
      <c r="R6623">
        <v>5.4915006000000002E-2</v>
      </c>
      <c r="S6623">
        <v>6.2892429999999999E-2</v>
      </c>
      <c r="T6623">
        <v>3.0819434999999999E-2</v>
      </c>
      <c r="U6623">
        <v>3.5913153000000003E-2</v>
      </c>
      <c r="V6623">
        <v>3.5219039000000001E-2</v>
      </c>
      <c r="W6623">
        <v>1.5030900999999999E-2</v>
      </c>
    </row>
    <row r="6624" spans="2:23" hidden="1" x14ac:dyDescent="0.25">
      <c r="B6624" t="s">
        <v>89</v>
      </c>
      <c r="C6624" t="s">
        <v>90</v>
      </c>
      <c r="D6624" t="s">
        <v>646</v>
      </c>
      <c r="E6624" t="s">
        <v>563</v>
      </c>
      <c r="F6624" t="s">
        <v>93</v>
      </c>
      <c r="G6624">
        <v>0.90147924700000004</v>
      </c>
      <c r="H6624">
        <v>0.90147924700000004</v>
      </c>
      <c r="I6624">
        <v>0.90147924700000004</v>
      </c>
    </row>
    <row r="6625" spans="2:23" hidden="1" x14ac:dyDescent="0.25">
      <c r="B6625" t="s">
        <v>89</v>
      </c>
      <c r="C6625" t="s">
        <v>90</v>
      </c>
      <c r="D6625" t="s">
        <v>646</v>
      </c>
      <c r="E6625" t="s">
        <v>564</v>
      </c>
      <c r="F6625" t="s">
        <v>93</v>
      </c>
      <c r="G6625">
        <v>0.57470036400000002</v>
      </c>
      <c r="H6625">
        <v>0.57470036400000002</v>
      </c>
      <c r="I6625">
        <v>0.57470036400000002</v>
      </c>
      <c r="J6625">
        <v>0.57470036400000002</v>
      </c>
      <c r="K6625">
        <v>0.57470036400000002</v>
      </c>
      <c r="L6625">
        <v>0.57470036400000002</v>
      </c>
      <c r="M6625">
        <v>0.57470036400000002</v>
      </c>
    </row>
    <row r="6626" spans="2:23" hidden="1" x14ac:dyDescent="0.25">
      <c r="B6626" t="s">
        <v>89</v>
      </c>
      <c r="C6626" t="s">
        <v>90</v>
      </c>
      <c r="D6626" t="s">
        <v>646</v>
      </c>
      <c r="E6626" t="s">
        <v>565</v>
      </c>
      <c r="F6626" t="s">
        <v>93</v>
      </c>
      <c r="G6626">
        <v>0.54385910900000001</v>
      </c>
      <c r="H6626">
        <v>0.81274676999999995</v>
      </c>
      <c r="I6626">
        <v>0.50699603299999996</v>
      </c>
      <c r="J6626">
        <v>0.21052469500000001</v>
      </c>
      <c r="K6626">
        <v>0.20348634099999999</v>
      </c>
      <c r="L6626">
        <v>0.26665866300000002</v>
      </c>
      <c r="M6626">
        <v>0.30438582199999997</v>
      </c>
      <c r="N6626">
        <v>0.180383925</v>
      </c>
      <c r="O6626">
        <v>0.1993385</v>
      </c>
      <c r="P6626">
        <v>0.168606381</v>
      </c>
      <c r="Q6626">
        <v>0.14172526799999999</v>
      </c>
      <c r="R6626">
        <v>0.177177324</v>
      </c>
      <c r="S6626">
        <v>0.21679891200000001</v>
      </c>
      <c r="T6626">
        <v>9.8703918000000002E-2</v>
      </c>
      <c r="U6626">
        <v>0.110078724</v>
      </c>
      <c r="V6626">
        <v>0.13293588200000001</v>
      </c>
      <c r="W6626">
        <v>0.176756673</v>
      </c>
    </row>
    <row r="6627" spans="2:23" hidden="1" x14ac:dyDescent="0.25">
      <c r="B6627" t="s">
        <v>89</v>
      </c>
      <c r="C6627" t="s">
        <v>90</v>
      </c>
      <c r="D6627" t="s">
        <v>646</v>
      </c>
      <c r="E6627" t="s">
        <v>566</v>
      </c>
      <c r="F6627" t="s">
        <v>93</v>
      </c>
      <c r="G6627">
        <v>0.62120063700000006</v>
      </c>
      <c r="H6627">
        <v>0.62120063700000006</v>
      </c>
      <c r="I6627">
        <v>0.62120063700000006</v>
      </c>
    </row>
    <row r="6628" spans="2:23" hidden="1" x14ac:dyDescent="0.25">
      <c r="B6628" t="s">
        <v>89</v>
      </c>
      <c r="C6628" t="s">
        <v>90</v>
      </c>
      <c r="D6628" t="s">
        <v>646</v>
      </c>
      <c r="E6628" t="s">
        <v>567</v>
      </c>
      <c r="F6628" t="s">
        <v>93</v>
      </c>
      <c r="G6628">
        <v>0.40695106199999997</v>
      </c>
      <c r="H6628">
        <v>0.40695106199999997</v>
      </c>
      <c r="I6628">
        <v>0.40695106199999997</v>
      </c>
      <c r="J6628">
        <v>0.40695106199999997</v>
      </c>
      <c r="K6628">
        <v>0.40695106199999997</v>
      </c>
      <c r="L6628">
        <v>0.40695106199999997</v>
      </c>
      <c r="M6628">
        <v>0.40695106199999997</v>
      </c>
    </row>
    <row r="6629" spans="2:23" hidden="1" x14ac:dyDescent="0.25">
      <c r="B6629" t="s">
        <v>89</v>
      </c>
      <c r="C6629" t="s">
        <v>90</v>
      </c>
      <c r="D6629" t="s">
        <v>646</v>
      </c>
      <c r="E6629" t="s">
        <v>568</v>
      </c>
      <c r="F6629" t="s">
        <v>93</v>
      </c>
      <c r="G6629">
        <v>0</v>
      </c>
      <c r="H6629">
        <v>0</v>
      </c>
      <c r="I6629">
        <v>6.1190929999999999E-3</v>
      </c>
      <c r="J6629">
        <v>3.0406604E-2</v>
      </c>
      <c r="K6629">
        <v>8.2942362000000006E-2</v>
      </c>
      <c r="L6629">
        <v>0.20980968899999999</v>
      </c>
      <c r="M6629">
        <v>0.303630381</v>
      </c>
      <c r="N6629">
        <v>0.17931459299999999</v>
      </c>
      <c r="O6629">
        <v>0.19704022900000001</v>
      </c>
      <c r="P6629">
        <v>0.16259047600000001</v>
      </c>
      <c r="Q6629">
        <v>0.13216800400000001</v>
      </c>
      <c r="R6629">
        <v>0.164641063</v>
      </c>
      <c r="S6629">
        <v>0.200968533</v>
      </c>
      <c r="T6629">
        <v>8.9836707000000002E-2</v>
      </c>
      <c r="U6629">
        <v>9.8116965E-2</v>
      </c>
      <c r="V6629">
        <v>0.119382897</v>
      </c>
      <c r="W6629">
        <v>0.16184096000000001</v>
      </c>
    </row>
    <row r="6630" spans="2:23" hidden="1" x14ac:dyDescent="0.25">
      <c r="B6630" t="s">
        <v>89</v>
      </c>
      <c r="C6630" t="s">
        <v>90</v>
      </c>
      <c r="D6630" t="s">
        <v>646</v>
      </c>
      <c r="E6630" t="s">
        <v>569</v>
      </c>
      <c r="F6630" t="s">
        <v>93</v>
      </c>
      <c r="G6630">
        <v>2.0396979999999999E-3</v>
      </c>
      <c r="H6630">
        <v>2.0396979999999999E-3</v>
      </c>
      <c r="I6630">
        <v>2.0396979999999999E-3</v>
      </c>
    </row>
    <row r="6631" spans="2:23" hidden="1" x14ac:dyDescent="0.25">
      <c r="B6631" t="s">
        <v>89</v>
      </c>
      <c r="C6631" t="s">
        <v>90</v>
      </c>
      <c r="D6631" t="s">
        <v>646</v>
      </c>
      <c r="E6631" t="s">
        <v>570</v>
      </c>
      <c r="F6631" t="s">
        <v>93</v>
      </c>
      <c r="G6631">
        <v>9.0415446999999996E-2</v>
      </c>
      <c r="H6631">
        <v>9.0415446999999996E-2</v>
      </c>
      <c r="I6631">
        <v>9.0415446999999996E-2</v>
      </c>
      <c r="J6631">
        <v>9.0415446999999996E-2</v>
      </c>
      <c r="K6631">
        <v>9.0415446999999996E-2</v>
      </c>
      <c r="L6631">
        <v>9.0415446999999996E-2</v>
      </c>
      <c r="M6631">
        <v>9.0415446999999996E-2</v>
      </c>
    </row>
    <row r="6632" spans="2:23" hidden="1" x14ac:dyDescent="0.25">
      <c r="B6632" t="s">
        <v>89</v>
      </c>
      <c r="C6632" t="s">
        <v>90</v>
      </c>
      <c r="D6632" t="s">
        <v>646</v>
      </c>
      <c r="E6632" t="s">
        <v>571</v>
      </c>
      <c r="F6632" t="s">
        <v>93</v>
      </c>
      <c r="G6632">
        <v>0.54385910900000001</v>
      </c>
      <c r="H6632">
        <v>0.81274676999999995</v>
      </c>
      <c r="I6632">
        <v>0.50087694000000005</v>
      </c>
      <c r="J6632">
        <v>0.18011809100000001</v>
      </c>
      <c r="K6632">
        <v>0.120543979</v>
      </c>
      <c r="L6632">
        <v>5.6848973999999997E-2</v>
      </c>
      <c r="M6632">
        <v>7.5544200000000005E-4</v>
      </c>
      <c r="N6632">
        <v>1.0693320000000001E-3</v>
      </c>
      <c r="O6632">
        <v>2.2982710000000002E-3</v>
      </c>
      <c r="P6632">
        <v>6.0159050000000002E-3</v>
      </c>
      <c r="Q6632">
        <v>9.5572639999999993E-3</v>
      </c>
      <c r="R6632">
        <v>1.2536261E-2</v>
      </c>
      <c r="S6632">
        <v>1.5830378999999999E-2</v>
      </c>
      <c r="T6632">
        <v>8.8672119999999993E-3</v>
      </c>
      <c r="U6632">
        <v>1.1961759000000001E-2</v>
      </c>
      <c r="V6632">
        <v>1.3552985E-2</v>
      </c>
      <c r="W6632">
        <v>1.4915713000000001E-2</v>
      </c>
    </row>
    <row r="6633" spans="2:23" hidden="1" x14ac:dyDescent="0.25">
      <c r="B6633" t="s">
        <v>89</v>
      </c>
      <c r="C6633" t="s">
        <v>90</v>
      </c>
      <c r="D6633" t="s">
        <v>646</v>
      </c>
      <c r="E6633" t="s">
        <v>572</v>
      </c>
      <c r="F6633" t="s">
        <v>93</v>
      </c>
      <c r="G6633">
        <v>0.61916093999999999</v>
      </c>
      <c r="H6633">
        <v>0.61916093999999999</v>
      </c>
      <c r="I6633">
        <v>0.61916093999999999</v>
      </c>
    </row>
    <row r="6634" spans="2:23" hidden="1" x14ac:dyDescent="0.25">
      <c r="B6634" t="s">
        <v>89</v>
      </c>
      <c r="C6634" t="s">
        <v>90</v>
      </c>
      <c r="D6634" t="s">
        <v>646</v>
      </c>
      <c r="E6634" t="s">
        <v>573</v>
      </c>
      <c r="F6634" t="s">
        <v>93</v>
      </c>
      <c r="G6634">
        <v>0.31653561499999999</v>
      </c>
      <c r="H6634">
        <v>0.31653561499999999</v>
      </c>
      <c r="I6634">
        <v>0.31653561499999999</v>
      </c>
      <c r="J6634">
        <v>0.31653561499999999</v>
      </c>
      <c r="K6634">
        <v>0.31653561499999999</v>
      </c>
      <c r="L6634">
        <v>0.31653561499999999</v>
      </c>
      <c r="M6634">
        <v>0.31653561499999999</v>
      </c>
    </row>
    <row r="6635" spans="2:23" hidden="1" x14ac:dyDescent="0.25">
      <c r="B6635" t="s">
        <v>89</v>
      </c>
      <c r="C6635" t="s">
        <v>90</v>
      </c>
      <c r="D6635" t="s">
        <v>646</v>
      </c>
      <c r="E6635" t="s">
        <v>574</v>
      </c>
      <c r="F6635" t="s">
        <v>93</v>
      </c>
      <c r="G6635">
        <v>9.4897134999999994E-2</v>
      </c>
      <c r="H6635">
        <v>0.32583118799999999</v>
      </c>
      <c r="I6635">
        <v>0.92573828000000002</v>
      </c>
      <c r="J6635">
        <v>1.971533239</v>
      </c>
      <c r="K6635">
        <v>2.453334328</v>
      </c>
      <c r="L6635">
        <v>3.054341687</v>
      </c>
      <c r="M6635">
        <v>2.551374982</v>
      </c>
      <c r="N6635">
        <v>1.1415587679999999</v>
      </c>
      <c r="O6635">
        <v>1.3974006349999999</v>
      </c>
      <c r="P6635">
        <v>1.5235094760000001</v>
      </c>
      <c r="Q6635">
        <v>1.7994831060000001</v>
      </c>
      <c r="R6635">
        <v>2.4939173889999999</v>
      </c>
      <c r="S6635">
        <v>3.0447922950000001</v>
      </c>
      <c r="T6635">
        <v>1.5707085329999999</v>
      </c>
      <c r="U6635">
        <v>1.777067494</v>
      </c>
      <c r="V6635">
        <v>1.873444817</v>
      </c>
      <c r="W6635">
        <v>2.1325324179999998</v>
      </c>
    </row>
    <row r="6636" spans="2:23" hidden="1" x14ac:dyDescent="0.25">
      <c r="B6636" t="s">
        <v>89</v>
      </c>
      <c r="C6636" t="s">
        <v>90</v>
      </c>
      <c r="D6636" t="s">
        <v>646</v>
      </c>
      <c r="E6636" t="s">
        <v>575</v>
      </c>
      <c r="F6636" t="s">
        <v>93</v>
      </c>
      <c r="G6636">
        <v>0.44882220099999998</v>
      </c>
      <c r="H6636">
        <v>0.44882220099999998</v>
      </c>
      <c r="I6636">
        <v>0.44882220099999998</v>
      </c>
    </row>
    <row r="6637" spans="2:23" hidden="1" x14ac:dyDescent="0.25">
      <c r="B6637" t="s">
        <v>89</v>
      </c>
      <c r="C6637" t="s">
        <v>90</v>
      </c>
      <c r="D6637" t="s">
        <v>646</v>
      </c>
      <c r="E6637" t="s">
        <v>576</v>
      </c>
      <c r="F6637" t="s">
        <v>93</v>
      </c>
      <c r="G6637">
        <v>1.625292977</v>
      </c>
      <c r="H6637">
        <v>1.625292977</v>
      </c>
      <c r="I6637">
        <v>1.625292977</v>
      </c>
      <c r="J6637">
        <v>1.625292977</v>
      </c>
      <c r="K6637">
        <v>1.625292977</v>
      </c>
      <c r="L6637">
        <v>1.625292977</v>
      </c>
      <c r="M6637">
        <v>1.625292977</v>
      </c>
    </row>
    <row r="6638" spans="2:23" hidden="1" x14ac:dyDescent="0.25">
      <c r="B6638" t="s">
        <v>89</v>
      </c>
      <c r="C6638" t="s">
        <v>90</v>
      </c>
      <c r="D6638" t="s">
        <v>646</v>
      </c>
      <c r="E6638" t="s">
        <v>577</v>
      </c>
      <c r="F6638" t="s">
        <v>93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2:23" hidden="1" x14ac:dyDescent="0.25">
      <c r="B6639" t="s">
        <v>89</v>
      </c>
      <c r="C6639" t="s">
        <v>90</v>
      </c>
      <c r="D6639" t="s">
        <v>646</v>
      </c>
      <c r="E6639" t="s">
        <v>578</v>
      </c>
      <c r="F6639" t="s">
        <v>93</v>
      </c>
      <c r="G6639">
        <v>0</v>
      </c>
      <c r="H6639">
        <v>0</v>
      </c>
      <c r="I6639">
        <v>0</v>
      </c>
    </row>
    <row r="6640" spans="2:23" hidden="1" x14ac:dyDescent="0.25">
      <c r="B6640" t="s">
        <v>89</v>
      </c>
      <c r="C6640" t="s">
        <v>90</v>
      </c>
      <c r="D6640" t="s">
        <v>646</v>
      </c>
      <c r="E6640" t="s">
        <v>579</v>
      </c>
      <c r="F6640" t="s">
        <v>93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2:23" hidden="1" x14ac:dyDescent="0.25">
      <c r="B6641" t="s">
        <v>89</v>
      </c>
      <c r="C6641" t="s">
        <v>90</v>
      </c>
      <c r="D6641" t="s">
        <v>646</v>
      </c>
      <c r="E6641" t="s">
        <v>580</v>
      </c>
      <c r="F6641" t="s">
        <v>93</v>
      </c>
      <c r="G6641">
        <v>17.455166439999999</v>
      </c>
      <c r="H6641">
        <v>30.482943370000001</v>
      </c>
      <c r="I6641">
        <v>40.929862980000003</v>
      </c>
      <c r="J6641">
        <v>50.645239789999998</v>
      </c>
      <c r="K6641">
        <v>59.27297222</v>
      </c>
      <c r="L6641">
        <v>76.519640350000003</v>
      </c>
      <c r="M6641">
        <v>86.329322410000003</v>
      </c>
      <c r="N6641">
        <v>55.641200099999999</v>
      </c>
      <c r="O6641">
        <v>67.528462200000007</v>
      </c>
      <c r="P6641">
        <v>74.077382670000006</v>
      </c>
      <c r="Q6641">
        <v>80.654869590000004</v>
      </c>
      <c r="R6641">
        <v>96.025055519999995</v>
      </c>
      <c r="S6641">
        <v>109.34851209999999</v>
      </c>
      <c r="T6641">
        <v>74.258514160000004</v>
      </c>
      <c r="U6641">
        <v>80.564746130000003</v>
      </c>
      <c r="V6641">
        <v>83.970307410000004</v>
      </c>
      <c r="W6641">
        <v>89.645826510000006</v>
      </c>
    </row>
    <row r="6642" spans="2:23" hidden="1" x14ac:dyDescent="0.25">
      <c r="B6642" t="s">
        <v>89</v>
      </c>
      <c r="C6642" t="s">
        <v>90</v>
      </c>
      <c r="D6642" t="s">
        <v>646</v>
      </c>
      <c r="E6642" t="s">
        <v>581</v>
      </c>
      <c r="F6642" t="s">
        <v>93</v>
      </c>
      <c r="G6642">
        <v>29.6226576</v>
      </c>
      <c r="H6642">
        <v>29.6226576</v>
      </c>
      <c r="I6642">
        <v>29.6226576</v>
      </c>
    </row>
    <row r="6643" spans="2:23" hidden="1" x14ac:dyDescent="0.25">
      <c r="B6643" t="s">
        <v>89</v>
      </c>
      <c r="C6643" t="s">
        <v>90</v>
      </c>
      <c r="D6643" t="s">
        <v>646</v>
      </c>
      <c r="E6643" t="s">
        <v>582</v>
      </c>
      <c r="F6643" t="s">
        <v>93</v>
      </c>
      <c r="G6643">
        <v>51.662163939999999</v>
      </c>
      <c r="H6643">
        <v>51.662163939999999</v>
      </c>
      <c r="I6643">
        <v>51.662163939999999</v>
      </c>
      <c r="J6643">
        <v>51.662163939999999</v>
      </c>
      <c r="K6643">
        <v>51.662163939999999</v>
      </c>
      <c r="L6643">
        <v>51.662163939999999</v>
      </c>
      <c r="M6643">
        <v>51.662163939999999</v>
      </c>
    </row>
    <row r="6644" spans="2:23" hidden="1" x14ac:dyDescent="0.25">
      <c r="B6644" t="s">
        <v>89</v>
      </c>
      <c r="C6644" t="s">
        <v>90</v>
      </c>
      <c r="D6644" t="s">
        <v>646</v>
      </c>
      <c r="E6644" t="s">
        <v>583</v>
      </c>
      <c r="F6644" t="s">
        <v>93</v>
      </c>
      <c r="G6644">
        <v>3.7771714379999999</v>
      </c>
      <c r="H6644">
        <v>12.12197546</v>
      </c>
      <c r="I6644">
        <v>17.66387971</v>
      </c>
      <c r="J6644">
        <v>22.61615742</v>
      </c>
      <c r="K6644">
        <v>26.2943228</v>
      </c>
      <c r="L6644">
        <v>33.89259268</v>
      </c>
      <c r="M6644">
        <v>35.126446260000002</v>
      </c>
      <c r="N6644">
        <v>20.807638900000001</v>
      </c>
      <c r="O6644">
        <v>26.69384174</v>
      </c>
      <c r="P6644">
        <v>30.349412829999999</v>
      </c>
      <c r="Q6644">
        <v>33.741632369999998</v>
      </c>
      <c r="R6644">
        <v>41.26500566</v>
      </c>
      <c r="S6644">
        <v>47.165560050000003</v>
      </c>
      <c r="T6644">
        <v>30.10501678</v>
      </c>
      <c r="U6644">
        <v>33.19437473</v>
      </c>
      <c r="V6644">
        <v>34.917763100000002</v>
      </c>
      <c r="W6644">
        <v>37.708814150000002</v>
      </c>
    </row>
    <row r="6645" spans="2:23" hidden="1" x14ac:dyDescent="0.25">
      <c r="B6645" t="s">
        <v>89</v>
      </c>
      <c r="C6645" t="s">
        <v>90</v>
      </c>
      <c r="D6645" t="s">
        <v>646</v>
      </c>
      <c r="E6645" t="s">
        <v>584</v>
      </c>
      <c r="F6645" t="s">
        <v>93</v>
      </c>
      <c r="G6645">
        <v>11.18767553</v>
      </c>
      <c r="H6645">
        <v>11.18767553</v>
      </c>
      <c r="I6645">
        <v>11.18767553</v>
      </c>
    </row>
    <row r="6646" spans="2:23" hidden="1" x14ac:dyDescent="0.25">
      <c r="B6646" t="s">
        <v>89</v>
      </c>
      <c r="C6646" t="s">
        <v>90</v>
      </c>
      <c r="D6646" t="s">
        <v>646</v>
      </c>
      <c r="E6646" t="s">
        <v>585</v>
      </c>
      <c r="F6646" t="s">
        <v>93</v>
      </c>
      <c r="G6646">
        <v>21.641792250000002</v>
      </c>
      <c r="H6646">
        <v>21.641792250000002</v>
      </c>
      <c r="I6646">
        <v>21.641792250000002</v>
      </c>
      <c r="J6646">
        <v>21.641792250000002</v>
      </c>
      <c r="K6646">
        <v>21.641792250000002</v>
      </c>
      <c r="L6646">
        <v>21.641792250000002</v>
      </c>
      <c r="M6646">
        <v>21.641792250000002</v>
      </c>
    </row>
    <row r="6647" spans="2:23" hidden="1" x14ac:dyDescent="0.25">
      <c r="B6647" t="s">
        <v>89</v>
      </c>
      <c r="C6647" t="s">
        <v>90</v>
      </c>
      <c r="D6647" t="s">
        <v>646</v>
      </c>
      <c r="E6647" t="s">
        <v>586</v>
      </c>
      <c r="F6647" t="s">
        <v>93</v>
      </c>
      <c r="G6647">
        <v>3.7771714379999999</v>
      </c>
      <c r="H6647">
        <v>12.12197546</v>
      </c>
      <c r="I6647">
        <v>17.66387971</v>
      </c>
      <c r="J6647">
        <v>22.61615742</v>
      </c>
      <c r="K6647">
        <v>26.2943228</v>
      </c>
      <c r="L6647">
        <v>33.89259268</v>
      </c>
      <c r="M6647">
        <v>35.126446260000002</v>
      </c>
      <c r="N6647">
        <v>20.807638900000001</v>
      </c>
      <c r="O6647">
        <v>26.69384174</v>
      </c>
      <c r="P6647">
        <v>30.349412829999999</v>
      </c>
      <c r="Q6647">
        <v>33.741632369999998</v>
      </c>
      <c r="R6647">
        <v>41.26500566</v>
      </c>
      <c r="S6647">
        <v>47.165560050000003</v>
      </c>
      <c r="T6647">
        <v>30.10501678</v>
      </c>
      <c r="U6647">
        <v>33.19437473</v>
      </c>
      <c r="V6647">
        <v>34.917763100000002</v>
      </c>
      <c r="W6647">
        <v>37.708814150000002</v>
      </c>
    </row>
    <row r="6648" spans="2:23" hidden="1" x14ac:dyDescent="0.25">
      <c r="B6648" t="s">
        <v>89</v>
      </c>
      <c r="C6648" t="s">
        <v>90</v>
      </c>
      <c r="D6648" t="s">
        <v>646</v>
      </c>
      <c r="E6648" t="s">
        <v>587</v>
      </c>
      <c r="F6648" t="s">
        <v>93</v>
      </c>
      <c r="G6648">
        <v>11.18767553</v>
      </c>
      <c r="H6648">
        <v>11.18767553</v>
      </c>
      <c r="I6648">
        <v>11.18767553</v>
      </c>
    </row>
    <row r="6649" spans="2:23" hidden="1" x14ac:dyDescent="0.25">
      <c r="B6649" t="s">
        <v>89</v>
      </c>
      <c r="C6649" t="s">
        <v>90</v>
      </c>
      <c r="D6649" t="s">
        <v>646</v>
      </c>
      <c r="E6649" t="s">
        <v>588</v>
      </c>
      <c r="F6649" t="s">
        <v>93</v>
      </c>
      <c r="G6649">
        <v>21.641792250000002</v>
      </c>
      <c r="H6649">
        <v>21.641792250000002</v>
      </c>
      <c r="I6649">
        <v>21.641792250000002</v>
      </c>
      <c r="J6649">
        <v>21.641792250000002</v>
      </c>
      <c r="K6649">
        <v>21.641792250000002</v>
      </c>
      <c r="L6649">
        <v>21.641792250000002</v>
      </c>
      <c r="M6649">
        <v>21.641792250000002</v>
      </c>
    </row>
    <row r="6650" spans="2:23" hidden="1" x14ac:dyDescent="0.25">
      <c r="B6650" t="s">
        <v>89</v>
      </c>
      <c r="C6650" t="s">
        <v>90</v>
      </c>
      <c r="D6650" t="s">
        <v>646</v>
      </c>
      <c r="E6650" t="s">
        <v>589</v>
      </c>
      <c r="F6650" t="s">
        <v>93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1.47294813</v>
      </c>
      <c r="P6650">
        <v>1.334021973</v>
      </c>
      <c r="Q6650">
        <v>1.3333713039999999</v>
      </c>
      <c r="R6650">
        <v>1.6674312950000001</v>
      </c>
      <c r="S6650">
        <v>2.1133771509999999</v>
      </c>
      <c r="T6650">
        <v>0.97559499699999996</v>
      </c>
      <c r="U6650">
        <v>1.068234074</v>
      </c>
      <c r="V6650">
        <v>1.080468862</v>
      </c>
      <c r="W6650">
        <v>1.1734762270000001</v>
      </c>
    </row>
    <row r="6651" spans="2:23" hidden="1" x14ac:dyDescent="0.25">
      <c r="B6651" t="s">
        <v>89</v>
      </c>
      <c r="C6651" t="s">
        <v>90</v>
      </c>
      <c r="D6651" t="s">
        <v>646</v>
      </c>
      <c r="E6651" t="s">
        <v>590</v>
      </c>
      <c r="F6651" t="s">
        <v>93</v>
      </c>
      <c r="G6651">
        <v>0</v>
      </c>
      <c r="H6651">
        <v>0</v>
      </c>
      <c r="I6651">
        <v>0</v>
      </c>
    </row>
    <row r="6652" spans="2:23" hidden="1" x14ac:dyDescent="0.25">
      <c r="B6652" t="s">
        <v>89</v>
      </c>
      <c r="C6652" t="s">
        <v>90</v>
      </c>
      <c r="D6652" t="s">
        <v>646</v>
      </c>
      <c r="E6652" t="s">
        <v>591</v>
      </c>
      <c r="F6652" t="s">
        <v>93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2:23" hidden="1" x14ac:dyDescent="0.25">
      <c r="B6653" t="s">
        <v>89</v>
      </c>
      <c r="C6653" t="s">
        <v>90</v>
      </c>
      <c r="D6653" t="s">
        <v>646</v>
      </c>
      <c r="E6653" t="s">
        <v>592</v>
      </c>
      <c r="F6653" t="s">
        <v>93</v>
      </c>
      <c r="G6653">
        <v>0.168961535</v>
      </c>
      <c r="H6653">
        <v>0.27406966900000002</v>
      </c>
      <c r="I6653">
        <v>0.29724995199999998</v>
      </c>
      <c r="J6653">
        <v>0.38693407000000002</v>
      </c>
      <c r="K6653">
        <v>0.33349010499999998</v>
      </c>
      <c r="L6653">
        <v>0.20793203199999999</v>
      </c>
      <c r="M6653">
        <v>3.1842114999999997E-2</v>
      </c>
      <c r="N6653">
        <v>2.1106686999999999E-2</v>
      </c>
      <c r="O6653">
        <v>2.5886840000000001E-2</v>
      </c>
      <c r="P6653">
        <v>3.2767399000000003E-2</v>
      </c>
      <c r="Q6653">
        <v>3.6419409999999999E-2</v>
      </c>
      <c r="R6653">
        <v>4.2378745000000002E-2</v>
      </c>
      <c r="S6653">
        <v>4.7062051000000001E-2</v>
      </c>
      <c r="T6653">
        <v>2.1952223E-2</v>
      </c>
      <c r="U6653">
        <v>2.3951394000000001E-2</v>
      </c>
      <c r="V6653">
        <v>2.1666054000000001E-2</v>
      </c>
      <c r="W6653">
        <v>1.15188E-4</v>
      </c>
    </row>
    <row r="6654" spans="2:23" hidden="1" x14ac:dyDescent="0.25">
      <c r="B6654" t="s">
        <v>89</v>
      </c>
      <c r="C6654" t="s">
        <v>90</v>
      </c>
      <c r="D6654" t="s">
        <v>646</v>
      </c>
      <c r="E6654" t="s">
        <v>593</v>
      </c>
      <c r="F6654" t="s">
        <v>93</v>
      </c>
      <c r="G6654">
        <v>0.246760385</v>
      </c>
      <c r="H6654">
        <v>0.246760385</v>
      </c>
      <c r="I6654">
        <v>0.246760385</v>
      </c>
    </row>
    <row r="6655" spans="2:23" hidden="1" x14ac:dyDescent="0.25">
      <c r="B6655" t="s">
        <v>89</v>
      </c>
      <c r="C6655" t="s">
        <v>90</v>
      </c>
      <c r="D6655" t="s">
        <v>646</v>
      </c>
      <c r="E6655" t="s">
        <v>594</v>
      </c>
      <c r="F6655" t="s">
        <v>93</v>
      </c>
      <c r="G6655">
        <v>0.24292564</v>
      </c>
      <c r="H6655">
        <v>0.24292564</v>
      </c>
      <c r="I6655">
        <v>0.24292564</v>
      </c>
      <c r="J6655">
        <v>0.24292564</v>
      </c>
      <c r="K6655">
        <v>0.24292564</v>
      </c>
      <c r="L6655">
        <v>0.24292564</v>
      </c>
      <c r="M6655">
        <v>0.24292564</v>
      </c>
    </row>
    <row r="6656" spans="2:23" hidden="1" x14ac:dyDescent="0.25">
      <c r="B6656" t="s">
        <v>89</v>
      </c>
      <c r="C6656" t="s">
        <v>90</v>
      </c>
      <c r="D6656" t="s">
        <v>646</v>
      </c>
      <c r="E6656" t="s">
        <v>595</v>
      </c>
      <c r="F6656" t="s">
        <v>93</v>
      </c>
      <c r="G6656">
        <v>0.168961535</v>
      </c>
      <c r="H6656">
        <v>0.27406966900000002</v>
      </c>
      <c r="I6656">
        <v>0.29724995199999998</v>
      </c>
      <c r="J6656">
        <v>0.38693407000000002</v>
      </c>
      <c r="K6656">
        <v>0.33349010499999998</v>
      </c>
      <c r="L6656">
        <v>0.20793203199999999</v>
      </c>
      <c r="M6656">
        <v>3.1842114999999997E-2</v>
      </c>
      <c r="N6656">
        <v>2.1106686999999999E-2</v>
      </c>
      <c r="O6656">
        <v>2.5886840000000001E-2</v>
      </c>
      <c r="P6656">
        <v>3.2767399000000003E-2</v>
      </c>
      <c r="Q6656">
        <v>3.6419409999999999E-2</v>
      </c>
      <c r="R6656">
        <v>4.2378745000000002E-2</v>
      </c>
      <c r="S6656">
        <v>4.7062051000000001E-2</v>
      </c>
      <c r="T6656">
        <v>2.1952223E-2</v>
      </c>
      <c r="U6656">
        <v>2.3951394000000001E-2</v>
      </c>
      <c r="V6656">
        <v>2.1666054000000001E-2</v>
      </c>
      <c r="W6656">
        <v>1.15188E-4</v>
      </c>
    </row>
    <row r="6657" spans="2:23" hidden="1" x14ac:dyDescent="0.25">
      <c r="B6657" t="s">
        <v>89</v>
      </c>
      <c r="C6657" t="s">
        <v>90</v>
      </c>
      <c r="D6657" t="s">
        <v>646</v>
      </c>
      <c r="E6657" t="s">
        <v>596</v>
      </c>
      <c r="F6657" t="s">
        <v>93</v>
      </c>
      <c r="G6657">
        <v>0.246760385</v>
      </c>
      <c r="H6657">
        <v>0.246760385</v>
      </c>
      <c r="I6657">
        <v>0.246760385</v>
      </c>
    </row>
    <row r="6658" spans="2:23" hidden="1" x14ac:dyDescent="0.25">
      <c r="B6658" t="s">
        <v>89</v>
      </c>
      <c r="C6658" t="s">
        <v>90</v>
      </c>
      <c r="D6658" t="s">
        <v>646</v>
      </c>
      <c r="E6658" t="s">
        <v>597</v>
      </c>
      <c r="F6658" t="s">
        <v>93</v>
      </c>
      <c r="G6658">
        <v>0.24292564</v>
      </c>
      <c r="H6658">
        <v>0.24292564</v>
      </c>
      <c r="I6658">
        <v>0.24292564</v>
      </c>
      <c r="J6658">
        <v>0.24292564</v>
      </c>
      <c r="K6658">
        <v>0.24292564</v>
      </c>
      <c r="L6658">
        <v>0.24292564</v>
      </c>
      <c r="M6658">
        <v>0.24292564</v>
      </c>
    </row>
    <row r="6659" spans="2:23" hidden="1" x14ac:dyDescent="0.25">
      <c r="B6659" t="s">
        <v>89</v>
      </c>
      <c r="C6659" t="s">
        <v>90</v>
      </c>
      <c r="D6659" t="s">
        <v>646</v>
      </c>
      <c r="E6659" t="s">
        <v>598</v>
      </c>
      <c r="F6659" t="s">
        <v>93</v>
      </c>
      <c r="G6659">
        <v>1.9649961819999999</v>
      </c>
      <c r="H6659">
        <v>8.1124990750000006</v>
      </c>
      <c r="I6659">
        <v>9.9440329389999995</v>
      </c>
      <c r="J6659">
        <v>11.525096680000001</v>
      </c>
      <c r="K6659">
        <v>13.863439639999999</v>
      </c>
      <c r="L6659">
        <v>17.85765</v>
      </c>
      <c r="M6659">
        <v>20.053011139999999</v>
      </c>
      <c r="N6659">
        <v>13.77824541</v>
      </c>
      <c r="O6659">
        <v>17.879359409999999</v>
      </c>
      <c r="P6659">
        <v>20.575816419999999</v>
      </c>
      <c r="Q6659">
        <v>22.54090811</v>
      </c>
      <c r="R6659">
        <v>26.293501509999999</v>
      </c>
      <c r="S6659">
        <v>29.425695600000001</v>
      </c>
      <c r="T6659">
        <v>21.684893460000001</v>
      </c>
      <c r="U6659">
        <v>23.712504750000001</v>
      </c>
      <c r="V6659">
        <v>24.956437990000001</v>
      </c>
      <c r="W6659">
        <v>26.424390349999999</v>
      </c>
    </row>
    <row r="6660" spans="2:23" hidden="1" x14ac:dyDescent="0.25">
      <c r="B6660" t="s">
        <v>89</v>
      </c>
      <c r="C6660" t="s">
        <v>90</v>
      </c>
      <c r="D6660" t="s">
        <v>646</v>
      </c>
      <c r="E6660" t="s">
        <v>599</v>
      </c>
      <c r="F6660" t="s">
        <v>93</v>
      </c>
      <c r="G6660">
        <v>6.6738427319999998</v>
      </c>
      <c r="H6660">
        <v>6.6738427319999998</v>
      </c>
      <c r="I6660">
        <v>6.6738427319999998</v>
      </c>
    </row>
    <row r="6661" spans="2:23" hidden="1" x14ac:dyDescent="0.25">
      <c r="B6661" t="s">
        <v>89</v>
      </c>
      <c r="C6661" t="s">
        <v>90</v>
      </c>
      <c r="D6661" t="s">
        <v>646</v>
      </c>
      <c r="E6661" t="s">
        <v>600</v>
      </c>
      <c r="F6661" t="s">
        <v>93</v>
      </c>
      <c r="G6661">
        <v>11.90296081</v>
      </c>
      <c r="H6661">
        <v>11.90296081</v>
      </c>
      <c r="I6661">
        <v>11.90296081</v>
      </c>
      <c r="J6661">
        <v>11.90296081</v>
      </c>
      <c r="K6661">
        <v>11.90296081</v>
      </c>
      <c r="L6661">
        <v>11.90296081</v>
      </c>
      <c r="M6661">
        <v>11.90296081</v>
      </c>
    </row>
    <row r="6662" spans="2:23" hidden="1" x14ac:dyDescent="0.25">
      <c r="B6662" t="s">
        <v>89</v>
      </c>
      <c r="C6662" t="s">
        <v>90</v>
      </c>
      <c r="D6662" t="s">
        <v>646</v>
      </c>
      <c r="E6662" t="s">
        <v>601</v>
      </c>
      <c r="F6662" t="s">
        <v>93</v>
      </c>
      <c r="G6662">
        <v>13.65694616</v>
      </c>
      <c r="H6662">
        <v>18.321616720000002</v>
      </c>
      <c r="I6662">
        <v>23.19021734</v>
      </c>
      <c r="J6662">
        <v>28.002232410000001</v>
      </c>
      <c r="K6662">
        <v>32.974290500000002</v>
      </c>
      <c r="L6662">
        <v>42.626021459999997</v>
      </c>
      <c r="M6662">
        <v>51.202875749999997</v>
      </c>
      <c r="N6662">
        <v>34.833560370000001</v>
      </c>
      <c r="O6662">
        <v>40.834618540000001</v>
      </c>
      <c r="P6662">
        <v>43.727964759999999</v>
      </c>
      <c r="Q6662">
        <v>46.913226440000003</v>
      </c>
      <c r="R6662">
        <v>54.760038020000003</v>
      </c>
      <c r="S6662">
        <v>62.182933550000001</v>
      </c>
      <c r="T6662">
        <v>44.153486100000002</v>
      </c>
      <c r="U6662">
        <v>47.370354030000001</v>
      </c>
      <c r="V6662">
        <v>49.052515540000002</v>
      </c>
      <c r="W6662">
        <v>51.936979770000001</v>
      </c>
    </row>
    <row r="6663" spans="2:23" hidden="1" x14ac:dyDescent="0.25">
      <c r="B6663" t="s">
        <v>89</v>
      </c>
      <c r="C6663" t="s">
        <v>90</v>
      </c>
      <c r="D6663" t="s">
        <v>646</v>
      </c>
      <c r="E6663" t="s">
        <v>602</v>
      </c>
      <c r="F6663" t="s">
        <v>93</v>
      </c>
      <c r="G6663">
        <v>18.38959341</v>
      </c>
      <c r="H6663">
        <v>18.38959341</v>
      </c>
      <c r="I6663">
        <v>18.38959341</v>
      </c>
    </row>
    <row r="6664" spans="2:23" hidden="1" x14ac:dyDescent="0.25">
      <c r="B6664" t="s">
        <v>89</v>
      </c>
      <c r="C6664" t="s">
        <v>90</v>
      </c>
      <c r="D6664" t="s">
        <v>646</v>
      </c>
      <c r="E6664" t="s">
        <v>603</v>
      </c>
      <c r="F6664" t="s">
        <v>93</v>
      </c>
      <c r="G6664">
        <v>29.996314330000001</v>
      </c>
      <c r="H6664">
        <v>29.996314330000001</v>
      </c>
      <c r="I6664">
        <v>29.996314330000001</v>
      </c>
      <c r="J6664">
        <v>29.996314330000001</v>
      </c>
      <c r="K6664">
        <v>29.996314330000001</v>
      </c>
      <c r="L6664">
        <v>29.996314330000001</v>
      </c>
      <c r="M6664">
        <v>29.996314330000001</v>
      </c>
    </row>
    <row r="6665" spans="2:23" hidden="1" x14ac:dyDescent="0.25">
      <c r="B6665" t="s">
        <v>89</v>
      </c>
      <c r="C6665" t="s">
        <v>90</v>
      </c>
      <c r="D6665" t="s">
        <v>646</v>
      </c>
      <c r="E6665" t="s">
        <v>604</v>
      </c>
      <c r="F6665" t="s">
        <v>93</v>
      </c>
      <c r="G6665">
        <v>13.65694616</v>
      </c>
      <c r="H6665">
        <v>18.321616720000002</v>
      </c>
      <c r="I6665">
        <v>23.19021734</v>
      </c>
      <c r="J6665">
        <v>28.002232410000001</v>
      </c>
      <c r="K6665">
        <v>32.974290500000002</v>
      </c>
      <c r="L6665">
        <v>42.626021459999997</v>
      </c>
      <c r="M6665">
        <v>51.202875749999997</v>
      </c>
      <c r="N6665">
        <v>34.833560370000001</v>
      </c>
      <c r="O6665">
        <v>40.834618540000001</v>
      </c>
      <c r="P6665">
        <v>43.727964759999999</v>
      </c>
      <c r="Q6665">
        <v>46.913226440000003</v>
      </c>
      <c r="R6665">
        <v>54.760038020000003</v>
      </c>
      <c r="S6665">
        <v>62.182933550000001</v>
      </c>
      <c r="T6665">
        <v>44.153486100000002</v>
      </c>
      <c r="U6665">
        <v>47.370354030000001</v>
      </c>
      <c r="V6665">
        <v>49.052515540000002</v>
      </c>
      <c r="W6665">
        <v>51.936979770000001</v>
      </c>
    </row>
    <row r="6666" spans="2:23" hidden="1" x14ac:dyDescent="0.25">
      <c r="B6666" t="s">
        <v>89</v>
      </c>
      <c r="C6666" t="s">
        <v>90</v>
      </c>
      <c r="D6666" t="s">
        <v>646</v>
      </c>
      <c r="E6666" t="s">
        <v>605</v>
      </c>
      <c r="F6666" t="s">
        <v>93</v>
      </c>
      <c r="G6666">
        <v>18.38959341</v>
      </c>
      <c r="H6666">
        <v>18.38959341</v>
      </c>
      <c r="I6666">
        <v>18.38959341</v>
      </c>
    </row>
    <row r="6667" spans="2:23" hidden="1" x14ac:dyDescent="0.25">
      <c r="B6667" t="s">
        <v>89</v>
      </c>
      <c r="C6667" t="s">
        <v>90</v>
      </c>
      <c r="D6667" t="s">
        <v>646</v>
      </c>
      <c r="E6667" t="s">
        <v>606</v>
      </c>
      <c r="F6667" t="s">
        <v>93</v>
      </c>
      <c r="G6667">
        <v>29.996314330000001</v>
      </c>
      <c r="H6667">
        <v>29.996314330000001</v>
      </c>
      <c r="I6667">
        <v>29.996314330000001</v>
      </c>
      <c r="J6667">
        <v>29.996314330000001</v>
      </c>
      <c r="K6667">
        <v>29.996314330000001</v>
      </c>
      <c r="L6667">
        <v>29.996314330000001</v>
      </c>
      <c r="M6667">
        <v>29.996314330000001</v>
      </c>
    </row>
    <row r="6668" spans="2:23" hidden="1" x14ac:dyDescent="0.25">
      <c r="B6668" t="s">
        <v>89</v>
      </c>
      <c r="C6668" t="s">
        <v>90</v>
      </c>
      <c r="D6668" t="s">
        <v>646</v>
      </c>
      <c r="E6668" t="s">
        <v>607</v>
      </c>
      <c r="F6668" t="s">
        <v>93</v>
      </c>
      <c r="G6668">
        <v>1.7172781210000001</v>
      </c>
      <c r="H6668">
        <v>3.6836451939999999</v>
      </c>
      <c r="I6668">
        <v>6.7941084890000001</v>
      </c>
      <c r="J6668">
        <v>9.119527497</v>
      </c>
      <c r="K6668">
        <v>9.9775488390000007</v>
      </c>
      <c r="L6668">
        <v>12.980600989999999</v>
      </c>
      <c r="M6668">
        <v>12.522060140000001</v>
      </c>
      <c r="N6668">
        <v>5.8878347209999999</v>
      </c>
      <c r="O6668">
        <v>7.4170817019999999</v>
      </c>
      <c r="P6668">
        <v>8.2500869330000004</v>
      </c>
      <c r="Q6668">
        <v>9.4012411599999997</v>
      </c>
      <c r="R6668">
        <v>12.47758677</v>
      </c>
      <c r="S6668">
        <v>14.69507216</v>
      </c>
      <c r="T6668">
        <v>6.84941478</v>
      </c>
      <c r="U6668">
        <v>7.7048024880000003</v>
      </c>
      <c r="V6668">
        <v>8.0878802919999995</v>
      </c>
      <c r="W6668">
        <v>9.1518913729999998</v>
      </c>
    </row>
    <row r="6669" spans="2:23" hidden="1" x14ac:dyDescent="0.25">
      <c r="B6669" t="s">
        <v>89</v>
      </c>
      <c r="C6669" t="s">
        <v>90</v>
      </c>
      <c r="D6669" t="s">
        <v>646</v>
      </c>
      <c r="E6669" t="s">
        <v>608</v>
      </c>
      <c r="F6669" t="s">
        <v>93</v>
      </c>
      <c r="G6669">
        <v>4.065010601</v>
      </c>
      <c r="H6669">
        <v>4.065010601</v>
      </c>
      <c r="I6669">
        <v>4.065010601</v>
      </c>
    </row>
    <row r="6670" spans="2:23" hidden="1" x14ac:dyDescent="0.25">
      <c r="B6670" t="s">
        <v>89</v>
      </c>
      <c r="C6670" t="s">
        <v>90</v>
      </c>
      <c r="D6670" t="s">
        <v>646</v>
      </c>
      <c r="E6670" t="s">
        <v>609</v>
      </c>
      <c r="F6670" t="s">
        <v>93</v>
      </c>
      <c r="G6670">
        <v>8.1135384669999997</v>
      </c>
      <c r="H6670">
        <v>8.1135384669999997</v>
      </c>
      <c r="I6670">
        <v>8.1135384669999997</v>
      </c>
      <c r="J6670">
        <v>8.1135384669999997</v>
      </c>
      <c r="K6670">
        <v>8.1135384669999997</v>
      </c>
      <c r="L6670">
        <v>8.1135384669999997</v>
      </c>
      <c r="M6670">
        <v>8.1135384669999997</v>
      </c>
    </row>
    <row r="6671" spans="2:23" hidden="1" x14ac:dyDescent="0.25">
      <c r="B6671" t="s">
        <v>89</v>
      </c>
      <c r="C6671" t="s">
        <v>90</v>
      </c>
      <c r="D6671" t="s">
        <v>646</v>
      </c>
      <c r="E6671" t="s">
        <v>610</v>
      </c>
      <c r="F6671" t="s">
        <v>93</v>
      </c>
      <c r="G6671">
        <v>0.28524915200000001</v>
      </c>
      <c r="H6671">
        <v>0.27834417</v>
      </c>
      <c r="I6671">
        <v>0.24853915500000001</v>
      </c>
      <c r="J6671">
        <v>0.26044919399999999</v>
      </c>
      <c r="K6671">
        <v>0.32652951699999999</v>
      </c>
      <c r="L6671">
        <v>0.36049801999999997</v>
      </c>
      <c r="M6671">
        <v>0.33115994300000001</v>
      </c>
      <c r="N6671">
        <v>0.36193144999999999</v>
      </c>
      <c r="O6671">
        <v>0.35016227799999999</v>
      </c>
      <c r="P6671">
        <v>0.35627078200000001</v>
      </c>
      <c r="Q6671">
        <v>0.35555187300000002</v>
      </c>
      <c r="R6671">
        <v>0.35072415299999998</v>
      </c>
      <c r="S6671">
        <v>0.346765094</v>
      </c>
      <c r="T6671">
        <v>0.344151386</v>
      </c>
      <c r="U6671">
        <v>0.33768318200000003</v>
      </c>
      <c r="V6671">
        <v>0.32931939900000001</v>
      </c>
      <c r="W6671">
        <v>0.317357216</v>
      </c>
    </row>
    <row r="6672" spans="2:23" hidden="1" x14ac:dyDescent="0.25">
      <c r="B6672" t="s">
        <v>89</v>
      </c>
      <c r="C6672" t="s">
        <v>90</v>
      </c>
      <c r="D6672" t="s">
        <v>646</v>
      </c>
      <c r="E6672" t="s">
        <v>611</v>
      </c>
      <c r="F6672" t="s">
        <v>93</v>
      </c>
      <c r="G6672">
        <v>0.27071082499999999</v>
      </c>
      <c r="H6672">
        <v>0.27071082499999999</v>
      </c>
      <c r="I6672">
        <v>0.27071082499999999</v>
      </c>
    </row>
    <row r="6673" spans="2:23" hidden="1" x14ac:dyDescent="0.25">
      <c r="B6673" t="s">
        <v>89</v>
      </c>
      <c r="C6673" t="s">
        <v>90</v>
      </c>
      <c r="D6673" t="s">
        <v>646</v>
      </c>
      <c r="E6673" t="s">
        <v>612</v>
      </c>
      <c r="F6673" t="s">
        <v>93</v>
      </c>
      <c r="G6673">
        <v>0.29868130700000001</v>
      </c>
      <c r="H6673">
        <v>0.29868130700000001</v>
      </c>
      <c r="I6673">
        <v>0.29868130700000001</v>
      </c>
      <c r="J6673">
        <v>0.29868130700000001</v>
      </c>
      <c r="K6673">
        <v>0.29868130700000001</v>
      </c>
      <c r="L6673">
        <v>0.29868130700000001</v>
      </c>
      <c r="M6673">
        <v>0.29868130700000001</v>
      </c>
    </row>
    <row r="6674" spans="2:23" hidden="1" x14ac:dyDescent="0.25">
      <c r="B6674" t="s">
        <v>89</v>
      </c>
      <c r="C6674" t="s">
        <v>90</v>
      </c>
      <c r="D6674" t="s">
        <v>646</v>
      </c>
      <c r="E6674" t="s">
        <v>613</v>
      </c>
      <c r="F6674" t="s">
        <v>93</v>
      </c>
      <c r="G6674">
        <v>3.5796393000000003E-2</v>
      </c>
      <c r="H6674">
        <v>3.3253531000000003E-2</v>
      </c>
      <c r="I6674">
        <v>1.2273385E-2</v>
      </c>
      <c r="J6674">
        <v>4.7842969999999999E-3</v>
      </c>
      <c r="K6674">
        <v>2.5449980000000001E-3</v>
      </c>
      <c r="L6674">
        <v>1.506292E-3</v>
      </c>
      <c r="M6674">
        <v>2.4593500000000002E-4</v>
      </c>
      <c r="N6674">
        <v>3.4638300000000002E-4</v>
      </c>
      <c r="O6674">
        <v>3.6697699999999999E-4</v>
      </c>
      <c r="P6674">
        <v>4.0539299999999999E-4</v>
      </c>
      <c r="Q6674">
        <v>4.0656900000000002E-4</v>
      </c>
      <c r="R6674">
        <v>3.8941300000000002E-4</v>
      </c>
      <c r="S6674">
        <v>3.7471200000000003E-4</v>
      </c>
      <c r="T6674">
        <v>3.7246000000000002E-4</v>
      </c>
      <c r="U6674">
        <v>3.6138799999999998E-4</v>
      </c>
      <c r="V6674">
        <v>3.6930300000000002E-4</v>
      </c>
      <c r="W6674">
        <v>3.8258900000000002E-4</v>
      </c>
    </row>
    <row r="6675" spans="2:23" hidden="1" x14ac:dyDescent="0.25">
      <c r="B6675" t="s">
        <v>89</v>
      </c>
      <c r="C6675" t="s">
        <v>90</v>
      </c>
      <c r="D6675" t="s">
        <v>646</v>
      </c>
      <c r="E6675" t="s">
        <v>614</v>
      </c>
      <c r="F6675" t="s">
        <v>93</v>
      </c>
      <c r="G6675">
        <v>2.710777E-2</v>
      </c>
      <c r="H6675">
        <v>2.710777E-2</v>
      </c>
      <c r="I6675">
        <v>2.710777E-2</v>
      </c>
    </row>
    <row r="6676" spans="2:23" hidden="1" x14ac:dyDescent="0.25">
      <c r="B6676" t="s">
        <v>89</v>
      </c>
      <c r="C6676" t="s">
        <v>90</v>
      </c>
      <c r="D6676" t="s">
        <v>646</v>
      </c>
      <c r="E6676" t="s">
        <v>615</v>
      </c>
      <c r="F6676" t="s">
        <v>93</v>
      </c>
      <c r="G6676">
        <v>1.2914976E-2</v>
      </c>
      <c r="H6676">
        <v>1.2914976E-2</v>
      </c>
      <c r="I6676">
        <v>1.2914976E-2</v>
      </c>
      <c r="J6676">
        <v>1.2914976E-2</v>
      </c>
      <c r="K6676">
        <v>1.2914976E-2</v>
      </c>
      <c r="L6676">
        <v>1.2914976E-2</v>
      </c>
      <c r="M6676">
        <v>1.2914976E-2</v>
      </c>
    </row>
    <row r="6677" spans="2:23" hidden="1" x14ac:dyDescent="0.25">
      <c r="B6677" t="s">
        <v>89</v>
      </c>
      <c r="C6677" t="s">
        <v>90</v>
      </c>
      <c r="D6677" t="s">
        <v>646</v>
      </c>
      <c r="E6677" t="s">
        <v>616</v>
      </c>
      <c r="F6677" t="s">
        <v>93</v>
      </c>
      <c r="G6677">
        <v>14.53788597</v>
      </c>
      <c r="H6677">
        <v>14.28912654</v>
      </c>
      <c r="I6677">
        <v>13.525911929999999</v>
      </c>
      <c r="J6677">
        <v>12.651806799999999</v>
      </c>
      <c r="K6677">
        <v>10.62237932</v>
      </c>
      <c r="L6677">
        <v>6.6452808499999998</v>
      </c>
      <c r="M6677">
        <v>1.064767054</v>
      </c>
      <c r="N6677">
        <v>1.517301647</v>
      </c>
      <c r="O6677">
        <v>1.183056259</v>
      </c>
      <c r="P6677">
        <v>1.3435240669999999</v>
      </c>
      <c r="Q6677">
        <v>1.3949750830000001</v>
      </c>
      <c r="R6677">
        <v>1.3686494520000001</v>
      </c>
      <c r="S6677">
        <v>1.3810175229999999</v>
      </c>
      <c r="T6677">
        <v>1.4582463960000001</v>
      </c>
      <c r="U6677">
        <v>1.367781972</v>
      </c>
      <c r="V6677">
        <v>1.2866461950000001</v>
      </c>
      <c r="W6677">
        <v>1.2136252759999999</v>
      </c>
    </row>
    <row r="6678" spans="2:23" hidden="1" x14ac:dyDescent="0.25">
      <c r="B6678" t="s">
        <v>89</v>
      </c>
      <c r="C6678" t="s">
        <v>90</v>
      </c>
      <c r="D6678" t="s">
        <v>646</v>
      </c>
      <c r="E6678" t="s">
        <v>617</v>
      </c>
      <c r="F6678" t="s">
        <v>93</v>
      </c>
      <c r="G6678">
        <v>14.11764148</v>
      </c>
      <c r="H6678">
        <v>14.11764148</v>
      </c>
      <c r="I6678">
        <v>14.11764148</v>
      </c>
    </row>
    <row r="6679" spans="2:23" hidden="1" x14ac:dyDescent="0.25">
      <c r="B6679" t="s">
        <v>89</v>
      </c>
      <c r="C6679" t="s">
        <v>90</v>
      </c>
      <c r="D6679" t="s">
        <v>646</v>
      </c>
      <c r="E6679" t="s">
        <v>618</v>
      </c>
      <c r="F6679" t="s">
        <v>93</v>
      </c>
      <c r="G6679">
        <v>10.47673692</v>
      </c>
      <c r="H6679">
        <v>10.47673692</v>
      </c>
      <c r="I6679">
        <v>10.47673692</v>
      </c>
      <c r="J6679">
        <v>10.47673692</v>
      </c>
      <c r="K6679">
        <v>10.47673692</v>
      </c>
      <c r="L6679">
        <v>10.47673692</v>
      </c>
      <c r="M6679">
        <v>10.47673692</v>
      </c>
    </row>
    <row r="6680" spans="2:23" hidden="1" x14ac:dyDescent="0.25">
      <c r="B6680" t="s">
        <v>89</v>
      </c>
      <c r="C6680" t="s">
        <v>90</v>
      </c>
      <c r="D6680" t="s">
        <v>646</v>
      </c>
      <c r="E6680" t="s">
        <v>619</v>
      </c>
      <c r="F6680" t="s">
        <v>93</v>
      </c>
      <c r="G6680">
        <v>0.87493206999999995</v>
      </c>
      <c r="H6680">
        <v>0.98101525899999997</v>
      </c>
      <c r="I6680">
        <v>1.0810108089999999</v>
      </c>
      <c r="J6680">
        <v>1.0476038910000001</v>
      </c>
      <c r="K6680">
        <v>0.95660077499999996</v>
      </c>
      <c r="L6680">
        <v>0.71719626999999997</v>
      </c>
      <c r="M6680">
        <v>0.24153815100000001</v>
      </c>
      <c r="N6680">
        <v>0.27969147999999999</v>
      </c>
      <c r="O6680">
        <v>0.20764790799999999</v>
      </c>
      <c r="P6680">
        <v>0.19888534399999999</v>
      </c>
      <c r="Q6680">
        <v>0.19596085799999999</v>
      </c>
      <c r="R6680">
        <v>0.194809449</v>
      </c>
      <c r="S6680">
        <v>0.20985096</v>
      </c>
      <c r="T6680">
        <v>0.22006184200000001</v>
      </c>
      <c r="U6680">
        <v>0.15974380799999999</v>
      </c>
      <c r="V6680">
        <v>9.8106071000000003E-2</v>
      </c>
      <c r="W6680">
        <v>9.2879060999999999E-2</v>
      </c>
    </row>
    <row r="6681" spans="2:23" hidden="1" x14ac:dyDescent="0.25">
      <c r="B6681" t="s">
        <v>89</v>
      </c>
      <c r="C6681" t="s">
        <v>90</v>
      </c>
      <c r="D6681" t="s">
        <v>646</v>
      </c>
      <c r="E6681" t="s">
        <v>620</v>
      </c>
      <c r="F6681" t="s">
        <v>93</v>
      </c>
      <c r="G6681">
        <v>0.97898604600000005</v>
      </c>
      <c r="H6681">
        <v>0.97898604600000005</v>
      </c>
      <c r="I6681">
        <v>0.97898604600000005</v>
      </c>
    </row>
    <row r="6682" spans="2:23" hidden="1" x14ac:dyDescent="0.25">
      <c r="B6682" t="s">
        <v>89</v>
      </c>
      <c r="C6682" t="s">
        <v>90</v>
      </c>
      <c r="D6682" t="s">
        <v>646</v>
      </c>
      <c r="E6682" t="s">
        <v>621</v>
      </c>
      <c r="F6682" t="s">
        <v>93</v>
      </c>
      <c r="G6682">
        <v>0.84284246100000004</v>
      </c>
      <c r="H6682">
        <v>0.84284246100000004</v>
      </c>
      <c r="I6682">
        <v>0.84284246100000004</v>
      </c>
      <c r="J6682">
        <v>0.84284246100000004</v>
      </c>
      <c r="K6682">
        <v>0.84284246100000004</v>
      </c>
      <c r="L6682">
        <v>0.84284246100000004</v>
      </c>
      <c r="M6682">
        <v>0.84284246100000004</v>
      </c>
    </row>
    <row r="6683" spans="2:23" hidden="1" x14ac:dyDescent="0.25">
      <c r="B6683" t="s">
        <v>89</v>
      </c>
      <c r="C6683" t="s">
        <v>90</v>
      </c>
      <c r="D6683" t="s">
        <v>646</v>
      </c>
      <c r="E6683" t="s">
        <v>622</v>
      </c>
      <c r="F6683" t="s">
        <v>93</v>
      </c>
      <c r="G6683">
        <v>13.62715751</v>
      </c>
      <c r="H6683">
        <v>13.274857750000001</v>
      </c>
      <c r="I6683">
        <v>12.43262773</v>
      </c>
      <c r="J6683">
        <v>11.59941862</v>
      </c>
      <c r="K6683">
        <v>9.6632335430000005</v>
      </c>
      <c r="L6683">
        <v>5.926578288</v>
      </c>
      <c r="M6683">
        <v>0.82298296900000001</v>
      </c>
      <c r="N6683">
        <v>1.2372637849999999</v>
      </c>
      <c r="O6683">
        <v>0.97504137400000002</v>
      </c>
      <c r="P6683">
        <v>1.14423333</v>
      </c>
      <c r="Q6683">
        <v>1.1986076560000001</v>
      </c>
      <c r="R6683">
        <v>1.1734505900000001</v>
      </c>
      <c r="S6683">
        <v>1.1707918509999999</v>
      </c>
      <c r="T6683">
        <v>1.2378120939999999</v>
      </c>
      <c r="U6683">
        <v>1.207676776</v>
      </c>
      <c r="V6683">
        <v>1.1881708200000001</v>
      </c>
      <c r="W6683">
        <v>1.1203636260000001</v>
      </c>
    </row>
    <row r="6684" spans="2:23" hidden="1" x14ac:dyDescent="0.25">
      <c r="B6684" t="s">
        <v>89</v>
      </c>
      <c r="C6684" t="s">
        <v>90</v>
      </c>
      <c r="D6684" t="s">
        <v>646</v>
      </c>
      <c r="E6684" t="s">
        <v>623</v>
      </c>
      <c r="F6684" t="s">
        <v>93</v>
      </c>
      <c r="G6684">
        <v>13.11154767</v>
      </c>
      <c r="H6684">
        <v>13.11154767</v>
      </c>
      <c r="I6684">
        <v>13.11154767</v>
      </c>
    </row>
    <row r="6685" spans="2:23" hidden="1" x14ac:dyDescent="0.25">
      <c r="B6685" t="s">
        <v>89</v>
      </c>
      <c r="C6685" t="s">
        <v>90</v>
      </c>
      <c r="D6685" t="s">
        <v>646</v>
      </c>
      <c r="E6685" t="s">
        <v>624</v>
      </c>
      <c r="F6685" t="s">
        <v>93</v>
      </c>
      <c r="G6685">
        <v>9.6209794879999997</v>
      </c>
      <c r="H6685">
        <v>9.6209794879999997</v>
      </c>
      <c r="I6685">
        <v>9.6209794879999997</v>
      </c>
      <c r="J6685">
        <v>9.6209794879999997</v>
      </c>
      <c r="K6685">
        <v>9.6209794879999997</v>
      </c>
      <c r="L6685">
        <v>9.6209794879999997</v>
      </c>
      <c r="M6685">
        <v>9.6209794879999997</v>
      </c>
    </row>
    <row r="6686" spans="2:23" hidden="1" x14ac:dyDescent="0.25">
      <c r="B6686" t="s">
        <v>89</v>
      </c>
      <c r="C6686" t="s">
        <v>90</v>
      </c>
      <c r="D6686" t="s">
        <v>646</v>
      </c>
      <c r="E6686" t="s">
        <v>625</v>
      </c>
      <c r="F6686" t="s">
        <v>93</v>
      </c>
      <c r="G6686">
        <v>14.53788597</v>
      </c>
      <c r="H6686">
        <v>14.28912654</v>
      </c>
      <c r="I6686">
        <v>13.525911929999999</v>
      </c>
      <c r="J6686">
        <v>12.651806799999999</v>
      </c>
      <c r="K6686">
        <v>10.62237932</v>
      </c>
      <c r="L6686">
        <v>6.6452808499999998</v>
      </c>
      <c r="M6686">
        <v>1.064767054</v>
      </c>
      <c r="N6686">
        <v>1.517301647</v>
      </c>
      <c r="O6686">
        <v>1.183056259</v>
      </c>
      <c r="P6686">
        <v>1.3435240669999999</v>
      </c>
      <c r="Q6686">
        <v>1.3949750830000001</v>
      </c>
      <c r="R6686">
        <v>1.3686494520000001</v>
      </c>
      <c r="S6686">
        <v>1.3810175229999999</v>
      </c>
      <c r="T6686">
        <v>1.4582463960000001</v>
      </c>
      <c r="U6686">
        <v>1.367781972</v>
      </c>
      <c r="V6686">
        <v>1.2866461950000001</v>
      </c>
      <c r="W6686">
        <v>1.2136252759999999</v>
      </c>
    </row>
    <row r="6687" spans="2:23" hidden="1" x14ac:dyDescent="0.25">
      <c r="B6687" t="s">
        <v>89</v>
      </c>
      <c r="C6687" t="s">
        <v>90</v>
      </c>
      <c r="D6687" t="s">
        <v>646</v>
      </c>
      <c r="E6687" t="s">
        <v>626</v>
      </c>
      <c r="F6687" t="s">
        <v>93</v>
      </c>
      <c r="G6687">
        <v>14.11764148</v>
      </c>
      <c r="H6687">
        <v>14.11764148</v>
      </c>
      <c r="I6687">
        <v>14.11764148</v>
      </c>
    </row>
    <row r="6688" spans="2:23" hidden="1" x14ac:dyDescent="0.25">
      <c r="B6688" t="s">
        <v>89</v>
      </c>
      <c r="C6688" t="s">
        <v>90</v>
      </c>
      <c r="D6688" t="s">
        <v>646</v>
      </c>
      <c r="E6688" t="s">
        <v>627</v>
      </c>
      <c r="F6688" t="s">
        <v>93</v>
      </c>
      <c r="G6688">
        <v>10.47673692</v>
      </c>
      <c r="H6688">
        <v>10.47673692</v>
      </c>
      <c r="I6688">
        <v>10.47673692</v>
      </c>
      <c r="J6688">
        <v>10.47673692</v>
      </c>
      <c r="K6688">
        <v>10.47673692</v>
      </c>
      <c r="L6688">
        <v>10.47673692</v>
      </c>
      <c r="M6688">
        <v>10.47673692</v>
      </c>
    </row>
    <row r="6689" spans="2:23" hidden="1" x14ac:dyDescent="0.25">
      <c r="B6689" t="s">
        <v>89</v>
      </c>
      <c r="C6689" t="s">
        <v>90</v>
      </c>
      <c r="D6689" t="s">
        <v>646</v>
      </c>
      <c r="E6689" t="s">
        <v>628</v>
      </c>
      <c r="F6689" t="s">
        <v>93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2:23" hidden="1" x14ac:dyDescent="0.25">
      <c r="B6690" t="s">
        <v>89</v>
      </c>
      <c r="C6690" t="s">
        <v>90</v>
      </c>
      <c r="D6690" t="s">
        <v>646</v>
      </c>
      <c r="E6690" t="s">
        <v>629</v>
      </c>
      <c r="F6690" t="s">
        <v>93</v>
      </c>
      <c r="G6690">
        <v>0</v>
      </c>
      <c r="H6690">
        <v>0</v>
      </c>
      <c r="I6690">
        <v>0</v>
      </c>
    </row>
    <row r="6691" spans="2:23" hidden="1" x14ac:dyDescent="0.25">
      <c r="B6691" t="s">
        <v>89</v>
      </c>
      <c r="C6691" t="s">
        <v>90</v>
      </c>
      <c r="D6691" t="s">
        <v>646</v>
      </c>
      <c r="E6691" t="s">
        <v>630</v>
      </c>
      <c r="F6691" t="s">
        <v>93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2:23" hidden="1" x14ac:dyDescent="0.25">
      <c r="B6692" t="s">
        <v>89</v>
      </c>
      <c r="C6692" t="s">
        <v>90</v>
      </c>
      <c r="D6692" t="s">
        <v>646</v>
      </c>
      <c r="E6692" t="s">
        <v>631</v>
      </c>
      <c r="F6692" t="s">
        <v>93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2:23" hidden="1" x14ac:dyDescent="0.25">
      <c r="B6693" t="s">
        <v>89</v>
      </c>
      <c r="C6693" t="s">
        <v>90</v>
      </c>
      <c r="D6693" t="s">
        <v>646</v>
      </c>
      <c r="E6693" t="s">
        <v>632</v>
      </c>
      <c r="F6693" t="s">
        <v>93</v>
      </c>
      <c r="G6693">
        <v>0</v>
      </c>
      <c r="H6693">
        <v>0</v>
      </c>
      <c r="I6693">
        <v>0</v>
      </c>
    </row>
    <row r="6694" spans="2:23" hidden="1" x14ac:dyDescent="0.25">
      <c r="B6694" t="s">
        <v>89</v>
      </c>
      <c r="C6694" t="s">
        <v>90</v>
      </c>
      <c r="D6694" t="s">
        <v>646</v>
      </c>
      <c r="E6694" t="s">
        <v>633</v>
      </c>
      <c r="F6694" t="s">
        <v>93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2:23" hidden="1" x14ac:dyDescent="0.25">
      <c r="B6695" t="s">
        <v>89</v>
      </c>
      <c r="C6695" t="s">
        <v>90</v>
      </c>
      <c r="D6695" t="s">
        <v>646</v>
      </c>
      <c r="E6695" t="s">
        <v>634</v>
      </c>
      <c r="F6695" t="s">
        <v>93</v>
      </c>
      <c r="G6695">
        <v>15.11496445</v>
      </c>
      <c r="H6695">
        <v>27.32327282</v>
      </c>
      <c r="I6695">
        <v>39.196313910000001</v>
      </c>
      <c r="J6695">
        <v>52.15915296</v>
      </c>
      <c r="K6695">
        <v>62.667353239999997</v>
      </c>
      <c r="L6695">
        <v>79.270440219999998</v>
      </c>
      <c r="M6695">
        <v>90.202255780000002</v>
      </c>
      <c r="N6695">
        <v>57.829868339999997</v>
      </c>
      <c r="O6695">
        <v>70.061086380000006</v>
      </c>
      <c r="P6695">
        <v>77.081471219999997</v>
      </c>
      <c r="Q6695">
        <v>83.828872039999993</v>
      </c>
      <c r="R6695">
        <v>100.5598778</v>
      </c>
      <c r="S6695">
        <v>114.7090821</v>
      </c>
      <c r="T6695">
        <v>77.281168809999997</v>
      </c>
      <c r="U6695">
        <v>84.241627910000005</v>
      </c>
      <c r="V6695">
        <v>87.423874639999994</v>
      </c>
      <c r="W6695">
        <v>93.545885029999994</v>
      </c>
    </row>
    <row r="6696" spans="2:23" hidden="1" x14ac:dyDescent="0.25">
      <c r="B6696" t="s">
        <v>89</v>
      </c>
      <c r="C6696" t="s">
        <v>90</v>
      </c>
      <c r="D6696" t="s">
        <v>646</v>
      </c>
      <c r="E6696" t="s">
        <v>635</v>
      </c>
      <c r="F6696" t="s">
        <v>93</v>
      </c>
      <c r="G6696">
        <v>27.211517059999998</v>
      </c>
      <c r="H6696">
        <v>27.211517059999998</v>
      </c>
      <c r="I6696">
        <v>27.211517059999998</v>
      </c>
    </row>
    <row r="6697" spans="2:23" hidden="1" x14ac:dyDescent="0.25">
      <c r="B6697" t="s">
        <v>89</v>
      </c>
      <c r="C6697" t="s">
        <v>90</v>
      </c>
      <c r="D6697" t="s">
        <v>646</v>
      </c>
      <c r="E6697" t="s">
        <v>636</v>
      </c>
      <c r="F6697" t="s">
        <v>93</v>
      </c>
      <c r="G6697">
        <v>52.276250480000002</v>
      </c>
      <c r="H6697">
        <v>52.276250480000002</v>
      </c>
      <c r="I6697">
        <v>52.276250480000002</v>
      </c>
      <c r="J6697">
        <v>52.276250480000002</v>
      </c>
      <c r="K6697">
        <v>52.276250480000002</v>
      </c>
      <c r="L6697">
        <v>52.276250480000002</v>
      </c>
      <c r="M6697">
        <v>52.276250480000002</v>
      </c>
    </row>
    <row r="6698" spans="2:23" hidden="1" x14ac:dyDescent="0.25">
      <c r="B6698" t="s">
        <v>89</v>
      </c>
      <c r="C6698" t="s">
        <v>90</v>
      </c>
      <c r="D6698" t="s">
        <v>646</v>
      </c>
      <c r="E6698" t="s">
        <v>637</v>
      </c>
      <c r="F6698" t="s">
        <v>93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1.47294813</v>
      </c>
      <c r="P6698">
        <v>1.334021973</v>
      </c>
      <c r="Q6698">
        <v>1.3333713039999999</v>
      </c>
      <c r="R6698">
        <v>1.6674312950000001</v>
      </c>
      <c r="S6698">
        <v>2.1133771509999999</v>
      </c>
      <c r="T6698">
        <v>0.97559499699999996</v>
      </c>
      <c r="U6698">
        <v>1.068234074</v>
      </c>
      <c r="V6698">
        <v>1.080468862</v>
      </c>
      <c r="W6698">
        <v>1.1734762270000001</v>
      </c>
    </row>
    <row r="6699" spans="2:23" hidden="1" x14ac:dyDescent="0.25">
      <c r="B6699" t="s">
        <v>89</v>
      </c>
      <c r="C6699" t="s">
        <v>90</v>
      </c>
      <c r="D6699" t="s">
        <v>646</v>
      </c>
      <c r="E6699" t="s">
        <v>638</v>
      </c>
      <c r="F6699" t="s">
        <v>93</v>
      </c>
      <c r="G6699">
        <v>0</v>
      </c>
      <c r="H6699">
        <v>0</v>
      </c>
      <c r="I6699">
        <v>0</v>
      </c>
    </row>
    <row r="6700" spans="2:23" hidden="1" x14ac:dyDescent="0.25">
      <c r="B6700" t="s">
        <v>89</v>
      </c>
      <c r="C6700" t="s">
        <v>90</v>
      </c>
      <c r="D6700" t="s">
        <v>646</v>
      </c>
      <c r="E6700" t="s">
        <v>639</v>
      </c>
      <c r="F6700" t="s">
        <v>93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2:23" hidden="1" x14ac:dyDescent="0.25">
      <c r="B6701" t="s">
        <v>89</v>
      </c>
      <c r="C6701" t="s">
        <v>90</v>
      </c>
      <c r="D6701" t="s">
        <v>646</v>
      </c>
      <c r="E6701" t="s">
        <v>640</v>
      </c>
      <c r="F6701" t="s">
        <v>93</v>
      </c>
      <c r="G6701">
        <v>15.11496445</v>
      </c>
      <c r="H6701">
        <v>27.34572399</v>
      </c>
      <c r="I6701">
        <v>39.404757199999999</v>
      </c>
      <c r="J6701">
        <v>52.79192424</v>
      </c>
      <c r="K6701">
        <v>63.930076210000003</v>
      </c>
      <c r="L6701">
        <v>81.401298760000003</v>
      </c>
      <c r="M6701">
        <v>93.290465690000005</v>
      </c>
      <c r="N6701">
        <v>61.522926429999998</v>
      </c>
      <c r="O6701">
        <v>74.138509940000006</v>
      </c>
      <c r="P6701">
        <v>81.513888039999998</v>
      </c>
      <c r="Q6701">
        <v>88.577604620000002</v>
      </c>
      <c r="R6701">
        <v>105.66306419999999</v>
      </c>
      <c r="S6701">
        <v>120.2309048</v>
      </c>
      <c r="T6701">
        <v>83.029260260000001</v>
      </c>
      <c r="U6701">
        <v>90.09842879</v>
      </c>
      <c r="V6701">
        <v>93.396375320000004</v>
      </c>
      <c r="W6701">
        <v>99.649216170000003</v>
      </c>
    </row>
    <row r="6702" spans="2:23" hidden="1" x14ac:dyDescent="0.25">
      <c r="B6702" t="s">
        <v>89</v>
      </c>
      <c r="C6702" t="s">
        <v>90</v>
      </c>
      <c r="D6702" t="s">
        <v>646</v>
      </c>
      <c r="E6702" t="s">
        <v>641</v>
      </c>
      <c r="F6702" t="s">
        <v>93</v>
      </c>
      <c r="G6702">
        <v>27.288481879999999</v>
      </c>
      <c r="H6702">
        <v>27.288481879999999</v>
      </c>
      <c r="I6702">
        <v>27.288481879999999</v>
      </c>
    </row>
    <row r="6703" spans="2:23" hidden="1" x14ac:dyDescent="0.25">
      <c r="B6703" t="s">
        <v>89</v>
      </c>
      <c r="C6703" t="s">
        <v>90</v>
      </c>
      <c r="D6703" t="s">
        <v>646</v>
      </c>
      <c r="E6703" t="s">
        <v>642</v>
      </c>
      <c r="F6703" t="s">
        <v>93</v>
      </c>
      <c r="G6703">
        <v>53.325601509999998</v>
      </c>
      <c r="H6703">
        <v>53.325601509999998</v>
      </c>
      <c r="I6703">
        <v>53.325601509999998</v>
      </c>
      <c r="J6703">
        <v>53.325601509999998</v>
      </c>
      <c r="K6703">
        <v>53.325601509999998</v>
      </c>
      <c r="L6703">
        <v>53.325601509999998</v>
      </c>
      <c r="M6703">
        <v>53.325601509999998</v>
      </c>
    </row>
    <row r="6704" spans="2:23" hidden="1" x14ac:dyDescent="0.25">
      <c r="B6704" t="s">
        <v>89</v>
      </c>
      <c r="C6704" t="s">
        <v>90</v>
      </c>
      <c r="D6704" t="s">
        <v>646</v>
      </c>
      <c r="E6704" t="s">
        <v>643</v>
      </c>
      <c r="F6704" t="s">
        <v>93</v>
      </c>
      <c r="G6704">
        <v>33.099908480000003</v>
      </c>
      <c r="H6704">
        <v>46.178079570000001</v>
      </c>
      <c r="I6704">
        <v>56.064764910000001</v>
      </c>
      <c r="J6704">
        <v>68.81107025</v>
      </c>
      <c r="K6704">
        <v>79.309317379999996</v>
      </c>
      <c r="L6704">
        <v>93.053637100000003</v>
      </c>
      <c r="M6704">
        <v>100.2976323</v>
      </c>
      <c r="N6704">
        <v>69.393286020000005</v>
      </c>
      <c r="O6704">
        <v>82.889441649999995</v>
      </c>
      <c r="P6704">
        <v>90.293699930000002</v>
      </c>
      <c r="Q6704">
        <v>97.328528989999995</v>
      </c>
      <c r="R6704">
        <v>114.61012239999999</v>
      </c>
      <c r="S6704">
        <v>129.5668392</v>
      </c>
      <c r="T6704">
        <v>91.125732650000003</v>
      </c>
      <c r="U6704">
        <v>98.03278779</v>
      </c>
      <c r="V6704">
        <v>101.1026344</v>
      </c>
      <c r="W6704">
        <v>107.1802709</v>
      </c>
    </row>
    <row r="6705" spans="2:23" hidden="1" x14ac:dyDescent="0.25">
      <c r="B6705" t="s">
        <v>89</v>
      </c>
      <c r="C6705" t="s">
        <v>90</v>
      </c>
      <c r="D6705" t="s">
        <v>646</v>
      </c>
      <c r="E6705" t="s">
        <v>644</v>
      </c>
      <c r="F6705" t="s">
        <v>93</v>
      </c>
      <c r="G6705">
        <v>45.114250980000001</v>
      </c>
      <c r="H6705">
        <v>45.114250980000001</v>
      </c>
      <c r="I6705">
        <v>45.114250980000001</v>
      </c>
    </row>
    <row r="6706" spans="2:23" hidden="1" x14ac:dyDescent="0.25">
      <c r="B6706" t="s">
        <v>89</v>
      </c>
      <c r="C6706" t="s">
        <v>90</v>
      </c>
      <c r="D6706" t="s">
        <v>646</v>
      </c>
      <c r="E6706" t="s">
        <v>645</v>
      </c>
      <c r="F6706" t="s">
        <v>93</v>
      </c>
      <c r="G6706">
        <v>68.116344290000001</v>
      </c>
      <c r="H6706">
        <v>68.116344290000001</v>
      </c>
      <c r="I6706">
        <v>68.116344290000001</v>
      </c>
      <c r="J6706">
        <v>68.116344290000001</v>
      </c>
      <c r="K6706">
        <v>68.116344290000001</v>
      </c>
      <c r="L6706">
        <v>68.116344290000001</v>
      </c>
      <c r="M6706">
        <v>68.116344290000001</v>
      </c>
    </row>
    <row r="6707" spans="2:23" hidden="1" x14ac:dyDescent="0.25">
      <c r="B6707" t="s">
        <v>89</v>
      </c>
      <c r="C6707" t="s">
        <v>90</v>
      </c>
      <c r="D6707" t="s">
        <v>647</v>
      </c>
      <c r="E6707" t="s">
        <v>502</v>
      </c>
      <c r="F6707" t="s">
        <v>93</v>
      </c>
      <c r="G6707">
        <v>0.65930617754680099</v>
      </c>
      <c r="H6707">
        <v>2.43440166249977</v>
      </c>
      <c r="I6707">
        <v>3.9207368832381899</v>
      </c>
      <c r="J6707">
        <v>5.5368109726301196</v>
      </c>
      <c r="K6707">
        <v>6.7084181689528499</v>
      </c>
      <c r="L6707">
        <v>8.4108205759919006</v>
      </c>
      <c r="M6707">
        <v>8.7070971943208999</v>
      </c>
      <c r="N6707">
        <v>5.9954839263581103</v>
      </c>
      <c r="O6707">
        <v>8.0118241811345907</v>
      </c>
      <c r="P6707">
        <v>8.1512094695291601</v>
      </c>
      <c r="Q6707">
        <v>9.1753624658708208</v>
      </c>
      <c r="R6707">
        <v>10.717205044759901</v>
      </c>
      <c r="S6707">
        <v>10.845048402119</v>
      </c>
      <c r="T6707">
        <v>8.6969612117323098</v>
      </c>
      <c r="U6707">
        <v>9.53444538395682</v>
      </c>
      <c r="V6707">
        <v>9.5222545621599295</v>
      </c>
      <c r="W6707">
        <v>10.5155041060549</v>
      </c>
    </row>
    <row r="6708" spans="2:23" hidden="1" x14ac:dyDescent="0.25">
      <c r="B6708" t="s">
        <v>89</v>
      </c>
      <c r="C6708" t="s">
        <v>90</v>
      </c>
      <c r="D6708" t="s">
        <v>647</v>
      </c>
      <c r="E6708" t="s">
        <v>503</v>
      </c>
      <c r="F6708" t="s">
        <v>93</v>
      </c>
      <c r="G6708">
        <v>8.0382626763110001E-4</v>
      </c>
      <c r="H6708">
        <v>5.0708604584362004E-3</v>
      </c>
      <c r="I6708">
        <v>3.86981063316214E-2</v>
      </c>
      <c r="J6708">
        <v>0.410573330225179</v>
      </c>
      <c r="K6708">
        <v>0.80674323182971097</v>
      </c>
      <c r="L6708">
        <v>1.00287521544198</v>
      </c>
      <c r="M6708">
        <v>1.10397343397758</v>
      </c>
      <c r="N6708">
        <v>1.2300447750899099</v>
      </c>
      <c r="O6708">
        <v>1.1951913871475801</v>
      </c>
      <c r="P6708">
        <v>1.2091678090381499</v>
      </c>
      <c r="Q6708">
        <v>1.19516898728087</v>
      </c>
      <c r="R6708">
        <v>1.16947130042651</v>
      </c>
      <c r="S6708">
        <v>1.1479391261474099</v>
      </c>
      <c r="T6708">
        <v>1.1250671678072499</v>
      </c>
      <c r="U6708">
        <v>1.1024821874669199</v>
      </c>
      <c r="V6708">
        <v>1.08331455156865</v>
      </c>
      <c r="W6708">
        <v>1.0705785130712799</v>
      </c>
    </row>
    <row r="6709" spans="2:23" hidden="1" x14ac:dyDescent="0.25">
      <c r="B6709" t="s">
        <v>89</v>
      </c>
      <c r="C6709" t="s">
        <v>90</v>
      </c>
      <c r="D6709" t="s">
        <v>647</v>
      </c>
      <c r="E6709" t="s">
        <v>504</v>
      </c>
      <c r="F6709" t="s">
        <v>93</v>
      </c>
      <c r="G6709">
        <v>0.65930617754680099</v>
      </c>
      <c r="H6709">
        <v>2.43440166249977</v>
      </c>
      <c r="I6709">
        <v>3.9207368832381899</v>
      </c>
      <c r="J6709">
        <v>5.5368109726301196</v>
      </c>
      <c r="K6709">
        <v>6.7084181689528499</v>
      </c>
      <c r="L6709">
        <v>8.4108205759919006</v>
      </c>
      <c r="M6709">
        <v>8.7070971943208999</v>
      </c>
      <c r="N6709">
        <v>5.9954839263581103</v>
      </c>
      <c r="O6709">
        <v>8.0118241811345907</v>
      </c>
      <c r="P6709">
        <v>8.1512094695291601</v>
      </c>
      <c r="Q6709">
        <v>9.1753624658708208</v>
      </c>
      <c r="R6709">
        <v>10.717205044759901</v>
      </c>
      <c r="S6709">
        <v>10.845048402119</v>
      </c>
      <c r="T6709">
        <v>8.6969612117323098</v>
      </c>
      <c r="U6709">
        <v>9.53444538395682</v>
      </c>
      <c r="V6709">
        <v>9.5222545621599295</v>
      </c>
      <c r="W6709">
        <v>10.5155041060549</v>
      </c>
    </row>
    <row r="6710" spans="2:23" hidden="1" x14ac:dyDescent="0.25">
      <c r="B6710" t="s">
        <v>89</v>
      </c>
      <c r="C6710" t="s">
        <v>90</v>
      </c>
      <c r="D6710" t="s">
        <v>647</v>
      </c>
      <c r="E6710" t="s">
        <v>505</v>
      </c>
      <c r="F6710" t="s">
        <v>93</v>
      </c>
      <c r="G6710">
        <v>3.5678668682999903E-2</v>
      </c>
      <c r="H6710">
        <v>4.7461670167376999E-2</v>
      </c>
      <c r="I6710">
        <v>8.4095851792861206E-2</v>
      </c>
      <c r="J6710">
        <v>1.1618974387183001</v>
      </c>
      <c r="K6710">
        <v>1.2917823050324699</v>
      </c>
      <c r="L6710">
        <v>1.0062938342780501</v>
      </c>
      <c r="M6710">
        <v>1.0202621237766001</v>
      </c>
      <c r="N6710">
        <v>0.56264193085380099</v>
      </c>
      <c r="O6710">
        <v>0.71387888393788701</v>
      </c>
      <c r="P6710">
        <v>0.68496975223800005</v>
      </c>
      <c r="Q6710">
        <v>0.71091965962685899</v>
      </c>
      <c r="R6710">
        <v>0.89670204550658905</v>
      </c>
      <c r="S6710">
        <v>0.87736290097575598</v>
      </c>
      <c r="T6710">
        <v>0.63717503938549802</v>
      </c>
      <c r="U6710">
        <v>0.72089770490688398</v>
      </c>
      <c r="V6710">
        <v>0.65849545534264997</v>
      </c>
      <c r="W6710">
        <v>0.78686419972388499</v>
      </c>
    </row>
    <row r="6711" spans="2:23" hidden="1" x14ac:dyDescent="0.25">
      <c r="B6711" t="s">
        <v>89</v>
      </c>
      <c r="C6711" t="s">
        <v>90</v>
      </c>
      <c r="D6711" t="s">
        <v>647</v>
      </c>
      <c r="E6711" t="s">
        <v>506</v>
      </c>
      <c r="F6711" t="s">
        <v>93</v>
      </c>
      <c r="G6711">
        <v>0</v>
      </c>
      <c r="H6711">
        <v>0</v>
      </c>
      <c r="I6711">
        <v>1.40678558180865E-2</v>
      </c>
      <c r="J6711">
        <v>1.1371344203640501</v>
      </c>
      <c r="K6711">
        <v>1.2863998749516199</v>
      </c>
      <c r="L6711">
        <v>1.0052777379067299</v>
      </c>
      <c r="M6711">
        <v>1.0202611059640601</v>
      </c>
      <c r="N6711">
        <v>0.56263882061002901</v>
      </c>
      <c r="O6711">
        <v>0.71387311620900096</v>
      </c>
      <c r="P6711">
        <v>0.68495360324172805</v>
      </c>
      <c r="Q6711">
        <v>0.71088394173863301</v>
      </c>
      <c r="R6711">
        <v>0.89666497676113299</v>
      </c>
      <c r="S6711">
        <v>0.87731802122470404</v>
      </c>
      <c r="T6711">
        <v>0.63713287954928299</v>
      </c>
      <c r="U6711">
        <v>0.720828609085994</v>
      </c>
      <c r="V6711">
        <v>0.65842563196546999</v>
      </c>
      <c r="W6711">
        <v>0.78680912251180002</v>
      </c>
    </row>
    <row r="6712" spans="2:23" hidden="1" x14ac:dyDescent="0.25">
      <c r="B6712" t="s">
        <v>89</v>
      </c>
      <c r="C6712" t="s">
        <v>90</v>
      </c>
      <c r="D6712" t="s">
        <v>647</v>
      </c>
      <c r="E6712" t="s">
        <v>507</v>
      </c>
      <c r="F6712" t="s">
        <v>93</v>
      </c>
      <c r="G6712">
        <v>3.5678668682999903E-2</v>
      </c>
      <c r="H6712">
        <v>4.7461670167376999E-2</v>
      </c>
      <c r="I6712">
        <v>7.0027995974774701E-2</v>
      </c>
      <c r="J6712">
        <v>2.4763018354245499E-2</v>
      </c>
      <c r="K6712">
        <v>5.3824300808493998E-3</v>
      </c>
      <c r="L6712">
        <v>1.0160963713216E-3</v>
      </c>
      <c r="M6712">
        <v>1.01781254043502E-6</v>
      </c>
      <c r="N6712">
        <v>3.1102437716234802E-6</v>
      </c>
      <c r="O6712">
        <v>5.7677288862223002E-6</v>
      </c>
      <c r="P6712">
        <v>1.61489962712E-5</v>
      </c>
      <c r="Q6712">
        <v>3.57178882262021E-5</v>
      </c>
      <c r="R6712">
        <v>3.7068745456640703E-5</v>
      </c>
      <c r="S6712">
        <v>4.4879751052704399E-5</v>
      </c>
      <c r="T6712">
        <v>4.21598362154195E-5</v>
      </c>
      <c r="U6712">
        <v>6.9095820889323003E-5</v>
      </c>
      <c r="V6712">
        <v>6.9823377180418801E-5</v>
      </c>
      <c r="W6712">
        <v>5.5077212085028699E-5</v>
      </c>
    </row>
    <row r="6713" spans="2:23" hidden="1" x14ac:dyDescent="0.25">
      <c r="B6713" t="s">
        <v>89</v>
      </c>
      <c r="C6713" t="s">
        <v>90</v>
      </c>
      <c r="D6713" t="s">
        <v>647</v>
      </c>
      <c r="E6713" t="s">
        <v>508</v>
      </c>
      <c r="F6713" t="s">
        <v>93</v>
      </c>
      <c r="G6713">
        <v>5.8295157155549303E-2</v>
      </c>
      <c r="H6713">
        <v>0</v>
      </c>
      <c r="I6713">
        <v>2.2321256515426501E-2</v>
      </c>
      <c r="J6713">
        <v>2.5848798145864701E-2</v>
      </c>
      <c r="K6713">
        <v>2.5178685608686101E-2</v>
      </c>
      <c r="L6713">
        <v>2.2377030903986898E-2</v>
      </c>
      <c r="M6713">
        <v>1.1815867927384999E-2</v>
      </c>
      <c r="N6713">
        <v>9.5583208227032999E-3</v>
      </c>
      <c r="O6713">
        <v>1.1048600817503799E-2</v>
      </c>
      <c r="P6713">
        <v>9.0858358819301006E-3</v>
      </c>
      <c r="Q6713">
        <v>8.7458675948571003E-3</v>
      </c>
      <c r="R6713">
        <v>9.9231234634149998E-3</v>
      </c>
      <c r="S6713">
        <v>1.0167505590989299E-2</v>
      </c>
      <c r="T6713">
        <v>7.2675205384466002E-3</v>
      </c>
      <c r="U6713">
        <v>7.9375827875357002E-3</v>
      </c>
      <c r="V6713">
        <v>8.0687341991803E-3</v>
      </c>
      <c r="W6713">
        <v>1.02565436036134E-2</v>
      </c>
    </row>
    <row r="6714" spans="2:23" hidden="1" x14ac:dyDescent="0.25">
      <c r="B6714" t="s">
        <v>89</v>
      </c>
      <c r="C6714" t="s">
        <v>90</v>
      </c>
      <c r="D6714" t="s">
        <v>647</v>
      </c>
      <c r="E6714" t="s">
        <v>509</v>
      </c>
      <c r="F6714" t="s">
        <v>93</v>
      </c>
      <c r="G6714">
        <v>0</v>
      </c>
      <c r="H6714">
        <v>0</v>
      </c>
      <c r="I6714">
        <v>2.2321256515426501E-2</v>
      </c>
      <c r="J6714">
        <v>2.5848798145864701E-2</v>
      </c>
      <c r="K6714">
        <v>2.5178685608686101E-2</v>
      </c>
      <c r="L6714">
        <v>2.2377030903986898E-2</v>
      </c>
      <c r="M6714">
        <v>1.1815867927384999E-2</v>
      </c>
      <c r="N6714">
        <v>9.5583208227032999E-3</v>
      </c>
      <c r="O6714">
        <v>1.1048600817503799E-2</v>
      </c>
      <c r="P6714">
        <v>9.0858358819301006E-3</v>
      </c>
      <c r="Q6714">
        <v>8.7458675948571003E-3</v>
      </c>
      <c r="R6714">
        <v>9.9231234634149998E-3</v>
      </c>
      <c r="S6714">
        <v>1.0167505590989299E-2</v>
      </c>
      <c r="T6714">
        <v>7.2675205384466002E-3</v>
      </c>
      <c r="U6714">
        <v>7.9375827875357002E-3</v>
      </c>
      <c r="V6714">
        <v>8.0687341991803E-3</v>
      </c>
      <c r="W6714">
        <v>1.02565436036134E-2</v>
      </c>
    </row>
    <row r="6715" spans="2:23" hidden="1" x14ac:dyDescent="0.25">
      <c r="B6715" t="s">
        <v>89</v>
      </c>
      <c r="C6715" t="s">
        <v>90</v>
      </c>
      <c r="D6715" t="s">
        <v>647</v>
      </c>
      <c r="E6715" t="s">
        <v>510</v>
      </c>
      <c r="F6715" t="s">
        <v>93</v>
      </c>
      <c r="G6715">
        <v>5.8295157155549303E-2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</row>
    <row r="6716" spans="2:23" hidden="1" x14ac:dyDescent="0.25">
      <c r="B6716" t="s">
        <v>89</v>
      </c>
      <c r="C6716" t="s">
        <v>90</v>
      </c>
      <c r="D6716" t="s">
        <v>647</v>
      </c>
      <c r="E6716" t="s">
        <v>511</v>
      </c>
      <c r="F6716" t="s">
        <v>93</v>
      </c>
      <c r="G6716">
        <v>0.198461406095989</v>
      </c>
      <c r="H6716">
        <v>0.23494101382480401</v>
      </c>
      <c r="I6716">
        <v>0.130667956742679</v>
      </c>
      <c r="J6716">
        <v>3.9671406390710297E-2</v>
      </c>
      <c r="K6716">
        <v>2.8728270672367599E-2</v>
      </c>
      <c r="L6716">
        <v>2.51476796950999E-2</v>
      </c>
      <c r="M6716">
        <v>7.3680587787313304E-2</v>
      </c>
      <c r="N6716">
        <v>4.8521841723227599E-2</v>
      </c>
      <c r="O6716">
        <v>5.9582036375015801E-2</v>
      </c>
      <c r="P6716">
        <v>3.8933791603667403E-2</v>
      </c>
      <c r="Q6716">
        <v>3.3318781172324001E-2</v>
      </c>
      <c r="R6716">
        <v>4.1279537032333301E-2</v>
      </c>
      <c r="S6716">
        <v>4.4374825194723702E-2</v>
      </c>
      <c r="T6716">
        <v>2.92474495206703E-2</v>
      </c>
      <c r="U6716">
        <v>3.1754885644057797E-2</v>
      </c>
      <c r="V6716">
        <v>3.9567571679550197E-2</v>
      </c>
      <c r="W6716">
        <v>5.9362497308894799E-2</v>
      </c>
    </row>
    <row r="6717" spans="2:23" hidden="1" x14ac:dyDescent="0.25">
      <c r="B6717" t="s">
        <v>89</v>
      </c>
      <c r="C6717" t="s">
        <v>90</v>
      </c>
      <c r="D6717" t="s">
        <v>647</v>
      </c>
      <c r="E6717" t="s">
        <v>512</v>
      </c>
      <c r="F6717" t="s">
        <v>93</v>
      </c>
      <c r="G6717">
        <v>0</v>
      </c>
      <c r="H6717">
        <v>0</v>
      </c>
      <c r="I6717">
        <v>1.306062271414E-4</v>
      </c>
      <c r="J6717">
        <v>5.2317022380140004E-4</v>
      </c>
      <c r="K6717">
        <v>1.8327825308775999E-3</v>
      </c>
      <c r="L6717">
        <v>8.8949384024124001E-3</v>
      </c>
      <c r="M6717">
        <v>7.2565429151198596E-2</v>
      </c>
      <c r="N6717">
        <v>4.6939644763150698E-2</v>
      </c>
      <c r="O6717">
        <v>5.7173547877725897E-2</v>
      </c>
      <c r="P6717">
        <v>3.4918115019823399E-2</v>
      </c>
      <c r="Q6717">
        <v>2.7854189010096501E-2</v>
      </c>
      <c r="R6717">
        <v>3.4829007600731703E-2</v>
      </c>
      <c r="S6717">
        <v>3.7590963446016999E-2</v>
      </c>
      <c r="T6717">
        <v>2.3831404793489799E-2</v>
      </c>
      <c r="U6717">
        <v>2.4661081528238399E-2</v>
      </c>
      <c r="V6717">
        <v>3.2374484318977499E-2</v>
      </c>
      <c r="W6717">
        <v>5.17853713706962E-2</v>
      </c>
    </row>
    <row r="6718" spans="2:23" hidden="1" x14ac:dyDescent="0.25">
      <c r="B6718" t="s">
        <v>89</v>
      </c>
      <c r="C6718" t="s">
        <v>90</v>
      </c>
      <c r="D6718" t="s">
        <v>647</v>
      </c>
      <c r="E6718" t="s">
        <v>513</v>
      </c>
      <c r="F6718" t="s">
        <v>93</v>
      </c>
      <c r="G6718">
        <v>0.198461406095989</v>
      </c>
      <c r="H6718">
        <v>0.23494101382480401</v>
      </c>
      <c r="I6718">
        <v>0.130537350515538</v>
      </c>
      <c r="J6718">
        <v>3.9148236166908802E-2</v>
      </c>
      <c r="K6718">
        <v>2.6895488141489999E-2</v>
      </c>
      <c r="L6718">
        <v>1.62527412926875E-2</v>
      </c>
      <c r="M6718">
        <v>1.1151586361147E-3</v>
      </c>
      <c r="N6718">
        <v>1.5821969600769E-3</v>
      </c>
      <c r="O6718">
        <v>2.4084884972899001E-3</v>
      </c>
      <c r="P6718">
        <v>4.0156765838438996E-3</v>
      </c>
      <c r="Q6718">
        <v>5.4645921622275004E-3</v>
      </c>
      <c r="R6718">
        <v>6.4505294316015002E-3</v>
      </c>
      <c r="S6718">
        <v>6.7838617487067003E-3</v>
      </c>
      <c r="T6718">
        <v>5.4160447271804999E-3</v>
      </c>
      <c r="U6718">
        <v>7.0938041158192999E-3</v>
      </c>
      <c r="V6718">
        <v>7.1930873605727001E-3</v>
      </c>
      <c r="W6718">
        <v>7.5771259381986001E-3</v>
      </c>
    </row>
    <row r="6719" spans="2:23" hidden="1" x14ac:dyDescent="0.25">
      <c r="B6719" t="s">
        <v>89</v>
      </c>
      <c r="C6719" t="s">
        <v>90</v>
      </c>
      <c r="D6719" t="s">
        <v>647</v>
      </c>
      <c r="E6719" t="s">
        <v>514</v>
      </c>
      <c r="F6719" t="s">
        <v>93</v>
      </c>
      <c r="G6719">
        <v>2.0417406984215701E-2</v>
      </c>
      <c r="H6719">
        <v>7.2279515249688703E-2</v>
      </c>
      <c r="I6719">
        <v>0.211432898143778</v>
      </c>
      <c r="J6719">
        <v>0.33221246083731798</v>
      </c>
      <c r="K6719">
        <v>0.39447102817132401</v>
      </c>
      <c r="L6719">
        <v>0.34751006275475799</v>
      </c>
      <c r="M6719">
        <v>0.37242013549680603</v>
      </c>
      <c r="N6719">
        <v>0.207078907671741</v>
      </c>
      <c r="O6719">
        <v>0.28583013954194902</v>
      </c>
      <c r="P6719">
        <v>0.28221000344500302</v>
      </c>
      <c r="Q6719">
        <v>0.34019578747192097</v>
      </c>
      <c r="R6719">
        <v>0.410610838543151</v>
      </c>
      <c r="S6719">
        <v>0.43857376693745997</v>
      </c>
      <c r="T6719">
        <v>0.32863651967129498</v>
      </c>
      <c r="U6719">
        <v>0.36772135624139701</v>
      </c>
      <c r="V6719">
        <v>0.37037987225873598</v>
      </c>
      <c r="W6719">
        <v>0.43129357836284798</v>
      </c>
    </row>
    <row r="6720" spans="2:23" hidden="1" x14ac:dyDescent="0.25">
      <c r="B6720" t="s">
        <v>89</v>
      </c>
      <c r="C6720" t="s">
        <v>90</v>
      </c>
      <c r="D6720" t="s">
        <v>647</v>
      </c>
      <c r="E6720" t="s">
        <v>515</v>
      </c>
      <c r="F6720" t="s">
        <v>93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2:23" hidden="1" x14ac:dyDescent="0.25">
      <c r="B6721" t="s">
        <v>89</v>
      </c>
      <c r="C6721" t="s">
        <v>90</v>
      </c>
      <c r="D6721" t="s">
        <v>647</v>
      </c>
      <c r="E6721" t="s">
        <v>516</v>
      </c>
      <c r="F6721" t="s">
        <v>93</v>
      </c>
      <c r="G6721">
        <v>0.30925374656058502</v>
      </c>
      <c r="H6721">
        <v>2.0672853639127999</v>
      </c>
      <c r="I6721">
        <v>3.5961782994979701</v>
      </c>
      <c r="J6721">
        <v>4.2182943033620601</v>
      </c>
      <c r="K6721">
        <v>5.2736630372962603</v>
      </c>
      <c r="L6721">
        <v>7.2937826901438498</v>
      </c>
      <c r="M6721">
        <v>7.5893953892016404</v>
      </c>
      <c r="N6721">
        <v>5.36559330795673</v>
      </c>
      <c r="O6721">
        <v>7.2159310533143399</v>
      </c>
      <c r="P6721">
        <v>7.4053714706248499</v>
      </c>
      <c r="Q6721">
        <v>8.4078916259558394</v>
      </c>
      <c r="R6721">
        <v>9.7541918097741593</v>
      </c>
      <c r="S6721">
        <v>9.8994673139801002</v>
      </c>
      <c r="T6721">
        <v>8.0143250514401299</v>
      </c>
      <c r="U6721">
        <v>8.7647594688411399</v>
      </c>
      <c r="V6721">
        <v>8.8092943665802093</v>
      </c>
      <c r="W6721">
        <v>9.6589840052256495</v>
      </c>
    </row>
    <row r="6722" spans="2:23" hidden="1" x14ac:dyDescent="0.25">
      <c r="B6722" t="s">
        <v>89</v>
      </c>
      <c r="C6722" t="s">
        <v>90</v>
      </c>
      <c r="D6722" t="s">
        <v>647</v>
      </c>
      <c r="E6722" t="s">
        <v>518</v>
      </c>
      <c r="F6722" t="s">
        <v>93</v>
      </c>
      <c r="G6722">
        <v>5.7617199051677698E-2</v>
      </c>
      <c r="H6722">
        <v>8.4713614594796705E-2</v>
      </c>
      <c r="I6722">
        <v>8.7473518689250906E-2</v>
      </c>
      <c r="J6722">
        <v>9.1099026013186105E-2</v>
      </c>
      <c r="K6722">
        <v>8.9065870343058795E-2</v>
      </c>
      <c r="L6722">
        <v>6.3219340970906798E-2</v>
      </c>
      <c r="M6722">
        <v>1.19432256279708E-2</v>
      </c>
      <c r="N6722">
        <v>9.1685250016552994E-3</v>
      </c>
      <c r="O6722">
        <v>1.1383606689847199E-2</v>
      </c>
      <c r="P6722">
        <v>1.28486191807197E-2</v>
      </c>
      <c r="Q6722">
        <v>1.44865315209307E-2</v>
      </c>
      <c r="R6722">
        <v>1.51085289833848E-2</v>
      </c>
      <c r="S6722">
        <v>1.36758563774805E-2</v>
      </c>
      <c r="T6722">
        <v>8.9461508475672004E-3</v>
      </c>
      <c r="U6722">
        <v>9.0957417772052993E-3</v>
      </c>
      <c r="V6722">
        <v>6.8284343583460997E-3</v>
      </c>
      <c r="W6722">
        <v>3.6860192895680402E-5</v>
      </c>
    </row>
    <row r="6723" spans="2:23" hidden="1" x14ac:dyDescent="0.25">
      <c r="B6723" t="s">
        <v>89</v>
      </c>
      <c r="C6723" t="s">
        <v>90</v>
      </c>
      <c r="D6723" t="s">
        <v>647</v>
      </c>
      <c r="E6723" t="s">
        <v>519</v>
      </c>
      <c r="F6723" t="s">
        <v>93</v>
      </c>
      <c r="G6723">
        <v>5.7617199051677698E-2</v>
      </c>
      <c r="H6723">
        <v>8.4713614594796705E-2</v>
      </c>
      <c r="I6723">
        <v>8.7473518689250906E-2</v>
      </c>
      <c r="J6723">
        <v>9.1099026013186105E-2</v>
      </c>
      <c r="K6723">
        <v>8.9065870343058795E-2</v>
      </c>
      <c r="L6723">
        <v>6.3219340970906798E-2</v>
      </c>
      <c r="M6723">
        <v>1.19432256279708E-2</v>
      </c>
      <c r="N6723">
        <v>9.1685250016552994E-3</v>
      </c>
      <c r="O6723">
        <v>1.1383606689847199E-2</v>
      </c>
      <c r="P6723">
        <v>1.28486191807197E-2</v>
      </c>
      <c r="Q6723">
        <v>1.44865315209307E-2</v>
      </c>
      <c r="R6723">
        <v>1.51085289833848E-2</v>
      </c>
      <c r="S6723">
        <v>1.36758563774805E-2</v>
      </c>
      <c r="T6723">
        <v>8.9461508475672004E-3</v>
      </c>
      <c r="U6723">
        <v>9.0957417772052993E-3</v>
      </c>
      <c r="V6723">
        <v>6.8284343583460997E-3</v>
      </c>
      <c r="W6723">
        <v>3.6860192895680402E-5</v>
      </c>
    </row>
    <row r="6724" spans="2:23" hidden="1" x14ac:dyDescent="0.25">
      <c r="B6724" t="s">
        <v>89</v>
      </c>
      <c r="C6724" t="s">
        <v>90</v>
      </c>
      <c r="D6724" t="s">
        <v>647</v>
      </c>
      <c r="E6724" t="s">
        <v>520</v>
      </c>
      <c r="F6724" t="s">
        <v>93</v>
      </c>
      <c r="G6724">
        <v>0.243343495919532</v>
      </c>
      <c r="H6724">
        <v>1.4556370777394501</v>
      </c>
      <c r="I6724">
        <v>1.88176070175804</v>
      </c>
      <c r="J6724">
        <v>2.1940018738773199</v>
      </c>
      <c r="K6724">
        <v>2.8125891878673501</v>
      </c>
      <c r="L6724">
        <v>3.7552626636048299</v>
      </c>
      <c r="M6724">
        <v>4.01342138622564</v>
      </c>
      <c r="N6724">
        <v>3.2645867178296601</v>
      </c>
      <c r="O6724">
        <v>4.2537089138220097</v>
      </c>
      <c r="P6724">
        <v>4.4763432969004802</v>
      </c>
      <c r="Q6724">
        <v>4.8567667169439304</v>
      </c>
      <c r="R6724">
        <v>5.45924571276836</v>
      </c>
      <c r="S6724">
        <v>5.8338998464351404</v>
      </c>
      <c r="T6724">
        <v>5.0721577284260499</v>
      </c>
      <c r="U6724">
        <v>5.49084158642854</v>
      </c>
      <c r="V6724">
        <v>5.4871884519474001</v>
      </c>
      <c r="W6724">
        <v>5.7228255291704002</v>
      </c>
    </row>
    <row r="6725" spans="2:23" hidden="1" x14ac:dyDescent="0.25">
      <c r="B6725" t="s">
        <v>89</v>
      </c>
      <c r="C6725" t="s">
        <v>90</v>
      </c>
      <c r="D6725" t="s">
        <v>647</v>
      </c>
      <c r="E6725" t="s">
        <v>521</v>
      </c>
      <c r="F6725" t="s">
        <v>93</v>
      </c>
      <c r="G6725">
        <v>1.9054525238479501</v>
      </c>
      <c r="H6725">
        <v>2.82157563133419</v>
      </c>
      <c r="I6725">
        <v>3.88171040197071</v>
      </c>
      <c r="J6725">
        <v>4.4956557300060798</v>
      </c>
      <c r="K6725">
        <v>5.5013422115815498</v>
      </c>
      <c r="L6725">
        <v>7.5264442483784899</v>
      </c>
      <c r="M6725">
        <v>8.7982820803834407</v>
      </c>
      <c r="N6725">
        <v>6.7062447413459996</v>
      </c>
      <c r="O6725">
        <v>8.3593528656832099</v>
      </c>
      <c r="P6725">
        <v>8.4358460237143902</v>
      </c>
      <c r="Q6725">
        <v>9.2471173492233394</v>
      </c>
      <c r="R6725">
        <v>10.454914596967599</v>
      </c>
      <c r="S6725">
        <v>10.894351521309099</v>
      </c>
      <c r="T6725">
        <v>9.2552494921206296</v>
      </c>
      <c r="U6725">
        <v>9.9296369046014306</v>
      </c>
      <c r="V6725">
        <v>9.9629504515609799</v>
      </c>
      <c r="W6725">
        <v>10.6831335615522</v>
      </c>
    </row>
    <row r="6726" spans="2:23" hidden="1" x14ac:dyDescent="0.25">
      <c r="B6726" t="s">
        <v>89</v>
      </c>
      <c r="C6726" t="s">
        <v>90</v>
      </c>
      <c r="D6726" t="s">
        <v>647</v>
      </c>
      <c r="E6726" t="s">
        <v>522</v>
      </c>
      <c r="F6726" t="s">
        <v>93</v>
      </c>
      <c r="G6726">
        <v>4.5492843656837097E-2</v>
      </c>
      <c r="H6726">
        <v>0.53936877092365398</v>
      </c>
      <c r="I6726">
        <v>1.50298469959615</v>
      </c>
      <c r="J6726">
        <v>1.6920799686474299</v>
      </c>
      <c r="K6726">
        <v>2.06660282125759</v>
      </c>
      <c r="L6726">
        <v>3.1910099637842602</v>
      </c>
      <c r="M6726">
        <v>3.2035538674791901</v>
      </c>
      <c r="N6726">
        <v>1.8939276824553299</v>
      </c>
      <c r="O6726">
        <v>2.6763919999503898</v>
      </c>
      <c r="P6726">
        <v>2.6468181702793601</v>
      </c>
      <c r="Q6726">
        <v>3.21092912154</v>
      </c>
      <c r="R6726">
        <v>3.8843352584626398</v>
      </c>
      <c r="S6726">
        <v>3.6269937006075001</v>
      </c>
      <c r="T6726">
        <v>2.6135308033427802</v>
      </c>
      <c r="U6726">
        <v>2.9061965261712102</v>
      </c>
      <c r="V6726">
        <v>2.9517260423740699</v>
      </c>
      <c r="W6726">
        <v>3.5048648976923999</v>
      </c>
    </row>
    <row r="6727" spans="2:23" hidden="1" x14ac:dyDescent="0.25">
      <c r="B6727" t="s">
        <v>89</v>
      </c>
      <c r="C6727" t="s">
        <v>90</v>
      </c>
      <c r="D6727" t="s">
        <v>647</v>
      </c>
      <c r="E6727" t="s">
        <v>523</v>
      </c>
      <c r="F6727" t="s">
        <v>93</v>
      </c>
      <c r="G6727">
        <v>0.70698641910906301</v>
      </c>
      <c r="H6727">
        <v>0.67691240756430404</v>
      </c>
      <c r="I6727">
        <v>0.52863018989692101</v>
      </c>
      <c r="J6727">
        <v>0.41888117481125903</v>
      </c>
      <c r="K6727">
        <v>0.33463816542802299</v>
      </c>
      <c r="L6727">
        <v>0.26997281657875599</v>
      </c>
      <c r="M6727">
        <v>0.16293897325760201</v>
      </c>
      <c r="N6727">
        <v>0.19266329891598299</v>
      </c>
      <c r="O6727">
        <v>0.17172806065143101</v>
      </c>
      <c r="P6727">
        <v>0.16839036668137999</v>
      </c>
      <c r="Q6727">
        <v>0.15009005015297899</v>
      </c>
      <c r="R6727">
        <v>0.13122556240896199</v>
      </c>
      <c r="S6727">
        <v>0.11704174264915899</v>
      </c>
      <c r="T6727">
        <v>0.107888443907786</v>
      </c>
      <c r="U6727">
        <v>9.6010865223289499E-2</v>
      </c>
      <c r="V6727">
        <v>8.3637191304696296E-2</v>
      </c>
      <c r="W6727">
        <v>6.8194521609079697E-2</v>
      </c>
    </row>
    <row r="6728" spans="2:23" hidden="1" x14ac:dyDescent="0.25">
      <c r="B6728" t="s">
        <v>89</v>
      </c>
      <c r="C6728" t="s">
        <v>90</v>
      </c>
      <c r="D6728" t="s">
        <v>647</v>
      </c>
      <c r="E6728" t="s">
        <v>524</v>
      </c>
      <c r="F6728" t="s">
        <v>93</v>
      </c>
      <c r="G6728">
        <v>6.3541485661989299</v>
      </c>
      <c r="H6728">
        <v>6.0574816501439104</v>
      </c>
      <c r="I6728">
        <v>5.2746532660313701</v>
      </c>
      <c r="J6728">
        <v>4.6190737819511103</v>
      </c>
      <c r="K6728">
        <v>4.0467249522319397</v>
      </c>
      <c r="L6728">
        <v>3.188041731712</v>
      </c>
      <c r="M6728">
        <v>0.42954497507067002</v>
      </c>
      <c r="N6728">
        <v>0.76342330771225497</v>
      </c>
      <c r="O6728">
        <v>0.56743427706564198</v>
      </c>
      <c r="P6728">
        <v>0.63601836968366898</v>
      </c>
      <c r="Q6728">
        <v>0.59414794660696202</v>
      </c>
      <c r="R6728">
        <v>0.50254901620738102</v>
      </c>
      <c r="S6728">
        <v>0.44063681127529902</v>
      </c>
      <c r="T6728">
        <v>0.42416220737921501</v>
      </c>
      <c r="U6728">
        <v>0.37043653684800298</v>
      </c>
      <c r="V6728">
        <v>0.29959017900676899</v>
      </c>
      <c r="W6728">
        <v>0.23732979915621899</v>
      </c>
    </row>
    <row r="6729" spans="2:23" hidden="1" x14ac:dyDescent="0.25">
      <c r="B6729" t="s">
        <v>89</v>
      </c>
      <c r="C6729" t="s">
        <v>90</v>
      </c>
      <c r="D6729" t="s">
        <v>647</v>
      </c>
      <c r="E6729" t="s">
        <v>525</v>
      </c>
      <c r="F6729" t="s">
        <v>93</v>
      </c>
      <c r="G6729">
        <v>0.48881610683563098</v>
      </c>
      <c r="H6729">
        <v>0.56221795385623796</v>
      </c>
      <c r="I6729">
        <v>0.42424659517491498</v>
      </c>
      <c r="J6729">
        <v>0.27839334023023499</v>
      </c>
      <c r="K6729">
        <v>0.20875928571139399</v>
      </c>
      <c r="L6729">
        <v>0.14454008664166601</v>
      </c>
      <c r="M6729">
        <v>4.76884931700274E-2</v>
      </c>
      <c r="N6729">
        <v>6.4041308216269396E-2</v>
      </c>
      <c r="O6729">
        <v>5.2687060427763902E-2</v>
      </c>
      <c r="P6729">
        <v>5.2510160039118799E-2</v>
      </c>
      <c r="Q6729">
        <v>4.9831818699792703E-2</v>
      </c>
      <c r="R6729">
        <v>4.5600310890500199E-2</v>
      </c>
      <c r="S6729">
        <v>4.7055608614815198E-2</v>
      </c>
      <c r="T6729">
        <v>4.9652604028279201E-2</v>
      </c>
      <c r="U6729">
        <v>3.8975658418476701E-2</v>
      </c>
      <c r="V6729">
        <v>2.1853371639468801E-2</v>
      </c>
      <c r="W6729">
        <v>1.85615163068573E-2</v>
      </c>
    </row>
    <row r="6730" spans="2:23" hidden="1" x14ac:dyDescent="0.25">
      <c r="B6730" t="s">
        <v>89</v>
      </c>
      <c r="C6730" t="s">
        <v>90</v>
      </c>
      <c r="D6730" t="s">
        <v>647</v>
      </c>
      <c r="E6730" t="s">
        <v>526</v>
      </c>
      <c r="F6730" t="s">
        <v>93</v>
      </c>
      <c r="G6730">
        <v>5.15834604025423</v>
      </c>
      <c r="H6730">
        <v>4.8183512887233704</v>
      </c>
      <c r="I6730">
        <v>4.3217764809595298</v>
      </c>
      <c r="J6730">
        <v>3.9217992669096202</v>
      </c>
      <c r="K6730">
        <v>3.50332750109252</v>
      </c>
      <c r="L6730">
        <v>2.77352882849158</v>
      </c>
      <c r="M6730">
        <v>0.21891750864304099</v>
      </c>
      <c r="N6730">
        <v>0.50671870058000201</v>
      </c>
      <c r="O6730">
        <v>0.343019155986448</v>
      </c>
      <c r="P6730">
        <v>0.41511784296317</v>
      </c>
      <c r="Q6730">
        <v>0.39422607775419</v>
      </c>
      <c r="R6730">
        <v>0.32572314290791898</v>
      </c>
      <c r="S6730">
        <v>0.27653946001132501</v>
      </c>
      <c r="T6730">
        <v>0.26662115944315001</v>
      </c>
      <c r="U6730">
        <v>0.23545001320623599</v>
      </c>
      <c r="V6730">
        <v>0.19409961606260401</v>
      </c>
      <c r="W6730">
        <v>0.15057376124028199</v>
      </c>
    </row>
    <row r="6731" spans="2:23" hidden="1" x14ac:dyDescent="0.25">
      <c r="B6731" t="s">
        <v>89</v>
      </c>
      <c r="C6731" t="s">
        <v>90</v>
      </c>
      <c r="D6731" t="s">
        <v>647</v>
      </c>
      <c r="E6731" t="s">
        <v>527</v>
      </c>
      <c r="F6731" t="s">
        <v>93</v>
      </c>
      <c r="G6731">
        <v>0</v>
      </c>
      <c r="H6731">
        <v>8.3164429999999998E-3</v>
      </c>
      <c r="I6731">
        <v>7.3745096999999996E-2</v>
      </c>
      <c r="J6731">
        <v>0.22221849499999999</v>
      </c>
      <c r="K6731">
        <v>0.43644471899999998</v>
      </c>
      <c r="L6731">
        <v>0.72121453599999996</v>
      </c>
      <c r="M6731">
        <v>1.0275548489999999</v>
      </c>
      <c r="N6731">
        <v>1.227247644</v>
      </c>
      <c r="O6731">
        <v>1.3704513739999999</v>
      </c>
      <c r="P6731">
        <v>1.495044673</v>
      </c>
      <c r="Q6731">
        <v>1.6024019869999999</v>
      </c>
      <c r="R6731">
        <v>1.7137795039999999</v>
      </c>
      <c r="S6731">
        <v>1.8199000700000001</v>
      </c>
      <c r="T6731">
        <v>1.881891757</v>
      </c>
      <c r="U6731">
        <v>1.9223302360000001</v>
      </c>
      <c r="V6731">
        <v>1.957407181</v>
      </c>
      <c r="W6731">
        <v>1.9948763309999999</v>
      </c>
    </row>
    <row r="6732" spans="2:23" hidden="1" x14ac:dyDescent="0.25">
      <c r="B6732" t="s">
        <v>89</v>
      </c>
      <c r="C6732" t="s">
        <v>90</v>
      </c>
      <c r="D6732" t="s">
        <v>647</v>
      </c>
      <c r="E6732" t="s">
        <v>528</v>
      </c>
      <c r="F6732" t="s">
        <v>93</v>
      </c>
      <c r="G6732">
        <v>2.7353847000000001E-2</v>
      </c>
      <c r="H6732">
        <v>2.7353847000000001E-2</v>
      </c>
      <c r="I6732">
        <v>2.7353847000000001E-2</v>
      </c>
    </row>
    <row r="6733" spans="2:23" hidden="1" x14ac:dyDescent="0.25">
      <c r="B6733" t="s">
        <v>89</v>
      </c>
      <c r="C6733" t="s">
        <v>90</v>
      </c>
      <c r="D6733" t="s">
        <v>647</v>
      </c>
      <c r="E6733" t="s">
        <v>529</v>
      </c>
      <c r="F6733" t="s">
        <v>93</v>
      </c>
      <c r="G6733">
        <v>0.35564202</v>
      </c>
      <c r="H6733">
        <v>0.35564202</v>
      </c>
      <c r="I6733">
        <v>0.35564202</v>
      </c>
      <c r="J6733">
        <v>0.35564202</v>
      </c>
      <c r="K6733">
        <v>0.35564202</v>
      </c>
      <c r="L6733">
        <v>0.35564202</v>
      </c>
      <c r="M6733">
        <v>0.35564202</v>
      </c>
    </row>
    <row r="6734" spans="2:23" hidden="1" x14ac:dyDescent="0.25">
      <c r="B6734" t="s">
        <v>89</v>
      </c>
      <c r="C6734" t="s">
        <v>90</v>
      </c>
      <c r="D6734" t="s">
        <v>647</v>
      </c>
      <c r="E6734" t="s">
        <v>92</v>
      </c>
      <c r="F6734" t="s">
        <v>93</v>
      </c>
      <c r="G6734">
        <v>8.9378682079999994</v>
      </c>
      <c r="H6734">
        <v>11.335602829999999</v>
      </c>
      <c r="I6734">
        <v>13.131825900000001</v>
      </c>
      <c r="J6734">
        <v>15.090048339999999</v>
      </c>
      <c r="K6734">
        <v>17.110311970000001</v>
      </c>
      <c r="L6734">
        <v>20.183009120000001</v>
      </c>
      <c r="M6734">
        <v>19.091763449999998</v>
      </c>
      <c r="N6734">
        <v>14.75478236</v>
      </c>
      <c r="O6734">
        <v>18.190813349999999</v>
      </c>
      <c r="P6734">
        <v>18.491786690000001</v>
      </c>
      <c r="Q6734">
        <v>20.271905660000002</v>
      </c>
      <c r="R6734">
        <v>22.903698599999998</v>
      </c>
      <c r="S6734">
        <v>23.386997900000001</v>
      </c>
      <c r="T6734">
        <v>19.56031363</v>
      </c>
      <c r="U6734">
        <v>20.995383889999999</v>
      </c>
      <c r="V6734">
        <v>20.924482650000002</v>
      </c>
      <c r="W6734">
        <v>22.560472780000001</v>
      </c>
    </row>
    <row r="6735" spans="2:23" hidden="1" x14ac:dyDescent="0.25">
      <c r="B6735" t="s">
        <v>89</v>
      </c>
      <c r="C6735" t="s">
        <v>90</v>
      </c>
      <c r="D6735" t="s">
        <v>647</v>
      </c>
      <c r="E6735" t="s">
        <v>530</v>
      </c>
      <c r="F6735" t="s">
        <v>93</v>
      </c>
      <c r="G6735">
        <v>11.13509898</v>
      </c>
      <c r="H6735">
        <v>11.13509898</v>
      </c>
      <c r="I6735">
        <v>11.13509898</v>
      </c>
    </row>
    <row r="6736" spans="2:23" hidden="1" x14ac:dyDescent="0.25">
      <c r="B6736" t="s">
        <v>89</v>
      </c>
      <c r="C6736" t="s">
        <v>90</v>
      </c>
      <c r="D6736" t="s">
        <v>647</v>
      </c>
      <c r="E6736" t="s">
        <v>531</v>
      </c>
      <c r="F6736" t="s">
        <v>93</v>
      </c>
      <c r="G6736">
        <v>14.98291854</v>
      </c>
      <c r="H6736">
        <v>14.98291854</v>
      </c>
      <c r="I6736">
        <v>14.98291854</v>
      </c>
      <c r="J6736">
        <v>14.98291854</v>
      </c>
      <c r="K6736">
        <v>14.98291854</v>
      </c>
      <c r="L6736">
        <v>14.98291854</v>
      </c>
      <c r="M6736">
        <v>14.98291854</v>
      </c>
    </row>
    <row r="6737" spans="2:23" hidden="1" x14ac:dyDescent="0.25">
      <c r="B6737" t="s">
        <v>89</v>
      </c>
      <c r="C6737" t="s">
        <v>90</v>
      </c>
      <c r="D6737" t="s">
        <v>647</v>
      </c>
      <c r="E6737" t="s">
        <v>532</v>
      </c>
      <c r="F6737" t="s">
        <v>93</v>
      </c>
      <c r="G6737">
        <v>5.3835782999999998E-2</v>
      </c>
      <c r="H6737">
        <v>6.4534699000000001E-2</v>
      </c>
      <c r="I6737">
        <v>8.6055238000000006E-2</v>
      </c>
      <c r="J6737">
        <v>5.2697542E-2</v>
      </c>
      <c r="K6737">
        <v>5.2465831999999997E-2</v>
      </c>
      <c r="L6737">
        <v>5.5843442E-2</v>
      </c>
      <c r="M6737">
        <v>5.2866781000000002E-2</v>
      </c>
      <c r="N6737">
        <v>5.9588721999999997E-2</v>
      </c>
      <c r="O6737">
        <v>5.7016404E-2</v>
      </c>
      <c r="P6737">
        <v>5.9561164999999999E-2</v>
      </c>
      <c r="Q6737">
        <v>6.0144625E-2</v>
      </c>
      <c r="R6737">
        <v>5.9595715E-2</v>
      </c>
      <c r="S6737">
        <v>5.9066919000000002E-2</v>
      </c>
      <c r="T6737">
        <v>5.8915713000000001E-2</v>
      </c>
      <c r="U6737">
        <v>5.8451978000000002E-2</v>
      </c>
      <c r="V6737">
        <v>5.6442727999999998E-2</v>
      </c>
      <c r="W6737">
        <v>5.3981882000000002E-2</v>
      </c>
    </row>
    <row r="6738" spans="2:23" hidden="1" x14ac:dyDescent="0.25">
      <c r="B6738" t="s">
        <v>89</v>
      </c>
      <c r="C6738" t="s">
        <v>90</v>
      </c>
      <c r="D6738" t="s">
        <v>647</v>
      </c>
      <c r="E6738" t="s">
        <v>533</v>
      </c>
      <c r="F6738" t="s">
        <v>93</v>
      </c>
      <c r="G6738">
        <v>6.8141907000000002E-2</v>
      </c>
      <c r="H6738">
        <v>6.8141907000000002E-2</v>
      </c>
      <c r="I6738">
        <v>6.8141907000000002E-2</v>
      </c>
    </row>
    <row r="6739" spans="2:23" hidden="1" x14ac:dyDescent="0.25">
      <c r="B6739" t="s">
        <v>89</v>
      </c>
      <c r="C6739" t="s">
        <v>90</v>
      </c>
      <c r="D6739" t="s">
        <v>647</v>
      </c>
      <c r="E6739" t="s">
        <v>534</v>
      </c>
      <c r="F6739" t="s">
        <v>93</v>
      </c>
      <c r="G6739">
        <v>5.9757045000000002E-2</v>
      </c>
      <c r="H6739">
        <v>5.9757045000000002E-2</v>
      </c>
      <c r="I6739">
        <v>5.9757045000000002E-2</v>
      </c>
      <c r="J6739">
        <v>5.9757045000000002E-2</v>
      </c>
      <c r="K6739">
        <v>5.9757045000000002E-2</v>
      </c>
      <c r="L6739">
        <v>5.9757045000000002E-2</v>
      </c>
      <c r="M6739">
        <v>5.9757045000000002E-2</v>
      </c>
    </row>
    <row r="6740" spans="2:23" hidden="1" x14ac:dyDescent="0.25">
      <c r="B6740" t="s">
        <v>89</v>
      </c>
      <c r="C6740" t="s">
        <v>90</v>
      </c>
      <c r="D6740" t="s">
        <v>647</v>
      </c>
      <c r="E6740" t="s">
        <v>535</v>
      </c>
      <c r="F6740" t="s">
        <v>93</v>
      </c>
      <c r="G6740">
        <v>8.03826E-4</v>
      </c>
      <c r="H6740">
        <v>5.07086E-3</v>
      </c>
      <c r="I6740">
        <v>7.5217825000000002E-2</v>
      </c>
      <c r="J6740">
        <v>1.574079719</v>
      </c>
      <c r="K6740">
        <v>2.1201545749999999</v>
      </c>
      <c r="L6740">
        <v>2.0394249229999999</v>
      </c>
      <c r="M6740">
        <v>2.208615837</v>
      </c>
      <c r="N6740">
        <v>1.849181561</v>
      </c>
      <c r="O6740">
        <v>1.9772866520000001</v>
      </c>
      <c r="P6740">
        <v>1.9381253629999999</v>
      </c>
      <c r="Q6740">
        <v>1.9426529859999999</v>
      </c>
      <c r="R6740">
        <v>2.1108884080000001</v>
      </c>
      <c r="S6740">
        <v>2.0730156160000002</v>
      </c>
      <c r="T6740">
        <v>1.793298973</v>
      </c>
      <c r="U6740">
        <v>1.855909461</v>
      </c>
      <c r="V6740">
        <v>1.782183402</v>
      </c>
      <c r="W6740">
        <v>1.9194295509999999</v>
      </c>
    </row>
    <row r="6741" spans="2:23" hidden="1" x14ac:dyDescent="0.25">
      <c r="B6741" t="s">
        <v>89</v>
      </c>
      <c r="C6741" t="s">
        <v>90</v>
      </c>
      <c r="D6741" t="s">
        <v>647</v>
      </c>
      <c r="E6741" t="s">
        <v>536</v>
      </c>
      <c r="F6741" t="s">
        <v>93</v>
      </c>
      <c r="G6741">
        <v>2.7030836999999999E-2</v>
      </c>
      <c r="H6741">
        <v>2.7030836999999999E-2</v>
      </c>
      <c r="I6741">
        <v>2.7030836999999999E-2</v>
      </c>
    </row>
    <row r="6742" spans="2:23" hidden="1" x14ac:dyDescent="0.25">
      <c r="B6742" t="s">
        <v>89</v>
      </c>
      <c r="C6742" t="s">
        <v>90</v>
      </c>
      <c r="D6742" t="s">
        <v>647</v>
      </c>
      <c r="E6742" t="s">
        <v>537</v>
      </c>
      <c r="F6742" t="s">
        <v>93</v>
      </c>
      <c r="G6742">
        <v>1.1461953659999999</v>
      </c>
      <c r="H6742">
        <v>1.1461953659999999</v>
      </c>
      <c r="I6742">
        <v>1.1461953659999999</v>
      </c>
      <c r="J6742">
        <v>1.1461953659999999</v>
      </c>
      <c r="K6742">
        <v>1.1461953659999999</v>
      </c>
      <c r="L6742">
        <v>1.1461953659999999</v>
      </c>
      <c r="M6742">
        <v>1.1461953659999999</v>
      </c>
    </row>
    <row r="6743" spans="2:23" hidden="1" x14ac:dyDescent="0.25">
      <c r="B6743" t="s">
        <v>89</v>
      </c>
      <c r="C6743" t="s">
        <v>90</v>
      </c>
      <c r="D6743" t="s">
        <v>647</v>
      </c>
      <c r="E6743" t="s">
        <v>538</v>
      </c>
      <c r="F6743" t="s">
        <v>93</v>
      </c>
      <c r="G6743">
        <v>8.03826E-4</v>
      </c>
      <c r="H6743">
        <v>5.07086E-3</v>
      </c>
      <c r="I6743">
        <v>3.8698106000000003E-2</v>
      </c>
      <c r="J6743">
        <v>0.41057333000000001</v>
      </c>
      <c r="K6743">
        <v>0.80674323199999998</v>
      </c>
      <c r="L6743">
        <v>1.002875215</v>
      </c>
      <c r="M6743">
        <v>1.103973434</v>
      </c>
      <c r="N6743">
        <v>1.2300447750000001</v>
      </c>
      <c r="O6743">
        <v>1.1951913869999999</v>
      </c>
      <c r="P6743">
        <v>1.209167809</v>
      </c>
      <c r="Q6743">
        <v>1.195168987</v>
      </c>
      <c r="R6743">
        <v>1.1694713000000001</v>
      </c>
      <c r="S6743">
        <v>1.147939126</v>
      </c>
      <c r="T6743">
        <v>1.125067168</v>
      </c>
      <c r="U6743">
        <v>1.1024821869999999</v>
      </c>
      <c r="V6743">
        <v>1.083314552</v>
      </c>
      <c r="W6743">
        <v>1.0705785130000001</v>
      </c>
    </row>
    <row r="6744" spans="2:23" hidden="1" x14ac:dyDescent="0.25">
      <c r="B6744" t="s">
        <v>89</v>
      </c>
      <c r="C6744" t="s">
        <v>90</v>
      </c>
      <c r="D6744" t="s">
        <v>647</v>
      </c>
      <c r="E6744" t="s">
        <v>539</v>
      </c>
      <c r="F6744" t="s">
        <v>93</v>
      </c>
      <c r="G6744">
        <v>1.4857598E-2</v>
      </c>
      <c r="H6744">
        <v>1.4857598E-2</v>
      </c>
      <c r="I6744">
        <v>1.4857598E-2</v>
      </c>
    </row>
    <row r="6745" spans="2:23" hidden="1" x14ac:dyDescent="0.25">
      <c r="B6745" t="s">
        <v>89</v>
      </c>
      <c r="C6745" t="s">
        <v>90</v>
      </c>
      <c r="D6745" t="s">
        <v>647</v>
      </c>
      <c r="E6745" t="s">
        <v>540</v>
      </c>
      <c r="F6745" t="s">
        <v>93</v>
      </c>
      <c r="G6745">
        <v>0.48124828600000003</v>
      </c>
      <c r="H6745">
        <v>0.48124828600000003</v>
      </c>
      <c r="I6745">
        <v>0.48124828600000003</v>
      </c>
      <c r="J6745">
        <v>0.48124828600000003</v>
      </c>
      <c r="K6745">
        <v>0.48124828600000003</v>
      </c>
      <c r="L6745">
        <v>0.48124828600000003</v>
      </c>
      <c r="M6745">
        <v>0.48124828600000003</v>
      </c>
    </row>
    <row r="6746" spans="2:23" hidden="1" x14ac:dyDescent="0.25">
      <c r="B6746" t="s">
        <v>89</v>
      </c>
      <c r="C6746" t="s">
        <v>90</v>
      </c>
      <c r="D6746" t="s">
        <v>647</v>
      </c>
      <c r="E6746" t="s">
        <v>541</v>
      </c>
      <c r="F6746" t="s">
        <v>93</v>
      </c>
      <c r="G6746">
        <v>2.5647587010000001</v>
      </c>
      <c r="H6746">
        <v>5.255977294</v>
      </c>
      <c r="I6746">
        <v>7.8024472850000004</v>
      </c>
      <c r="J6746">
        <v>10.032466700000001</v>
      </c>
      <c r="K6746">
        <v>12.209760380000001</v>
      </c>
      <c r="L6746">
        <v>15.937264819999999</v>
      </c>
      <c r="M6746">
        <v>17.505379269999999</v>
      </c>
      <c r="N6746">
        <v>12.70172867</v>
      </c>
      <c r="O6746">
        <v>16.37117705</v>
      </c>
      <c r="P6746">
        <v>16.587055490000001</v>
      </c>
      <c r="Q6746">
        <v>18.42247982</v>
      </c>
      <c r="R6746">
        <v>21.172119639999998</v>
      </c>
      <c r="S6746">
        <v>21.73939992</v>
      </c>
      <c r="T6746">
        <v>17.952210699999998</v>
      </c>
      <c r="U6746">
        <v>19.46408229</v>
      </c>
      <c r="V6746">
        <v>19.485205010000001</v>
      </c>
      <c r="W6746">
        <v>21.19863767</v>
      </c>
    </row>
    <row r="6747" spans="2:23" hidden="1" x14ac:dyDescent="0.25">
      <c r="B6747" t="s">
        <v>89</v>
      </c>
      <c r="C6747" t="s">
        <v>90</v>
      </c>
      <c r="D6747" t="s">
        <v>647</v>
      </c>
      <c r="E6747" t="s">
        <v>542</v>
      </c>
      <c r="F6747" t="s">
        <v>93</v>
      </c>
      <c r="G6747">
        <v>5.20772776</v>
      </c>
      <c r="H6747">
        <v>5.20772776</v>
      </c>
      <c r="I6747">
        <v>5.20772776</v>
      </c>
    </row>
    <row r="6748" spans="2:23" hidden="1" x14ac:dyDescent="0.25">
      <c r="B6748" t="s">
        <v>89</v>
      </c>
      <c r="C6748" t="s">
        <v>90</v>
      </c>
      <c r="D6748" t="s">
        <v>647</v>
      </c>
      <c r="E6748" t="s">
        <v>543</v>
      </c>
      <c r="F6748" t="s">
        <v>93</v>
      </c>
      <c r="G6748">
        <v>10.18686492</v>
      </c>
      <c r="H6748">
        <v>10.18686492</v>
      </c>
      <c r="I6748">
        <v>10.18686492</v>
      </c>
      <c r="J6748">
        <v>10.18686492</v>
      </c>
      <c r="K6748">
        <v>10.18686492</v>
      </c>
      <c r="L6748">
        <v>10.18686492</v>
      </c>
      <c r="M6748">
        <v>10.18686492</v>
      </c>
    </row>
    <row r="6749" spans="2:23" hidden="1" x14ac:dyDescent="0.25">
      <c r="B6749" t="s">
        <v>89</v>
      </c>
      <c r="C6749" t="s">
        <v>90</v>
      </c>
      <c r="D6749" t="s">
        <v>647</v>
      </c>
      <c r="E6749" t="s">
        <v>544</v>
      </c>
      <c r="F6749" t="s">
        <v>93</v>
      </c>
      <c r="G6749">
        <v>3.5678669000000003E-2</v>
      </c>
      <c r="H6749">
        <v>4.7461669999999997E-2</v>
      </c>
      <c r="I6749">
        <v>8.4095851999999999E-2</v>
      </c>
      <c r="J6749">
        <v>1.1618974390000001</v>
      </c>
      <c r="K6749">
        <v>1.2917823049999999</v>
      </c>
      <c r="L6749">
        <v>1.0062938340000001</v>
      </c>
      <c r="M6749">
        <v>1.020262124</v>
      </c>
      <c r="N6749">
        <v>0.56264193100000004</v>
      </c>
      <c r="O6749">
        <v>0.71387888399999999</v>
      </c>
      <c r="P6749">
        <v>0.68496975199999999</v>
      </c>
      <c r="Q6749">
        <v>0.71091965999999995</v>
      </c>
      <c r="R6749">
        <v>0.89670204600000003</v>
      </c>
      <c r="S6749">
        <v>0.87736290100000003</v>
      </c>
      <c r="T6749">
        <v>0.63717503900000005</v>
      </c>
      <c r="U6749">
        <v>0.72089770500000006</v>
      </c>
      <c r="V6749">
        <v>0.65849545499999995</v>
      </c>
      <c r="W6749">
        <v>0.78686420000000001</v>
      </c>
    </row>
    <row r="6750" spans="2:23" hidden="1" x14ac:dyDescent="0.25">
      <c r="B6750" t="s">
        <v>89</v>
      </c>
      <c r="C6750" t="s">
        <v>90</v>
      </c>
      <c r="D6750" t="s">
        <v>647</v>
      </c>
      <c r="E6750" t="s">
        <v>545</v>
      </c>
      <c r="F6750" t="s">
        <v>93</v>
      </c>
      <c r="G6750">
        <v>5.5745397000000002E-2</v>
      </c>
      <c r="H6750">
        <v>5.5745397000000002E-2</v>
      </c>
      <c r="I6750">
        <v>5.5745397000000002E-2</v>
      </c>
    </row>
    <row r="6751" spans="2:23" hidden="1" x14ac:dyDescent="0.25">
      <c r="B6751" t="s">
        <v>89</v>
      </c>
      <c r="C6751" t="s">
        <v>90</v>
      </c>
      <c r="D6751" t="s">
        <v>647</v>
      </c>
      <c r="E6751" t="s">
        <v>546</v>
      </c>
      <c r="F6751" t="s">
        <v>93</v>
      </c>
      <c r="G6751">
        <v>0.663924556</v>
      </c>
      <c r="H6751">
        <v>0.663924556</v>
      </c>
      <c r="I6751">
        <v>0.663924556</v>
      </c>
      <c r="J6751">
        <v>0.663924556</v>
      </c>
      <c r="K6751">
        <v>0.663924556</v>
      </c>
      <c r="L6751">
        <v>0.663924556</v>
      </c>
      <c r="M6751">
        <v>0.663924556</v>
      </c>
    </row>
    <row r="6752" spans="2:23" hidden="1" x14ac:dyDescent="0.25">
      <c r="B6752" t="s">
        <v>89</v>
      </c>
      <c r="C6752" t="s">
        <v>90</v>
      </c>
      <c r="D6752" t="s">
        <v>647</v>
      </c>
      <c r="E6752" t="s">
        <v>547</v>
      </c>
      <c r="F6752" t="s">
        <v>93</v>
      </c>
      <c r="G6752">
        <v>0</v>
      </c>
      <c r="H6752">
        <v>0</v>
      </c>
      <c r="I6752">
        <v>1.4067856E-2</v>
      </c>
      <c r="J6752">
        <v>1.13713442</v>
      </c>
      <c r="K6752">
        <v>1.2863998750000001</v>
      </c>
      <c r="L6752">
        <v>1.005277738</v>
      </c>
      <c r="M6752">
        <v>1.020261106</v>
      </c>
      <c r="N6752">
        <v>0.56263882099999996</v>
      </c>
      <c r="O6752">
        <v>0.71387311600000003</v>
      </c>
      <c r="P6752">
        <v>0.68495360299999997</v>
      </c>
      <c r="Q6752">
        <v>0.71088394200000005</v>
      </c>
      <c r="R6752">
        <v>0.89666497700000003</v>
      </c>
      <c r="S6752">
        <v>0.877318021</v>
      </c>
      <c r="T6752">
        <v>0.63713288000000001</v>
      </c>
      <c r="U6752">
        <v>0.72082860900000001</v>
      </c>
      <c r="V6752">
        <v>0.65842563200000004</v>
      </c>
      <c r="W6752">
        <v>0.78680912300000005</v>
      </c>
    </row>
    <row r="6753" spans="2:23" hidden="1" x14ac:dyDescent="0.25">
      <c r="B6753" t="s">
        <v>89</v>
      </c>
      <c r="C6753" t="s">
        <v>90</v>
      </c>
      <c r="D6753" t="s">
        <v>647</v>
      </c>
      <c r="E6753" t="s">
        <v>548</v>
      </c>
      <c r="F6753" t="s">
        <v>93</v>
      </c>
      <c r="G6753">
        <v>4.6892849999999996E-3</v>
      </c>
      <c r="H6753">
        <v>4.6892849999999996E-3</v>
      </c>
      <c r="I6753">
        <v>4.6892849999999996E-3</v>
      </c>
    </row>
    <row r="6754" spans="2:23" hidden="1" x14ac:dyDescent="0.25">
      <c r="B6754" t="s">
        <v>89</v>
      </c>
      <c r="C6754" t="s">
        <v>90</v>
      </c>
      <c r="D6754" t="s">
        <v>647</v>
      </c>
      <c r="E6754" t="s">
        <v>549</v>
      </c>
      <c r="F6754" t="s">
        <v>93</v>
      </c>
      <c r="G6754">
        <v>0.63759157099999997</v>
      </c>
      <c r="H6754">
        <v>0.63759157099999997</v>
      </c>
      <c r="I6754">
        <v>0.63759157099999997</v>
      </c>
      <c r="J6754">
        <v>0.63759157099999997</v>
      </c>
      <c r="K6754">
        <v>0.63759157099999997</v>
      </c>
      <c r="L6754">
        <v>0.63759157099999997</v>
      </c>
      <c r="M6754">
        <v>0.63759157099999997</v>
      </c>
    </row>
    <row r="6755" spans="2:23" hidden="1" x14ac:dyDescent="0.25">
      <c r="B6755" t="s">
        <v>89</v>
      </c>
      <c r="C6755" t="s">
        <v>90</v>
      </c>
      <c r="D6755" t="s">
        <v>647</v>
      </c>
      <c r="E6755" t="s">
        <v>550</v>
      </c>
      <c r="F6755" t="s">
        <v>93</v>
      </c>
      <c r="G6755">
        <v>3.5678669000000003E-2</v>
      </c>
      <c r="H6755">
        <v>4.7461669999999997E-2</v>
      </c>
      <c r="I6755">
        <v>7.0027995999999995E-2</v>
      </c>
      <c r="J6755">
        <v>2.4763018000000001E-2</v>
      </c>
      <c r="K6755">
        <v>5.3824299999999997E-3</v>
      </c>
      <c r="L6755">
        <v>1.016096E-3</v>
      </c>
      <c r="M6755">
        <v>1.02E-6</v>
      </c>
      <c r="N6755">
        <v>3.1099999999999999E-6</v>
      </c>
      <c r="O6755">
        <v>5.7699999999999998E-6</v>
      </c>
      <c r="P6755">
        <v>1.6099999999999998E-5</v>
      </c>
      <c r="Q6755">
        <v>3.57E-5</v>
      </c>
      <c r="R6755">
        <v>3.7100000000000001E-5</v>
      </c>
      <c r="S6755">
        <v>4.49E-5</v>
      </c>
      <c r="T6755">
        <v>4.2200000000000003E-5</v>
      </c>
      <c r="U6755">
        <v>6.9099999999999999E-5</v>
      </c>
      <c r="V6755">
        <v>6.9800000000000003E-5</v>
      </c>
      <c r="W6755">
        <v>5.5099999999999998E-5</v>
      </c>
    </row>
    <row r="6756" spans="2:23" hidden="1" x14ac:dyDescent="0.25">
      <c r="B6756" t="s">
        <v>89</v>
      </c>
      <c r="C6756" t="s">
        <v>90</v>
      </c>
      <c r="D6756" t="s">
        <v>647</v>
      </c>
      <c r="E6756" t="s">
        <v>551</v>
      </c>
      <c r="F6756" t="s">
        <v>93</v>
      </c>
      <c r="G6756">
        <v>5.1056112000000001E-2</v>
      </c>
      <c r="H6756">
        <v>5.1056112000000001E-2</v>
      </c>
      <c r="I6756">
        <v>5.1056112000000001E-2</v>
      </c>
    </row>
    <row r="6757" spans="2:23" hidden="1" x14ac:dyDescent="0.25">
      <c r="B6757" t="s">
        <v>89</v>
      </c>
      <c r="C6757" t="s">
        <v>90</v>
      </c>
      <c r="D6757" t="s">
        <v>647</v>
      </c>
      <c r="E6757" t="s">
        <v>552</v>
      </c>
      <c r="F6757" t="s">
        <v>93</v>
      </c>
      <c r="G6757">
        <v>2.6332985E-2</v>
      </c>
      <c r="H6757">
        <v>2.6332985E-2</v>
      </c>
      <c r="I6757">
        <v>2.6332985E-2</v>
      </c>
      <c r="J6757">
        <v>2.6332985E-2</v>
      </c>
      <c r="K6757">
        <v>2.6332985E-2</v>
      </c>
      <c r="L6757">
        <v>2.6332985E-2</v>
      </c>
      <c r="M6757">
        <v>2.6332985E-2</v>
      </c>
    </row>
    <row r="6758" spans="2:23" hidden="1" x14ac:dyDescent="0.25">
      <c r="B6758" t="s">
        <v>89</v>
      </c>
      <c r="C6758" t="s">
        <v>90</v>
      </c>
      <c r="D6758" t="s">
        <v>647</v>
      </c>
      <c r="E6758" t="s">
        <v>553</v>
      </c>
      <c r="F6758" t="s">
        <v>93</v>
      </c>
      <c r="G6758">
        <v>5.8295157E-2</v>
      </c>
      <c r="H6758">
        <v>0</v>
      </c>
      <c r="I6758">
        <v>2.2321257000000001E-2</v>
      </c>
      <c r="J6758">
        <v>2.5848797999999999E-2</v>
      </c>
      <c r="K6758">
        <v>2.5178685999999999E-2</v>
      </c>
      <c r="L6758">
        <v>2.2377030999999999E-2</v>
      </c>
      <c r="M6758">
        <v>1.1815868E-2</v>
      </c>
      <c r="N6758">
        <v>9.5583209999999998E-3</v>
      </c>
      <c r="O6758">
        <v>1.1048601E-2</v>
      </c>
      <c r="P6758">
        <v>9.0858359999999999E-3</v>
      </c>
      <c r="Q6758">
        <v>8.7458680000000004E-3</v>
      </c>
      <c r="R6758">
        <v>9.9231230000000007E-3</v>
      </c>
      <c r="S6758">
        <v>1.0167506E-2</v>
      </c>
      <c r="T6758">
        <v>7.2675209999999999E-3</v>
      </c>
      <c r="U6758">
        <v>7.9375829999999998E-3</v>
      </c>
      <c r="V6758">
        <v>8.0687339999999993E-3</v>
      </c>
      <c r="W6758">
        <v>1.0256543999999999E-2</v>
      </c>
    </row>
    <row r="6759" spans="2:23" hidden="1" x14ac:dyDescent="0.25">
      <c r="B6759" t="s">
        <v>89</v>
      </c>
      <c r="C6759" t="s">
        <v>90</v>
      </c>
      <c r="D6759" t="s">
        <v>647</v>
      </c>
      <c r="E6759" t="s">
        <v>554</v>
      </c>
      <c r="F6759" t="s">
        <v>93</v>
      </c>
      <c r="G6759">
        <v>2.6872138E-2</v>
      </c>
      <c r="H6759">
        <v>2.6872138E-2</v>
      </c>
      <c r="I6759">
        <v>2.6872138E-2</v>
      </c>
    </row>
    <row r="6760" spans="2:23" hidden="1" x14ac:dyDescent="0.25">
      <c r="B6760" t="s">
        <v>89</v>
      </c>
      <c r="C6760" t="s">
        <v>90</v>
      </c>
      <c r="D6760" t="s">
        <v>647</v>
      </c>
      <c r="E6760" t="s">
        <v>555</v>
      </c>
      <c r="F6760" t="s">
        <v>93</v>
      </c>
      <c r="G6760">
        <v>2.3690971000000002E-2</v>
      </c>
      <c r="H6760">
        <v>2.3690971000000002E-2</v>
      </c>
      <c r="I6760">
        <v>2.3690971000000002E-2</v>
      </c>
      <c r="J6760">
        <v>2.3690971000000002E-2</v>
      </c>
      <c r="K6760">
        <v>2.3690971000000002E-2</v>
      </c>
      <c r="L6760">
        <v>2.3690971000000002E-2</v>
      </c>
      <c r="M6760">
        <v>2.3690971000000002E-2</v>
      </c>
    </row>
    <row r="6761" spans="2:23" hidden="1" x14ac:dyDescent="0.25">
      <c r="B6761" t="s">
        <v>89</v>
      </c>
      <c r="C6761" t="s">
        <v>90</v>
      </c>
      <c r="D6761" t="s">
        <v>647</v>
      </c>
      <c r="E6761" t="s">
        <v>556</v>
      </c>
      <c r="F6761" t="s">
        <v>93</v>
      </c>
      <c r="G6761">
        <v>0</v>
      </c>
      <c r="H6761">
        <v>0</v>
      </c>
      <c r="I6761">
        <v>2.2321257000000001E-2</v>
      </c>
      <c r="J6761">
        <v>2.5848797999999999E-2</v>
      </c>
      <c r="K6761">
        <v>2.5178685999999999E-2</v>
      </c>
      <c r="L6761">
        <v>2.2377030999999999E-2</v>
      </c>
      <c r="M6761">
        <v>1.1815868E-2</v>
      </c>
      <c r="N6761">
        <v>9.5583209999999998E-3</v>
      </c>
      <c r="O6761">
        <v>1.1048601E-2</v>
      </c>
      <c r="P6761">
        <v>9.0858359999999999E-3</v>
      </c>
      <c r="Q6761">
        <v>8.7458680000000004E-3</v>
      </c>
      <c r="R6761">
        <v>9.9231230000000007E-3</v>
      </c>
      <c r="S6761">
        <v>1.0167506E-2</v>
      </c>
      <c r="T6761">
        <v>7.2675209999999999E-3</v>
      </c>
      <c r="U6761">
        <v>7.9375829999999998E-3</v>
      </c>
      <c r="V6761">
        <v>8.0687339999999993E-3</v>
      </c>
      <c r="W6761">
        <v>1.0256543999999999E-2</v>
      </c>
    </row>
    <row r="6762" spans="2:23" hidden="1" x14ac:dyDescent="0.25">
      <c r="B6762" t="s">
        <v>89</v>
      </c>
      <c r="C6762" t="s">
        <v>90</v>
      </c>
      <c r="D6762" t="s">
        <v>647</v>
      </c>
      <c r="E6762" t="s">
        <v>557</v>
      </c>
      <c r="F6762" t="s">
        <v>93</v>
      </c>
      <c r="G6762">
        <v>7.4404190000000002E-3</v>
      </c>
      <c r="H6762">
        <v>7.4404190000000002E-3</v>
      </c>
      <c r="I6762">
        <v>7.4404190000000002E-3</v>
      </c>
    </row>
    <row r="6763" spans="2:23" hidden="1" x14ac:dyDescent="0.25">
      <c r="B6763" t="s">
        <v>89</v>
      </c>
      <c r="C6763" t="s">
        <v>90</v>
      </c>
      <c r="D6763" t="s">
        <v>647</v>
      </c>
      <c r="E6763" t="s">
        <v>558</v>
      </c>
      <c r="F6763" t="s">
        <v>93</v>
      </c>
      <c r="G6763">
        <v>1.5363091000000001E-2</v>
      </c>
      <c r="H6763">
        <v>1.5363091000000001E-2</v>
      </c>
      <c r="I6763">
        <v>1.5363091000000001E-2</v>
      </c>
      <c r="J6763">
        <v>1.5363091000000001E-2</v>
      </c>
      <c r="K6763">
        <v>1.5363091000000001E-2</v>
      </c>
      <c r="L6763">
        <v>1.5363091000000001E-2</v>
      </c>
      <c r="M6763">
        <v>1.5363091000000001E-2</v>
      </c>
    </row>
    <row r="6764" spans="2:23" hidden="1" x14ac:dyDescent="0.25">
      <c r="B6764" t="s">
        <v>89</v>
      </c>
      <c r="C6764" t="s">
        <v>90</v>
      </c>
      <c r="D6764" t="s">
        <v>647</v>
      </c>
      <c r="E6764" t="s">
        <v>559</v>
      </c>
      <c r="F6764" t="s">
        <v>93</v>
      </c>
      <c r="G6764">
        <v>5.8295157E-2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 spans="2:23" hidden="1" x14ac:dyDescent="0.25">
      <c r="B6765" t="s">
        <v>89</v>
      </c>
      <c r="C6765" t="s">
        <v>90</v>
      </c>
      <c r="D6765" t="s">
        <v>647</v>
      </c>
      <c r="E6765" t="s">
        <v>560</v>
      </c>
      <c r="F6765" t="s">
        <v>93</v>
      </c>
      <c r="G6765">
        <v>1.9431719E-2</v>
      </c>
      <c r="H6765">
        <v>1.9431719E-2</v>
      </c>
      <c r="I6765">
        <v>1.9431719E-2</v>
      </c>
    </row>
    <row r="6766" spans="2:23" hidden="1" x14ac:dyDescent="0.25">
      <c r="B6766" t="s">
        <v>89</v>
      </c>
      <c r="C6766" t="s">
        <v>90</v>
      </c>
      <c r="D6766" t="s">
        <v>647</v>
      </c>
      <c r="E6766" t="s">
        <v>561</v>
      </c>
      <c r="F6766" t="s">
        <v>93</v>
      </c>
      <c r="G6766">
        <v>8.3278799999999993E-3</v>
      </c>
      <c r="H6766">
        <v>8.3278799999999993E-3</v>
      </c>
      <c r="I6766">
        <v>8.3278799999999993E-3</v>
      </c>
      <c r="J6766">
        <v>8.3278799999999993E-3</v>
      </c>
      <c r="K6766">
        <v>8.3278799999999993E-3</v>
      </c>
      <c r="L6766">
        <v>8.3278799999999993E-3</v>
      </c>
      <c r="M6766">
        <v>8.3278799999999993E-3</v>
      </c>
    </row>
    <row r="6767" spans="2:23" hidden="1" x14ac:dyDescent="0.25">
      <c r="B6767" t="s">
        <v>89</v>
      </c>
      <c r="C6767" t="s">
        <v>90</v>
      </c>
      <c r="D6767" t="s">
        <v>647</v>
      </c>
      <c r="E6767" t="s">
        <v>562</v>
      </c>
      <c r="F6767" t="s">
        <v>93</v>
      </c>
      <c r="G6767">
        <v>0.314373762</v>
      </c>
      <c r="H6767">
        <v>0.319654628</v>
      </c>
      <c r="I6767">
        <v>0.218010869</v>
      </c>
      <c r="J6767">
        <v>0.130247262</v>
      </c>
      <c r="K6767">
        <v>0.115961358</v>
      </c>
      <c r="L6767">
        <v>7.9472081999999999E-2</v>
      </c>
      <c r="M6767">
        <v>1.3058383999999999E-2</v>
      </c>
      <c r="N6767">
        <v>1.0750722000000001E-2</v>
      </c>
      <c r="O6767">
        <v>1.3792095000000001E-2</v>
      </c>
      <c r="P6767">
        <v>1.6864296000000001E-2</v>
      </c>
      <c r="Q6767">
        <v>1.9951124000000001E-2</v>
      </c>
      <c r="R6767">
        <v>2.1559057999999999E-2</v>
      </c>
      <c r="S6767">
        <v>2.0459717999999998E-2</v>
      </c>
      <c r="T6767">
        <v>1.4362196000000001E-2</v>
      </c>
      <c r="U6767">
        <v>1.6189545999999999E-2</v>
      </c>
      <c r="V6767">
        <v>1.4021522E-2</v>
      </c>
      <c r="W6767">
        <v>7.6139859999999997E-3</v>
      </c>
    </row>
    <row r="6768" spans="2:23" hidden="1" x14ac:dyDescent="0.25">
      <c r="B6768" t="s">
        <v>89</v>
      </c>
      <c r="C6768" t="s">
        <v>90</v>
      </c>
      <c r="D6768" t="s">
        <v>647</v>
      </c>
      <c r="E6768" t="s">
        <v>563</v>
      </c>
      <c r="F6768" t="s">
        <v>93</v>
      </c>
      <c r="G6768">
        <v>0.284013087</v>
      </c>
      <c r="H6768">
        <v>0.284013087</v>
      </c>
      <c r="I6768">
        <v>0.284013087</v>
      </c>
    </row>
    <row r="6769" spans="2:23" hidden="1" x14ac:dyDescent="0.25">
      <c r="B6769" t="s">
        <v>89</v>
      </c>
      <c r="C6769" t="s">
        <v>90</v>
      </c>
      <c r="D6769" t="s">
        <v>647</v>
      </c>
      <c r="E6769" t="s">
        <v>564</v>
      </c>
      <c r="F6769" t="s">
        <v>93</v>
      </c>
      <c r="G6769">
        <v>0.17011119199999999</v>
      </c>
      <c r="H6769">
        <v>0.17011119199999999</v>
      </c>
      <c r="I6769">
        <v>0.17011119199999999</v>
      </c>
      <c r="J6769">
        <v>0.17011119199999999</v>
      </c>
      <c r="K6769">
        <v>0.17011119199999999</v>
      </c>
      <c r="L6769">
        <v>0.17011119199999999</v>
      </c>
      <c r="M6769">
        <v>0.17011119199999999</v>
      </c>
    </row>
    <row r="6770" spans="2:23" hidden="1" x14ac:dyDescent="0.25">
      <c r="B6770" t="s">
        <v>89</v>
      </c>
      <c r="C6770" t="s">
        <v>90</v>
      </c>
      <c r="D6770" t="s">
        <v>647</v>
      </c>
      <c r="E6770" t="s">
        <v>565</v>
      </c>
      <c r="F6770" t="s">
        <v>93</v>
      </c>
      <c r="G6770">
        <v>0.19846140600000001</v>
      </c>
      <c r="H6770">
        <v>0.234941014</v>
      </c>
      <c r="I6770">
        <v>0.130667957</v>
      </c>
      <c r="J6770">
        <v>3.9671405999999999E-2</v>
      </c>
      <c r="K6770">
        <v>2.8728271E-2</v>
      </c>
      <c r="L6770">
        <v>2.5147679999999999E-2</v>
      </c>
      <c r="M6770">
        <v>7.3680588000000005E-2</v>
      </c>
      <c r="N6770">
        <v>4.8521842000000003E-2</v>
      </c>
      <c r="O6770">
        <v>5.9582035999999998E-2</v>
      </c>
      <c r="P6770">
        <v>3.8933792000000002E-2</v>
      </c>
      <c r="Q6770">
        <v>3.3318780999999999E-2</v>
      </c>
      <c r="R6770">
        <v>4.1279536999999998E-2</v>
      </c>
      <c r="S6770">
        <v>4.4374825E-2</v>
      </c>
      <c r="T6770">
        <v>2.9247450000000001E-2</v>
      </c>
      <c r="U6770">
        <v>3.1754886000000003E-2</v>
      </c>
      <c r="V6770">
        <v>3.9567572000000002E-2</v>
      </c>
      <c r="W6770">
        <v>5.9362497E-2</v>
      </c>
    </row>
    <row r="6771" spans="2:23" hidden="1" x14ac:dyDescent="0.25">
      <c r="B6771" t="s">
        <v>89</v>
      </c>
      <c r="C6771" t="s">
        <v>90</v>
      </c>
      <c r="D6771" t="s">
        <v>647</v>
      </c>
      <c r="E6771" t="s">
        <v>566</v>
      </c>
      <c r="F6771" t="s">
        <v>93</v>
      </c>
      <c r="G6771">
        <v>0.188023459</v>
      </c>
      <c r="H6771">
        <v>0.188023459</v>
      </c>
      <c r="I6771">
        <v>0.188023459</v>
      </c>
    </row>
    <row r="6772" spans="2:23" hidden="1" x14ac:dyDescent="0.25">
      <c r="B6772" t="s">
        <v>89</v>
      </c>
      <c r="C6772" t="s">
        <v>90</v>
      </c>
      <c r="D6772" t="s">
        <v>647</v>
      </c>
      <c r="E6772" t="s">
        <v>567</v>
      </c>
      <c r="F6772" t="s">
        <v>93</v>
      </c>
      <c r="G6772">
        <v>0.10447118900000001</v>
      </c>
      <c r="H6772">
        <v>0.10447118900000001</v>
      </c>
      <c r="I6772">
        <v>0.10447118900000001</v>
      </c>
      <c r="J6772">
        <v>0.10447118900000001</v>
      </c>
      <c r="K6772">
        <v>0.10447118900000001</v>
      </c>
      <c r="L6772">
        <v>0.10447118900000001</v>
      </c>
      <c r="M6772">
        <v>0.10447118900000001</v>
      </c>
    </row>
    <row r="6773" spans="2:23" hidden="1" x14ac:dyDescent="0.25">
      <c r="B6773" t="s">
        <v>89</v>
      </c>
      <c r="C6773" t="s">
        <v>90</v>
      </c>
      <c r="D6773" t="s">
        <v>647</v>
      </c>
      <c r="E6773" t="s">
        <v>568</v>
      </c>
      <c r="F6773" t="s">
        <v>93</v>
      </c>
      <c r="G6773">
        <v>0</v>
      </c>
      <c r="H6773">
        <v>0</v>
      </c>
      <c r="I6773">
        <v>1.3060599999999999E-4</v>
      </c>
      <c r="J6773">
        <v>5.2316999999999999E-4</v>
      </c>
      <c r="K6773">
        <v>1.8327829999999999E-3</v>
      </c>
      <c r="L6773">
        <v>8.8949379999999998E-3</v>
      </c>
      <c r="M6773">
        <v>7.2565429000000001E-2</v>
      </c>
      <c r="N6773">
        <v>4.6939645000000002E-2</v>
      </c>
      <c r="O6773">
        <v>5.7173547999999998E-2</v>
      </c>
      <c r="P6773">
        <v>3.4918115E-2</v>
      </c>
      <c r="Q6773">
        <v>2.7854189000000001E-2</v>
      </c>
      <c r="R6773">
        <v>3.4829008000000002E-2</v>
      </c>
      <c r="S6773">
        <v>3.7590962999999998E-2</v>
      </c>
      <c r="T6773">
        <v>2.3831405E-2</v>
      </c>
      <c r="U6773">
        <v>2.4661082000000001E-2</v>
      </c>
      <c r="V6773">
        <v>3.2374484000000002E-2</v>
      </c>
      <c r="W6773">
        <v>5.1785370999999997E-2</v>
      </c>
    </row>
    <row r="6774" spans="2:23" hidden="1" x14ac:dyDescent="0.25">
      <c r="B6774" t="s">
        <v>89</v>
      </c>
      <c r="C6774" t="s">
        <v>90</v>
      </c>
      <c r="D6774" t="s">
        <v>647</v>
      </c>
      <c r="E6774" t="s">
        <v>569</v>
      </c>
      <c r="F6774" t="s">
        <v>93</v>
      </c>
      <c r="G6774">
        <v>4.35E-5</v>
      </c>
      <c r="H6774">
        <v>4.35E-5</v>
      </c>
      <c r="I6774">
        <v>4.35E-5</v>
      </c>
    </row>
    <row r="6775" spans="2:23" hidden="1" x14ac:dyDescent="0.25">
      <c r="B6775" t="s">
        <v>89</v>
      </c>
      <c r="C6775" t="s">
        <v>90</v>
      </c>
      <c r="D6775" t="s">
        <v>647</v>
      </c>
      <c r="E6775" t="s">
        <v>570</v>
      </c>
      <c r="F6775" t="s">
        <v>93</v>
      </c>
      <c r="G6775">
        <v>1.1992417999999999E-2</v>
      </c>
      <c r="H6775">
        <v>1.1992417999999999E-2</v>
      </c>
      <c r="I6775">
        <v>1.1992417999999999E-2</v>
      </c>
      <c r="J6775">
        <v>1.1992417999999999E-2</v>
      </c>
      <c r="K6775">
        <v>1.1992417999999999E-2</v>
      </c>
      <c r="L6775">
        <v>1.1992417999999999E-2</v>
      </c>
      <c r="M6775">
        <v>1.1992417999999999E-2</v>
      </c>
    </row>
    <row r="6776" spans="2:23" hidden="1" x14ac:dyDescent="0.25">
      <c r="B6776" t="s">
        <v>89</v>
      </c>
      <c r="C6776" t="s">
        <v>90</v>
      </c>
      <c r="D6776" t="s">
        <v>647</v>
      </c>
      <c r="E6776" t="s">
        <v>571</v>
      </c>
      <c r="F6776" t="s">
        <v>93</v>
      </c>
      <c r="G6776">
        <v>0.19846140600000001</v>
      </c>
      <c r="H6776">
        <v>0.234941014</v>
      </c>
      <c r="I6776">
        <v>0.130537351</v>
      </c>
      <c r="J6776">
        <v>3.9148236000000003E-2</v>
      </c>
      <c r="K6776">
        <v>2.6895487999999999E-2</v>
      </c>
      <c r="L6776">
        <v>1.6252741000000001E-2</v>
      </c>
      <c r="M6776">
        <v>1.1151589999999999E-3</v>
      </c>
      <c r="N6776">
        <v>1.582197E-3</v>
      </c>
      <c r="O6776">
        <v>2.4084879999999999E-3</v>
      </c>
      <c r="P6776">
        <v>4.0156769999999996E-3</v>
      </c>
      <c r="Q6776">
        <v>5.4645919999999999E-3</v>
      </c>
      <c r="R6776">
        <v>6.450529E-3</v>
      </c>
      <c r="S6776">
        <v>6.7838619999999999E-3</v>
      </c>
      <c r="T6776">
        <v>5.4160450000000004E-3</v>
      </c>
      <c r="U6776">
        <v>7.0938040000000004E-3</v>
      </c>
      <c r="V6776">
        <v>7.1930869999999999E-3</v>
      </c>
      <c r="W6776">
        <v>7.577126E-3</v>
      </c>
    </row>
    <row r="6777" spans="2:23" hidden="1" x14ac:dyDescent="0.25">
      <c r="B6777" t="s">
        <v>89</v>
      </c>
      <c r="C6777" t="s">
        <v>90</v>
      </c>
      <c r="D6777" t="s">
        <v>647</v>
      </c>
      <c r="E6777" t="s">
        <v>572</v>
      </c>
      <c r="F6777" t="s">
        <v>93</v>
      </c>
      <c r="G6777">
        <v>0.18797992299999999</v>
      </c>
      <c r="H6777">
        <v>0.18797992299999999</v>
      </c>
      <c r="I6777">
        <v>0.18797992299999999</v>
      </c>
    </row>
    <row r="6778" spans="2:23" hidden="1" x14ac:dyDescent="0.25">
      <c r="B6778" t="s">
        <v>89</v>
      </c>
      <c r="C6778" t="s">
        <v>90</v>
      </c>
      <c r="D6778" t="s">
        <v>647</v>
      </c>
      <c r="E6778" t="s">
        <v>573</v>
      </c>
      <c r="F6778" t="s">
        <v>93</v>
      </c>
      <c r="G6778">
        <v>9.2478771000000001E-2</v>
      </c>
      <c r="H6778">
        <v>9.2478771000000001E-2</v>
      </c>
      <c r="I6778">
        <v>9.2478771000000001E-2</v>
      </c>
      <c r="J6778">
        <v>9.2478771000000001E-2</v>
      </c>
      <c r="K6778">
        <v>9.2478771000000001E-2</v>
      </c>
      <c r="L6778">
        <v>9.2478771000000001E-2</v>
      </c>
      <c r="M6778">
        <v>9.2478771000000001E-2</v>
      </c>
    </row>
    <row r="6779" spans="2:23" hidden="1" x14ac:dyDescent="0.25">
      <c r="B6779" t="s">
        <v>89</v>
      </c>
      <c r="C6779" t="s">
        <v>90</v>
      </c>
      <c r="D6779" t="s">
        <v>647</v>
      </c>
      <c r="E6779" t="s">
        <v>574</v>
      </c>
      <c r="F6779" t="s">
        <v>93</v>
      </c>
      <c r="G6779">
        <v>2.0417406999999999E-2</v>
      </c>
      <c r="H6779">
        <v>7.2279515000000003E-2</v>
      </c>
      <c r="I6779">
        <v>0.21143289800000001</v>
      </c>
      <c r="J6779">
        <v>0.33221246100000001</v>
      </c>
      <c r="K6779">
        <v>0.394471028</v>
      </c>
      <c r="L6779">
        <v>0.34751006299999998</v>
      </c>
      <c r="M6779">
        <v>0.37242013499999999</v>
      </c>
      <c r="N6779">
        <v>0.20707890800000001</v>
      </c>
      <c r="O6779">
        <v>0.28583014000000001</v>
      </c>
      <c r="P6779">
        <v>0.28221000299999999</v>
      </c>
      <c r="Q6779">
        <v>0.34019578700000003</v>
      </c>
      <c r="R6779">
        <v>0.41061083900000001</v>
      </c>
      <c r="S6779">
        <v>0.438573767</v>
      </c>
      <c r="T6779">
        <v>0.32863651999999999</v>
      </c>
      <c r="U6779">
        <v>0.367721356</v>
      </c>
      <c r="V6779">
        <v>0.370379872</v>
      </c>
      <c r="W6779">
        <v>0.43129357800000001</v>
      </c>
    </row>
    <row r="6780" spans="2:23" hidden="1" x14ac:dyDescent="0.25">
      <c r="B6780" t="s">
        <v>89</v>
      </c>
      <c r="C6780" t="s">
        <v>90</v>
      </c>
      <c r="D6780" t="s">
        <v>647</v>
      </c>
      <c r="E6780" t="s">
        <v>575</v>
      </c>
      <c r="F6780" t="s">
        <v>93</v>
      </c>
      <c r="G6780">
        <v>0.10137660699999999</v>
      </c>
      <c r="H6780">
        <v>0.10137660699999999</v>
      </c>
      <c r="I6780">
        <v>0.10137660699999999</v>
      </c>
    </row>
    <row r="6781" spans="2:23" hidden="1" x14ac:dyDescent="0.25">
      <c r="B6781" t="s">
        <v>89</v>
      </c>
      <c r="C6781" t="s">
        <v>90</v>
      </c>
      <c r="D6781" t="s">
        <v>647</v>
      </c>
      <c r="E6781" t="s">
        <v>576</v>
      </c>
      <c r="F6781" t="s">
        <v>93</v>
      </c>
      <c r="G6781">
        <v>0.25010621500000002</v>
      </c>
      <c r="H6781">
        <v>0.25010621500000002</v>
      </c>
      <c r="I6781">
        <v>0.25010621500000002</v>
      </c>
      <c r="J6781">
        <v>0.25010621500000002</v>
      </c>
      <c r="K6781">
        <v>0.25010621500000002</v>
      </c>
      <c r="L6781">
        <v>0.25010621500000002</v>
      </c>
      <c r="M6781">
        <v>0.25010621500000002</v>
      </c>
    </row>
    <row r="6782" spans="2:23" hidden="1" x14ac:dyDescent="0.25">
      <c r="B6782" t="s">
        <v>89</v>
      </c>
      <c r="C6782" t="s">
        <v>90</v>
      </c>
      <c r="D6782" t="s">
        <v>647</v>
      </c>
      <c r="E6782" t="s">
        <v>577</v>
      </c>
      <c r="F6782" t="s">
        <v>93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</row>
    <row r="6783" spans="2:23" hidden="1" x14ac:dyDescent="0.25">
      <c r="B6783" t="s">
        <v>89</v>
      </c>
      <c r="C6783" t="s">
        <v>90</v>
      </c>
      <c r="D6783" t="s">
        <v>647</v>
      </c>
      <c r="E6783" t="s">
        <v>578</v>
      </c>
      <c r="F6783" t="s">
        <v>93</v>
      </c>
      <c r="G6783">
        <v>0</v>
      </c>
      <c r="H6783">
        <v>0</v>
      </c>
      <c r="I6783">
        <v>0</v>
      </c>
    </row>
    <row r="6784" spans="2:23" hidden="1" x14ac:dyDescent="0.25">
      <c r="B6784" t="s">
        <v>89</v>
      </c>
      <c r="C6784" t="s">
        <v>90</v>
      </c>
      <c r="D6784" t="s">
        <v>647</v>
      </c>
      <c r="E6784" t="s">
        <v>579</v>
      </c>
      <c r="F6784" t="s">
        <v>93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2:23" hidden="1" x14ac:dyDescent="0.25">
      <c r="B6785" t="s">
        <v>89</v>
      </c>
      <c r="C6785" t="s">
        <v>90</v>
      </c>
      <c r="D6785" t="s">
        <v>647</v>
      </c>
      <c r="E6785" t="s">
        <v>580</v>
      </c>
      <c r="F6785" t="s">
        <v>93</v>
      </c>
      <c r="G6785">
        <v>2.2503849389999999</v>
      </c>
      <c r="H6785">
        <v>4.9363226649999996</v>
      </c>
      <c r="I6785">
        <v>7.5479166969999998</v>
      </c>
      <c r="J6785">
        <v>8.7387130519999996</v>
      </c>
      <c r="K6785">
        <v>10.78038768</v>
      </c>
      <c r="L6785">
        <v>14.82124303</v>
      </c>
      <c r="M6785">
        <v>16.387678489999999</v>
      </c>
      <c r="N6785">
        <v>12.07184116</v>
      </c>
      <c r="O6785">
        <v>15.57528969</v>
      </c>
      <c r="P6785">
        <v>15.84123364</v>
      </c>
      <c r="Q6785">
        <v>17.65504469</v>
      </c>
      <c r="R6785">
        <v>20.209143480000002</v>
      </c>
      <c r="S6785">
        <v>20.793863720000001</v>
      </c>
      <c r="T6785">
        <v>17.2696167</v>
      </c>
      <c r="U6785">
        <v>18.694465470000001</v>
      </c>
      <c r="V6785">
        <v>18.772314640000001</v>
      </c>
      <c r="W6785">
        <v>20.342172640000001</v>
      </c>
    </row>
    <row r="6786" spans="2:23" hidden="1" x14ac:dyDescent="0.25">
      <c r="B6786" t="s">
        <v>89</v>
      </c>
      <c r="C6786" t="s">
        <v>90</v>
      </c>
      <c r="D6786" t="s">
        <v>647</v>
      </c>
      <c r="E6786" t="s">
        <v>581</v>
      </c>
      <c r="F6786" t="s">
        <v>93</v>
      </c>
      <c r="G6786">
        <v>4.9115414340000001</v>
      </c>
      <c r="H6786">
        <v>4.9115414340000001</v>
      </c>
      <c r="I6786">
        <v>4.9115414340000001</v>
      </c>
    </row>
    <row r="6787" spans="2:23" hidden="1" x14ac:dyDescent="0.25">
      <c r="B6787" t="s">
        <v>89</v>
      </c>
      <c r="C6787" t="s">
        <v>90</v>
      </c>
      <c r="D6787" t="s">
        <v>647</v>
      </c>
      <c r="E6787" t="s">
        <v>582</v>
      </c>
      <c r="F6787" t="s">
        <v>93</v>
      </c>
      <c r="G6787">
        <v>9.3518066510000004</v>
      </c>
      <c r="H6787">
        <v>9.3518066510000004</v>
      </c>
      <c r="I6787">
        <v>9.3518066510000004</v>
      </c>
      <c r="J6787">
        <v>9.3518066510000004</v>
      </c>
      <c r="K6787">
        <v>9.3518066510000004</v>
      </c>
      <c r="L6787">
        <v>9.3518066510000004</v>
      </c>
      <c r="M6787">
        <v>9.3518066510000004</v>
      </c>
    </row>
    <row r="6788" spans="2:23" hidden="1" x14ac:dyDescent="0.25">
      <c r="B6788" t="s">
        <v>89</v>
      </c>
      <c r="C6788" t="s">
        <v>90</v>
      </c>
      <c r="D6788" t="s">
        <v>647</v>
      </c>
      <c r="E6788" t="s">
        <v>583</v>
      </c>
      <c r="F6788" t="s">
        <v>93</v>
      </c>
      <c r="G6788">
        <v>0.30925374700000002</v>
      </c>
      <c r="H6788">
        <v>2.067285364</v>
      </c>
      <c r="I6788">
        <v>3.596178299</v>
      </c>
      <c r="J6788">
        <v>4.2182943030000004</v>
      </c>
      <c r="K6788">
        <v>5.2736630370000004</v>
      </c>
      <c r="L6788">
        <v>7.2937826899999996</v>
      </c>
      <c r="M6788">
        <v>7.5893953889999999</v>
      </c>
      <c r="N6788">
        <v>5.3655933080000002</v>
      </c>
      <c r="O6788">
        <v>7.2159310530000003</v>
      </c>
      <c r="P6788">
        <v>7.4053714709999996</v>
      </c>
      <c r="Q6788">
        <v>8.4078916259999996</v>
      </c>
      <c r="R6788">
        <v>9.75419181</v>
      </c>
      <c r="S6788">
        <v>9.8994673140000007</v>
      </c>
      <c r="T6788">
        <v>8.0143250510000001</v>
      </c>
      <c r="U6788">
        <v>8.7647594689999995</v>
      </c>
      <c r="V6788">
        <v>8.8092943669999997</v>
      </c>
      <c r="W6788">
        <v>9.6589840050000006</v>
      </c>
    </row>
    <row r="6789" spans="2:23" hidden="1" x14ac:dyDescent="0.25">
      <c r="B6789" t="s">
        <v>89</v>
      </c>
      <c r="C6789" t="s">
        <v>90</v>
      </c>
      <c r="D6789" t="s">
        <v>647</v>
      </c>
      <c r="E6789" t="s">
        <v>584</v>
      </c>
      <c r="F6789" t="s">
        <v>93</v>
      </c>
      <c r="G6789">
        <v>1.990905803</v>
      </c>
      <c r="H6789">
        <v>1.990905803</v>
      </c>
      <c r="I6789">
        <v>1.990905803</v>
      </c>
    </row>
    <row r="6790" spans="2:23" hidden="1" x14ac:dyDescent="0.25">
      <c r="B6790" t="s">
        <v>89</v>
      </c>
      <c r="C6790" t="s">
        <v>90</v>
      </c>
      <c r="D6790" t="s">
        <v>647</v>
      </c>
      <c r="E6790" t="s">
        <v>585</v>
      </c>
      <c r="F6790" t="s">
        <v>93</v>
      </c>
      <c r="G6790">
        <v>4.335407547</v>
      </c>
      <c r="H6790">
        <v>4.335407547</v>
      </c>
      <c r="I6790">
        <v>4.335407547</v>
      </c>
      <c r="J6790">
        <v>4.335407547</v>
      </c>
      <c r="K6790">
        <v>4.335407547</v>
      </c>
      <c r="L6790">
        <v>4.335407547</v>
      </c>
      <c r="M6790">
        <v>4.335407547</v>
      </c>
    </row>
    <row r="6791" spans="2:23" hidden="1" x14ac:dyDescent="0.25">
      <c r="B6791" t="s">
        <v>89</v>
      </c>
      <c r="C6791" t="s">
        <v>90</v>
      </c>
      <c r="D6791" t="s">
        <v>647</v>
      </c>
      <c r="E6791" t="s">
        <v>586</v>
      </c>
      <c r="F6791" t="s">
        <v>93</v>
      </c>
      <c r="G6791">
        <v>0.30925374700000002</v>
      </c>
      <c r="H6791">
        <v>2.067285364</v>
      </c>
      <c r="I6791">
        <v>3.596178299</v>
      </c>
      <c r="J6791">
        <v>4.2182943030000004</v>
      </c>
      <c r="K6791">
        <v>5.2736630370000004</v>
      </c>
      <c r="L6791">
        <v>7.2937826899999996</v>
      </c>
      <c r="M6791">
        <v>7.5893953889999999</v>
      </c>
      <c r="N6791">
        <v>5.3655933080000002</v>
      </c>
      <c r="O6791">
        <v>7.2159310530000003</v>
      </c>
      <c r="P6791">
        <v>7.4053714709999996</v>
      </c>
      <c r="Q6791">
        <v>8.4078916259999996</v>
      </c>
      <c r="R6791">
        <v>9.75419181</v>
      </c>
      <c r="S6791">
        <v>9.8994673140000007</v>
      </c>
      <c r="T6791">
        <v>8.0143250510000001</v>
      </c>
      <c r="U6791">
        <v>8.7647594689999995</v>
      </c>
      <c r="V6791">
        <v>8.8092943669999997</v>
      </c>
      <c r="W6791">
        <v>9.6589840050000006</v>
      </c>
    </row>
    <row r="6792" spans="2:23" hidden="1" x14ac:dyDescent="0.25">
      <c r="B6792" t="s">
        <v>89</v>
      </c>
      <c r="C6792" t="s">
        <v>90</v>
      </c>
      <c r="D6792" t="s">
        <v>647</v>
      </c>
      <c r="E6792" t="s">
        <v>587</v>
      </c>
      <c r="F6792" t="s">
        <v>93</v>
      </c>
      <c r="G6792">
        <v>1.990905803</v>
      </c>
      <c r="H6792">
        <v>1.990905803</v>
      </c>
      <c r="I6792">
        <v>1.990905803</v>
      </c>
    </row>
    <row r="6793" spans="2:23" hidden="1" x14ac:dyDescent="0.25">
      <c r="B6793" t="s">
        <v>89</v>
      </c>
      <c r="C6793" t="s">
        <v>90</v>
      </c>
      <c r="D6793" t="s">
        <v>647</v>
      </c>
      <c r="E6793" t="s">
        <v>588</v>
      </c>
      <c r="F6793" t="s">
        <v>93</v>
      </c>
      <c r="G6793">
        <v>4.335407547</v>
      </c>
      <c r="H6793">
        <v>4.335407547</v>
      </c>
      <c r="I6793">
        <v>4.335407547</v>
      </c>
      <c r="J6793">
        <v>4.335407547</v>
      </c>
      <c r="K6793">
        <v>4.335407547</v>
      </c>
      <c r="L6793">
        <v>4.335407547</v>
      </c>
      <c r="M6793">
        <v>4.335407547</v>
      </c>
    </row>
    <row r="6794" spans="2:23" hidden="1" x14ac:dyDescent="0.25">
      <c r="B6794" t="s">
        <v>89</v>
      </c>
      <c r="C6794" t="s">
        <v>90</v>
      </c>
      <c r="D6794" t="s">
        <v>647</v>
      </c>
      <c r="E6794" t="s">
        <v>592</v>
      </c>
      <c r="F6794" t="s">
        <v>93</v>
      </c>
      <c r="G6794">
        <v>5.7617199000000001E-2</v>
      </c>
      <c r="H6794">
        <v>8.4713615000000006E-2</v>
      </c>
      <c r="I6794">
        <v>8.7473519E-2</v>
      </c>
      <c r="J6794">
        <v>9.1099026E-2</v>
      </c>
      <c r="K6794">
        <v>8.9065870000000005E-2</v>
      </c>
      <c r="L6794">
        <v>6.3219340999999998E-2</v>
      </c>
      <c r="M6794">
        <v>1.1943225999999999E-2</v>
      </c>
      <c r="N6794">
        <v>9.1685250000000003E-3</v>
      </c>
      <c r="O6794">
        <v>1.1383607E-2</v>
      </c>
      <c r="P6794">
        <v>1.2848619E-2</v>
      </c>
      <c r="Q6794">
        <v>1.4486532E-2</v>
      </c>
      <c r="R6794">
        <v>1.5108529000000001E-2</v>
      </c>
      <c r="S6794">
        <v>1.3675856E-2</v>
      </c>
      <c r="T6794">
        <v>8.9461509999999994E-3</v>
      </c>
      <c r="U6794">
        <v>9.0957420000000004E-3</v>
      </c>
      <c r="V6794">
        <v>6.8284340000000004E-3</v>
      </c>
      <c r="W6794">
        <v>3.6900000000000002E-5</v>
      </c>
    </row>
    <row r="6795" spans="2:23" hidden="1" x14ac:dyDescent="0.25">
      <c r="B6795" t="s">
        <v>89</v>
      </c>
      <c r="C6795" t="s">
        <v>90</v>
      </c>
      <c r="D6795" t="s">
        <v>647</v>
      </c>
      <c r="E6795" t="s">
        <v>593</v>
      </c>
      <c r="F6795" t="s">
        <v>93</v>
      </c>
      <c r="G6795">
        <v>7.6601444000000005E-2</v>
      </c>
      <c r="H6795">
        <v>7.6601444000000005E-2</v>
      </c>
      <c r="I6795">
        <v>7.6601444000000005E-2</v>
      </c>
    </row>
    <row r="6796" spans="2:23" hidden="1" x14ac:dyDescent="0.25">
      <c r="B6796" t="s">
        <v>89</v>
      </c>
      <c r="C6796" t="s">
        <v>90</v>
      </c>
      <c r="D6796" t="s">
        <v>647</v>
      </c>
      <c r="E6796" t="s">
        <v>594</v>
      </c>
      <c r="F6796" t="s">
        <v>93</v>
      </c>
      <c r="G6796">
        <v>6.9304541999999997E-2</v>
      </c>
      <c r="H6796">
        <v>6.9304541999999997E-2</v>
      </c>
      <c r="I6796">
        <v>6.9304541999999997E-2</v>
      </c>
      <c r="J6796">
        <v>6.9304541999999997E-2</v>
      </c>
      <c r="K6796">
        <v>6.9304541999999997E-2</v>
      </c>
      <c r="L6796">
        <v>6.9304541999999997E-2</v>
      </c>
      <c r="M6796">
        <v>6.9304541999999997E-2</v>
      </c>
    </row>
    <row r="6797" spans="2:23" hidden="1" x14ac:dyDescent="0.25">
      <c r="B6797" t="s">
        <v>89</v>
      </c>
      <c r="C6797" t="s">
        <v>90</v>
      </c>
      <c r="D6797" t="s">
        <v>647</v>
      </c>
      <c r="E6797" t="s">
        <v>595</v>
      </c>
      <c r="F6797" t="s">
        <v>93</v>
      </c>
      <c r="G6797">
        <v>5.7617199000000001E-2</v>
      </c>
      <c r="H6797">
        <v>8.4713615000000006E-2</v>
      </c>
      <c r="I6797">
        <v>8.7473519E-2</v>
      </c>
      <c r="J6797">
        <v>9.1099026E-2</v>
      </c>
      <c r="K6797">
        <v>8.9065870000000005E-2</v>
      </c>
      <c r="L6797">
        <v>6.3219340999999998E-2</v>
      </c>
      <c r="M6797">
        <v>1.1943225999999999E-2</v>
      </c>
      <c r="N6797">
        <v>9.1685250000000003E-3</v>
      </c>
      <c r="O6797">
        <v>1.1383607E-2</v>
      </c>
      <c r="P6797">
        <v>1.2848619E-2</v>
      </c>
      <c r="Q6797">
        <v>1.4486532E-2</v>
      </c>
      <c r="R6797">
        <v>1.5108529000000001E-2</v>
      </c>
      <c r="S6797">
        <v>1.3675856E-2</v>
      </c>
      <c r="T6797">
        <v>8.9461509999999994E-3</v>
      </c>
      <c r="U6797">
        <v>9.0957420000000004E-3</v>
      </c>
      <c r="V6797">
        <v>6.8284340000000004E-3</v>
      </c>
      <c r="W6797">
        <v>3.6900000000000002E-5</v>
      </c>
    </row>
    <row r="6798" spans="2:23" hidden="1" x14ac:dyDescent="0.25">
      <c r="B6798" t="s">
        <v>89</v>
      </c>
      <c r="C6798" t="s">
        <v>90</v>
      </c>
      <c r="D6798" t="s">
        <v>647</v>
      </c>
      <c r="E6798" t="s">
        <v>596</v>
      </c>
      <c r="F6798" t="s">
        <v>93</v>
      </c>
      <c r="G6798">
        <v>7.6601444000000005E-2</v>
      </c>
      <c r="H6798">
        <v>7.6601444000000005E-2</v>
      </c>
      <c r="I6798">
        <v>7.6601444000000005E-2</v>
      </c>
    </row>
    <row r="6799" spans="2:23" hidden="1" x14ac:dyDescent="0.25">
      <c r="B6799" t="s">
        <v>89</v>
      </c>
      <c r="C6799" t="s">
        <v>90</v>
      </c>
      <c r="D6799" t="s">
        <v>647</v>
      </c>
      <c r="E6799" t="s">
        <v>597</v>
      </c>
      <c r="F6799" t="s">
        <v>93</v>
      </c>
      <c r="G6799">
        <v>6.9304541999999997E-2</v>
      </c>
      <c r="H6799">
        <v>6.9304541999999997E-2</v>
      </c>
      <c r="I6799">
        <v>6.9304541999999997E-2</v>
      </c>
      <c r="J6799">
        <v>6.9304541999999997E-2</v>
      </c>
      <c r="K6799">
        <v>6.9304541999999997E-2</v>
      </c>
      <c r="L6799">
        <v>6.9304541999999997E-2</v>
      </c>
      <c r="M6799">
        <v>6.9304541999999997E-2</v>
      </c>
    </row>
    <row r="6800" spans="2:23" hidden="1" x14ac:dyDescent="0.25">
      <c r="B6800" t="s">
        <v>89</v>
      </c>
      <c r="C6800" t="s">
        <v>90</v>
      </c>
      <c r="D6800" t="s">
        <v>647</v>
      </c>
      <c r="E6800" t="s">
        <v>598</v>
      </c>
      <c r="F6800" t="s">
        <v>93</v>
      </c>
      <c r="G6800">
        <v>0.24334349599999999</v>
      </c>
      <c r="H6800">
        <v>1.4556370780000001</v>
      </c>
      <c r="I6800">
        <v>1.881760702</v>
      </c>
      <c r="J6800">
        <v>2.194001874</v>
      </c>
      <c r="K6800">
        <v>2.812589188</v>
      </c>
      <c r="L6800">
        <v>3.755262664</v>
      </c>
      <c r="M6800">
        <v>4.0134213860000001</v>
      </c>
      <c r="N6800">
        <v>3.2645867179999999</v>
      </c>
      <c r="O6800">
        <v>4.2537089139999997</v>
      </c>
      <c r="P6800">
        <v>4.4763432969999997</v>
      </c>
      <c r="Q6800">
        <v>4.8567667170000002</v>
      </c>
      <c r="R6800">
        <v>5.4592457129999996</v>
      </c>
      <c r="S6800">
        <v>5.8338998459999996</v>
      </c>
      <c r="T6800">
        <v>5.0721577279999996</v>
      </c>
      <c r="U6800">
        <v>5.4908415860000002</v>
      </c>
      <c r="V6800">
        <v>5.4871884519999998</v>
      </c>
      <c r="W6800">
        <v>5.7228255289999996</v>
      </c>
    </row>
    <row r="6801" spans="2:23" hidden="1" x14ac:dyDescent="0.25">
      <c r="B6801" t="s">
        <v>89</v>
      </c>
      <c r="C6801" t="s">
        <v>90</v>
      </c>
      <c r="D6801" t="s">
        <v>647</v>
      </c>
      <c r="E6801" t="s">
        <v>599</v>
      </c>
      <c r="F6801" t="s">
        <v>93</v>
      </c>
      <c r="G6801">
        <v>1.1935804249999999</v>
      </c>
      <c r="H6801">
        <v>1.1935804249999999</v>
      </c>
      <c r="I6801">
        <v>1.1935804249999999</v>
      </c>
    </row>
    <row r="6802" spans="2:23" hidden="1" x14ac:dyDescent="0.25">
      <c r="B6802" t="s">
        <v>89</v>
      </c>
      <c r="C6802" t="s">
        <v>90</v>
      </c>
      <c r="D6802" t="s">
        <v>647</v>
      </c>
      <c r="E6802" t="s">
        <v>600</v>
      </c>
      <c r="F6802" t="s">
        <v>93</v>
      </c>
      <c r="G6802">
        <v>2.3365737700000002</v>
      </c>
      <c r="H6802">
        <v>2.3365737700000002</v>
      </c>
      <c r="I6802">
        <v>2.3365737700000002</v>
      </c>
      <c r="J6802">
        <v>2.3365737700000002</v>
      </c>
      <c r="K6802">
        <v>2.3365737700000002</v>
      </c>
      <c r="L6802">
        <v>2.3365737700000002</v>
      </c>
      <c r="M6802">
        <v>2.3365737700000002</v>
      </c>
    </row>
    <row r="6803" spans="2:23" hidden="1" x14ac:dyDescent="0.25">
      <c r="B6803" t="s">
        <v>89</v>
      </c>
      <c r="C6803" t="s">
        <v>90</v>
      </c>
      <c r="D6803" t="s">
        <v>647</v>
      </c>
      <c r="E6803" t="s">
        <v>601</v>
      </c>
      <c r="F6803" t="s">
        <v>93</v>
      </c>
      <c r="G6803">
        <v>1.905452524</v>
      </c>
      <c r="H6803">
        <v>2.821575631</v>
      </c>
      <c r="I6803">
        <v>3.8817104019999999</v>
      </c>
      <c r="J6803">
        <v>4.4956557300000002</v>
      </c>
      <c r="K6803">
        <v>5.501342212</v>
      </c>
      <c r="L6803">
        <v>7.5264442479999998</v>
      </c>
      <c r="M6803">
        <v>8.7982820799999999</v>
      </c>
      <c r="N6803">
        <v>6.7062447409999999</v>
      </c>
      <c r="O6803">
        <v>8.359352866</v>
      </c>
      <c r="P6803">
        <v>8.4358460239999999</v>
      </c>
      <c r="Q6803">
        <v>9.2471173489999998</v>
      </c>
      <c r="R6803">
        <v>10.4549146</v>
      </c>
      <c r="S6803">
        <v>10.894351520000001</v>
      </c>
      <c r="T6803">
        <v>9.2552494920000008</v>
      </c>
      <c r="U6803">
        <v>9.9296369050000006</v>
      </c>
      <c r="V6803">
        <v>9.9629504519999994</v>
      </c>
      <c r="W6803">
        <v>10.68313356</v>
      </c>
    </row>
    <row r="6804" spans="2:23" hidden="1" x14ac:dyDescent="0.25">
      <c r="B6804" t="s">
        <v>89</v>
      </c>
      <c r="C6804" t="s">
        <v>90</v>
      </c>
      <c r="D6804" t="s">
        <v>647</v>
      </c>
      <c r="E6804" t="s">
        <v>602</v>
      </c>
      <c r="F6804" t="s">
        <v>93</v>
      </c>
      <c r="G6804">
        <v>2.8695795190000002</v>
      </c>
      <c r="H6804">
        <v>2.8695795190000002</v>
      </c>
      <c r="I6804">
        <v>2.8695795190000002</v>
      </c>
    </row>
    <row r="6805" spans="2:23" hidden="1" x14ac:dyDescent="0.25">
      <c r="B6805" t="s">
        <v>89</v>
      </c>
      <c r="C6805" t="s">
        <v>90</v>
      </c>
      <c r="D6805" t="s">
        <v>647</v>
      </c>
      <c r="E6805" t="s">
        <v>603</v>
      </c>
      <c r="F6805" t="s">
        <v>93</v>
      </c>
      <c r="G6805">
        <v>4.9900661179999997</v>
      </c>
      <c r="H6805">
        <v>4.9900661179999997</v>
      </c>
      <c r="I6805">
        <v>4.9900661179999997</v>
      </c>
      <c r="J6805">
        <v>4.9900661179999997</v>
      </c>
      <c r="K6805">
        <v>4.9900661179999997</v>
      </c>
      <c r="L6805">
        <v>4.9900661179999997</v>
      </c>
      <c r="M6805">
        <v>4.9900661179999997</v>
      </c>
    </row>
    <row r="6806" spans="2:23" hidden="1" x14ac:dyDescent="0.25">
      <c r="B6806" t="s">
        <v>89</v>
      </c>
      <c r="C6806" t="s">
        <v>90</v>
      </c>
      <c r="D6806" t="s">
        <v>647</v>
      </c>
      <c r="E6806" t="s">
        <v>604</v>
      </c>
      <c r="F6806" t="s">
        <v>93</v>
      </c>
      <c r="G6806">
        <v>1.905452524</v>
      </c>
      <c r="H6806">
        <v>2.821575631</v>
      </c>
      <c r="I6806">
        <v>3.8817104019999999</v>
      </c>
      <c r="J6806">
        <v>4.4956557300000002</v>
      </c>
      <c r="K6806">
        <v>5.501342212</v>
      </c>
      <c r="L6806">
        <v>7.5264442479999998</v>
      </c>
      <c r="M6806">
        <v>8.7982820799999999</v>
      </c>
      <c r="N6806">
        <v>6.7062447409999999</v>
      </c>
      <c r="O6806">
        <v>8.359352866</v>
      </c>
      <c r="P6806">
        <v>8.4358460239999999</v>
      </c>
      <c r="Q6806">
        <v>9.2471173489999998</v>
      </c>
      <c r="R6806">
        <v>10.4549146</v>
      </c>
      <c r="S6806">
        <v>10.894351520000001</v>
      </c>
      <c r="T6806">
        <v>9.2552494920000008</v>
      </c>
      <c r="U6806">
        <v>9.9296369050000006</v>
      </c>
      <c r="V6806">
        <v>9.9629504519999994</v>
      </c>
      <c r="W6806">
        <v>10.68313356</v>
      </c>
    </row>
    <row r="6807" spans="2:23" hidden="1" x14ac:dyDescent="0.25">
      <c r="B6807" t="s">
        <v>89</v>
      </c>
      <c r="C6807" t="s">
        <v>90</v>
      </c>
      <c r="D6807" t="s">
        <v>647</v>
      </c>
      <c r="E6807" t="s">
        <v>605</v>
      </c>
      <c r="F6807" t="s">
        <v>93</v>
      </c>
      <c r="G6807">
        <v>2.8695795190000002</v>
      </c>
      <c r="H6807">
        <v>2.8695795190000002</v>
      </c>
      <c r="I6807">
        <v>2.8695795190000002</v>
      </c>
    </row>
    <row r="6808" spans="2:23" hidden="1" x14ac:dyDescent="0.25">
      <c r="B6808" t="s">
        <v>89</v>
      </c>
      <c r="C6808" t="s">
        <v>90</v>
      </c>
      <c r="D6808" t="s">
        <v>647</v>
      </c>
      <c r="E6808" t="s">
        <v>606</v>
      </c>
      <c r="F6808" t="s">
        <v>93</v>
      </c>
      <c r="G6808">
        <v>4.9900661179999997</v>
      </c>
      <c r="H6808">
        <v>4.9900661179999997</v>
      </c>
      <c r="I6808">
        <v>4.9900661179999997</v>
      </c>
      <c r="J6808">
        <v>4.9900661179999997</v>
      </c>
      <c r="K6808">
        <v>4.9900661179999997</v>
      </c>
      <c r="L6808">
        <v>4.9900661179999997</v>
      </c>
      <c r="M6808">
        <v>4.9900661179999997</v>
      </c>
    </row>
    <row r="6809" spans="2:23" hidden="1" x14ac:dyDescent="0.25">
      <c r="B6809" t="s">
        <v>89</v>
      </c>
      <c r="C6809" t="s">
        <v>90</v>
      </c>
      <c r="D6809" t="s">
        <v>647</v>
      </c>
      <c r="E6809" t="s">
        <v>607</v>
      </c>
      <c r="F6809" t="s">
        <v>93</v>
      </c>
      <c r="G6809">
        <v>4.5492843999999998E-2</v>
      </c>
      <c r="H6809">
        <v>0.53936877100000002</v>
      </c>
      <c r="I6809">
        <v>1.5029847000000001</v>
      </c>
      <c r="J6809">
        <v>1.6920799689999999</v>
      </c>
      <c r="K6809">
        <v>2.066602821</v>
      </c>
      <c r="L6809">
        <v>3.191009964</v>
      </c>
      <c r="M6809">
        <v>3.2035538670000001</v>
      </c>
      <c r="N6809">
        <v>1.8939276819999999</v>
      </c>
      <c r="O6809">
        <v>2.6763919999999999</v>
      </c>
      <c r="P6809">
        <v>2.64681817</v>
      </c>
      <c r="Q6809">
        <v>3.210929122</v>
      </c>
      <c r="R6809">
        <v>3.8843352580000001</v>
      </c>
      <c r="S6809">
        <v>3.626993701</v>
      </c>
      <c r="T6809">
        <v>2.6135308030000002</v>
      </c>
      <c r="U6809">
        <v>2.906196526</v>
      </c>
      <c r="V6809">
        <v>2.9517260420000002</v>
      </c>
      <c r="W6809">
        <v>3.5048648980000001</v>
      </c>
    </row>
    <row r="6810" spans="2:23" hidden="1" x14ac:dyDescent="0.25">
      <c r="B6810" t="s">
        <v>89</v>
      </c>
      <c r="C6810" t="s">
        <v>90</v>
      </c>
      <c r="D6810" t="s">
        <v>647</v>
      </c>
      <c r="E6810" t="s">
        <v>608</v>
      </c>
      <c r="F6810" t="s">
        <v>93</v>
      </c>
      <c r="G6810">
        <v>0.69594877099999997</v>
      </c>
      <c r="H6810">
        <v>0.69594877099999997</v>
      </c>
      <c r="I6810">
        <v>0.69594877099999997</v>
      </c>
    </row>
    <row r="6811" spans="2:23" hidden="1" x14ac:dyDescent="0.25">
      <c r="B6811" t="s">
        <v>89</v>
      </c>
      <c r="C6811" t="s">
        <v>90</v>
      </c>
      <c r="D6811" t="s">
        <v>647</v>
      </c>
      <c r="E6811" t="s">
        <v>609</v>
      </c>
      <c r="F6811" t="s">
        <v>93</v>
      </c>
      <c r="G6811">
        <v>1.748727562</v>
      </c>
      <c r="H6811">
        <v>1.748727562</v>
      </c>
      <c r="I6811">
        <v>1.748727562</v>
      </c>
      <c r="J6811">
        <v>1.748727562</v>
      </c>
      <c r="K6811">
        <v>1.748727562</v>
      </c>
      <c r="L6811">
        <v>1.748727562</v>
      </c>
      <c r="M6811">
        <v>1.748727562</v>
      </c>
    </row>
    <row r="6812" spans="2:23" hidden="1" x14ac:dyDescent="0.25">
      <c r="B6812" t="s">
        <v>89</v>
      </c>
      <c r="C6812" t="s">
        <v>90</v>
      </c>
      <c r="D6812" t="s">
        <v>647</v>
      </c>
      <c r="E6812" t="s">
        <v>610</v>
      </c>
      <c r="F6812" t="s">
        <v>93</v>
      </c>
      <c r="G6812">
        <v>1.8157113999999999E-2</v>
      </c>
      <c r="H6812">
        <v>1.7073029E-2</v>
      </c>
      <c r="I6812">
        <v>1.6027242000000001E-2</v>
      </c>
      <c r="J6812">
        <v>2.7934523999999999E-2</v>
      </c>
      <c r="K6812">
        <v>4.7083402000000003E-2</v>
      </c>
      <c r="L6812">
        <v>5.4827345E-2</v>
      </c>
      <c r="M6812">
        <v>5.2865763000000003E-2</v>
      </c>
      <c r="N6812">
        <v>5.9585610999999997E-2</v>
      </c>
      <c r="O6812">
        <v>5.7010637000000003E-2</v>
      </c>
      <c r="P6812">
        <v>5.9545015999999999E-2</v>
      </c>
      <c r="Q6812">
        <v>6.0108907000000003E-2</v>
      </c>
      <c r="R6812">
        <v>5.9558646999999999E-2</v>
      </c>
      <c r="S6812">
        <v>5.9022039999999998E-2</v>
      </c>
      <c r="T6812">
        <v>5.8873553000000002E-2</v>
      </c>
      <c r="U6812">
        <v>5.8382881999999997E-2</v>
      </c>
      <c r="V6812">
        <v>5.6372904000000001E-2</v>
      </c>
      <c r="W6812">
        <v>5.3926805000000001E-2</v>
      </c>
    </row>
    <row r="6813" spans="2:23" hidden="1" x14ac:dyDescent="0.25">
      <c r="B6813" t="s">
        <v>89</v>
      </c>
      <c r="C6813" t="s">
        <v>90</v>
      </c>
      <c r="D6813" t="s">
        <v>647</v>
      </c>
      <c r="E6813" t="s">
        <v>611</v>
      </c>
      <c r="F6813" t="s">
        <v>93</v>
      </c>
      <c r="G6813">
        <v>1.7085795000000001E-2</v>
      </c>
      <c r="H6813">
        <v>1.7085795000000001E-2</v>
      </c>
      <c r="I6813">
        <v>1.7085795000000001E-2</v>
      </c>
    </row>
    <row r="6814" spans="2:23" hidden="1" x14ac:dyDescent="0.25">
      <c r="B6814" t="s">
        <v>89</v>
      </c>
      <c r="C6814" t="s">
        <v>90</v>
      </c>
      <c r="D6814" t="s">
        <v>647</v>
      </c>
      <c r="E6814" t="s">
        <v>612</v>
      </c>
      <c r="F6814" t="s">
        <v>93</v>
      </c>
      <c r="G6814">
        <v>3.3424059999999998E-2</v>
      </c>
      <c r="H6814">
        <v>3.3424059999999998E-2</v>
      </c>
      <c r="I6814">
        <v>3.3424059999999998E-2</v>
      </c>
      <c r="J6814">
        <v>3.3424059999999998E-2</v>
      </c>
      <c r="K6814">
        <v>3.3424059999999998E-2</v>
      </c>
      <c r="L6814">
        <v>3.3424059999999998E-2</v>
      </c>
      <c r="M6814">
        <v>3.3424059999999998E-2</v>
      </c>
    </row>
    <row r="6815" spans="2:23" hidden="1" x14ac:dyDescent="0.25">
      <c r="B6815" t="s">
        <v>89</v>
      </c>
      <c r="C6815" t="s">
        <v>90</v>
      </c>
      <c r="D6815" t="s">
        <v>647</v>
      </c>
      <c r="E6815" t="s">
        <v>613</v>
      </c>
      <c r="F6815" t="s">
        <v>93</v>
      </c>
      <c r="G6815">
        <v>0.70698641900000003</v>
      </c>
      <c r="H6815">
        <v>0.67691240799999997</v>
      </c>
      <c r="I6815">
        <v>0.52863019</v>
      </c>
      <c r="J6815">
        <v>0.41888117499999999</v>
      </c>
      <c r="K6815">
        <v>0.33463816499999999</v>
      </c>
      <c r="L6815">
        <v>0.26997281699999998</v>
      </c>
      <c r="M6815">
        <v>0.16293897299999999</v>
      </c>
      <c r="N6815">
        <v>0.19266329900000001</v>
      </c>
      <c r="O6815">
        <v>0.17172806099999999</v>
      </c>
      <c r="P6815">
        <v>0.16839036700000001</v>
      </c>
      <c r="Q6815">
        <v>0.15009005</v>
      </c>
      <c r="R6815">
        <v>0.13122556199999999</v>
      </c>
      <c r="S6815">
        <v>0.117041743</v>
      </c>
      <c r="T6815">
        <v>0.107888444</v>
      </c>
      <c r="U6815">
        <v>9.6010865000000001E-2</v>
      </c>
      <c r="V6815">
        <v>8.3637191E-2</v>
      </c>
      <c r="W6815">
        <v>6.8194521999999994E-2</v>
      </c>
    </row>
    <row r="6816" spans="2:23" hidden="1" x14ac:dyDescent="0.25">
      <c r="B6816" t="s">
        <v>89</v>
      </c>
      <c r="C6816" t="s">
        <v>90</v>
      </c>
      <c r="D6816" t="s">
        <v>647</v>
      </c>
      <c r="E6816" t="s">
        <v>614</v>
      </c>
      <c r="F6816" t="s">
        <v>93</v>
      </c>
      <c r="G6816">
        <v>0.63750967199999997</v>
      </c>
      <c r="H6816">
        <v>0.63750967199999997</v>
      </c>
      <c r="I6816">
        <v>0.63750967199999997</v>
      </c>
    </row>
    <row r="6817" spans="2:23" hidden="1" x14ac:dyDescent="0.25">
      <c r="B6817" t="s">
        <v>89</v>
      </c>
      <c r="C6817" t="s">
        <v>90</v>
      </c>
      <c r="D6817" t="s">
        <v>647</v>
      </c>
      <c r="E6817" t="s">
        <v>615</v>
      </c>
      <c r="F6817" t="s">
        <v>93</v>
      </c>
      <c r="G6817">
        <v>0.44270859200000001</v>
      </c>
      <c r="H6817">
        <v>0.44270859200000001</v>
      </c>
      <c r="I6817">
        <v>0.44270859200000001</v>
      </c>
      <c r="J6817">
        <v>0.44270859200000001</v>
      </c>
      <c r="K6817">
        <v>0.44270859200000001</v>
      </c>
      <c r="L6817">
        <v>0.44270859200000001</v>
      </c>
      <c r="M6817">
        <v>0.44270859200000001</v>
      </c>
    </row>
    <row r="6818" spans="2:23" hidden="1" x14ac:dyDescent="0.25">
      <c r="B6818" t="s">
        <v>89</v>
      </c>
      <c r="C6818" t="s">
        <v>90</v>
      </c>
      <c r="D6818" t="s">
        <v>647</v>
      </c>
      <c r="E6818" t="s">
        <v>616</v>
      </c>
      <c r="F6818" t="s">
        <v>93</v>
      </c>
      <c r="G6818">
        <v>6.3541485660000001</v>
      </c>
      <c r="H6818">
        <v>6.0574816499999997</v>
      </c>
      <c r="I6818">
        <v>5.2746532659999996</v>
      </c>
      <c r="J6818">
        <v>4.6190737820000001</v>
      </c>
      <c r="K6818">
        <v>4.0467249519999999</v>
      </c>
      <c r="L6818">
        <v>3.1880417319999999</v>
      </c>
      <c r="M6818">
        <v>0.429544975</v>
      </c>
      <c r="N6818">
        <v>0.76342330800000002</v>
      </c>
      <c r="O6818">
        <v>0.56743427700000004</v>
      </c>
      <c r="P6818">
        <v>0.63601837000000006</v>
      </c>
      <c r="Q6818">
        <v>0.59414794699999995</v>
      </c>
      <c r="R6818">
        <v>0.50254901600000002</v>
      </c>
      <c r="S6818">
        <v>0.44063681100000002</v>
      </c>
      <c r="T6818">
        <v>0.42416220700000001</v>
      </c>
      <c r="U6818">
        <v>0.37043653700000001</v>
      </c>
      <c r="V6818">
        <v>0.29959017900000001</v>
      </c>
      <c r="W6818">
        <v>0.23732979900000001</v>
      </c>
    </row>
    <row r="6819" spans="2:23" hidden="1" x14ac:dyDescent="0.25">
      <c r="B6819" t="s">
        <v>89</v>
      </c>
      <c r="C6819" t="s">
        <v>90</v>
      </c>
      <c r="D6819" t="s">
        <v>647</v>
      </c>
      <c r="E6819" t="s">
        <v>617</v>
      </c>
      <c r="F6819" t="s">
        <v>93</v>
      </c>
      <c r="G6819">
        <v>5.8954278269999998</v>
      </c>
      <c r="H6819">
        <v>5.8954278269999998</v>
      </c>
      <c r="I6819">
        <v>5.8954278269999998</v>
      </c>
    </row>
    <row r="6820" spans="2:23" hidden="1" x14ac:dyDescent="0.25">
      <c r="B6820" t="s">
        <v>89</v>
      </c>
      <c r="C6820" t="s">
        <v>90</v>
      </c>
      <c r="D6820" t="s">
        <v>647</v>
      </c>
      <c r="E6820" t="s">
        <v>618</v>
      </c>
      <c r="F6820" t="s">
        <v>93</v>
      </c>
      <c r="G6820">
        <v>4.2813812750000002</v>
      </c>
      <c r="H6820">
        <v>4.2813812750000002</v>
      </c>
      <c r="I6820">
        <v>4.2813812750000002</v>
      </c>
      <c r="J6820">
        <v>4.2813812750000002</v>
      </c>
      <c r="K6820">
        <v>4.2813812750000002</v>
      </c>
      <c r="L6820">
        <v>4.2813812750000002</v>
      </c>
      <c r="M6820">
        <v>4.2813812750000002</v>
      </c>
    </row>
    <row r="6821" spans="2:23" hidden="1" x14ac:dyDescent="0.25">
      <c r="B6821" t="s">
        <v>89</v>
      </c>
      <c r="C6821" t="s">
        <v>90</v>
      </c>
      <c r="D6821" t="s">
        <v>647</v>
      </c>
      <c r="E6821" t="s">
        <v>619</v>
      </c>
      <c r="F6821" t="s">
        <v>93</v>
      </c>
      <c r="G6821">
        <v>0.488816107</v>
      </c>
      <c r="H6821">
        <v>0.56221795399999996</v>
      </c>
      <c r="I6821">
        <v>0.424246595</v>
      </c>
      <c r="J6821">
        <v>0.27839333999999999</v>
      </c>
      <c r="K6821">
        <v>0.20875928599999999</v>
      </c>
      <c r="L6821">
        <v>0.14454008700000001</v>
      </c>
      <c r="M6821">
        <v>4.7688492999999998E-2</v>
      </c>
      <c r="N6821">
        <v>6.4041308000000005E-2</v>
      </c>
      <c r="O6821">
        <v>5.2687060000000001E-2</v>
      </c>
      <c r="P6821">
        <v>5.251016E-2</v>
      </c>
      <c r="Q6821">
        <v>4.9831818999999999E-2</v>
      </c>
      <c r="R6821">
        <v>4.5600310999999998E-2</v>
      </c>
      <c r="S6821">
        <v>4.7055608999999998E-2</v>
      </c>
      <c r="T6821">
        <v>4.9652604000000003E-2</v>
      </c>
      <c r="U6821">
        <v>3.8975658000000003E-2</v>
      </c>
      <c r="V6821">
        <v>2.1853371999999999E-2</v>
      </c>
      <c r="W6821">
        <v>1.8561516E-2</v>
      </c>
    </row>
    <row r="6822" spans="2:23" hidden="1" x14ac:dyDescent="0.25">
      <c r="B6822" t="s">
        <v>89</v>
      </c>
      <c r="C6822" t="s">
        <v>90</v>
      </c>
      <c r="D6822" t="s">
        <v>647</v>
      </c>
      <c r="E6822" t="s">
        <v>620</v>
      </c>
      <c r="F6822" t="s">
        <v>93</v>
      </c>
      <c r="G6822">
        <v>0.491760219</v>
      </c>
      <c r="H6822">
        <v>0.491760219</v>
      </c>
      <c r="I6822">
        <v>0.491760219</v>
      </c>
    </row>
    <row r="6823" spans="2:23" hidden="1" x14ac:dyDescent="0.25">
      <c r="B6823" t="s">
        <v>89</v>
      </c>
      <c r="C6823" t="s">
        <v>90</v>
      </c>
      <c r="D6823" t="s">
        <v>647</v>
      </c>
      <c r="E6823" t="s">
        <v>621</v>
      </c>
      <c r="F6823" t="s">
        <v>93</v>
      </c>
      <c r="G6823">
        <v>0.307808837</v>
      </c>
      <c r="H6823">
        <v>0.307808837</v>
      </c>
      <c r="I6823">
        <v>0.307808837</v>
      </c>
      <c r="J6823">
        <v>0.307808837</v>
      </c>
      <c r="K6823">
        <v>0.307808837</v>
      </c>
      <c r="L6823">
        <v>0.307808837</v>
      </c>
      <c r="M6823">
        <v>0.307808837</v>
      </c>
    </row>
    <row r="6824" spans="2:23" hidden="1" x14ac:dyDescent="0.25">
      <c r="B6824" t="s">
        <v>89</v>
      </c>
      <c r="C6824" t="s">
        <v>90</v>
      </c>
      <c r="D6824" t="s">
        <v>647</v>
      </c>
      <c r="E6824" t="s">
        <v>622</v>
      </c>
      <c r="F6824" t="s">
        <v>93</v>
      </c>
      <c r="G6824">
        <v>5.1583460399999996</v>
      </c>
      <c r="H6824">
        <v>4.8183512889999998</v>
      </c>
      <c r="I6824">
        <v>4.3217764809999997</v>
      </c>
      <c r="J6824">
        <v>3.9217992669999999</v>
      </c>
      <c r="K6824">
        <v>3.5033275009999998</v>
      </c>
      <c r="L6824">
        <v>2.7735288279999999</v>
      </c>
      <c r="M6824">
        <v>0.21891750900000001</v>
      </c>
      <c r="N6824">
        <v>0.50671870100000005</v>
      </c>
      <c r="O6824">
        <v>0.34301915599999999</v>
      </c>
      <c r="P6824">
        <v>0.41511784299999999</v>
      </c>
      <c r="Q6824">
        <v>0.39422607799999998</v>
      </c>
      <c r="R6824">
        <v>0.32572314299999999</v>
      </c>
      <c r="S6824">
        <v>0.27653946000000001</v>
      </c>
      <c r="T6824">
        <v>0.266621159</v>
      </c>
      <c r="U6824">
        <v>0.23545001300000001</v>
      </c>
      <c r="V6824">
        <v>0.194099616</v>
      </c>
      <c r="W6824">
        <v>0.150573761</v>
      </c>
    </row>
    <row r="6825" spans="2:23" hidden="1" x14ac:dyDescent="0.25">
      <c r="B6825" t="s">
        <v>89</v>
      </c>
      <c r="C6825" t="s">
        <v>90</v>
      </c>
      <c r="D6825" t="s">
        <v>647</v>
      </c>
      <c r="E6825" t="s">
        <v>623</v>
      </c>
      <c r="F6825" t="s">
        <v>93</v>
      </c>
      <c r="G6825">
        <v>4.766157937</v>
      </c>
      <c r="H6825">
        <v>4.766157937</v>
      </c>
      <c r="I6825">
        <v>4.766157937</v>
      </c>
    </row>
    <row r="6826" spans="2:23" hidden="1" x14ac:dyDescent="0.25">
      <c r="B6826" t="s">
        <v>89</v>
      </c>
      <c r="C6826" t="s">
        <v>90</v>
      </c>
      <c r="D6826" t="s">
        <v>647</v>
      </c>
      <c r="E6826" t="s">
        <v>624</v>
      </c>
      <c r="F6826" t="s">
        <v>93</v>
      </c>
      <c r="G6826">
        <v>3.5308638449999998</v>
      </c>
      <c r="H6826">
        <v>3.5308638449999998</v>
      </c>
      <c r="I6826">
        <v>3.5308638449999998</v>
      </c>
      <c r="J6826">
        <v>3.5308638449999998</v>
      </c>
      <c r="K6826">
        <v>3.5308638449999998</v>
      </c>
      <c r="L6826">
        <v>3.5308638449999998</v>
      </c>
      <c r="M6826">
        <v>3.5308638449999998</v>
      </c>
    </row>
    <row r="6827" spans="2:23" hidden="1" x14ac:dyDescent="0.25">
      <c r="B6827" t="s">
        <v>89</v>
      </c>
      <c r="C6827" t="s">
        <v>90</v>
      </c>
      <c r="D6827" t="s">
        <v>647</v>
      </c>
      <c r="E6827" t="s">
        <v>625</v>
      </c>
      <c r="F6827" t="s">
        <v>93</v>
      </c>
      <c r="G6827">
        <v>6.3541485660000001</v>
      </c>
      <c r="H6827">
        <v>6.0574816499999997</v>
      </c>
      <c r="I6827">
        <v>5.2746532659999996</v>
      </c>
      <c r="J6827">
        <v>4.6190737820000001</v>
      </c>
      <c r="K6827">
        <v>4.0467249519999999</v>
      </c>
      <c r="L6827">
        <v>3.1880417319999999</v>
      </c>
      <c r="M6827">
        <v>0.429544975</v>
      </c>
      <c r="N6827">
        <v>0.76342330800000002</v>
      </c>
      <c r="O6827">
        <v>0.56743427700000004</v>
      </c>
      <c r="P6827">
        <v>0.63601837000000006</v>
      </c>
      <c r="Q6827">
        <v>0.59414794699999995</v>
      </c>
      <c r="R6827">
        <v>0.50254901600000002</v>
      </c>
      <c r="S6827">
        <v>0.44063681100000002</v>
      </c>
      <c r="T6827">
        <v>0.42416220700000001</v>
      </c>
      <c r="U6827">
        <v>0.37043653700000001</v>
      </c>
      <c r="V6827">
        <v>0.29959017900000001</v>
      </c>
      <c r="W6827">
        <v>0.23732979900000001</v>
      </c>
    </row>
    <row r="6828" spans="2:23" hidden="1" x14ac:dyDescent="0.25">
      <c r="B6828" t="s">
        <v>89</v>
      </c>
      <c r="C6828" t="s">
        <v>90</v>
      </c>
      <c r="D6828" t="s">
        <v>647</v>
      </c>
      <c r="E6828" t="s">
        <v>626</v>
      </c>
      <c r="F6828" t="s">
        <v>93</v>
      </c>
      <c r="G6828">
        <v>5.8954278269999998</v>
      </c>
      <c r="H6828">
        <v>5.8954278269999998</v>
      </c>
      <c r="I6828">
        <v>5.8954278269999998</v>
      </c>
    </row>
    <row r="6829" spans="2:23" hidden="1" x14ac:dyDescent="0.25">
      <c r="B6829" t="s">
        <v>89</v>
      </c>
      <c r="C6829" t="s">
        <v>90</v>
      </c>
      <c r="D6829" t="s">
        <v>647</v>
      </c>
      <c r="E6829" t="s">
        <v>627</v>
      </c>
      <c r="F6829" t="s">
        <v>93</v>
      </c>
      <c r="G6829">
        <v>4.2813812750000002</v>
      </c>
      <c r="H6829">
        <v>4.2813812750000002</v>
      </c>
      <c r="I6829">
        <v>4.2813812750000002</v>
      </c>
      <c r="J6829">
        <v>4.2813812750000002</v>
      </c>
      <c r="K6829">
        <v>4.2813812750000002</v>
      </c>
      <c r="L6829">
        <v>4.2813812750000002</v>
      </c>
      <c r="M6829">
        <v>4.2813812750000002</v>
      </c>
    </row>
    <row r="6830" spans="2:23" hidden="1" x14ac:dyDescent="0.25">
      <c r="B6830" t="s">
        <v>89</v>
      </c>
      <c r="C6830" t="s">
        <v>90</v>
      </c>
      <c r="D6830" t="s">
        <v>647</v>
      </c>
      <c r="E6830" t="s">
        <v>628</v>
      </c>
      <c r="F6830" t="s">
        <v>93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2:23" hidden="1" x14ac:dyDescent="0.25">
      <c r="B6831" t="s">
        <v>89</v>
      </c>
      <c r="C6831" t="s">
        <v>90</v>
      </c>
      <c r="D6831" t="s">
        <v>647</v>
      </c>
      <c r="E6831" t="s">
        <v>629</v>
      </c>
      <c r="F6831" t="s">
        <v>93</v>
      </c>
      <c r="G6831">
        <v>0</v>
      </c>
      <c r="H6831">
        <v>0</v>
      </c>
      <c r="I6831">
        <v>0</v>
      </c>
    </row>
    <row r="6832" spans="2:23" hidden="1" x14ac:dyDescent="0.25">
      <c r="B6832" t="s">
        <v>89</v>
      </c>
      <c r="C6832" t="s">
        <v>90</v>
      </c>
      <c r="D6832" t="s">
        <v>647</v>
      </c>
      <c r="E6832" t="s">
        <v>630</v>
      </c>
      <c r="F6832" t="s">
        <v>93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2:23" hidden="1" x14ac:dyDescent="0.25">
      <c r="B6833" t="s">
        <v>89</v>
      </c>
      <c r="C6833" t="s">
        <v>90</v>
      </c>
      <c r="D6833" t="s">
        <v>647</v>
      </c>
      <c r="E6833" t="s">
        <v>631</v>
      </c>
      <c r="F6833" t="s">
        <v>93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</row>
    <row r="6834" spans="2:23" hidden="1" x14ac:dyDescent="0.25">
      <c r="B6834" t="s">
        <v>89</v>
      </c>
      <c r="C6834" t="s">
        <v>90</v>
      </c>
      <c r="D6834" t="s">
        <v>647</v>
      </c>
      <c r="E6834" t="s">
        <v>632</v>
      </c>
      <c r="F6834" t="s">
        <v>93</v>
      </c>
      <c r="G6834">
        <v>0</v>
      </c>
      <c r="H6834">
        <v>0</v>
      </c>
      <c r="I6834">
        <v>0</v>
      </c>
    </row>
    <row r="6835" spans="2:23" hidden="1" x14ac:dyDescent="0.25">
      <c r="B6835" t="s">
        <v>89</v>
      </c>
      <c r="C6835" t="s">
        <v>90</v>
      </c>
      <c r="D6835" t="s">
        <v>647</v>
      </c>
      <c r="E6835" t="s">
        <v>633</v>
      </c>
      <c r="F6835" t="s">
        <v>93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2:23" hidden="1" x14ac:dyDescent="0.25">
      <c r="B6836" t="s">
        <v>89</v>
      </c>
      <c r="C6836" t="s">
        <v>90</v>
      </c>
      <c r="D6836" t="s">
        <v>647</v>
      </c>
      <c r="E6836" t="s">
        <v>634</v>
      </c>
      <c r="F6836" t="s">
        <v>93</v>
      </c>
      <c r="G6836">
        <v>1.549809953</v>
      </c>
      <c r="H6836">
        <v>3.9235974800000002</v>
      </c>
      <c r="I6836">
        <v>6.8090671970000001</v>
      </c>
      <c r="J6836">
        <v>9.5528614340000004</v>
      </c>
      <c r="K6836">
        <v>11.954455640000001</v>
      </c>
      <c r="L6836">
        <v>15.826051980000001</v>
      </c>
      <c r="M6836">
        <v>17.533351</v>
      </c>
      <c r="N6836">
        <v>12.7439784</v>
      </c>
      <c r="O6836">
        <v>16.40504503</v>
      </c>
      <c r="P6836">
        <v>16.619140300000002</v>
      </c>
      <c r="Q6836">
        <v>18.44994801</v>
      </c>
      <c r="R6836">
        <v>21.19542847</v>
      </c>
      <c r="S6836">
        <v>21.763850390000002</v>
      </c>
      <c r="T6836">
        <v>17.98851234</v>
      </c>
      <c r="U6836">
        <v>19.496494510000002</v>
      </c>
      <c r="V6836">
        <v>19.51912196</v>
      </c>
      <c r="W6836">
        <v>21.24003733</v>
      </c>
    </row>
    <row r="6837" spans="2:23" hidden="1" x14ac:dyDescent="0.25">
      <c r="B6837" t="s">
        <v>89</v>
      </c>
      <c r="C6837" t="s">
        <v>90</v>
      </c>
      <c r="D6837" t="s">
        <v>647</v>
      </c>
      <c r="E6837" t="s">
        <v>635</v>
      </c>
      <c r="F6837" t="s">
        <v>93</v>
      </c>
      <c r="G6837">
        <v>4.0941582099999998</v>
      </c>
      <c r="H6837">
        <v>4.0941582099999998</v>
      </c>
      <c r="I6837">
        <v>4.0941582099999998</v>
      </c>
    </row>
    <row r="6838" spans="2:23" hidden="1" x14ac:dyDescent="0.25">
      <c r="B6838" t="s">
        <v>89</v>
      </c>
      <c r="C6838" t="s">
        <v>90</v>
      </c>
      <c r="D6838" t="s">
        <v>647</v>
      </c>
      <c r="E6838" t="s">
        <v>636</v>
      </c>
      <c r="F6838" t="s">
        <v>93</v>
      </c>
      <c r="G6838">
        <v>9.5927420970000004</v>
      </c>
      <c r="H6838">
        <v>9.5927420970000004</v>
      </c>
      <c r="I6838">
        <v>9.5927420970000004</v>
      </c>
      <c r="J6838">
        <v>9.5927420970000004</v>
      </c>
      <c r="K6838">
        <v>9.5927420970000004</v>
      </c>
      <c r="L6838">
        <v>9.5927420970000004</v>
      </c>
      <c r="M6838">
        <v>9.5927420970000004</v>
      </c>
    </row>
    <row r="6839" spans="2:23" hidden="1" x14ac:dyDescent="0.25">
      <c r="B6839" t="s">
        <v>89</v>
      </c>
      <c r="C6839" t="s">
        <v>90</v>
      </c>
      <c r="D6839" t="s">
        <v>647</v>
      </c>
      <c r="E6839" t="s">
        <v>637</v>
      </c>
      <c r="F6839" t="s">
        <v>93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2:23" hidden="1" x14ac:dyDescent="0.25">
      <c r="B6840" t="s">
        <v>89</v>
      </c>
      <c r="C6840" t="s">
        <v>90</v>
      </c>
      <c r="D6840" t="s">
        <v>647</v>
      </c>
      <c r="E6840" t="s">
        <v>638</v>
      </c>
      <c r="F6840" t="s">
        <v>93</v>
      </c>
      <c r="G6840">
        <v>0</v>
      </c>
      <c r="H6840">
        <v>0</v>
      </c>
      <c r="I6840">
        <v>0</v>
      </c>
    </row>
    <row r="6841" spans="2:23" hidden="1" x14ac:dyDescent="0.25">
      <c r="B6841" t="s">
        <v>89</v>
      </c>
      <c r="C6841" t="s">
        <v>90</v>
      </c>
      <c r="D6841" t="s">
        <v>647</v>
      </c>
      <c r="E6841" t="s">
        <v>639</v>
      </c>
      <c r="F6841" t="s">
        <v>93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2:23" hidden="1" x14ac:dyDescent="0.25">
      <c r="B6842" t="s">
        <v>89</v>
      </c>
      <c r="C6842" t="s">
        <v>90</v>
      </c>
      <c r="D6842" t="s">
        <v>647</v>
      </c>
      <c r="E6842" t="s">
        <v>640</v>
      </c>
      <c r="F6842" t="s">
        <v>93</v>
      </c>
      <c r="G6842">
        <v>1.549809953</v>
      </c>
      <c r="H6842">
        <v>3.9319139239999998</v>
      </c>
      <c r="I6842">
        <v>6.8828122949999999</v>
      </c>
      <c r="J6842">
        <v>9.7750799290000003</v>
      </c>
      <c r="K6842">
        <v>12.39090036</v>
      </c>
      <c r="L6842">
        <v>16.54726651</v>
      </c>
      <c r="M6842">
        <v>18.560905850000001</v>
      </c>
      <c r="N6842">
        <v>13.97122605</v>
      </c>
      <c r="O6842">
        <v>17.775496400000002</v>
      </c>
      <c r="P6842">
        <v>18.11418497</v>
      </c>
      <c r="Q6842">
        <v>20.05234999</v>
      </c>
      <c r="R6842">
        <v>22.909207970000001</v>
      </c>
      <c r="S6842">
        <v>23.583750460000001</v>
      </c>
      <c r="T6842">
        <v>19.870404099999998</v>
      </c>
      <c r="U6842">
        <v>21.418824749999999</v>
      </c>
      <c r="V6842">
        <v>21.47652914</v>
      </c>
      <c r="W6842">
        <v>23.23491366</v>
      </c>
    </row>
    <row r="6843" spans="2:23" hidden="1" x14ac:dyDescent="0.25">
      <c r="B6843" t="s">
        <v>89</v>
      </c>
      <c r="C6843" t="s">
        <v>90</v>
      </c>
      <c r="D6843" t="s">
        <v>647</v>
      </c>
      <c r="E6843" t="s">
        <v>641</v>
      </c>
      <c r="F6843" t="s">
        <v>93</v>
      </c>
      <c r="G6843">
        <v>4.1215120570000003</v>
      </c>
      <c r="H6843">
        <v>4.1215120570000003</v>
      </c>
      <c r="I6843">
        <v>4.1215120570000003</v>
      </c>
    </row>
    <row r="6844" spans="2:23" hidden="1" x14ac:dyDescent="0.25">
      <c r="B6844" t="s">
        <v>89</v>
      </c>
      <c r="C6844" t="s">
        <v>90</v>
      </c>
      <c r="D6844" t="s">
        <v>647</v>
      </c>
      <c r="E6844" t="s">
        <v>642</v>
      </c>
      <c r="F6844" t="s">
        <v>93</v>
      </c>
      <c r="G6844">
        <v>9.9483841169999998</v>
      </c>
      <c r="H6844">
        <v>9.9483841169999998</v>
      </c>
      <c r="I6844">
        <v>9.9483841169999998</v>
      </c>
      <c r="J6844">
        <v>9.9483841169999998</v>
      </c>
      <c r="K6844">
        <v>9.9483841169999998</v>
      </c>
      <c r="L6844">
        <v>9.9483841169999998</v>
      </c>
      <c r="M6844">
        <v>9.9483841169999998</v>
      </c>
    </row>
    <row r="6845" spans="2:23" hidden="1" x14ac:dyDescent="0.25">
      <c r="B6845" t="s">
        <v>89</v>
      </c>
      <c r="C6845" t="s">
        <v>90</v>
      </c>
      <c r="D6845" t="s">
        <v>647</v>
      </c>
      <c r="E6845" t="s">
        <v>643</v>
      </c>
      <c r="F6845" t="s">
        <v>93</v>
      </c>
      <c r="G6845">
        <v>8.9378682079999994</v>
      </c>
      <c r="H6845">
        <v>11.34391928</v>
      </c>
      <c r="I6845">
        <v>13.205571000000001</v>
      </c>
      <c r="J6845">
        <v>15.31226683</v>
      </c>
      <c r="K6845">
        <v>17.546756689999999</v>
      </c>
      <c r="L6845">
        <v>20.904223649999999</v>
      </c>
      <c r="M6845">
        <v>20.1193183</v>
      </c>
      <c r="N6845">
        <v>15.982030010000001</v>
      </c>
      <c r="O6845">
        <v>19.56126472</v>
      </c>
      <c r="P6845">
        <v>19.98683136</v>
      </c>
      <c r="Q6845">
        <v>21.874307640000001</v>
      </c>
      <c r="R6845">
        <v>24.61747811</v>
      </c>
      <c r="S6845">
        <v>25.20689797</v>
      </c>
      <c r="T6845">
        <v>21.442205390000002</v>
      </c>
      <c r="U6845">
        <v>22.91771413</v>
      </c>
      <c r="V6845">
        <v>22.881889829999999</v>
      </c>
      <c r="W6845">
        <v>24.555349119999999</v>
      </c>
    </row>
    <row r="6846" spans="2:23" hidden="1" x14ac:dyDescent="0.25">
      <c r="B6846" t="s">
        <v>89</v>
      </c>
      <c r="C6846" t="s">
        <v>90</v>
      </c>
      <c r="D6846" t="s">
        <v>647</v>
      </c>
      <c r="E6846" t="s">
        <v>644</v>
      </c>
      <c r="F6846" t="s">
        <v>93</v>
      </c>
      <c r="G6846">
        <v>11.162452829999999</v>
      </c>
      <c r="H6846">
        <v>11.162452829999999</v>
      </c>
      <c r="I6846">
        <v>11.162452829999999</v>
      </c>
    </row>
    <row r="6847" spans="2:23" hidden="1" x14ac:dyDescent="0.25">
      <c r="B6847" t="s">
        <v>89</v>
      </c>
      <c r="C6847" t="s">
        <v>90</v>
      </c>
      <c r="D6847" t="s">
        <v>647</v>
      </c>
      <c r="E6847" t="s">
        <v>645</v>
      </c>
      <c r="F6847" t="s">
        <v>93</v>
      </c>
      <c r="G6847">
        <v>15.338560559999999</v>
      </c>
      <c r="H6847">
        <v>15.338560559999999</v>
      </c>
      <c r="I6847">
        <v>15.338560559999999</v>
      </c>
      <c r="J6847">
        <v>15.338560559999999</v>
      </c>
      <c r="K6847">
        <v>15.338560559999999</v>
      </c>
      <c r="L6847">
        <v>15.338560559999999</v>
      </c>
      <c r="M6847">
        <v>15.338560559999999</v>
      </c>
    </row>
    <row r="6848" spans="2:23" hidden="1" x14ac:dyDescent="0.25">
      <c r="B6848" t="s">
        <v>89</v>
      </c>
      <c r="C6848" t="s">
        <v>90</v>
      </c>
      <c r="D6848" t="s">
        <v>91</v>
      </c>
      <c r="E6848" t="s">
        <v>502</v>
      </c>
      <c r="F6848" t="s">
        <v>93</v>
      </c>
      <c r="G6848">
        <v>2.7653179289477401</v>
      </c>
      <c r="H6848">
        <v>6.4568825152307303</v>
      </c>
      <c r="I6848">
        <v>9.9792743789213407</v>
      </c>
      <c r="J6848">
        <v>10.178824765635699</v>
      </c>
      <c r="K6848">
        <v>12.3818088561331</v>
      </c>
      <c r="L6848">
        <v>15.966937015709</v>
      </c>
      <c r="M6848">
        <v>16.405707321851398</v>
      </c>
      <c r="N6848">
        <v>12.4858078847653</v>
      </c>
      <c r="O6848">
        <v>16.3453231720401</v>
      </c>
      <c r="P6848">
        <v>15.529482785316199</v>
      </c>
      <c r="Q6848">
        <v>16.955762557074099</v>
      </c>
      <c r="R6848">
        <v>20.110105660418299</v>
      </c>
      <c r="S6848">
        <v>20.445426390221201</v>
      </c>
      <c r="T6848">
        <v>16.803182405483199</v>
      </c>
      <c r="U6848">
        <v>18.977480271940902</v>
      </c>
      <c r="V6848">
        <v>18.061484682211901</v>
      </c>
      <c r="W6848">
        <v>19.6771183671781</v>
      </c>
    </row>
    <row r="6849" spans="2:23" hidden="1" x14ac:dyDescent="0.25">
      <c r="B6849" t="s">
        <v>89</v>
      </c>
      <c r="C6849" t="s">
        <v>90</v>
      </c>
      <c r="D6849" t="s">
        <v>91</v>
      </c>
      <c r="E6849" t="s">
        <v>503</v>
      </c>
      <c r="F6849" t="s">
        <v>93</v>
      </c>
      <c r="G6849">
        <v>1.5192842657282999E-3</v>
      </c>
      <c r="H6849">
        <v>6.8554478342985996E-3</v>
      </c>
      <c r="I6849">
        <v>6.2524980331051694E-2</v>
      </c>
      <c r="J6849">
        <v>0.37190233320037802</v>
      </c>
      <c r="K6849">
        <v>0.68914883808730998</v>
      </c>
      <c r="L6849">
        <v>0.80458073208293501</v>
      </c>
      <c r="M6849">
        <v>0.70804297179079601</v>
      </c>
      <c r="N6849">
        <v>1.3048165379109999</v>
      </c>
      <c r="O6849">
        <v>1.2811314374570799</v>
      </c>
      <c r="P6849">
        <v>1.4142453646469999</v>
      </c>
      <c r="Q6849">
        <v>1.5282149940522001</v>
      </c>
      <c r="R6849">
        <v>1.6508346983837701</v>
      </c>
      <c r="S6849">
        <v>1.7646846941174299</v>
      </c>
      <c r="T6849">
        <v>1.9583008506991499</v>
      </c>
      <c r="U6849">
        <v>2.1675346211848301</v>
      </c>
      <c r="V6849">
        <v>2.2971323465973699</v>
      </c>
      <c r="W6849">
        <v>2.3953493036107401</v>
      </c>
    </row>
    <row r="6850" spans="2:23" hidden="1" x14ac:dyDescent="0.25">
      <c r="B6850" t="s">
        <v>89</v>
      </c>
      <c r="C6850" t="s">
        <v>90</v>
      </c>
      <c r="D6850" t="s">
        <v>91</v>
      </c>
      <c r="E6850" t="s">
        <v>504</v>
      </c>
      <c r="F6850" t="s">
        <v>93</v>
      </c>
      <c r="G6850">
        <v>2.7653179289477401</v>
      </c>
      <c r="H6850">
        <v>6.4568825152307303</v>
      </c>
      <c r="I6850">
        <v>9.9792743789213407</v>
      </c>
      <c r="J6850">
        <v>10.178824765635699</v>
      </c>
      <c r="K6850">
        <v>12.3818088561331</v>
      </c>
      <c r="L6850">
        <v>15.966937015709</v>
      </c>
      <c r="M6850">
        <v>16.405707321851398</v>
      </c>
      <c r="N6850">
        <v>12.4858078847653</v>
      </c>
      <c r="O6850">
        <v>16.3453231720401</v>
      </c>
      <c r="P6850">
        <v>15.529482785316199</v>
      </c>
      <c r="Q6850">
        <v>16.955762557074099</v>
      </c>
      <c r="R6850">
        <v>20.110105660418299</v>
      </c>
      <c r="S6850">
        <v>20.445426390221201</v>
      </c>
      <c r="T6850">
        <v>16.803182405483199</v>
      </c>
      <c r="U6850">
        <v>18.977480271940902</v>
      </c>
      <c r="V6850">
        <v>18.061484682211901</v>
      </c>
      <c r="W6850">
        <v>19.6771183671781</v>
      </c>
    </row>
    <row r="6851" spans="2:23" hidden="1" x14ac:dyDescent="0.25">
      <c r="B6851" t="s">
        <v>89</v>
      </c>
      <c r="C6851" t="s">
        <v>90</v>
      </c>
      <c r="D6851" t="s">
        <v>91</v>
      </c>
      <c r="E6851" t="s">
        <v>505</v>
      </c>
      <c r="F6851" t="s">
        <v>93</v>
      </c>
      <c r="G6851">
        <v>0.2816646850242</v>
      </c>
      <c r="H6851">
        <v>0.33452694197905902</v>
      </c>
      <c r="I6851">
        <v>0.61136538096815896</v>
      </c>
      <c r="J6851">
        <v>1.27099488810938</v>
      </c>
      <c r="K6851">
        <v>1.6513097841808599</v>
      </c>
      <c r="L6851">
        <v>1.7177610405106301</v>
      </c>
      <c r="M6851">
        <v>1.4872659593992901</v>
      </c>
      <c r="N6851">
        <v>1.48259294817775</v>
      </c>
      <c r="O6851">
        <v>1.4904680221836999</v>
      </c>
      <c r="P6851">
        <v>1.2919633230738501</v>
      </c>
      <c r="Q6851">
        <v>1.3439421323235301</v>
      </c>
      <c r="R6851">
        <v>1.6814580126822201</v>
      </c>
      <c r="S6851">
        <v>1.62752681878062</v>
      </c>
      <c r="T6851">
        <v>1.31103162817458</v>
      </c>
      <c r="U6851">
        <v>1.55332503199367</v>
      </c>
      <c r="V6851">
        <v>1.3199360508706099</v>
      </c>
      <c r="W6851">
        <v>1.5013336032422999</v>
      </c>
    </row>
    <row r="6852" spans="2:23" hidden="1" x14ac:dyDescent="0.25">
      <c r="B6852" t="s">
        <v>89</v>
      </c>
      <c r="C6852" t="s">
        <v>90</v>
      </c>
      <c r="D6852" t="s">
        <v>91</v>
      </c>
      <c r="E6852" t="s">
        <v>506</v>
      </c>
      <c r="F6852" t="s">
        <v>93</v>
      </c>
      <c r="G6852">
        <v>0</v>
      </c>
      <c r="H6852">
        <v>0</v>
      </c>
      <c r="I6852">
        <v>0.159820374821595</v>
      </c>
      <c r="J6852">
        <v>0.99286457608251399</v>
      </c>
      <c r="K6852">
        <v>1.5181189805422599</v>
      </c>
      <c r="L6852">
        <v>1.6745326267110801</v>
      </c>
      <c r="M6852">
        <v>1.4853598152163401</v>
      </c>
      <c r="N6852">
        <v>1.4824705265312601</v>
      </c>
      <c r="O6852">
        <v>1.4899572127515099</v>
      </c>
      <c r="P6852">
        <v>1.29140151044923</v>
      </c>
      <c r="Q6852">
        <v>1.3434330523987501</v>
      </c>
      <c r="R6852">
        <v>1.68114052707859</v>
      </c>
      <c r="S6852">
        <v>1.6273340998841901</v>
      </c>
      <c r="T6852">
        <v>1.31094881341639</v>
      </c>
      <c r="U6852">
        <v>1.55324804482481</v>
      </c>
      <c r="V6852">
        <v>1.3198910240911701</v>
      </c>
      <c r="W6852">
        <v>1.50130924491264</v>
      </c>
    </row>
    <row r="6853" spans="2:23" hidden="1" x14ac:dyDescent="0.25">
      <c r="B6853" t="s">
        <v>89</v>
      </c>
      <c r="C6853" t="s">
        <v>90</v>
      </c>
      <c r="D6853" t="s">
        <v>91</v>
      </c>
      <c r="E6853" t="s">
        <v>507</v>
      </c>
      <c r="F6853" t="s">
        <v>93</v>
      </c>
      <c r="G6853">
        <v>0.2816646850242</v>
      </c>
      <c r="H6853">
        <v>0.33452694197905902</v>
      </c>
      <c r="I6853">
        <v>0.45154500614656401</v>
      </c>
      <c r="J6853">
        <v>0.278130312026862</v>
      </c>
      <c r="K6853">
        <v>0.133190803638602</v>
      </c>
      <c r="L6853">
        <v>4.3228413799554402E-2</v>
      </c>
      <c r="M6853">
        <v>1.9061441829462001E-3</v>
      </c>
      <c r="N6853">
        <v>1.2242164649610001E-4</v>
      </c>
      <c r="O6853">
        <v>5.1080943219120002E-4</v>
      </c>
      <c r="P6853">
        <v>5.6181262462219996E-4</v>
      </c>
      <c r="Q6853">
        <v>5.0907992477700005E-4</v>
      </c>
      <c r="R6853">
        <v>3.17485603631E-4</v>
      </c>
      <c r="S6853">
        <v>1.9271889643260001E-4</v>
      </c>
      <c r="T6853">
        <v>8.2814758191851205E-5</v>
      </c>
      <c r="U6853">
        <v>7.6987168856308805E-5</v>
      </c>
      <c r="V6853">
        <v>4.5026779442852802E-5</v>
      </c>
      <c r="W6853">
        <v>2.4358329657256699E-5</v>
      </c>
    </row>
    <row r="6854" spans="2:23" hidden="1" x14ac:dyDescent="0.25">
      <c r="B6854" t="s">
        <v>89</v>
      </c>
      <c r="C6854" t="s">
        <v>90</v>
      </c>
      <c r="D6854" t="s">
        <v>91</v>
      </c>
      <c r="E6854" t="s">
        <v>508</v>
      </c>
      <c r="F6854" t="s">
        <v>93</v>
      </c>
      <c r="G6854">
        <v>0.189220821379631</v>
      </c>
      <c r="H6854">
        <v>0</v>
      </c>
      <c r="I6854">
        <v>7.5261295871886402E-2</v>
      </c>
      <c r="J6854">
        <v>6.2487641129854499E-2</v>
      </c>
      <c r="K6854">
        <v>6.0893526884514597E-2</v>
      </c>
      <c r="L6854">
        <v>5.46259872678461E-2</v>
      </c>
      <c r="M6854">
        <v>3.6490327932233897E-2</v>
      </c>
      <c r="N6854">
        <v>2.82179909398316E-2</v>
      </c>
      <c r="O6854">
        <v>3.2692106860381799E-2</v>
      </c>
      <c r="P6854">
        <v>2.3684866114313401E-2</v>
      </c>
      <c r="Q6854">
        <v>2.1495361230592602E-2</v>
      </c>
      <c r="R6854">
        <v>2.4174074554479699E-2</v>
      </c>
      <c r="S6854">
        <v>2.3473340040345E-2</v>
      </c>
      <c r="T6854">
        <v>1.7251970053242E-2</v>
      </c>
      <c r="U6854">
        <v>1.9227436198414102E-2</v>
      </c>
      <c r="V6854">
        <v>1.8104739964505099E-2</v>
      </c>
      <c r="W6854">
        <v>2.2376710123597002E-2</v>
      </c>
    </row>
    <row r="6855" spans="2:23" hidden="1" x14ac:dyDescent="0.25">
      <c r="B6855" t="s">
        <v>89</v>
      </c>
      <c r="C6855" t="s">
        <v>90</v>
      </c>
      <c r="D6855" t="s">
        <v>91</v>
      </c>
      <c r="E6855" t="s">
        <v>509</v>
      </c>
      <c r="F6855" t="s">
        <v>93</v>
      </c>
      <c r="G6855">
        <v>0</v>
      </c>
      <c r="H6855">
        <v>0</v>
      </c>
      <c r="I6855">
        <v>7.5261295871886402E-2</v>
      </c>
      <c r="J6855">
        <v>6.2487641129854499E-2</v>
      </c>
      <c r="K6855">
        <v>6.0893526884514597E-2</v>
      </c>
      <c r="L6855">
        <v>5.46259872678461E-2</v>
      </c>
      <c r="M6855">
        <v>3.6490327932233897E-2</v>
      </c>
      <c r="N6855">
        <v>2.82179909398316E-2</v>
      </c>
      <c r="O6855">
        <v>3.2692106860381799E-2</v>
      </c>
      <c r="P6855">
        <v>2.3684866114313401E-2</v>
      </c>
      <c r="Q6855">
        <v>2.1495361230592602E-2</v>
      </c>
      <c r="R6855">
        <v>2.4174074554479699E-2</v>
      </c>
      <c r="S6855">
        <v>2.3473340040345E-2</v>
      </c>
      <c r="T6855">
        <v>1.7251970053242E-2</v>
      </c>
      <c r="U6855">
        <v>1.9227436198414102E-2</v>
      </c>
      <c r="V6855">
        <v>1.8104739964505099E-2</v>
      </c>
      <c r="W6855">
        <v>2.2376710123597002E-2</v>
      </c>
    </row>
    <row r="6856" spans="2:23" hidden="1" x14ac:dyDescent="0.25">
      <c r="B6856" t="s">
        <v>89</v>
      </c>
      <c r="C6856" t="s">
        <v>90</v>
      </c>
      <c r="D6856" t="s">
        <v>91</v>
      </c>
      <c r="E6856" t="s">
        <v>510</v>
      </c>
      <c r="F6856" t="s">
        <v>93</v>
      </c>
      <c r="G6856">
        <v>0.189220821379631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 spans="2:23" hidden="1" x14ac:dyDescent="0.25">
      <c r="B6857" t="s">
        <v>89</v>
      </c>
      <c r="C6857" t="s">
        <v>90</v>
      </c>
      <c r="D6857" t="s">
        <v>91</v>
      </c>
      <c r="E6857" t="s">
        <v>511</v>
      </c>
      <c r="F6857" t="s">
        <v>93</v>
      </c>
      <c r="G6857">
        <v>0.35612346017051699</v>
      </c>
      <c r="H6857">
        <v>0.38912990927558</v>
      </c>
      <c r="I6857">
        <v>0.26866538673502099</v>
      </c>
      <c r="J6857">
        <v>8.6584220527847006E-2</v>
      </c>
      <c r="K6857">
        <v>7.5712120900729096E-2</v>
      </c>
      <c r="L6857">
        <v>7.3187805949464002E-2</v>
      </c>
      <c r="M6857">
        <v>9.2230030584265807E-2</v>
      </c>
      <c r="N6857">
        <v>8.6998798654907394E-2</v>
      </c>
      <c r="O6857">
        <v>8.1769374574705997E-2</v>
      </c>
      <c r="P6857">
        <v>4.9062664704988997E-2</v>
      </c>
      <c r="Q6857">
        <v>4.3509946791523202E-2</v>
      </c>
      <c r="R6857">
        <v>5.50746760654705E-2</v>
      </c>
      <c r="S6857">
        <v>6.0620279496359702E-2</v>
      </c>
      <c r="T6857">
        <v>4.7233256119040098E-2</v>
      </c>
      <c r="U6857">
        <v>5.6807477251248899E-2</v>
      </c>
      <c r="V6857">
        <v>6.8585779803074495E-2</v>
      </c>
      <c r="W6857">
        <v>0.103132745853225</v>
      </c>
    </row>
    <row r="6858" spans="2:23" hidden="1" x14ac:dyDescent="0.25">
      <c r="B6858" t="s">
        <v>89</v>
      </c>
      <c r="C6858" t="s">
        <v>90</v>
      </c>
      <c r="D6858" t="s">
        <v>91</v>
      </c>
      <c r="E6858" t="s">
        <v>512</v>
      </c>
      <c r="F6858" t="s">
        <v>93</v>
      </c>
      <c r="G6858">
        <v>0</v>
      </c>
      <c r="H6858">
        <v>0</v>
      </c>
      <c r="I6858">
        <v>5.3450069992800999E-3</v>
      </c>
      <c r="J6858">
        <v>6.1642331991688002E-3</v>
      </c>
      <c r="K6858">
        <v>1.3228822671885999E-2</v>
      </c>
      <c r="L6858">
        <v>3.1869273077285397E-2</v>
      </c>
      <c r="M6858">
        <v>8.0733395969509097E-2</v>
      </c>
      <c r="N6858">
        <v>8.2656885456849294E-2</v>
      </c>
      <c r="O6858">
        <v>7.0978584367240097E-2</v>
      </c>
      <c r="P6858">
        <v>3.7556645291923298E-2</v>
      </c>
      <c r="Q6858">
        <v>3.1325449000871801E-2</v>
      </c>
      <c r="R6858">
        <v>4.1851485094489903E-2</v>
      </c>
      <c r="S6858">
        <v>4.8677152038966998E-2</v>
      </c>
      <c r="T6858">
        <v>3.8793069496143001E-2</v>
      </c>
      <c r="U6858">
        <v>4.6532333498540697E-2</v>
      </c>
      <c r="V6858">
        <v>5.9880435836819998E-2</v>
      </c>
      <c r="W6858">
        <v>9.4962534480211802E-2</v>
      </c>
    </row>
    <row r="6859" spans="2:23" hidden="1" x14ac:dyDescent="0.25">
      <c r="B6859" t="s">
        <v>89</v>
      </c>
      <c r="C6859" t="s">
        <v>90</v>
      </c>
      <c r="D6859" t="s">
        <v>91</v>
      </c>
      <c r="E6859" t="s">
        <v>513</v>
      </c>
      <c r="F6859" t="s">
        <v>93</v>
      </c>
      <c r="G6859">
        <v>0.35612346017051699</v>
      </c>
      <c r="H6859">
        <v>0.38912990927558</v>
      </c>
      <c r="I6859">
        <v>0.26332037973574102</v>
      </c>
      <c r="J6859">
        <v>8.0419987328678194E-2</v>
      </c>
      <c r="K6859">
        <v>6.2483298228843097E-2</v>
      </c>
      <c r="L6859">
        <v>4.1318532872178598E-2</v>
      </c>
      <c r="M6859">
        <v>1.14966346147566E-2</v>
      </c>
      <c r="N6859">
        <v>4.3419131980579999E-3</v>
      </c>
      <c r="O6859">
        <v>1.07907902074659E-2</v>
      </c>
      <c r="P6859">
        <v>1.15060194130658E-2</v>
      </c>
      <c r="Q6859">
        <v>1.2184497790651399E-2</v>
      </c>
      <c r="R6859">
        <v>1.3223190970980601E-2</v>
      </c>
      <c r="S6859">
        <v>1.1943127457392601E-2</v>
      </c>
      <c r="T6859">
        <v>8.4401866228971997E-3</v>
      </c>
      <c r="U6859">
        <v>1.02751437527082E-2</v>
      </c>
      <c r="V6859">
        <v>8.7053439662544002E-3</v>
      </c>
      <c r="W6859">
        <v>8.1702113730127007E-3</v>
      </c>
    </row>
    <row r="6860" spans="2:23" hidden="1" x14ac:dyDescent="0.25">
      <c r="B6860" t="s">
        <v>89</v>
      </c>
      <c r="C6860" t="s">
        <v>90</v>
      </c>
      <c r="D6860" t="s">
        <v>91</v>
      </c>
      <c r="E6860" t="s">
        <v>514</v>
      </c>
      <c r="F6860" t="s">
        <v>93</v>
      </c>
      <c r="G6860">
        <v>4.7690870502407001E-2</v>
      </c>
      <c r="H6860">
        <v>0.16845750222636</v>
      </c>
      <c r="I6860">
        <v>0.523525987002469</v>
      </c>
      <c r="J6860">
        <v>0.65591959531187005</v>
      </c>
      <c r="K6860">
        <v>0.86647969036511097</v>
      </c>
      <c r="L6860">
        <v>1.1968328268336901</v>
      </c>
      <c r="M6860">
        <v>1.0418716122189899</v>
      </c>
      <c r="N6860">
        <v>0.54201494614591605</v>
      </c>
      <c r="O6860">
        <v>0.72130352598693304</v>
      </c>
      <c r="P6860">
        <v>0.66544217223186197</v>
      </c>
      <c r="Q6860">
        <v>0.78885013210538901</v>
      </c>
      <c r="R6860">
        <v>1.0425502032002401</v>
      </c>
      <c r="S6860">
        <v>1.11462401670936</v>
      </c>
      <c r="T6860">
        <v>0.83903882924783801</v>
      </c>
      <c r="U6860">
        <v>0.96401624057640201</v>
      </c>
      <c r="V6860">
        <v>0.90711600788804303</v>
      </c>
      <c r="W6860">
        <v>1.03686899949444</v>
      </c>
    </row>
    <row r="6861" spans="2:23" hidden="1" x14ac:dyDescent="0.25">
      <c r="B6861" t="s">
        <v>89</v>
      </c>
      <c r="C6861" t="s">
        <v>90</v>
      </c>
      <c r="D6861" t="s">
        <v>91</v>
      </c>
      <c r="E6861" t="s">
        <v>515</v>
      </c>
      <c r="F6861" t="s">
        <v>93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</row>
    <row r="6862" spans="2:23" hidden="1" x14ac:dyDescent="0.25">
      <c r="B6862" t="s">
        <v>89</v>
      </c>
      <c r="C6862" t="s">
        <v>90</v>
      </c>
      <c r="D6862" t="s">
        <v>91</v>
      </c>
      <c r="E6862" t="s">
        <v>516</v>
      </c>
      <c r="F6862" t="s">
        <v>93</v>
      </c>
      <c r="G6862">
        <v>1.7747991595967001</v>
      </c>
      <c r="H6862">
        <v>5.50815891204513</v>
      </c>
      <c r="I6862">
        <v>8.7815942224493408</v>
      </c>
      <c r="J6862">
        <v>8.5401483686616295</v>
      </c>
      <c r="K6862">
        <v>10.380364689776901</v>
      </c>
      <c r="L6862">
        <v>13.9607061773455</v>
      </c>
      <c r="M6862">
        <v>14.733808589537</v>
      </c>
      <c r="N6862">
        <v>10.861961823643799</v>
      </c>
      <c r="O6862">
        <v>14.703210217984401</v>
      </c>
      <c r="P6862">
        <v>14.13313715126</v>
      </c>
      <c r="Q6862">
        <v>15.5170137932827</v>
      </c>
      <c r="R6862">
        <v>18.320241948691901</v>
      </c>
      <c r="S6862">
        <v>18.7102777736253</v>
      </c>
      <c r="T6862">
        <v>15.4129429498312</v>
      </c>
      <c r="U6862">
        <v>17.333808732538301</v>
      </c>
      <c r="V6862">
        <v>16.645324973773199</v>
      </c>
      <c r="W6862">
        <v>18.050224805582701</v>
      </c>
    </row>
    <row r="6863" spans="2:23" hidden="1" x14ac:dyDescent="0.25">
      <c r="B6863" t="s">
        <v>89</v>
      </c>
      <c r="C6863" t="s">
        <v>90</v>
      </c>
      <c r="D6863" t="s">
        <v>91</v>
      </c>
      <c r="E6863" t="s">
        <v>518</v>
      </c>
      <c r="F6863" t="s">
        <v>93</v>
      </c>
      <c r="G6863">
        <v>0.163509802776692</v>
      </c>
      <c r="H6863">
        <v>0.22506675193096801</v>
      </c>
      <c r="I6863">
        <v>0.242388092896934</v>
      </c>
      <c r="J6863">
        <v>0.21860964720696499</v>
      </c>
      <c r="K6863">
        <v>0.213528734390078</v>
      </c>
      <c r="L6863">
        <v>0.16065600463557</v>
      </c>
      <c r="M6863">
        <v>5.5912414398617702E-2</v>
      </c>
      <c r="N6863">
        <v>2.6036323348977201E-2</v>
      </c>
      <c r="O6863">
        <v>3.71834504369127E-2</v>
      </c>
      <c r="P6863">
        <v>3.1634780163063501E-2</v>
      </c>
      <c r="Q6863">
        <v>2.9801323445751801E-2</v>
      </c>
      <c r="R6863">
        <v>2.9156948424216601E-2</v>
      </c>
      <c r="S6863">
        <v>2.3528178278562399E-2</v>
      </c>
      <c r="T6863">
        <v>1.47226013051202E-2</v>
      </c>
      <c r="U6863">
        <v>1.43115939592775E-2</v>
      </c>
      <c r="V6863">
        <v>9.5331378005320995E-3</v>
      </c>
      <c r="W6863">
        <v>5.0502376261532502E-5</v>
      </c>
    </row>
    <row r="6864" spans="2:23" hidden="1" x14ac:dyDescent="0.25">
      <c r="B6864" t="s">
        <v>89</v>
      </c>
      <c r="C6864" t="s">
        <v>90</v>
      </c>
      <c r="D6864" t="s">
        <v>91</v>
      </c>
      <c r="E6864" t="s">
        <v>519</v>
      </c>
      <c r="F6864" t="s">
        <v>93</v>
      </c>
      <c r="G6864">
        <v>0.163509802776692</v>
      </c>
      <c r="H6864">
        <v>0.22506675193096801</v>
      </c>
      <c r="I6864">
        <v>0.242388092896934</v>
      </c>
      <c r="J6864">
        <v>0.21860964720696499</v>
      </c>
      <c r="K6864">
        <v>0.213528734390078</v>
      </c>
      <c r="L6864">
        <v>0.16065600463557</v>
      </c>
      <c r="M6864">
        <v>5.5912414398617702E-2</v>
      </c>
      <c r="N6864">
        <v>2.6036323348977201E-2</v>
      </c>
      <c r="O6864">
        <v>3.71834504369127E-2</v>
      </c>
      <c r="P6864">
        <v>3.1634780163063501E-2</v>
      </c>
      <c r="Q6864">
        <v>2.9801323445751801E-2</v>
      </c>
      <c r="R6864">
        <v>2.9156948424216601E-2</v>
      </c>
      <c r="S6864">
        <v>2.3528178278562399E-2</v>
      </c>
      <c r="T6864">
        <v>1.47226013051202E-2</v>
      </c>
      <c r="U6864">
        <v>1.43115939592775E-2</v>
      </c>
      <c r="V6864">
        <v>9.5331378005320995E-3</v>
      </c>
      <c r="W6864">
        <v>5.0502376261532502E-5</v>
      </c>
    </row>
    <row r="6865" spans="2:23" hidden="1" x14ac:dyDescent="0.25">
      <c r="B6865" t="s">
        <v>89</v>
      </c>
      <c r="C6865" t="s">
        <v>90</v>
      </c>
      <c r="D6865" t="s">
        <v>91</v>
      </c>
      <c r="E6865" t="s">
        <v>520</v>
      </c>
      <c r="F6865" t="s">
        <v>93</v>
      </c>
      <c r="G6865">
        <v>1.3555762884048299</v>
      </c>
      <c r="H6865">
        <v>3.9855153620406201</v>
      </c>
      <c r="I6865">
        <v>4.7659047088017497</v>
      </c>
      <c r="J6865">
        <v>4.7984492965581698</v>
      </c>
      <c r="K6865">
        <v>5.8292698700199397</v>
      </c>
      <c r="L6865">
        <v>7.25663935167593</v>
      </c>
      <c r="M6865">
        <v>7.7884930863619797</v>
      </c>
      <c r="N6865">
        <v>6.6892679966459099</v>
      </c>
      <c r="O6865">
        <v>8.7810815881455593</v>
      </c>
      <c r="P6865">
        <v>8.7209418318434508</v>
      </c>
      <c r="Q6865">
        <v>9.2138671938074896</v>
      </c>
      <c r="R6865">
        <v>10.3281842885591</v>
      </c>
      <c r="S6865">
        <v>10.7581172022985</v>
      </c>
      <c r="T6865">
        <v>9.4570883579674696</v>
      </c>
      <c r="U6865">
        <v>10.497626116587499</v>
      </c>
      <c r="V6865">
        <v>10.2512155828946</v>
      </c>
      <c r="W6865">
        <v>10.699573548984301</v>
      </c>
    </row>
    <row r="6866" spans="2:23" hidden="1" x14ac:dyDescent="0.25">
      <c r="B6866" t="s">
        <v>89</v>
      </c>
      <c r="C6866" t="s">
        <v>90</v>
      </c>
      <c r="D6866" t="s">
        <v>91</v>
      </c>
      <c r="E6866" t="s">
        <v>521</v>
      </c>
      <c r="F6866" t="s">
        <v>93</v>
      </c>
      <c r="G6866">
        <v>5.4454948782888204</v>
      </c>
      <c r="H6866">
        <v>7.7562795624628604</v>
      </c>
      <c r="I6866">
        <v>10.561922271257099</v>
      </c>
      <c r="J6866">
        <v>11.190018913608601</v>
      </c>
      <c r="K6866">
        <v>13.336470439596299</v>
      </c>
      <c r="L6866">
        <v>17.1578920953372</v>
      </c>
      <c r="M6866">
        <v>19.4686771159157</v>
      </c>
      <c r="N6866">
        <v>16.824069540940702</v>
      </c>
      <c r="O6866">
        <v>20.507963509727599</v>
      </c>
      <c r="P6866">
        <v>20.229233067999701</v>
      </c>
      <c r="Q6866">
        <v>21.733169402419499</v>
      </c>
      <c r="R6866">
        <v>24.5024199263325</v>
      </c>
      <c r="S6866">
        <v>25.441490223983902</v>
      </c>
      <c r="T6866">
        <v>22.917456203955499</v>
      </c>
      <c r="U6866">
        <v>24.942160358629302</v>
      </c>
      <c r="V6866">
        <v>24.6594340832408</v>
      </c>
      <c r="W6866">
        <v>26.1999080933507</v>
      </c>
    </row>
    <row r="6867" spans="2:23" hidden="1" x14ac:dyDescent="0.25">
      <c r="B6867" t="s">
        <v>89</v>
      </c>
      <c r="C6867" t="s">
        <v>90</v>
      </c>
      <c r="D6867" t="s">
        <v>91</v>
      </c>
      <c r="E6867" t="s">
        <v>522</v>
      </c>
      <c r="F6867" t="s">
        <v>93</v>
      </c>
      <c r="G6867">
        <v>0.37153200068946901</v>
      </c>
      <c r="H6867">
        <v>1.35418604777815</v>
      </c>
      <c r="I6867">
        <v>3.4921635266451201</v>
      </c>
      <c r="J6867">
        <v>3.0857794767915898</v>
      </c>
      <c r="K6867">
        <v>3.6846151293918599</v>
      </c>
      <c r="L6867">
        <v>5.50723399883592</v>
      </c>
      <c r="M6867">
        <v>5.9034438909560203</v>
      </c>
      <c r="N6867">
        <v>3.6306788808520101</v>
      </c>
      <c r="O6867">
        <v>5.20082510385192</v>
      </c>
      <c r="P6867">
        <v>4.7467531471846502</v>
      </c>
      <c r="Q6867">
        <v>5.5142964673698298</v>
      </c>
      <c r="R6867">
        <v>6.9495074569325199</v>
      </c>
      <c r="S6867">
        <v>6.8375365546175102</v>
      </c>
      <c r="T6867">
        <v>5.1168157626158699</v>
      </c>
      <c r="U6867">
        <v>5.8721663753743503</v>
      </c>
      <c r="V6867">
        <v>5.4869933829905504</v>
      </c>
      <c r="W6867">
        <v>6.3137822571039797</v>
      </c>
    </row>
    <row r="6868" spans="2:23" hidden="1" x14ac:dyDescent="0.25">
      <c r="B6868" t="s">
        <v>89</v>
      </c>
      <c r="C6868" t="s">
        <v>90</v>
      </c>
      <c r="D6868" t="s">
        <v>91</v>
      </c>
      <c r="E6868" t="s">
        <v>523</v>
      </c>
      <c r="F6868" t="s">
        <v>93</v>
      </c>
      <c r="G6868">
        <v>2.0677605442468099E-2</v>
      </c>
      <c r="H6868">
        <v>1.6650858435880999E-2</v>
      </c>
      <c r="I6868">
        <v>7.3790196049977001E-3</v>
      </c>
      <c r="J6868">
        <v>2.2838186498603001E-3</v>
      </c>
      <c r="K6868">
        <v>6.5376883550809998E-4</v>
      </c>
      <c r="L6868">
        <v>4.9033958659200003E-4</v>
      </c>
      <c r="M6868">
        <v>2.5533225597109999E-4</v>
      </c>
      <c r="N6868">
        <v>1.8680443504080001E-4</v>
      </c>
      <c r="O6868">
        <v>2.41974763249E-4</v>
      </c>
      <c r="P6868">
        <v>2.062226213931E-4</v>
      </c>
      <c r="Q6868">
        <v>1.7426984908439999E-4</v>
      </c>
      <c r="R6868">
        <v>1.587178934829E-4</v>
      </c>
      <c r="S6868">
        <v>1.470547821961E-4</v>
      </c>
      <c r="T6868">
        <v>1.3565504391439999E-4</v>
      </c>
      <c r="U6868">
        <v>1.2863000325860001E-4</v>
      </c>
      <c r="V6868">
        <v>1.2291898736230001E-4</v>
      </c>
      <c r="W6868">
        <v>1.223813583483E-4</v>
      </c>
    </row>
    <row r="6869" spans="2:23" hidden="1" x14ac:dyDescent="0.25">
      <c r="B6869" t="s">
        <v>89</v>
      </c>
      <c r="C6869" t="s">
        <v>90</v>
      </c>
      <c r="D6869" t="s">
        <v>91</v>
      </c>
      <c r="E6869" t="s">
        <v>524</v>
      </c>
      <c r="F6869" t="s">
        <v>93</v>
      </c>
      <c r="G6869">
        <v>5.6192080566783202</v>
      </c>
      <c r="H6869">
        <v>5.3211667051162497</v>
      </c>
      <c r="I6869">
        <v>4.6685302570481797</v>
      </c>
      <c r="J6869">
        <v>4.1417788882772602</v>
      </c>
      <c r="K6869">
        <v>3.4702641954356799</v>
      </c>
      <c r="L6869">
        <v>2.4205415660270901</v>
      </c>
      <c r="M6869">
        <v>1.32655629020651</v>
      </c>
      <c r="N6869">
        <v>0.90949460664290205</v>
      </c>
      <c r="O6869">
        <v>0.84407143514634098</v>
      </c>
      <c r="P6869">
        <v>0.81171952899436295</v>
      </c>
      <c r="Q6869">
        <v>0.81210979103867298</v>
      </c>
      <c r="R6869">
        <v>0.849439029300179</v>
      </c>
      <c r="S6869">
        <v>0.95611264946668495</v>
      </c>
      <c r="T6869">
        <v>1.1072891047336899</v>
      </c>
      <c r="U6869">
        <v>1.23821721773936</v>
      </c>
      <c r="V6869">
        <v>1.3678809683180899</v>
      </c>
      <c r="W6869">
        <v>1.61593559928076</v>
      </c>
    </row>
    <row r="6870" spans="2:23" hidden="1" x14ac:dyDescent="0.25">
      <c r="B6870" t="s">
        <v>89</v>
      </c>
      <c r="C6870" t="s">
        <v>90</v>
      </c>
      <c r="D6870" t="s">
        <v>91</v>
      </c>
      <c r="E6870" t="s">
        <v>525</v>
      </c>
      <c r="F6870" t="s">
        <v>93</v>
      </c>
      <c r="G6870">
        <v>1.3932924167437899</v>
      </c>
      <c r="H6870">
        <v>1.4452761752307199</v>
      </c>
      <c r="I6870">
        <v>1.2105353579056199</v>
      </c>
      <c r="J6870">
        <v>1.03476898388752</v>
      </c>
      <c r="K6870">
        <v>0.85880455720349202</v>
      </c>
      <c r="L6870">
        <v>0.64990587693243196</v>
      </c>
      <c r="M6870">
        <v>0.47812199485524698</v>
      </c>
      <c r="N6870">
        <v>0.35131156506039701</v>
      </c>
      <c r="O6870">
        <v>0.31355051926015998</v>
      </c>
      <c r="P6870">
        <v>0.27580413837585899</v>
      </c>
      <c r="Q6870">
        <v>0.254814280061261</v>
      </c>
      <c r="R6870">
        <v>0.24931421019906</v>
      </c>
      <c r="S6870">
        <v>0.27043616922089397</v>
      </c>
      <c r="T6870">
        <v>0.29594803609068099</v>
      </c>
      <c r="U6870">
        <v>0.29850275762837603</v>
      </c>
      <c r="V6870">
        <v>0.28444330195133499</v>
      </c>
      <c r="W6870">
        <v>0.493321503450456</v>
      </c>
    </row>
    <row r="6871" spans="2:23" hidden="1" x14ac:dyDescent="0.25">
      <c r="B6871" t="s">
        <v>89</v>
      </c>
      <c r="C6871" t="s">
        <v>90</v>
      </c>
      <c r="D6871" t="s">
        <v>91</v>
      </c>
      <c r="E6871" t="s">
        <v>526</v>
      </c>
      <c r="F6871" t="s">
        <v>93</v>
      </c>
      <c r="G6871">
        <v>4.2052380344920604</v>
      </c>
      <c r="H6871">
        <v>3.8592396714496502</v>
      </c>
      <c r="I6871">
        <v>3.4506158795375601</v>
      </c>
      <c r="J6871">
        <v>3.10472608573988</v>
      </c>
      <c r="K6871">
        <v>2.61080586939668</v>
      </c>
      <c r="L6871">
        <v>1.7701453495080699</v>
      </c>
      <c r="M6871">
        <v>0.84817896309528895</v>
      </c>
      <c r="N6871">
        <v>0.55799623714746405</v>
      </c>
      <c r="O6871">
        <v>0.53027894112293195</v>
      </c>
      <c r="P6871">
        <v>0.53570916799711099</v>
      </c>
      <c r="Q6871">
        <v>0.55712124112832795</v>
      </c>
      <c r="R6871">
        <v>0.59996610120763605</v>
      </c>
      <c r="S6871">
        <v>0.68552942546359497</v>
      </c>
      <c r="T6871">
        <v>0.81120541359909404</v>
      </c>
      <c r="U6871">
        <v>0.93958583010772201</v>
      </c>
      <c r="V6871">
        <v>1.08331474737939</v>
      </c>
      <c r="W6871">
        <v>1.12249171447195</v>
      </c>
    </row>
    <row r="6872" spans="2:23" x14ac:dyDescent="0.25">
      <c r="B6872" t="s">
        <v>89</v>
      </c>
      <c r="C6872" t="s">
        <v>90</v>
      </c>
      <c r="D6872" t="s">
        <v>91</v>
      </c>
      <c r="E6872" t="s">
        <v>527</v>
      </c>
      <c r="F6872" t="s">
        <v>93</v>
      </c>
      <c r="G6872">
        <v>2.3199999999999999E-8</v>
      </c>
      <c r="H6872">
        <v>1.7291968000000001E-2</v>
      </c>
      <c r="I6872">
        <v>0.11823017700000001</v>
      </c>
      <c r="J6872">
        <v>0.30876368300000001</v>
      </c>
      <c r="K6872">
        <v>0.56585396600000004</v>
      </c>
      <c r="L6872">
        <v>0.917294163</v>
      </c>
      <c r="M6872">
        <v>1.2945399550000001</v>
      </c>
      <c r="N6872">
        <v>1.5659225779999999</v>
      </c>
      <c r="O6872">
        <v>1.77977666</v>
      </c>
      <c r="P6872">
        <v>1.956840068</v>
      </c>
      <c r="Q6872">
        <v>2.099567961</v>
      </c>
      <c r="R6872">
        <v>2.246911291</v>
      </c>
      <c r="S6872">
        <v>2.390290083</v>
      </c>
      <c r="T6872">
        <v>2.4831968639999999</v>
      </c>
      <c r="U6872">
        <v>2.5568407400000002</v>
      </c>
      <c r="V6872">
        <v>2.62137669</v>
      </c>
      <c r="W6872">
        <v>2.6854702119999998</v>
      </c>
    </row>
    <row r="6873" spans="2:23" hidden="1" x14ac:dyDescent="0.25">
      <c r="B6873" t="s">
        <v>89</v>
      </c>
      <c r="C6873" t="s">
        <v>90</v>
      </c>
      <c r="D6873" t="s">
        <v>91</v>
      </c>
      <c r="E6873" t="s">
        <v>528</v>
      </c>
      <c r="F6873" t="s">
        <v>93</v>
      </c>
      <c r="G6873">
        <v>4.5174055999999997E-2</v>
      </c>
      <c r="H6873">
        <v>4.5174055999999997E-2</v>
      </c>
      <c r="I6873">
        <v>4.5174055999999997E-2</v>
      </c>
    </row>
    <row r="6874" spans="2:23" hidden="1" x14ac:dyDescent="0.25">
      <c r="B6874" t="s">
        <v>89</v>
      </c>
      <c r="C6874" t="s">
        <v>90</v>
      </c>
      <c r="D6874" t="s">
        <v>91</v>
      </c>
      <c r="E6874" t="s">
        <v>529</v>
      </c>
      <c r="F6874" t="s">
        <v>93</v>
      </c>
      <c r="G6874">
        <v>0.460281991</v>
      </c>
      <c r="H6874">
        <v>0.460281991</v>
      </c>
      <c r="I6874">
        <v>0.460281991</v>
      </c>
      <c r="J6874">
        <v>0.460281991</v>
      </c>
      <c r="K6874">
        <v>0.460281991</v>
      </c>
      <c r="L6874">
        <v>0.460281991</v>
      </c>
      <c r="M6874">
        <v>0.460281991</v>
      </c>
    </row>
    <row r="6875" spans="2:23" x14ac:dyDescent="0.25">
      <c r="B6875" t="s">
        <v>89</v>
      </c>
      <c r="C6875" t="s">
        <v>90</v>
      </c>
      <c r="D6875" t="s">
        <v>91</v>
      </c>
      <c r="E6875" s="58" t="s">
        <v>92</v>
      </c>
      <c r="F6875" t="s">
        <v>93</v>
      </c>
      <c r="G6875">
        <v>13.886417659999999</v>
      </c>
      <c r="H6875">
        <v>19.594763069999999</v>
      </c>
      <c r="I6875">
        <v>25.323072270000001</v>
      </c>
      <c r="J6875">
        <v>25.931741850000002</v>
      </c>
      <c r="K6875">
        <v>29.923674210000001</v>
      </c>
      <c r="L6875">
        <v>36.388469319999999</v>
      </c>
      <c r="M6875">
        <v>37.930760800000002</v>
      </c>
      <c r="N6875">
        <v>31.578016810000001</v>
      </c>
      <c r="O6875">
        <v>39.032209049999999</v>
      </c>
      <c r="P6875">
        <v>38.047195889999998</v>
      </c>
      <c r="Q6875">
        <v>41.097598220000002</v>
      </c>
      <c r="R6875">
        <v>47.187267980000001</v>
      </c>
      <c r="S6875">
        <v>48.687782380000002</v>
      </c>
      <c r="T6875">
        <v>42.877146930000002</v>
      </c>
      <c r="U6875">
        <v>47.428046770000002</v>
      </c>
      <c r="V6875">
        <v>46.494809979999999</v>
      </c>
      <c r="W6875">
        <v>50.000796209999997</v>
      </c>
    </row>
    <row r="6876" spans="2:23" hidden="1" x14ac:dyDescent="0.25">
      <c r="B6876" t="s">
        <v>89</v>
      </c>
      <c r="C6876" t="s">
        <v>90</v>
      </c>
      <c r="D6876" t="s">
        <v>91</v>
      </c>
      <c r="E6876" t="s">
        <v>530</v>
      </c>
      <c r="F6876" t="s">
        <v>93</v>
      </c>
      <c r="G6876">
        <v>19.60141767</v>
      </c>
      <c r="H6876">
        <v>19.60141767</v>
      </c>
      <c r="I6876">
        <v>19.60141767</v>
      </c>
    </row>
    <row r="6877" spans="2:23" hidden="1" x14ac:dyDescent="0.25">
      <c r="B6877" t="s">
        <v>89</v>
      </c>
      <c r="C6877" t="s">
        <v>90</v>
      </c>
      <c r="D6877" t="s">
        <v>91</v>
      </c>
      <c r="E6877" t="s">
        <v>531</v>
      </c>
      <c r="F6877" t="s">
        <v>93</v>
      </c>
      <c r="G6877">
        <v>26.996985599999999</v>
      </c>
      <c r="H6877">
        <v>26.996985599999999</v>
      </c>
      <c r="I6877">
        <v>26.996985599999999</v>
      </c>
      <c r="J6877">
        <v>26.996985599999999</v>
      </c>
      <c r="K6877">
        <v>26.996985599999999</v>
      </c>
      <c r="L6877">
        <v>26.996985599999999</v>
      </c>
      <c r="M6877">
        <v>26.996985599999999</v>
      </c>
    </row>
    <row r="6878" spans="2:23" hidden="1" x14ac:dyDescent="0.25">
      <c r="B6878" t="s">
        <v>89</v>
      </c>
      <c r="C6878" t="s">
        <v>90</v>
      </c>
      <c r="D6878" t="s">
        <v>91</v>
      </c>
      <c r="E6878" t="s">
        <v>532</v>
      </c>
      <c r="F6878" t="s">
        <v>93</v>
      </c>
      <c r="G6878">
        <v>0.33654219400000002</v>
      </c>
      <c r="H6878">
        <v>0.38810578600000001</v>
      </c>
      <c r="I6878">
        <v>0.50236538600000002</v>
      </c>
      <c r="J6878">
        <v>0.32734725599999998</v>
      </c>
      <c r="K6878">
        <v>0.179172685</v>
      </c>
      <c r="L6878">
        <v>8.1746320999999997E-2</v>
      </c>
      <c r="M6878">
        <v>2.3683247000000001E-2</v>
      </c>
      <c r="N6878">
        <v>5.3950660999999997E-2</v>
      </c>
      <c r="O6878">
        <v>5.4230307999999998E-2</v>
      </c>
      <c r="P6878">
        <v>6.3076959000000002E-2</v>
      </c>
      <c r="Q6878">
        <v>6.8850552999999995E-2</v>
      </c>
      <c r="R6878">
        <v>7.4786146999999997E-2</v>
      </c>
      <c r="S6878">
        <v>8.0261145000000006E-2</v>
      </c>
      <c r="T6878">
        <v>9.1001182999999999E-2</v>
      </c>
      <c r="U6878">
        <v>0.102731291</v>
      </c>
      <c r="V6878">
        <v>0.108922923</v>
      </c>
      <c r="W6878">
        <v>0.112509203</v>
      </c>
    </row>
    <row r="6879" spans="2:23" hidden="1" x14ac:dyDescent="0.25">
      <c r="B6879" t="s">
        <v>89</v>
      </c>
      <c r="C6879" t="s">
        <v>90</v>
      </c>
      <c r="D6879" t="s">
        <v>91</v>
      </c>
      <c r="E6879" t="s">
        <v>533</v>
      </c>
      <c r="F6879" t="s">
        <v>93</v>
      </c>
      <c r="G6879">
        <v>0.40900445499999999</v>
      </c>
      <c r="H6879">
        <v>0.40900445499999999</v>
      </c>
      <c r="I6879">
        <v>0.40900445499999999</v>
      </c>
    </row>
    <row r="6880" spans="2:23" hidden="1" x14ac:dyDescent="0.25">
      <c r="B6880" t="s">
        <v>89</v>
      </c>
      <c r="C6880" t="s">
        <v>90</v>
      </c>
      <c r="D6880" t="s">
        <v>91</v>
      </c>
      <c r="E6880" t="s">
        <v>534</v>
      </c>
      <c r="F6880" t="s">
        <v>93</v>
      </c>
      <c r="G6880">
        <v>0.26270898199999998</v>
      </c>
      <c r="H6880">
        <v>0.26270898199999998</v>
      </c>
      <c r="I6880">
        <v>0.26270898199999998</v>
      </c>
      <c r="J6880">
        <v>0.26270898199999998</v>
      </c>
      <c r="K6880">
        <v>0.26270898199999998</v>
      </c>
      <c r="L6880">
        <v>0.26270898199999998</v>
      </c>
      <c r="M6880">
        <v>0.26270898199999998</v>
      </c>
    </row>
    <row r="6881" spans="2:23" hidden="1" x14ac:dyDescent="0.25">
      <c r="B6881" t="s">
        <v>89</v>
      </c>
      <c r="C6881" t="s">
        <v>90</v>
      </c>
      <c r="D6881" t="s">
        <v>91</v>
      </c>
      <c r="E6881" t="s">
        <v>535</v>
      </c>
      <c r="F6881" t="s">
        <v>93</v>
      </c>
      <c r="G6881">
        <v>1.5192840000000001E-3</v>
      </c>
      <c r="H6881">
        <v>6.8554480000000001E-3</v>
      </c>
      <c r="I6881">
        <v>0.30295165800000001</v>
      </c>
      <c r="J6881">
        <v>1.4334187839999999</v>
      </c>
      <c r="K6881">
        <v>2.2813901680000002</v>
      </c>
      <c r="L6881">
        <v>2.5656086189999998</v>
      </c>
      <c r="M6881">
        <v>2.3106265110000002</v>
      </c>
      <c r="N6881">
        <v>2.8981619410000001</v>
      </c>
      <c r="O6881">
        <v>2.8747593409999999</v>
      </c>
      <c r="P6881">
        <v>2.7668883869999998</v>
      </c>
      <c r="Q6881">
        <v>2.9244688569999999</v>
      </c>
      <c r="R6881">
        <v>3.3980007849999998</v>
      </c>
      <c r="S6881">
        <v>3.4641692860000002</v>
      </c>
      <c r="T6881">
        <v>3.325294704</v>
      </c>
      <c r="U6881">
        <v>3.786542436</v>
      </c>
      <c r="V6881">
        <v>3.6950085459999999</v>
      </c>
      <c r="W6881">
        <v>4.0139977929999997</v>
      </c>
    </row>
    <row r="6882" spans="2:23" hidden="1" x14ac:dyDescent="0.25">
      <c r="B6882" t="s">
        <v>89</v>
      </c>
      <c r="C6882" t="s">
        <v>90</v>
      </c>
      <c r="D6882" t="s">
        <v>91</v>
      </c>
      <c r="E6882" t="s">
        <v>536</v>
      </c>
      <c r="F6882" t="s">
        <v>93</v>
      </c>
      <c r="G6882">
        <v>0.103775463</v>
      </c>
      <c r="H6882">
        <v>0.103775463</v>
      </c>
      <c r="I6882">
        <v>0.103775463</v>
      </c>
    </row>
    <row r="6883" spans="2:23" hidden="1" x14ac:dyDescent="0.25">
      <c r="B6883" t="s">
        <v>89</v>
      </c>
      <c r="C6883" t="s">
        <v>90</v>
      </c>
      <c r="D6883" t="s">
        <v>91</v>
      </c>
      <c r="E6883" t="s">
        <v>537</v>
      </c>
      <c r="F6883" t="s">
        <v>93</v>
      </c>
      <c r="G6883">
        <v>1.2717672099999999</v>
      </c>
      <c r="H6883">
        <v>1.2717672099999999</v>
      </c>
      <c r="I6883">
        <v>1.2717672099999999</v>
      </c>
      <c r="J6883">
        <v>1.2717672099999999</v>
      </c>
      <c r="K6883">
        <v>1.2717672099999999</v>
      </c>
      <c r="L6883">
        <v>1.2717672099999999</v>
      </c>
      <c r="M6883">
        <v>1.2717672099999999</v>
      </c>
    </row>
    <row r="6884" spans="2:23" hidden="1" x14ac:dyDescent="0.25">
      <c r="B6884" t="s">
        <v>89</v>
      </c>
      <c r="C6884" t="s">
        <v>90</v>
      </c>
      <c r="D6884" t="s">
        <v>91</v>
      </c>
      <c r="E6884" t="s">
        <v>538</v>
      </c>
      <c r="F6884" t="s">
        <v>93</v>
      </c>
      <c r="G6884">
        <v>1.5192840000000001E-3</v>
      </c>
      <c r="H6884">
        <v>6.8554480000000001E-3</v>
      </c>
      <c r="I6884">
        <v>6.2524979999999994E-2</v>
      </c>
      <c r="J6884">
        <v>0.37190233299999997</v>
      </c>
      <c r="K6884">
        <v>0.68914883800000004</v>
      </c>
      <c r="L6884">
        <v>0.80458073200000002</v>
      </c>
      <c r="M6884">
        <v>0.70804297199999999</v>
      </c>
      <c r="N6884">
        <v>1.3048165380000001</v>
      </c>
      <c r="O6884">
        <v>1.281131437</v>
      </c>
      <c r="P6884">
        <v>1.414245365</v>
      </c>
      <c r="Q6884">
        <v>1.528214994</v>
      </c>
      <c r="R6884">
        <v>1.6508346979999999</v>
      </c>
      <c r="S6884">
        <v>1.7646846940000001</v>
      </c>
      <c r="T6884">
        <v>1.958300851</v>
      </c>
      <c r="U6884">
        <v>2.1675346210000002</v>
      </c>
      <c r="V6884">
        <v>2.2971323469999998</v>
      </c>
      <c r="W6884">
        <v>2.3953493039999998</v>
      </c>
    </row>
    <row r="6885" spans="2:23" hidden="1" x14ac:dyDescent="0.25">
      <c r="B6885" t="s">
        <v>89</v>
      </c>
      <c r="C6885" t="s">
        <v>90</v>
      </c>
      <c r="D6885" t="s">
        <v>91</v>
      </c>
      <c r="E6885" t="s">
        <v>539</v>
      </c>
      <c r="F6885" t="s">
        <v>93</v>
      </c>
      <c r="G6885">
        <v>2.3633237000000001E-2</v>
      </c>
      <c r="H6885">
        <v>2.3633237000000001E-2</v>
      </c>
      <c r="I6885">
        <v>2.3633237000000001E-2</v>
      </c>
    </row>
    <row r="6886" spans="2:23" hidden="1" x14ac:dyDescent="0.25">
      <c r="B6886" t="s">
        <v>89</v>
      </c>
      <c r="C6886" t="s">
        <v>90</v>
      </c>
      <c r="D6886" t="s">
        <v>91</v>
      </c>
      <c r="E6886" t="s">
        <v>540</v>
      </c>
      <c r="F6886" t="s">
        <v>93</v>
      </c>
      <c r="G6886">
        <v>0.37779636999999999</v>
      </c>
      <c r="H6886">
        <v>0.37779636999999999</v>
      </c>
      <c r="I6886">
        <v>0.37779636999999999</v>
      </c>
      <c r="J6886">
        <v>0.37779636999999999</v>
      </c>
      <c r="K6886">
        <v>0.37779636999999999</v>
      </c>
      <c r="L6886">
        <v>0.37779636999999999</v>
      </c>
      <c r="M6886">
        <v>0.37779636999999999</v>
      </c>
    </row>
    <row r="6887" spans="2:23" hidden="1" x14ac:dyDescent="0.25">
      <c r="B6887" t="s">
        <v>89</v>
      </c>
      <c r="C6887" t="s">
        <v>90</v>
      </c>
      <c r="D6887" t="s">
        <v>91</v>
      </c>
      <c r="E6887" t="s">
        <v>541</v>
      </c>
      <c r="F6887" t="s">
        <v>93</v>
      </c>
      <c r="G6887">
        <v>8.2108128069999999</v>
      </c>
      <c r="H6887">
        <v>14.21316208</v>
      </c>
      <c r="I6887">
        <v>20.54119665</v>
      </c>
      <c r="J6887">
        <v>21.368843680000001</v>
      </c>
      <c r="K6887">
        <v>25.718279299999999</v>
      </c>
      <c r="L6887">
        <v>33.12482911</v>
      </c>
      <c r="M6887">
        <v>35.87438444</v>
      </c>
      <c r="N6887">
        <v>29.30987743</v>
      </c>
      <c r="O6887">
        <v>36.853286679999997</v>
      </c>
      <c r="P6887">
        <v>35.758715850000002</v>
      </c>
      <c r="Q6887">
        <v>38.688931959999998</v>
      </c>
      <c r="R6887">
        <v>44.612525589999997</v>
      </c>
      <c r="S6887">
        <v>45.88691661</v>
      </c>
      <c r="T6887">
        <v>39.720638610000002</v>
      </c>
      <c r="U6887">
        <v>43.919640630000004</v>
      </c>
      <c r="V6887">
        <v>42.720918769999997</v>
      </c>
      <c r="W6887">
        <v>45.877026460000003</v>
      </c>
    </row>
    <row r="6888" spans="2:23" hidden="1" x14ac:dyDescent="0.25">
      <c r="B6888" t="s">
        <v>89</v>
      </c>
      <c r="C6888" t="s">
        <v>90</v>
      </c>
      <c r="D6888" t="s">
        <v>91</v>
      </c>
      <c r="E6888" t="s">
        <v>542</v>
      </c>
      <c r="F6888" t="s">
        <v>93</v>
      </c>
      <c r="G6888">
        <v>14.32172385</v>
      </c>
      <c r="H6888">
        <v>14.32172385</v>
      </c>
      <c r="I6888">
        <v>14.32172385</v>
      </c>
    </row>
    <row r="6889" spans="2:23" hidden="1" x14ac:dyDescent="0.25">
      <c r="B6889" t="s">
        <v>89</v>
      </c>
      <c r="C6889" t="s">
        <v>90</v>
      </c>
      <c r="D6889" t="s">
        <v>91</v>
      </c>
      <c r="E6889" t="s">
        <v>543</v>
      </c>
      <c r="F6889" t="s">
        <v>93</v>
      </c>
      <c r="G6889">
        <v>22.721644009999999</v>
      </c>
      <c r="H6889">
        <v>22.721644009999999</v>
      </c>
      <c r="I6889">
        <v>22.721644009999999</v>
      </c>
      <c r="J6889">
        <v>22.721644009999999</v>
      </c>
      <c r="K6889">
        <v>22.721644009999999</v>
      </c>
      <c r="L6889">
        <v>22.721644009999999</v>
      </c>
      <c r="M6889">
        <v>22.721644009999999</v>
      </c>
    </row>
    <row r="6890" spans="2:23" hidden="1" x14ac:dyDescent="0.25">
      <c r="B6890" t="s">
        <v>89</v>
      </c>
      <c r="C6890" t="s">
        <v>90</v>
      </c>
      <c r="D6890" t="s">
        <v>91</v>
      </c>
      <c r="E6890" t="s">
        <v>544</v>
      </c>
      <c r="F6890" t="s">
        <v>93</v>
      </c>
      <c r="G6890">
        <v>0.28166468500000003</v>
      </c>
      <c r="H6890">
        <v>0.33452694199999999</v>
      </c>
      <c r="I6890">
        <v>0.61136538100000004</v>
      </c>
      <c r="J6890">
        <v>1.2709948879999999</v>
      </c>
      <c r="K6890">
        <v>1.6513097839999999</v>
      </c>
      <c r="L6890">
        <v>1.7177610409999999</v>
      </c>
      <c r="M6890">
        <v>1.4872659589999999</v>
      </c>
      <c r="N6890">
        <v>1.482592948</v>
      </c>
      <c r="O6890">
        <v>1.4904680219999999</v>
      </c>
      <c r="P6890">
        <v>1.2919633230000001</v>
      </c>
      <c r="Q6890">
        <v>1.343942132</v>
      </c>
      <c r="R6890">
        <v>1.6814580130000001</v>
      </c>
      <c r="S6890">
        <v>1.6275268190000001</v>
      </c>
      <c r="T6890">
        <v>1.3110316280000001</v>
      </c>
      <c r="U6890">
        <v>1.553325032</v>
      </c>
      <c r="V6890">
        <v>1.319936051</v>
      </c>
      <c r="W6890">
        <v>1.501333603</v>
      </c>
    </row>
    <row r="6891" spans="2:23" hidden="1" x14ac:dyDescent="0.25">
      <c r="B6891" t="s">
        <v>89</v>
      </c>
      <c r="C6891" t="s">
        <v>90</v>
      </c>
      <c r="D6891" t="s">
        <v>91</v>
      </c>
      <c r="E6891" t="s">
        <v>545</v>
      </c>
      <c r="F6891" t="s">
        <v>93</v>
      </c>
      <c r="G6891">
        <v>0.40918566899999997</v>
      </c>
      <c r="H6891">
        <v>0.40918566899999997</v>
      </c>
      <c r="I6891">
        <v>0.40918566899999997</v>
      </c>
    </row>
    <row r="6892" spans="2:23" hidden="1" x14ac:dyDescent="0.25">
      <c r="B6892" t="s">
        <v>89</v>
      </c>
      <c r="C6892" t="s">
        <v>90</v>
      </c>
      <c r="D6892" t="s">
        <v>91</v>
      </c>
      <c r="E6892" t="s">
        <v>546</v>
      </c>
      <c r="F6892" t="s">
        <v>93</v>
      </c>
      <c r="G6892">
        <v>1.0506983830000001</v>
      </c>
      <c r="H6892">
        <v>1.0506983830000001</v>
      </c>
      <c r="I6892">
        <v>1.0506983830000001</v>
      </c>
      <c r="J6892">
        <v>1.0506983830000001</v>
      </c>
      <c r="K6892">
        <v>1.0506983830000001</v>
      </c>
      <c r="L6892">
        <v>1.0506983830000001</v>
      </c>
      <c r="M6892">
        <v>1.0506983830000001</v>
      </c>
    </row>
    <row r="6893" spans="2:23" hidden="1" x14ac:dyDescent="0.25">
      <c r="B6893" t="s">
        <v>89</v>
      </c>
      <c r="C6893" t="s">
        <v>90</v>
      </c>
      <c r="D6893" t="s">
        <v>91</v>
      </c>
      <c r="E6893" t="s">
        <v>547</v>
      </c>
      <c r="F6893" t="s">
        <v>93</v>
      </c>
      <c r="G6893">
        <v>0</v>
      </c>
      <c r="H6893">
        <v>0</v>
      </c>
      <c r="I6893">
        <v>0.15982037499999999</v>
      </c>
      <c r="J6893">
        <v>0.992864576</v>
      </c>
      <c r="K6893">
        <v>1.518118981</v>
      </c>
      <c r="L6893">
        <v>1.6745326270000001</v>
      </c>
      <c r="M6893">
        <v>1.485359815</v>
      </c>
      <c r="N6893">
        <v>1.482470527</v>
      </c>
      <c r="O6893">
        <v>1.4899572130000001</v>
      </c>
      <c r="P6893">
        <v>1.29140151</v>
      </c>
      <c r="Q6893">
        <v>1.343433052</v>
      </c>
      <c r="R6893">
        <v>1.6811405269999999</v>
      </c>
      <c r="S6893">
        <v>1.6273340999999999</v>
      </c>
      <c r="T6893">
        <v>1.310948813</v>
      </c>
      <c r="U6893">
        <v>1.5532480449999999</v>
      </c>
      <c r="V6893">
        <v>1.3198910239999999</v>
      </c>
      <c r="W6893">
        <v>1.5013092450000001</v>
      </c>
    </row>
    <row r="6894" spans="2:23" hidden="1" x14ac:dyDescent="0.25">
      <c r="B6894" t="s">
        <v>89</v>
      </c>
      <c r="C6894" t="s">
        <v>90</v>
      </c>
      <c r="D6894" t="s">
        <v>91</v>
      </c>
      <c r="E6894" t="s">
        <v>548</v>
      </c>
      <c r="F6894" t="s">
        <v>93</v>
      </c>
      <c r="G6894">
        <v>5.3273458000000003E-2</v>
      </c>
      <c r="H6894">
        <v>5.3273458000000003E-2</v>
      </c>
      <c r="I6894">
        <v>5.3273458000000003E-2</v>
      </c>
    </row>
    <row r="6895" spans="2:23" hidden="1" x14ac:dyDescent="0.25">
      <c r="B6895" t="s">
        <v>89</v>
      </c>
      <c r="C6895" t="s">
        <v>90</v>
      </c>
      <c r="D6895" t="s">
        <v>91</v>
      </c>
      <c r="E6895" t="s">
        <v>549</v>
      </c>
      <c r="F6895" t="s">
        <v>93</v>
      </c>
      <c r="G6895">
        <v>0.83295662500000001</v>
      </c>
      <c r="H6895">
        <v>0.83295662500000001</v>
      </c>
      <c r="I6895">
        <v>0.83295662500000001</v>
      </c>
      <c r="J6895">
        <v>0.83295662500000001</v>
      </c>
      <c r="K6895">
        <v>0.83295662500000001</v>
      </c>
      <c r="L6895">
        <v>0.83295662500000001</v>
      </c>
      <c r="M6895">
        <v>0.83295662500000001</v>
      </c>
    </row>
    <row r="6896" spans="2:23" hidden="1" x14ac:dyDescent="0.25">
      <c r="B6896" t="s">
        <v>89</v>
      </c>
      <c r="C6896" t="s">
        <v>90</v>
      </c>
      <c r="D6896" t="s">
        <v>91</v>
      </c>
      <c r="E6896" t="s">
        <v>550</v>
      </c>
      <c r="F6896" t="s">
        <v>93</v>
      </c>
      <c r="G6896">
        <v>0.28166468500000003</v>
      </c>
      <c r="H6896">
        <v>0.33452694199999999</v>
      </c>
      <c r="I6896">
        <v>0.45154500600000003</v>
      </c>
      <c r="J6896">
        <v>0.27813031199999999</v>
      </c>
      <c r="K6896">
        <v>0.133190804</v>
      </c>
      <c r="L6896">
        <v>4.3228414E-2</v>
      </c>
      <c r="M6896">
        <v>1.906144E-3</v>
      </c>
      <c r="N6896">
        <v>1.2242199999999999E-4</v>
      </c>
      <c r="O6896">
        <v>5.1080899999999998E-4</v>
      </c>
      <c r="P6896">
        <v>5.6181299999999998E-4</v>
      </c>
      <c r="Q6896">
        <v>5.0907999999999997E-4</v>
      </c>
      <c r="R6896">
        <v>3.1748600000000002E-4</v>
      </c>
      <c r="S6896">
        <v>1.92719E-4</v>
      </c>
      <c r="T6896">
        <v>8.2799999999999993E-5</v>
      </c>
      <c r="U6896">
        <v>7.7000000000000001E-5</v>
      </c>
      <c r="V6896">
        <v>4.5000000000000003E-5</v>
      </c>
      <c r="W6896">
        <v>2.44E-5</v>
      </c>
    </row>
    <row r="6897" spans="2:23" hidden="1" x14ac:dyDescent="0.25">
      <c r="B6897" t="s">
        <v>89</v>
      </c>
      <c r="C6897" t="s">
        <v>90</v>
      </c>
      <c r="D6897" t="s">
        <v>91</v>
      </c>
      <c r="E6897" t="s">
        <v>551</v>
      </c>
      <c r="F6897" t="s">
        <v>93</v>
      </c>
      <c r="G6897">
        <v>0.35591221099999998</v>
      </c>
      <c r="H6897">
        <v>0.35591221099999998</v>
      </c>
      <c r="I6897">
        <v>0.35591221099999998</v>
      </c>
    </row>
    <row r="6898" spans="2:23" hidden="1" x14ac:dyDescent="0.25">
      <c r="B6898" t="s">
        <v>89</v>
      </c>
      <c r="C6898" t="s">
        <v>90</v>
      </c>
      <c r="D6898" t="s">
        <v>91</v>
      </c>
      <c r="E6898" t="s">
        <v>552</v>
      </c>
      <c r="F6898" t="s">
        <v>93</v>
      </c>
      <c r="G6898">
        <v>0.21774175800000001</v>
      </c>
      <c r="H6898">
        <v>0.21774175800000001</v>
      </c>
      <c r="I6898">
        <v>0.21774175800000001</v>
      </c>
      <c r="J6898">
        <v>0.21774175800000001</v>
      </c>
      <c r="K6898">
        <v>0.21774175800000001</v>
      </c>
      <c r="L6898">
        <v>0.21774175800000001</v>
      </c>
      <c r="M6898">
        <v>0.21774175800000001</v>
      </c>
    </row>
    <row r="6899" spans="2:23" hidden="1" x14ac:dyDescent="0.25">
      <c r="B6899" t="s">
        <v>89</v>
      </c>
      <c r="C6899" t="s">
        <v>90</v>
      </c>
      <c r="D6899" t="s">
        <v>91</v>
      </c>
      <c r="E6899" t="s">
        <v>553</v>
      </c>
      <c r="F6899" t="s">
        <v>93</v>
      </c>
      <c r="G6899">
        <v>0.18922082100000001</v>
      </c>
      <c r="H6899">
        <v>0</v>
      </c>
      <c r="I6899">
        <v>7.5261296000000005E-2</v>
      </c>
      <c r="J6899">
        <v>6.2487640999999997E-2</v>
      </c>
      <c r="K6899">
        <v>6.0893527000000003E-2</v>
      </c>
      <c r="L6899">
        <v>5.4625987000000001E-2</v>
      </c>
      <c r="M6899">
        <v>3.6490328000000002E-2</v>
      </c>
      <c r="N6899">
        <v>2.8217991000000001E-2</v>
      </c>
      <c r="O6899">
        <v>3.2692106999999998E-2</v>
      </c>
      <c r="P6899">
        <v>2.3684865999999999E-2</v>
      </c>
      <c r="Q6899">
        <v>2.1495361000000001E-2</v>
      </c>
      <c r="R6899">
        <v>2.4174075E-2</v>
      </c>
      <c r="S6899">
        <v>2.3473339999999999E-2</v>
      </c>
      <c r="T6899">
        <v>1.7251969999999998E-2</v>
      </c>
      <c r="U6899">
        <v>1.9227436000000001E-2</v>
      </c>
      <c r="V6899">
        <v>1.8104740000000001E-2</v>
      </c>
      <c r="W6899">
        <v>2.2376710000000001E-2</v>
      </c>
    </row>
    <row r="6900" spans="2:23" hidden="1" x14ac:dyDescent="0.25">
      <c r="B6900" t="s">
        <v>89</v>
      </c>
      <c r="C6900" t="s">
        <v>90</v>
      </c>
      <c r="D6900" t="s">
        <v>91</v>
      </c>
      <c r="E6900" t="s">
        <v>554</v>
      </c>
      <c r="F6900" t="s">
        <v>93</v>
      </c>
      <c r="G6900">
        <v>8.8160706000000005E-2</v>
      </c>
      <c r="H6900">
        <v>8.8160706000000005E-2</v>
      </c>
      <c r="I6900">
        <v>8.8160706000000005E-2</v>
      </c>
    </row>
    <row r="6901" spans="2:23" hidden="1" x14ac:dyDescent="0.25">
      <c r="B6901" t="s">
        <v>89</v>
      </c>
      <c r="C6901" t="s">
        <v>90</v>
      </c>
      <c r="D6901" t="s">
        <v>91</v>
      </c>
      <c r="E6901" t="s">
        <v>555</v>
      </c>
      <c r="F6901" t="s">
        <v>93</v>
      </c>
      <c r="G6901">
        <v>6.8425657000000001E-2</v>
      </c>
      <c r="H6901">
        <v>6.8425657000000001E-2</v>
      </c>
      <c r="I6901">
        <v>6.8425657000000001E-2</v>
      </c>
      <c r="J6901">
        <v>6.8425657000000001E-2</v>
      </c>
      <c r="K6901">
        <v>6.8425657000000001E-2</v>
      </c>
      <c r="L6901">
        <v>6.8425657000000001E-2</v>
      </c>
      <c r="M6901">
        <v>6.8425657000000001E-2</v>
      </c>
    </row>
    <row r="6902" spans="2:23" hidden="1" x14ac:dyDescent="0.25">
      <c r="B6902" t="s">
        <v>89</v>
      </c>
      <c r="C6902" t="s">
        <v>90</v>
      </c>
      <c r="D6902" t="s">
        <v>91</v>
      </c>
      <c r="E6902" t="s">
        <v>556</v>
      </c>
      <c r="F6902" t="s">
        <v>93</v>
      </c>
      <c r="G6902">
        <v>0</v>
      </c>
      <c r="H6902">
        <v>0</v>
      </c>
      <c r="I6902">
        <v>7.5261296000000005E-2</v>
      </c>
      <c r="J6902">
        <v>6.2487640999999997E-2</v>
      </c>
      <c r="K6902">
        <v>6.0893527000000003E-2</v>
      </c>
      <c r="L6902">
        <v>5.4625987000000001E-2</v>
      </c>
      <c r="M6902">
        <v>3.6490328000000002E-2</v>
      </c>
      <c r="N6902">
        <v>2.8217991000000001E-2</v>
      </c>
      <c r="O6902">
        <v>3.2692106999999998E-2</v>
      </c>
      <c r="P6902">
        <v>2.3684865999999999E-2</v>
      </c>
      <c r="Q6902">
        <v>2.1495361000000001E-2</v>
      </c>
      <c r="R6902">
        <v>2.4174075E-2</v>
      </c>
      <c r="S6902">
        <v>2.3473339999999999E-2</v>
      </c>
      <c r="T6902">
        <v>1.7251969999999998E-2</v>
      </c>
      <c r="U6902">
        <v>1.9227436000000001E-2</v>
      </c>
      <c r="V6902">
        <v>1.8104740000000001E-2</v>
      </c>
      <c r="W6902">
        <v>2.2376710000000001E-2</v>
      </c>
    </row>
    <row r="6903" spans="2:23" hidden="1" x14ac:dyDescent="0.25">
      <c r="B6903" t="s">
        <v>89</v>
      </c>
      <c r="C6903" t="s">
        <v>90</v>
      </c>
      <c r="D6903" t="s">
        <v>91</v>
      </c>
      <c r="E6903" t="s">
        <v>557</v>
      </c>
      <c r="F6903" t="s">
        <v>93</v>
      </c>
      <c r="G6903">
        <v>2.5087099000000002E-2</v>
      </c>
      <c r="H6903">
        <v>2.5087099000000002E-2</v>
      </c>
      <c r="I6903">
        <v>2.5087099000000002E-2</v>
      </c>
    </row>
    <row r="6904" spans="2:23" hidden="1" x14ac:dyDescent="0.25">
      <c r="B6904" t="s">
        <v>89</v>
      </c>
      <c r="C6904" t="s">
        <v>90</v>
      </c>
      <c r="D6904" t="s">
        <v>91</v>
      </c>
      <c r="E6904" t="s">
        <v>558</v>
      </c>
      <c r="F6904" t="s">
        <v>93</v>
      </c>
      <c r="G6904">
        <v>4.1394110999999997E-2</v>
      </c>
      <c r="H6904">
        <v>4.1394110999999997E-2</v>
      </c>
      <c r="I6904">
        <v>4.1394110999999997E-2</v>
      </c>
      <c r="J6904">
        <v>4.1394110999999997E-2</v>
      </c>
      <c r="K6904">
        <v>4.1394110999999997E-2</v>
      </c>
      <c r="L6904">
        <v>4.1394110999999997E-2</v>
      </c>
      <c r="M6904">
        <v>4.1394110999999997E-2</v>
      </c>
    </row>
    <row r="6905" spans="2:23" hidden="1" x14ac:dyDescent="0.25">
      <c r="B6905" t="s">
        <v>89</v>
      </c>
      <c r="C6905" t="s">
        <v>90</v>
      </c>
      <c r="D6905" t="s">
        <v>91</v>
      </c>
      <c r="E6905" t="s">
        <v>559</v>
      </c>
      <c r="F6905" t="s">
        <v>93</v>
      </c>
      <c r="G6905">
        <v>0.18922082100000001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2:23" hidden="1" x14ac:dyDescent="0.25">
      <c r="B6906" t="s">
        <v>89</v>
      </c>
      <c r="C6906" t="s">
        <v>90</v>
      </c>
      <c r="D6906" t="s">
        <v>91</v>
      </c>
      <c r="E6906" t="s">
        <v>560</v>
      </c>
      <c r="F6906" t="s">
        <v>93</v>
      </c>
      <c r="G6906">
        <v>6.3073607000000004E-2</v>
      </c>
      <c r="H6906">
        <v>6.3073607000000004E-2</v>
      </c>
      <c r="I6906">
        <v>6.3073607000000004E-2</v>
      </c>
    </row>
    <row r="6907" spans="2:23" hidden="1" x14ac:dyDescent="0.25">
      <c r="B6907" t="s">
        <v>89</v>
      </c>
      <c r="C6907" t="s">
        <v>90</v>
      </c>
      <c r="D6907" t="s">
        <v>91</v>
      </c>
      <c r="E6907" t="s">
        <v>561</v>
      </c>
      <c r="F6907" t="s">
        <v>93</v>
      </c>
      <c r="G6907">
        <v>2.7031546E-2</v>
      </c>
      <c r="H6907">
        <v>2.7031546E-2</v>
      </c>
      <c r="I6907">
        <v>2.7031546E-2</v>
      </c>
      <c r="J6907">
        <v>2.7031546E-2</v>
      </c>
      <c r="K6907">
        <v>2.7031546E-2</v>
      </c>
      <c r="L6907">
        <v>2.7031546E-2</v>
      </c>
      <c r="M6907">
        <v>2.7031546E-2</v>
      </c>
    </row>
    <row r="6908" spans="2:23" hidden="1" x14ac:dyDescent="0.25">
      <c r="B6908" t="s">
        <v>89</v>
      </c>
      <c r="C6908" t="s">
        <v>90</v>
      </c>
      <c r="D6908" t="s">
        <v>91</v>
      </c>
      <c r="E6908" t="s">
        <v>562</v>
      </c>
      <c r="F6908" t="s">
        <v>93</v>
      </c>
      <c r="G6908">
        <v>0.70885408400000005</v>
      </c>
      <c r="H6908">
        <v>0.61419666100000003</v>
      </c>
      <c r="I6908">
        <v>0.50570847299999999</v>
      </c>
      <c r="J6908">
        <v>0.29902963500000002</v>
      </c>
      <c r="K6908">
        <v>0.27601203299999999</v>
      </c>
      <c r="L6908">
        <v>0.20197453800000001</v>
      </c>
      <c r="M6908">
        <v>6.7409048999999999E-2</v>
      </c>
      <c r="N6908">
        <v>3.0378236999999999E-2</v>
      </c>
      <c r="O6908">
        <v>4.7974241000000001E-2</v>
      </c>
      <c r="P6908">
        <v>4.31408E-2</v>
      </c>
      <c r="Q6908">
        <v>4.1985821E-2</v>
      </c>
      <c r="R6908">
        <v>4.2380138999999997E-2</v>
      </c>
      <c r="S6908">
        <v>3.5471306000000001E-2</v>
      </c>
      <c r="T6908">
        <v>2.3162788E-2</v>
      </c>
      <c r="U6908">
        <v>2.4586738E-2</v>
      </c>
      <c r="V6908">
        <v>1.8238482E-2</v>
      </c>
      <c r="W6908">
        <v>8.2207140000000005E-3</v>
      </c>
    </row>
    <row r="6909" spans="2:23" hidden="1" x14ac:dyDescent="0.25">
      <c r="B6909" t="s">
        <v>89</v>
      </c>
      <c r="C6909" t="s">
        <v>90</v>
      </c>
      <c r="D6909" t="s">
        <v>91</v>
      </c>
      <c r="E6909" t="s">
        <v>563</v>
      </c>
      <c r="F6909" t="s">
        <v>93</v>
      </c>
      <c r="G6909">
        <v>0.60958640600000003</v>
      </c>
      <c r="H6909">
        <v>0.60958640600000003</v>
      </c>
      <c r="I6909">
        <v>0.60958640600000003</v>
      </c>
    </row>
    <row r="6910" spans="2:23" hidden="1" x14ac:dyDescent="0.25">
      <c r="B6910" t="s">
        <v>89</v>
      </c>
      <c r="C6910" t="s">
        <v>90</v>
      </c>
      <c r="D6910" t="s">
        <v>91</v>
      </c>
      <c r="E6910" t="s">
        <v>564</v>
      </c>
      <c r="F6910" t="s">
        <v>93</v>
      </c>
      <c r="G6910">
        <v>0.38188349599999999</v>
      </c>
      <c r="H6910">
        <v>0.38188349599999999</v>
      </c>
      <c r="I6910">
        <v>0.38188349599999999</v>
      </c>
      <c r="J6910">
        <v>0.38188349599999999</v>
      </c>
      <c r="K6910">
        <v>0.38188349599999999</v>
      </c>
      <c r="L6910">
        <v>0.38188349599999999</v>
      </c>
      <c r="M6910">
        <v>0.38188349599999999</v>
      </c>
    </row>
    <row r="6911" spans="2:23" hidden="1" x14ac:dyDescent="0.25">
      <c r="B6911" t="s">
        <v>89</v>
      </c>
      <c r="C6911" t="s">
        <v>90</v>
      </c>
      <c r="D6911" t="s">
        <v>91</v>
      </c>
      <c r="E6911" t="s">
        <v>565</v>
      </c>
      <c r="F6911" t="s">
        <v>93</v>
      </c>
      <c r="G6911">
        <v>0.35612346</v>
      </c>
      <c r="H6911">
        <v>0.389129909</v>
      </c>
      <c r="I6911">
        <v>0.26866538699999998</v>
      </c>
      <c r="J6911">
        <v>8.6584221000000003E-2</v>
      </c>
      <c r="K6911">
        <v>7.5712120999999993E-2</v>
      </c>
      <c r="L6911">
        <v>7.3187805999999994E-2</v>
      </c>
      <c r="M6911">
        <v>9.2230031000000004E-2</v>
      </c>
      <c r="N6911">
        <v>8.6998799000000002E-2</v>
      </c>
      <c r="O6911">
        <v>8.1769375000000005E-2</v>
      </c>
      <c r="P6911">
        <v>4.9062664999999998E-2</v>
      </c>
      <c r="Q6911">
        <v>4.3509947E-2</v>
      </c>
      <c r="R6911">
        <v>5.5074676000000003E-2</v>
      </c>
      <c r="S6911">
        <v>6.0620278999999999E-2</v>
      </c>
      <c r="T6911">
        <v>4.7233256000000001E-2</v>
      </c>
      <c r="U6911">
        <v>5.6807477000000002E-2</v>
      </c>
      <c r="V6911">
        <v>6.8585779999999999E-2</v>
      </c>
      <c r="W6911">
        <v>0.103132746</v>
      </c>
    </row>
    <row r="6912" spans="2:23" hidden="1" x14ac:dyDescent="0.25">
      <c r="B6912" t="s">
        <v>89</v>
      </c>
      <c r="C6912" t="s">
        <v>90</v>
      </c>
      <c r="D6912" t="s">
        <v>91</v>
      </c>
      <c r="E6912" t="s">
        <v>566</v>
      </c>
      <c r="F6912" t="s">
        <v>93</v>
      </c>
      <c r="G6912">
        <v>0.33797291899999998</v>
      </c>
      <c r="H6912">
        <v>0.33797291899999998</v>
      </c>
      <c r="I6912">
        <v>0.33797291899999998</v>
      </c>
    </row>
    <row r="6913" spans="2:23" hidden="1" x14ac:dyDescent="0.25">
      <c r="B6913" t="s">
        <v>89</v>
      </c>
      <c r="C6913" t="s">
        <v>90</v>
      </c>
      <c r="D6913" t="s">
        <v>91</v>
      </c>
      <c r="E6913" t="s">
        <v>567</v>
      </c>
      <c r="F6913" t="s">
        <v>93</v>
      </c>
      <c r="G6913">
        <v>0.191661848</v>
      </c>
      <c r="H6913">
        <v>0.191661848</v>
      </c>
      <c r="I6913">
        <v>0.191661848</v>
      </c>
      <c r="J6913">
        <v>0.191661848</v>
      </c>
      <c r="K6913">
        <v>0.191661848</v>
      </c>
      <c r="L6913">
        <v>0.191661848</v>
      </c>
      <c r="M6913">
        <v>0.191661848</v>
      </c>
    </row>
    <row r="6914" spans="2:23" hidden="1" x14ac:dyDescent="0.25">
      <c r="B6914" t="s">
        <v>89</v>
      </c>
      <c r="C6914" t="s">
        <v>90</v>
      </c>
      <c r="D6914" t="s">
        <v>91</v>
      </c>
      <c r="E6914" t="s">
        <v>568</v>
      </c>
      <c r="F6914" t="s">
        <v>93</v>
      </c>
      <c r="G6914">
        <v>0</v>
      </c>
      <c r="H6914">
        <v>0</v>
      </c>
      <c r="I6914">
        <v>5.3450069999999997E-3</v>
      </c>
      <c r="J6914">
        <v>6.1642329999999999E-3</v>
      </c>
      <c r="K6914">
        <v>1.3228823000000001E-2</v>
      </c>
      <c r="L6914">
        <v>3.1869272999999997E-2</v>
      </c>
      <c r="M6914">
        <v>8.0733395999999999E-2</v>
      </c>
      <c r="N6914">
        <v>8.2656884999999999E-2</v>
      </c>
      <c r="O6914">
        <v>7.0978583999999997E-2</v>
      </c>
      <c r="P6914">
        <v>3.7556645E-2</v>
      </c>
      <c r="Q6914">
        <v>3.1325448999999998E-2</v>
      </c>
      <c r="R6914">
        <v>4.1851485000000001E-2</v>
      </c>
      <c r="S6914">
        <v>4.8677152000000001E-2</v>
      </c>
      <c r="T6914">
        <v>3.8793068999999999E-2</v>
      </c>
      <c r="U6914">
        <v>4.6532333000000002E-2</v>
      </c>
      <c r="V6914">
        <v>5.9880436000000002E-2</v>
      </c>
      <c r="W6914">
        <v>9.4962534000000001E-2</v>
      </c>
    </row>
    <row r="6915" spans="2:23" hidden="1" x14ac:dyDescent="0.25">
      <c r="B6915" t="s">
        <v>89</v>
      </c>
      <c r="C6915" t="s">
        <v>90</v>
      </c>
      <c r="D6915" t="s">
        <v>91</v>
      </c>
      <c r="E6915" t="s">
        <v>569</v>
      </c>
      <c r="F6915" t="s">
        <v>93</v>
      </c>
      <c r="G6915">
        <v>1.781669E-3</v>
      </c>
      <c r="H6915">
        <v>1.781669E-3</v>
      </c>
      <c r="I6915">
        <v>1.781669E-3</v>
      </c>
    </row>
    <row r="6916" spans="2:23" hidden="1" x14ac:dyDescent="0.25">
      <c r="B6916" t="s">
        <v>89</v>
      </c>
      <c r="C6916" t="s">
        <v>90</v>
      </c>
      <c r="D6916" t="s">
        <v>91</v>
      </c>
      <c r="E6916" t="s">
        <v>570</v>
      </c>
      <c r="F6916" t="s">
        <v>93</v>
      </c>
      <c r="G6916">
        <v>1.9620104999999999E-2</v>
      </c>
      <c r="H6916">
        <v>1.9620104999999999E-2</v>
      </c>
      <c r="I6916">
        <v>1.9620104999999999E-2</v>
      </c>
      <c r="J6916">
        <v>1.9620104999999999E-2</v>
      </c>
      <c r="K6916">
        <v>1.9620104999999999E-2</v>
      </c>
      <c r="L6916">
        <v>1.9620104999999999E-2</v>
      </c>
      <c r="M6916">
        <v>1.9620104999999999E-2</v>
      </c>
    </row>
    <row r="6917" spans="2:23" hidden="1" x14ac:dyDescent="0.25">
      <c r="B6917" t="s">
        <v>89</v>
      </c>
      <c r="C6917" t="s">
        <v>90</v>
      </c>
      <c r="D6917" t="s">
        <v>91</v>
      </c>
      <c r="E6917" t="s">
        <v>571</v>
      </c>
      <c r="F6917" t="s">
        <v>93</v>
      </c>
      <c r="G6917">
        <v>0.35612346</v>
      </c>
      <c r="H6917">
        <v>0.389129909</v>
      </c>
      <c r="I6917">
        <v>0.26332038000000002</v>
      </c>
      <c r="J6917">
        <v>8.0419986999999998E-2</v>
      </c>
      <c r="K6917">
        <v>6.2483298E-2</v>
      </c>
      <c r="L6917">
        <v>4.1318532999999998E-2</v>
      </c>
      <c r="M6917">
        <v>1.1496635E-2</v>
      </c>
      <c r="N6917">
        <v>4.3419130000000002E-3</v>
      </c>
      <c r="O6917">
        <v>1.079079E-2</v>
      </c>
      <c r="P6917">
        <v>1.1506018999999999E-2</v>
      </c>
      <c r="Q6917">
        <v>1.2184498E-2</v>
      </c>
      <c r="R6917">
        <v>1.3223191E-2</v>
      </c>
      <c r="S6917">
        <v>1.1943127E-2</v>
      </c>
      <c r="T6917">
        <v>8.440187E-3</v>
      </c>
      <c r="U6917">
        <v>1.0275144E-2</v>
      </c>
      <c r="V6917">
        <v>8.7053440000000003E-3</v>
      </c>
      <c r="W6917">
        <v>8.1702110000000001E-3</v>
      </c>
    </row>
    <row r="6918" spans="2:23" hidden="1" x14ac:dyDescent="0.25">
      <c r="B6918" t="s">
        <v>89</v>
      </c>
      <c r="C6918" t="s">
        <v>90</v>
      </c>
      <c r="D6918" t="s">
        <v>91</v>
      </c>
      <c r="E6918" t="s">
        <v>572</v>
      </c>
      <c r="F6918" t="s">
        <v>93</v>
      </c>
      <c r="G6918">
        <v>0.33619125</v>
      </c>
      <c r="H6918">
        <v>0.33619125</v>
      </c>
      <c r="I6918">
        <v>0.33619125</v>
      </c>
    </row>
    <row r="6919" spans="2:23" hidden="1" x14ac:dyDescent="0.25">
      <c r="B6919" t="s">
        <v>89</v>
      </c>
      <c r="C6919" t="s">
        <v>90</v>
      </c>
      <c r="D6919" t="s">
        <v>91</v>
      </c>
      <c r="E6919" t="s">
        <v>573</v>
      </c>
      <c r="F6919" t="s">
        <v>93</v>
      </c>
      <c r="G6919">
        <v>0.172041743</v>
      </c>
      <c r="H6919">
        <v>0.172041743</v>
      </c>
      <c r="I6919">
        <v>0.172041743</v>
      </c>
      <c r="J6919">
        <v>0.172041743</v>
      </c>
      <c r="K6919">
        <v>0.172041743</v>
      </c>
      <c r="L6919">
        <v>0.172041743</v>
      </c>
      <c r="M6919">
        <v>0.172041743</v>
      </c>
    </row>
    <row r="6920" spans="2:23" hidden="1" x14ac:dyDescent="0.25">
      <c r="B6920" t="s">
        <v>89</v>
      </c>
      <c r="C6920" t="s">
        <v>90</v>
      </c>
      <c r="D6920" t="s">
        <v>91</v>
      </c>
      <c r="E6920" t="s">
        <v>574</v>
      </c>
      <c r="F6920" t="s">
        <v>93</v>
      </c>
      <c r="G6920">
        <v>4.7690871000000003E-2</v>
      </c>
      <c r="H6920">
        <v>0.16845750200000001</v>
      </c>
      <c r="I6920">
        <v>0.52352598699999997</v>
      </c>
      <c r="J6920">
        <v>0.65591959499999997</v>
      </c>
      <c r="K6920">
        <v>0.86647969000000002</v>
      </c>
      <c r="L6920">
        <v>1.1968328269999999</v>
      </c>
      <c r="M6920">
        <v>1.041871612</v>
      </c>
      <c r="N6920">
        <v>0.542014946</v>
      </c>
      <c r="O6920">
        <v>0.72130352600000003</v>
      </c>
      <c r="P6920">
        <v>0.665442172</v>
      </c>
      <c r="Q6920">
        <v>0.78885013199999998</v>
      </c>
      <c r="R6920">
        <v>1.042550203</v>
      </c>
      <c r="S6920">
        <v>1.1146240169999999</v>
      </c>
      <c r="T6920">
        <v>0.83903882900000004</v>
      </c>
      <c r="U6920">
        <v>0.96401624100000005</v>
      </c>
      <c r="V6920">
        <v>0.90711600800000003</v>
      </c>
      <c r="W6920">
        <v>1.036868999</v>
      </c>
    </row>
    <row r="6921" spans="2:23" hidden="1" x14ac:dyDescent="0.25">
      <c r="B6921" t="s">
        <v>89</v>
      </c>
      <c r="C6921" t="s">
        <v>90</v>
      </c>
      <c r="D6921" t="s">
        <v>91</v>
      </c>
      <c r="E6921" t="s">
        <v>575</v>
      </c>
      <c r="F6921" t="s">
        <v>93</v>
      </c>
      <c r="G6921">
        <v>0.24655811999999999</v>
      </c>
      <c r="H6921">
        <v>0.24655811999999999</v>
      </c>
      <c r="I6921">
        <v>0.24655811999999999</v>
      </c>
    </row>
    <row r="6922" spans="2:23" hidden="1" x14ac:dyDescent="0.25">
      <c r="B6922" t="s">
        <v>89</v>
      </c>
      <c r="C6922" t="s">
        <v>90</v>
      </c>
      <c r="D6922" t="s">
        <v>91</v>
      </c>
      <c r="E6922" t="s">
        <v>576</v>
      </c>
      <c r="F6922" t="s">
        <v>93</v>
      </c>
      <c r="G6922">
        <v>0.64296829799999999</v>
      </c>
      <c r="H6922">
        <v>0.64296829799999999</v>
      </c>
      <c r="I6922">
        <v>0.64296829799999999</v>
      </c>
      <c r="J6922">
        <v>0.64296829799999999</v>
      </c>
      <c r="K6922">
        <v>0.64296829799999999</v>
      </c>
      <c r="L6922">
        <v>0.64296829799999999</v>
      </c>
      <c r="M6922">
        <v>0.64296829799999999</v>
      </c>
    </row>
    <row r="6923" spans="2:23" hidden="1" x14ac:dyDescent="0.25">
      <c r="B6923" t="s">
        <v>89</v>
      </c>
      <c r="C6923" t="s">
        <v>90</v>
      </c>
      <c r="D6923" t="s">
        <v>91</v>
      </c>
      <c r="E6923" t="s">
        <v>577</v>
      </c>
      <c r="F6923" t="s">
        <v>93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2:23" hidden="1" x14ac:dyDescent="0.25">
      <c r="B6924" t="s">
        <v>89</v>
      </c>
      <c r="C6924" t="s">
        <v>90</v>
      </c>
      <c r="D6924" t="s">
        <v>91</v>
      </c>
      <c r="E6924" t="s">
        <v>578</v>
      </c>
      <c r="F6924" t="s">
        <v>93</v>
      </c>
      <c r="G6924">
        <v>0</v>
      </c>
      <c r="H6924">
        <v>0</v>
      </c>
      <c r="I6924">
        <v>0</v>
      </c>
    </row>
    <row r="6925" spans="2:23" hidden="1" x14ac:dyDescent="0.25">
      <c r="B6925" t="s">
        <v>89</v>
      </c>
      <c r="C6925" t="s">
        <v>90</v>
      </c>
      <c r="D6925" t="s">
        <v>91</v>
      </c>
      <c r="E6925" t="s">
        <v>579</v>
      </c>
      <c r="F6925" t="s">
        <v>93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2:23" hidden="1" x14ac:dyDescent="0.25">
      <c r="B6926" t="s">
        <v>89</v>
      </c>
      <c r="C6926" t="s">
        <v>90</v>
      </c>
      <c r="D6926" t="s">
        <v>91</v>
      </c>
      <c r="E6926" t="s">
        <v>580</v>
      </c>
      <c r="F6926" t="s">
        <v>93</v>
      </c>
      <c r="G6926">
        <v>7.5019587230000004</v>
      </c>
      <c r="H6926">
        <v>13.598965420000001</v>
      </c>
      <c r="I6926">
        <v>19.795061499999999</v>
      </c>
      <c r="J6926">
        <v>20.008297590000002</v>
      </c>
      <c r="K6926">
        <v>23.850025930000001</v>
      </c>
      <c r="L6926">
        <v>31.161826690000002</v>
      </c>
      <c r="M6926">
        <v>34.20439185</v>
      </c>
      <c r="N6926">
        <v>27.686153789999999</v>
      </c>
      <c r="O6926">
        <v>35.21168454</v>
      </c>
      <c r="P6926">
        <v>34.362932030000003</v>
      </c>
      <c r="Q6926">
        <v>37.250692280000003</v>
      </c>
      <c r="R6926">
        <v>42.822979359999998</v>
      </c>
      <c r="S6926">
        <v>44.151960719999998</v>
      </c>
      <c r="T6926">
        <v>38.330481970000001</v>
      </c>
      <c r="U6926">
        <v>42.27604608</v>
      </c>
      <c r="V6926">
        <v>41.304804079999997</v>
      </c>
      <c r="W6926">
        <v>44.250157260000002</v>
      </c>
    </row>
    <row r="6927" spans="2:23" hidden="1" x14ac:dyDescent="0.25">
      <c r="B6927" t="s">
        <v>89</v>
      </c>
      <c r="C6927" t="s">
        <v>90</v>
      </c>
      <c r="D6927" t="s">
        <v>91</v>
      </c>
      <c r="E6927" t="s">
        <v>581</v>
      </c>
      <c r="F6927" t="s">
        <v>93</v>
      </c>
      <c r="G6927">
        <v>13.631995209999999</v>
      </c>
      <c r="H6927">
        <v>13.631995209999999</v>
      </c>
      <c r="I6927">
        <v>13.631995209999999</v>
      </c>
    </row>
    <row r="6928" spans="2:23" hidden="1" x14ac:dyDescent="0.25">
      <c r="B6928" t="s">
        <v>89</v>
      </c>
      <c r="C6928" t="s">
        <v>90</v>
      </c>
      <c r="D6928" t="s">
        <v>91</v>
      </c>
      <c r="E6928" t="s">
        <v>582</v>
      </c>
      <c r="F6928" t="s">
        <v>93</v>
      </c>
      <c r="G6928">
        <v>21.44578967</v>
      </c>
      <c r="H6928">
        <v>21.44578967</v>
      </c>
      <c r="I6928">
        <v>21.44578967</v>
      </c>
      <c r="J6928">
        <v>21.44578967</v>
      </c>
      <c r="K6928">
        <v>21.44578967</v>
      </c>
      <c r="L6928">
        <v>21.44578967</v>
      </c>
      <c r="M6928">
        <v>21.44578967</v>
      </c>
    </row>
    <row r="6929" spans="2:23" hidden="1" x14ac:dyDescent="0.25">
      <c r="B6929" t="s">
        <v>89</v>
      </c>
      <c r="C6929" t="s">
        <v>90</v>
      </c>
      <c r="D6929" t="s">
        <v>91</v>
      </c>
      <c r="E6929" t="s">
        <v>583</v>
      </c>
      <c r="F6929" t="s">
        <v>93</v>
      </c>
      <c r="G6929">
        <v>1.7747991599999999</v>
      </c>
      <c r="H6929">
        <v>5.5081589119999999</v>
      </c>
      <c r="I6929">
        <v>8.7815942220000007</v>
      </c>
      <c r="J6929">
        <v>8.5401483690000006</v>
      </c>
      <c r="K6929">
        <v>10.38036469</v>
      </c>
      <c r="L6929">
        <v>13.960706180000001</v>
      </c>
      <c r="M6929">
        <v>14.733808590000001</v>
      </c>
      <c r="N6929">
        <v>10.861961819999999</v>
      </c>
      <c r="O6929">
        <v>14.703210220000001</v>
      </c>
      <c r="P6929">
        <v>14.13313715</v>
      </c>
      <c r="Q6929">
        <v>15.51701379</v>
      </c>
      <c r="R6929">
        <v>18.32024195</v>
      </c>
      <c r="S6929">
        <v>18.710277770000001</v>
      </c>
      <c r="T6929">
        <v>15.41294295</v>
      </c>
      <c r="U6929">
        <v>17.333808730000001</v>
      </c>
      <c r="V6929">
        <v>16.645324970000001</v>
      </c>
      <c r="W6929">
        <v>18.05022481</v>
      </c>
    </row>
    <row r="6930" spans="2:23" hidden="1" x14ac:dyDescent="0.25">
      <c r="B6930" t="s">
        <v>89</v>
      </c>
      <c r="C6930" t="s">
        <v>90</v>
      </c>
      <c r="D6930" t="s">
        <v>91</v>
      </c>
      <c r="E6930" t="s">
        <v>584</v>
      </c>
      <c r="F6930" t="s">
        <v>93</v>
      </c>
      <c r="G6930">
        <v>5.3548507650000001</v>
      </c>
      <c r="H6930">
        <v>5.3548507650000001</v>
      </c>
      <c r="I6930">
        <v>5.3548507650000001</v>
      </c>
    </row>
    <row r="6931" spans="2:23" hidden="1" x14ac:dyDescent="0.25">
      <c r="B6931" t="s">
        <v>89</v>
      </c>
      <c r="C6931" t="s">
        <v>90</v>
      </c>
      <c r="D6931" t="s">
        <v>91</v>
      </c>
      <c r="E6931" t="s">
        <v>585</v>
      </c>
      <c r="F6931" t="s">
        <v>93</v>
      </c>
      <c r="G6931">
        <v>9.0970828739999998</v>
      </c>
      <c r="H6931">
        <v>9.0970828739999998</v>
      </c>
      <c r="I6931">
        <v>9.0970828739999998</v>
      </c>
      <c r="J6931">
        <v>9.0970828739999998</v>
      </c>
      <c r="K6931">
        <v>9.0970828739999998</v>
      </c>
      <c r="L6931">
        <v>9.0970828739999998</v>
      </c>
      <c r="M6931">
        <v>9.0970828739999998</v>
      </c>
    </row>
    <row r="6932" spans="2:23" hidden="1" x14ac:dyDescent="0.25">
      <c r="B6932" t="s">
        <v>89</v>
      </c>
      <c r="C6932" t="s">
        <v>90</v>
      </c>
      <c r="D6932" t="s">
        <v>91</v>
      </c>
      <c r="E6932" t="s">
        <v>586</v>
      </c>
      <c r="F6932" t="s">
        <v>93</v>
      </c>
      <c r="G6932">
        <v>1.7747991599999999</v>
      </c>
      <c r="H6932">
        <v>5.5081589119999999</v>
      </c>
      <c r="I6932">
        <v>8.7815942220000007</v>
      </c>
      <c r="J6932">
        <v>8.5401483690000006</v>
      </c>
      <c r="K6932">
        <v>10.38036469</v>
      </c>
      <c r="L6932">
        <v>13.960706180000001</v>
      </c>
      <c r="M6932">
        <v>14.733808590000001</v>
      </c>
      <c r="N6932">
        <v>10.861961819999999</v>
      </c>
      <c r="O6932">
        <v>14.703210220000001</v>
      </c>
      <c r="P6932">
        <v>14.13313715</v>
      </c>
      <c r="Q6932">
        <v>15.51701379</v>
      </c>
      <c r="R6932">
        <v>18.32024195</v>
      </c>
      <c r="S6932">
        <v>18.710277770000001</v>
      </c>
      <c r="T6932">
        <v>15.41294295</v>
      </c>
      <c r="U6932">
        <v>17.333808730000001</v>
      </c>
      <c r="V6932">
        <v>16.645324970000001</v>
      </c>
      <c r="W6932">
        <v>18.05022481</v>
      </c>
    </row>
    <row r="6933" spans="2:23" hidden="1" x14ac:dyDescent="0.25">
      <c r="B6933" t="s">
        <v>89</v>
      </c>
      <c r="C6933" t="s">
        <v>90</v>
      </c>
      <c r="D6933" t="s">
        <v>91</v>
      </c>
      <c r="E6933" t="s">
        <v>587</v>
      </c>
      <c r="F6933" t="s">
        <v>93</v>
      </c>
      <c r="G6933">
        <v>5.3548507650000001</v>
      </c>
      <c r="H6933">
        <v>5.3548507650000001</v>
      </c>
      <c r="I6933">
        <v>5.3548507650000001</v>
      </c>
    </row>
    <row r="6934" spans="2:23" hidden="1" x14ac:dyDescent="0.25">
      <c r="B6934" t="s">
        <v>89</v>
      </c>
      <c r="C6934" t="s">
        <v>90</v>
      </c>
      <c r="D6934" t="s">
        <v>91</v>
      </c>
      <c r="E6934" t="s">
        <v>588</v>
      </c>
      <c r="F6934" t="s">
        <v>93</v>
      </c>
      <c r="G6934">
        <v>9.0970828739999998</v>
      </c>
      <c r="H6934">
        <v>9.0970828739999998</v>
      </c>
      <c r="I6934">
        <v>9.0970828739999998</v>
      </c>
      <c r="J6934">
        <v>9.0970828739999998</v>
      </c>
      <c r="K6934">
        <v>9.0970828739999998</v>
      </c>
      <c r="L6934">
        <v>9.0970828739999998</v>
      </c>
      <c r="M6934">
        <v>9.0970828739999998</v>
      </c>
    </row>
    <row r="6935" spans="2:23" hidden="1" x14ac:dyDescent="0.25">
      <c r="B6935" t="s">
        <v>89</v>
      </c>
      <c r="C6935" t="s">
        <v>90</v>
      </c>
      <c r="D6935" t="s">
        <v>91</v>
      </c>
      <c r="E6935" t="s">
        <v>592</v>
      </c>
      <c r="F6935" t="s">
        <v>93</v>
      </c>
      <c r="G6935">
        <v>0.16350980300000001</v>
      </c>
      <c r="H6935">
        <v>0.22506675200000001</v>
      </c>
      <c r="I6935">
        <v>0.242388093</v>
      </c>
      <c r="J6935">
        <v>0.21860964699999999</v>
      </c>
      <c r="K6935">
        <v>0.213528734</v>
      </c>
      <c r="L6935">
        <v>0.16065600499999999</v>
      </c>
      <c r="M6935">
        <v>5.5912414000000001E-2</v>
      </c>
      <c r="N6935">
        <v>2.6036323E-2</v>
      </c>
      <c r="O6935">
        <v>3.718345E-2</v>
      </c>
      <c r="P6935">
        <v>3.1634780000000001E-2</v>
      </c>
      <c r="Q6935">
        <v>2.9801323000000001E-2</v>
      </c>
      <c r="R6935">
        <v>2.9156947999999999E-2</v>
      </c>
      <c r="S6935">
        <v>2.3528178E-2</v>
      </c>
      <c r="T6935">
        <v>1.4722601E-2</v>
      </c>
      <c r="U6935">
        <v>1.4311594E-2</v>
      </c>
      <c r="V6935">
        <v>9.533138E-3</v>
      </c>
      <c r="W6935">
        <v>5.0500000000000001E-5</v>
      </c>
    </row>
    <row r="6936" spans="2:23" hidden="1" x14ac:dyDescent="0.25">
      <c r="B6936" t="s">
        <v>89</v>
      </c>
      <c r="C6936" t="s">
        <v>90</v>
      </c>
      <c r="D6936" t="s">
        <v>91</v>
      </c>
      <c r="E6936" t="s">
        <v>593</v>
      </c>
      <c r="F6936" t="s">
        <v>93</v>
      </c>
      <c r="G6936">
        <v>0.210321549</v>
      </c>
      <c r="H6936">
        <v>0.210321549</v>
      </c>
      <c r="I6936">
        <v>0.210321549</v>
      </c>
    </row>
    <row r="6937" spans="2:23" hidden="1" x14ac:dyDescent="0.25">
      <c r="B6937" t="s">
        <v>89</v>
      </c>
      <c r="C6937" t="s">
        <v>90</v>
      </c>
      <c r="D6937" t="s">
        <v>91</v>
      </c>
      <c r="E6937" t="s">
        <v>594</v>
      </c>
      <c r="F6937" t="s">
        <v>93</v>
      </c>
      <c r="G6937">
        <v>0.182810207</v>
      </c>
      <c r="H6937">
        <v>0.182810207</v>
      </c>
      <c r="I6937">
        <v>0.182810207</v>
      </c>
      <c r="J6937">
        <v>0.182810207</v>
      </c>
      <c r="K6937">
        <v>0.182810207</v>
      </c>
      <c r="L6937">
        <v>0.182810207</v>
      </c>
      <c r="M6937">
        <v>0.182810207</v>
      </c>
    </row>
    <row r="6938" spans="2:23" hidden="1" x14ac:dyDescent="0.25">
      <c r="B6938" t="s">
        <v>89</v>
      </c>
      <c r="C6938" t="s">
        <v>90</v>
      </c>
      <c r="D6938" t="s">
        <v>91</v>
      </c>
      <c r="E6938" t="s">
        <v>595</v>
      </c>
      <c r="F6938" t="s">
        <v>93</v>
      </c>
      <c r="G6938">
        <v>0.16350980300000001</v>
      </c>
      <c r="H6938">
        <v>0.22506675200000001</v>
      </c>
      <c r="I6938">
        <v>0.242388093</v>
      </c>
      <c r="J6938">
        <v>0.21860964699999999</v>
      </c>
      <c r="K6938">
        <v>0.213528734</v>
      </c>
      <c r="L6938">
        <v>0.16065600499999999</v>
      </c>
      <c r="M6938">
        <v>5.5912414000000001E-2</v>
      </c>
      <c r="N6938">
        <v>2.6036323E-2</v>
      </c>
      <c r="O6938">
        <v>3.718345E-2</v>
      </c>
      <c r="P6938">
        <v>3.1634780000000001E-2</v>
      </c>
      <c r="Q6938">
        <v>2.9801323000000001E-2</v>
      </c>
      <c r="R6938">
        <v>2.9156947999999999E-2</v>
      </c>
      <c r="S6938">
        <v>2.3528178E-2</v>
      </c>
      <c r="T6938">
        <v>1.4722601E-2</v>
      </c>
      <c r="U6938">
        <v>1.4311594E-2</v>
      </c>
      <c r="V6938">
        <v>9.533138E-3</v>
      </c>
      <c r="W6938">
        <v>5.0500000000000001E-5</v>
      </c>
    </row>
    <row r="6939" spans="2:23" hidden="1" x14ac:dyDescent="0.25">
      <c r="B6939" t="s">
        <v>89</v>
      </c>
      <c r="C6939" t="s">
        <v>90</v>
      </c>
      <c r="D6939" t="s">
        <v>91</v>
      </c>
      <c r="E6939" t="s">
        <v>596</v>
      </c>
      <c r="F6939" t="s">
        <v>93</v>
      </c>
      <c r="G6939">
        <v>0.210321549</v>
      </c>
      <c r="H6939">
        <v>0.210321549</v>
      </c>
      <c r="I6939">
        <v>0.210321549</v>
      </c>
    </row>
    <row r="6940" spans="2:23" hidden="1" x14ac:dyDescent="0.25">
      <c r="B6940" t="s">
        <v>89</v>
      </c>
      <c r="C6940" t="s">
        <v>90</v>
      </c>
      <c r="D6940" t="s">
        <v>91</v>
      </c>
      <c r="E6940" t="s">
        <v>597</v>
      </c>
      <c r="F6940" t="s">
        <v>93</v>
      </c>
      <c r="G6940">
        <v>0.182810207</v>
      </c>
      <c r="H6940">
        <v>0.182810207</v>
      </c>
      <c r="I6940">
        <v>0.182810207</v>
      </c>
      <c r="J6940">
        <v>0.182810207</v>
      </c>
      <c r="K6940">
        <v>0.182810207</v>
      </c>
      <c r="L6940">
        <v>0.182810207</v>
      </c>
      <c r="M6940">
        <v>0.182810207</v>
      </c>
    </row>
    <row r="6941" spans="2:23" hidden="1" x14ac:dyDescent="0.25">
      <c r="B6941" t="s">
        <v>89</v>
      </c>
      <c r="C6941" t="s">
        <v>90</v>
      </c>
      <c r="D6941" t="s">
        <v>91</v>
      </c>
      <c r="E6941" t="s">
        <v>598</v>
      </c>
      <c r="F6941" t="s">
        <v>93</v>
      </c>
      <c r="G6941">
        <v>1.355576288</v>
      </c>
      <c r="H6941">
        <v>3.9855153620000001</v>
      </c>
      <c r="I6941">
        <v>4.765904709</v>
      </c>
      <c r="J6941">
        <v>4.7984492970000003</v>
      </c>
      <c r="K6941">
        <v>5.8292698700000001</v>
      </c>
      <c r="L6941">
        <v>7.2566393519999997</v>
      </c>
      <c r="M6941">
        <v>7.7884930859999999</v>
      </c>
      <c r="N6941">
        <v>6.689267997</v>
      </c>
      <c r="O6941">
        <v>8.7810815879999993</v>
      </c>
      <c r="P6941">
        <v>8.7209418319999994</v>
      </c>
      <c r="Q6941">
        <v>9.2138671940000005</v>
      </c>
      <c r="R6941">
        <v>10.328184289999999</v>
      </c>
      <c r="S6941">
        <v>10.758117199999999</v>
      </c>
      <c r="T6941">
        <v>9.457088358</v>
      </c>
      <c r="U6941">
        <v>10.49762612</v>
      </c>
      <c r="V6941">
        <v>10.25121558</v>
      </c>
      <c r="W6941">
        <v>10.69957355</v>
      </c>
    </row>
    <row r="6942" spans="2:23" hidden="1" x14ac:dyDescent="0.25">
      <c r="B6942" t="s">
        <v>89</v>
      </c>
      <c r="C6942" t="s">
        <v>90</v>
      </c>
      <c r="D6942" t="s">
        <v>91</v>
      </c>
      <c r="E6942" t="s">
        <v>599</v>
      </c>
      <c r="F6942" t="s">
        <v>93</v>
      </c>
      <c r="G6942">
        <v>3.3689987860000001</v>
      </c>
      <c r="H6942">
        <v>3.3689987860000001</v>
      </c>
      <c r="I6942">
        <v>3.3689987860000001</v>
      </c>
    </row>
    <row r="6943" spans="2:23" hidden="1" x14ac:dyDescent="0.25">
      <c r="B6943" t="s">
        <v>89</v>
      </c>
      <c r="C6943" t="s">
        <v>90</v>
      </c>
      <c r="D6943" t="s">
        <v>91</v>
      </c>
      <c r="E6943" t="s">
        <v>600</v>
      </c>
      <c r="F6943" t="s">
        <v>93</v>
      </c>
      <c r="G6943">
        <v>5.111406852</v>
      </c>
      <c r="H6943">
        <v>5.111406852</v>
      </c>
      <c r="I6943">
        <v>5.111406852</v>
      </c>
      <c r="J6943">
        <v>5.111406852</v>
      </c>
      <c r="K6943">
        <v>5.111406852</v>
      </c>
      <c r="L6943">
        <v>5.111406852</v>
      </c>
      <c r="M6943">
        <v>5.111406852</v>
      </c>
    </row>
    <row r="6944" spans="2:23" hidden="1" x14ac:dyDescent="0.25">
      <c r="B6944" t="s">
        <v>89</v>
      </c>
      <c r="C6944" t="s">
        <v>90</v>
      </c>
      <c r="D6944" t="s">
        <v>91</v>
      </c>
      <c r="E6944" t="s">
        <v>601</v>
      </c>
      <c r="F6944" t="s">
        <v>93</v>
      </c>
      <c r="G6944">
        <v>5.4454948779999999</v>
      </c>
      <c r="H6944">
        <v>7.7562795619999996</v>
      </c>
      <c r="I6944">
        <v>10.56192227</v>
      </c>
      <c r="J6944">
        <v>11.190018909999999</v>
      </c>
      <c r="K6944">
        <v>13.336470439999999</v>
      </c>
      <c r="L6944">
        <v>17.157892100000002</v>
      </c>
      <c r="M6944">
        <v>19.468677119999999</v>
      </c>
      <c r="N6944">
        <v>16.82406954</v>
      </c>
      <c r="O6944">
        <v>20.50796351</v>
      </c>
      <c r="P6944">
        <v>20.229233069999999</v>
      </c>
      <c r="Q6944">
        <v>21.733169400000001</v>
      </c>
      <c r="R6944">
        <v>24.502419929999999</v>
      </c>
      <c r="S6944">
        <v>25.441490219999999</v>
      </c>
      <c r="T6944">
        <v>22.9174562</v>
      </c>
      <c r="U6944">
        <v>24.942160359999999</v>
      </c>
      <c r="V6944">
        <v>24.65943408</v>
      </c>
      <c r="W6944">
        <v>26.199908090000001</v>
      </c>
    </row>
    <row r="6945" spans="2:23" hidden="1" x14ac:dyDescent="0.25">
      <c r="B6945" t="s">
        <v>89</v>
      </c>
      <c r="C6945" t="s">
        <v>90</v>
      </c>
      <c r="D6945" t="s">
        <v>91</v>
      </c>
      <c r="E6945" t="s">
        <v>602</v>
      </c>
      <c r="F6945" t="s">
        <v>93</v>
      </c>
      <c r="G6945">
        <v>7.9212322369999999</v>
      </c>
      <c r="H6945">
        <v>7.9212322369999999</v>
      </c>
      <c r="I6945">
        <v>7.9212322369999999</v>
      </c>
    </row>
    <row r="6946" spans="2:23" hidden="1" x14ac:dyDescent="0.25">
      <c r="B6946" t="s">
        <v>89</v>
      </c>
      <c r="C6946" t="s">
        <v>90</v>
      </c>
      <c r="D6946" t="s">
        <v>91</v>
      </c>
      <c r="E6946" t="s">
        <v>603</v>
      </c>
      <c r="F6946" t="s">
        <v>93</v>
      </c>
      <c r="G6946">
        <v>12.13096504</v>
      </c>
      <c r="H6946">
        <v>12.13096504</v>
      </c>
      <c r="I6946">
        <v>12.13096504</v>
      </c>
      <c r="J6946">
        <v>12.13096504</v>
      </c>
      <c r="K6946">
        <v>12.13096504</v>
      </c>
      <c r="L6946">
        <v>12.13096504</v>
      </c>
      <c r="M6946">
        <v>12.13096504</v>
      </c>
    </row>
    <row r="6947" spans="2:23" hidden="1" x14ac:dyDescent="0.25">
      <c r="B6947" t="s">
        <v>89</v>
      </c>
      <c r="C6947" t="s">
        <v>90</v>
      </c>
      <c r="D6947" t="s">
        <v>91</v>
      </c>
      <c r="E6947" t="s">
        <v>604</v>
      </c>
      <c r="F6947" t="s">
        <v>93</v>
      </c>
      <c r="G6947">
        <v>5.4454948779999999</v>
      </c>
      <c r="H6947">
        <v>7.7562795619999996</v>
      </c>
      <c r="I6947">
        <v>10.56192227</v>
      </c>
      <c r="J6947">
        <v>11.190018909999999</v>
      </c>
      <c r="K6947">
        <v>13.336470439999999</v>
      </c>
      <c r="L6947">
        <v>17.157892100000002</v>
      </c>
      <c r="M6947">
        <v>19.468677119999999</v>
      </c>
      <c r="N6947">
        <v>16.82406954</v>
      </c>
      <c r="O6947">
        <v>20.50796351</v>
      </c>
      <c r="P6947">
        <v>20.229233069999999</v>
      </c>
      <c r="Q6947">
        <v>21.733169400000001</v>
      </c>
      <c r="R6947">
        <v>24.502419929999999</v>
      </c>
      <c r="S6947">
        <v>25.441490219999999</v>
      </c>
      <c r="T6947">
        <v>22.9174562</v>
      </c>
      <c r="U6947">
        <v>24.942160359999999</v>
      </c>
      <c r="V6947">
        <v>24.65943408</v>
      </c>
      <c r="W6947">
        <v>26.199908090000001</v>
      </c>
    </row>
    <row r="6948" spans="2:23" hidden="1" x14ac:dyDescent="0.25">
      <c r="B6948" t="s">
        <v>89</v>
      </c>
      <c r="C6948" t="s">
        <v>90</v>
      </c>
      <c r="D6948" t="s">
        <v>91</v>
      </c>
      <c r="E6948" t="s">
        <v>605</v>
      </c>
      <c r="F6948" t="s">
        <v>93</v>
      </c>
      <c r="G6948">
        <v>7.9212322369999999</v>
      </c>
      <c r="H6948">
        <v>7.9212322369999999</v>
      </c>
      <c r="I6948">
        <v>7.9212322369999999</v>
      </c>
    </row>
    <row r="6949" spans="2:23" hidden="1" x14ac:dyDescent="0.25">
      <c r="B6949" t="s">
        <v>89</v>
      </c>
      <c r="C6949" t="s">
        <v>90</v>
      </c>
      <c r="D6949" t="s">
        <v>91</v>
      </c>
      <c r="E6949" t="s">
        <v>606</v>
      </c>
      <c r="F6949" t="s">
        <v>93</v>
      </c>
      <c r="G6949">
        <v>12.13096504</v>
      </c>
      <c r="H6949">
        <v>12.13096504</v>
      </c>
      <c r="I6949">
        <v>12.13096504</v>
      </c>
      <c r="J6949">
        <v>12.13096504</v>
      </c>
      <c r="K6949">
        <v>12.13096504</v>
      </c>
      <c r="L6949">
        <v>12.13096504</v>
      </c>
      <c r="M6949">
        <v>12.13096504</v>
      </c>
    </row>
    <row r="6950" spans="2:23" hidden="1" x14ac:dyDescent="0.25">
      <c r="B6950" t="s">
        <v>89</v>
      </c>
      <c r="C6950" t="s">
        <v>90</v>
      </c>
      <c r="D6950" t="s">
        <v>91</v>
      </c>
      <c r="E6950" t="s">
        <v>607</v>
      </c>
      <c r="F6950" t="s">
        <v>93</v>
      </c>
      <c r="G6950">
        <v>0.371532001</v>
      </c>
      <c r="H6950">
        <v>1.3541860480000001</v>
      </c>
      <c r="I6950">
        <v>3.4921635270000002</v>
      </c>
      <c r="J6950">
        <v>3.085779477</v>
      </c>
      <c r="K6950">
        <v>3.684615129</v>
      </c>
      <c r="L6950">
        <v>5.5072339990000003</v>
      </c>
      <c r="M6950">
        <v>5.9034438910000002</v>
      </c>
      <c r="N6950">
        <v>3.6306788810000001</v>
      </c>
      <c r="O6950">
        <v>5.2008251039999998</v>
      </c>
      <c r="P6950">
        <v>4.7467531469999997</v>
      </c>
      <c r="Q6950">
        <v>5.5142964670000003</v>
      </c>
      <c r="R6950">
        <v>6.9495074570000002</v>
      </c>
      <c r="S6950">
        <v>6.8375365549999998</v>
      </c>
      <c r="T6950">
        <v>5.116815763</v>
      </c>
      <c r="U6950">
        <v>5.8721663749999999</v>
      </c>
      <c r="V6950">
        <v>5.4869933829999997</v>
      </c>
      <c r="W6950">
        <v>6.3137822569999997</v>
      </c>
    </row>
    <row r="6951" spans="2:23" hidden="1" x14ac:dyDescent="0.25">
      <c r="B6951" t="s">
        <v>89</v>
      </c>
      <c r="C6951" t="s">
        <v>90</v>
      </c>
      <c r="D6951" t="s">
        <v>91</v>
      </c>
      <c r="E6951" t="s">
        <v>608</v>
      </c>
      <c r="F6951" t="s">
        <v>93</v>
      </c>
      <c r="G6951">
        <v>1.7392938579999999</v>
      </c>
      <c r="H6951">
        <v>1.7392938579999999</v>
      </c>
      <c r="I6951">
        <v>1.7392938579999999</v>
      </c>
    </row>
    <row r="6952" spans="2:23" hidden="1" x14ac:dyDescent="0.25">
      <c r="B6952" t="s">
        <v>89</v>
      </c>
      <c r="C6952" t="s">
        <v>90</v>
      </c>
      <c r="D6952" t="s">
        <v>91</v>
      </c>
      <c r="E6952" t="s">
        <v>609</v>
      </c>
      <c r="F6952" t="s">
        <v>93</v>
      </c>
      <c r="G6952">
        <v>3.3427077239999998</v>
      </c>
      <c r="H6952">
        <v>3.3427077239999998</v>
      </c>
      <c r="I6952">
        <v>3.3427077239999998</v>
      </c>
      <c r="J6952">
        <v>3.3427077239999998</v>
      </c>
      <c r="K6952">
        <v>3.3427077239999998</v>
      </c>
      <c r="L6952">
        <v>3.3427077239999998</v>
      </c>
      <c r="M6952">
        <v>3.3427077239999998</v>
      </c>
    </row>
    <row r="6953" spans="2:23" hidden="1" x14ac:dyDescent="0.25">
      <c r="B6953" t="s">
        <v>89</v>
      </c>
      <c r="C6953" t="s">
        <v>90</v>
      </c>
      <c r="D6953" t="s">
        <v>91</v>
      </c>
      <c r="E6953" t="s">
        <v>610</v>
      </c>
      <c r="F6953" t="s">
        <v>93</v>
      </c>
      <c r="G6953">
        <v>5.4877507999999998E-2</v>
      </c>
      <c r="H6953">
        <v>5.3578844E-2</v>
      </c>
      <c r="I6953">
        <v>5.0820379999999998E-2</v>
      </c>
      <c r="J6953">
        <v>4.9216943999999999E-2</v>
      </c>
      <c r="K6953">
        <v>4.5981882000000002E-2</v>
      </c>
      <c r="L6953">
        <v>3.8517906999999997E-2</v>
      </c>
      <c r="M6953">
        <v>2.1777102999999999E-2</v>
      </c>
      <c r="N6953">
        <v>5.3828239E-2</v>
      </c>
      <c r="O6953">
        <v>5.3719498999999997E-2</v>
      </c>
      <c r="P6953">
        <v>6.2515145999999994E-2</v>
      </c>
      <c r="Q6953">
        <v>6.8341473E-2</v>
      </c>
      <c r="R6953">
        <v>7.4468661000000005E-2</v>
      </c>
      <c r="S6953">
        <v>8.0068425999999998E-2</v>
      </c>
      <c r="T6953">
        <v>9.0918367999999999E-2</v>
      </c>
      <c r="U6953">
        <v>0.102654303</v>
      </c>
      <c r="V6953">
        <v>0.108877896</v>
      </c>
      <c r="W6953">
        <v>0.112484845</v>
      </c>
    </row>
    <row r="6954" spans="2:23" hidden="1" x14ac:dyDescent="0.25">
      <c r="B6954" t="s">
        <v>89</v>
      </c>
      <c r="C6954" t="s">
        <v>90</v>
      </c>
      <c r="D6954" t="s">
        <v>91</v>
      </c>
      <c r="E6954" t="s">
        <v>611</v>
      </c>
      <c r="F6954" t="s">
        <v>93</v>
      </c>
      <c r="G6954">
        <v>5.3092243999999997E-2</v>
      </c>
      <c r="H6954">
        <v>5.3092243999999997E-2</v>
      </c>
      <c r="I6954">
        <v>5.3092243999999997E-2</v>
      </c>
    </row>
    <row r="6955" spans="2:23" hidden="1" x14ac:dyDescent="0.25">
      <c r="B6955" t="s">
        <v>89</v>
      </c>
      <c r="C6955" t="s">
        <v>90</v>
      </c>
      <c r="D6955" t="s">
        <v>91</v>
      </c>
      <c r="E6955" t="s">
        <v>612</v>
      </c>
      <c r="F6955" t="s">
        <v>93</v>
      </c>
      <c r="G6955">
        <v>4.4967224E-2</v>
      </c>
      <c r="H6955">
        <v>4.4967224E-2</v>
      </c>
      <c r="I6955">
        <v>4.4967224E-2</v>
      </c>
      <c r="J6955">
        <v>4.4967224E-2</v>
      </c>
      <c r="K6955">
        <v>4.4967224E-2</v>
      </c>
      <c r="L6955">
        <v>4.4967224E-2</v>
      </c>
      <c r="M6955">
        <v>4.4967224E-2</v>
      </c>
    </row>
    <row r="6956" spans="2:23" hidden="1" x14ac:dyDescent="0.25">
      <c r="B6956" t="s">
        <v>89</v>
      </c>
      <c r="C6956" t="s">
        <v>90</v>
      </c>
      <c r="D6956" t="s">
        <v>91</v>
      </c>
      <c r="E6956" t="s">
        <v>613</v>
      </c>
      <c r="F6956" t="s">
        <v>93</v>
      </c>
      <c r="G6956">
        <v>2.0677605000000002E-2</v>
      </c>
      <c r="H6956">
        <v>1.6650858000000001E-2</v>
      </c>
      <c r="I6956">
        <v>7.37902E-3</v>
      </c>
      <c r="J6956">
        <v>2.2838189999999999E-3</v>
      </c>
      <c r="K6956">
        <v>6.5376900000000001E-4</v>
      </c>
      <c r="L6956">
        <v>4.9034000000000002E-4</v>
      </c>
      <c r="M6956">
        <v>2.5533199999999999E-4</v>
      </c>
      <c r="N6956">
        <v>1.86804E-4</v>
      </c>
      <c r="O6956">
        <v>2.4197500000000001E-4</v>
      </c>
      <c r="P6956">
        <v>2.0622300000000001E-4</v>
      </c>
      <c r="Q6956">
        <v>1.7427E-4</v>
      </c>
      <c r="R6956">
        <v>1.5871799999999999E-4</v>
      </c>
      <c r="S6956">
        <v>1.4705499999999999E-4</v>
      </c>
      <c r="T6956">
        <v>1.3565499999999999E-4</v>
      </c>
      <c r="U6956">
        <v>1.2862999999999999E-4</v>
      </c>
      <c r="V6956">
        <v>1.2291900000000001E-4</v>
      </c>
      <c r="W6956">
        <v>1.2238099999999999E-4</v>
      </c>
    </row>
    <row r="6957" spans="2:23" hidden="1" x14ac:dyDescent="0.25">
      <c r="B6957" t="s">
        <v>89</v>
      </c>
      <c r="C6957" t="s">
        <v>90</v>
      </c>
      <c r="D6957" t="s">
        <v>91</v>
      </c>
      <c r="E6957" t="s">
        <v>614</v>
      </c>
      <c r="F6957" t="s">
        <v>93</v>
      </c>
      <c r="G6957">
        <v>1.4902494000000001E-2</v>
      </c>
      <c r="H6957">
        <v>1.4902494000000001E-2</v>
      </c>
      <c r="I6957">
        <v>1.4902494000000001E-2</v>
      </c>
    </row>
    <row r="6958" spans="2:23" hidden="1" x14ac:dyDescent="0.25">
      <c r="B6958" t="s">
        <v>89</v>
      </c>
      <c r="C6958" t="s">
        <v>90</v>
      </c>
      <c r="D6958" t="s">
        <v>91</v>
      </c>
      <c r="E6958" t="s">
        <v>615</v>
      </c>
      <c r="F6958" t="s">
        <v>93</v>
      </c>
      <c r="G6958">
        <v>6.9129630000000003E-3</v>
      </c>
      <c r="H6958">
        <v>6.9129630000000003E-3</v>
      </c>
      <c r="I6958">
        <v>6.9129630000000003E-3</v>
      </c>
      <c r="J6958">
        <v>6.9129630000000003E-3</v>
      </c>
      <c r="K6958">
        <v>6.9129630000000003E-3</v>
      </c>
      <c r="L6958">
        <v>6.9129630000000003E-3</v>
      </c>
      <c r="M6958">
        <v>6.9129630000000003E-3</v>
      </c>
    </row>
    <row r="6959" spans="2:23" hidden="1" x14ac:dyDescent="0.25">
      <c r="B6959" t="s">
        <v>89</v>
      </c>
      <c r="C6959" t="s">
        <v>90</v>
      </c>
      <c r="D6959" t="s">
        <v>91</v>
      </c>
      <c r="E6959" t="s">
        <v>616</v>
      </c>
      <c r="F6959" t="s">
        <v>93</v>
      </c>
      <c r="G6959">
        <v>5.6192080569999998</v>
      </c>
      <c r="H6959">
        <v>5.3211667050000004</v>
      </c>
      <c r="I6959">
        <v>4.6685302569999996</v>
      </c>
      <c r="J6959">
        <v>4.1417788880000002</v>
      </c>
      <c r="K6959">
        <v>3.4702641949999999</v>
      </c>
      <c r="L6959">
        <v>2.4205415659999998</v>
      </c>
      <c r="M6959">
        <v>1.3265562900000001</v>
      </c>
      <c r="N6959">
        <v>0.90949460699999995</v>
      </c>
      <c r="O6959">
        <v>0.84407143500000004</v>
      </c>
      <c r="P6959">
        <v>0.811719529</v>
      </c>
      <c r="Q6959">
        <v>0.81210979100000003</v>
      </c>
      <c r="R6959">
        <v>0.84943902900000001</v>
      </c>
      <c r="S6959">
        <v>0.95611264900000004</v>
      </c>
      <c r="T6959">
        <v>1.107289105</v>
      </c>
      <c r="U6959">
        <v>1.238217218</v>
      </c>
      <c r="V6959">
        <v>1.3678809679999999</v>
      </c>
      <c r="W6959">
        <v>1.6159355989999999</v>
      </c>
    </row>
    <row r="6960" spans="2:23" hidden="1" x14ac:dyDescent="0.25">
      <c r="B6960" t="s">
        <v>89</v>
      </c>
      <c r="C6960" t="s">
        <v>90</v>
      </c>
      <c r="D6960" t="s">
        <v>91</v>
      </c>
      <c r="E6960" t="s">
        <v>617</v>
      </c>
      <c r="F6960" t="s">
        <v>93</v>
      </c>
      <c r="G6960">
        <v>5.20296834</v>
      </c>
      <c r="H6960">
        <v>5.20296834</v>
      </c>
      <c r="I6960">
        <v>5.20296834</v>
      </c>
    </row>
    <row r="6961" spans="2:23" hidden="1" x14ac:dyDescent="0.25">
      <c r="B6961" t="s">
        <v>89</v>
      </c>
      <c r="C6961" t="s">
        <v>90</v>
      </c>
      <c r="D6961" t="s">
        <v>91</v>
      </c>
      <c r="E6961" t="s">
        <v>618</v>
      </c>
      <c r="F6961" t="s">
        <v>93</v>
      </c>
      <c r="G6961">
        <v>3.8525779939999998</v>
      </c>
      <c r="H6961">
        <v>3.8525779939999998</v>
      </c>
      <c r="I6961">
        <v>3.8525779939999998</v>
      </c>
      <c r="J6961">
        <v>3.8525779939999998</v>
      </c>
      <c r="K6961">
        <v>3.8525779939999998</v>
      </c>
      <c r="L6961">
        <v>3.8525779939999998</v>
      </c>
      <c r="M6961">
        <v>3.8525779939999998</v>
      </c>
    </row>
    <row r="6962" spans="2:23" hidden="1" x14ac:dyDescent="0.25">
      <c r="B6962" t="s">
        <v>89</v>
      </c>
      <c r="C6962" t="s">
        <v>90</v>
      </c>
      <c r="D6962" t="s">
        <v>91</v>
      </c>
      <c r="E6962" t="s">
        <v>619</v>
      </c>
      <c r="F6962" t="s">
        <v>93</v>
      </c>
      <c r="G6962">
        <v>1.3932924170000001</v>
      </c>
      <c r="H6962">
        <v>1.4452761750000001</v>
      </c>
      <c r="I6962">
        <v>1.210535358</v>
      </c>
      <c r="J6962">
        <v>1.0347689840000001</v>
      </c>
      <c r="K6962">
        <v>0.85880455700000002</v>
      </c>
      <c r="L6962">
        <v>0.64990587700000002</v>
      </c>
      <c r="M6962">
        <v>0.47812199500000002</v>
      </c>
      <c r="N6962">
        <v>0.35131156499999999</v>
      </c>
      <c r="O6962">
        <v>0.31355051900000003</v>
      </c>
      <c r="P6962">
        <v>0.27580413799999998</v>
      </c>
      <c r="Q6962">
        <v>0.25481428</v>
      </c>
      <c r="R6962">
        <v>0.24931421000000001</v>
      </c>
      <c r="S6962">
        <v>0.270436169</v>
      </c>
      <c r="T6962">
        <v>0.29594803600000003</v>
      </c>
      <c r="U6962">
        <v>0.29850275799999998</v>
      </c>
      <c r="V6962">
        <v>0.28444330200000001</v>
      </c>
      <c r="W6962">
        <v>0.49332150299999999</v>
      </c>
    </row>
    <row r="6963" spans="2:23" hidden="1" x14ac:dyDescent="0.25">
      <c r="B6963" t="s">
        <v>89</v>
      </c>
      <c r="C6963" t="s">
        <v>90</v>
      </c>
      <c r="D6963" t="s">
        <v>91</v>
      </c>
      <c r="E6963" t="s">
        <v>620</v>
      </c>
      <c r="F6963" t="s">
        <v>93</v>
      </c>
      <c r="G6963">
        <v>1.3497013170000001</v>
      </c>
      <c r="H6963">
        <v>1.3497013170000001</v>
      </c>
      <c r="I6963">
        <v>1.3497013170000001</v>
      </c>
    </row>
    <row r="6964" spans="2:23" hidden="1" x14ac:dyDescent="0.25">
      <c r="B6964" t="s">
        <v>89</v>
      </c>
      <c r="C6964" t="s">
        <v>90</v>
      </c>
      <c r="D6964" t="s">
        <v>91</v>
      </c>
      <c r="E6964" t="s">
        <v>621</v>
      </c>
      <c r="F6964" t="s">
        <v>93</v>
      </c>
      <c r="G6964">
        <v>1.0101007660000001</v>
      </c>
      <c r="H6964">
        <v>1.0101007660000001</v>
      </c>
      <c r="I6964">
        <v>1.0101007660000001</v>
      </c>
      <c r="J6964">
        <v>1.0101007660000001</v>
      </c>
      <c r="K6964">
        <v>1.0101007660000001</v>
      </c>
      <c r="L6964">
        <v>1.0101007660000001</v>
      </c>
      <c r="M6964">
        <v>1.0101007660000001</v>
      </c>
    </row>
    <row r="6965" spans="2:23" hidden="1" x14ac:dyDescent="0.25">
      <c r="B6965" t="s">
        <v>89</v>
      </c>
      <c r="C6965" t="s">
        <v>90</v>
      </c>
      <c r="D6965" t="s">
        <v>91</v>
      </c>
      <c r="E6965" t="s">
        <v>622</v>
      </c>
      <c r="F6965" t="s">
        <v>93</v>
      </c>
      <c r="G6965">
        <v>4.2052380339999997</v>
      </c>
      <c r="H6965">
        <v>3.8592396710000001</v>
      </c>
      <c r="I6965">
        <v>3.45061588</v>
      </c>
      <c r="J6965">
        <v>3.1047260859999999</v>
      </c>
      <c r="K6965">
        <v>2.610805869</v>
      </c>
      <c r="L6965">
        <v>1.77014535</v>
      </c>
      <c r="M6965">
        <v>0.84817896299999995</v>
      </c>
      <c r="N6965">
        <v>0.55799623700000001</v>
      </c>
      <c r="O6965">
        <v>0.53027894099999995</v>
      </c>
      <c r="P6965">
        <v>0.53570916800000001</v>
      </c>
      <c r="Q6965">
        <v>0.55712124100000004</v>
      </c>
      <c r="R6965">
        <v>0.59996610100000003</v>
      </c>
      <c r="S6965">
        <v>0.68552942500000003</v>
      </c>
      <c r="T6965">
        <v>0.81120541400000001</v>
      </c>
      <c r="U6965">
        <v>0.93958582999999996</v>
      </c>
      <c r="V6965">
        <v>1.083314747</v>
      </c>
      <c r="W6965">
        <v>1.1224917139999999</v>
      </c>
    </row>
    <row r="6966" spans="2:23" hidden="1" x14ac:dyDescent="0.25">
      <c r="B6966" t="s">
        <v>89</v>
      </c>
      <c r="C6966" t="s">
        <v>90</v>
      </c>
      <c r="D6966" t="s">
        <v>91</v>
      </c>
      <c r="E6966" t="s">
        <v>623</v>
      </c>
      <c r="F6966" t="s">
        <v>93</v>
      </c>
      <c r="G6966">
        <v>3.8383645280000001</v>
      </c>
      <c r="H6966">
        <v>3.8383645280000001</v>
      </c>
      <c r="I6966">
        <v>3.8383645280000001</v>
      </c>
    </row>
    <row r="6967" spans="2:23" hidden="1" x14ac:dyDescent="0.25">
      <c r="B6967" t="s">
        <v>89</v>
      </c>
      <c r="C6967" t="s">
        <v>90</v>
      </c>
      <c r="D6967" t="s">
        <v>91</v>
      </c>
      <c r="E6967" t="s">
        <v>624</v>
      </c>
      <c r="F6967" t="s">
        <v>93</v>
      </c>
      <c r="G6967">
        <v>2.8355642649999999</v>
      </c>
      <c r="H6967">
        <v>2.8355642649999999</v>
      </c>
      <c r="I6967">
        <v>2.8355642649999999</v>
      </c>
      <c r="J6967">
        <v>2.8355642649999999</v>
      </c>
      <c r="K6967">
        <v>2.8355642649999999</v>
      </c>
      <c r="L6967">
        <v>2.8355642649999999</v>
      </c>
      <c r="M6967">
        <v>2.8355642649999999</v>
      </c>
    </row>
    <row r="6968" spans="2:23" hidden="1" x14ac:dyDescent="0.25">
      <c r="B6968" t="s">
        <v>89</v>
      </c>
      <c r="C6968" t="s">
        <v>90</v>
      </c>
      <c r="D6968" t="s">
        <v>91</v>
      </c>
      <c r="E6968" t="s">
        <v>625</v>
      </c>
      <c r="F6968" t="s">
        <v>93</v>
      </c>
      <c r="G6968">
        <v>5.6192080569999998</v>
      </c>
      <c r="H6968">
        <v>5.3211667050000004</v>
      </c>
      <c r="I6968">
        <v>4.6685302569999996</v>
      </c>
      <c r="J6968">
        <v>4.1417788880000002</v>
      </c>
      <c r="K6968">
        <v>3.4702641949999999</v>
      </c>
      <c r="L6968">
        <v>2.4205415659999998</v>
      </c>
      <c r="M6968">
        <v>1.3265562900000001</v>
      </c>
      <c r="N6968">
        <v>0.90949460699999995</v>
      </c>
      <c r="O6968">
        <v>0.84407143500000004</v>
      </c>
      <c r="P6968">
        <v>0.811719529</v>
      </c>
      <c r="Q6968">
        <v>0.81210979100000003</v>
      </c>
      <c r="R6968">
        <v>0.84943902900000001</v>
      </c>
      <c r="S6968">
        <v>0.95611264900000004</v>
      </c>
      <c r="T6968">
        <v>1.107289105</v>
      </c>
      <c r="U6968">
        <v>1.238217218</v>
      </c>
      <c r="V6968">
        <v>1.3678809679999999</v>
      </c>
      <c r="W6968">
        <v>1.6159355989999999</v>
      </c>
    </row>
    <row r="6969" spans="2:23" hidden="1" x14ac:dyDescent="0.25">
      <c r="B6969" t="s">
        <v>89</v>
      </c>
      <c r="C6969" t="s">
        <v>90</v>
      </c>
      <c r="D6969" t="s">
        <v>91</v>
      </c>
      <c r="E6969" t="s">
        <v>626</v>
      </c>
      <c r="F6969" t="s">
        <v>93</v>
      </c>
      <c r="G6969">
        <v>5.20296834</v>
      </c>
      <c r="H6969">
        <v>5.20296834</v>
      </c>
      <c r="I6969">
        <v>5.20296834</v>
      </c>
    </row>
    <row r="6970" spans="2:23" hidden="1" x14ac:dyDescent="0.25">
      <c r="B6970" t="s">
        <v>89</v>
      </c>
      <c r="C6970" t="s">
        <v>90</v>
      </c>
      <c r="D6970" t="s">
        <v>91</v>
      </c>
      <c r="E6970" t="s">
        <v>627</v>
      </c>
      <c r="F6970" t="s">
        <v>93</v>
      </c>
      <c r="G6970">
        <v>3.8525779939999998</v>
      </c>
      <c r="H6970">
        <v>3.8525779939999998</v>
      </c>
      <c r="I6970">
        <v>3.8525779939999998</v>
      </c>
      <c r="J6970">
        <v>3.8525779939999998</v>
      </c>
      <c r="K6970">
        <v>3.8525779939999998</v>
      </c>
      <c r="L6970">
        <v>3.8525779939999998</v>
      </c>
      <c r="M6970">
        <v>3.8525779939999998</v>
      </c>
    </row>
    <row r="6971" spans="2:23" hidden="1" x14ac:dyDescent="0.25">
      <c r="B6971" t="s">
        <v>89</v>
      </c>
      <c r="C6971" t="s">
        <v>90</v>
      </c>
      <c r="D6971" t="s">
        <v>91</v>
      </c>
      <c r="E6971" t="s">
        <v>628</v>
      </c>
      <c r="F6971" t="s">
        <v>93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2:23" hidden="1" x14ac:dyDescent="0.25">
      <c r="B6972" t="s">
        <v>89</v>
      </c>
      <c r="C6972" t="s">
        <v>90</v>
      </c>
      <c r="D6972" t="s">
        <v>91</v>
      </c>
      <c r="E6972" t="s">
        <v>629</v>
      </c>
      <c r="F6972" t="s">
        <v>93</v>
      </c>
      <c r="G6972">
        <v>0</v>
      </c>
      <c r="H6972">
        <v>0</v>
      </c>
      <c r="I6972">
        <v>0</v>
      </c>
    </row>
    <row r="6973" spans="2:23" hidden="1" x14ac:dyDescent="0.25">
      <c r="B6973" t="s">
        <v>89</v>
      </c>
      <c r="C6973" t="s">
        <v>90</v>
      </c>
      <c r="D6973" t="s">
        <v>91</v>
      </c>
      <c r="E6973" t="s">
        <v>630</v>
      </c>
      <c r="F6973" t="s">
        <v>93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2:23" hidden="1" x14ac:dyDescent="0.25">
      <c r="B6974" t="s">
        <v>89</v>
      </c>
      <c r="C6974" t="s">
        <v>90</v>
      </c>
      <c r="D6974" t="s">
        <v>91</v>
      </c>
      <c r="E6974" t="s">
        <v>631</v>
      </c>
      <c r="F6974" t="s">
        <v>93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2:23" hidden="1" x14ac:dyDescent="0.25">
      <c r="B6975" t="s">
        <v>89</v>
      </c>
      <c r="C6975" t="s">
        <v>90</v>
      </c>
      <c r="D6975" t="s">
        <v>91</v>
      </c>
      <c r="E6975" t="s">
        <v>632</v>
      </c>
      <c r="F6975" t="s">
        <v>93</v>
      </c>
      <c r="G6975">
        <v>0</v>
      </c>
      <c r="H6975">
        <v>0</v>
      </c>
      <c r="I6975">
        <v>0</v>
      </c>
    </row>
    <row r="6976" spans="2:23" hidden="1" x14ac:dyDescent="0.25">
      <c r="B6976" t="s">
        <v>89</v>
      </c>
      <c r="C6976" t="s">
        <v>90</v>
      </c>
      <c r="D6976" t="s">
        <v>91</v>
      </c>
      <c r="E6976" t="s">
        <v>633</v>
      </c>
      <c r="F6976" t="s">
        <v>93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2:23" hidden="1" x14ac:dyDescent="0.25">
      <c r="B6977" t="s">
        <v>89</v>
      </c>
      <c r="C6977" t="s">
        <v>90</v>
      </c>
      <c r="D6977" t="s">
        <v>91</v>
      </c>
      <c r="E6977" t="s">
        <v>634</v>
      </c>
      <c r="F6977" t="s">
        <v>93</v>
      </c>
      <c r="G6977">
        <v>5.646906886</v>
      </c>
      <c r="H6977">
        <v>11.297471740000001</v>
      </c>
      <c r="I6977">
        <v>18.642264310000002</v>
      </c>
      <c r="J6977">
        <v>20.340515180000001</v>
      </c>
      <c r="K6977">
        <v>25.041126129999999</v>
      </c>
      <c r="L6977">
        <v>32.742442310000001</v>
      </c>
      <c r="M6977">
        <v>35.768292189999997</v>
      </c>
      <c r="N6977">
        <v>29.312346609999999</v>
      </c>
      <c r="O6977">
        <v>36.822820059999998</v>
      </c>
      <c r="P6977">
        <v>35.748436730000002</v>
      </c>
      <c r="Q6977">
        <v>38.686665720000001</v>
      </c>
      <c r="R6977">
        <v>44.613897059999999</v>
      </c>
      <c r="S6977">
        <v>45.90586296</v>
      </c>
      <c r="T6977">
        <v>39.773809360000001</v>
      </c>
      <c r="U6977">
        <v>43.98129617</v>
      </c>
      <c r="V6977">
        <v>42.799752210000001</v>
      </c>
      <c r="W6977">
        <v>45.975690389999997</v>
      </c>
    </row>
    <row r="6978" spans="2:23" hidden="1" x14ac:dyDescent="0.25">
      <c r="B6978" t="s">
        <v>89</v>
      </c>
      <c r="C6978" t="s">
        <v>90</v>
      </c>
      <c r="D6978" t="s">
        <v>91</v>
      </c>
      <c r="E6978" t="s">
        <v>635</v>
      </c>
      <c r="F6978" t="s">
        <v>93</v>
      </c>
      <c r="G6978">
        <v>11.862214310000001</v>
      </c>
      <c r="H6978">
        <v>11.862214310000001</v>
      </c>
      <c r="I6978">
        <v>11.862214310000001</v>
      </c>
    </row>
    <row r="6979" spans="2:23" hidden="1" x14ac:dyDescent="0.25">
      <c r="B6979" t="s">
        <v>89</v>
      </c>
      <c r="C6979" t="s">
        <v>90</v>
      </c>
      <c r="D6979" t="s">
        <v>91</v>
      </c>
      <c r="E6979" t="s">
        <v>636</v>
      </c>
      <c r="F6979" t="s">
        <v>93</v>
      </c>
      <c r="G6979">
        <v>21.354145540000001</v>
      </c>
      <c r="H6979">
        <v>21.354145540000001</v>
      </c>
      <c r="I6979">
        <v>21.354145540000001</v>
      </c>
      <c r="J6979">
        <v>21.354145540000001</v>
      </c>
      <c r="K6979">
        <v>21.354145540000001</v>
      </c>
      <c r="L6979">
        <v>21.354145540000001</v>
      </c>
      <c r="M6979">
        <v>21.354145540000001</v>
      </c>
    </row>
    <row r="6980" spans="2:23" hidden="1" x14ac:dyDescent="0.25">
      <c r="B6980" t="s">
        <v>89</v>
      </c>
      <c r="C6980" t="s">
        <v>90</v>
      </c>
      <c r="D6980" t="s">
        <v>91</v>
      </c>
      <c r="E6980" t="s">
        <v>637</v>
      </c>
      <c r="F6980" t="s">
        <v>93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 spans="2:23" hidden="1" x14ac:dyDescent="0.25">
      <c r="B6981" t="s">
        <v>89</v>
      </c>
      <c r="C6981" t="s">
        <v>90</v>
      </c>
      <c r="D6981" t="s">
        <v>91</v>
      </c>
      <c r="E6981" t="s">
        <v>638</v>
      </c>
      <c r="F6981" t="s">
        <v>93</v>
      </c>
      <c r="G6981">
        <v>0</v>
      </c>
      <c r="H6981">
        <v>0</v>
      </c>
      <c r="I6981">
        <v>0</v>
      </c>
    </row>
    <row r="6982" spans="2:23" hidden="1" x14ac:dyDescent="0.25">
      <c r="B6982" t="s">
        <v>89</v>
      </c>
      <c r="C6982" t="s">
        <v>90</v>
      </c>
      <c r="D6982" t="s">
        <v>91</v>
      </c>
      <c r="E6982" t="s">
        <v>639</v>
      </c>
      <c r="F6982" t="s">
        <v>93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2:23" hidden="1" x14ac:dyDescent="0.25">
      <c r="B6983" t="s">
        <v>89</v>
      </c>
      <c r="C6983" t="s">
        <v>90</v>
      </c>
      <c r="D6983" t="s">
        <v>91</v>
      </c>
      <c r="E6983" t="s">
        <v>640</v>
      </c>
      <c r="F6983" t="s">
        <v>93</v>
      </c>
      <c r="G6983">
        <v>5.6469069100000002</v>
      </c>
      <c r="H6983">
        <v>11.314763709999999</v>
      </c>
      <c r="I6983">
        <v>18.760494489999999</v>
      </c>
      <c r="J6983">
        <v>20.649278859999999</v>
      </c>
      <c r="K6983">
        <v>25.606980100000001</v>
      </c>
      <c r="L6983">
        <v>33.659736469999999</v>
      </c>
      <c r="M6983">
        <v>37.062832149999998</v>
      </c>
      <c r="N6983">
        <v>30.878269190000001</v>
      </c>
      <c r="O6983">
        <v>38.602596720000001</v>
      </c>
      <c r="P6983">
        <v>37.7052768</v>
      </c>
      <c r="Q6983">
        <v>40.786233680000002</v>
      </c>
      <c r="R6983">
        <v>46.860808349999999</v>
      </c>
      <c r="S6983">
        <v>48.29615304</v>
      </c>
      <c r="T6983">
        <v>42.257006220000001</v>
      </c>
      <c r="U6983">
        <v>46.538136909999999</v>
      </c>
      <c r="V6983">
        <v>45.421128899999999</v>
      </c>
      <c r="W6983">
        <v>48.661160600000002</v>
      </c>
    </row>
    <row r="6984" spans="2:23" hidden="1" x14ac:dyDescent="0.25">
      <c r="B6984" t="s">
        <v>89</v>
      </c>
      <c r="C6984" t="s">
        <v>90</v>
      </c>
      <c r="D6984" t="s">
        <v>91</v>
      </c>
      <c r="E6984" t="s">
        <v>641</v>
      </c>
      <c r="F6984" t="s">
        <v>93</v>
      </c>
      <c r="G6984">
        <v>11.90738837</v>
      </c>
      <c r="H6984">
        <v>11.90738837</v>
      </c>
      <c r="I6984">
        <v>11.90738837</v>
      </c>
    </row>
    <row r="6985" spans="2:23" hidden="1" x14ac:dyDescent="0.25">
      <c r="B6985" t="s">
        <v>89</v>
      </c>
      <c r="C6985" t="s">
        <v>90</v>
      </c>
      <c r="D6985" t="s">
        <v>91</v>
      </c>
      <c r="E6985" t="s">
        <v>642</v>
      </c>
      <c r="F6985" t="s">
        <v>93</v>
      </c>
      <c r="G6985">
        <v>21.81442753</v>
      </c>
      <c r="H6985">
        <v>21.81442753</v>
      </c>
      <c r="I6985">
        <v>21.81442753</v>
      </c>
      <c r="J6985">
        <v>21.81442753</v>
      </c>
      <c r="K6985">
        <v>21.81442753</v>
      </c>
      <c r="L6985">
        <v>21.81442753</v>
      </c>
      <c r="M6985">
        <v>21.81442753</v>
      </c>
    </row>
    <row r="6986" spans="2:23" hidden="1" x14ac:dyDescent="0.25">
      <c r="B6986" t="s">
        <v>89</v>
      </c>
      <c r="C6986" t="s">
        <v>90</v>
      </c>
      <c r="D6986" t="s">
        <v>91</v>
      </c>
      <c r="E6986" t="s">
        <v>643</v>
      </c>
      <c r="F6986" t="s">
        <v>93</v>
      </c>
      <c r="G6986">
        <v>13.886417679999999</v>
      </c>
      <c r="H6986">
        <v>19.612055040000001</v>
      </c>
      <c r="I6986">
        <v>25.441302440000001</v>
      </c>
      <c r="J6986">
        <v>26.24050553</v>
      </c>
      <c r="K6986">
        <v>30.489528180000001</v>
      </c>
      <c r="L6986">
        <v>37.305763480000003</v>
      </c>
      <c r="M6986">
        <v>39.225300760000003</v>
      </c>
      <c r="N6986">
        <v>33.14393939</v>
      </c>
      <c r="O6986">
        <v>40.811985710000002</v>
      </c>
      <c r="P6986">
        <v>40.004035960000003</v>
      </c>
      <c r="Q6986">
        <v>43.197166180000004</v>
      </c>
      <c r="R6986">
        <v>49.434179270000001</v>
      </c>
      <c r="S6986">
        <v>51.078072470000002</v>
      </c>
      <c r="T6986">
        <v>45.360343800000003</v>
      </c>
      <c r="U6986">
        <v>49.98488751</v>
      </c>
      <c r="V6986">
        <v>49.116186669999998</v>
      </c>
      <c r="W6986">
        <v>52.686266420000003</v>
      </c>
    </row>
    <row r="6987" spans="2:23" hidden="1" x14ac:dyDescent="0.25">
      <c r="B6987" t="s">
        <v>89</v>
      </c>
      <c r="C6987" t="s">
        <v>90</v>
      </c>
      <c r="D6987" t="s">
        <v>91</v>
      </c>
      <c r="E6987" t="s">
        <v>644</v>
      </c>
      <c r="F6987" t="s">
        <v>93</v>
      </c>
      <c r="G6987">
        <v>19.64659172</v>
      </c>
      <c r="H6987">
        <v>19.64659172</v>
      </c>
      <c r="I6987">
        <v>19.64659172</v>
      </c>
    </row>
    <row r="6988" spans="2:23" hidden="1" x14ac:dyDescent="0.25">
      <c r="B6988" t="s">
        <v>89</v>
      </c>
      <c r="C6988" t="s">
        <v>90</v>
      </c>
      <c r="D6988" t="s">
        <v>91</v>
      </c>
      <c r="E6988" t="s">
        <v>645</v>
      </c>
      <c r="F6988" t="s">
        <v>93</v>
      </c>
      <c r="G6988">
        <v>27.457267590000001</v>
      </c>
      <c r="H6988">
        <v>27.457267590000001</v>
      </c>
      <c r="I6988">
        <v>27.457267590000001</v>
      </c>
      <c r="J6988">
        <v>27.457267590000001</v>
      </c>
      <c r="K6988">
        <v>27.457267590000001</v>
      </c>
      <c r="L6988">
        <v>27.457267590000001</v>
      </c>
      <c r="M6988">
        <v>27.457267590000001</v>
      </c>
    </row>
    <row r="6989" spans="2:23" hidden="1" x14ac:dyDescent="0.25">
      <c r="B6989" t="s">
        <v>89</v>
      </c>
      <c r="C6989" t="s">
        <v>297</v>
      </c>
      <c r="D6989" t="s">
        <v>501</v>
      </c>
      <c r="E6989" t="s">
        <v>502</v>
      </c>
      <c r="F6989" t="s">
        <v>93</v>
      </c>
      <c r="G6989">
        <v>1.29206359552774</v>
      </c>
      <c r="H6989">
        <v>4.6979223863910304</v>
      </c>
      <c r="I6989">
        <v>5.9998463033679696</v>
      </c>
      <c r="J6989">
        <v>5.98147259299789</v>
      </c>
      <c r="K6989">
        <v>7.6766062746372796</v>
      </c>
      <c r="L6989">
        <v>7.6275350505162898</v>
      </c>
      <c r="M6989">
        <v>8.2281267883031699</v>
      </c>
      <c r="N6989">
        <v>9.4116498785099907</v>
      </c>
      <c r="O6989">
        <v>11.102976144529899</v>
      </c>
      <c r="P6989">
        <v>10.7301635585659</v>
      </c>
      <c r="Q6989">
        <v>9.95852033087316</v>
      </c>
      <c r="R6989">
        <v>9.1988631878523801</v>
      </c>
      <c r="S6989">
        <v>8.2613900990634104</v>
      </c>
      <c r="T6989">
        <v>9.9207065236942409</v>
      </c>
      <c r="U6989">
        <v>11.898057746628201</v>
      </c>
      <c r="V6989">
        <v>11.764628298380799</v>
      </c>
      <c r="W6989">
        <v>11.3976475640742</v>
      </c>
    </row>
    <row r="6990" spans="2:23" hidden="1" x14ac:dyDescent="0.25">
      <c r="B6990" t="s">
        <v>89</v>
      </c>
      <c r="C6990" t="s">
        <v>297</v>
      </c>
      <c r="D6990" t="s">
        <v>501</v>
      </c>
      <c r="E6990" t="s">
        <v>503</v>
      </c>
      <c r="F6990" t="s">
        <v>93</v>
      </c>
      <c r="G6990">
        <v>3.9483936302350899E-5</v>
      </c>
      <c r="H6990">
        <v>3.9748495115662997E-3</v>
      </c>
      <c r="I6990">
        <v>1.7309355337579001E-2</v>
      </c>
      <c r="J6990">
        <v>0.12267451829506899</v>
      </c>
      <c r="K6990">
        <v>0.595224360716613</v>
      </c>
      <c r="L6990">
        <v>1.0866408754676</v>
      </c>
      <c r="M6990">
        <v>1.5304891205980899</v>
      </c>
      <c r="N6990">
        <v>1.76691960773614</v>
      </c>
      <c r="O6990">
        <v>1.9093903188450601</v>
      </c>
      <c r="P6990">
        <v>1.9924729019470999</v>
      </c>
      <c r="Q6990">
        <v>1.8520146478332999</v>
      </c>
      <c r="R6990">
        <v>1.72269884115133</v>
      </c>
      <c r="S6990">
        <v>1.7948179407442499</v>
      </c>
      <c r="T6990">
        <v>1.8459004603632401</v>
      </c>
      <c r="U6990">
        <v>1.8990789067061</v>
      </c>
      <c r="V6990">
        <v>1.93634347889474</v>
      </c>
      <c r="W6990">
        <v>1.9607929175846199</v>
      </c>
    </row>
    <row r="6991" spans="2:23" hidden="1" x14ac:dyDescent="0.25">
      <c r="B6991" t="s">
        <v>89</v>
      </c>
      <c r="C6991" t="s">
        <v>297</v>
      </c>
      <c r="D6991" t="s">
        <v>501</v>
      </c>
      <c r="E6991" t="s">
        <v>504</v>
      </c>
      <c r="F6991" t="s">
        <v>93</v>
      </c>
      <c r="G6991">
        <v>1.29206359552774</v>
      </c>
      <c r="H6991">
        <v>4.6979223863910304</v>
      </c>
      <c r="I6991">
        <v>5.9998463033679696</v>
      </c>
      <c r="J6991">
        <v>5.98147259299789</v>
      </c>
      <c r="K6991">
        <v>7.6766062746372796</v>
      </c>
      <c r="L6991">
        <v>7.6275350505162898</v>
      </c>
      <c r="M6991">
        <v>8.2281267883031699</v>
      </c>
      <c r="N6991">
        <v>9.4116498785099907</v>
      </c>
      <c r="O6991">
        <v>11.102976144529899</v>
      </c>
      <c r="P6991">
        <v>10.7301635585659</v>
      </c>
      <c r="Q6991">
        <v>9.95852033087316</v>
      </c>
      <c r="R6991">
        <v>9.1988631878523801</v>
      </c>
      <c r="S6991">
        <v>8.2613900990634104</v>
      </c>
      <c r="T6991">
        <v>9.9207065236942409</v>
      </c>
      <c r="U6991">
        <v>11.898057746628201</v>
      </c>
      <c r="V6991">
        <v>11.764628298380799</v>
      </c>
      <c r="W6991">
        <v>11.3976475640742</v>
      </c>
    </row>
    <row r="6992" spans="2:23" hidden="1" x14ac:dyDescent="0.25">
      <c r="B6992" t="s">
        <v>89</v>
      </c>
      <c r="C6992" t="s">
        <v>297</v>
      </c>
      <c r="D6992" t="s">
        <v>501</v>
      </c>
      <c r="E6992" t="s">
        <v>505</v>
      </c>
      <c r="F6992" t="s">
        <v>93</v>
      </c>
      <c r="G6992">
        <v>4.1911054468175897E-2</v>
      </c>
      <c r="H6992">
        <v>5.3169379252627103E-2</v>
      </c>
      <c r="I6992">
        <v>5.3569222802601103E-2</v>
      </c>
      <c r="J6992">
        <v>0.117544219565495</v>
      </c>
      <c r="K6992">
        <v>1.09312001648682</v>
      </c>
      <c r="L6992">
        <v>1.0620035246680399</v>
      </c>
      <c r="M6992">
        <v>1.0378385802930401</v>
      </c>
      <c r="N6992">
        <v>0.98482347244610102</v>
      </c>
      <c r="O6992">
        <v>0.94950961135269296</v>
      </c>
      <c r="P6992">
        <v>0.73752998610389797</v>
      </c>
      <c r="Q6992">
        <v>0.58531407759787901</v>
      </c>
      <c r="R6992">
        <v>0.60553337129009699</v>
      </c>
      <c r="S6992">
        <v>0.58364301012465702</v>
      </c>
      <c r="T6992">
        <v>0.84367866078416898</v>
      </c>
      <c r="U6992">
        <v>1.1047571934778799</v>
      </c>
      <c r="V6992">
        <v>0.997152712402949</v>
      </c>
      <c r="W6992">
        <v>0.99760955128551598</v>
      </c>
    </row>
    <row r="6993" spans="2:23" hidden="1" x14ac:dyDescent="0.25">
      <c r="B6993" t="s">
        <v>89</v>
      </c>
      <c r="C6993" t="s">
        <v>297</v>
      </c>
      <c r="D6993" t="s">
        <v>501</v>
      </c>
      <c r="E6993" t="s">
        <v>506</v>
      </c>
      <c r="F6993" t="s">
        <v>93</v>
      </c>
      <c r="G6993">
        <v>0</v>
      </c>
      <c r="H6993">
        <v>0</v>
      </c>
      <c r="I6993">
        <v>8.2852585845200001E-4</v>
      </c>
      <c r="J6993">
        <v>5.6323457657312802E-2</v>
      </c>
      <c r="K6993">
        <v>1.07232708334203</v>
      </c>
      <c r="L6993">
        <v>1.0544977913782101</v>
      </c>
      <c r="M6993">
        <v>1.0361860286603299</v>
      </c>
      <c r="N6993">
        <v>0.98435893499256899</v>
      </c>
      <c r="O6993">
        <v>0.94919436888533104</v>
      </c>
      <c r="P6993">
        <v>0.73737183800954398</v>
      </c>
      <c r="Q6993">
        <v>0.58523906902771206</v>
      </c>
      <c r="R6993">
        <v>0.60552958078924102</v>
      </c>
      <c r="S6993">
        <v>0.58363700830307297</v>
      </c>
      <c r="T6993">
        <v>0.84366371484876301</v>
      </c>
      <c r="U6993">
        <v>1.1047114158906499</v>
      </c>
      <c r="V6993">
        <v>0.99697624380724204</v>
      </c>
      <c r="W6993">
        <v>0.99716035639748801</v>
      </c>
    </row>
    <row r="6994" spans="2:23" hidden="1" x14ac:dyDescent="0.25">
      <c r="B6994" t="s">
        <v>89</v>
      </c>
      <c r="C6994" t="s">
        <v>297</v>
      </c>
      <c r="D6994" t="s">
        <v>501</v>
      </c>
      <c r="E6994" t="s">
        <v>507</v>
      </c>
      <c r="F6994" t="s">
        <v>93</v>
      </c>
      <c r="G6994">
        <v>4.1911054468175897E-2</v>
      </c>
      <c r="H6994">
        <v>5.3169379252627103E-2</v>
      </c>
      <c r="I6994">
        <v>5.2740696944148999E-2</v>
      </c>
      <c r="J6994">
        <v>6.1220761908182202E-2</v>
      </c>
      <c r="K6994">
        <v>2.0792933144793701E-2</v>
      </c>
      <c r="L6994">
        <v>7.5057332898225996E-3</v>
      </c>
      <c r="M6994">
        <v>1.6525516327101E-3</v>
      </c>
      <c r="N6994">
        <v>4.6453745353259999E-4</v>
      </c>
      <c r="O6994">
        <v>3.1524246736180001E-4</v>
      </c>
      <c r="P6994">
        <v>1.5814809435330001E-4</v>
      </c>
      <c r="Q6994">
        <v>7.5008570167189094E-5</v>
      </c>
      <c r="R6994">
        <v>3.7905008564334099E-6</v>
      </c>
      <c r="S6994">
        <v>6.0018215846378897E-6</v>
      </c>
      <c r="T6994">
        <v>1.4945935405704E-5</v>
      </c>
      <c r="U6994">
        <v>4.5777587235059203E-5</v>
      </c>
      <c r="V6994">
        <v>1.7646859570759999E-4</v>
      </c>
      <c r="W6994">
        <v>4.4919488802719999E-4</v>
      </c>
    </row>
    <row r="6995" spans="2:23" hidden="1" x14ac:dyDescent="0.25">
      <c r="B6995" t="s">
        <v>89</v>
      </c>
      <c r="C6995" t="s">
        <v>297</v>
      </c>
      <c r="D6995" t="s">
        <v>501</v>
      </c>
      <c r="E6995" t="s">
        <v>508</v>
      </c>
      <c r="F6995" t="s">
        <v>93</v>
      </c>
      <c r="G6995">
        <v>2.0977577579823801E-2</v>
      </c>
      <c r="H6995">
        <v>0</v>
      </c>
      <c r="I6995">
        <v>3.7297745273849E-3</v>
      </c>
      <c r="J6995">
        <v>5.1445646668954997E-3</v>
      </c>
      <c r="K6995">
        <v>5.5163987231757004E-3</v>
      </c>
      <c r="L6995">
        <v>4.0465407742338996E-3</v>
      </c>
      <c r="M6995">
        <v>3.8212303572711E-3</v>
      </c>
      <c r="N6995">
        <v>5.7051049172315996E-3</v>
      </c>
      <c r="O6995">
        <v>3.7521508465949999E-3</v>
      </c>
      <c r="P6995">
        <v>2.0023012350407999E-3</v>
      </c>
      <c r="Q6995">
        <v>1.5227902186424999E-3</v>
      </c>
      <c r="R6995">
        <v>1.4932219196795999E-3</v>
      </c>
      <c r="S6995">
        <v>1.35403968897E-3</v>
      </c>
      <c r="T6995">
        <v>1.9136497861983999E-3</v>
      </c>
      <c r="U6995">
        <v>2.5545608838822001E-3</v>
      </c>
      <c r="V6995">
        <v>2.2244738584190002E-3</v>
      </c>
      <c r="W6995">
        <v>2.0168040959162E-3</v>
      </c>
    </row>
    <row r="6996" spans="2:23" hidden="1" x14ac:dyDescent="0.25">
      <c r="B6996" t="s">
        <v>89</v>
      </c>
      <c r="C6996" t="s">
        <v>297</v>
      </c>
      <c r="D6996" t="s">
        <v>501</v>
      </c>
      <c r="E6996" t="s">
        <v>509</v>
      </c>
      <c r="F6996" t="s">
        <v>93</v>
      </c>
      <c r="G6996">
        <v>0</v>
      </c>
      <c r="H6996">
        <v>0</v>
      </c>
      <c r="I6996">
        <v>3.7297745273849E-3</v>
      </c>
      <c r="J6996">
        <v>5.1445646668954997E-3</v>
      </c>
      <c r="K6996">
        <v>5.5163987231757004E-3</v>
      </c>
      <c r="L6996">
        <v>4.0465407742338996E-3</v>
      </c>
      <c r="M6996">
        <v>3.8212303572711E-3</v>
      </c>
      <c r="N6996">
        <v>5.7051049172315996E-3</v>
      </c>
      <c r="O6996">
        <v>3.7521508465949999E-3</v>
      </c>
      <c r="P6996">
        <v>2.0023012350407999E-3</v>
      </c>
      <c r="Q6996">
        <v>1.5227902186424999E-3</v>
      </c>
      <c r="R6996">
        <v>1.4932219196795999E-3</v>
      </c>
      <c r="S6996">
        <v>1.35403968897E-3</v>
      </c>
      <c r="T6996">
        <v>1.9136497861983999E-3</v>
      </c>
      <c r="U6996">
        <v>2.5545608838822001E-3</v>
      </c>
      <c r="V6996">
        <v>2.2244738584190002E-3</v>
      </c>
      <c r="W6996">
        <v>2.0168040959162E-3</v>
      </c>
    </row>
    <row r="6997" spans="2:23" hidden="1" x14ac:dyDescent="0.25">
      <c r="B6997" t="s">
        <v>89</v>
      </c>
      <c r="C6997" t="s">
        <v>297</v>
      </c>
      <c r="D6997" t="s">
        <v>501</v>
      </c>
      <c r="E6997" t="s">
        <v>510</v>
      </c>
      <c r="F6997" t="s">
        <v>93</v>
      </c>
      <c r="G6997">
        <v>2.0977577579823801E-2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</row>
    <row r="6998" spans="2:23" hidden="1" x14ac:dyDescent="0.25">
      <c r="B6998" t="s">
        <v>89</v>
      </c>
      <c r="C6998" t="s">
        <v>297</v>
      </c>
      <c r="D6998" t="s">
        <v>501</v>
      </c>
      <c r="E6998" t="s">
        <v>511</v>
      </c>
      <c r="F6998" t="s">
        <v>93</v>
      </c>
      <c r="G6998">
        <v>0.496542232470016</v>
      </c>
      <c r="H6998">
        <v>0.473770757537058</v>
      </c>
      <c r="I6998">
        <v>0.31257933289411</v>
      </c>
      <c r="J6998">
        <v>0.11277401284946</v>
      </c>
      <c r="K6998">
        <v>8.7378895166071793E-2</v>
      </c>
      <c r="L6998">
        <v>5.9961775953010103E-2</v>
      </c>
      <c r="M6998">
        <v>4.9549455417973398E-2</v>
      </c>
      <c r="N6998">
        <v>7.4306379257029806E-2</v>
      </c>
      <c r="O6998">
        <v>5.5099737756273498E-2</v>
      </c>
      <c r="P6998">
        <v>3.2191338774541202E-2</v>
      </c>
      <c r="Q6998">
        <v>2.73036442538604E-2</v>
      </c>
      <c r="R6998">
        <v>4.6163772724479003E-2</v>
      </c>
      <c r="S6998">
        <v>3.3324240338374701E-2</v>
      </c>
      <c r="T6998">
        <v>3.6449284914706503E-2</v>
      </c>
      <c r="U6998">
        <v>3.68158160320569E-2</v>
      </c>
      <c r="V6998">
        <v>2.34902801012766E-2</v>
      </c>
      <c r="W6998">
        <v>1.8903843567959901E-2</v>
      </c>
    </row>
    <row r="6999" spans="2:23" hidden="1" x14ac:dyDescent="0.25">
      <c r="B6999" t="s">
        <v>89</v>
      </c>
      <c r="C6999" t="s">
        <v>297</v>
      </c>
      <c r="D6999" t="s">
        <v>501</v>
      </c>
      <c r="E6999" t="s">
        <v>512</v>
      </c>
      <c r="F6999" t="s">
        <v>93</v>
      </c>
      <c r="G6999">
        <v>0</v>
      </c>
      <c r="H6999">
        <v>0</v>
      </c>
      <c r="I6999">
        <v>9.9736797014840007E-4</v>
      </c>
      <c r="J6999">
        <v>3.5126056298094002E-3</v>
      </c>
      <c r="K6999">
        <v>9.5909665408863993E-3</v>
      </c>
      <c r="L6999">
        <v>1.02987640394533E-2</v>
      </c>
      <c r="M6999">
        <v>1.82281804189122E-2</v>
      </c>
      <c r="N6999">
        <v>4.8913094932657497E-2</v>
      </c>
      <c r="O6999">
        <v>3.6719712638830802E-2</v>
      </c>
      <c r="P6999">
        <v>2.18284399317039E-2</v>
      </c>
      <c r="Q6999">
        <v>2.0495100211269001E-2</v>
      </c>
      <c r="R6999">
        <v>4.4267680902251097E-2</v>
      </c>
      <c r="S6999">
        <v>3.06807331156492E-2</v>
      </c>
      <c r="T6999">
        <v>3.1409839456528602E-2</v>
      </c>
      <c r="U6999">
        <v>2.79631301141227E-2</v>
      </c>
      <c r="V6999">
        <v>1.23929933452088E-2</v>
      </c>
      <c r="W6999">
        <v>6.2120291062479002E-3</v>
      </c>
    </row>
    <row r="7000" spans="2:23" hidden="1" x14ac:dyDescent="0.25">
      <c r="B7000" t="s">
        <v>89</v>
      </c>
      <c r="C7000" t="s">
        <v>297</v>
      </c>
      <c r="D7000" t="s">
        <v>501</v>
      </c>
      <c r="E7000" t="s">
        <v>513</v>
      </c>
      <c r="F7000" t="s">
        <v>93</v>
      </c>
      <c r="G7000">
        <v>0.496542232470016</v>
      </c>
      <c r="H7000">
        <v>0.473770757537058</v>
      </c>
      <c r="I7000">
        <v>0.31158196492396201</v>
      </c>
      <c r="J7000">
        <v>0.109261407219651</v>
      </c>
      <c r="K7000">
        <v>7.7787928625185299E-2</v>
      </c>
      <c r="L7000">
        <v>4.96630119135568E-2</v>
      </c>
      <c r="M7000">
        <v>3.1321274999061198E-2</v>
      </c>
      <c r="N7000">
        <v>2.5393284324372201E-2</v>
      </c>
      <c r="O7000">
        <v>1.8380025117442699E-2</v>
      </c>
      <c r="P7000">
        <v>1.0362898842837301E-2</v>
      </c>
      <c r="Q7000">
        <v>6.8085440425913E-3</v>
      </c>
      <c r="R7000">
        <v>1.8960918222278001E-3</v>
      </c>
      <c r="S7000">
        <v>2.6435072227254E-3</v>
      </c>
      <c r="T7000">
        <v>5.0394454581778004E-3</v>
      </c>
      <c r="U7000">
        <v>8.8526859179340993E-3</v>
      </c>
      <c r="V7000">
        <v>1.1097286756067901E-2</v>
      </c>
      <c r="W7000">
        <v>1.2691814461711901E-2</v>
      </c>
    </row>
    <row r="7001" spans="2:23" hidden="1" x14ac:dyDescent="0.25">
      <c r="B7001" t="s">
        <v>89</v>
      </c>
      <c r="C7001" t="s">
        <v>297</v>
      </c>
      <c r="D7001" t="s">
        <v>501</v>
      </c>
      <c r="E7001" t="s">
        <v>514</v>
      </c>
      <c r="F7001" t="s">
        <v>93</v>
      </c>
      <c r="G7001">
        <v>5.0893676557444097E-2</v>
      </c>
      <c r="H7001">
        <v>0.15281853532094999</v>
      </c>
      <c r="I7001">
        <v>0.29158897350651097</v>
      </c>
      <c r="J7001">
        <v>0.45185300441582399</v>
      </c>
      <c r="K7001">
        <v>0.55564253657734597</v>
      </c>
      <c r="L7001">
        <v>0.51550783790002297</v>
      </c>
      <c r="M7001">
        <v>0.53975759447411298</v>
      </c>
      <c r="N7001">
        <v>0.57554884485243696</v>
      </c>
      <c r="O7001">
        <v>0.58583317633415399</v>
      </c>
      <c r="P7001">
        <v>0.57535442964165395</v>
      </c>
      <c r="Q7001">
        <v>0.55940028178413104</v>
      </c>
      <c r="R7001">
        <v>0.54619906621153802</v>
      </c>
      <c r="S7001">
        <v>0.45805374606860799</v>
      </c>
      <c r="T7001">
        <v>0.56520626713688604</v>
      </c>
      <c r="U7001">
        <v>0.68187014018538805</v>
      </c>
      <c r="V7001">
        <v>0.67003456997154898</v>
      </c>
      <c r="W7001">
        <v>0.65160655719738403</v>
      </c>
    </row>
    <row r="7002" spans="2:23" hidden="1" x14ac:dyDescent="0.25">
      <c r="B7002" t="s">
        <v>89</v>
      </c>
      <c r="C7002" t="s">
        <v>297</v>
      </c>
      <c r="D7002" t="s">
        <v>501</v>
      </c>
      <c r="E7002" t="s">
        <v>515</v>
      </c>
      <c r="F7002" t="s">
        <v>93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2:23" hidden="1" x14ac:dyDescent="0.25">
      <c r="B7003" t="s">
        <v>89</v>
      </c>
      <c r="C7003" t="s">
        <v>297</v>
      </c>
      <c r="D7003" t="s">
        <v>501</v>
      </c>
      <c r="E7003" t="s">
        <v>516</v>
      </c>
      <c r="F7003" t="s">
        <v>93</v>
      </c>
      <c r="G7003">
        <v>0.586152143473332</v>
      </c>
      <c r="H7003">
        <v>3.9897008601220998</v>
      </c>
      <c r="I7003">
        <v>5.3123436086577298</v>
      </c>
      <c r="J7003">
        <v>5.36854328458422</v>
      </c>
      <c r="K7003">
        <v>6.06967108816663</v>
      </c>
      <c r="L7003">
        <v>6.11686495646721</v>
      </c>
      <c r="M7003">
        <v>6.7363471508038799</v>
      </c>
      <c r="N7003">
        <v>7.9191075688067496</v>
      </c>
      <c r="O7003">
        <v>9.5959487347033807</v>
      </c>
      <c r="P7003">
        <v>9.4988285409111892</v>
      </c>
      <c r="Q7003">
        <v>8.9473765588939003</v>
      </c>
      <c r="R7003">
        <v>8.1874603255846203</v>
      </c>
      <c r="S7003">
        <v>7.3851566481329201</v>
      </c>
      <c r="T7003">
        <v>8.7439219364133702</v>
      </c>
      <c r="U7003">
        <v>10.404970572303</v>
      </c>
      <c r="V7003">
        <v>10.409234585346701</v>
      </c>
      <c r="W7003">
        <v>10.080743120561101</v>
      </c>
    </row>
    <row r="7004" spans="2:23" hidden="1" x14ac:dyDescent="0.25">
      <c r="B7004" t="s">
        <v>89</v>
      </c>
      <c r="C7004" t="s">
        <v>297</v>
      </c>
      <c r="D7004" t="s">
        <v>501</v>
      </c>
      <c r="E7004" t="s">
        <v>517</v>
      </c>
      <c r="F7004" t="s">
        <v>93</v>
      </c>
      <c r="G7004">
        <v>0</v>
      </c>
      <c r="H7004">
        <v>0</v>
      </c>
      <c r="I7004">
        <v>0.143647410807937</v>
      </c>
      <c r="J7004">
        <v>0.213592607748116</v>
      </c>
      <c r="K7004">
        <v>0.28501431589595799</v>
      </c>
      <c r="L7004">
        <v>0.28907405448597501</v>
      </c>
      <c r="M7004">
        <v>0.33143418097357802</v>
      </c>
      <c r="N7004">
        <v>0.37575749876035602</v>
      </c>
      <c r="O7004">
        <v>0.45937710036940099</v>
      </c>
      <c r="P7004">
        <v>0.43542953469872703</v>
      </c>
      <c r="Q7004">
        <v>0.38219132531171102</v>
      </c>
      <c r="R7004">
        <v>0.35189618559372399</v>
      </c>
      <c r="S7004">
        <v>0.25249061410677598</v>
      </c>
      <c r="T7004">
        <v>0.28738223178251998</v>
      </c>
      <c r="U7004">
        <v>0.33928873475300603</v>
      </c>
      <c r="V7004">
        <v>0.32260991890565799</v>
      </c>
      <c r="W7004">
        <v>0.29831669646905601</v>
      </c>
    </row>
    <row r="7005" spans="2:23" hidden="1" x14ac:dyDescent="0.25">
      <c r="B7005" t="s">
        <v>89</v>
      </c>
      <c r="C7005" t="s">
        <v>297</v>
      </c>
      <c r="D7005" t="s">
        <v>501</v>
      </c>
      <c r="E7005" t="s">
        <v>518</v>
      </c>
      <c r="F7005" t="s">
        <v>93</v>
      </c>
      <c r="G7005">
        <v>0.14648058753639201</v>
      </c>
      <c r="H7005">
        <v>0.18128138947925301</v>
      </c>
      <c r="I7005">
        <v>0.173976953678214</v>
      </c>
      <c r="J7005">
        <v>0.16387390358370299</v>
      </c>
      <c r="K7005">
        <v>0.13590556019862299</v>
      </c>
      <c r="L7005">
        <v>9.5584198167817394E-2</v>
      </c>
      <c r="M7005">
        <v>6.9136190457427499E-2</v>
      </c>
      <c r="N7005">
        <v>5.1949854322522401E-2</v>
      </c>
      <c r="O7005">
        <v>3.9288809501560898E-2</v>
      </c>
      <c r="P7005">
        <v>2.4181856842454798E-2</v>
      </c>
      <c r="Q7005">
        <v>1.481193459717E-2</v>
      </c>
      <c r="R7005">
        <v>6.3163107397820996E-3</v>
      </c>
      <c r="S7005">
        <v>5.4215466717115E-3</v>
      </c>
      <c r="T7005">
        <v>7.3607600132743999E-3</v>
      </c>
      <c r="U7005">
        <v>9.6708691783336E-3</v>
      </c>
      <c r="V7005">
        <v>9.9163277658121992E-3</v>
      </c>
      <c r="W7005">
        <v>5.7548094666730799E-5</v>
      </c>
    </row>
    <row r="7006" spans="2:23" hidden="1" x14ac:dyDescent="0.25">
      <c r="B7006" t="s">
        <v>89</v>
      </c>
      <c r="C7006" t="s">
        <v>297</v>
      </c>
      <c r="D7006" t="s">
        <v>501</v>
      </c>
      <c r="E7006" t="s">
        <v>519</v>
      </c>
      <c r="F7006" t="s">
        <v>93</v>
      </c>
      <c r="G7006">
        <v>0.14648058753639201</v>
      </c>
      <c r="H7006">
        <v>0.18128138947925301</v>
      </c>
      <c r="I7006">
        <v>0.173976953678214</v>
      </c>
      <c r="J7006">
        <v>0.16387390358370299</v>
      </c>
      <c r="K7006">
        <v>0.13590556019862299</v>
      </c>
      <c r="L7006">
        <v>9.5584198167817394E-2</v>
      </c>
      <c r="M7006">
        <v>6.9136190457427499E-2</v>
      </c>
      <c r="N7006">
        <v>5.1949854322522401E-2</v>
      </c>
      <c r="O7006">
        <v>3.9288809501560898E-2</v>
      </c>
      <c r="P7006">
        <v>2.4181856842454798E-2</v>
      </c>
      <c r="Q7006">
        <v>1.481193459717E-2</v>
      </c>
      <c r="R7006">
        <v>6.3163107397820996E-3</v>
      </c>
      <c r="S7006">
        <v>5.4215466717115E-3</v>
      </c>
      <c r="T7006">
        <v>7.3607600132743999E-3</v>
      </c>
      <c r="U7006">
        <v>9.6708691783336E-3</v>
      </c>
      <c r="V7006">
        <v>9.9163277658121992E-3</v>
      </c>
      <c r="W7006">
        <v>5.7548094666730799E-5</v>
      </c>
    </row>
    <row r="7007" spans="2:23" hidden="1" x14ac:dyDescent="0.25">
      <c r="B7007" t="s">
        <v>89</v>
      </c>
      <c r="C7007" t="s">
        <v>297</v>
      </c>
      <c r="D7007" t="s">
        <v>501</v>
      </c>
      <c r="E7007" t="s">
        <v>520</v>
      </c>
      <c r="F7007" t="s">
        <v>93</v>
      </c>
      <c r="G7007">
        <v>0.403597383201167</v>
      </c>
      <c r="H7007">
        <v>2.39507963553157</v>
      </c>
      <c r="I7007">
        <v>2.6305899009001101</v>
      </c>
      <c r="J7007">
        <v>2.76708680605948</v>
      </c>
      <c r="K7007">
        <v>3.30661329215883</v>
      </c>
      <c r="L7007">
        <v>3.5670905985780901</v>
      </c>
      <c r="M7007">
        <v>3.9583335799775798</v>
      </c>
      <c r="N7007">
        <v>4.6553902776285998</v>
      </c>
      <c r="O7007">
        <v>5.5313891527136203</v>
      </c>
      <c r="P7007">
        <v>5.5308936575011103</v>
      </c>
      <c r="Q7007">
        <v>5.2570888218836398</v>
      </c>
      <c r="R7007">
        <v>4.8455942490805501</v>
      </c>
      <c r="S7007">
        <v>4.5493886862039501</v>
      </c>
      <c r="T7007">
        <v>5.1466725318240698</v>
      </c>
      <c r="U7007">
        <v>5.94525605212693</v>
      </c>
      <c r="V7007">
        <v>6.0848312643929399</v>
      </c>
      <c r="W7007">
        <v>6.0358098773402604</v>
      </c>
    </row>
    <row r="7008" spans="2:23" hidden="1" x14ac:dyDescent="0.25">
      <c r="B7008" t="s">
        <v>89</v>
      </c>
      <c r="C7008" t="s">
        <v>297</v>
      </c>
      <c r="D7008" t="s">
        <v>501</v>
      </c>
      <c r="E7008" t="s">
        <v>521</v>
      </c>
      <c r="F7008" t="s">
        <v>93</v>
      </c>
      <c r="G7008">
        <v>1.83076061589734</v>
      </c>
      <c r="H7008">
        <v>3.5211125619668802</v>
      </c>
      <c r="I7008">
        <v>4.6250837195346897</v>
      </c>
      <c r="J7008">
        <v>4.8305350168585202</v>
      </c>
      <c r="K7008">
        <v>5.7170065419092602</v>
      </c>
      <c r="L7008">
        <v>6.1057471793115603</v>
      </c>
      <c r="M7008">
        <v>6.9423831949559904</v>
      </c>
      <c r="N7008">
        <v>8.1896044763095599</v>
      </c>
      <c r="O7008">
        <v>9.8987204760881298</v>
      </c>
      <c r="P7008">
        <v>9.9161854874144293</v>
      </c>
      <c r="Q7008">
        <v>9.4465382984606308</v>
      </c>
      <c r="R7008">
        <v>8.9294920119935899</v>
      </c>
      <c r="S7008">
        <v>7.9717848767105801</v>
      </c>
      <c r="T7008">
        <v>9.0933623358695694</v>
      </c>
      <c r="U7008">
        <v>10.509437629815199</v>
      </c>
      <c r="V7008">
        <v>10.481576250019099</v>
      </c>
      <c r="W7008">
        <v>10.1955635245626</v>
      </c>
    </row>
    <row r="7009" spans="2:23" hidden="1" x14ac:dyDescent="0.25">
      <c r="B7009" t="s">
        <v>89</v>
      </c>
      <c r="C7009" t="s">
        <v>297</v>
      </c>
      <c r="D7009" t="s">
        <v>501</v>
      </c>
      <c r="E7009" t="s">
        <v>522</v>
      </c>
      <c r="F7009" t="s">
        <v>93</v>
      </c>
      <c r="G7009">
        <v>0.13166108371472199</v>
      </c>
      <c r="H7009">
        <v>1.4418026892695801</v>
      </c>
      <c r="I7009">
        <v>2.3901647342511101</v>
      </c>
      <c r="J7009">
        <v>2.1496034741089201</v>
      </c>
      <c r="K7009">
        <v>2.2074152594304501</v>
      </c>
      <c r="L7009">
        <v>2.0342665199890999</v>
      </c>
      <c r="M7009">
        <v>2.2382559763521899</v>
      </c>
      <c r="N7009">
        <v>2.6881684463257098</v>
      </c>
      <c r="O7009">
        <v>3.4787264056556002</v>
      </c>
      <c r="P7009">
        <v>3.3925804537684301</v>
      </c>
      <c r="Q7009">
        <v>3.1308874552261301</v>
      </c>
      <c r="R7009">
        <v>2.7956670102925298</v>
      </c>
      <c r="S7009">
        <v>2.3777142158603599</v>
      </c>
      <c r="T7009">
        <v>3.0320431374524102</v>
      </c>
      <c r="U7009">
        <v>3.77784437999067</v>
      </c>
      <c r="V7009">
        <v>3.65436875098221</v>
      </c>
      <c r="W7009">
        <v>3.3933266860234599</v>
      </c>
    </row>
    <row r="7010" spans="2:23" hidden="1" x14ac:dyDescent="0.25">
      <c r="B7010" t="s">
        <v>89</v>
      </c>
      <c r="C7010" t="s">
        <v>297</v>
      </c>
      <c r="D7010" t="s">
        <v>501</v>
      </c>
      <c r="E7010" t="s">
        <v>523</v>
      </c>
      <c r="F7010" t="s">
        <v>93</v>
      </c>
      <c r="G7010">
        <v>2.7971001671535998E-3</v>
      </c>
      <c r="H7010">
        <v>2.0701592578571998E-3</v>
      </c>
      <c r="I7010">
        <v>5.1836806685449997E-4</v>
      </c>
      <c r="J7010">
        <v>1.8779148830870001E-4</v>
      </c>
      <c r="K7010">
        <v>6.1078145408814994E-5</v>
      </c>
      <c r="L7010">
        <v>3.7143416007397401E-5</v>
      </c>
      <c r="M7010">
        <v>2.0623040262450399E-5</v>
      </c>
      <c r="N7010">
        <v>2.33509070376038E-5</v>
      </c>
      <c r="O7010">
        <v>1.0256140276964399E-5</v>
      </c>
      <c r="P7010">
        <v>4.4890730291072804E-6</v>
      </c>
      <c r="Q7010">
        <v>0</v>
      </c>
      <c r="R7010">
        <v>7.9993316964986803E-7</v>
      </c>
      <c r="S7010">
        <v>7.98792646561287E-7</v>
      </c>
      <c r="T7010">
        <v>1.11916332048326E-6</v>
      </c>
      <c r="U7010">
        <v>1.5778313039906001E-6</v>
      </c>
      <c r="V7010">
        <v>1.6158659719758101E-6</v>
      </c>
      <c r="W7010">
        <v>1.9211578321459199E-7</v>
      </c>
    </row>
    <row r="7011" spans="2:23" hidden="1" x14ac:dyDescent="0.25">
      <c r="B7011" t="s">
        <v>89</v>
      </c>
      <c r="C7011" t="s">
        <v>297</v>
      </c>
      <c r="D7011" t="s">
        <v>501</v>
      </c>
      <c r="E7011" t="s">
        <v>524</v>
      </c>
      <c r="F7011" t="s">
        <v>93</v>
      </c>
      <c r="G7011">
        <v>4.67820577218962</v>
      </c>
      <c r="H7011">
        <v>4.8275933840954997</v>
      </c>
      <c r="I7011">
        <v>4.5270676578220703</v>
      </c>
      <c r="J7011">
        <v>3.9665184357025098</v>
      </c>
      <c r="K7011">
        <v>3.26464246663341</v>
      </c>
      <c r="L7011">
        <v>2.58268948588251</v>
      </c>
      <c r="M7011">
        <v>1.72250673000711</v>
      </c>
      <c r="N7011">
        <v>1.3608105271392399</v>
      </c>
      <c r="O7011">
        <v>0.91328844370861595</v>
      </c>
      <c r="P7011">
        <v>0.48557134183991202</v>
      </c>
      <c r="Q7011">
        <v>0.37177144875537299</v>
      </c>
      <c r="R7011">
        <v>0.22070069723507901</v>
      </c>
      <c r="S7011">
        <v>0.35278666418763399</v>
      </c>
      <c r="T7011">
        <v>0.51049781390490201</v>
      </c>
      <c r="U7011">
        <v>0.79993408594667603</v>
      </c>
      <c r="V7011">
        <v>1.2399435528818501</v>
      </c>
      <c r="W7011">
        <v>1.8140028461875199</v>
      </c>
    </row>
    <row r="7012" spans="2:23" hidden="1" x14ac:dyDescent="0.25">
      <c r="B7012" t="s">
        <v>89</v>
      </c>
      <c r="C7012" t="s">
        <v>297</v>
      </c>
      <c r="D7012" t="s">
        <v>501</v>
      </c>
      <c r="E7012" t="s">
        <v>525</v>
      </c>
      <c r="F7012" t="s">
        <v>93</v>
      </c>
      <c r="G7012">
        <v>1.40887113636572</v>
      </c>
      <c r="H7012">
        <v>1.47716033927099</v>
      </c>
      <c r="I7012">
        <v>1.28553354575601</v>
      </c>
      <c r="J7012">
        <v>1.0177350865597099</v>
      </c>
      <c r="K7012">
        <v>0.76245529223123498</v>
      </c>
      <c r="L7012">
        <v>0.62743370806736598</v>
      </c>
      <c r="M7012">
        <v>0.51377056854244396</v>
      </c>
      <c r="N7012">
        <v>0.46928029212111599</v>
      </c>
      <c r="O7012">
        <v>0.355238703258133</v>
      </c>
      <c r="P7012">
        <v>0.25185054921556299</v>
      </c>
      <c r="Q7012">
        <v>0.19706820385812801</v>
      </c>
      <c r="R7012">
        <v>0.12045853670196401</v>
      </c>
      <c r="S7012">
        <v>0.14445809286608999</v>
      </c>
      <c r="T7012">
        <v>0.16935275013845999</v>
      </c>
      <c r="U7012">
        <v>0.18862065649665299</v>
      </c>
      <c r="V7012">
        <v>0.197129851680718</v>
      </c>
      <c r="W7012">
        <v>0.20812985138614501</v>
      </c>
    </row>
    <row r="7013" spans="2:23" hidden="1" x14ac:dyDescent="0.25">
      <c r="B7013" t="s">
        <v>89</v>
      </c>
      <c r="C7013" t="s">
        <v>297</v>
      </c>
      <c r="D7013" t="s">
        <v>501</v>
      </c>
      <c r="E7013" t="s">
        <v>526</v>
      </c>
      <c r="F7013" t="s">
        <v>93</v>
      </c>
      <c r="G7013">
        <v>3.2665375356567501</v>
      </c>
      <c r="H7013">
        <v>3.3483628855666501</v>
      </c>
      <c r="I7013">
        <v>3.2410157439992</v>
      </c>
      <c r="J7013">
        <v>2.94859555765448</v>
      </c>
      <c r="K7013">
        <v>2.50212609625676</v>
      </c>
      <c r="L7013">
        <v>1.95521863439914</v>
      </c>
      <c r="M7013">
        <v>1.2087155384243999</v>
      </c>
      <c r="N7013">
        <v>0.89150688411108203</v>
      </c>
      <c r="O7013">
        <v>0.558039484310207</v>
      </c>
      <c r="P7013">
        <v>0.23371630355132</v>
      </c>
      <c r="Q7013">
        <v>0.17470324489724501</v>
      </c>
      <c r="R7013">
        <v>0.100241360599945</v>
      </c>
      <c r="S7013">
        <v>0.208327772528897</v>
      </c>
      <c r="T7013">
        <v>0.34114394460312097</v>
      </c>
      <c r="U7013">
        <v>0.61131185161871904</v>
      </c>
      <c r="V7013">
        <v>1.0428120853351599</v>
      </c>
      <c r="W7013">
        <v>1.6058728026856</v>
      </c>
    </row>
    <row r="7014" spans="2:23" hidden="1" x14ac:dyDescent="0.25">
      <c r="B7014" t="s">
        <v>89</v>
      </c>
      <c r="C7014" t="s">
        <v>297</v>
      </c>
      <c r="D7014" t="s">
        <v>501</v>
      </c>
      <c r="E7014" t="s">
        <v>527</v>
      </c>
      <c r="F7014" t="s">
        <v>93</v>
      </c>
      <c r="G7014">
        <v>0</v>
      </c>
      <c r="H7014">
        <v>4.9588599999999998E-3</v>
      </c>
      <c r="I7014">
        <v>5.6605891999999998E-2</v>
      </c>
      <c r="J7014">
        <v>0.166318311</v>
      </c>
      <c r="K7014">
        <v>0.31576289899999999</v>
      </c>
      <c r="L7014">
        <v>0.47989365299999998</v>
      </c>
      <c r="M7014">
        <v>0.64490113500000001</v>
      </c>
      <c r="N7014">
        <v>0.80949915800000005</v>
      </c>
      <c r="O7014">
        <v>0.98057585899999999</v>
      </c>
      <c r="P7014">
        <v>1.1452606910000001</v>
      </c>
      <c r="Q7014">
        <v>1.287361472</v>
      </c>
      <c r="R7014">
        <v>1.4072804029999999</v>
      </c>
      <c r="S7014">
        <v>1.5002115069999999</v>
      </c>
      <c r="T7014">
        <v>1.5858635219999999</v>
      </c>
      <c r="U7014">
        <v>1.683333408</v>
      </c>
      <c r="V7014">
        <v>1.777000243</v>
      </c>
      <c r="W7014">
        <v>1.854273973</v>
      </c>
    </row>
    <row r="7015" spans="2:23" hidden="1" x14ac:dyDescent="0.25">
      <c r="B7015" t="s">
        <v>89</v>
      </c>
      <c r="C7015" t="s">
        <v>297</v>
      </c>
      <c r="D7015" t="s">
        <v>501</v>
      </c>
      <c r="E7015" t="s">
        <v>528</v>
      </c>
      <c r="F7015" t="s">
        <v>93</v>
      </c>
      <c r="G7015">
        <v>2.0521583999999999E-2</v>
      </c>
      <c r="H7015">
        <v>2.0521583999999999E-2</v>
      </c>
      <c r="I7015">
        <v>2.0521583999999999E-2</v>
      </c>
    </row>
    <row r="7016" spans="2:23" hidden="1" x14ac:dyDescent="0.25">
      <c r="B7016" t="s">
        <v>89</v>
      </c>
      <c r="C7016" t="s">
        <v>297</v>
      </c>
      <c r="D7016" t="s">
        <v>501</v>
      </c>
      <c r="E7016" t="s">
        <v>529</v>
      </c>
      <c r="F7016" t="s">
        <v>93</v>
      </c>
      <c r="G7016">
        <v>0.23834867900000001</v>
      </c>
      <c r="H7016">
        <v>0.23834867900000001</v>
      </c>
      <c r="I7016">
        <v>0.23834867900000001</v>
      </c>
      <c r="J7016">
        <v>0.23834867900000001</v>
      </c>
      <c r="K7016">
        <v>0.23834867900000001</v>
      </c>
      <c r="L7016">
        <v>0.23834867900000001</v>
      </c>
      <c r="M7016">
        <v>0.23834867900000001</v>
      </c>
    </row>
    <row r="7017" spans="2:23" hidden="1" x14ac:dyDescent="0.25">
      <c r="B7017" t="s">
        <v>89</v>
      </c>
      <c r="C7017" t="s">
        <v>297</v>
      </c>
      <c r="D7017" t="s">
        <v>501</v>
      </c>
      <c r="E7017" t="s">
        <v>92</v>
      </c>
      <c r="F7017" t="s">
        <v>93</v>
      </c>
      <c r="G7017">
        <v>7.8115746120000003</v>
      </c>
      <c r="H7017">
        <v>13.059785659999999</v>
      </c>
      <c r="I7017">
        <v>15.177444319999999</v>
      </c>
      <c r="J7017">
        <v>14.91188446</v>
      </c>
      <c r="K7017">
        <v>17.28617221</v>
      </c>
      <c r="L7017">
        <v>17.464760200000001</v>
      </c>
      <c r="M7017">
        <v>18.513912260000001</v>
      </c>
      <c r="N7017">
        <v>20.828476630000001</v>
      </c>
      <c r="O7017">
        <v>23.933981370000001</v>
      </c>
      <c r="P7017">
        <v>23.247513420000001</v>
      </c>
      <c r="Q7017">
        <v>21.744515580000002</v>
      </c>
      <c r="R7017">
        <v>20.177540199999999</v>
      </c>
      <c r="S7017">
        <v>18.48685682</v>
      </c>
      <c r="T7017">
        <v>21.478220480000001</v>
      </c>
      <c r="U7017">
        <v>25.216251920000001</v>
      </c>
      <c r="V7017">
        <v>25.534463559999999</v>
      </c>
      <c r="W7017">
        <v>25.481875649999999</v>
      </c>
    </row>
    <row r="7018" spans="2:23" hidden="1" x14ac:dyDescent="0.25">
      <c r="B7018" t="s">
        <v>89</v>
      </c>
      <c r="C7018" t="s">
        <v>297</v>
      </c>
      <c r="D7018" t="s">
        <v>501</v>
      </c>
      <c r="E7018" t="s">
        <v>530</v>
      </c>
      <c r="F7018" t="s">
        <v>93</v>
      </c>
      <c r="G7018">
        <v>12.016268200000001</v>
      </c>
      <c r="H7018">
        <v>12.016268200000001</v>
      </c>
      <c r="I7018">
        <v>12.016268200000001</v>
      </c>
    </row>
    <row r="7019" spans="2:23" hidden="1" x14ac:dyDescent="0.25">
      <c r="B7019" t="s">
        <v>89</v>
      </c>
      <c r="C7019" t="s">
        <v>297</v>
      </c>
      <c r="D7019" t="s">
        <v>501</v>
      </c>
      <c r="E7019" t="s">
        <v>531</v>
      </c>
      <c r="F7019" t="s">
        <v>93</v>
      </c>
      <c r="G7019">
        <v>14.88936196</v>
      </c>
      <c r="H7019">
        <v>14.88936196</v>
      </c>
      <c r="I7019">
        <v>14.88936196</v>
      </c>
      <c r="J7019">
        <v>14.88936196</v>
      </c>
      <c r="K7019">
        <v>14.88936196</v>
      </c>
      <c r="L7019">
        <v>14.88936196</v>
      </c>
      <c r="M7019">
        <v>14.88936196</v>
      </c>
    </row>
    <row r="7020" spans="2:23" hidden="1" x14ac:dyDescent="0.25">
      <c r="B7020" t="s">
        <v>89</v>
      </c>
      <c r="C7020" t="s">
        <v>297</v>
      </c>
      <c r="D7020" t="s">
        <v>501</v>
      </c>
      <c r="E7020" t="s">
        <v>532</v>
      </c>
      <c r="F7020" t="s">
        <v>93</v>
      </c>
      <c r="G7020">
        <v>5.2416198999999997E-2</v>
      </c>
      <c r="H7020">
        <v>6.2351853999999998E-2</v>
      </c>
      <c r="I7020">
        <v>6.0877978999999999E-2</v>
      </c>
      <c r="J7020">
        <v>7.1904657999999996E-2</v>
      </c>
      <c r="K7020">
        <v>5.3485497999999999E-2</v>
      </c>
      <c r="L7020">
        <v>6.9653344000000006E-2</v>
      </c>
      <c r="M7020">
        <v>9.2058979999999999E-2</v>
      </c>
      <c r="N7020">
        <v>9.9956680000000006E-2</v>
      </c>
      <c r="O7020">
        <v>0.109921229</v>
      </c>
      <c r="P7020">
        <v>0.123278281</v>
      </c>
      <c r="Q7020">
        <v>0.11574586000000001</v>
      </c>
      <c r="R7020">
        <v>0.10578925</v>
      </c>
      <c r="S7020">
        <v>0.10608324600000001</v>
      </c>
      <c r="T7020">
        <v>0.107768295</v>
      </c>
      <c r="U7020">
        <v>0.10978932399999999</v>
      </c>
      <c r="V7020">
        <v>0.11214845</v>
      </c>
      <c r="W7020">
        <v>0.11431799400000001</v>
      </c>
    </row>
    <row r="7021" spans="2:23" hidden="1" x14ac:dyDescent="0.25">
      <c r="B7021" t="s">
        <v>89</v>
      </c>
      <c r="C7021" t="s">
        <v>297</v>
      </c>
      <c r="D7021" t="s">
        <v>501</v>
      </c>
      <c r="E7021" t="s">
        <v>533</v>
      </c>
      <c r="F7021" t="s">
        <v>93</v>
      </c>
      <c r="G7021">
        <v>5.8548677E-2</v>
      </c>
      <c r="H7021">
        <v>5.8548677E-2</v>
      </c>
      <c r="I7021">
        <v>5.8548677E-2</v>
      </c>
    </row>
    <row r="7022" spans="2:23" hidden="1" x14ac:dyDescent="0.25">
      <c r="B7022" t="s">
        <v>89</v>
      </c>
      <c r="C7022" t="s">
        <v>297</v>
      </c>
      <c r="D7022" t="s">
        <v>501</v>
      </c>
      <c r="E7022" t="s">
        <v>534</v>
      </c>
      <c r="F7022" t="s">
        <v>93</v>
      </c>
      <c r="G7022">
        <v>6.6106929999999994E-2</v>
      </c>
      <c r="H7022">
        <v>6.6106929999999994E-2</v>
      </c>
      <c r="I7022">
        <v>6.6106929999999994E-2</v>
      </c>
      <c r="J7022">
        <v>6.6106929999999994E-2</v>
      </c>
      <c r="K7022">
        <v>6.6106929999999994E-2</v>
      </c>
      <c r="L7022">
        <v>6.6106929999999994E-2</v>
      </c>
      <c r="M7022">
        <v>6.6106929999999994E-2</v>
      </c>
    </row>
    <row r="7023" spans="2:23" hidden="1" x14ac:dyDescent="0.25">
      <c r="B7023" t="s">
        <v>89</v>
      </c>
      <c r="C7023" t="s">
        <v>297</v>
      </c>
      <c r="D7023" t="s">
        <v>501</v>
      </c>
      <c r="E7023" t="s">
        <v>535</v>
      </c>
      <c r="F7023" t="s">
        <v>93</v>
      </c>
      <c r="G7023">
        <v>3.9499999999999998E-5</v>
      </c>
      <c r="H7023">
        <v>3.9748500000000003E-3</v>
      </c>
      <c r="I7023">
        <v>2.2865024000000001E-2</v>
      </c>
      <c r="J7023">
        <v>0.18765514599999999</v>
      </c>
      <c r="K7023">
        <v>1.6826588090000001</v>
      </c>
      <c r="L7023">
        <v>2.1554839719999999</v>
      </c>
      <c r="M7023">
        <v>2.5887245600000002</v>
      </c>
      <c r="N7023">
        <v>2.8058967429999999</v>
      </c>
      <c r="O7023">
        <v>2.8990565510000001</v>
      </c>
      <c r="P7023">
        <v>2.7536754810000001</v>
      </c>
      <c r="Q7023">
        <v>2.4592716069999998</v>
      </c>
      <c r="R7023">
        <v>2.3739893250000002</v>
      </c>
      <c r="S7023">
        <v>2.4104897219999999</v>
      </c>
      <c r="T7023">
        <v>2.7228876639999999</v>
      </c>
      <c r="U7023">
        <v>3.0343080140000001</v>
      </c>
      <c r="V7023">
        <v>2.9479371900000002</v>
      </c>
      <c r="W7023">
        <v>2.9661821069999998</v>
      </c>
    </row>
    <row r="7024" spans="2:23" hidden="1" x14ac:dyDescent="0.25">
      <c r="B7024" t="s">
        <v>89</v>
      </c>
      <c r="C7024" t="s">
        <v>297</v>
      </c>
      <c r="D7024" t="s">
        <v>501</v>
      </c>
      <c r="E7024" t="s">
        <v>536</v>
      </c>
      <c r="F7024" t="s">
        <v>93</v>
      </c>
      <c r="G7024">
        <v>8.9597860000000008E-3</v>
      </c>
      <c r="H7024">
        <v>8.9597860000000008E-3</v>
      </c>
      <c r="I7024">
        <v>8.9597860000000008E-3</v>
      </c>
    </row>
    <row r="7025" spans="2:23" hidden="1" x14ac:dyDescent="0.25">
      <c r="B7025" t="s">
        <v>89</v>
      </c>
      <c r="C7025" t="s">
        <v>297</v>
      </c>
      <c r="D7025" t="s">
        <v>501</v>
      </c>
      <c r="E7025" t="s">
        <v>537</v>
      </c>
      <c r="F7025" t="s">
        <v>93</v>
      </c>
      <c r="G7025">
        <v>0.948771692</v>
      </c>
      <c r="H7025">
        <v>0.948771692</v>
      </c>
      <c r="I7025">
        <v>0.948771692</v>
      </c>
      <c r="J7025">
        <v>0.948771692</v>
      </c>
      <c r="K7025">
        <v>0.948771692</v>
      </c>
      <c r="L7025">
        <v>0.948771692</v>
      </c>
      <c r="M7025">
        <v>0.948771692</v>
      </c>
    </row>
    <row r="7026" spans="2:23" hidden="1" x14ac:dyDescent="0.25">
      <c r="B7026" t="s">
        <v>89</v>
      </c>
      <c r="C7026" t="s">
        <v>297</v>
      </c>
      <c r="D7026" t="s">
        <v>501</v>
      </c>
      <c r="E7026" t="s">
        <v>538</v>
      </c>
      <c r="F7026" t="s">
        <v>93</v>
      </c>
      <c r="G7026">
        <v>3.9499999999999998E-5</v>
      </c>
      <c r="H7026">
        <v>3.9748500000000003E-3</v>
      </c>
      <c r="I7026">
        <v>1.7309354999999998E-2</v>
      </c>
      <c r="J7026">
        <v>0.122674518</v>
      </c>
      <c r="K7026">
        <v>0.59522436099999998</v>
      </c>
      <c r="L7026">
        <v>1.0866408750000001</v>
      </c>
      <c r="M7026">
        <v>1.530489121</v>
      </c>
      <c r="N7026">
        <v>1.766919608</v>
      </c>
      <c r="O7026">
        <v>1.9093903189999999</v>
      </c>
      <c r="P7026">
        <v>1.992472902</v>
      </c>
      <c r="Q7026">
        <v>1.8520146479999999</v>
      </c>
      <c r="R7026">
        <v>1.7226988409999999</v>
      </c>
      <c r="S7026">
        <v>1.794817941</v>
      </c>
      <c r="T7026">
        <v>1.84590046</v>
      </c>
      <c r="U7026">
        <v>1.899078907</v>
      </c>
      <c r="V7026">
        <v>1.936343479</v>
      </c>
      <c r="W7026">
        <v>1.9607929180000001</v>
      </c>
    </row>
    <row r="7027" spans="2:23" hidden="1" x14ac:dyDescent="0.25">
      <c r="B7027" t="s">
        <v>89</v>
      </c>
      <c r="C7027" t="s">
        <v>297</v>
      </c>
      <c r="D7027" t="s">
        <v>501</v>
      </c>
      <c r="E7027" t="s">
        <v>539</v>
      </c>
      <c r="F7027" t="s">
        <v>93</v>
      </c>
      <c r="G7027">
        <v>7.1078959999999998E-3</v>
      </c>
      <c r="H7027">
        <v>7.1078959999999998E-3</v>
      </c>
      <c r="I7027">
        <v>7.1078959999999998E-3</v>
      </c>
    </row>
    <row r="7028" spans="2:23" hidden="1" x14ac:dyDescent="0.25">
      <c r="B7028" t="s">
        <v>89</v>
      </c>
      <c r="C7028" t="s">
        <v>297</v>
      </c>
      <c r="D7028" t="s">
        <v>501</v>
      </c>
      <c r="E7028" t="s">
        <v>540</v>
      </c>
      <c r="F7028" t="s">
        <v>93</v>
      </c>
      <c r="G7028">
        <v>0.47947893800000002</v>
      </c>
      <c r="H7028">
        <v>0.47947893800000002</v>
      </c>
      <c r="I7028">
        <v>0.47947893800000002</v>
      </c>
      <c r="J7028">
        <v>0.47947893800000002</v>
      </c>
      <c r="K7028">
        <v>0.47947893800000002</v>
      </c>
      <c r="L7028">
        <v>0.47947893800000002</v>
      </c>
      <c r="M7028">
        <v>0.47947893800000002</v>
      </c>
    </row>
    <row r="7029" spans="2:23" hidden="1" x14ac:dyDescent="0.25">
      <c r="B7029" t="s">
        <v>89</v>
      </c>
      <c r="C7029" t="s">
        <v>297</v>
      </c>
      <c r="D7029" t="s">
        <v>501</v>
      </c>
      <c r="E7029" t="s">
        <v>541</v>
      </c>
      <c r="F7029" t="s">
        <v>93</v>
      </c>
      <c r="G7029">
        <v>3.1228242110000002</v>
      </c>
      <c r="H7029">
        <v>8.2190349479999991</v>
      </c>
      <c r="I7029">
        <v>10.624930020000001</v>
      </c>
      <c r="J7029">
        <v>10.81200761</v>
      </c>
      <c r="K7029">
        <v>13.39361282</v>
      </c>
      <c r="L7029">
        <v>13.73328223</v>
      </c>
      <c r="M7029">
        <v>15.17050998</v>
      </c>
      <c r="N7029">
        <v>17.601254350000001</v>
      </c>
      <c r="O7029">
        <v>21.001696620000001</v>
      </c>
      <c r="P7029">
        <v>20.646349050000001</v>
      </c>
      <c r="Q7029">
        <v>19.405058629999999</v>
      </c>
      <c r="R7029">
        <v>18.128355200000001</v>
      </c>
      <c r="S7029">
        <v>16.233174980000001</v>
      </c>
      <c r="T7029">
        <v>19.014068859999998</v>
      </c>
      <c r="U7029">
        <v>22.40749538</v>
      </c>
      <c r="V7029">
        <v>22.246204550000002</v>
      </c>
      <c r="W7029">
        <v>21.59321109</v>
      </c>
    </row>
    <row r="7030" spans="2:23" hidden="1" x14ac:dyDescent="0.25">
      <c r="B7030" t="s">
        <v>89</v>
      </c>
      <c r="C7030" t="s">
        <v>297</v>
      </c>
      <c r="D7030" t="s">
        <v>501</v>
      </c>
      <c r="E7030" t="s">
        <v>542</v>
      </c>
      <c r="F7030" t="s">
        <v>93</v>
      </c>
      <c r="G7030">
        <v>7.3222630610000001</v>
      </c>
      <c r="H7030">
        <v>7.3222630610000001</v>
      </c>
      <c r="I7030">
        <v>7.3222630610000001</v>
      </c>
    </row>
    <row r="7031" spans="2:23" hidden="1" x14ac:dyDescent="0.25">
      <c r="B7031" t="s">
        <v>89</v>
      </c>
      <c r="C7031" t="s">
        <v>297</v>
      </c>
      <c r="D7031" t="s">
        <v>501</v>
      </c>
      <c r="E7031" t="s">
        <v>543</v>
      </c>
      <c r="F7031" t="s">
        <v>93</v>
      </c>
      <c r="G7031">
        <v>10.72517169</v>
      </c>
      <c r="H7031">
        <v>10.72517169</v>
      </c>
      <c r="I7031">
        <v>10.72517169</v>
      </c>
      <c r="J7031">
        <v>10.72517169</v>
      </c>
      <c r="K7031">
        <v>10.72517169</v>
      </c>
      <c r="L7031">
        <v>10.72517169</v>
      </c>
      <c r="M7031">
        <v>10.72517169</v>
      </c>
    </row>
    <row r="7032" spans="2:23" hidden="1" x14ac:dyDescent="0.25">
      <c r="B7032" t="s">
        <v>89</v>
      </c>
      <c r="C7032" t="s">
        <v>297</v>
      </c>
      <c r="D7032" t="s">
        <v>501</v>
      </c>
      <c r="E7032" t="s">
        <v>544</v>
      </c>
      <c r="F7032" t="s">
        <v>93</v>
      </c>
      <c r="G7032">
        <v>4.1911054000000003E-2</v>
      </c>
      <c r="H7032">
        <v>5.3169379000000003E-2</v>
      </c>
      <c r="I7032">
        <v>5.3569222999999999E-2</v>
      </c>
      <c r="J7032">
        <v>0.11754422</v>
      </c>
      <c r="K7032">
        <v>1.0931200160000001</v>
      </c>
      <c r="L7032">
        <v>1.0620035249999999</v>
      </c>
      <c r="M7032">
        <v>1.0378385800000001</v>
      </c>
      <c r="N7032">
        <v>0.98482347199999998</v>
      </c>
      <c r="O7032">
        <v>0.94950961099999998</v>
      </c>
      <c r="P7032">
        <v>0.73752998599999997</v>
      </c>
      <c r="Q7032">
        <v>0.58531407800000002</v>
      </c>
      <c r="R7032">
        <v>0.60553337100000004</v>
      </c>
      <c r="S7032">
        <v>0.58364300999999996</v>
      </c>
      <c r="T7032">
        <v>0.843678661</v>
      </c>
      <c r="U7032">
        <v>1.104757193</v>
      </c>
      <c r="V7032">
        <v>0.997152712</v>
      </c>
      <c r="W7032">
        <v>0.99760955100000004</v>
      </c>
    </row>
    <row r="7033" spans="2:23" hidden="1" x14ac:dyDescent="0.25">
      <c r="B7033" t="s">
        <v>89</v>
      </c>
      <c r="C7033" t="s">
        <v>297</v>
      </c>
      <c r="D7033" t="s">
        <v>501</v>
      </c>
      <c r="E7033" t="s">
        <v>545</v>
      </c>
      <c r="F7033" t="s">
        <v>93</v>
      </c>
      <c r="G7033">
        <v>4.9549886000000001E-2</v>
      </c>
      <c r="H7033">
        <v>4.9549886000000001E-2</v>
      </c>
      <c r="I7033">
        <v>4.9549886000000001E-2</v>
      </c>
    </row>
    <row r="7034" spans="2:23" hidden="1" x14ac:dyDescent="0.25">
      <c r="B7034" t="s">
        <v>89</v>
      </c>
      <c r="C7034" t="s">
        <v>297</v>
      </c>
      <c r="D7034" t="s">
        <v>501</v>
      </c>
      <c r="E7034" t="s">
        <v>546</v>
      </c>
      <c r="F7034" t="s">
        <v>93</v>
      </c>
      <c r="G7034">
        <v>0.49416514299999997</v>
      </c>
      <c r="H7034">
        <v>0.49416514299999997</v>
      </c>
      <c r="I7034">
        <v>0.49416514299999997</v>
      </c>
      <c r="J7034">
        <v>0.49416514299999997</v>
      </c>
      <c r="K7034">
        <v>0.49416514299999997</v>
      </c>
      <c r="L7034">
        <v>0.49416514299999997</v>
      </c>
      <c r="M7034">
        <v>0.49416514299999997</v>
      </c>
    </row>
    <row r="7035" spans="2:23" hidden="1" x14ac:dyDescent="0.25">
      <c r="B7035" t="s">
        <v>89</v>
      </c>
      <c r="C7035" t="s">
        <v>297</v>
      </c>
      <c r="D7035" t="s">
        <v>501</v>
      </c>
      <c r="E7035" t="s">
        <v>547</v>
      </c>
      <c r="F7035" t="s">
        <v>93</v>
      </c>
      <c r="G7035">
        <v>0</v>
      </c>
      <c r="H7035">
        <v>0</v>
      </c>
      <c r="I7035">
        <v>8.28526E-4</v>
      </c>
      <c r="J7035">
        <v>5.6323458E-2</v>
      </c>
      <c r="K7035">
        <v>1.072327083</v>
      </c>
      <c r="L7035">
        <v>1.054497791</v>
      </c>
      <c r="M7035">
        <v>1.036186029</v>
      </c>
      <c r="N7035">
        <v>0.98435893500000005</v>
      </c>
      <c r="O7035">
        <v>0.94919436899999998</v>
      </c>
      <c r="P7035">
        <v>0.73737183799999995</v>
      </c>
      <c r="Q7035">
        <v>0.585239069</v>
      </c>
      <c r="R7035">
        <v>0.60552958099999998</v>
      </c>
      <c r="S7035">
        <v>0.58363700799999996</v>
      </c>
      <c r="T7035">
        <v>0.84366371500000004</v>
      </c>
      <c r="U7035">
        <v>1.104711416</v>
      </c>
      <c r="V7035">
        <v>0.99697624399999996</v>
      </c>
      <c r="W7035">
        <v>0.99716035599999997</v>
      </c>
    </row>
    <row r="7036" spans="2:23" hidden="1" x14ac:dyDescent="0.25">
      <c r="B7036" t="s">
        <v>89</v>
      </c>
      <c r="C7036" t="s">
        <v>297</v>
      </c>
      <c r="D7036" t="s">
        <v>501</v>
      </c>
      <c r="E7036" t="s">
        <v>548</v>
      </c>
      <c r="F7036" t="s">
        <v>93</v>
      </c>
      <c r="G7036">
        <v>2.7617499999999998E-4</v>
      </c>
      <c r="H7036">
        <v>2.7617499999999998E-4</v>
      </c>
      <c r="I7036">
        <v>2.7617499999999998E-4</v>
      </c>
    </row>
    <row r="7037" spans="2:23" hidden="1" x14ac:dyDescent="0.25">
      <c r="B7037" t="s">
        <v>89</v>
      </c>
      <c r="C7037" t="s">
        <v>297</v>
      </c>
      <c r="D7037" t="s">
        <v>501</v>
      </c>
      <c r="E7037" t="s">
        <v>549</v>
      </c>
      <c r="F7037" t="s">
        <v>93</v>
      </c>
      <c r="G7037">
        <v>0.46002326999999998</v>
      </c>
      <c r="H7037">
        <v>0.46002326999999998</v>
      </c>
      <c r="I7037">
        <v>0.46002326999999998</v>
      </c>
      <c r="J7037">
        <v>0.46002326999999998</v>
      </c>
      <c r="K7037">
        <v>0.46002326999999998</v>
      </c>
      <c r="L7037">
        <v>0.46002326999999998</v>
      </c>
      <c r="M7037">
        <v>0.46002326999999998</v>
      </c>
    </row>
    <row r="7038" spans="2:23" hidden="1" x14ac:dyDescent="0.25">
      <c r="B7038" t="s">
        <v>89</v>
      </c>
      <c r="C7038" t="s">
        <v>297</v>
      </c>
      <c r="D7038" t="s">
        <v>501</v>
      </c>
      <c r="E7038" t="s">
        <v>550</v>
      </c>
      <c r="F7038" t="s">
        <v>93</v>
      </c>
      <c r="G7038">
        <v>4.1911054000000003E-2</v>
      </c>
      <c r="H7038">
        <v>5.3169379000000003E-2</v>
      </c>
      <c r="I7038">
        <v>5.2740697000000003E-2</v>
      </c>
      <c r="J7038">
        <v>6.1220761999999998E-2</v>
      </c>
      <c r="K7038">
        <v>2.0792933E-2</v>
      </c>
      <c r="L7038">
        <v>7.5057329999999997E-3</v>
      </c>
      <c r="M7038">
        <v>1.6525520000000001E-3</v>
      </c>
      <c r="N7038">
        <v>4.64537E-4</v>
      </c>
      <c r="O7038">
        <v>3.1524199999999997E-4</v>
      </c>
      <c r="P7038">
        <v>1.5814799999999999E-4</v>
      </c>
      <c r="Q7038">
        <v>7.4999999999999993E-5</v>
      </c>
      <c r="R7038">
        <v>3.7900000000000001E-6</v>
      </c>
      <c r="S7038">
        <v>6.0000000000000002E-6</v>
      </c>
      <c r="T7038">
        <v>1.49E-5</v>
      </c>
      <c r="U7038">
        <v>4.5800000000000002E-5</v>
      </c>
      <c r="V7038">
        <v>1.7646900000000001E-4</v>
      </c>
      <c r="W7038">
        <v>4.49195E-4</v>
      </c>
    </row>
    <row r="7039" spans="2:23" hidden="1" x14ac:dyDescent="0.25">
      <c r="B7039" t="s">
        <v>89</v>
      </c>
      <c r="C7039" t="s">
        <v>297</v>
      </c>
      <c r="D7039" t="s">
        <v>501</v>
      </c>
      <c r="E7039" t="s">
        <v>551</v>
      </c>
      <c r="F7039" t="s">
        <v>93</v>
      </c>
      <c r="G7039">
        <v>4.9273709999999998E-2</v>
      </c>
      <c r="H7039">
        <v>4.9273709999999998E-2</v>
      </c>
      <c r="I7039">
        <v>4.9273709999999998E-2</v>
      </c>
    </row>
    <row r="7040" spans="2:23" hidden="1" x14ac:dyDescent="0.25">
      <c r="B7040" t="s">
        <v>89</v>
      </c>
      <c r="C7040" t="s">
        <v>297</v>
      </c>
      <c r="D7040" t="s">
        <v>501</v>
      </c>
      <c r="E7040" t="s">
        <v>552</v>
      </c>
      <c r="F7040" t="s">
        <v>93</v>
      </c>
      <c r="G7040">
        <v>3.4141873000000003E-2</v>
      </c>
      <c r="H7040">
        <v>3.4141873000000003E-2</v>
      </c>
      <c r="I7040">
        <v>3.4141873000000003E-2</v>
      </c>
      <c r="J7040">
        <v>3.4141873000000003E-2</v>
      </c>
      <c r="K7040">
        <v>3.4141873000000003E-2</v>
      </c>
      <c r="L7040">
        <v>3.4141873000000003E-2</v>
      </c>
      <c r="M7040">
        <v>3.4141873000000003E-2</v>
      </c>
    </row>
    <row r="7041" spans="2:23" hidden="1" x14ac:dyDescent="0.25">
      <c r="B7041" t="s">
        <v>89</v>
      </c>
      <c r="C7041" t="s">
        <v>297</v>
      </c>
      <c r="D7041" t="s">
        <v>501</v>
      </c>
      <c r="E7041" t="s">
        <v>553</v>
      </c>
      <c r="F7041" t="s">
        <v>93</v>
      </c>
      <c r="G7041">
        <v>2.0977578E-2</v>
      </c>
      <c r="H7041">
        <v>0</v>
      </c>
      <c r="I7041">
        <v>3.7297749999999998E-3</v>
      </c>
      <c r="J7041">
        <v>5.1445650000000002E-3</v>
      </c>
      <c r="K7041">
        <v>5.516399E-3</v>
      </c>
      <c r="L7041">
        <v>4.0465409999999999E-3</v>
      </c>
      <c r="M7041">
        <v>3.8212300000000001E-3</v>
      </c>
      <c r="N7041">
        <v>5.7051050000000002E-3</v>
      </c>
      <c r="O7041">
        <v>3.752151E-3</v>
      </c>
      <c r="P7041">
        <v>2.0023010000000002E-3</v>
      </c>
      <c r="Q7041">
        <v>1.52279E-3</v>
      </c>
      <c r="R7041">
        <v>1.493222E-3</v>
      </c>
      <c r="S7041">
        <v>1.3540399999999999E-3</v>
      </c>
      <c r="T7041">
        <v>1.91365E-3</v>
      </c>
      <c r="U7041">
        <v>2.5545609999999999E-3</v>
      </c>
      <c r="V7041">
        <v>2.2244740000000002E-3</v>
      </c>
      <c r="W7041">
        <v>2.0168040000000001E-3</v>
      </c>
    </row>
    <row r="7042" spans="2:23" hidden="1" x14ac:dyDescent="0.25">
      <c r="B7042" t="s">
        <v>89</v>
      </c>
      <c r="C7042" t="s">
        <v>297</v>
      </c>
      <c r="D7042" t="s">
        <v>501</v>
      </c>
      <c r="E7042" t="s">
        <v>554</v>
      </c>
      <c r="F7042" t="s">
        <v>93</v>
      </c>
      <c r="G7042">
        <v>8.2357839999999995E-3</v>
      </c>
      <c r="H7042">
        <v>8.2357839999999995E-3</v>
      </c>
      <c r="I7042">
        <v>8.2357839999999995E-3</v>
      </c>
    </row>
    <row r="7043" spans="2:23" hidden="1" x14ac:dyDescent="0.25">
      <c r="B7043" t="s">
        <v>89</v>
      </c>
      <c r="C7043" t="s">
        <v>297</v>
      </c>
      <c r="D7043" t="s">
        <v>501</v>
      </c>
      <c r="E7043" t="s">
        <v>555</v>
      </c>
      <c r="F7043" t="s">
        <v>93</v>
      </c>
      <c r="G7043">
        <v>6.1765839999999997E-3</v>
      </c>
      <c r="H7043">
        <v>6.1765839999999997E-3</v>
      </c>
      <c r="I7043">
        <v>6.1765839999999997E-3</v>
      </c>
      <c r="J7043">
        <v>6.1765839999999997E-3</v>
      </c>
      <c r="K7043">
        <v>6.1765839999999997E-3</v>
      </c>
      <c r="L7043">
        <v>6.1765839999999997E-3</v>
      </c>
      <c r="M7043">
        <v>6.1765839999999997E-3</v>
      </c>
    </row>
    <row r="7044" spans="2:23" hidden="1" x14ac:dyDescent="0.25">
      <c r="B7044" t="s">
        <v>89</v>
      </c>
      <c r="C7044" t="s">
        <v>297</v>
      </c>
      <c r="D7044" t="s">
        <v>501</v>
      </c>
      <c r="E7044" t="s">
        <v>556</v>
      </c>
      <c r="F7044" t="s">
        <v>93</v>
      </c>
      <c r="G7044">
        <v>0</v>
      </c>
      <c r="H7044">
        <v>0</v>
      </c>
      <c r="I7044">
        <v>3.7297749999999998E-3</v>
      </c>
      <c r="J7044">
        <v>5.1445650000000002E-3</v>
      </c>
      <c r="K7044">
        <v>5.516399E-3</v>
      </c>
      <c r="L7044">
        <v>4.0465409999999999E-3</v>
      </c>
      <c r="M7044">
        <v>3.8212300000000001E-3</v>
      </c>
      <c r="N7044">
        <v>5.7051050000000002E-3</v>
      </c>
      <c r="O7044">
        <v>3.752151E-3</v>
      </c>
      <c r="P7044">
        <v>2.0023010000000002E-3</v>
      </c>
      <c r="Q7044">
        <v>1.52279E-3</v>
      </c>
      <c r="R7044">
        <v>1.493222E-3</v>
      </c>
      <c r="S7044">
        <v>1.3540399999999999E-3</v>
      </c>
      <c r="T7044">
        <v>1.91365E-3</v>
      </c>
      <c r="U7044">
        <v>2.5545609999999999E-3</v>
      </c>
      <c r="V7044">
        <v>2.2244740000000002E-3</v>
      </c>
      <c r="W7044">
        <v>2.0168040000000001E-3</v>
      </c>
    </row>
    <row r="7045" spans="2:23" hidden="1" x14ac:dyDescent="0.25">
      <c r="B7045" t="s">
        <v>89</v>
      </c>
      <c r="C7045" t="s">
        <v>297</v>
      </c>
      <c r="D7045" t="s">
        <v>501</v>
      </c>
      <c r="E7045" t="s">
        <v>557</v>
      </c>
      <c r="F7045" t="s">
        <v>93</v>
      </c>
      <c r="G7045">
        <v>1.2432579999999999E-3</v>
      </c>
      <c r="H7045">
        <v>1.2432579999999999E-3</v>
      </c>
      <c r="I7045">
        <v>1.2432579999999999E-3</v>
      </c>
    </row>
    <row r="7046" spans="2:23" hidden="1" x14ac:dyDescent="0.25">
      <c r="B7046" t="s">
        <v>89</v>
      </c>
      <c r="C7046" t="s">
        <v>297</v>
      </c>
      <c r="D7046" t="s">
        <v>501</v>
      </c>
      <c r="E7046" t="s">
        <v>558</v>
      </c>
      <c r="F7046" t="s">
        <v>93</v>
      </c>
      <c r="G7046">
        <v>3.1797869999999999E-3</v>
      </c>
      <c r="H7046">
        <v>3.1797869999999999E-3</v>
      </c>
      <c r="I7046">
        <v>3.1797869999999999E-3</v>
      </c>
      <c r="J7046">
        <v>3.1797869999999999E-3</v>
      </c>
      <c r="K7046">
        <v>3.1797869999999999E-3</v>
      </c>
      <c r="L7046">
        <v>3.1797869999999999E-3</v>
      </c>
      <c r="M7046">
        <v>3.1797869999999999E-3</v>
      </c>
    </row>
    <row r="7047" spans="2:23" hidden="1" x14ac:dyDescent="0.25">
      <c r="B7047" t="s">
        <v>89</v>
      </c>
      <c r="C7047" t="s">
        <v>297</v>
      </c>
      <c r="D7047" t="s">
        <v>501</v>
      </c>
      <c r="E7047" t="s">
        <v>559</v>
      </c>
      <c r="F7047" t="s">
        <v>93</v>
      </c>
      <c r="G7047">
        <v>2.0977578E-2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</row>
    <row r="7048" spans="2:23" hidden="1" x14ac:dyDescent="0.25">
      <c r="B7048" t="s">
        <v>89</v>
      </c>
      <c r="C7048" t="s">
        <v>297</v>
      </c>
      <c r="D7048" t="s">
        <v>501</v>
      </c>
      <c r="E7048" t="s">
        <v>560</v>
      </c>
      <c r="F7048" t="s">
        <v>93</v>
      </c>
      <c r="G7048">
        <v>6.9925259999999998E-3</v>
      </c>
      <c r="H7048">
        <v>6.9925259999999998E-3</v>
      </c>
      <c r="I7048">
        <v>6.9925259999999998E-3</v>
      </c>
    </row>
    <row r="7049" spans="2:23" hidden="1" x14ac:dyDescent="0.25">
      <c r="B7049" t="s">
        <v>89</v>
      </c>
      <c r="C7049" t="s">
        <v>297</v>
      </c>
      <c r="D7049" t="s">
        <v>501</v>
      </c>
      <c r="E7049" t="s">
        <v>561</v>
      </c>
      <c r="F7049" t="s">
        <v>93</v>
      </c>
      <c r="G7049">
        <v>2.9967969999999998E-3</v>
      </c>
      <c r="H7049">
        <v>2.9967969999999998E-3</v>
      </c>
      <c r="I7049">
        <v>2.9967969999999998E-3</v>
      </c>
      <c r="J7049">
        <v>2.9967969999999998E-3</v>
      </c>
      <c r="K7049">
        <v>2.9967969999999998E-3</v>
      </c>
      <c r="L7049">
        <v>2.9967969999999998E-3</v>
      </c>
      <c r="M7049">
        <v>2.9967969999999998E-3</v>
      </c>
    </row>
    <row r="7050" spans="2:23" hidden="1" x14ac:dyDescent="0.25">
      <c r="B7050" t="s">
        <v>89</v>
      </c>
      <c r="C7050" t="s">
        <v>297</v>
      </c>
      <c r="D7050" t="s">
        <v>501</v>
      </c>
      <c r="E7050" t="s">
        <v>562</v>
      </c>
      <c r="F7050" t="s">
        <v>93</v>
      </c>
      <c r="G7050">
        <v>0.66400039799999999</v>
      </c>
      <c r="H7050">
        <v>0.65505214700000003</v>
      </c>
      <c r="I7050">
        <v>0.48555891899999998</v>
      </c>
      <c r="J7050">
        <v>0.27313531099999999</v>
      </c>
      <c r="K7050">
        <v>0.21369348899999999</v>
      </c>
      <c r="L7050">
        <v>0.14524720999999999</v>
      </c>
      <c r="M7050">
        <v>0.100457465</v>
      </c>
      <c r="N7050">
        <v>7.7343139000000005E-2</v>
      </c>
      <c r="O7050">
        <v>5.7668835000000002E-2</v>
      </c>
      <c r="P7050">
        <v>3.4544756000000003E-2</v>
      </c>
      <c r="Q7050">
        <v>2.1620479000000001E-2</v>
      </c>
      <c r="R7050">
        <v>8.2124030000000001E-3</v>
      </c>
      <c r="S7050">
        <v>8.0650540000000003E-3</v>
      </c>
      <c r="T7050">
        <v>1.2400204999999999E-2</v>
      </c>
      <c r="U7050">
        <v>1.8523555000000001E-2</v>
      </c>
      <c r="V7050">
        <v>2.1013614999999999E-2</v>
      </c>
      <c r="W7050">
        <v>1.2749363E-2</v>
      </c>
    </row>
    <row r="7051" spans="2:23" hidden="1" x14ac:dyDescent="0.25">
      <c r="B7051" t="s">
        <v>89</v>
      </c>
      <c r="C7051" t="s">
        <v>297</v>
      </c>
      <c r="D7051" t="s">
        <v>501</v>
      </c>
      <c r="E7051" t="s">
        <v>563</v>
      </c>
      <c r="F7051" t="s">
        <v>93</v>
      </c>
      <c r="G7051">
        <v>0.60153715399999996</v>
      </c>
      <c r="H7051">
        <v>0.60153715399999996</v>
      </c>
      <c r="I7051">
        <v>0.60153715399999996</v>
      </c>
    </row>
    <row r="7052" spans="2:23" hidden="1" x14ac:dyDescent="0.25">
      <c r="B7052" t="s">
        <v>89</v>
      </c>
      <c r="C7052" t="s">
        <v>297</v>
      </c>
      <c r="D7052" t="s">
        <v>501</v>
      </c>
      <c r="E7052" t="s">
        <v>564</v>
      </c>
      <c r="F7052" t="s">
        <v>93</v>
      </c>
      <c r="G7052">
        <v>0.36244927700000001</v>
      </c>
      <c r="H7052">
        <v>0.36244927700000001</v>
      </c>
      <c r="I7052">
        <v>0.36244927700000001</v>
      </c>
      <c r="J7052">
        <v>0.36244927700000001</v>
      </c>
      <c r="K7052">
        <v>0.36244927700000001</v>
      </c>
      <c r="L7052">
        <v>0.36244927700000001</v>
      </c>
      <c r="M7052">
        <v>0.36244927700000001</v>
      </c>
    </row>
    <row r="7053" spans="2:23" hidden="1" x14ac:dyDescent="0.25">
      <c r="B7053" t="s">
        <v>89</v>
      </c>
      <c r="C7053" t="s">
        <v>297</v>
      </c>
      <c r="D7053" t="s">
        <v>501</v>
      </c>
      <c r="E7053" t="s">
        <v>565</v>
      </c>
      <c r="F7053" t="s">
        <v>93</v>
      </c>
      <c r="G7053">
        <v>0.49654223199999997</v>
      </c>
      <c r="H7053">
        <v>0.47377075800000001</v>
      </c>
      <c r="I7053">
        <v>0.31257933300000001</v>
      </c>
      <c r="J7053">
        <v>0.11277401300000001</v>
      </c>
      <c r="K7053">
        <v>8.7378894999999998E-2</v>
      </c>
      <c r="L7053">
        <v>5.9961776000000001E-2</v>
      </c>
      <c r="M7053">
        <v>4.9549454999999999E-2</v>
      </c>
      <c r="N7053">
        <v>7.4306379000000006E-2</v>
      </c>
      <c r="O7053">
        <v>5.5099738000000002E-2</v>
      </c>
      <c r="P7053">
        <v>3.2191338999999999E-2</v>
      </c>
      <c r="Q7053">
        <v>2.7303643999999998E-2</v>
      </c>
      <c r="R7053">
        <v>4.6163772999999998E-2</v>
      </c>
      <c r="S7053">
        <v>3.3324239999999998E-2</v>
      </c>
      <c r="T7053">
        <v>3.6449284999999998E-2</v>
      </c>
      <c r="U7053">
        <v>3.6815816000000001E-2</v>
      </c>
      <c r="V7053">
        <v>2.3490279999999999E-2</v>
      </c>
      <c r="W7053">
        <v>1.8903844E-2</v>
      </c>
    </row>
    <row r="7054" spans="2:23" hidden="1" x14ac:dyDescent="0.25">
      <c r="B7054" t="s">
        <v>89</v>
      </c>
      <c r="C7054" t="s">
        <v>297</v>
      </c>
      <c r="D7054" t="s">
        <v>501</v>
      </c>
      <c r="E7054" t="s">
        <v>566</v>
      </c>
      <c r="F7054" t="s">
        <v>93</v>
      </c>
      <c r="G7054">
        <v>0.42763077399999999</v>
      </c>
      <c r="H7054">
        <v>0.42763077399999999</v>
      </c>
      <c r="I7054">
        <v>0.42763077399999999</v>
      </c>
    </row>
    <row r="7055" spans="2:23" hidden="1" x14ac:dyDescent="0.25">
      <c r="B7055" t="s">
        <v>89</v>
      </c>
      <c r="C7055" t="s">
        <v>297</v>
      </c>
      <c r="D7055" t="s">
        <v>501</v>
      </c>
      <c r="E7055" t="s">
        <v>567</v>
      </c>
      <c r="F7055" t="s">
        <v>93</v>
      </c>
      <c r="G7055">
        <v>0.22750806600000001</v>
      </c>
      <c r="H7055">
        <v>0.22750806600000001</v>
      </c>
      <c r="I7055">
        <v>0.22750806600000001</v>
      </c>
      <c r="J7055">
        <v>0.22750806600000001</v>
      </c>
      <c r="K7055">
        <v>0.22750806600000001</v>
      </c>
      <c r="L7055">
        <v>0.22750806600000001</v>
      </c>
      <c r="M7055">
        <v>0.22750806600000001</v>
      </c>
    </row>
    <row r="7056" spans="2:23" hidden="1" x14ac:dyDescent="0.25">
      <c r="B7056" t="s">
        <v>89</v>
      </c>
      <c r="C7056" t="s">
        <v>297</v>
      </c>
      <c r="D7056" t="s">
        <v>501</v>
      </c>
      <c r="E7056" t="s">
        <v>568</v>
      </c>
      <c r="F7056" t="s">
        <v>93</v>
      </c>
      <c r="G7056">
        <v>0</v>
      </c>
      <c r="H7056">
        <v>0</v>
      </c>
      <c r="I7056">
        <v>9.97368E-4</v>
      </c>
      <c r="J7056">
        <v>3.5126060000000001E-3</v>
      </c>
      <c r="K7056">
        <v>9.5909670000000006E-3</v>
      </c>
      <c r="L7056">
        <v>1.0298764E-2</v>
      </c>
      <c r="M7056">
        <v>1.822818E-2</v>
      </c>
      <c r="N7056">
        <v>4.8913094999999997E-2</v>
      </c>
      <c r="O7056">
        <v>3.6719713000000001E-2</v>
      </c>
      <c r="P7056">
        <v>2.1828440000000001E-2</v>
      </c>
      <c r="Q7056">
        <v>2.0495099999999999E-2</v>
      </c>
      <c r="R7056">
        <v>4.4267681000000003E-2</v>
      </c>
      <c r="S7056">
        <v>3.0680733000000002E-2</v>
      </c>
      <c r="T7056">
        <v>3.1409839000000002E-2</v>
      </c>
      <c r="U7056">
        <v>2.7963129999999999E-2</v>
      </c>
      <c r="V7056">
        <v>1.2392993E-2</v>
      </c>
      <c r="W7056">
        <v>6.212029E-3</v>
      </c>
    </row>
    <row r="7057" spans="2:23" hidden="1" x14ac:dyDescent="0.25">
      <c r="B7057" t="s">
        <v>89</v>
      </c>
      <c r="C7057" t="s">
        <v>297</v>
      </c>
      <c r="D7057" t="s">
        <v>501</v>
      </c>
      <c r="E7057" t="s">
        <v>569</v>
      </c>
      <c r="F7057" t="s">
        <v>93</v>
      </c>
      <c r="G7057">
        <v>3.3245600000000002E-4</v>
      </c>
      <c r="H7057">
        <v>3.3245600000000002E-4</v>
      </c>
      <c r="I7057">
        <v>3.3245600000000002E-4</v>
      </c>
    </row>
    <row r="7058" spans="2:23" hidden="1" x14ac:dyDescent="0.25">
      <c r="B7058" t="s">
        <v>89</v>
      </c>
      <c r="C7058" t="s">
        <v>297</v>
      </c>
      <c r="D7058" t="s">
        <v>501</v>
      </c>
      <c r="E7058" t="s">
        <v>570</v>
      </c>
      <c r="F7058" t="s">
        <v>93</v>
      </c>
      <c r="G7058">
        <v>6.0896980000000002E-3</v>
      </c>
      <c r="H7058">
        <v>6.0896980000000002E-3</v>
      </c>
      <c r="I7058">
        <v>6.0896980000000002E-3</v>
      </c>
      <c r="J7058">
        <v>6.0896980000000002E-3</v>
      </c>
      <c r="K7058">
        <v>6.0896980000000002E-3</v>
      </c>
      <c r="L7058">
        <v>6.0896980000000002E-3</v>
      </c>
      <c r="M7058">
        <v>6.0896980000000002E-3</v>
      </c>
    </row>
    <row r="7059" spans="2:23" hidden="1" x14ac:dyDescent="0.25">
      <c r="B7059" t="s">
        <v>89</v>
      </c>
      <c r="C7059" t="s">
        <v>297</v>
      </c>
      <c r="D7059" t="s">
        <v>501</v>
      </c>
      <c r="E7059" t="s">
        <v>571</v>
      </c>
      <c r="F7059" t="s">
        <v>93</v>
      </c>
      <c r="G7059">
        <v>0.49654223199999997</v>
      </c>
      <c r="H7059">
        <v>0.47377075800000001</v>
      </c>
      <c r="I7059">
        <v>0.31158196500000002</v>
      </c>
      <c r="J7059">
        <v>0.109261407</v>
      </c>
      <c r="K7059">
        <v>7.7787929000000006E-2</v>
      </c>
      <c r="L7059">
        <v>4.9663011999999999E-2</v>
      </c>
      <c r="M7059">
        <v>3.1321275000000003E-2</v>
      </c>
      <c r="N7059">
        <v>2.5393283999999999E-2</v>
      </c>
      <c r="O7059">
        <v>1.8380025000000001E-2</v>
      </c>
      <c r="P7059">
        <v>1.0362899E-2</v>
      </c>
      <c r="Q7059">
        <v>6.8085439999999997E-3</v>
      </c>
      <c r="R7059">
        <v>1.896092E-3</v>
      </c>
      <c r="S7059">
        <v>2.6435069999999998E-3</v>
      </c>
      <c r="T7059">
        <v>5.039445E-3</v>
      </c>
      <c r="U7059">
        <v>8.8526860000000002E-3</v>
      </c>
      <c r="V7059">
        <v>1.1097287000000001E-2</v>
      </c>
      <c r="W7059">
        <v>1.2691813999999999E-2</v>
      </c>
    </row>
    <row r="7060" spans="2:23" hidden="1" x14ac:dyDescent="0.25">
      <c r="B7060" t="s">
        <v>89</v>
      </c>
      <c r="C7060" t="s">
        <v>297</v>
      </c>
      <c r="D7060" t="s">
        <v>501</v>
      </c>
      <c r="E7060" t="s">
        <v>572</v>
      </c>
      <c r="F7060" t="s">
        <v>93</v>
      </c>
      <c r="G7060">
        <v>0.42729831800000001</v>
      </c>
      <c r="H7060">
        <v>0.42729831800000001</v>
      </c>
      <c r="I7060">
        <v>0.42729831800000001</v>
      </c>
    </row>
    <row r="7061" spans="2:23" hidden="1" x14ac:dyDescent="0.25">
      <c r="B7061" t="s">
        <v>89</v>
      </c>
      <c r="C7061" t="s">
        <v>297</v>
      </c>
      <c r="D7061" t="s">
        <v>501</v>
      </c>
      <c r="E7061" t="s">
        <v>573</v>
      </c>
      <c r="F7061" t="s">
        <v>93</v>
      </c>
      <c r="G7061">
        <v>0.221418368</v>
      </c>
      <c r="H7061">
        <v>0.221418368</v>
      </c>
      <c r="I7061">
        <v>0.221418368</v>
      </c>
      <c r="J7061">
        <v>0.221418368</v>
      </c>
      <c r="K7061">
        <v>0.221418368</v>
      </c>
      <c r="L7061">
        <v>0.221418368</v>
      </c>
      <c r="M7061">
        <v>0.221418368</v>
      </c>
    </row>
    <row r="7062" spans="2:23" hidden="1" x14ac:dyDescent="0.25">
      <c r="B7062" t="s">
        <v>89</v>
      </c>
      <c r="C7062" t="s">
        <v>297</v>
      </c>
      <c r="D7062" t="s">
        <v>501</v>
      </c>
      <c r="E7062" t="s">
        <v>574</v>
      </c>
      <c r="F7062" t="s">
        <v>93</v>
      </c>
      <c r="G7062">
        <v>5.0893676999999998E-2</v>
      </c>
      <c r="H7062">
        <v>0.15281853500000001</v>
      </c>
      <c r="I7062">
        <v>0.291588974</v>
      </c>
      <c r="J7062">
        <v>0.451853004</v>
      </c>
      <c r="K7062">
        <v>0.55564253699999999</v>
      </c>
      <c r="L7062">
        <v>0.515507838</v>
      </c>
      <c r="M7062">
        <v>0.53975759400000001</v>
      </c>
      <c r="N7062">
        <v>0.57554884500000003</v>
      </c>
      <c r="O7062">
        <v>0.58583317599999996</v>
      </c>
      <c r="P7062">
        <v>0.57535442999999997</v>
      </c>
      <c r="Q7062">
        <v>0.55940028200000003</v>
      </c>
      <c r="R7062">
        <v>0.54619906600000001</v>
      </c>
      <c r="S7062">
        <v>0.45805374599999998</v>
      </c>
      <c r="T7062">
        <v>0.56520626699999998</v>
      </c>
      <c r="U7062">
        <v>0.68187014000000001</v>
      </c>
      <c r="V7062">
        <v>0.67003457</v>
      </c>
      <c r="W7062">
        <v>0.65160655700000003</v>
      </c>
    </row>
    <row r="7063" spans="2:23" hidden="1" x14ac:dyDescent="0.25">
      <c r="B7063" t="s">
        <v>89</v>
      </c>
      <c r="C7063" t="s">
        <v>297</v>
      </c>
      <c r="D7063" t="s">
        <v>501</v>
      </c>
      <c r="E7063" t="s">
        <v>575</v>
      </c>
      <c r="F7063" t="s">
        <v>93</v>
      </c>
      <c r="G7063">
        <v>0.16510039500000001</v>
      </c>
      <c r="H7063">
        <v>0.16510039500000001</v>
      </c>
      <c r="I7063">
        <v>0.16510039500000001</v>
      </c>
    </row>
    <row r="7064" spans="2:23" hidden="1" x14ac:dyDescent="0.25">
      <c r="B7064" t="s">
        <v>89</v>
      </c>
      <c r="C7064" t="s">
        <v>297</v>
      </c>
      <c r="D7064" t="s">
        <v>501</v>
      </c>
      <c r="E7064" t="s">
        <v>576</v>
      </c>
      <c r="F7064" t="s">
        <v>93</v>
      </c>
      <c r="G7064">
        <v>0.36543745100000002</v>
      </c>
      <c r="H7064">
        <v>0.36543745100000002</v>
      </c>
      <c r="I7064">
        <v>0.36543745100000002</v>
      </c>
      <c r="J7064">
        <v>0.36543745100000002</v>
      </c>
      <c r="K7064">
        <v>0.36543745100000002</v>
      </c>
      <c r="L7064">
        <v>0.36543745100000002</v>
      </c>
      <c r="M7064">
        <v>0.36543745100000002</v>
      </c>
    </row>
    <row r="7065" spans="2:23" hidden="1" x14ac:dyDescent="0.25">
      <c r="B7065" t="s">
        <v>89</v>
      </c>
      <c r="C7065" t="s">
        <v>297</v>
      </c>
      <c r="D7065" t="s">
        <v>501</v>
      </c>
      <c r="E7065" t="s">
        <v>577</v>
      </c>
      <c r="F7065" t="s">
        <v>93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</row>
    <row r="7066" spans="2:23" hidden="1" x14ac:dyDescent="0.25">
      <c r="B7066" t="s">
        <v>89</v>
      </c>
      <c r="C7066" t="s">
        <v>297</v>
      </c>
      <c r="D7066" t="s">
        <v>501</v>
      </c>
      <c r="E7066" t="s">
        <v>578</v>
      </c>
      <c r="F7066" t="s">
        <v>93</v>
      </c>
      <c r="G7066">
        <v>0</v>
      </c>
      <c r="H7066">
        <v>0</v>
      </c>
      <c r="I7066">
        <v>0</v>
      </c>
    </row>
    <row r="7067" spans="2:23" hidden="1" x14ac:dyDescent="0.25">
      <c r="B7067" t="s">
        <v>89</v>
      </c>
      <c r="C7067" t="s">
        <v>297</v>
      </c>
      <c r="D7067" t="s">
        <v>501</v>
      </c>
      <c r="E7067" t="s">
        <v>579</v>
      </c>
      <c r="F7067" t="s">
        <v>93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2:23" hidden="1" x14ac:dyDescent="0.25">
      <c r="B7068" t="s">
        <v>89</v>
      </c>
      <c r="C7068" t="s">
        <v>297</v>
      </c>
      <c r="D7068" t="s">
        <v>501</v>
      </c>
      <c r="E7068" t="s">
        <v>580</v>
      </c>
      <c r="F7068" t="s">
        <v>93</v>
      </c>
      <c r="G7068">
        <v>2.4588238140000001</v>
      </c>
      <c r="H7068">
        <v>7.5639828009999999</v>
      </c>
      <c r="I7068">
        <v>9.9901680249999991</v>
      </c>
      <c r="J7068">
        <v>10.260299059999999</v>
      </c>
      <c r="K7068">
        <v>11.807470560000001</v>
      </c>
      <c r="L7068">
        <v>12.230117870000001</v>
      </c>
      <c r="M7068">
        <v>13.6803829</v>
      </c>
      <c r="N7068">
        <v>16.10917658</v>
      </c>
      <c r="O7068">
        <v>19.49498445</v>
      </c>
      <c r="P7068">
        <v>19.415172179999999</v>
      </c>
      <c r="Q7068">
        <v>18.393989869999999</v>
      </c>
      <c r="R7068">
        <v>17.116956129999998</v>
      </c>
      <c r="S7068">
        <v>15.356947529999999</v>
      </c>
      <c r="T7068">
        <v>17.837299219999998</v>
      </c>
      <c r="U7068">
        <v>20.914453980000001</v>
      </c>
      <c r="V7068">
        <v>20.890987299999999</v>
      </c>
      <c r="W7068">
        <v>20.27675584</v>
      </c>
    </row>
    <row r="7069" spans="2:23" hidden="1" x14ac:dyDescent="0.25">
      <c r="B7069" t="s">
        <v>89</v>
      </c>
      <c r="C7069" t="s">
        <v>297</v>
      </c>
      <c r="D7069" t="s">
        <v>501</v>
      </c>
      <c r="E7069" t="s">
        <v>581</v>
      </c>
      <c r="F7069" t="s">
        <v>93</v>
      </c>
      <c r="G7069">
        <v>6.6709915469999999</v>
      </c>
      <c r="H7069">
        <v>6.6709915469999999</v>
      </c>
      <c r="I7069">
        <v>6.6709915469999999</v>
      </c>
    </row>
    <row r="7070" spans="2:23" hidden="1" x14ac:dyDescent="0.25">
      <c r="B7070" t="s">
        <v>89</v>
      </c>
      <c r="C7070" t="s">
        <v>297</v>
      </c>
      <c r="D7070" t="s">
        <v>501</v>
      </c>
      <c r="E7070" t="s">
        <v>582</v>
      </c>
      <c r="F7070" t="s">
        <v>93</v>
      </c>
      <c r="G7070">
        <v>9.7130350050000001</v>
      </c>
      <c r="H7070">
        <v>9.7130350050000001</v>
      </c>
      <c r="I7070">
        <v>9.7130350050000001</v>
      </c>
      <c r="J7070">
        <v>9.7130350050000001</v>
      </c>
      <c r="K7070">
        <v>9.7130350050000001</v>
      </c>
      <c r="L7070">
        <v>9.7130350050000001</v>
      </c>
      <c r="M7070">
        <v>9.7130350050000001</v>
      </c>
    </row>
    <row r="7071" spans="2:23" hidden="1" x14ac:dyDescent="0.25">
      <c r="B7071" t="s">
        <v>89</v>
      </c>
      <c r="C7071" t="s">
        <v>297</v>
      </c>
      <c r="D7071" t="s">
        <v>501</v>
      </c>
      <c r="E7071" t="s">
        <v>583</v>
      </c>
      <c r="F7071" t="s">
        <v>93</v>
      </c>
      <c r="G7071">
        <v>0.58615214299999996</v>
      </c>
      <c r="H7071">
        <v>3.9897008600000001</v>
      </c>
      <c r="I7071">
        <v>5.312343609</v>
      </c>
      <c r="J7071">
        <v>5.3685432850000003</v>
      </c>
      <c r="K7071">
        <v>6.0696710879999998</v>
      </c>
      <c r="L7071">
        <v>6.1168649559999997</v>
      </c>
      <c r="M7071">
        <v>6.7363471510000004</v>
      </c>
      <c r="N7071">
        <v>7.9191075690000003</v>
      </c>
      <c r="O7071">
        <v>9.5959487350000003</v>
      </c>
      <c r="P7071">
        <v>9.498828541</v>
      </c>
      <c r="Q7071">
        <v>8.9473765590000003</v>
      </c>
      <c r="R7071">
        <v>8.1874603260000001</v>
      </c>
      <c r="S7071">
        <v>7.3851566479999997</v>
      </c>
      <c r="T7071">
        <v>8.7439219359999996</v>
      </c>
      <c r="U7071">
        <v>10.40497057</v>
      </c>
      <c r="V7071">
        <v>10.409234590000001</v>
      </c>
      <c r="W7071">
        <v>10.080743119999999</v>
      </c>
    </row>
    <row r="7072" spans="2:23" hidden="1" x14ac:dyDescent="0.25">
      <c r="B7072" t="s">
        <v>89</v>
      </c>
      <c r="C7072" t="s">
        <v>297</v>
      </c>
      <c r="D7072" t="s">
        <v>501</v>
      </c>
      <c r="E7072" t="s">
        <v>584</v>
      </c>
      <c r="F7072" t="s">
        <v>93</v>
      </c>
      <c r="G7072">
        <v>3.296065537</v>
      </c>
      <c r="H7072">
        <v>3.296065537</v>
      </c>
      <c r="I7072">
        <v>3.296065537</v>
      </c>
    </row>
    <row r="7073" spans="2:23" hidden="1" x14ac:dyDescent="0.25">
      <c r="B7073" t="s">
        <v>89</v>
      </c>
      <c r="C7073" t="s">
        <v>297</v>
      </c>
      <c r="D7073" t="s">
        <v>501</v>
      </c>
      <c r="E7073" t="s">
        <v>585</v>
      </c>
      <c r="F7073" t="s">
        <v>93</v>
      </c>
      <c r="G7073">
        <v>4.8828032989999999</v>
      </c>
      <c r="H7073">
        <v>4.8828032989999999</v>
      </c>
      <c r="I7073">
        <v>4.8828032989999999</v>
      </c>
      <c r="J7073">
        <v>4.8828032989999999</v>
      </c>
      <c r="K7073">
        <v>4.8828032989999999</v>
      </c>
      <c r="L7073">
        <v>4.8828032989999999</v>
      </c>
      <c r="M7073">
        <v>4.8828032989999999</v>
      </c>
    </row>
    <row r="7074" spans="2:23" hidden="1" x14ac:dyDescent="0.25">
      <c r="B7074" t="s">
        <v>89</v>
      </c>
      <c r="C7074" t="s">
        <v>297</v>
      </c>
      <c r="D7074" t="s">
        <v>501</v>
      </c>
      <c r="E7074" t="s">
        <v>586</v>
      </c>
      <c r="F7074" t="s">
        <v>93</v>
      </c>
      <c r="G7074">
        <v>0.58615214299999996</v>
      </c>
      <c r="H7074">
        <v>3.9897008600000001</v>
      </c>
      <c r="I7074">
        <v>5.312343609</v>
      </c>
      <c r="J7074">
        <v>5.3685432850000003</v>
      </c>
      <c r="K7074">
        <v>6.0696710879999998</v>
      </c>
      <c r="L7074">
        <v>6.1168649559999997</v>
      </c>
      <c r="M7074">
        <v>6.7363471510000004</v>
      </c>
      <c r="N7074">
        <v>7.9191075690000003</v>
      </c>
      <c r="O7074">
        <v>9.5959487350000003</v>
      </c>
      <c r="P7074">
        <v>9.498828541</v>
      </c>
      <c r="Q7074">
        <v>8.9473765590000003</v>
      </c>
      <c r="R7074">
        <v>8.1874603260000001</v>
      </c>
      <c r="S7074">
        <v>7.3851566479999997</v>
      </c>
      <c r="T7074">
        <v>8.7439219359999996</v>
      </c>
      <c r="U7074">
        <v>10.40497057</v>
      </c>
      <c r="V7074">
        <v>10.409234590000001</v>
      </c>
      <c r="W7074">
        <v>10.080743119999999</v>
      </c>
    </row>
    <row r="7075" spans="2:23" hidden="1" x14ac:dyDescent="0.25">
      <c r="B7075" t="s">
        <v>89</v>
      </c>
      <c r="C7075" t="s">
        <v>297</v>
      </c>
      <c r="D7075" t="s">
        <v>501</v>
      </c>
      <c r="E7075" t="s">
        <v>587</v>
      </c>
      <c r="F7075" t="s">
        <v>93</v>
      </c>
      <c r="G7075">
        <v>3.296065537</v>
      </c>
      <c r="H7075">
        <v>3.296065537</v>
      </c>
      <c r="I7075">
        <v>3.296065537</v>
      </c>
    </row>
    <row r="7076" spans="2:23" hidden="1" x14ac:dyDescent="0.25">
      <c r="B7076" t="s">
        <v>89</v>
      </c>
      <c r="C7076" t="s">
        <v>297</v>
      </c>
      <c r="D7076" t="s">
        <v>501</v>
      </c>
      <c r="E7076" t="s">
        <v>588</v>
      </c>
      <c r="F7076" t="s">
        <v>93</v>
      </c>
      <c r="G7076">
        <v>4.8828032989999999</v>
      </c>
      <c r="H7076">
        <v>4.8828032989999999</v>
      </c>
      <c r="I7076">
        <v>4.8828032989999999</v>
      </c>
      <c r="J7076">
        <v>4.8828032989999999</v>
      </c>
      <c r="K7076">
        <v>4.8828032989999999</v>
      </c>
      <c r="L7076">
        <v>4.8828032989999999</v>
      </c>
      <c r="M7076">
        <v>4.8828032989999999</v>
      </c>
    </row>
    <row r="7077" spans="2:23" hidden="1" x14ac:dyDescent="0.25">
      <c r="B7077" t="s">
        <v>89</v>
      </c>
      <c r="C7077" t="s">
        <v>297</v>
      </c>
      <c r="D7077" t="s">
        <v>501</v>
      </c>
      <c r="E7077" t="s">
        <v>589</v>
      </c>
      <c r="F7077" t="s">
        <v>93</v>
      </c>
      <c r="G7077">
        <v>0</v>
      </c>
      <c r="H7077">
        <v>0</v>
      </c>
      <c r="I7077">
        <v>0.143647411</v>
      </c>
      <c r="J7077">
        <v>0.21359260799999999</v>
      </c>
      <c r="K7077">
        <v>0.28501431599999999</v>
      </c>
      <c r="L7077">
        <v>0.28907405400000002</v>
      </c>
      <c r="M7077">
        <v>0.33143418099999999</v>
      </c>
      <c r="N7077">
        <v>0.37575749899999999</v>
      </c>
      <c r="O7077">
        <v>0.45937709999999998</v>
      </c>
      <c r="P7077">
        <v>0.43542953499999998</v>
      </c>
      <c r="Q7077">
        <v>0.38219132500000003</v>
      </c>
      <c r="R7077">
        <v>0.351896186</v>
      </c>
      <c r="S7077">
        <v>0.252490614</v>
      </c>
      <c r="T7077">
        <v>0.28738223200000002</v>
      </c>
      <c r="U7077">
        <v>0.33928873500000001</v>
      </c>
      <c r="V7077">
        <v>0.32260991900000002</v>
      </c>
      <c r="W7077">
        <v>0.29831669599999999</v>
      </c>
    </row>
    <row r="7078" spans="2:23" hidden="1" x14ac:dyDescent="0.25">
      <c r="B7078" t="s">
        <v>89</v>
      </c>
      <c r="C7078" t="s">
        <v>297</v>
      </c>
      <c r="D7078" t="s">
        <v>501</v>
      </c>
      <c r="E7078" t="s">
        <v>590</v>
      </c>
      <c r="F7078" t="s">
        <v>93</v>
      </c>
      <c r="G7078">
        <v>4.7882470000000003E-2</v>
      </c>
      <c r="H7078">
        <v>4.7882470000000003E-2</v>
      </c>
      <c r="I7078">
        <v>4.7882470000000003E-2</v>
      </c>
    </row>
    <row r="7079" spans="2:23" hidden="1" x14ac:dyDescent="0.25">
      <c r="B7079" t="s">
        <v>89</v>
      </c>
      <c r="C7079" t="s">
        <v>297</v>
      </c>
      <c r="D7079" t="s">
        <v>501</v>
      </c>
      <c r="E7079" t="s">
        <v>591</v>
      </c>
      <c r="F7079" t="s">
        <v>93</v>
      </c>
      <c r="G7079">
        <v>0.18039465299999999</v>
      </c>
      <c r="H7079">
        <v>0.18039465299999999</v>
      </c>
      <c r="I7079">
        <v>0.18039465299999999</v>
      </c>
      <c r="J7079">
        <v>0.18039465299999999</v>
      </c>
      <c r="K7079">
        <v>0.18039465299999999</v>
      </c>
      <c r="L7079">
        <v>0.18039465299999999</v>
      </c>
      <c r="M7079">
        <v>0.18039465299999999</v>
      </c>
    </row>
    <row r="7080" spans="2:23" hidden="1" x14ac:dyDescent="0.25">
      <c r="B7080" t="s">
        <v>89</v>
      </c>
      <c r="C7080" t="s">
        <v>297</v>
      </c>
      <c r="D7080" t="s">
        <v>501</v>
      </c>
      <c r="E7080" t="s">
        <v>592</v>
      </c>
      <c r="F7080" t="s">
        <v>93</v>
      </c>
      <c r="G7080">
        <v>0.14648058799999999</v>
      </c>
      <c r="H7080">
        <v>0.18128138899999999</v>
      </c>
      <c r="I7080">
        <v>0.17397695399999999</v>
      </c>
      <c r="J7080">
        <v>0.16387390399999999</v>
      </c>
      <c r="K7080">
        <v>0.13590556000000001</v>
      </c>
      <c r="L7080">
        <v>9.5584197999999995E-2</v>
      </c>
      <c r="M7080">
        <v>6.913619E-2</v>
      </c>
      <c r="N7080">
        <v>5.1949853999999997E-2</v>
      </c>
      <c r="O7080">
        <v>3.928881E-2</v>
      </c>
      <c r="P7080">
        <v>2.4181857000000001E-2</v>
      </c>
      <c r="Q7080">
        <v>1.4811935E-2</v>
      </c>
      <c r="R7080">
        <v>6.3163109999999998E-3</v>
      </c>
      <c r="S7080">
        <v>5.4215469999999997E-3</v>
      </c>
      <c r="T7080">
        <v>7.36076E-3</v>
      </c>
      <c r="U7080">
        <v>9.6708690000000003E-3</v>
      </c>
      <c r="V7080">
        <v>9.9163280000000003E-3</v>
      </c>
      <c r="W7080">
        <v>5.7500000000000002E-5</v>
      </c>
    </row>
    <row r="7081" spans="2:23" hidden="1" x14ac:dyDescent="0.25">
      <c r="B7081" t="s">
        <v>89</v>
      </c>
      <c r="C7081" t="s">
        <v>297</v>
      </c>
      <c r="D7081" t="s">
        <v>501</v>
      </c>
      <c r="E7081" t="s">
        <v>593</v>
      </c>
      <c r="F7081" t="s">
        <v>93</v>
      </c>
      <c r="G7081">
        <v>0.16724631000000001</v>
      </c>
      <c r="H7081">
        <v>0.16724631000000001</v>
      </c>
      <c r="I7081">
        <v>0.16724631000000001</v>
      </c>
    </row>
    <row r="7082" spans="2:23" hidden="1" x14ac:dyDescent="0.25">
      <c r="B7082" t="s">
        <v>89</v>
      </c>
      <c r="C7082" t="s">
        <v>297</v>
      </c>
      <c r="D7082" t="s">
        <v>501</v>
      </c>
      <c r="E7082" t="s">
        <v>594</v>
      </c>
      <c r="F7082" t="s">
        <v>93</v>
      </c>
      <c r="G7082">
        <v>0.13803411199999999</v>
      </c>
      <c r="H7082">
        <v>0.13803411199999999</v>
      </c>
      <c r="I7082">
        <v>0.13803411199999999</v>
      </c>
      <c r="J7082">
        <v>0.13803411199999999</v>
      </c>
      <c r="K7082">
        <v>0.13803411199999999</v>
      </c>
      <c r="L7082">
        <v>0.13803411199999999</v>
      </c>
      <c r="M7082">
        <v>0.13803411199999999</v>
      </c>
    </row>
    <row r="7083" spans="2:23" hidden="1" x14ac:dyDescent="0.25">
      <c r="B7083" t="s">
        <v>89</v>
      </c>
      <c r="C7083" t="s">
        <v>297</v>
      </c>
      <c r="D7083" t="s">
        <v>501</v>
      </c>
      <c r="E7083" t="s">
        <v>595</v>
      </c>
      <c r="F7083" t="s">
        <v>93</v>
      </c>
      <c r="G7083">
        <v>0.14648058799999999</v>
      </c>
      <c r="H7083">
        <v>0.18128138899999999</v>
      </c>
      <c r="I7083">
        <v>0.17397695399999999</v>
      </c>
      <c r="J7083">
        <v>0.16387390399999999</v>
      </c>
      <c r="K7083">
        <v>0.13590556000000001</v>
      </c>
      <c r="L7083">
        <v>9.5584197999999995E-2</v>
      </c>
      <c r="M7083">
        <v>6.913619E-2</v>
      </c>
      <c r="N7083">
        <v>5.1949853999999997E-2</v>
      </c>
      <c r="O7083">
        <v>3.928881E-2</v>
      </c>
      <c r="P7083">
        <v>2.4181857000000001E-2</v>
      </c>
      <c r="Q7083">
        <v>1.4811935E-2</v>
      </c>
      <c r="R7083">
        <v>6.3163109999999998E-3</v>
      </c>
      <c r="S7083">
        <v>5.4215469999999997E-3</v>
      </c>
      <c r="T7083">
        <v>7.36076E-3</v>
      </c>
      <c r="U7083">
        <v>9.6708690000000003E-3</v>
      </c>
      <c r="V7083">
        <v>9.9163280000000003E-3</v>
      </c>
      <c r="W7083">
        <v>5.7500000000000002E-5</v>
      </c>
    </row>
    <row r="7084" spans="2:23" hidden="1" x14ac:dyDescent="0.25">
      <c r="B7084" t="s">
        <v>89</v>
      </c>
      <c r="C7084" t="s">
        <v>297</v>
      </c>
      <c r="D7084" t="s">
        <v>501</v>
      </c>
      <c r="E7084" t="s">
        <v>596</v>
      </c>
      <c r="F7084" t="s">
        <v>93</v>
      </c>
      <c r="G7084">
        <v>0.16724631000000001</v>
      </c>
      <c r="H7084">
        <v>0.16724631000000001</v>
      </c>
      <c r="I7084">
        <v>0.16724631000000001</v>
      </c>
    </row>
    <row r="7085" spans="2:23" hidden="1" x14ac:dyDescent="0.25">
      <c r="B7085" t="s">
        <v>89</v>
      </c>
      <c r="C7085" t="s">
        <v>297</v>
      </c>
      <c r="D7085" t="s">
        <v>501</v>
      </c>
      <c r="E7085" t="s">
        <v>597</v>
      </c>
      <c r="F7085" t="s">
        <v>93</v>
      </c>
      <c r="G7085">
        <v>0.13803411199999999</v>
      </c>
      <c r="H7085">
        <v>0.13803411199999999</v>
      </c>
      <c r="I7085">
        <v>0.13803411199999999</v>
      </c>
      <c r="J7085">
        <v>0.13803411199999999</v>
      </c>
      <c r="K7085">
        <v>0.13803411199999999</v>
      </c>
      <c r="L7085">
        <v>0.13803411199999999</v>
      </c>
      <c r="M7085">
        <v>0.13803411199999999</v>
      </c>
    </row>
    <row r="7086" spans="2:23" hidden="1" x14ac:dyDescent="0.25">
      <c r="B7086" t="s">
        <v>89</v>
      </c>
      <c r="C7086" t="s">
        <v>297</v>
      </c>
      <c r="D7086" t="s">
        <v>501</v>
      </c>
      <c r="E7086" t="s">
        <v>598</v>
      </c>
      <c r="F7086" t="s">
        <v>93</v>
      </c>
      <c r="G7086">
        <v>0.40359738299999998</v>
      </c>
      <c r="H7086">
        <v>2.3950796360000002</v>
      </c>
      <c r="I7086">
        <v>2.630589901</v>
      </c>
      <c r="J7086">
        <v>2.767086806</v>
      </c>
      <c r="K7086">
        <v>3.3066132920000002</v>
      </c>
      <c r="L7086">
        <v>3.5670905990000001</v>
      </c>
      <c r="M7086">
        <v>3.9583335800000001</v>
      </c>
      <c r="N7086">
        <v>4.6553902779999996</v>
      </c>
      <c r="O7086">
        <v>5.5313891530000001</v>
      </c>
      <c r="P7086">
        <v>5.5308936580000001</v>
      </c>
      <c r="Q7086">
        <v>5.2570888220000001</v>
      </c>
      <c r="R7086">
        <v>4.8455942490000004</v>
      </c>
      <c r="S7086">
        <v>4.5493886860000003</v>
      </c>
      <c r="T7086">
        <v>5.1466725320000002</v>
      </c>
      <c r="U7086">
        <v>5.9452560520000004</v>
      </c>
      <c r="V7086">
        <v>6.084831264</v>
      </c>
      <c r="W7086">
        <v>6.0358098770000002</v>
      </c>
    </row>
    <row r="7087" spans="2:23" hidden="1" x14ac:dyDescent="0.25">
      <c r="B7087" t="s">
        <v>89</v>
      </c>
      <c r="C7087" t="s">
        <v>297</v>
      </c>
      <c r="D7087" t="s">
        <v>501</v>
      </c>
      <c r="E7087" t="s">
        <v>599</v>
      </c>
      <c r="F7087" t="s">
        <v>93</v>
      </c>
      <c r="G7087">
        <v>1.8097556400000001</v>
      </c>
      <c r="H7087">
        <v>1.8097556400000001</v>
      </c>
      <c r="I7087">
        <v>1.8097556400000001</v>
      </c>
    </row>
    <row r="7088" spans="2:23" hidden="1" x14ac:dyDescent="0.25">
      <c r="B7088" t="s">
        <v>89</v>
      </c>
      <c r="C7088" t="s">
        <v>297</v>
      </c>
      <c r="D7088" t="s">
        <v>501</v>
      </c>
      <c r="E7088" t="s">
        <v>600</v>
      </c>
      <c r="F7088" t="s">
        <v>93</v>
      </c>
      <c r="G7088">
        <v>2.7183415989999999</v>
      </c>
      <c r="H7088">
        <v>2.7183415989999999</v>
      </c>
      <c r="I7088">
        <v>2.7183415989999999</v>
      </c>
      <c r="J7088">
        <v>2.7183415989999999</v>
      </c>
      <c r="K7088">
        <v>2.7183415989999999</v>
      </c>
      <c r="L7088">
        <v>2.7183415989999999</v>
      </c>
      <c r="M7088">
        <v>2.7183415989999999</v>
      </c>
    </row>
    <row r="7089" spans="2:23" hidden="1" x14ac:dyDescent="0.25">
      <c r="B7089" t="s">
        <v>89</v>
      </c>
      <c r="C7089" t="s">
        <v>297</v>
      </c>
      <c r="D7089" t="s">
        <v>501</v>
      </c>
      <c r="E7089" t="s">
        <v>601</v>
      </c>
      <c r="F7089" t="s">
        <v>93</v>
      </c>
      <c r="G7089">
        <v>1.8307606160000001</v>
      </c>
      <c r="H7089">
        <v>3.5211125619999999</v>
      </c>
      <c r="I7089">
        <v>4.6250837200000001</v>
      </c>
      <c r="J7089">
        <v>4.8305350169999999</v>
      </c>
      <c r="K7089">
        <v>5.717006542</v>
      </c>
      <c r="L7089">
        <v>6.1057471789999997</v>
      </c>
      <c r="M7089">
        <v>6.9423831949999997</v>
      </c>
      <c r="N7089">
        <v>8.1896044759999995</v>
      </c>
      <c r="O7089">
        <v>9.8987204759999994</v>
      </c>
      <c r="P7089">
        <v>9.9161854869999999</v>
      </c>
      <c r="Q7089">
        <v>9.4465382980000001</v>
      </c>
      <c r="R7089">
        <v>8.9294920120000008</v>
      </c>
      <c r="S7089">
        <v>7.9717848770000002</v>
      </c>
      <c r="T7089">
        <v>9.0933623360000002</v>
      </c>
      <c r="U7089">
        <v>10.509437630000001</v>
      </c>
      <c r="V7089">
        <v>10.48157625</v>
      </c>
      <c r="W7089">
        <v>10.19556352</v>
      </c>
    </row>
    <row r="7090" spans="2:23" hidden="1" x14ac:dyDescent="0.25">
      <c r="B7090" t="s">
        <v>89</v>
      </c>
      <c r="C7090" t="s">
        <v>297</v>
      </c>
      <c r="D7090" t="s">
        <v>501</v>
      </c>
      <c r="E7090" t="s">
        <v>602</v>
      </c>
      <c r="F7090" t="s">
        <v>93</v>
      </c>
      <c r="G7090">
        <v>3.3256522990000001</v>
      </c>
      <c r="H7090">
        <v>3.3256522990000001</v>
      </c>
      <c r="I7090">
        <v>3.3256522990000001</v>
      </c>
    </row>
    <row r="7091" spans="2:23" hidden="1" x14ac:dyDescent="0.25">
      <c r="B7091" t="s">
        <v>89</v>
      </c>
      <c r="C7091" t="s">
        <v>297</v>
      </c>
      <c r="D7091" t="s">
        <v>501</v>
      </c>
      <c r="E7091" t="s">
        <v>603</v>
      </c>
      <c r="F7091" t="s">
        <v>93</v>
      </c>
      <c r="G7091">
        <v>4.7960898329999999</v>
      </c>
      <c r="H7091">
        <v>4.7960898329999999</v>
      </c>
      <c r="I7091">
        <v>4.7960898329999999</v>
      </c>
      <c r="J7091">
        <v>4.7960898329999999</v>
      </c>
      <c r="K7091">
        <v>4.7960898329999999</v>
      </c>
      <c r="L7091">
        <v>4.7960898329999999</v>
      </c>
      <c r="M7091">
        <v>4.7960898329999999</v>
      </c>
    </row>
    <row r="7092" spans="2:23" hidden="1" x14ac:dyDescent="0.25">
      <c r="B7092" t="s">
        <v>89</v>
      </c>
      <c r="C7092" t="s">
        <v>297</v>
      </c>
      <c r="D7092" t="s">
        <v>501</v>
      </c>
      <c r="E7092" t="s">
        <v>604</v>
      </c>
      <c r="F7092" t="s">
        <v>93</v>
      </c>
      <c r="G7092">
        <v>1.8307606160000001</v>
      </c>
      <c r="H7092">
        <v>3.5211125619999999</v>
      </c>
      <c r="I7092">
        <v>4.6250837200000001</v>
      </c>
      <c r="J7092">
        <v>4.8305350169999999</v>
      </c>
      <c r="K7092">
        <v>5.717006542</v>
      </c>
      <c r="L7092">
        <v>6.1057471789999997</v>
      </c>
      <c r="M7092">
        <v>6.9423831949999997</v>
      </c>
      <c r="N7092">
        <v>8.1896044759999995</v>
      </c>
      <c r="O7092">
        <v>9.8987204759999994</v>
      </c>
      <c r="P7092">
        <v>9.9161854869999999</v>
      </c>
      <c r="Q7092">
        <v>9.4465382980000001</v>
      </c>
      <c r="R7092">
        <v>8.9294920120000008</v>
      </c>
      <c r="S7092">
        <v>7.9717848770000002</v>
      </c>
      <c r="T7092">
        <v>9.0933623360000002</v>
      </c>
      <c r="U7092">
        <v>10.509437630000001</v>
      </c>
      <c r="V7092">
        <v>10.48157625</v>
      </c>
      <c r="W7092">
        <v>10.19556352</v>
      </c>
    </row>
    <row r="7093" spans="2:23" hidden="1" x14ac:dyDescent="0.25">
      <c r="B7093" t="s">
        <v>89</v>
      </c>
      <c r="C7093" t="s">
        <v>297</v>
      </c>
      <c r="D7093" t="s">
        <v>501</v>
      </c>
      <c r="E7093" t="s">
        <v>605</v>
      </c>
      <c r="F7093" t="s">
        <v>93</v>
      </c>
      <c r="G7093">
        <v>3.3256522990000001</v>
      </c>
      <c r="H7093">
        <v>3.3256522990000001</v>
      </c>
      <c r="I7093">
        <v>3.3256522990000001</v>
      </c>
    </row>
    <row r="7094" spans="2:23" hidden="1" x14ac:dyDescent="0.25">
      <c r="B7094" t="s">
        <v>89</v>
      </c>
      <c r="C7094" t="s">
        <v>297</v>
      </c>
      <c r="D7094" t="s">
        <v>501</v>
      </c>
      <c r="E7094" t="s">
        <v>606</v>
      </c>
      <c r="F7094" t="s">
        <v>93</v>
      </c>
      <c r="G7094">
        <v>4.7960898329999999</v>
      </c>
      <c r="H7094">
        <v>4.7960898329999999</v>
      </c>
      <c r="I7094">
        <v>4.7960898329999999</v>
      </c>
      <c r="J7094">
        <v>4.7960898329999999</v>
      </c>
      <c r="K7094">
        <v>4.7960898329999999</v>
      </c>
      <c r="L7094">
        <v>4.7960898329999999</v>
      </c>
      <c r="M7094">
        <v>4.7960898329999999</v>
      </c>
    </row>
    <row r="7095" spans="2:23" hidden="1" x14ac:dyDescent="0.25">
      <c r="B7095" t="s">
        <v>89</v>
      </c>
      <c r="C7095" t="s">
        <v>297</v>
      </c>
      <c r="D7095" t="s">
        <v>501</v>
      </c>
      <c r="E7095" t="s">
        <v>607</v>
      </c>
      <c r="F7095" t="s">
        <v>93</v>
      </c>
      <c r="G7095">
        <v>0.13166108400000001</v>
      </c>
      <c r="H7095">
        <v>1.441802689</v>
      </c>
      <c r="I7095">
        <v>2.3901647339999998</v>
      </c>
      <c r="J7095">
        <v>2.1496034740000001</v>
      </c>
      <c r="K7095">
        <v>2.2074152589999998</v>
      </c>
      <c r="L7095">
        <v>2.0342665200000001</v>
      </c>
      <c r="M7095">
        <v>2.238255976</v>
      </c>
      <c r="N7095">
        <v>2.6881684460000002</v>
      </c>
      <c r="O7095">
        <v>3.4787264059999998</v>
      </c>
      <c r="P7095">
        <v>3.392580454</v>
      </c>
      <c r="Q7095">
        <v>3.1308874549999999</v>
      </c>
      <c r="R7095">
        <v>2.7956670099999998</v>
      </c>
      <c r="S7095">
        <v>2.3777142160000002</v>
      </c>
      <c r="T7095">
        <v>3.0320431370000001</v>
      </c>
      <c r="U7095">
        <v>3.7778443799999999</v>
      </c>
      <c r="V7095">
        <v>3.6543687509999998</v>
      </c>
      <c r="W7095">
        <v>3.393326686</v>
      </c>
    </row>
    <row r="7096" spans="2:23" hidden="1" x14ac:dyDescent="0.25">
      <c r="B7096" t="s">
        <v>89</v>
      </c>
      <c r="C7096" t="s">
        <v>297</v>
      </c>
      <c r="D7096" t="s">
        <v>501</v>
      </c>
      <c r="E7096" t="s">
        <v>608</v>
      </c>
      <c r="F7096" t="s">
        <v>93</v>
      </c>
      <c r="G7096">
        <v>1.3212095020000001</v>
      </c>
      <c r="H7096">
        <v>1.3212095020000001</v>
      </c>
      <c r="I7096">
        <v>1.3212095020000001</v>
      </c>
    </row>
    <row r="7097" spans="2:23" hidden="1" x14ac:dyDescent="0.25">
      <c r="B7097" t="s">
        <v>89</v>
      </c>
      <c r="C7097" t="s">
        <v>297</v>
      </c>
      <c r="D7097" t="s">
        <v>501</v>
      </c>
      <c r="E7097" t="s">
        <v>609</v>
      </c>
      <c r="F7097" t="s">
        <v>93</v>
      </c>
      <c r="G7097">
        <v>1.799024248</v>
      </c>
      <c r="H7097">
        <v>1.799024248</v>
      </c>
      <c r="I7097">
        <v>1.799024248</v>
      </c>
      <c r="J7097">
        <v>1.799024248</v>
      </c>
      <c r="K7097">
        <v>1.799024248</v>
      </c>
      <c r="L7097">
        <v>1.799024248</v>
      </c>
      <c r="M7097">
        <v>1.799024248</v>
      </c>
    </row>
    <row r="7098" spans="2:23" hidden="1" x14ac:dyDescent="0.25">
      <c r="B7098" t="s">
        <v>89</v>
      </c>
      <c r="C7098" t="s">
        <v>297</v>
      </c>
      <c r="D7098" t="s">
        <v>501</v>
      </c>
      <c r="E7098" t="s">
        <v>610</v>
      </c>
      <c r="F7098" t="s">
        <v>93</v>
      </c>
      <c r="G7098">
        <v>1.0505145E-2</v>
      </c>
      <c r="H7098">
        <v>9.1824750000000007E-3</v>
      </c>
      <c r="I7098">
        <v>8.1372819999999992E-3</v>
      </c>
      <c r="J7098">
        <v>1.0683896999999999E-2</v>
      </c>
      <c r="K7098">
        <v>3.2692565E-2</v>
      </c>
      <c r="L7098">
        <v>6.2147610999999998E-2</v>
      </c>
      <c r="M7098">
        <v>9.0406427999999997E-2</v>
      </c>
      <c r="N7098">
        <v>9.9492142000000006E-2</v>
      </c>
      <c r="O7098">
        <v>0.109605986</v>
      </c>
      <c r="P7098">
        <v>0.12312013300000001</v>
      </c>
      <c r="Q7098">
        <v>0.115670852</v>
      </c>
      <c r="R7098">
        <v>0.10578546</v>
      </c>
      <c r="S7098">
        <v>0.106077244</v>
      </c>
      <c r="T7098">
        <v>0.10775335</v>
      </c>
      <c r="U7098">
        <v>0.109743546</v>
      </c>
      <c r="V7098">
        <v>0.111971981</v>
      </c>
      <c r="W7098">
        <v>0.11386879900000001</v>
      </c>
    </row>
    <row r="7099" spans="2:23" hidden="1" x14ac:dyDescent="0.25">
      <c r="B7099" t="s">
        <v>89</v>
      </c>
      <c r="C7099" t="s">
        <v>297</v>
      </c>
      <c r="D7099" t="s">
        <v>501</v>
      </c>
      <c r="E7099" t="s">
        <v>611</v>
      </c>
      <c r="F7099" t="s">
        <v>93</v>
      </c>
      <c r="G7099">
        <v>9.2749670000000003E-3</v>
      </c>
      <c r="H7099">
        <v>9.2749670000000003E-3</v>
      </c>
      <c r="I7099">
        <v>9.2749670000000003E-3</v>
      </c>
    </row>
    <row r="7100" spans="2:23" hidden="1" x14ac:dyDescent="0.25">
      <c r="B7100" t="s">
        <v>89</v>
      </c>
      <c r="C7100" t="s">
        <v>297</v>
      </c>
      <c r="D7100" t="s">
        <v>501</v>
      </c>
      <c r="E7100" t="s">
        <v>612</v>
      </c>
      <c r="F7100" t="s">
        <v>93</v>
      </c>
      <c r="G7100">
        <v>3.1965056999999998E-2</v>
      </c>
      <c r="H7100">
        <v>3.1965056999999998E-2</v>
      </c>
      <c r="I7100">
        <v>3.1965056999999998E-2</v>
      </c>
      <c r="J7100">
        <v>3.1965056999999998E-2</v>
      </c>
      <c r="K7100">
        <v>3.1965056999999998E-2</v>
      </c>
      <c r="L7100">
        <v>3.1965056999999998E-2</v>
      </c>
      <c r="M7100">
        <v>3.1965056999999998E-2</v>
      </c>
    </row>
    <row r="7101" spans="2:23" hidden="1" x14ac:dyDescent="0.25">
      <c r="B7101" t="s">
        <v>89</v>
      </c>
      <c r="C7101" t="s">
        <v>297</v>
      </c>
      <c r="D7101" t="s">
        <v>501</v>
      </c>
      <c r="E7101" t="s">
        <v>613</v>
      </c>
      <c r="F7101" t="s">
        <v>93</v>
      </c>
      <c r="G7101">
        <v>2.7970999999999998E-3</v>
      </c>
      <c r="H7101">
        <v>2.0701589999999998E-3</v>
      </c>
      <c r="I7101">
        <v>5.1836799999999995E-4</v>
      </c>
      <c r="J7101">
        <v>1.8779100000000001E-4</v>
      </c>
      <c r="K7101">
        <v>6.1099999999999994E-5</v>
      </c>
      <c r="L7101">
        <v>3.7100000000000001E-5</v>
      </c>
      <c r="M7101">
        <v>2.0599999999999999E-5</v>
      </c>
      <c r="N7101">
        <v>2.34E-5</v>
      </c>
      <c r="O7101">
        <v>1.03E-5</v>
      </c>
      <c r="P7101">
        <v>4.4900000000000002E-6</v>
      </c>
      <c r="Q7101">
        <v>0</v>
      </c>
      <c r="R7101">
        <v>7.9999999999999996E-7</v>
      </c>
      <c r="S7101">
        <v>7.9899999999999999E-7</v>
      </c>
      <c r="T7101">
        <v>1.1200000000000001E-6</v>
      </c>
      <c r="U7101">
        <v>1.5799999999999999E-6</v>
      </c>
      <c r="V7101">
        <v>1.6199999999999999E-6</v>
      </c>
      <c r="W7101">
        <v>1.92E-7</v>
      </c>
    </row>
    <row r="7102" spans="2:23" hidden="1" x14ac:dyDescent="0.25">
      <c r="B7102" t="s">
        <v>89</v>
      </c>
      <c r="C7102" t="s">
        <v>297</v>
      </c>
      <c r="D7102" t="s">
        <v>501</v>
      </c>
      <c r="E7102" t="s">
        <v>614</v>
      </c>
      <c r="F7102" t="s">
        <v>93</v>
      </c>
      <c r="G7102">
        <v>1.7952090000000001E-3</v>
      </c>
      <c r="H7102">
        <v>1.7952090000000001E-3</v>
      </c>
      <c r="I7102">
        <v>1.7952090000000001E-3</v>
      </c>
    </row>
    <row r="7103" spans="2:23" hidden="1" x14ac:dyDescent="0.25">
      <c r="B7103" t="s">
        <v>89</v>
      </c>
      <c r="C7103" t="s">
        <v>297</v>
      </c>
      <c r="D7103" t="s">
        <v>501</v>
      </c>
      <c r="E7103" t="s">
        <v>615</v>
      </c>
      <c r="F7103" t="s">
        <v>93</v>
      </c>
      <c r="G7103">
        <v>8.1318099999999995E-4</v>
      </c>
      <c r="H7103">
        <v>8.1318099999999995E-4</v>
      </c>
      <c r="I7103">
        <v>8.1318099999999995E-4</v>
      </c>
      <c r="J7103">
        <v>8.1318099999999995E-4</v>
      </c>
      <c r="K7103">
        <v>8.1318099999999995E-4</v>
      </c>
      <c r="L7103">
        <v>8.1318099999999995E-4</v>
      </c>
      <c r="M7103">
        <v>8.1318099999999995E-4</v>
      </c>
    </row>
    <row r="7104" spans="2:23" hidden="1" x14ac:dyDescent="0.25">
      <c r="B7104" t="s">
        <v>89</v>
      </c>
      <c r="C7104" t="s">
        <v>297</v>
      </c>
      <c r="D7104" t="s">
        <v>501</v>
      </c>
      <c r="E7104" t="s">
        <v>616</v>
      </c>
      <c r="F7104" t="s">
        <v>93</v>
      </c>
      <c r="G7104">
        <v>4.6782057720000001</v>
      </c>
      <c r="H7104">
        <v>4.827593384</v>
      </c>
      <c r="I7104">
        <v>4.527067658</v>
      </c>
      <c r="J7104">
        <v>3.9665184359999999</v>
      </c>
      <c r="K7104">
        <v>3.2646424669999998</v>
      </c>
      <c r="L7104">
        <v>2.582689486</v>
      </c>
      <c r="M7104">
        <v>1.7225067300000001</v>
      </c>
      <c r="N7104">
        <v>1.3608105269999999</v>
      </c>
      <c r="O7104">
        <v>0.91328844399999998</v>
      </c>
      <c r="P7104">
        <v>0.48557134200000002</v>
      </c>
      <c r="Q7104">
        <v>0.37177144899999998</v>
      </c>
      <c r="R7104">
        <v>0.220700697</v>
      </c>
      <c r="S7104">
        <v>0.35278666400000003</v>
      </c>
      <c r="T7104">
        <v>0.51049781400000005</v>
      </c>
      <c r="U7104">
        <v>0.79993408600000004</v>
      </c>
      <c r="V7104">
        <v>1.239943553</v>
      </c>
      <c r="W7104">
        <v>1.8140028459999999</v>
      </c>
    </row>
    <row r="7105" spans="2:23" hidden="1" x14ac:dyDescent="0.25">
      <c r="B7105" t="s">
        <v>89</v>
      </c>
      <c r="C7105" t="s">
        <v>297</v>
      </c>
      <c r="D7105" t="s">
        <v>501</v>
      </c>
      <c r="E7105" t="s">
        <v>617</v>
      </c>
      <c r="F7105" t="s">
        <v>93</v>
      </c>
      <c r="G7105">
        <v>4.6776222709999997</v>
      </c>
      <c r="H7105">
        <v>4.6776222709999997</v>
      </c>
      <c r="I7105">
        <v>4.6776222709999997</v>
      </c>
    </row>
    <row r="7106" spans="2:23" hidden="1" x14ac:dyDescent="0.25">
      <c r="B7106" t="s">
        <v>89</v>
      </c>
      <c r="C7106" t="s">
        <v>297</v>
      </c>
      <c r="D7106" t="s">
        <v>501</v>
      </c>
      <c r="E7106" t="s">
        <v>618</v>
      </c>
      <c r="F7106" t="s">
        <v>93</v>
      </c>
      <c r="G7106">
        <v>3.6527462759999998</v>
      </c>
      <c r="H7106">
        <v>3.6527462759999998</v>
      </c>
      <c r="I7106">
        <v>3.6527462759999998</v>
      </c>
      <c r="J7106">
        <v>3.6527462759999998</v>
      </c>
      <c r="K7106">
        <v>3.6527462759999998</v>
      </c>
      <c r="L7106">
        <v>3.6527462759999998</v>
      </c>
      <c r="M7106">
        <v>3.6527462759999998</v>
      </c>
    </row>
    <row r="7107" spans="2:23" hidden="1" x14ac:dyDescent="0.25">
      <c r="B7107" t="s">
        <v>89</v>
      </c>
      <c r="C7107" t="s">
        <v>297</v>
      </c>
      <c r="D7107" t="s">
        <v>501</v>
      </c>
      <c r="E7107" t="s">
        <v>619</v>
      </c>
      <c r="F7107" t="s">
        <v>93</v>
      </c>
      <c r="G7107">
        <v>1.4088711359999999</v>
      </c>
      <c r="H7107">
        <v>1.4771603390000001</v>
      </c>
      <c r="I7107">
        <v>1.2855335459999999</v>
      </c>
      <c r="J7107">
        <v>1.0177350869999999</v>
      </c>
      <c r="K7107">
        <v>0.76245529199999995</v>
      </c>
      <c r="L7107">
        <v>0.62743370799999998</v>
      </c>
      <c r="M7107">
        <v>0.51377056899999995</v>
      </c>
      <c r="N7107">
        <v>0.46928029199999999</v>
      </c>
      <c r="O7107">
        <v>0.35523870299999999</v>
      </c>
      <c r="P7107">
        <v>0.25185054899999998</v>
      </c>
      <c r="Q7107">
        <v>0.197068204</v>
      </c>
      <c r="R7107">
        <v>0.120458537</v>
      </c>
      <c r="S7107">
        <v>0.14445809300000001</v>
      </c>
      <c r="T7107">
        <v>0.16935275</v>
      </c>
      <c r="U7107">
        <v>0.188620656</v>
      </c>
      <c r="V7107">
        <v>0.19712985199999999</v>
      </c>
      <c r="W7107">
        <v>0.208129851</v>
      </c>
    </row>
    <row r="7108" spans="2:23" hidden="1" x14ac:dyDescent="0.25">
      <c r="B7108" t="s">
        <v>89</v>
      </c>
      <c r="C7108" t="s">
        <v>297</v>
      </c>
      <c r="D7108" t="s">
        <v>501</v>
      </c>
      <c r="E7108" t="s">
        <v>620</v>
      </c>
      <c r="F7108" t="s">
        <v>93</v>
      </c>
      <c r="G7108">
        <v>1.3905216739999999</v>
      </c>
      <c r="H7108">
        <v>1.3905216739999999</v>
      </c>
      <c r="I7108">
        <v>1.3905216739999999</v>
      </c>
    </row>
    <row r="7109" spans="2:23" hidden="1" x14ac:dyDescent="0.25">
      <c r="B7109" t="s">
        <v>89</v>
      </c>
      <c r="C7109" t="s">
        <v>297</v>
      </c>
      <c r="D7109" t="s">
        <v>501</v>
      </c>
      <c r="E7109" t="s">
        <v>621</v>
      </c>
      <c r="F7109" t="s">
        <v>93</v>
      </c>
      <c r="G7109">
        <v>1.0132799539999999</v>
      </c>
      <c r="H7109">
        <v>1.0132799539999999</v>
      </c>
      <c r="I7109">
        <v>1.0132799539999999</v>
      </c>
      <c r="J7109">
        <v>1.0132799539999999</v>
      </c>
      <c r="K7109">
        <v>1.0132799539999999</v>
      </c>
      <c r="L7109">
        <v>1.0132799539999999</v>
      </c>
      <c r="M7109">
        <v>1.0132799539999999</v>
      </c>
    </row>
    <row r="7110" spans="2:23" hidden="1" x14ac:dyDescent="0.25">
      <c r="B7110" t="s">
        <v>89</v>
      </c>
      <c r="C7110" t="s">
        <v>297</v>
      </c>
      <c r="D7110" t="s">
        <v>501</v>
      </c>
      <c r="E7110" t="s">
        <v>622</v>
      </c>
      <c r="F7110" t="s">
        <v>93</v>
      </c>
      <c r="G7110">
        <v>3.266537536</v>
      </c>
      <c r="H7110">
        <v>3.3483628859999999</v>
      </c>
      <c r="I7110">
        <v>3.2410157439999998</v>
      </c>
      <c r="J7110">
        <v>2.9485955580000001</v>
      </c>
      <c r="K7110">
        <v>2.502126096</v>
      </c>
      <c r="L7110">
        <v>1.955218634</v>
      </c>
      <c r="M7110">
        <v>1.2087155380000001</v>
      </c>
      <c r="N7110">
        <v>0.891506884</v>
      </c>
      <c r="O7110">
        <v>0.55803948400000003</v>
      </c>
      <c r="P7110">
        <v>0.23371630400000001</v>
      </c>
      <c r="Q7110">
        <v>0.17470324500000001</v>
      </c>
      <c r="R7110">
        <v>0.100241361</v>
      </c>
      <c r="S7110">
        <v>0.20832777299999999</v>
      </c>
      <c r="T7110">
        <v>0.341143945</v>
      </c>
      <c r="U7110">
        <v>0.61131185200000004</v>
      </c>
      <c r="V7110">
        <v>1.042812085</v>
      </c>
      <c r="W7110">
        <v>1.605872803</v>
      </c>
    </row>
    <row r="7111" spans="2:23" hidden="1" x14ac:dyDescent="0.25">
      <c r="B7111" t="s">
        <v>89</v>
      </c>
      <c r="C7111" t="s">
        <v>297</v>
      </c>
      <c r="D7111" t="s">
        <v>501</v>
      </c>
      <c r="E7111" t="s">
        <v>623</v>
      </c>
      <c r="F7111" t="s">
        <v>93</v>
      </c>
      <c r="G7111">
        <v>3.2853053879999998</v>
      </c>
      <c r="H7111">
        <v>3.2853053879999998</v>
      </c>
      <c r="I7111">
        <v>3.2853053879999998</v>
      </c>
    </row>
    <row r="7112" spans="2:23" hidden="1" x14ac:dyDescent="0.25">
      <c r="B7112" t="s">
        <v>89</v>
      </c>
      <c r="C7112" t="s">
        <v>297</v>
      </c>
      <c r="D7112" t="s">
        <v>501</v>
      </c>
      <c r="E7112" t="s">
        <v>624</v>
      </c>
      <c r="F7112" t="s">
        <v>93</v>
      </c>
      <c r="G7112">
        <v>2.6386531419999999</v>
      </c>
      <c r="H7112">
        <v>2.6386531419999999</v>
      </c>
      <c r="I7112">
        <v>2.6386531419999999</v>
      </c>
      <c r="J7112">
        <v>2.6386531419999999</v>
      </c>
      <c r="K7112">
        <v>2.6386531419999999</v>
      </c>
      <c r="L7112">
        <v>2.6386531419999999</v>
      </c>
      <c r="M7112">
        <v>2.6386531419999999</v>
      </c>
    </row>
    <row r="7113" spans="2:23" hidden="1" x14ac:dyDescent="0.25">
      <c r="B7113" t="s">
        <v>89</v>
      </c>
      <c r="C7113" t="s">
        <v>297</v>
      </c>
      <c r="D7113" t="s">
        <v>501</v>
      </c>
      <c r="E7113" t="s">
        <v>625</v>
      </c>
      <c r="F7113" t="s">
        <v>93</v>
      </c>
      <c r="G7113">
        <v>4.6782057720000001</v>
      </c>
      <c r="H7113">
        <v>4.827593384</v>
      </c>
      <c r="I7113">
        <v>4.527067658</v>
      </c>
      <c r="J7113">
        <v>3.9665184359999999</v>
      </c>
      <c r="K7113">
        <v>3.2646424669999998</v>
      </c>
      <c r="L7113">
        <v>2.582689486</v>
      </c>
      <c r="M7113">
        <v>1.7225067300000001</v>
      </c>
      <c r="N7113">
        <v>1.3608105269999999</v>
      </c>
      <c r="O7113">
        <v>0.91328844399999998</v>
      </c>
      <c r="P7113">
        <v>0.48557134200000002</v>
      </c>
      <c r="Q7113">
        <v>0.37177144899999998</v>
      </c>
      <c r="R7113">
        <v>0.220700697</v>
      </c>
      <c r="S7113">
        <v>0.35278666400000003</v>
      </c>
      <c r="T7113">
        <v>0.51049781400000005</v>
      </c>
      <c r="U7113">
        <v>0.79993408600000004</v>
      </c>
      <c r="V7113">
        <v>1.239943553</v>
      </c>
      <c r="W7113">
        <v>1.8140028459999999</v>
      </c>
    </row>
    <row r="7114" spans="2:23" hidden="1" x14ac:dyDescent="0.25">
      <c r="B7114" t="s">
        <v>89</v>
      </c>
      <c r="C7114" t="s">
        <v>297</v>
      </c>
      <c r="D7114" t="s">
        <v>501</v>
      </c>
      <c r="E7114" t="s">
        <v>626</v>
      </c>
      <c r="F7114" t="s">
        <v>93</v>
      </c>
      <c r="G7114">
        <v>4.6776222709999997</v>
      </c>
      <c r="H7114">
        <v>4.6776222709999997</v>
      </c>
      <c r="I7114">
        <v>4.6776222709999997</v>
      </c>
    </row>
    <row r="7115" spans="2:23" hidden="1" x14ac:dyDescent="0.25">
      <c r="B7115" t="s">
        <v>89</v>
      </c>
      <c r="C7115" t="s">
        <v>297</v>
      </c>
      <c r="D7115" t="s">
        <v>501</v>
      </c>
      <c r="E7115" t="s">
        <v>627</v>
      </c>
      <c r="F7115" t="s">
        <v>93</v>
      </c>
      <c r="G7115">
        <v>3.6527462759999998</v>
      </c>
      <c r="H7115">
        <v>3.6527462759999998</v>
      </c>
      <c r="I7115">
        <v>3.6527462759999998</v>
      </c>
      <c r="J7115">
        <v>3.6527462759999998</v>
      </c>
      <c r="K7115">
        <v>3.6527462759999998</v>
      </c>
      <c r="L7115">
        <v>3.6527462759999998</v>
      </c>
      <c r="M7115">
        <v>3.6527462759999998</v>
      </c>
    </row>
    <row r="7116" spans="2:23" hidden="1" x14ac:dyDescent="0.25">
      <c r="B7116" t="s">
        <v>89</v>
      </c>
      <c r="C7116" t="s">
        <v>297</v>
      </c>
      <c r="D7116" t="s">
        <v>501</v>
      </c>
      <c r="E7116" t="s">
        <v>628</v>
      </c>
      <c r="F7116" t="s">
        <v>93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2:23" hidden="1" x14ac:dyDescent="0.25">
      <c r="B7117" t="s">
        <v>89</v>
      </c>
      <c r="C7117" t="s">
        <v>297</v>
      </c>
      <c r="D7117" t="s">
        <v>501</v>
      </c>
      <c r="E7117" t="s">
        <v>629</v>
      </c>
      <c r="F7117" t="s">
        <v>93</v>
      </c>
      <c r="G7117">
        <v>0</v>
      </c>
      <c r="H7117">
        <v>0</v>
      </c>
      <c r="I7117">
        <v>0</v>
      </c>
    </row>
    <row r="7118" spans="2:23" hidden="1" x14ac:dyDescent="0.25">
      <c r="B7118" t="s">
        <v>89</v>
      </c>
      <c r="C7118" t="s">
        <v>297</v>
      </c>
      <c r="D7118" t="s">
        <v>501</v>
      </c>
      <c r="E7118" t="s">
        <v>630</v>
      </c>
      <c r="F7118" t="s">
        <v>93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2:23" hidden="1" x14ac:dyDescent="0.25">
      <c r="B7119" t="s">
        <v>89</v>
      </c>
      <c r="C7119" t="s">
        <v>297</v>
      </c>
      <c r="D7119" t="s">
        <v>501</v>
      </c>
      <c r="E7119" t="s">
        <v>631</v>
      </c>
      <c r="F7119" t="s">
        <v>93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2:23" hidden="1" x14ac:dyDescent="0.25">
      <c r="B7120" t="s">
        <v>89</v>
      </c>
      <c r="C7120" t="s">
        <v>297</v>
      </c>
      <c r="D7120" t="s">
        <v>501</v>
      </c>
      <c r="E7120" t="s">
        <v>632</v>
      </c>
      <c r="F7120" t="s">
        <v>93</v>
      </c>
      <c r="G7120">
        <v>0</v>
      </c>
      <c r="H7120">
        <v>0</v>
      </c>
      <c r="I7120">
        <v>0</v>
      </c>
    </row>
    <row r="7121" spans="2:23" hidden="1" x14ac:dyDescent="0.25">
      <c r="B7121" t="s">
        <v>89</v>
      </c>
      <c r="C7121" t="s">
        <v>297</v>
      </c>
      <c r="D7121" t="s">
        <v>501</v>
      </c>
      <c r="E7121" t="s">
        <v>633</v>
      </c>
      <c r="F7121" t="s">
        <v>93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2:23" hidden="1" x14ac:dyDescent="0.25">
      <c r="B7122" t="s">
        <v>89</v>
      </c>
      <c r="C7122" t="s">
        <v>297</v>
      </c>
      <c r="D7122" t="s">
        <v>501</v>
      </c>
      <c r="E7122" t="s">
        <v>634</v>
      </c>
      <c r="F7122" t="s">
        <v>93</v>
      </c>
      <c r="G7122">
        <v>1.259423889</v>
      </c>
      <c r="H7122">
        <v>5.7413958459999996</v>
      </c>
      <c r="I7122">
        <v>8.5136499459999992</v>
      </c>
      <c r="J7122">
        <v>9.4645949250000001</v>
      </c>
      <c r="K7122">
        <v>12.459957490000001</v>
      </c>
      <c r="L7122">
        <v>13.15584145</v>
      </c>
      <c r="M7122">
        <v>14.74001664</v>
      </c>
      <c r="N7122">
        <v>17.188159349999999</v>
      </c>
      <c r="O7122">
        <v>20.552804680000001</v>
      </c>
      <c r="P7122">
        <v>20.277804679999999</v>
      </c>
      <c r="Q7122">
        <v>19.10508866</v>
      </c>
      <c r="R7122">
        <v>17.870034910000001</v>
      </c>
      <c r="S7122">
        <v>16.075284360000001</v>
      </c>
      <c r="T7122">
        <v>18.816210309999999</v>
      </c>
      <c r="U7122">
        <v>22.149543349999998</v>
      </c>
      <c r="V7122">
        <v>22.00346377</v>
      </c>
      <c r="W7122">
        <v>21.38944472</v>
      </c>
    </row>
    <row r="7123" spans="2:23" hidden="1" x14ac:dyDescent="0.25">
      <c r="B7123" t="s">
        <v>89</v>
      </c>
      <c r="C7123" t="s">
        <v>297</v>
      </c>
      <c r="D7123" t="s">
        <v>501</v>
      </c>
      <c r="E7123" t="s">
        <v>635</v>
      </c>
      <c r="F7123" t="s">
        <v>93</v>
      </c>
      <c r="G7123">
        <v>5.1714898939999996</v>
      </c>
      <c r="H7123">
        <v>5.1714898939999996</v>
      </c>
      <c r="I7123">
        <v>5.1714898939999996</v>
      </c>
    </row>
    <row r="7124" spans="2:23" hidden="1" x14ac:dyDescent="0.25">
      <c r="B7124" t="s">
        <v>89</v>
      </c>
      <c r="C7124" t="s">
        <v>297</v>
      </c>
      <c r="D7124" t="s">
        <v>501</v>
      </c>
      <c r="E7124" t="s">
        <v>636</v>
      </c>
      <c r="F7124" t="s">
        <v>93</v>
      </c>
      <c r="G7124">
        <v>9.3335543130000005</v>
      </c>
      <c r="H7124">
        <v>9.3335543130000005</v>
      </c>
      <c r="I7124">
        <v>9.3335543130000005</v>
      </c>
      <c r="J7124">
        <v>9.3335543130000005</v>
      </c>
      <c r="K7124">
        <v>9.3335543130000005</v>
      </c>
      <c r="L7124">
        <v>9.3335543130000005</v>
      </c>
      <c r="M7124">
        <v>9.3335543130000005</v>
      </c>
    </row>
    <row r="7125" spans="2:23" hidden="1" x14ac:dyDescent="0.25">
      <c r="B7125" t="s">
        <v>89</v>
      </c>
      <c r="C7125" t="s">
        <v>297</v>
      </c>
      <c r="D7125" t="s">
        <v>501</v>
      </c>
      <c r="E7125" t="s">
        <v>637</v>
      </c>
      <c r="F7125" t="s">
        <v>93</v>
      </c>
      <c r="G7125">
        <v>0</v>
      </c>
      <c r="H7125">
        <v>0</v>
      </c>
      <c r="I7125">
        <v>0.143647411</v>
      </c>
      <c r="J7125">
        <v>0.21359260799999999</v>
      </c>
      <c r="K7125">
        <v>0.28501431599999999</v>
      </c>
      <c r="L7125">
        <v>0.28907405400000002</v>
      </c>
      <c r="M7125">
        <v>0.33143418099999999</v>
      </c>
      <c r="N7125">
        <v>0.37575749899999999</v>
      </c>
      <c r="O7125">
        <v>0.45937709999999998</v>
      </c>
      <c r="P7125">
        <v>0.43542953499999998</v>
      </c>
      <c r="Q7125">
        <v>0.38219132500000003</v>
      </c>
      <c r="R7125">
        <v>0.351896186</v>
      </c>
      <c r="S7125">
        <v>0.252490614</v>
      </c>
      <c r="T7125">
        <v>0.28738223200000002</v>
      </c>
      <c r="U7125">
        <v>0.33928873500000001</v>
      </c>
      <c r="V7125">
        <v>0.32260991900000002</v>
      </c>
      <c r="W7125">
        <v>0.29831669599999999</v>
      </c>
    </row>
    <row r="7126" spans="2:23" hidden="1" x14ac:dyDescent="0.25">
      <c r="B7126" t="s">
        <v>89</v>
      </c>
      <c r="C7126" t="s">
        <v>297</v>
      </c>
      <c r="D7126" t="s">
        <v>501</v>
      </c>
      <c r="E7126" t="s">
        <v>638</v>
      </c>
      <c r="F7126" t="s">
        <v>93</v>
      </c>
      <c r="G7126">
        <v>4.7882470000000003E-2</v>
      </c>
      <c r="H7126">
        <v>4.7882470000000003E-2</v>
      </c>
      <c r="I7126">
        <v>4.7882470000000003E-2</v>
      </c>
    </row>
    <row r="7127" spans="2:23" hidden="1" x14ac:dyDescent="0.25">
      <c r="B7127" t="s">
        <v>89</v>
      </c>
      <c r="C7127" t="s">
        <v>297</v>
      </c>
      <c r="D7127" t="s">
        <v>501</v>
      </c>
      <c r="E7127" t="s">
        <v>639</v>
      </c>
      <c r="F7127" t="s">
        <v>93</v>
      </c>
      <c r="G7127">
        <v>0.18039465299999999</v>
      </c>
      <c r="H7127">
        <v>0.18039465299999999</v>
      </c>
      <c r="I7127">
        <v>0.18039465299999999</v>
      </c>
      <c r="J7127">
        <v>0.18039465299999999</v>
      </c>
      <c r="K7127">
        <v>0.18039465299999999</v>
      </c>
      <c r="L7127">
        <v>0.18039465299999999</v>
      </c>
      <c r="M7127">
        <v>0.18039465299999999</v>
      </c>
    </row>
    <row r="7128" spans="2:23" hidden="1" x14ac:dyDescent="0.25">
      <c r="B7128" t="s">
        <v>89</v>
      </c>
      <c r="C7128" t="s">
        <v>297</v>
      </c>
      <c r="D7128" t="s">
        <v>501</v>
      </c>
      <c r="E7128" t="s">
        <v>640</v>
      </c>
      <c r="F7128" t="s">
        <v>93</v>
      </c>
      <c r="G7128">
        <v>1.259423889</v>
      </c>
      <c r="H7128">
        <v>5.746354706</v>
      </c>
      <c r="I7128">
        <v>8.5702558379999996</v>
      </c>
      <c r="J7128">
        <v>9.6309132359999996</v>
      </c>
      <c r="K7128">
        <v>12.77572039</v>
      </c>
      <c r="L7128">
        <v>13.635735110000001</v>
      </c>
      <c r="M7128">
        <v>15.384917769999999</v>
      </c>
      <c r="N7128">
        <v>17.997658510000001</v>
      </c>
      <c r="O7128">
        <v>21.53338054</v>
      </c>
      <c r="P7128">
        <v>21.42306537</v>
      </c>
      <c r="Q7128">
        <v>20.39245013</v>
      </c>
      <c r="R7128">
        <v>19.27731532</v>
      </c>
      <c r="S7128">
        <v>17.575495870000001</v>
      </c>
      <c r="T7128">
        <v>20.402073829999999</v>
      </c>
      <c r="U7128">
        <v>23.832876760000001</v>
      </c>
      <c r="V7128">
        <v>23.780464009999999</v>
      </c>
      <c r="W7128">
        <v>23.243718699999999</v>
      </c>
    </row>
    <row r="7129" spans="2:23" hidden="1" x14ac:dyDescent="0.25">
      <c r="B7129" t="s">
        <v>89</v>
      </c>
      <c r="C7129" t="s">
        <v>297</v>
      </c>
      <c r="D7129" t="s">
        <v>501</v>
      </c>
      <c r="E7129" t="s">
        <v>641</v>
      </c>
      <c r="F7129" t="s">
        <v>93</v>
      </c>
      <c r="G7129">
        <v>5.1920114780000004</v>
      </c>
      <c r="H7129">
        <v>5.1920114780000004</v>
      </c>
      <c r="I7129">
        <v>5.1920114780000004</v>
      </c>
    </row>
    <row r="7130" spans="2:23" hidden="1" x14ac:dyDescent="0.25">
      <c r="B7130" t="s">
        <v>89</v>
      </c>
      <c r="C7130" t="s">
        <v>297</v>
      </c>
      <c r="D7130" t="s">
        <v>501</v>
      </c>
      <c r="E7130" t="s">
        <v>642</v>
      </c>
      <c r="F7130" t="s">
        <v>93</v>
      </c>
      <c r="G7130">
        <v>9.5719029920000001</v>
      </c>
      <c r="H7130">
        <v>9.5719029920000001</v>
      </c>
      <c r="I7130">
        <v>9.5719029920000001</v>
      </c>
      <c r="J7130">
        <v>9.5719029920000001</v>
      </c>
      <c r="K7130">
        <v>9.5719029920000001</v>
      </c>
      <c r="L7130">
        <v>9.5719029920000001</v>
      </c>
      <c r="M7130">
        <v>9.5719029920000001</v>
      </c>
    </row>
    <row r="7131" spans="2:23" hidden="1" x14ac:dyDescent="0.25">
      <c r="B7131" t="s">
        <v>89</v>
      </c>
      <c r="C7131" t="s">
        <v>297</v>
      </c>
      <c r="D7131" t="s">
        <v>501</v>
      </c>
      <c r="E7131" t="s">
        <v>643</v>
      </c>
      <c r="F7131" t="s">
        <v>93</v>
      </c>
      <c r="G7131">
        <v>7.8115746120000003</v>
      </c>
      <c r="H7131">
        <v>13.06474452</v>
      </c>
      <c r="I7131">
        <v>15.234050209999999</v>
      </c>
      <c r="J7131">
        <v>15.078202770000001</v>
      </c>
      <c r="K7131">
        <v>17.601935109999999</v>
      </c>
      <c r="L7131">
        <v>17.944653850000002</v>
      </c>
      <c r="M7131">
        <v>19.1588134</v>
      </c>
      <c r="N7131">
        <v>21.637975789999999</v>
      </c>
      <c r="O7131">
        <v>24.91455723</v>
      </c>
      <c r="P7131">
        <v>24.392774110000001</v>
      </c>
      <c r="Q7131">
        <v>23.031877049999999</v>
      </c>
      <c r="R7131">
        <v>21.5848206</v>
      </c>
      <c r="S7131">
        <v>19.98706833</v>
      </c>
      <c r="T7131">
        <v>23.064084009999998</v>
      </c>
      <c r="U7131">
        <v>26.89958532</v>
      </c>
      <c r="V7131">
        <v>27.311463799999999</v>
      </c>
      <c r="W7131">
        <v>27.33614962</v>
      </c>
    </row>
    <row r="7132" spans="2:23" hidden="1" x14ac:dyDescent="0.25">
      <c r="B7132" t="s">
        <v>89</v>
      </c>
      <c r="C7132" t="s">
        <v>297</v>
      </c>
      <c r="D7132" t="s">
        <v>501</v>
      </c>
      <c r="E7132" t="s">
        <v>644</v>
      </c>
      <c r="F7132" t="s">
        <v>93</v>
      </c>
      <c r="G7132">
        <v>12.036789779999999</v>
      </c>
      <c r="H7132">
        <v>12.036789779999999</v>
      </c>
      <c r="I7132">
        <v>12.036789779999999</v>
      </c>
    </row>
    <row r="7133" spans="2:23" hidden="1" x14ac:dyDescent="0.25">
      <c r="B7133" t="s">
        <v>89</v>
      </c>
      <c r="C7133" t="s">
        <v>297</v>
      </c>
      <c r="D7133" t="s">
        <v>501</v>
      </c>
      <c r="E7133" t="s">
        <v>645</v>
      </c>
      <c r="F7133" t="s">
        <v>93</v>
      </c>
      <c r="G7133">
        <v>15.12771064</v>
      </c>
      <c r="H7133">
        <v>15.12771064</v>
      </c>
      <c r="I7133">
        <v>15.12771064</v>
      </c>
      <c r="J7133">
        <v>15.12771064</v>
      </c>
      <c r="K7133">
        <v>15.12771064</v>
      </c>
      <c r="L7133">
        <v>15.12771064</v>
      </c>
      <c r="M7133">
        <v>15.12771064</v>
      </c>
    </row>
    <row r="7134" spans="2:23" hidden="1" x14ac:dyDescent="0.25">
      <c r="B7134" t="s">
        <v>89</v>
      </c>
      <c r="C7134" t="s">
        <v>297</v>
      </c>
      <c r="D7134" t="s">
        <v>646</v>
      </c>
      <c r="E7134" t="s">
        <v>502</v>
      </c>
      <c r="F7134" t="s">
        <v>93</v>
      </c>
      <c r="G7134">
        <v>4.6177843815598401</v>
      </c>
      <c r="H7134">
        <v>13.1065886972338</v>
      </c>
      <c r="I7134">
        <v>18.0632655864359</v>
      </c>
      <c r="J7134">
        <v>21.8021316215981</v>
      </c>
      <c r="K7134">
        <v>26.432996164893801</v>
      </c>
      <c r="L7134">
        <v>28.629290735554999</v>
      </c>
      <c r="M7134">
        <v>33.7786614911615</v>
      </c>
      <c r="N7134">
        <v>37.0162836502126</v>
      </c>
      <c r="O7134">
        <v>42.9210556477992</v>
      </c>
      <c r="P7134">
        <v>43.373987129986098</v>
      </c>
      <c r="Q7134">
        <v>40.008374868510899</v>
      </c>
      <c r="R7134">
        <v>39.455181272698503</v>
      </c>
      <c r="S7134">
        <v>37.954286252804799</v>
      </c>
      <c r="T7134">
        <v>41.254676845859699</v>
      </c>
      <c r="U7134">
        <v>45.704593818730601</v>
      </c>
      <c r="V7134">
        <v>45.677291914170603</v>
      </c>
      <c r="W7134">
        <v>43.970809119085402</v>
      </c>
    </row>
    <row r="7135" spans="2:23" hidden="1" x14ac:dyDescent="0.25">
      <c r="B7135" t="s">
        <v>89</v>
      </c>
      <c r="C7135" t="s">
        <v>297</v>
      </c>
      <c r="D7135" t="s">
        <v>646</v>
      </c>
      <c r="E7135" t="s">
        <v>503</v>
      </c>
      <c r="F7135" t="s">
        <v>93</v>
      </c>
      <c r="G7135">
        <v>2.1128097345936999E-3</v>
      </c>
      <c r="H7135">
        <v>1.7543793181968699E-2</v>
      </c>
      <c r="I7135">
        <v>0.29901465242998498</v>
      </c>
      <c r="J7135">
        <v>1.1868670910217001</v>
      </c>
      <c r="K7135">
        <v>2.59070001542606</v>
      </c>
      <c r="L7135">
        <v>3.4659124599215101</v>
      </c>
      <c r="M7135">
        <v>3.9908086220643701</v>
      </c>
      <c r="N7135">
        <v>5.3587870247931901</v>
      </c>
      <c r="O7135">
        <v>6.1364761465754398</v>
      </c>
      <c r="P7135">
        <v>6.8949454223023103</v>
      </c>
      <c r="Q7135">
        <v>6.4930630305233201</v>
      </c>
      <c r="R7135">
        <v>6.0316753970098196</v>
      </c>
      <c r="S7135">
        <v>6.0333070650196996</v>
      </c>
      <c r="T7135">
        <v>6.0010763549626098</v>
      </c>
      <c r="U7135">
        <v>5.9128864350087502</v>
      </c>
      <c r="V7135">
        <v>5.7055699181335804</v>
      </c>
      <c r="W7135">
        <v>5.4868675493560204</v>
      </c>
    </row>
    <row r="7136" spans="2:23" hidden="1" x14ac:dyDescent="0.25">
      <c r="B7136" t="s">
        <v>89</v>
      </c>
      <c r="C7136" t="s">
        <v>297</v>
      </c>
      <c r="D7136" t="s">
        <v>646</v>
      </c>
      <c r="E7136" t="s">
        <v>504</v>
      </c>
      <c r="F7136" t="s">
        <v>93</v>
      </c>
      <c r="G7136">
        <v>4.6177843815598401</v>
      </c>
      <c r="H7136">
        <v>13.1065886972338</v>
      </c>
      <c r="I7136">
        <v>18.0632655864359</v>
      </c>
      <c r="J7136">
        <v>21.8021316215981</v>
      </c>
      <c r="K7136">
        <v>26.432996164893801</v>
      </c>
      <c r="L7136">
        <v>28.629290735554999</v>
      </c>
      <c r="M7136">
        <v>33.7786614911615</v>
      </c>
      <c r="N7136">
        <v>37.0162836502126</v>
      </c>
      <c r="O7136">
        <v>42.9210556477992</v>
      </c>
      <c r="P7136">
        <v>43.373987129986098</v>
      </c>
      <c r="Q7136">
        <v>40.008374868510899</v>
      </c>
      <c r="R7136">
        <v>39.455181272698503</v>
      </c>
      <c r="S7136">
        <v>37.954286252804799</v>
      </c>
      <c r="T7136">
        <v>41.254676845859699</v>
      </c>
      <c r="U7136">
        <v>45.704593818730601</v>
      </c>
      <c r="V7136">
        <v>45.677291914170603</v>
      </c>
      <c r="W7136">
        <v>43.970809119085402</v>
      </c>
    </row>
    <row r="7137" spans="2:23" hidden="1" x14ac:dyDescent="0.25">
      <c r="B7137" t="s">
        <v>89</v>
      </c>
      <c r="C7137" t="s">
        <v>297</v>
      </c>
      <c r="D7137" t="s">
        <v>646</v>
      </c>
      <c r="E7137" t="s">
        <v>505</v>
      </c>
      <c r="F7137" t="s">
        <v>93</v>
      </c>
      <c r="G7137">
        <v>2.1049078903389199E-2</v>
      </c>
      <c r="H7137">
        <v>4.0090578545070199E-2</v>
      </c>
      <c r="I7137">
        <v>8.4972995614643498E-2</v>
      </c>
      <c r="J7137">
        <v>0.55822808052130402</v>
      </c>
      <c r="K7137">
        <v>2.4360453918632201</v>
      </c>
      <c r="L7137">
        <v>2.2939190547428399</v>
      </c>
      <c r="M7137">
        <v>2.51024859724357</v>
      </c>
      <c r="N7137">
        <v>3.75732666203572</v>
      </c>
      <c r="O7137">
        <v>4.05841999890501</v>
      </c>
      <c r="P7137">
        <v>4.4448775843456803</v>
      </c>
      <c r="Q7137">
        <v>3.0192324464260301</v>
      </c>
      <c r="R7137">
        <v>3.1386616353844201</v>
      </c>
      <c r="S7137">
        <v>2.6646574868378101</v>
      </c>
      <c r="T7137">
        <v>3.0492774143025101</v>
      </c>
      <c r="U7137">
        <v>3.4402192948093</v>
      </c>
      <c r="V7137">
        <v>3.1174319884897499</v>
      </c>
      <c r="W7137">
        <v>2.97045291491041</v>
      </c>
    </row>
    <row r="7138" spans="2:23" hidden="1" x14ac:dyDescent="0.25">
      <c r="B7138" t="s">
        <v>89</v>
      </c>
      <c r="C7138" t="s">
        <v>297</v>
      </c>
      <c r="D7138" t="s">
        <v>646</v>
      </c>
      <c r="E7138" t="s">
        <v>506</v>
      </c>
      <c r="F7138" t="s">
        <v>93</v>
      </c>
      <c r="G7138">
        <v>0</v>
      </c>
      <c r="H7138">
        <v>0</v>
      </c>
      <c r="I7138">
        <v>1.00070688663642E-2</v>
      </c>
      <c r="J7138">
        <v>0.44527823933566801</v>
      </c>
      <c r="K7138">
        <v>2.3944817839264401</v>
      </c>
      <c r="L7138">
        <v>2.2618205811235002</v>
      </c>
      <c r="M7138">
        <v>2.4967069762670899</v>
      </c>
      <c r="N7138">
        <v>3.7561376157843598</v>
      </c>
      <c r="O7138">
        <v>4.0580027269102503</v>
      </c>
      <c r="P7138">
        <v>4.4448167749870899</v>
      </c>
      <c r="Q7138">
        <v>3.0191860911891899</v>
      </c>
      <c r="R7138">
        <v>3.1386579213799002</v>
      </c>
      <c r="S7138">
        <v>2.6646368722454001</v>
      </c>
      <c r="T7138">
        <v>3.04920059325267</v>
      </c>
      <c r="U7138">
        <v>3.43993361979373</v>
      </c>
      <c r="V7138">
        <v>3.1162476992576802</v>
      </c>
      <c r="W7138">
        <v>2.9671481332209702</v>
      </c>
    </row>
    <row r="7139" spans="2:23" hidden="1" x14ac:dyDescent="0.25">
      <c r="B7139" t="s">
        <v>89</v>
      </c>
      <c r="C7139" t="s">
        <v>297</v>
      </c>
      <c r="D7139" t="s">
        <v>646</v>
      </c>
      <c r="E7139" t="s">
        <v>507</v>
      </c>
      <c r="F7139" t="s">
        <v>93</v>
      </c>
      <c r="G7139">
        <v>2.1049078903389199E-2</v>
      </c>
      <c r="H7139">
        <v>4.0090578545070199E-2</v>
      </c>
      <c r="I7139">
        <v>7.4965926748279302E-2</v>
      </c>
      <c r="J7139">
        <v>0.112949841185636</v>
      </c>
      <c r="K7139">
        <v>4.1563607936785103E-2</v>
      </c>
      <c r="L7139">
        <v>3.20984736193375E-2</v>
      </c>
      <c r="M7139">
        <v>1.3541620976474E-2</v>
      </c>
      <c r="N7139">
        <v>1.1890462513668E-3</v>
      </c>
      <c r="O7139">
        <v>4.1727199476389998E-4</v>
      </c>
      <c r="P7139">
        <v>6.08093585980786E-5</v>
      </c>
      <c r="Q7139">
        <v>4.6355236842521797E-5</v>
      </c>
      <c r="R7139">
        <v>3.7140045239252602E-6</v>
      </c>
      <c r="S7139">
        <v>2.0614592410939998E-5</v>
      </c>
      <c r="T7139">
        <v>7.6821049843851094E-5</v>
      </c>
      <c r="U7139">
        <v>2.8567501557559999E-4</v>
      </c>
      <c r="V7139">
        <v>1.1842892320718E-3</v>
      </c>
      <c r="W7139">
        <v>3.3047816894405E-3</v>
      </c>
    </row>
    <row r="7140" spans="2:23" hidden="1" x14ac:dyDescent="0.25">
      <c r="B7140" t="s">
        <v>89</v>
      </c>
      <c r="C7140" t="s">
        <v>297</v>
      </c>
      <c r="D7140" t="s">
        <v>646</v>
      </c>
      <c r="E7140" t="s">
        <v>508</v>
      </c>
      <c r="F7140" t="s">
        <v>93</v>
      </c>
      <c r="G7140">
        <v>0.106666456301685</v>
      </c>
      <c r="H7140">
        <v>0</v>
      </c>
      <c r="I7140">
        <v>4.17293974905023E-2</v>
      </c>
      <c r="J7140">
        <v>7.2835057388852695E-2</v>
      </c>
      <c r="K7140">
        <v>8.0000878917125998E-2</v>
      </c>
      <c r="L7140">
        <v>6.7810930854092594E-2</v>
      </c>
      <c r="M7140">
        <v>7.2194810716218902E-2</v>
      </c>
      <c r="N7140">
        <v>9.4051333027743794E-2</v>
      </c>
      <c r="O7140">
        <v>5.2699400076154201E-2</v>
      </c>
      <c r="P7140">
        <v>2.6274817966571402E-2</v>
      </c>
      <c r="Q7140">
        <v>1.8813031380948E-2</v>
      </c>
      <c r="R7140">
        <v>1.90100138242019E-2</v>
      </c>
      <c r="S7140">
        <v>1.8711431017716901E-2</v>
      </c>
      <c r="T7140">
        <v>2.2408382511125299E-2</v>
      </c>
      <c r="U7140">
        <v>2.5882003560198302E-2</v>
      </c>
      <c r="V7140">
        <v>2.1213711263600998E-2</v>
      </c>
      <c r="W7140">
        <v>1.7529981259638502E-2</v>
      </c>
    </row>
    <row r="7141" spans="2:23" hidden="1" x14ac:dyDescent="0.25">
      <c r="B7141" t="s">
        <v>89</v>
      </c>
      <c r="C7141" t="s">
        <v>297</v>
      </c>
      <c r="D7141" t="s">
        <v>646</v>
      </c>
      <c r="E7141" t="s">
        <v>509</v>
      </c>
      <c r="F7141" t="s">
        <v>93</v>
      </c>
      <c r="G7141">
        <v>0</v>
      </c>
      <c r="H7141">
        <v>0</v>
      </c>
      <c r="I7141">
        <v>4.17293974905023E-2</v>
      </c>
      <c r="J7141">
        <v>7.2835057388852695E-2</v>
      </c>
      <c r="K7141">
        <v>8.0000878917125998E-2</v>
      </c>
      <c r="L7141">
        <v>6.7810930854092594E-2</v>
      </c>
      <c r="M7141">
        <v>7.2194810716218902E-2</v>
      </c>
      <c r="N7141">
        <v>9.4051333027743794E-2</v>
      </c>
      <c r="O7141">
        <v>5.2699400076154201E-2</v>
      </c>
      <c r="P7141">
        <v>2.6274817966571402E-2</v>
      </c>
      <c r="Q7141">
        <v>1.8813031380948E-2</v>
      </c>
      <c r="R7141">
        <v>1.90100138242019E-2</v>
      </c>
      <c r="S7141">
        <v>1.8711431017716901E-2</v>
      </c>
      <c r="T7141">
        <v>2.2408382511125299E-2</v>
      </c>
      <c r="U7141">
        <v>2.5882003560198302E-2</v>
      </c>
      <c r="V7141">
        <v>2.1213711263600998E-2</v>
      </c>
      <c r="W7141">
        <v>1.7529981259638502E-2</v>
      </c>
    </row>
    <row r="7142" spans="2:23" hidden="1" x14ac:dyDescent="0.25">
      <c r="B7142" t="s">
        <v>89</v>
      </c>
      <c r="C7142" t="s">
        <v>297</v>
      </c>
      <c r="D7142" t="s">
        <v>646</v>
      </c>
      <c r="E7142" t="s">
        <v>510</v>
      </c>
      <c r="F7142" t="s">
        <v>93</v>
      </c>
      <c r="G7142">
        <v>0.106666456301685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2:23" hidden="1" x14ac:dyDescent="0.25">
      <c r="B7143" t="s">
        <v>89</v>
      </c>
      <c r="C7143" t="s">
        <v>297</v>
      </c>
      <c r="D7143" t="s">
        <v>646</v>
      </c>
      <c r="E7143" t="s">
        <v>511</v>
      </c>
      <c r="F7143" t="s">
        <v>93</v>
      </c>
      <c r="G7143">
        <v>0.54381644402302098</v>
      </c>
      <c r="H7143">
        <v>0.84623780739645105</v>
      </c>
      <c r="I7143">
        <v>0.54861062162180896</v>
      </c>
      <c r="J7143">
        <v>0.32006079281872302</v>
      </c>
      <c r="K7143">
        <v>0.296134036294944</v>
      </c>
      <c r="L7143">
        <v>0.251456105942925</v>
      </c>
      <c r="M7143">
        <v>0.23760443361334899</v>
      </c>
      <c r="N7143">
        <v>0.32448916996872401</v>
      </c>
      <c r="O7143">
        <v>0.23346345645024699</v>
      </c>
      <c r="P7143">
        <v>0.161786028625478</v>
      </c>
      <c r="Q7143">
        <v>0.131421120687684</v>
      </c>
      <c r="R7143">
        <v>0.21018718950476301</v>
      </c>
      <c r="S7143">
        <v>0.15991646483243199</v>
      </c>
      <c r="T7143">
        <v>0.14483894487856599</v>
      </c>
      <c r="U7143">
        <v>0.12867874401025101</v>
      </c>
      <c r="V7143">
        <v>8.5918661254314493E-2</v>
      </c>
      <c r="W7143">
        <v>7.1690854503219895E-2</v>
      </c>
    </row>
    <row r="7144" spans="2:23" hidden="1" x14ac:dyDescent="0.25">
      <c r="B7144" t="s">
        <v>89</v>
      </c>
      <c r="C7144" t="s">
        <v>297</v>
      </c>
      <c r="D7144" t="s">
        <v>646</v>
      </c>
      <c r="E7144" t="s">
        <v>512</v>
      </c>
      <c r="F7144" t="s">
        <v>93</v>
      </c>
      <c r="G7144">
        <v>0</v>
      </c>
      <c r="H7144">
        <v>0</v>
      </c>
      <c r="I7144">
        <v>5.2091687850286004E-3</v>
      </c>
      <c r="J7144">
        <v>1.37213417667868E-2</v>
      </c>
      <c r="K7144">
        <v>2.9224801165319E-2</v>
      </c>
      <c r="L7144">
        <v>3.4269172414792499E-2</v>
      </c>
      <c r="M7144">
        <v>6.5257110792012907E-2</v>
      </c>
      <c r="N7144">
        <v>0.214920668924932</v>
      </c>
      <c r="O7144">
        <v>0.16881381861735201</v>
      </c>
      <c r="P7144">
        <v>0.13292277797238899</v>
      </c>
      <c r="Q7144">
        <v>0.112052162636645</v>
      </c>
      <c r="R7144">
        <v>0.20500967787889501</v>
      </c>
      <c r="S7144">
        <v>0.147757531769317</v>
      </c>
      <c r="T7144">
        <v>0.121804123753206</v>
      </c>
      <c r="U7144">
        <v>9.0707263374985095E-2</v>
      </c>
      <c r="V7144">
        <v>3.8459363015245697E-2</v>
      </c>
      <c r="W7144">
        <v>1.8075952448644399E-2</v>
      </c>
    </row>
    <row r="7145" spans="2:23" hidden="1" x14ac:dyDescent="0.25">
      <c r="B7145" t="s">
        <v>89</v>
      </c>
      <c r="C7145" t="s">
        <v>297</v>
      </c>
      <c r="D7145" t="s">
        <v>646</v>
      </c>
      <c r="E7145" t="s">
        <v>513</v>
      </c>
      <c r="F7145" t="s">
        <v>93</v>
      </c>
      <c r="G7145">
        <v>0.54381644402302098</v>
      </c>
      <c r="H7145">
        <v>0.84623780739645105</v>
      </c>
      <c r="I7145">
        <v>0.54340145283678098</v>
      </c>
      <c r="J7145">
        <v>0.306339451051936</v>
      </c>
      <c r="K7145">
        <v>0.266909235129625</v>
      </c>
      <c r="L7145">
        <v>0.21718693352813201</v>
      </c>
      <c r="M7145">
        <v>0.172347322821336</v>
      </c>
      <c r="N7145">
        <v>0.109568501043792</v>
      </c>
      <c r="O7145">
        <v>6.4649637832894596E-2</v>
      </c>
      <c r="P7145">
        <v>2.8863250653089201E-2</v>
      </c>
      <c r="Q7145">
        <v>1.9368958051039099E-2</v>
      </c>
      <c r="R7145">
        <v>5.1775116258686001E-3</v>
      </c>
      <c r="S7145">
        <v>1.21589330631154E-2</v>
      </c>
      <c r="T7145">
        <v>2.3034821125360601E-2</v>
      </c>
      <c r="U7145">
        <v>3.79714806352663E-2</v>
      </c>
      <c r="V7145">
        <v>4.7459298239068901E-2</v>
      </c>
      <c r="W7145">
        <v>5.3614902054575503E-2</v>
      </c>
    </row>
    <row r="7146" spans="2:23" hidden="1" x14ac:dyDescent="0.25">
      <c r="B7146" t="s">
        <v>89</v>
      </c>
      <c r="C7146" t="s">
        <v>297</v>
      </c>
      <c r="D7146" t="s">
        <v>646</v>
      </c>
      <c r="E7146" t="s">
        <v>514</v>
      </c>
      <c r="F7146" t="s">
        <v>93</v>
      </c>
      <c r="G7146">
        <v>9.4898408253387398E-2</v>
      </c>
      <c r="H7146">
        <v>0.31635313522294001</v>
      </c>
      <c r="I7146">
        <v>0.85552419782337197</v>
      </c>
      <c r="J7146">
        <v>1.5865544704987999</v>
      </c>
      <c r="K7146">
        <v>1.91477129764613</v>
      </c>
      <c r="L7146">
        <v>1.9600407355546401</v>
      </c>
      <c r="M7146">
        <v>2.18629593581288</v>
      </c>
      <c r="N7146">
        <v>1.73409156580971</v>
      </c>
      <c r="O7146">
        <v>1.8727869229445699</v>
      </c>
      <c r="P7146">
        <v>1.9589417972574801</v>
      </c>
      <c r="Q7146">
        <v>1.8964651730617901</v>
      </c>
      <c r="R7146">
        <v>2.0237925346509602</v>
      </c>
      <c r="S7146">
        <v>1.8454268361791</v>
      </c>
      <c r="T7146">
        <v>1.9713809382640901</v>
      </c>
      <c r="U7146">
        <v>2.2088203306260801</v>
      </c>
      <c r="V7146">
        <v>2.20432446864204</v>
      </c>
      <c r="W7146">
        <v>2.1359943183327599</v>
      </c>
    </row>
    <row r="7147" spans="2:23" hidden="1" x14ac:dyDescent="0.25">
      <c r="B7147" t="s">
        <v>89</v>
      </c>
      <c r="C7147" t="s">
        <v>297</v>
      </c>
      <c r="D7147" t="s">
        <v>646</v>
      </c>
      <c r="E7147" t="s">
        <v>515</v>
      </c>
      <c r="F7147" t="s">
        <v>93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2:23" hidden="1" x14ac:dyDescent="0.25">
      <c r="B7148" t="s">
        <v>89</v>
      </c>
      <c r="C7148" t="s">
        <v>297</v>
      </c>
      <c r="D7148" t="s">
        <v>646</v>
      </c>
      <c r="E7148" t="s">
        <v>516</v>
      </c>
      <c r="F7148" t="s">
        <v>93</v>
      </c>
      <c r="G7148">
        <v>3.77729620968005</v>
      </c>
      <c r="H7148">
        <v>11.943428671777101</v>
      </c>
      <c r="I7148">
        <v>17.087475514292102</v>
      </c>
      <c r="J7148">
        <v>20.411224310495101</v>
      </c>
      <c r="K7148">
        <v>23.164719430761401</v>
      </c>
      <c r="L7148">
        <v>25.6348258709018</v>
      </c>
      <c r="M7148">
        <v>30.6266412467042</v>
      </c>
      <c r="N7148">
        <v>32.625369310975998</v>
      </c>
      <c r="O7148">
        <v>36.575719287382199</v>
      </c>
      <c r="P7148">
        <v>36.880263599687297</v>
      </c>
      <c r="Q7148">
        <v>35.258404900239398</v>
      </c>
      <c r="R7148">
        <v>34.548100579488903</v>
      </c>
      <c r="S7148">
        <v>33.884894153102401</v>
      </c>
      <c r="T7148">
        <v>36.791311210331898</v>
      </c>
      <c r="U7148">
        <v>40.751095152797397</v>
      </c>
      <c r="V7148">
        <v>41.147442559519099</v>
      </c>
      <c r="W7148">
        <v>39.783457382491299</v>
      </c>
    </row>
    <row r="7149" spans="2:23" hidden="1" x14ac:dyDescent="0.25">
      <c r="B7149" t="s">
        <v>89</v>
      </c>
      <c r="C7149" t="s">
        <v>297</v>
      </c>
      <c r="D7149" t="s">
        <v>646</v>
      </c>
      <c r="E7149" t="s">
        <v>517</v>
      </c>
      <c r="F7149" t="s">
        <v>93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1.8519629439340199</v>
      </c>
      <c r="P7149">
        <v>1.7747386804173899</v>
      </c>
      <c r="Q7149">
        <v>1.5250533871138701</v>
      </c>
      <c r="R7149">
        <v>1.51378238963561</v>
      </c>
      <c r="S7149">
        <v>1.1969907404526401</v>
      </c>
      <c r="T7149">
        <v>1.20982431714093</v>
      </c>
      <c r="U7149">
        <v>1.31125757796836</v>
      </c>
      <c r="V7149">
        <v>1.2511170744134801</v>
      </c>
      <c r="W7149">
        <v>1.1273496408134001</v>
      </c>
    </row>
    <row r="7150" spans="2:23" hidden="1" x14ac:dyDescent="0.25">
      <c r="B7150" t="s">
        <v>89</v>
      </c>
      <c r="C7150" t="s">
        <v>297</v>
      </c>
      <c r="D7150" t="s">
        <v>646</v>
      </c>
      <c r="E7150" t="s">
        <v>518</v>
      </c>
      <c r="F7150" t="s">
        <v>93</v>
      </c>
      <c r="G7150">
        <v>0.16895619265169701</v>
      </c>
      <c r="H7150">
        <v>0.27683163951511103</v>
      </c>
      <c r="I7150">
        <v>0.30047705741681902</v>
      </c>
      <c r="J7150">
        <v>0.43978338037412101</v>
      </c>
      <c r="K7150">
        <v>0.45609642705711601</v>
      </c>
      <c r="L7150">
        <v>0.38127877311335401</v>
      </c>
      <c r="M7150">
        <v>0.33197240288420399</v>
      </c>
      <c r="N7150">
        <v>0.21504717420448699</v>
      </c>
      <c r="O7150">
        <v>0.148790561051588</v>
      </c>
      <c r="P7150">
        <v>8.6046418943749703E-2</v>
      </c>
      <c r="Q7150">
        <v>5.5449982662944902E-2</v>
      </c>
      <c r="R7150">
        <v>2.54394648606125E-2</v>
      </c>
      <c r="S7150">
        <v>2.9115976561757601E-2</v>
      </c>
      <c r="T7150">
        <v>3.7016576694688497E-2</v>
      </c>
      <c r="U7150">
        <v>4.7461045585054901E-2</v>
      </c>
      <c r="V7150">
        <v>5.4167919230320903E-2</v>
      </c>
      <c r="W7150">
        <v>3.2834510734409999E-4</v>
      </c>
    </row>
    <row r="7151" spans="2:23" hidden="1" x14ac:dyDescent="0.25">
      <c r="B7151" t="s">
        <v>89</v>
      </c>
      <c r="C7151" t="s">
        <v>297</v>
      </c>
      <c r="D7151" t="s">
        <v>646</v>
      </c>
      <c r="E7151" t="s">
        <v>519</v>
      </c>
      <c r="F7151" t="s">
        <v>93</v>
      </c>
      <c r="G7151">
        <v>0.16895619265169701</v>
      </c>
      <c r="H7151">
        <v>0.27683163951511103</v>
      </c>
      <c r="I7151">
        <v>0.30047705741681902</v>
      </c>
      <c r="J7151">
        <v>0.43978338037412101</v>
      </c>
      <c r="K7151">
        <v>0.45609642705711601</v>
      </c>
      <c r="L7151">
        <v>0.38127877311335401</v>
      </c>
      <c r="M7151">
        <v>0.33197240288420399</v>
      </c>
      <c r="N7151">
        <v>0.21504717420448699</v>
      </c>
      <c r="O7151">
        <v>0.148790561051588</v>
      </c>
      <c r="P7151">
        <v>8.6046418943749703E-2</v>
      </c>
      <c r="Q7151">
        <v>5.5449982662944902E-2</v>
      </c>
      <c r="R7151">
        <v>2.54394648606125E-2</v>
      </c>
      <c r="S7151">
        <v>2.9115976561757601E-2</v>
      </c>
      <c r="T7151">
        <v>3.7016576694688497E-2</v>
      </c>
      <c r="U7151">
        <v>4.7461045585054901E-2</v>
      </c>
      <c r="V7151">
        <v>5.4167919230320903E-2</v>
      </c>
      <c r="W7151">
        <v>3.2834510734409999E-4</v>
      </c>
    </row>
    <row r="7152" spans="2:23" hidden="1" x14ac:dyDescent="0.25">
      <c r="B7152" t="s">
        <v>89</v>
      </c>
      <c r="C7152" t="s">
        <v>297</v>
      </c>
      <c r="D7152" t="s">
        <v>646</v>
      </c>
      <c r="E7152" t="s">
        <v>520</v>
      </c>
      <c r="F7152" t="s">
        <v>93</v>
      </c>
      <c r="G7152">
        <v>1.96509800065921</v>
      </c>
      <c r="H7152">
        <v>8.0331355754736098</v>
      </c>
      <c r="I7152">
        <v>9.7860994223130202</v>
      </c>
      <c r="J7152">
        <v>11.0113773254925</v>
      </c>
      <c r="K7152">
        <v>13.302223415626599</v>
      </c>
      <c r="L7152">
        <v>15.5374451253007</v>
      </c>
      <c r="M7152">
        <v>18.891248524310502</v>
      </c>
      <c r="N7152">
        <v>21.192175209193099</v>
      </c>
      <c r="O7152">
        <v>24.0696674191631</v>
      </c>
      <c r="P7152">
        <v>24.5872453322648</v>
      </c>
      <c r="Q7152">
        <v>23.904597357318</v>
      </c>
      <c r="R7152">
        <v>23.267856183471199</v>
      </c>
      <c r="S7152">
        <v>23.4241143453145</v>
      </c>
      <c r="T7152">
        <v>25.371205027970099</v>
      </c>
      <c r="U7152">
        <v>27.882319590207601</v>
      </c>
      <c r="V7152">
        <v>28.6075168743217</v>
      </c>
      <c r="W7152">
        <v>28.1772905040201</v>
      </c>
    </row>
    <row r="7153" spans="2:23" hidden="1" x14ac:dyDescent="0.25">
      <c r="B7153" t="s">
        <v>89</v>
      </c>
      <c r="C7153" t="s">
        <v>297</v>
      </c>
      <c r="D7153" t="s">
        <v>646</v>
      </c>
      <c r="E7153" t="s">
        <v>521</v>
      </c>
      <c r="F7153" t="s">
        <v>93</v>
      </c>
      <c r="G7153">
        <v>13.656943377899401</v>
      </c>
      <c r="H7153">
        <v>18.260800983743199</v>
      </c>
      <c r="I7153">
        <v>22.891562268186501</v>
      </c>
      <c r="J7153">
        <v>26.481725127108799</v>
      </c>
      <c r="K7153">
        <v>30.292764259138401</v>
      </c>
      <c r="L7153">
        <v>34.099173087821001</v>
      </c>
      <c r="M7153">
        <v>40.506272410191499</v>
      </c>
      <c r="N7153">
        <v>44.443664369519198</v>
      </c>
      <c r="O7153">
        <v>49.598657203307802</v>
      </c>
      <c r="P7153">
        <v>50.586895830247599</v>
      </c>
      <c r="Q7153">
        <v>48.929967416562398</v>
      </c>
      <c r="R7153">
        <v>49.1420489405713</v>
      </c>
      <c r="S7153">
        <v>47.398157174011097</v>
      </c>
      <c r="T7153">
        <v>50.037922080701101</v>
      </c>
      <c r="U7153">
        <v>53.867646661227603</v>
      </c>
      <c r="V7153">
        <v>54.210516060758401</v>
      </c>
      <c r="W7153">
        <v>52.872319922010099</v>
      </c>
    </row>
    <row r="7154" spans="2:23" hidden="1" x14ac:dyDescent="0.25">
      <c r="B7154" t="s">
        <v>89</v>
      </c>
      <c r="C7154" t="s">
        <v>297</v>
      </c>
      <c r="D7154" t="s">
        <v>646</v>
      </c>
      <c r="E7154" t="s">
        <v>522</v>
      </c>
      <c r="F7154" t="s">
        <v>93</v>
      </c>
      <c r="G7154">
        <v>1.71729980076745</v>
      </c>
      <c r="H7154">
        <v>3.5939399610806002</v>
      </c>
      <c r="I7154">
        <v>6.4458518941557603</v>
      </c>
      <c r="J7154">
        <v>7.8132925145038703</v>
      </c>
      <c r="K7154">
        <v>7.9477247174886401</v>
      </c>
      <c r="L7154">
        <v>8.1373400100464792</v>
      </c>
      <c r="M7154">
        <v>9.5490967865808205</v>
      </c>
      <c r="N7154">
        <v>9.6991025359732106</v>
      </c>
      <c r="O7154">
        <v>10.633264945274499</v>
      </c>
      <c r="P7154">
        <v>10.334076470165</v>
      </c>
      <c r="Q7154">
        <v>9.4573423698596795</v>
      </c>
      <c r="R7154">
        <v>9.2564518613667097</v>
      </c>
      <c r="S7154">
        <v>8.6153529716088197</v>
      </c>
      <c r="T7154">
        <v>9.4487252440976306</v>
      </c>
      <c r="U7154">
        <v>10.659955231963799</v>
      </c>
      <c r="V7154">
        <v>10.3356012165554</v>
      </c>
      <c r="W7154">
        <v>9.4701725601385007</v>
      </c>
    </row>
    <row r="7155" spans="2:23" hidden="1" x14ac:dyDescent="0.25">
      <c r="B7155" t="s">
        <v>89</v>
      </c>
      <c r="C7155" t="s">
        <v>297</v>
      </c>
      <c r="D7155" t="s">
        <v>646</v>
      </c>
      <c r="E7155" t="s">
        <v>523</v>
      </c>
      <c r="F7155" t="s">
        <v>93</v>
      </c>
      <c r="G7155">
        <v>3.5796045855064899E-2</v>
      </c>
      <c r="H7155">
        <v>3.40019722006022E-2</v>
      </c>
      <c r="I7155">
        <v>1.43938117077325E-2</v>
      </c>
      <c r="J7155">
        <v>1.0141650848578E-2</v>
      </c>
      <c r="K7155">
        <v>6.8285918541458003E-3</v>
      </c>
      <c r="L7155">
        <v>5.3103775336331999E-3</v>
      </c>
      <c r="M7155">
        <v>4.0279033582846999E-3</v>
      </c>
      <c r="N7155">
        <v>3.6625230829365001E-3</v>
      </c>
      <c r="O7155">
        <v>2.1672034393092001E-3</v>
      </c>
      <c r="P7155">
        <v>1.0978132452159001E-3</v>
      </c>
      <c r="Q7155">
        <v>7.3224813230510005E-4</v>
      </c>
      <c r="R7155">
        <v>4.2865251752169999E-4</v>
      </c>
      <c r="S7155">
        <v>5.1510610620229998E-4</v>
      </c>
      <c r="T7155">
        <v>5.7452315889070004E-4</v>
      </c>
      <c r="U7155">
        <v>6.111039022588E-4</v>
      </c>
      <c r="V7155">
        <v>5.7918864143999998E-4</v>
      </c>
      <c r="W7155">
        <v>5.1538084372490002E-4</v>
      </c>
    </row>
    <row r="7156" spans="2:23" hidden="1" x14ac:dyDescent="0.25">
      <c r="B7156" t="s">
        <v>89</v>
      </c>
      <c r="C7156" t="s">
        <v>297</v>
      </c>
      <c r="D7156" t="s">
        <v>646</v>
      </c>
      <c r="E7156" t="s">
        <v>524</v>
      </c>
      <c r="F7156" t="s">
        <v>93</v>
      </c>
      <c r="G7156">
        <v>14.537890392803799</v>
      </c>
      <c r="H7156">
        <v>14.296956027470999</v>
      </c>
      <c r="I7156">
        <v>13.516259478220899</v>
      </c>
      <c r="J7156">
        <v>12.9363319841262</v>
      </c>
      <c r="K7156">
        <v>11.495643720455</v>
      </c>
      <c r="L7156">
        <v>9.6706878498801103</v>
      </c>
      <c r="M7156">
        <v>8.0276985382222907</v>
      </c>
      <c r="N7156">
        <v>6.4136952118325503</v>
      </c>
      <c r="O7156">
        <v>4.3766770164674398</v>
      </c>
      <c r="P7156">
        <v>2.3904774504660198</v>
      </c>
      <c r="Q7156">
        <v>1.9360913987699699</v>
      </c>
      <c r="R7156">
        <v>1.3640091772278</v>
      </c>
      <c r="S7156">
        <v>1.48840695083941</v>
      </c>
      <c r="T7156">
        <v>1.55207788221764</v>
      </c>
      <c r="U7156">
        <v>1.5740997263219001</v>
      </c>
      <c r="V7156">
        <v>1.43726247960548</v>
      </c>
      <c r="W7156">
        <v>1.2335741815538499</v>
      </c>
    </row>
    <row r="7157" spans="2:23" hidden="1" x14ac:dyDescent="0.25">
      <c r="B7157" t="s">
        <v>89</v>
      </c>
      <c r="C7157" t="s">
        <v>297</v>
      </c>
      <c r="D7157" t="s">
        <v>646</v>
      </c>
      <c r="E7157" t="s">
        <v>525</v>
      </c>
      <c r="F7157" t="s">
        <v>93</v>
      </c>
      <c r="G7157">
        <v>0.87493063604016197</v>
      </c>
      <c r="H7157">
        <v>0.98529201831712399</v>
      </c>
      <c r="I7157">
        <v>1.0556515433292699</v>
      </c>
      <c r="J7157">
        <v>1.1071231370771699</v>
      </c>
      <c r="K7157">
        <v>1.06541253003265</v>
      </c>
      <c r="L7157">
        <v>1.0572234416666799</v>
      </c>
      <c r="M7157">
        <v>1.0371051003227001</v>
      </c>
      <c r="N7157">
        <v>0.960667189559132</v>
      </c>
      <c r="O7157">
        <v>0.75339859217330396</v>
      </c>
      <c r="P7157">
        <v>0.486653210256622</v>
      </c>
      <c r="Q7157">
        <v>0.39808653528909799</v>
      </c>
      <c r="R7157">
        <v>0.26015682445254001</v>
      </c>
      <c r="S7157">
        <v>0.301234553413808</v>
      </c>
      <c r="T7157">
        <v>0.35119136438232201</v>
      </c>
      <c r="U7157">
        <v>0.41629436674769998</v>
      </c>
      <c r="V7157">
        <v>0.43360230414026701</v>
      </c>
      <c r="W7157">
        <v>0.43652816911268699</v>
      </c>
    </row>
    <row r="7158" spans="2:23" hidden="1" x14ac:dyDescent="0.25">
      <c r="B7158" t="s">
        <v>89</v>
      </c>
      <c r="C7158" t="s">
        <v>297</v>
      </c>
      <c r="D7158" t="s">
        <v>646</v>
      </c>
      <c r="E7158" t="s">
        <v>526</v>
      </c>
      <c r="F7158" t="s">
        <v>93</v>
      </c>
      <c r="G7158">
        <v>13.6271637109085</v>
      </c>
      <c r="H7158">
        <v>13.2776620369533</v>
      </c>
      <c r="I7158">
        <v>12.4462141231839</v>
      </c>
      <c r="J7158">
        <v>11.8190671962004</v>
      </c>
      <c r="K7158">
        <v>10.423402598568201</v>
      </c>
      <c r="L7158">
        <v>8.6081540306797901</v>
      </c>
      <c r="M7158">
        <v>6.9865655345412998</v>
      </c>
      <c r="N7158">
        <v>5.4493654991904803</v>
      </c>
      <c r="O7158">
        <v>3.6211112208548299</v>
      </c>
      <c r="P7158">
        <v>1.9027264269641899</v>
      </c>
      <c r="Q7158">
        <v>1.5372726153485701</v>
      </c>
      <c r="R7158">
        <v>1.1034237002577401</v>
      </c>
      <c r="S7158">
        <v>1.1866572913194</v>
      </c>
      <c r="T7158">
        <v>1.20031199467642</v>
      </c>
      <c r="U7158">
        <v>1.1571942556719399</v>
      </c>
      <c r="V7158">
        <v>1.00308098682377</v>
      </c>
      <c r="W7158">
        <v>0.79653063159743498</v>
      </c>
    </row>
    <row r="7159" spans="2:23" hidden="1" x14ac:dyDescent="0.25">
      <c r="B7159" t="s">
        <v>89</v>
      </c>
      <c r="C7159" t="s">
        <v>297</v>
      </c>
      <c r="D7159" t="s">
        <v>646</v>
      </c>
      <c r="E7159" t="s">
        <v>527</v>
      </c>
      <c r="F7159" t="s">
        <v>93</v>
      </c>
      <c r="G7159">
        <v>1.55E-7</v>
      </c>
      <c r="H7159">
        <v>1.4606114999999999E-2</v>
      </c>
      <c r="I7159">
        <v>0.173833027</v>
      </c>
      <c r="J7159">
        <v>0.48786496699999998</v>
      </c>
      <c r="K7159">
        <v>0.89630452599999999</v>
      </c>
      <c r="L7159">
        <v>1.3798144809999999</v>
      </c>
      <c r="M7159">
        <v>1.9515140900000001</v>
      </c>
      <c r="N7159">
        <v>2.566340791</v>
      </c>
      <c r="O7159">
        <v>3.1834721469999998</v>
      </c>
      <c r="P7159">
        <v>3.7395210969999999</v>
      </c>
      <c r="Q7159">
        <v>4.175137543</v>
      </c>
      <c r="R7159">
        <v>4.5215950039999999</v>
      </c>
      <c r="S7159">
        <v>4.7997222559999999</v>
      </c>
      <c r="T7159">
        <v>5.0441043480000003</v>
      </c>
      <c r="U7159">
        <v>5.2888849779999996</v>
      </c>
      <c r="V7159">
        <v>5.509830161</v>
      </c>
      <c r="W7159">
        <v>5.6841329460000001</v>
      </c>
    </row>
    <row r="7160" spans="2:23" hidden="1" x14ac:dyDescent="0.25">
      <c r="B7160" t="s">
        <v>89</v>
      </c>
      <c r="C7160" t="s">
        <v>297</v>
      </c>
      <c r="D7160" t="s">
        <v>646</v>
      </c>
      <c r="E7160" t="s">
        <v>528</v>
      </c>
      <c r="F7160" t="s">
        <v>93</v>
      </c>
      <c r="G7160">
        <v>6.2813098999999997E-2</v>
      </c>
      <c r="H7160">
        <v>6.2813098999999997E-2</v>
      </c>
      <c r="I7160">
        <v>6.2813098999999997E-2</v>
      </c>
    </row>
    <row r="7161" spans="2:23" hidden="1" x14ac:dyDescent="0.25">
      <c r="B7161" t="s">
        <v>89</v>
      </c>
      <c r="C7161" t="s">
        <v>297</v>
      </c>
      <c r="D7161" t="s">
        <v>646</v>
      </c>
      <c r="E7161" t="s">
        <v>529</v>
      </c>
      <c r="F7161" t="s">
        <v>93</v>
      </c>
      <c r="G7161">
        <v>0.70056247999999999</v>
      </c>
      <c r="H7161">
        <v>0.70056247999999999</v>
      </c>
      <c r="I7161">
        <v>0.70056247999999999</v>
      </c>
      <c r="J7161">
        <v>0.70056247999999999</v>
      </c>
      <c r="K7161">
        <v>0.70056247999999999</v>
      </c>
      <c r="L7161">
        <v>0.70056247999999999</v>
      </c>
      <c r="M7161">
        <v>0.70056247999999999</v>
      </c>
    </row>
    <row r="7162" spans="2:23" hidden="1" x14ac:dyDescent="0.25">
      <c r="B7162" t="s">
        <v>89</v>
      </c>
      <c r="C7162" t="s">
        <v>297</v>
      </c>
      <c r="D7162" t="s">
        <v>646</v>
      </c>
      <c r="E7162" t="s">
        <v>92</v>
      </c>
      <c r="F7162" t="s">
        <v>93</v>
      </c>
      <c r="G7162">
        <v>33.099980360000004</v>
      </c>
      <c r="H7162">
        <v>45.961326909999997</v>
      </c>
      <c r="I7162">
        <v>55.021407609999997</v>
      </c>
      <c r="J7162">
        <v>62.634050279999997</v>
      </c>
      <c r="K7162">
        <v>71.05796196</v>
      </c>
      <c r="L7162">
        <v>76.143866009999996</v>
      </c>
      <c r="M7162">
        <v>86.592667840000004</v>
      </c>
      <c r="N7162">
        <v>93.550634819999999</v>
      </c>
      <c r="O7162">
        <v>103.3960331</v>
      </c>
      <c r="P7162">
        <v>103.6669498</v>
      </c>
      <c r="Q7162">
        <v>97.759801429999996</v>
      </c>
      <c r="R7162">
        <v>96.344132400000007</v>
      </c>
      <c r="S7162">
        <v>93.231562199999999</v>
      </c>
      <c r="T7162">
        <v>99.205358610000005</v>
      </c>
      <c r="U7162">
        <v>107.4208309</v>
      </c>
      <c r="V7162">
        <v>107.3962004</v>
      </c>
      <c r="W7162">
        <v>103.9340686</v>
      </c>
    </row>
    <row r="7163" spans="2:23" hidden="1" x14ac:dyDescent="0.25">
      <c r="B7163" t="s">
        <v>89</v>
      </c>
      <c r="C7163" t="s">
        <v>297</v>
      </c>
      <c r="D7163" t="s">
        <v>646</v>
      </c>
      <c r="E7163" t="s">
        <v>530</v>
      </c>
      <c r="F7163" t="s">
        <v>93</v>
      </c>
      <c r="G7163">
        <v>44.694238290000001</v>
      </c>
      <c r="H7163">
        <v>44.694238290000001</v>
      </c>
      <c r="I7163">
        <v>44.694238290000001</v>
      </c>
    </row>
    <row r="7164" spans="2:23" hidden="1" x14ac:dyDescent="0.25">
      <c r="B7164" t="s">
        <v>89</v>
      </c>
      <c r="C7164" t="s">
        <v>297</v>
      </c>
      <c r="D7164" t="s">
        <v>646</v>
      </c>
      <c r="E7164" t="s">
        <v>531</v>
      </c>
      <c r="F7164" t="s">
        <v>93</v>
      </c>
      <c r="G7164">
        <v>61.501608709999999</v>
      </c>
      <c r="H7164">
        <v>61.501608709999999</v>
      </c>
      <c r="I7164">
        <v>61.501608709999999</v>
      </c>
      <c r="J7164">
        <v>61.501608709999999</v>
      </c>
      <c r="K7164">
        <v>61.501608709999999</v>
      </c>
      <c r="L7164">
        <v>61.501608709999999</v>
      </c>
      <c r="M7164">
        <v>61.501608709999999</v>
      </c>
    </row>
    <row r="7165" spans="2:23" hidden="1" x14ac:dyDescent="0.25">
      <c r="B7165" t="s">
        <v>89</v>
      </c>
      <c r="C7165" t="s">
        <v>297</v>
      </c>
      <c r="D7165" t="s">
        <v>646</v>
      </c>
      <c r="E7165" t="s">
        <v>532</v>
      </c>
      <c r="F7165" t="s">
        <v>93</v>
      </c>
      <c r="G7165">
        <v>0.30629847199999999</v>
      </c>
      <c r="H7165">
        <v>0.31952798300000002</v>
      </c>
      <c r="I7165">
        <v>0.32627155299999999</v>
      </c>
      <c r="J7165">
        <v>0.33994429999999998</v>
      </c>
      <c r="K7165">
        <v>0.28742140799999999</v>
      </c>
      <c r="L7165">
        <v>0.31090035300000002</v>
      </c>
      <c r="M7165">
        <v>0.30276839500000002</v>
      </c>
      <c r="N7165">
        <v>0.31939361199999999</v>
      </c>
      <c r="O7165">
        <v>0.36358436999999999</v>
      </c>
      <c r="P7165">
        <v>0.42070474200000002</v>
      </c>
      <c r="Q7165">
        <v>0.392351069</v>
      </c>
      <c r="R7165">
        <v>0.35122132499999997</v>
      </c>
      <c r="S7165">
        <v>0.35742537000000002</v>
      </c>
      <c r="T7165">
        <v>0.35968226800000003</v>
      </c>
      <c r="U7165">
        <v>0.36188994699999999</v>
      </c>
      <c r="V7165">
        <v>0.36674430200000002</v>
      </c>
      <c r="W7165">
        <v>0.37380260300000001</v>
      </c>
    </row>
    <row r="7166" spans="2:23" hidden="1" x14ac:dyDescent="0.25">
      <c r="B7166" t="s">
        <v>89</v>
      </c>
      <c r="C7166" t="s">
        <v>297</v>
      </c>
      <c r="D7166" t="s">
        <v>646</v>
      </c>
      <c r="E7166" t="s">
        <v>533</v>
      </c>
      <c r="F7166" t="s">
        <v>93</v>
      </c>
      <c r="G7166">
        <v>0.31736600300000001</v>
      </c>
      <c r="H7166">
        <v>0.31736600300000001</v>
      </c>
      <c r="I7166">
        <v>0.31736600300000001</v>
      </c>
    </row>
    <row r="7167" spans="2:23" hidden="1" x14ac:dyDescent="0.25">
      <c r="B7167" t="s">
        <v>89</v>
      </c>
      <c r="C7167" t="s">
        <v>297</v>
      </c>
      <c r="D7167" t="s">
        <v>646</v>
      </c>
      <c r="E7167" t="s">
        <v>534</v>
      </c>
      <c r="F7167" t="s">
        <v>93</v>
      </c>
      <c r="G7167">
        <v>0.31330463800000002</v>
      </c>
      <c r="H7167">
        <v>0.31330463800000002</v>
      </c>
      <c r="I7167">
        <v>0.31330463800000002</v>
      </c>
      <c r="J7167">
        <v>0.31330463800000002</v>
      </c>
      <c r="K7167">
        <v>0.31330463800000002</v>
      </c>
      <c r="L7167">
        <v>0.31330463800000002</v>
      </c>
      <c r="M7167">
        <v>0.31330463800000002</v>
      </c>
    </row>
    <row r="7168" spans="2:23" hidden="1" x14ac:dyDescent="0.25">
      <c r="B7168" t="s">
        <v>89</v>
      </c>
      <c r="C7168" t="s">
        <v>297</v>
      </c>
      <c r="D7168" t="s">
        <v>646</v>
      </c>
      <c r="E7168" t="s">
        <v>535</v>
      </c>
      <c r="F7168" t="s">
        <v>93</v>
      </c>
      <c r="G7168">
        <v>2.1128100000000001E-3</v>
      </c>
      <c r="H7168">
        <v>1.7543792999999998E-2</v>
      </c>
      <c r="I7168">
        <v>0.35596028800000001</v>
      </c>
      <c r="J7168">
        <v>1.71870173</v>
      </c>
      <c r="K7168">
        <v>5.094407479</v>
      </c>
      <c r="L7168">
        <v>5.8298131440000001</v>
      </c>
      <c r="M7168">
        <v>6.6249675200000002</v>
      </c>
      <c r="N7168">
        <v>9.4238966430000009</v>
      </c>
      <c r="O7168">
        <v>10.41599209</v>
      </c>
      <c r="P7168">
        <v>11.498959790000001</v>
      </c>
      <c r="Q7168">
        <v>9.6431143160000001</v>
      </c>
      <c r="R7168">
        <v>9.3943530099999997</v>
      </c>
      <c r="S7168">
        <v>8.8644128999999996</v>
      </c>
      <c r="T7168">
        <v>9.1944894539999993</v>
      </c>
      <c r="U7168">
        <v>9.4694093220000006</v>
      </c>
      <c r="V7168">
        <v>8.8814906919999999</v>
      </c>
      <c r="W7168">
        <v>8.4896216160000009</v>
      </c>
    </row>
    <row r="7169" spans="2:23" hidden="1" x14ac:dyDescent="0.25">
      <c r="B7169" t="s">
        <v>89</v>
      </c>
      <c r="C7169" t="s">
        <v>297</v>
      </c>
      <c r="D7169" t="s">
        <v>646</v>
      </c>
      <c r="E7169" t="s">
        <v>536</v>
      </c>
      <c r="F7169" t="s">
        <v>93</v>
      </c>
      <c r="G7169">
        <v>0.12520563000000001</v>
      </c>
      <c r="H7169">
        <v>0.12520563000000001</v>
      </c>
      <c r="I7169">
        <v>0.12520563000000001</v>
      </c>
    </row>
    <row r="7170" spans="2:23" hidden="1" x14ac:dyDescent="0.25">
      <c r="B7170" t="s">
        <v>89</v>
      </c>
      <c r="C7170" t="s">
        <v>297</v>
      </c>
      <c r="D7170" t="s">
        <v>646</v>
      </c>
      <c r="E7170" t="s">
        <v>537</v>
      </c>
      <c r="F7170" t="s">
        <v>93</v>
      </c>
      <c r="G7170">
        <v>2.8062152519999999</v>
      </c>
      <c r="H7170">
        <v>2.8062152519999999</v>
      </c>
      <c r="I7170">
        <v>2.8062152519999999</v>
      </c>
      <c r="J7170">
        <v>2.8062152519999999</v>
      </c>
      <c r="K7170">
        <v>2.8062152519999999</v>
      </c>
      <c r="L7170">
        <v>2.8062152519999999</v>
      </c>
      <c r="M7170">
        <v>2.8062152519999999</v>
      </c>
    </row>
    <row r="7171" spans="2:23" hidden="1" x14ac:dyDescent="0.25">
      <c r="B7171" t="s">
        <v>89</v>
      </c>
      <c r="C7171" t="s">
        <v>297</v>
      </c>
      <c r="D7171" t="s">
        <v>646</v>
      </c>
      <c r="E7171" t="s">
        <v>538</v>
      </c>
      <c r="F7171" t="s">
        <v>93</v>
      </c>
      <c r="G7171">
        <v>2.1128100000000001E-3</v>
      </c>
      <c r="H7171">
        <v>1.7543792999999998E-2</v>
      </c>
      <c r="I7171">
        <v>0.29901465199999999</v>
      </c>
      <c r="J7171">
        <v>1.1868670910000001</v>
      </c>
      <c r="K7171">
        <v>2.5907000149999999</v>
      </c>
      <c r="L7171">
        <v>3.4659124600000002</v>
      </c>
      <c r="M7171">
        <v>3.9908086219999999</v>
      </c>
      <c r="N7171">
        <v>5.3587870249999998</v>
      </c>
      <c r="O7171">
        <v>6.1364761469999998</v>
      </c>
      <c r="P7171">
        <v>6.8949454220000002</v>
      </c>
      <c r="Q7171">
        <v>6.4930630310000002</v>
      </c>
      <c r="R7171">
        <v>6.0316753969999999</v>
      </c>
      <c r="S7171">
        <v>6.0333070649999998</v>
      </c>
      <c r="T7171">
        <v>6.0010763550000004</v>
      </c>
      <c r="U7171">
        <v>5.9128864349999999</v>
      </c>
      <c r="V7171">
        <v>5.7055699180000001</v>
      </c>
      <c r="W7171">
        <v>5.4868675490000003</v>
      </c>
    </row>
    <row r="7172" spans="2:23" hidden="1" x14ac:dyDescent="0.25">
      <c r="B7172" t="s">
        <v>89</v>
      </c>
      <c r="C7172" t="s">
        <v>297</v>
      </c>
      <c r="D7172" t="s">
        <v>646</v>
      </c>
      <c r="E7172" t="s">
        <v>539</v>
      </c>
      <c r="F7172" t="s">
        <v>93</v>
      </c>
      <c r="G7172">
        <v>0.106223752</v>
      </c>
      <c r="H7172">
        <v>0.106223752</v>
      </c>
      <c r="I7172">
        <v>0.106223752</v>
      </c>
    </row>
    <row r="7173" spans="2:23" hidden="1" x14ac:dyDescent="0.25">
      <c r="B7173" t="s">
        <v>89</v>
      </c>
      <c r="C7173" t="s">
        <v>297</v>
      </c>
      <c r="D7173" t="s">
        <v>646</v>
      </c>
      <c r="E7173" t="s">
        <v>540</v>
      </c>
      <c r="F7173" t="s">
        <v>93</v>
      </c>
      <c r="G7173">
        <v>1.650422778</v>
      </c>
      <c r="H7173">
        <v>1.650422778</v>
      </c>
      <c r="I7173">
        <v>1.650422778</v>
      </c>
      <c r="J7173">
        <v>1.650422778</v>
      </c>
      <c r="K7173">
        <v>1.650422778</v>
      </c>
      <c r="L7173">
        <v>1.650422778</v>
      </c>
      <c r="M7173">
        <v>1.650422778</v>
      </c>
    </row>
    <row r="7174" spans="2:23" hidden="1" x14ac:dyDescent="0.25">
      <c r="B7174" t="s">
        <v>89</v>
      </c>
      <c r="C7174" t="s">
        <v>297</v>
      </c>
      <c r="D7174" t="s">
        <v>646</v>
      </c>
      <c r="E7174" t="s">
        <v>541</v>
      </c>
      <c r="F7174" t="s">
        <v>93</v>
      </c>
      <c r="G7174">
        <v>18.274727760000001</v>
      </c>
      <c r="H7174">
        <v>31.367389679999999</v>
      </c>
      <c r="I7174">
        <v>40.954827850000001</v>
      </c>
      <c r="J7174">
        <v>48.283856749999998</v>
      </c>
      <c r="K7174">
        <v>56.72576042</v>
      </c>
      <c r="L7174">
        <v>62.728463820000002</v>
      </c>
      <c r="M7174">
        <v>74.284933899999999</v>
      </c>
      <c r="N7174">
        <v>81.459948019999999</v>
      </c>
      <c r="O7174">
        <v>92.519712850000005</v>
      </c>
      <c r="P7174">
        <v>93.960882960000006</v>
      </c>
      <c r="Q7174">
        <v>88.938342289999994</v>
      </c>
      <c r="R7174">
        <v>88.597230210000006</v>
      </c>
      <c r="S7174">
        <v>85.352443429999994</v>
      </c>
      <c r="T7174">
        <v>91.292598929999997</v>
      </c>
      <c r="U7174">
        <v>99.572240480000005</v>
      </c>
      <c r="V7174">
        <v>99.887807969999997</v>
      </c>
      <c r="W7174">
        <v>96.843129039999994</v>
      </c>
    </row>
    <row r="7175" spans="2:23" hidden="1" x14ac:dyDescent="0.25">
      <c r="B7175" t="s">
        <v>89</v>
      </c>
      <c r="C7175" t="s">
        <v>297</v>
      </c>
      <c r="D7175" t="s">
        <v>646</v>
      </c>
      <c r="E7175" t="s">
        <v>542</v>
      </c>
      <c r="F7175" t="s">
        <v>93</v>
      </c>
      <c r="G7175">
        <v>30.19898177</v>
      </c>
      <c r="H7175">
        <v>30.19898177</v>
      </c>
      <c r="I7175">
        <v>30.19898177</v>
      </c>
    </row>
    <row r="7176" spans="2:23" hidden="1" x14ac:dyDescent="0.25">
      <c r="B7176" t="s">
        <v>89</v>
      </c>
      <c r="C7176" t="s">
        <v>297</v>
      </c>
      <c r="D7176" t="s">
        <v>646</v>
      </c>
      <c r="E7176" t="s">
        <v>543</v>
      </c>
      <c r="F7176" t="s">
        <v>93</v>
      </c>
      <c r="G7176">
        <v>47.517137169999998</v>
      </c>
      <c r="H7176">
        <v>47.517137169999998</v>
      </c>
      <c r="I7176">
        <v>47.517137169999998</v>
      </c>
      <c r="J7176">
        <v>47.517137169999998</v>
      </c>
      <c r="K7176">
        <v>47.517137169999998</v>
      </c>
      <c r="L7176">
        <v>47.517137169999998</v>
      </c>
      <c r="M7176">
        <v>47.517137169999998</v>
      </c>
    </row>
    <row r="7177" spans="2:23" hidden="1" x14ac:dyDescent="0.25">
      <c r="B7177" t="s">
        <v>89</v>
      </c>
      <c r="C7177" t="s">
        <v>297</v>
      </c>
      <c r="D7177" t="s">
        <v>646</v>
      </c>
      <c r="E7177" t="s">
        <v>544</v>
      </c>
      <c r="F7177" t="s">
        <v>93</v>
      </c>
      <c r="G7177">
        <v>2.1049078999999998E-2</v>
      </c>
      <c r="H7177">
        <v>4.0090579000000001E-2</v>
      </c>
      <c r="I7177">
        <v>8.4972995999999995E-2</v>
      </c>
      <c r="J7177">
        <v>0.55822808099999999</v>
      </c>
      <c r="K7177">
        <v>2.436045392</v>
      </c>
      <c r="L7177">
        <v>2.2939190549999999</v>
      </c>
      <c r="M7177">
        <v>2.5102485969999999</v>
      </c>
      <c r="N7177">
        <v>3.7573266620000001</v>
      </c>
      <c r="O7177">
        <v>4.0584199989999998</v>
      </c>
      <c r="P7177">
        <v>4.4448775840000003</v>
      </c>
      <c r="Q7177">
        <v>3.0192324460000002</v>
      </c>
      <c r="R7177">
        <v>3.1386616350000001</v>
      </c>
      <c r="S7177">
        <v>2.6646574869999999</v>
      </c>
      <c r="T7177">
        <v>3.0492774140000001</v>
      </c>
      <c r="U7177">
        <v>3.4402192949999999</v>
      </c>
      <c r="V7177">
        <v>3.1174319879999999</v>
      </c>
      <c r="W7177">
        <v>2.9704529150000001</v>
      </c>
    </row>
    <row r="7178" spans="2:23" hidden="1" x14ac:dyDescent="0.25">
      <c r="B7178" t="s">
        <v>89</v>
      </c>
      <c r="C7178" t="s">
        <v>297</v>
      </c>
      <c r="D7178" t="s">
        <v>646</v>
      </c>
      <c r="E7178" t="s">
        <v>545</v>
      </c>
      <c r="F7178" t="s">
        <v>93</v>
      </c>
      <c r="G7178">
        <v>4.8704218000000001E-2</v>
      </c>
      <c r="H7178">
        <v>4.8704218000000001E-2</v>
      </c>
      <c r="I7178">
        <v>4.8704218000000001E-2</v>
      </c>
    </row>
    <row r="7179" spans="2:23" hidden="1" x14ac:dyDescent="0.25">
      <c r="B7179" t="s">
        <v>89</v>
      </c>
      <c r="C7179" t="s">
        <v>297</v>
      </c>
      <c r="D7179" t="s">
        <v>646</v>
      </c>
      <c r="E7179" t="s">
        <v>546</v>
      </c>
      <c r="F7179" t="s">
        <v>93</v>
      </c>
      <c r="G7179">
        <v>1.1349362540000001</v>
      </c>
      <c r="H7179">
        <v>1.1349362540000001</v>
      </c>
      <c r="I7179">
        <v>1.1349362540000001</v>
      </c>
      <c r="J7179">
        <v>1.1349362540000001</v>
      </c>
      <c r="K7179">
        <v>1.1349362540000001</v>
      </c>
      <c r="L7179">
        <v>1.1349362540000001</v>
      </c>
      <c r="M7179">
        <v>1.1349362540000001</v>
      </c>
    </row>
    <row r="7180" spans="2:23" hidden="1" x14ac:dyDescent="0.25">
      <c r="B7180" t="s">
        <v>89</v>
      </c>
      <c r="C7180" t="s">
        <v>297</v>
      </c>
      <c r="D7180" t="s">
        <v>646</v>
      </c>
      <c r="E7180" t="s">
        <v>547</v>
      </c>
      <c r="F7180" t="s">
        <v>93</v>
      </c>
      <c r="G7180">
        <v>0</v>
      </c>
      <c r="H7180">
        <v>0</v>
      </c>
      <c r="I7180">
        <v>1.0007069E-2</v>
      </c>
      <c r="J7180">
        <v>0.44527823900000002</v>
      </c>
      <c r="K7180">
        <v>2.3944817839999999</v>
      </c>
      <c r="L7180">
        <v>2.2618205809999998</v>
      </c>
      <c r="M7180">
        <v>2.496706976</v>
      </c>
      <c r="N7180">
        <v>3.7561376160000002</v>
      </c>
      <c r="O7180">
        <v>4.0580027269999999</v>
      </c>
      <c r="P7180">
        <v>4.4448167749999996</v>
      </c>
      <c r="Q7180">
        <v>3.0191860909999999</v>
      </c>
      <c r="R7180">
        <v>3.1386579210000001</v>
      </c>
      <c r="S7180">
        <v>2.664636872</v>
      </c>
      <c r="T7180">
        <v>3.0492005930000001</v>
      </c>
      <c r="U7180">
        <v>3.4399336200000001</v>
      </c>
      <c r="V7180">
        <v>3.1162476990000001</v>
      </c>
      <c r="W7180">
        <v>2.9671481329999998</v>
      </c>
    </row>
    <row r="7181" spans="2:23" hidden="1" x14ac:dyDescent="0.25">
      <c r="B7181" t="s">
        <v>89</v>
      </c>
      <c r="C7181" t="s">
        <v>297</v>
      </c>
      <c r="D7181" t="s">
        <v>646</v>
      </c>
      <c r="E7181" t="s">
        <v>548</v>
      </c>
      <c r="F7181" t="s">
        <v>93</v>
      </c>
      <c r="G7181">
        <v>3.3356900000000001E-3</v>
      </c>
      <c r="H7181">
        <v>3.3356900000000001E-3</v>
      </c>
      <c r="I7181">
        <v>3.3356900000000001E-3</v>
      </c>
    </row>
    <row r="7182" spans="2:23" hidden="1" x14ac:dyDescent="0.25">
      <c r="B7182" t="s">
        <v>89</v>
      </c>
      <c r="C7182" t="s">
        <v>297</v>
      </c>
      <c r="D7182" t="s">
        <v>646</v>
      </c>
      <c r="E7182" t="s">
        <v>549</v>
      </c>
      <c r="F7182" t="s">
        <v>93</v>
      </c>
      <c r="G7182">
        <v>1.086899236</v>
      </c>
      <c r="H7182">
        <v>1.086899236</v>
      </c>
      <c r="I7182">
        <v>1.086899236</v>
      </c>
      <c r="J7182">
        <v>1.086899236</v>
      </c>
      <c r="K7182">
        <v>1.086899236</v>
      </c>
      <c r="L7182">
        <v>1.086899236</v>
      </c>
      <c r="M7182">
        <v>1.086899236</v>
      </c>
    </row>
    <row r="7183" spans="2:23" hidden="1" x14ac:dyDescent="0.25">
      <c r="B7183" t="s">
        <v>89</v>
      </c>
      <c r="C7183" t="s">
        <v>297</v>
      </c>
      <c r="D7183" t="s">
        <v>646</v>
      </c>
      <c r="E7183" t="s">
        <v>550</v>
      </c>
      <c r="F7183" t="s">
        <v>93</v>
      </c>
      <c r="G7183">
        <v>2.1049078999999998E-2</v>
      </c>
      <c r="H7183">
        <v>4.0090579000000001E-2</v>
      </c>
      <c r="I7183">
        <v>7.4965927000000002E-2</v>
      </c>
      <c r="J7183">
        <v>0.112949841</v>
      </c>
      <c r="K7183">
        <v>4.1563608000000002E-2</v>
      </c>
      <c r="L7183">
        <v>3.2098474000000002E-2</v>
      </c>
      <c r="M7183">
        <v>1.3541621E-2</v>
      </c>
      <c r="N7183">
        <v>1.189046E-3</v>
      </c>
      <c r="O7183">
        <v>4.17272E-4</v>
      </c>
      <c r="P7183">
        <v>6.0800000000000001E-5</v>
      </c>
      <c r="Q7183">
        <v>4.6400000000000003E-5</v>
      </c>
      <c r="R7183">
        <v>3.7100000000000001E-6</v>
      </c>
      <c r="S7183">
        <v>2.0599999999999999E-5</v>
      </c>
      <c r="T7183">
        <v>7.6799999999999997E-5</v>
      </c>
      <c r="U7183">
        <v>2.8567499999999999E-4</v>
      </c>
      <c r="V7183">
        <v>1.184289E-3</v>
      </c>
      <c r="W7183">
        <v>3.304782E-3</v>
      </c>
    </row>
    <row r="7184" spans="2:23" hidden="1" x14ac:dyDescent="0.25">
      <c r="B7184" t="s">
        <v>89</v>
      </c>
      <c r="C7184" t="s">
        <v>297</v>
      </c>
      <c r="D7184" t="s">
        <v>646</v>
      </c>
      <c r="E7184" t="s">
        <v>551</v>
      </c>
      <c r="F7184" t="s">
        <v>93</v>
      </c>
      <c r="G7184">
        <v>4.5368527999999998E-2</v>
      </c>
      <c r="H7184">
        <v>4.5368527999999998E-2</v>
      </c>
      <c r="I7184">
        <v>4.5368527999999998E-2</v>
      </c>
    </row>
    <row r="7185" spans="2:23" hidden="1" x14ac:dyDescent="0.25">
      <c r="B7185" t="s">
        <v>89</v>
      </c>
      <c r="C7185" t="s">
        <v>297</v>
      </c>
      <c r="D7185" t="s">
        <v>646</v>
      </c>
      <c r="E7185" t="s">
        <v>552</v>
      </c>
      <c r="F7185" t="s">
        <v>93</v>
      </c>
      <c r="G7185">
        <v>4.8037018000000001E-2</v>
      </c>
      <c r="H7185">
        <v>4.8037018000000001E-2</v>
      </c>
      <c r="I7185">
        <v>4.8037018000000001E-2</v>
      </c>
      <c r="J7185">
        <v>4.8037018000000001E-2</v>
      </c>
      <c r="K7185">
        <v>4.8037018000000001E-2</v>
      </c>
      <c r="L7185">
        <v>4.8037018000000001E-2</v>
      </c>
      <c r="M7185">
        <v>4.8037018000000001E-2</v>
      </c>
    </row>
    <row r="7186" spans="2:23" hidden="1" x14ac:dyDescent="0.25">
      <c r="B7186" t="s">
        <v>89</v>
      </c>
      <c r="C7186" t="s">
        <v>297</v>
      </c>
      <c r="D7186" t="s">
        <v>646</v>
      </c>
      <c r="E7186" t="s">
        <v>553</v>
      </c>
      <c r="F7186" t="s">
        <v>93</v>
      </c>
      <c r="G7186">
        <v>0.10666645600000001</v>
      </c>
      <c r="H7186">
        <v>0</v>
      </c>
      <c r="I7186">
        <v>4.1729397000000001E-2</v>
      </c>
      <c r="J7186">
        <v>7.2835056999999995E-2</v>
      </c>
      <c r="K7186">
        <v>8.0000878999999997E-2</v>
      </c>
      <c r="L7186">
        <v>6.7810931000000005E-2</v>
      </c>
      <c r="M7186">
        <v>7.2194810999999998E-2</v>
      </c>
      <c r="N7186">
        <v>9.4051333000000001E-2</v>
      </c>
      <c r="O7186">
        <v>5.26994E-2</v>
      </c>
      <c r="P7186">
        <v>2.6274817999999998E-2</v>
      </c>
      <c r="Q7186">
        <v>1.8813031000000001E-2</v>
      </c>
      <c r="R7186">
        <v>1.9010013999999999E-2</v>
      </c>
      <c r="S7186">
        <v>1.8711431000000001E-2</v>
      </c>
      <c r="T7186">
        <v>2.2408383E-2</v>
      </c>
      <c r="U7186">
        <v>2.5882004E-2</v>
      </c>
      <c r="V7186">
        <v>2.1213711E-2</v>
      </c>
      <c r="W7186">
        <v>1.7529981E-2</v>
      </c>
    </row>
    <row r="7187" spans="2:23" hidden="1" x14ac:dyDescent="0.25">
      <c r="B7187" t="s">
        <v>89</v>
      </c>
      <c r="C7187" t="s">
        <v>297</v>
      </c>
      <c r="D7187" t="s">
        <v>646</v>
      </c>
      <c r="E7187" t="s">
        <v>554</v>
      </c>
      <c r="F7187" t="s">
        <v>93</v>
      </c>
      <c r="G7187">
        <v>4.9465284999999998E-2</v>
      </c>
      <c r="H7187">
        <v>4.9465284999999998E-2</v>
      </c>
      <c r="I7187">
        <v>4.9465284999999998E-2</v>
      </c>
    </row>
    <row r="7188" spans="2:23" hidden="1" x14ac:dyDescent="0.25">
      <c r="B7188" t="s">
        <v>89</v>
      </c>
      <c r="C7188" t="s">
        <v>297</v>
      </c>
      <c r="D7188" t="s">
        <v>646</v>
      </c>
      <c r="E7188" t="s">
        <v>555</v>
      </c>
      <c r="F7188" t="s">
        <v>93</v>
      </c>
      <c r="G7188">
        <v>6.3033933E-2</v>
      </c>
      <c r="H7188">
        <v>6.3033933E-2</v>
      </c>
      <c r="I7188">
        <v>6.3033933E-2</v>
      </c>
      <c r="J7188">
        <v>6.3033933E-2</v>
      </c>
      <c r="K7188">
        <v>6.3033933E-2</v>
      </c>
      <c r="L7188">
        <v>6.3033933E-2</v>
      </c>
      <c r="M7188">
        <v>6.3033933E-2</v>
      </c>
    </row>
    <row r="7189" spans="2:23" hidden="1" x14ac:dyDescent="0.25">
      <c r="B7189" t="s">
        <v>89</v>
      </c>
      <c r="C7189" t="s">
        <v>297</v>
      </c>
      <c r="D7189" t="s">
        <v>646</v>
      </c>
      <c r="E7189" t="s">
        <v>556</v>
      </c>
      <c r="F7189" t="s">
        <v>93</v>
      </c>
      <c r="G7189">
        <v>0</v>
      </c>
      <c r="H7189">
        <v>0</v>
      </c>
      <c r="I7189">
        <v>4.1729397000000001E-2</v>
      </c>
      <c r="J7189">
        <v>7.2835056999999995E-2</v>
      </c>
      <c r="K7189">
        <v>8.0000878999999997E-2</v>
      </c>
      <c r="L7189">
        <v>6.7810931000000005E-2</v>
      </c>
      <c r="M7189">
        <v>7.2194810999999998E-2</v>
      </c>
      <c r="N7189">
        <v>9.4051333000000001E-2</v>
      </c>
      <c r="O7189">
        <v>5.26994E-2</v>
      </c>
      <c r="P7189">
        <v>2.6274817999999998E-2</v>
      </c>
      <c r="Q7189">
        <v>1.8813031000000001E-2</v>
      </c>
      <c r="R7189">
        <v>1.9010013999999999E-2</v>
      </c>
      <c r="S7189">
        <v>1.8711431000000001E-2</v>
      </c>
      <c r="T7189">
        <v>2.2408383E-2</v>
      </c>
      <c r="U7189">
        <v>2.5882004E-2</v>
      </c>
      <c r="V7189">
        <v>2.1213711E-2</v>
      </c>
      <c r="W7189">
        <v>1.7529981E-2</v>
      </c>
    </row>
    <row r="7190" spans="2:23" hidden="1" x14ac:dyDescent="0.25">
      <c r="B7190" t="s">
        <v>89</v>
      </c>
      <c r="C7190" t="s">
        <v>297</v>
      </c>
      <c r="D7190" t="s">
        <v>646</v>
      </c>
      <c r="E7190" t="s">
        <v>557</v>
      </c>
      <c r="F7190" t="s">
        <v>93</v>
      </c>
      <c r="G7190">
        <v>1.3909799E-2</v>
      </c>
      <c r="H7190">
        <v>1.3909799E-2</v>
      </c>
      <c r="I7190">
        <v>1.3909799E-2</v>
      </c>
    </row>
    <row r="7191" spans="2:23" hidden="1" x14ac:dyDescent="0.25">
      <c r="B7191" t="s">
        <v>89</v>
      </c>
      <c r="C7191" t="s">
        <v>297</v>
      </c>
      <c r="D7191" t="s">
        <v>646</v>
      </c>
      <c r="E7191" t="s">
        <v>558</v>
      </c>
      <c r="F7191" t="s">
        <v>93</v>
      </c>
      <c r="G7191">
        <v>4.7795867999999998E-2</v>
      </c>
      <c r="H7191">
        <v>4.7795867999999998E-2</v>
      </c>
      <c r="I7191">
        <v>4.7795867999999998E-2</v>
      </c>
      <c r="J7191">
        <v>4.7795867999999998E-2</v>
      </c>
      <c r="K7191">
        <v>4.7795867999999998E-2</v>
      </c>
      <c r="L7191">
        <v>4.7795867999999998E-2</v>
      </c>
      <c r="M7191">
        <v>4.7795867999999998E-2</v>
      </c>
    </row>
    <row r="7192" spans="2:23" hidden="1" x14ac:dyDescent="0.25">
      <c r="B7192" t="s">
        <v>89</v>
      </c>
      <c r="C7192" t="s">
        <v>297</v>
      </c>
      <c r="D7192" t="s">
        <v>646</v>
      </c>
      <c r="E7192" t="s">
        <v>559</v>
      </c>
      <c r="F7192" t="s">
        <v>93</v>
      </c>
      <c r="G7192">
        <v>0.10666645600000001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2:23" hidden="1" x14ac:dyDescent="0.25">
      <c r="B7193" t="s">
        <v>89</v>
      </c>
      <c r="C7193" t="s">
        <v>297</v>
      </c>
      <c r="D7193" t="s">
        <v>646</v>
      </c>
      <c r="E7193" t="s">
        <v>560</v>
      </c>
      <c r="F7193" t="s">
        <v>93</v>
      </c>
      <c r="G7193">
        <v>3.5555484999999998E-2</v>
      </c>
      <c r="H7193">
        <v>3.5555484999999998E-2</v>
      </c>
      <c r="I7193">
        <v>3.5555484999999998E-2</v>
      </c>
    </row>
    <row r="7194" spans="2:23" hidden="1" x14ac:dyDescent="0.25">
      <c r="B7194" t="s">
        <v>89</v>
      </c>
      <c r="C7194" t="s">
        <v>297</v>
      </c>
      <c r="D7194" t="s">
        <v>646</v>
      </c>
      <c r="E7194" t="s">
        <v>561</v>
      </c>
      <c r="F7194" t="s">
        <v>93</v>
      </c>
      <c r="G7194">
        <v>1.5238065E-2</v>
      </c>
      <c r="H7194">
        <v>1.5238065E-2</v>
      </c>
      <c r="I7194">
        <v>1.5238065E-2</v>
      </c>
      <c r="J7194">
        <v>1.5238065E-2</v>
      </c>
      <c r="K7194">
        <v>1.5238065E-2</v>
      </c>
      <c r="L7194">
        <v>1.5238065E-2</v>
      </c>
      <c r="M7194">
        <v>1.5238065E-2</v>
      </c>
    </row>
    <row r="7195" spans="2:23" hidden="1" x14ac:dyDescent="0.25">
      <c r="B7195" t="s">
        <v>89</v>
      </c>
      <c r="C7195" t="s">
        <v>297</v>
      </c>
      <c r="D7195" t="s">
        <v>646</v>
      </c>
      <c r="E7195" t="s">
        <v>562</v>
      </c>
      <c r="F7195" t="s">
        <v>93</v>
      </c>
      <c r="G7195">
        <v>0.81943909299999995</v>
      </c>
      <c r="H7195">
        <v>1.123069447</v>
      </c>
      <c r="I7195">
        <v>0.84387851000000003</v>
      </c>
      <c r="J7195">
        <v>0.74612283099999999</v>
      </c>
      <c r="K7195">
        <v>0.72300566200000005</v>
      </c>
      <c r="L7195">
        <v>0.59846570700000001</v>
      </c>
      <c r="M7195">
        <v>0.50431972599999997</v>
      </c>
      <c r="N7195">
        <v>0.32461567499999999</v>
      </c>
      <c r="O7195">
        <v>0.213440199</v>
      </c>
      <c r="P7195">
        <v>0.11490967000000001</v>
      </c>
      <c r="Q7195">
        <v>7.4818941E-2</v>
      </c>
      <c r="R7195">
        <v>3.0616976000000001E-2</v>
      </c>
      <c r="S7195">
        <v>4.1274909999999998E-2</v>
      </c>
      <c r="T7195">
        <v>6.0051397999999999E-2</v>
      </c>
      <c r="U7195">
        <v>8.5432525999999995E-2</v>
      </c>
      <c r="V7195">
        <v>0.10162721700000001</v>
      </c>
      <c r="W7195">
        <v>5.3943247E-2</v>
      </c>
    </row>
    <row r="7196" spans="2:23" hidden="1" x14ac:dyDescent="0.25">
      <c r="B7196" t="s">
        <v>89</v>
      </c>
      <c r="C7196" t="s">
        <v>297</v>
      </c>
      <c r="D7196" t="s">
        <v>646</v>
      </c>
      <c r="E7196" t="s">
        <v>563</v>
      </c>
      <c r="F7196" t="s">
        <v>93</v>
      </c>
      <c r="G7196">
        <v>0.92879568300000004</v>
      </c>
      <c r="H7196">
        <v>0.92879568300000004</v>
      </c>
      <c r="I7196">
        <v>0.92879568300000004</v>
      </c>
    </row>
    <row r="7197" spans="2:23" hidden="1" x14ac:dyDescent="0.25">
      <c r="B7197" t="s">
        <v>89</v>
      </c>
      <c r="C7197" t="s">
        <v>297</v>
      </c>
      <c r="D7197" t="s">
        <v>646</v>
      </c>
      <c r="E7197" t="s">
        <v>564</v>
      </c>
      <c r="F7197" t="s">
        <v>93</v>
      </c>
      <c r="G7197">
        <v>0.76547156800000005</v>
      </c>
      <c r="H7197">
        <v>0.76547156800000005</v>
      </c>
      <c r="I7197">
        <v>0.76547156800000005</v>
      </c>
      <c r="J7197">
        <v>0.76547156800000005</v>
      </c>
      <c r="K7197">
        <v>0.76547156800000005</v>
      </c>
      <c r="L7197">
        <v>0.76547156800000005</v>
      </c>
      <c r="M7197">
        <v>0.76547156800000005</v>
      </c>
    </row>
    <row r="7198" spans="2:23" hidden="1" x14ac:dyDescent="0.25">
      <c r="B7198" t="s">
        <v>89</v>
      </c>
      <c r="C7198" t="s">
        <v>297</v>
      </c>
      <c r="D7198" t="s">
        <v>646</v>
      </c>
      <c r="E7198" t="s">
        <v>565</v>
      </c>
      <c r="F7198" t="s">
        <v>93</v>
      </c>
      <c r="G7198">
        <v>0.54381644399999995</v>
      </c>
      <c r="H7198">
        <v>0.84623780699999995</v>
      </c>
      <c r="I7198">
        <v>0.54861062199999999</v>
      </c>
      <c r="J7198">
        <v>0.32006079300000001</v>
      </c>
      <c r="K7198">
        <v>0.29613403599999999</v>
      </c>
      <c r="L7198">
        <v>0.25145610600000001</v>
      </c>
      <c r="M7198">
        <v>0.237604434</v>
      </c>
      <c r="N7198">
        <v>0.32448916999999999</v>
      </c>
      <c r="O7198">
        <v>0.23346345600000001</v>
      </c>
      <c r="P7198">
        <v>0.161786029</v>
      </c>
      <c r="Q7198">
        <v>0.131421121</v>
      </c>
      <c r="R7198">
        <v>0.21018719</v>
      </c>
      <c r="S7198">
        <v>0.15991646500000001</v>
      </c>
      <c r="T7198">
        <v>0.144838945</v>
      </c>
      <c r="U7198">
        <v>0.12867874400000001</v>
      </c>
      <c r="V7198">
        <v>8.5918660999999993E-2</v>
      </c>
      <c r="W7198">
        <v>7.1690854999999998E-2</v>
      </c>
    </row>
    <row r="7199" spans="2:23" hidden="1" x14ac:dyDescent="0.25">
      <c r="B7199" t="s">
        <v>89</v>
      </c>
      <c r="C7199" t="s">
        <v>297</v>
      </c>
      <c r="D7199" t="s">
        <v>646</v>
      </c>
      <c r="E7199" t="s">
        <v>566</v>
      </c>
      <c r="F7199" t="s">
        <v>93</v>
      </c>
      <c r="G7199">
        <v>0.64622162400000005</v>
      </c>
      <c r="H7199">
        <v>0.64622162400000005</v>
      </c>
      <c r="I7199">
        <v>0.64622162400000005</v>
      </c>
    </row>
    <row r="7200" spans="2:23" hidden="1" x14ac:dyDescent="0.25">
      <c r="B7200" t="s">
        <v>89</v>
      </c>
      <c r="C7200" t="s">
        <v>297</v>
      </c>
      <c r="D7200" t="s">
        <v>646</v>
      </c>
      <c r="E7200" t="s">
        <v>567</v>
      </c>
      <c r="F7200" t="s">
        <v>93</v>
      </c>
      <c r="G7200">
        <v>0.434845749</v>
      </c>
      <c r="H7200">
        <v>0.434845749</v>
      </c>
      <c r="I7200">
        <v>0.434845749</v>
      </c>
      <c r="J7200">
        <v>0.434845749</v>
      </c>
      <c r="K7200">
        <v>0.434845749</v>
      </c>
      <c r="L7200">
        <v>0.434845749</v>
      </c>
      <c r="M7200">
        <v>0.434845749</v>
      </c>
    </row>
    <row r="7201" spans="2:23" hidden="1" x14ac:dyDescent="0.25">
      <c r="B7201" t="s">
        <v>89</v>
      </c>
      <c r="C7201" t="s">
        <v>297</v>
      </c>
      <c r="D7201" t="s">
        <v>646</v>
      </c>
      <c r="E7201" t="s">
        <v>568</v>
      </c>
      <c r="F7201" t="s">
        <v>93</v>
      </c>
      <c r="G7201">
        <v>0</v>
      </c>
      <c r="H7201">
        <v>0</v>
      </c>
      <c r="I7201">
        <v>5.2091689999999996E-3</v>
      </c>
      <c r="J7201">
        <v>1.3721341999999999E-2</v>
      </c>
      <c r="K7201">
        <v>2.9224801000000002E-2</v>
      </c>
      <c r="L7201">
        <v>3.4269172000000001E-2</v>
      </c>
      <c r="M7201">
        <v>6.5257111000000007E-2</v>
      </c>
      <c r="N7201">
        <v>0.21492066900000001</v>
      </c>
      <c r="O7201">
        <v>0.168813819</v>
      </c>
      <c r="P7201">
        <v>0.13292277799999999</v>
      </c>
      <c r="Q7201">
        <v>0.112052163</v>
      </c>
      <c r="R7201">
        <v>0.205009678</v>
      </c>
      <c r="S7201">
        <v>0.147757532</v>
      </c>
      <c r="T7201">
        <v>0.121804124</v>
      </c>
      <c r="U7201">
        <v>9.0707262999999996E-2</v>
      </c>
      <c r="V7201">
        <v>3.8459363000000003E-2</v>
      </c>
      <c r="W7201">
        <v>1.8075951999999999E-2</v>
      </c>
    </row>
    <row r="7202" spans="2:23" hidden="1" x14ac:dyDescent="0.25">
      <c r="B7202" t="s">
        <v>89</v>
      </c>
      <c r="C7202" t="s">
        <v>297</v>
      </c>
      <c r="D7202" t="s">
        <v>646</v>
      </c>
      <c r="E7202" t="s">
        <v>569</v>
      </c>
      <c r="F7202" t="s">
        <v>93</v>
      </c>
      <c r="G7202">
        <v>1.73639E-3</v>
      </c>
      <c r="H7202">
        <v>1.73639E-3</v>
      </c>
      <c r="I7202">
        <v>1.73639E-3</v>
      </c>
    </row>
    <row r="7203" spans="2:23" hidden="1" x14ac:dyDescent="0.25">
      <c r="B7203" t="s">
        <v>89</v>
      </c>
      <c r="C7203" t="s">
        <v>297</v>
      </c>
      <c r="D7203" t="s">
        <v>646</v>
      </c>
      <c r="E7203" t="s">
        <v>570</v>
      </c>
      <c r="F7203" t="s">
        <v>93</v>
      </c>
      <c r="G7203">
        <v>2.1097371E-2</v>
      </c>
      <c r="H7203">
        <v>2.1097371E-2</v>
      </c>
      <c r="I7203">
        <v>2.1097371E-2</v>
      </c>
      <c r="J7203">
        <v>2.1097371E-2</v>
      </c>
      <c r="K7203">
        <v>2.1097371E-2</v>
      </c>
      <c r="L7203">
        <v>2.1097371E-2</v>
      </c>
      <c r="M7203">
        <v>2.1097371E-2</v>
      </c>
    </row>
    <row r="7204" spans="2:23" hidden="1" x14ac:dyDescent="0.25">
      <c r="B7204" t="s">
        <v>89</v>
      </c>
      <c r="C7204" t="s">
        <v>297</v>
      </c>
      <c r="D7204" t="s">
        <v>646</v>
      </c>
      <c r="E7204" t="s">
        <v>571</v>
      </c>
      <c r="F7204" t="s">
        <v>93</v>
      </c>
      <c r="G7204">
        <v>0.54381644399999995</v>
      </c>
      <c r="H7204">
        <v>0.84623780699999995</v>
      </c>
      <c r="I7204">
        <v>0.54340145299999998</v>
      </c>
      <c r="J7204">
        <v>0.30633945099999998</v>
      </c>
      <c r="K7204">
        <v>0.26690923500000002</v>
      </c>
      <c r="L7204">
        <v>0.217186934</v>
      </c>
      <c r="M7204">
        <v>0.172347323</v>
      </c>
      <c r="N7204">
        <v>0.109568501</v>
      </c>
      <c r="O7204">
        <v>6.4649637999999995E-2</v>
      </c>
      <c r="P7204">
        <v>2.8863250999999999E-2</v>
      </c>
      <c r="Q7204">
        <v>1.9368957999999999E-2</v>
      </c>
      <c r="R7204">
        <v>5.1775120000000004E-3</v>
      </c>
      <c r="S7204">
        <v>1.2158933E-2</v>
      </c>
      <c r="T7204">
        <v>2.3034821E-2</v>
      </c>
      <c r="U7204">
        <v>3.7971481000000001E-2</v>
      </c>
      <c r="V7204">
        <v>4.7459297999999997E-2</v>
      </c>
      <c r="W7204">
        <v>5.3614901999999999E-2</v>
      </c>
    </row>
    <row r="7205" spans="2:23" hidden="1" x14ac:dyDescent="0.25">
      <c r="B7205" t="s">
        <v>89</v>
      </c>
      <c r="C7205" t="s">
        <v>297</v>
      </c>
      <c r="D7205" t="s">
        <v>646</v>
      </c>
      <c r="E7205" t="s">
        <v>572</v>
      </c>
      <c r="F7205" t="s">
        <v>93</v>
      </c>
      <c r="G7205">
        <v>0.64448523499999999</v>
      </c>
      <c r="H7205">
        <v>0.64448523499999999</v>
      </c>
      <c r="I7205">
        <v>0.64448523499999999</v>
      </c>
    </row>
    <row r="7206" spans="2:23" hidden="1" x14ac:dyDescent="0.25">
      <c r="B7206" t="s">
        <v>89</v>
      </c>
      <c r="C7206" t="s">
        <v>297</v>
      </c>
      <c r="D7206" t="s">
        <v>646</v>
      </c>
      <c r="E7206" t="s">
        <v>573</v>
      </c>
      <c r="F7206" t="s">
        <v>93</v>
      </c>
      <c r="G7206">
        <v>0.41374837799999997</v>
      </c>
      <c r="H7206">
        <v>0.41374837799999997</v>
      </c>
      <c r="I7206">
        <v>0.41374837799999997</v>
      </c>
      <c r="J7206">
        <v>0.41374837799999997</v>
      </c>
      <c r="K7206">
        <v>0.41374837799999997</v>
      </c>
      <c r="L7206">
        <v>0.41374837799999997</v>
      </c>
      <c r="M7206">
        <v>0.41374837799999997</v>
      </c>
    </row>
    <row r="7207" spans="2:23" hidden="1" x14ac:dyDescent="0.25">
      <c r="B7207" t="s">
        <v>89</v>
      </c>
      <c r="C7207" t="s">
        <v>297</v>
      </c>
      <c r="D7207" t="s">
        <v>646</v>
      </c>
      <c r="E7207" t="s">
        <v>574</v>
      </c>
      <c r="F7207" t="s">
        <v>93</v>
      </c>
      <c r="G7207">
        <v>9.4898408000000004E-2</v>
      </c>
      <c r="H7207">
        <v>0.31635313500000001</v>
      </c>
      <c r="I7207">
        <v>0.85552419800000001</v>
      </c>
      <c r="J7207">
        <v>1.58655447</v>
      </c>
      <c r="K7207">
        <v>1.914771298</v>
      </c>
      <c r="L7207">
        <v>1.9600407360000001</v>
      </c>
      <c r="M7207">
        <v>2.1862959360000001</v>
      </c>
      <c r="N7207">
        <v>1.734091566</v>
      </c>
      <c r="O7207">
        <v>1.872786923</v>
      </c>
      <c r="P7207">
        <v>1.958941797</v>
      </c>
      <c r="Q7207">
        <v>1.8964651729999999</v>
      </c>
      <c r="R7207">
        <v>2.0237925350000001</v>
      </c>
      <c r="S7207">
        <v>1.8454268359999999</v>
      </c>
      <c r="T7207">
        <v>1.971380938</v>
      </c>
      <c r="U7207">
        <v>2.2088203310000001</v>
      </c>
      <c r="V7207">
        <v>2.2043244689999999</v>
      </c>
      <c r="W7207">
        <v>2.1359943179999998</v>
      </c>
    </row>
    <row r="7208" spans="2:23" hidden="1" x14ac:dyDescent="0.25">
      <c r="B7208" t="s">
        <v>89</v>
      </c>
      <c r="C7208" t="s">
        <v>297</v>
      </c>
      <c r="D7208" t="s">
        <v>646</v>
      </c>
      <c r="E7208" t="s">
        <v>575</v>
      </c>
      <c r="F7208" t="s">
        <v>93</v>
      </c>
      <c r="G7208">
        <v>0.42225857999999999</v>
      </c>
      <c r="H7208">
        <v>0.42225857999999999</v>
      </c>
      <c r="I7208">
        <v>0.42225857999999999</v>
      </c>
    </row>
    <row r="7209" spans="2:23" hidden="1" x14ac:dyDescent="0.25">
      <c r="B7209" t="s">
        <v>89</v>
      </c>
      <c r="C7209" t="s">
        <v>297</v>
      </c>
      <c r="D7209" t="s">
        <v>646</v>
      </c>
      <c r="E7209" t="s">
        <v>576</v>
      </c>
      <c r="F7209" t="s">
        <v>93</v>
      </c>
      <c r="G7209">
        <v>1.2734911689999999</v>
      </c>
      <c r="H7209">
        <v>1.2734911689999999</v>
      </c>
      <c r="I7209">
        <v>1.2734911689999999</v>
      </c>
      <c r="J7209">
        <v>1.2734911689999999</v>
      </c>
      <c r="K7209">
        <v>1.2734911689999999</v>
      </c>
      <c r="L7209">
        <v>1.2734911689999999</v>
      </c>
      <c r="M7209">
        <v>1.2734911689999999</v>
      </c>
    </row>
    <row r="7210" spans="2:23" hidden="1" x14ac:dyDescent="0.25">
      <c r="B7210" t="s">
        <v>89</v>
      </c>
      <c r="C7210" t="s">
        <v>297</v>
      </c>
      <c r="D7210" t="s">
        <v>646</v>
      </c>
      <c r="E7210" t="s">
        <v>577</v>
      </c>
      <c r="F7210" t="s">
        <v>93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2:23" hidden="1" x14ac:dyDescent="0.25">
      <c r="B7211" t="s">
        <v>89</v>
      </c>
      <c r="C7211" t="s">
        <v>297</v>
      </c>
      <c r="D7211" t="s">
        <v>646</v>
      </c>
      <c r="E7211" t="s">
        <v>578</v>
      </c>
      <c r="F7211" t="s">
        <v>93</v>
      </c>
      <c r="G7211">
        <v>0</v>
      </c>
      <c r="H7211">
        <v>0</v>
      </c>
      <c r="I7211">
        <v>0</v>
      </c>
    </row>
    <row r="7212" spans="2:23" hidden="1" x14ac:dyDescent="0.25">
      <c r="B7212" t="s">
        <v>89</v>
      </c>
      <c r="C7212" t="s">
        <v>297</v>
      </c>
      <c r="D7212" t="s">
        <v>646</v>
      </c>
      <c r="E7212" t="s">
        <v>579</v>
      </c>
      <c r="F7212" t="s">
        <v>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2:23" hidden="1" x14ac:dyDescent="0.25">
      <c r="B7213" t="s">
        <v>89</v>
      </c>
      <c r="C7213" t="s">
        <v>297</v>
      </c>
      <c r="D7213" t="s">
        <v>646</v>
      </c>
      <c r="E7213" t="s">
        <v>580</v>
      </c>
      <c r="F7213" t="s">
        <v>93</v>
      </c>
      <c r="G7213">
        <v>17.455288670000002</v>
      </c>
      <c r="H7213">
        <v>30.24432023</v>
      </c>
      <c r="I7213">
        <v>40.054003710000003</v>
      </c>
      <c r="J7213">
        <v>47.005899280000001</v>
      </c>
      <c r="K7213">
        <v>53.499047300000001</v>
      </c>
      <c r="L7213">
        <v>59.766097430000002</v>
      </c>
      <c r="M7213">
        <v>71.146455279999998</v>
      </c>
      <c r="N7213">
        <v>77.070222729999998</v>
      </c>
      <c r="O7213">
        <v>86.17479376</v>
      </c>
      <c r="P7213">
        <v>87.467220240000003</v>
      </c>
      <c r="Q7213">
        <v>84.188418670000004</v>
      </c>
      <c r="R7213">
        <v>83.690153230000007</v>
      </c>
      <c r="S7213">
        <v>81.283071939999999</v>
      </c>
      <c r="T7213">
        <v>86.829310109999994</v>
      </c>
      <c r="U7213">
        <v>94.619027489999993</v>
      </c>
      <c r="V7213">
        <v>95.359142910000003</v>
      </c>
      <c r="W7213">
        <v>92.659082089999998</v>
      </c>
    </row>
    <row r="7214" spans="2:23" hidden="1" x14ac:dyDescent="0.25">
      <c r="B7214" t="s">
        <v>89</v>
      </c>
      <c r="C7214" t="s">
        <v>297</v>
      </c>
      <c r="D7214" t="s">
        <v>646</v>
      </c>
      <c r="E7214" t="s">
        <v>581</v>
      </c>
      <c r="F7214" t="s">
        <v>93</v>
      </c>
      <c r="G7214">
        <v>29.2512042</v>
      </c>
      <c r="H7214">
        <v>29.2512042</v>
      </c>
      <c r="I7214">
        <v>29.2512042</v>
      </c>
    </row>
    <row r="7215" spans="2:23" hidden="1" x14ac:dyDescent="0.25">
      <c r="B7215" t="s">
        <v>89</v>
      </c>
      <c r="C7215" t="s">
        <v>297</v>
      </c>
      <c r="D7215" t="s">
        <v>646</v>
      </c>
      <c r="E7215" t="s">
        <v>582</v>
      </c>
      <c r="F7215" t="s">
        <v>93</v>
      </c>
      <c r="G7215">
        <v>45.595873130000001</v>
      </c>
      <c r="H7215">
        <v>45.595873130000001</v>
      </c>
      <c r="I7215">
        <v>45.595873130000001</v>
      </c>
      <c r="J7215">
        <v>45.595873130000001</v>
      </c>
      <c r="K7215">
        <v>45.595873130000001</v>
      </c>
      <c r="L7215">
        <v>45.595873130000001</v>
      </c>
      <c r="M7215">
        <v>45.595873130000001</v>
      </c>
    </row>
    <row r="7216" spans="2:23" hidden="1" x14ac:dyDescent="0.25">
      <c r="B7216" t="s">
        <v>89</v>
      </c>
      <c r="C7216" t="s">
        <v>297</v>
      </c>
      <c r="D7216" t="s">
        <v>646</v>
      </c>
      <c r="E7216" t="s">
        <v>583</v>
      </c>
      <c r="F7216" t="s">
        <v>93</v>
      </c>
      <c r="G7216">
        <v>3.7772962099999998</v>
      </c>
      <c r="H7216">
        <v>11.943428669999999</v>
      </c>
      <c r="I7216">
        <v>17.087475510000001</v>
      </c>
      <c r="J7216">
        <v>20.411224310000001</v>
      </c>
      <c r="K7216">
        <v>23.164719430000002</v>
      </c>
      <c r="L7216">
        <v>25.63482587</v>
      </c>
      <c r="M7216">
        <v>30.626641249999999</v>
      </c>
      <c r="N7216">
        <v>32.625369310000004</v>
      </c>
      <c r="O7216">
        <v>36.575719290000002</v>
      </c>
      <c r="P7216">
        <v>36.880263599999999</v>
      </c>
      <c r="Q7216">
        <v>35.258404900000002</v>
      </c>
      <c r="R7216">
        <v>34.548100580000003</v>
      </c>
      <c r="S7216">
        <v>33.884894150000001</v>
      </c>
      <c r="T7216">
        <v>36.791311210000003</v>
      </c>
      <c r="U7216">
        <v>40.751095149999998</v>
      </c>
      <c r="V7216">
        <v>41.147442560000002</v>
      </c>
      <c r="W7216">
        <v>39.783457380000002</v>
      </c>
    </row>
    <row r="7217" spans="2:23" hidden="1" x14ac:dyDescent="0.25">
      <c r="B7217" t="s">
        <v>89</v>
      </c>
      <c r="C7217" t="s">
        <v>297</v>
      </c>
      <c r="D7217" t="s">
        <v>646</v>
      </c>
      <c r="E7217" t="s">
        <v>584</v>
      </c>
      <c r="F7217" t="s">
        <v>93</v>
      </c>
      <c r="G7217">
        <v>10.936066800000001</v>
      </c>
      <c r="H7217">
        <v>10.936066800000001</v>
      </c>
      <c r="I7217">
        <v>10.936066800000001</v>
      </c>
    </row>
    <row r="7218" spans="2:23" hidden="1" x14ac:dyDescent="0.25">
      <c r="B7218" t="s">
        <v>89</v>
      </c>
      <c r="C7218" t="s">
        <v>297</v>
      </c>
      <c r="D7218" t="s">
        <v>646</v>
      </c>
      <c r="E7218" t="s">
        <v>585</v>
      </c>
      <c r="F7218" t="s">
        <v>93</v>
      </c>
      <c r="G7218">
        <v>18.949373040000001</v>
      </c>
      <c r="H7218">
        <v>18.949373040000001</v>
      </c>
      <c r="I7218">
        <v>18.949373040000001</v>
      </c>
      <c r="J7218">
        <v>18.949373040000001</v>
      </c>
      <c r="K7218">
        <v>18.949373040000001</v>
      </c>
      <c r="L7218">
        <v>18.949373040000001</v>
      </c>
      <c r="M7218">
        <v>18.949373040000001</v>
      </c>
    </row>
    <row r="7219" spans="2:23" hidden="1" x14ac:dyDescent="0.25">
      <c r="B7219" t="s">
        <v>89</v>
      </c>
      <c r="C7219" t="s">
        <v>297</v>
      </c>
      <c r="D7219" t="s">
        <v>646</v>
      </c>
      <c r="E7219" t="s">
        <v>586</v>
      </c>
      <c r="F7219" t="s">
        <v>93</v>
      </c>
      <c r="G7219">
        <v>3.7772962099999998</v>
      </c>
      <c r="H7219">
        <v>11.943428669999999</v>
      </c>
      <c r="I7219">
        <v>17.087475510000001</v>
      </c>
      <c r="J7219">
        <v>20.411224310000001</v>
      </c>
      <c r="K7219">
        <v>23.164719430000002</v>
      </c>
      <c r="L7219">
        <v>25.63482587</v>
      </c>
      <c r="M7219">
        <v>30.626641249999999</v>
      </c>
      <c r="N7219">
        <v>32.625369310000004</v>
      </c>
      <c r="O7219">
        <v>36.575719290000002</v>
      </c>
      <c r="P7219">
        <v>36.880263599999999</v>
      </c>
      <c r="Q7219">
        <v>35.258404900000002</v>
      </c>
      <c r="R7219">
        <v>34.548100580000003</v>
      </c>
      <c r="S7219">
        <v>33.884894150000001</v>
      </c>
      <c r="T7219">
        <v>36.791311210000003</v>
      </c>
      <c r="U7219">
        <v>40.751095149999998</v>
      </c>
      <c r="V7219">
        <v>41.147442560000002</v>
      </c>
      <c r="W7219">
        <v>39.783457380000002</v>
      </c>
    </row>
    <row r="7220" spans="2:23" hidden="1" x14ac:dyDescent="0.25">
      <c r="B7220" t="s">
        <v>89</v>
      </c>
      <c r="C7220" t="s">
        <v>297</v>
      </c>
      <c r="D7220" t="s">
        <v>646</v>
      </c>
      <c r="E7220" t="s">
        <v>587</v>
      </c>
      <c r="F7220" t="s">
        <v>93</v>
      </c>
      <c r="G7220">
        <v>10.936066800000001</v>
      </c>
      <c r="H7220">
        <v>10.936066800000001</v>
      </c>
      <c r="I7220">
        <v>10.936066800000001</v>
      </c>
    </row>
    <row r="7221" spans="2:23" hidden="1" x14ac:dyDescent="0.25">
      <c r="B7221" t="s">
        <v>89</v>
      </c>
      <c r="C7221" t="s">
        <v>297</v>
      </c>
      <c r="D7221" t="s">
        <v>646</v>
      </c>
      <c r="E7221" t="s">
        <v>588</v>
      </c>
      <c r="F7221" t="s">
        <v>93</v>
      </c>
      <c r="G7221">
        <v>18.949373040000001</v>
      </c>
      <c r="H7221">
        <v>18.949373040000001</v>
      </c>
      <c r="I7221">
        <v>18.949373040000001</v>
      </c>
      <c r="J7221">
        <v>18.949373040000001</v>
      </c>
      <c r="K7221">
        <v>18.949373040000001</v>
      </c>
      <c r="L7221">
        <v>18.949373040000001</v>
      </c>
      <c r="M7221">
        <v>18.949373040000001</v>
      </c>
    </row>
    <row r="7222" spans="2:23" hidden="1" x14ac:dyDescent="0.25">
      <c r="B7222" t="s">
        <v>89</v>
      </c>
      <c r="C7222" t="s">
        <v>297</v>
      </c>
      <c r="D7222" t="s">
        <v>646</v>
      </c>
      <c r="E7222" t="s">
        <v>589</v>
      </c>
      <c r="F7222" t="s">
        <v>93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1.8519629440000001</v>
      </c>
      <c r="P7222">
        <v>1.77473868</v>
      </c>
      <c r="Q7222">
        <v>1.525053387</v>
      </c>
      <c r="R7222">
        <v>1.51378239</v>
      </c>
      <c r="S7222">
        <v>1.1969907399999999</v>
      </c>
      <c r="T7222">
        <v>1.209824317</v>
      </c>
      <c r="U7222">
        <v>1.311257578</v>
      </c>
      <c r="V7222">
        <v>1.2511170739999999</v>
      </c>
      <c r="W7222">
        <v>1.1273496409999999</v>
      </c>
    </row>
    <row r="7223" spans="2:23" hidden="1" x14ac:dyDescent="0.25">
      <c r="B7223" t="s">
        <v>89</v>
      </c>
      <c r="C7223" t="s">
        <v>297</v>
      </c>
      <c r="D7223" t="s">
        <v>646</v>
      </c>
      <c r="E7223" t="s">
        <v>590</v>
      </c>
      <c r="F7223" t="s">
        <v>93</v>
      </c>
      <c r="G7223">
        <v>0</v>
      </c>
      <c r="H7223">
        <v>0</v>
      </c>
      <c r="I7223">
        <v>0</v>
      </c>
    </row>
    <row r="7224" spans="2:23" hidden="1" x14ac:dyDescent="0.25">
      <c r="B7224" t="s">
        <v>89</v>
      </c>
      <c r="C7224" t="s">
        <v>297</v>
      </c>
      <c r="D7224" t="s">
        <v>646</v>
      </c>
      <c r="E7224" t="s">
        <v>591</v>
      </c>
      <c r="F7224" t="s">
        <v>93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2:23" hidden="1" x14ac:dyDescent="0.25">
      <c r="B7225" t="s">
        <v>89</v>
      </c>
      <c r="C7225" t="s">
        <v>297</v>
      </c>
      <c r="D7225" t="s">
        <v>646</v>
      </c>
      <c r="E7225" t="s">
        <v>592</v>
      </c>
      <c r="F7225" t="s">
        <v>93</v>
      </c>
      <c r="G7225">
        <v>0.168956193</v>
      </c>
      <c r="H7225">
        <v>0.27683163999999999</v>
      </c>
      <c r="I7225">
        <v>0.30047705699999999</v>
      </c>
      <c r="J7225">
        <v>0.43978338</v>
      </c>
      <c r="K7225">
        <v>0.45609642700000003</v>
      </c>
      <c r="L7225">
        <v>0.38127877300000002</v>
      </c>
      <c r="M7225">
        <v>0.33197240300000003</v>
      </c>
      <c r="N7225">
        <v>0.21504717400000001</v>
      </c>
      <c r="O7225">
        <v>0.14879056099999999</v>
      </c>
      <c r="P7225">
        <v>8.6046418999999999E-2</v>
      </c>
      <c r="Q7225">
        <v>5.5449983000000001E-2</v>
      </c>
      <c r="R7225">
        <v>2.5439465000000001E-2</v>
      </c>
      <c r="S7225">
        <v>2.9115977000000001E-2</v>
      </c>
      <c r="T7225">
        <v>3.7016577000000002E-2</v>
      </c>
      <c r="U7225">
        <v>4.7461046E-2</v>
      </c>
      <c r="V7225">
        <v>5.4167919000000002E-2</v>
      </c>
      <c r="W7225">
        <v>3.2834500000000001E-4</v>
      </c>
    </row>
    <row r="7226" spans="2:23" hidden="1" x14ac:dyDescent="0.25">
      <c r="B7226" t="s">
        <v>89</v>
      </c>
      <c r="C7226" t="s">
        <v>297</v>
      </c>
      <c r="D7226" t="s">
        <v>646</v>
      </c>
      <c r="E7226" t="s">
        <v>593</v>
      </c>
      <c r="F7226" t="s">
        <v>93</v>
      </c>
      <c r="G7226">
        <v>0.248754963</v>
      </c>
      <c r="H7226">
        <v>0.248754963</v>
      </c>
      <c r="I7226">
        <v>0.248754963</v>
      </c>
    </row>
    <row r="7227" spans="2:23" hidden="1" x14ac:dyDescent="0.25">
      <c r="B7227" t="s">
        <v>89</v>
      </c>
      <c r="C7227" t="s">
        <v>297</v>
      </c>
      <c r="D7227" t="s">
        <v>646</v>
      </c>
      <c r="E7227" t="s">
        <v>594</v>
      </c>
      <c r="F7227" t="s">
        <v>93</v>
      </c>
      <c r="G7227">
        <v>0.336485125</v>
      </c>
      <c r="H7227">
        <v>0.336485125</v>
      </c>
      <c r="I7227">
        <v>0.336485125</v>
      </c>
      <c r="J7227">
        <v>0.336485125</v>
      </c>
      <c r="K7227">
        <v>0.336485125</v>
      </c>
      <c r="L7227">
        <v>0.336485125</v>
      </c>
      <c r="M7227">
        <v>0.336485125</v>
      </c>
    </row>
    <row r="7228" spans="2:23" hidden="1" x14ac:dyDescent="0.25">
      <c r="B7228" t="s">
        <v>89</v>
      </c>
      <c r="C7228" t="s">
        <v>297</v>
      </c>
      <c r="D7228" t="s">
        <v>646</v>
      </c>
      <c r="E7228" t="s">
        <v>595</v>
      </c>
      <c r="F7228" t="s">
        <v>93</v>
      </c>
      <c r="G7228">
        <v>0.168956193</v>
      </c>
      <c r="H7228">
        <v>0.27683163999999999</v>
      </c>
      <c r="I7228">
        <v>0.30047705699999999</v>
      </c>
      <c r="J7228">
        <v>0.43978338</v>
      </c>
      <c r="K7228">
        <v>0.45609642700000003</v>
      </c>
      <c r="L7228">
        <v>0.38127877300000002</v>
      </c>
      <c r="M7228">
        <v>0.33197240300000003</v>
      </c>
      <c r="N7228">
        <v>0.21504717400000001</v>
      </c>
      <c r="O7228">
        <v>0.14879056099999999</v>
      </c>
      <c r="P7228">
        <v>8.6046418999999999E-2</v>
      </c>
      <c r="Q7228">
        <v>5.5449983000000001E-2</v>
      </c>
      <c r="R7228">
        <v>2.5439465000000001E-2</v>
      </c>
      <c r="S7228">
        <v>2.9115977000000001E-2</v>
      </c>
      <c r="T7228">
        <v>3.7016577000000002E-2</v>
      </c>
      <c r="U7228">
        <v>4.7461046E-2</v>
      </c>
      <c r="V7228">
        <v>5.4167919000000002E-2</v>
      </c>
      <c r="W7228">
        <v>3.2834500000000001E-4</v>
      </c>
    </row>
    <row r="7229" spans="2:23" hidden="1" x14ac:dyDescent="0.25">
      <c r="B7229" t="s">
        <v>89</v>
      </c>
      <c r="C7229" t="s">
        <v>297</v>
      </c>
      <c r="D7229" t="s">
        <v>646</v>
      </c>
      <c r="E7229" t="s">
        <v>596</v>
      </c>
      <c r="F7229" t="s">
        <v>93</v>
      </c>
      <c r="G7229">
        <v>0.248754963</v>
      </c>
      <c r="H7229">
        <v>0.248754963</v>
      </c>
      <c r="I7229">
        <v>0.248754963</v>
      </c>
    </row>
    <row r="7230" spans="2:23" hidden="1" x14ac:dyDescent="0.25">
      <c r="B7230" t="s">
        <v>89</v>
      </c>
      <c r="C7230" t="s">
        <v>297</v>
      </c>
      <c r="D7230" t="s">
        <v>646</v>
      </c>
      <c r="E7230" t="s">
        <v>597</v>
      </c>
      <c r="F7230" t="s">
        <v>93</v>
      </c>
      <c r="G7230">
        <v>0.336485125</v>
      </c>
      <c r="H7230">
        <v>0.336485125</v>
      </c>
      <c r="I7230">
        <v>0.336485125</v>
      </c>
      <c r="J7230">
        <v>0.336485125</v>
      </c>
      <c r="K7230">
        <v>0.336485125</v>
      </c>
      <c r="L7230">
        <v>0.336485125</v>
      </c>
      <c r="M7230">
        <v>0.336485125</v>
      </c>
    </row>
    <row r="7231" spans="2:23" hidden="1" x14ac:dyDescent="0.25">
      <c r="B7231" t="s">
        <v>89</v>
      </c>
      <c r="C7231" t="s">
        <v>297</v>
      </c>
      <c r="D7231" t="s">
        <v>646</v>
      </c>
      <c r="E7231" t="s">
        <v>598</v>
      </c>
      <c r="F7231" t="s">
        <v>93</v>
      </c>
      <c r="G7231">
        <v>1.9650980010000001</v>
      </c>
      <c r="H7231">
        <v>8.0331355749999993</v>
      </c>
      <c r="I7231">
        <v>9.7860994219999995</v>
      </c>
      <c r="J7231">
        <v>11.01137733</v>
      </c>
      <c r="K7231">
        <v>13.302223420000001</v>
      </c>
      <c r="L7231">
        <v>15.53744513</v>
      </c>
      <c r="M7231">
        <v>18.891248520000001</v>
      </c>
      <c r="N7231">
        <v>21.192175209999998</v>
      </c>
      <c r="O7231">
        <v>24.069667419999998</v>
      </c>
      <c r="P7231">
        <v>24.587245329999998</v>
      </c>
      <c r="Q7231">
        <v>23.90459736</v>
      </c>
      <c r="R7231">
        <v>23.267856179999999</v>
      </c>
      <c r="S7231">
        <v>23.42411435</v>
      </c>
      <c r="T7231">
        <v>25.371205029999999</v>
      </c>
      <c r="U7231">
        <v>27.882319590000002</v>
      </c>
      <c r="V7231">
        <v>28.607516870000001</v>
      </c>
      <c r="W7231">
        <v>28.177290500000002</v>
      </c>
    </row>
    <row r="7232" spans="2:23" hidden="1" x14ac:dyDescent="0.25">
      <c r="B7232" t="s">
        <v>89</v>
      </c>
      <c r="C7232" t="s">
        <v>297</v>
      </c>
      <c r="D7232" t="s">
        <v>646</v>
      </c>
      <c r="E7232" t="s">
        <v>599</v>
      </c>
      <c r="F7232" t="s">
        <v>93</v>
      </c>
      <c r="G7232">
        <v>6.5947776659999997</v>
      </c>
      <c r="H7232">
        <v>6.5947776659999997</v>
      </c>
      <c r="I7232">
        <v>6.5947776659999997</v>
      </c>
    </row>
    <row r="7233" spans="2:23" hidden="1" x14ac:dyDescent="0.25">
      <c r="B7233" t="s">
        <v>89</v>
      </c>
      <c r="C7233" t="s">
        <v>297</v>
      </c>
      <c r="D7233" t="s">
        <v>646</v>
      </c>
      <c r="E7233" t="s">
        <v>600</v>
      </c>
      <c r="F7233" t="s">
        <v>93</v>
      </c>
      <c r="G7233">
        <v>11.21808963</v>
      </c>
      <c r="H7233">
        <v>11.21808963</v>
      </c>
      <c r="I7233">
        <v>11.21808963</v>
      </c>
      <c r="J7233">
        <v>11.21808963</v>
      </c>
      <c r="K7233">
        <v>11.21808963</v>
      </c>
      <c r="L7233">
        <v>11.21808963</v>
      </c>
      <c r="M7233">
        <v>11.21808963</v>
      </c>
    </row>
    <row r="7234" spans="2:23" hidden="1" x14ac:dyDescent="0.25">
      <c r="B7234" t="s">
        <v>89</v>
      </c>
      <c r="C7234" t="s">
        <v>297</v>
      </c>
      <c r="D7234" t="s">
        <v>646</v>
      </c>
      <c r="E7234" t="s">
        <v>601</v>
      </c>
      <c r="F7234" t="s">
        <v>93</v>
      </c>
      <c r="G7234">
        <v>13.65694338</v>
      </c>
      <c r="H7234">
        <v>18.260800979999999</v>
      </c>
      <c r="I7234">
        <v>22.891562270000001</v>
      </c>
      <c r="J7234">
        <v>26.481725130000001</v>
      </c>
      <c r="K7234">
        <v>30.292764259999998</v>
      </c>
      <c r="L7234">
        <v>34.099173090000001</v>
      </c>
      <c r="M7234">
        <v>40.506272410000001</v>
      </c>
      <c r="N7234">
        <v>44.44366437</v>
      </c>
      <c r="O7234">
        <v>49.598657199999998</v>
      </c>
      <c r="P7234">
        <v>50.586895830000003</v>
      </c>
      <c r="Q7234">
        <v>48.929967419999997</v>
      </c>
      <c r="R7234">
        <v>49.142048940000002</v>
      </c>
      <c r="S7234">
        <v>47.398157169999998</v>
      </c>
      <c r="T7234">
        <v>50.037922080000001</v>
      </c>
      <c r="U7234">
        <v>53.867646659999998</v>
      </c>
      <c r="V7234">
        <v>54.210516060000003</v>
      </c>
      <c r="W7234">
        <v>52.872319920000002</v>
      </c>
    </row>
    <row r="7235" spans="2:23" hidden="1" x14ac:dyDescent="0.25">
      <c r="B7235" t="s">
        <v>89</v>
      </c>
      <c r="C7235" t="s">
        <v>297</v>
      </c>
      <c r="D7235" t="s">
        <v>646</v>
      </c>
      <c r="E7235" t="s">
        <v>602</v>
      </c>
      <c r="F7235" t="s">
        <v>93</v>
      </c>
      <c r="G7235">
        <v>18.269768880000001</v>
      </c>
      <c r="H7235">
        <v>18.269768880000001</v>
      </c>
      <c r="I7235">
        <v>18.269768880000001</v>
      </c>
    </row>
    <row r="7236" spans="2:23" hidden="1" x14ac:dyDescent="0.25">
      <c r="B7236" t="s">
        <v>89</v>
      </c>
      <c r="C7236" t="s">
        <v>297</v>
      </c>
      <c r="D7236" t="s">
        <v>646</v>
      </c>
      <c r="E7236" t="s">
        <v>603</v>
      </c>
      <c r="F7236" t="s">
        <v>93</v>
      </c>
      <c r="G7236">
        <v>26.598463070000001</v>
      </c>
      <c r="H7236">
        <v>26.598463070000001</v>
      </c>
      <c r="I7236">
        <v>26.598463070000001</v>
      </c>
      <c r="J7236">
        <v>26.598463070000001</v>
      </c>
      <c r="K7236">
        <v>26.598463070000001</v>
      </c>
      <c r="L7236">
        <v>26.598463070000001</v>
      </c>
      <c r="M7236">
        <v>26.598463070000001</v>
      </c>
    </row>
    <row r="7237" spans="2:23" hidden="1" x14ac:dyDescent="0.25">
      <c r="B7237" t="s">
        <v>89</v>
      </c>
      <c r="C7237" t="s">
        <v>297</v>
      </c>
      <c r="D7237" t="s">
        <v>646</v>
      </c>
      <c r="E7237" t="s">
        <v>604</v>
      </c>
      <c r="F7237" t="s">
        <v>93</v>
      </c>
      <c r="G7237">
        <v>13.65694338</v>
      </c>
      <c r="H7237">
        <v>18.260800979999999</v>
      </c>
      <c r="I7237">
        <v>22.891562270000001</v>
      </c>
      <c r="J7237">
        <v>26.481725130000001</v>
      </c>
      <c r="K7237">
        <v>30.292764259999998</v>
      </c>
      <c r="L7237">
        <v>34.099173090000001</v>
      </c>
      <c r="M7237">
        <v>40.506272410000001</v>
      </c>
      <c r="N7237">
        <v>44.44366437</v>
      </c>
      <c r="O7237">
        <v>49.598657199999998</v>
      </c>
      <c r="P7237">
        <v>50.586895830000003</v>
      </c>
      <c r="Q7237">
        <v>48.929967419999997</v>
      </c>
      <c r="R7237">
        <v>49.142048940000002</v>
      </c>
      <c r="S7237">
        <v>47.398157169999998</v>
      </c>
      <c r="T7237">
        <v>50.037922080000001</v>
      </c>
      <c r="U7237">
        <v>53.867646659999998</v>
      </c>
      <c r="V7237">
        <v>54.210516060000003</v>
      </c>
      <c r="W7237">
        <v>52.872319920000002</v>
      </c>
    </row>
    <row r="7238" spans="2:23" hidden="1" x14ac:dyDescent="0.25">
      <c r="B7238" t="s">
        <v>89</v>
      </c>
      <c r="C7238" t="s">
        <v>297</v>
      </c>
      <c r="D7238" t="s">
        <v>646</v>
      </c>
      <c r="E7238" t="s">
        <v>605</v>
      </c>
      <c r="F7238" t="s">
        <v>93</v>
      </c>
      <c r="G7238">
        <v>18.269768880000001</v>
      </c>
      <c r="H7238">
        <v>18.269768880000001</v>
      </c>
      <c r="I7238">
        <v>18.269768880000001</v>
      </c>
    </row>
    <row r="7239" spans="2:23" hidden="1" x14ac:dyDescent="0.25">
      <c r="B7239" t="s">
        <v>89</v>
      </c>
      <c r="C7239" t="s">
        <v>297</v>
      </c>
      <c r="D7239" t="s">
        <v>646</v>
      </c>
      <c r="E7239" t="s">
        <v>606</v>
      </c>
      <c r="F7239" t="s">
        <v>93</v>
      </c>
      <c r="G7239">
        <v>26.598463070000001</v>
      </c>
      <c r="H7239">
        <v>26.598463070000001</v>
      </c>
      <c r="I7239">
        <v>26.598463070000001</v>
      </c>
      <c r="J7239">
        <v>26.598463070000001</v>
      </c>
      <c r="K7239">
        <v>26.598463070000001</v>
      </c>
      <c r="L7239">
        <v>26.598463070000001</v>
      </c>
      <c r="M7239">
        <v>26.598463070000001</v>
      </c>
    </row>
    <row r="7240" spans="2:23" hidden="1" x14ac:dyDescent="0.25">
      <c r="B7240" t="s">
        <v>89</v>
      </c>
      <c r="C7240" t="s">
        <v>297</v>
      </c>
      <c r="D7240" t="s">
        <v>646</v>
      </c>
      <c r="E7240" t="s">
        <v>607</v>
      </c>
      <c r="F7240" t="s">
        <v>93</v>
      </c>
      <c r="G7240">
        <v>1.717299801</v>
      </c>
      <c r="H7240">
        <v>3.5939399609999998</v>
      </c>
      <c r="I7240">
        <v>6.4458518939999996</v>
      </c>
      <c r="J7240">
        <v>7.8132925149999997</v>
      </c>
      <c r="K7240">
        <v>7.9477247169999998</v>
      </c>
      <c r="L7240">
        <v>8.1373400100000008</v>
      </c>
      <c r="M7240">
        <v>9.5490967869999999</v>
      </c>
      <c r="N7240">
        <v>9.6991025359999998</v>
      </c>
      <c r="O7240">
        <v>10.633264949999999</v>
      </c>
      <c r="P7240">
        <v>10.334076469999999</v>
      </c>
      <c r="Q7240">
        <v>9.4573423699999992</v>
      </c>
      <c r="R7240">
        <v>9.2564518610000004</v>
      </c>
      <c r="S7240">
        <v>8.6153529720000002</v>
      </c>
      <c r="T7240">
        <v>9.4487252440000002</v>
      </c>
      <c r="U7240">
        <v>10.65995523</v>
      </c>
      <c r="V7240">
        <v>10.335601219999999</v>
      </c>
      <c r="W7240">
        <v>9.47017256</v>
      </c>
    </row>
    <row r="7241" spans="2:23" hidden="1" x14ac:dyDescent="0.25">
      <c r="B7241" t="s">
        <v>89</v>
      </c>
      <c r="C7241" t="s">
        <v>297</v>
      </c>
      <c r="D7241" t="s">
        <v>646</v>
      </c>
      <c r="E7241" t="s">
        <v>608</v>
      </c>
      <c r="F7241" t="s">
        <v>93</v>
      </c>
      <c r="G7241">
        <v>3.9190305520000002</v>
      </c>
      <c r="H7241">
        <v>3.9190305520000002</v>
      </c>
      <c r="I7241">
        <v>3.9190305520000002</v>
      </c>
    </row>
    <row r="7242" spans="2:23" hidden="1" x14ac:dyDescent="0.25">
      <c r="B7242" t="s">
        <v>89</v>
      </c>
      <c r="C7242" t="s">
        <v>297</v>
      </c>
      <c r="D7242" t="s">
        <v>646</v>
      </c>
      <c r="E7242" t="s">
        <v>609</v>
      </c>
      <c r="F7242" t="s">
        <v>93</v>
      </c>
      <c r="G7242">
        <v>6.4577922409999999</v>
      </c>
      <c r="H7242">
        <v>6.4577922409999999</v>
      </c>
      <c r="I7242">
        <v>6.4577922409999999</v>
      </c>
      <c r="J7242">
        <v>6.4577922409999999</v>
      </c>
      <c r="K7242">
        <v>6.4577922409999999</v>
      </c>
      <c r="L7242">
        <v>6.4577922409999999</v>
      </c>
      <c r="M7242">
        <v>6.4577922409999999</v>
      </c>
    </row>
    <row r="7243" spans="2:23" hidden="1" x14ac:dyDescent="0.25">
      <c r="B7243" t="s">
        <v>89</v>
      </c>
      <c r="C7243" t="s">
        <v>297</v>
      </c>
      <c r="D7243" t="s">
        <v>646</v>
      </c>
      <c r="E7243" t="s">
        <v>610</v>
      </c>
      <c r="F7243" t="s">
        <v>93</v>
      </c>
      <c r="G7243">
        <v>0.28524939399999999</v>
      </c>
      <c r="H7243">
        <v>0.27943740500000003</v>
      </c>
      <c r="I7243">
        <v>0.251305626</v>
      </c>
      <c r="J7243">
        <v>0.22699445900000001</v>
      </c>
      <c r="K7243">
        <v>0.24585779999999999</v>
      </c>
      <c r="L7243">
        <v>0.27880188</v>
      </c>
      <c r="M7243">
        <v>0.28922677400000002</v>
      </c>
      <c r="N7243">
        <v>0.31820456499999999</v>
      </c>
      <c r="O7243">
        <v>0.36316709800000002</v>
      </c>
      <c r="P7243">
        <v>0.42064393300000003</v>
      </c>
      <c r="Q7243">
        <v>0.392304714</v>
      </c>
      <c r="R7243">
        <v>0.35121761099999999</v>
      </c>
      <c r="S7243">
        <v>0.35740475599999999</v>
      </c>
      <c r="T7243">
        <v>0.35960544700000002</v>
      </c>
      <c r="U7243">
        <v>0.361604272</v>
      </c>
      <c r="V7243">
        <v>0.36556001199999999</v>
      </c>
      <c r="W7243">
        <v>0.37049782199999998</v>
      </c>
    </row>
    <row r="7244" spans="2:23" hidden="1" x14ac:dyDescent="0.25">
      <c r="B7244" t="s">
        <v>89</v>
      </c>
      <c r="C7244" t="s">
        <v>297</v>
      </c>
      <c r="D7244" t="s">
        <v>646</v>
      </c>
      <c r="E7244" t="s">
        <v>611</v>
      </c>
      <c r="F7244" t="s">
        <v>93</v>
      </c>
      <c r="G7244">
        <v>0.27199747499999999</v>
      </c>
      <c r="H7244">
        <v>0.27199747499999999</v>
      </c>
      <c r="I7244">
        <v>0.27199747499999999</v>
      </c>
    </row>
    <row r="7245" spans="2:23" hidden="1" x14ac:dyDescent="0.25">
      <c r="B7245" t="s">
        <v>89</v>
      </c>
      <c r="C7245" t="s">
        <v>297</v>
      </c>
      <c r="D7245" t="s">
        <v>646</v>
      </c>
      <c r="E7245" t="s">
        <v>612</v>
      </c>
      <c r="F7245" t="s">
        <v>93</v>
      </c>
      <c r="G7245">
        <v>0.26526761999999998</v>
      </c>
      <c r="H7245">
        <v>0.26526761999999998</v>
      </c>
      <c r="I7245">
        <v>0.26526761999999998</v>
      </c>
      <c r="J7245">
        <v>0.26526761999999998</v>
      </c>
      <c r="K7245">
        <v>0.26526761999999998</v>
      </c>
      <c r="L7245">
        <v>0.26526761999999998</v>
      </c>
      <c r="M7245">
        <v>0.26526761999999998</v>
      </c>
    </row>
    <row r="7246" spans="2:23" hidden="1" x14ac:dyDescent="0.25">
      <c r="B7246" t="s">
        <v>89</v>
      </c>
      <c r="C7246" t="s">
        <v>297</v>
      </c>
      <c r="D7246" t="s">
        <v>646</v>
      </c>
      <c r="E7246" t="s">
        <v>613</v>
      </c>
      <c r="F7246" t="s">
        <v>93</v>
      </c>
      <c r="G7246">
        <v>3.5796045999999998E-2</v>
      </c>
      <c r="H7246">
        <v>3.4001971999999998E-2</v>
      </c>
      <c r="I7246">
        <v>1.4393812000000001E-2</v>
      </c>
      <c r="J7246">
        <v>1.0141651E-2</v>
      </c>
      <c r="K7246">
        <v>6.8285919999999996E-3</v>
      </c>
      <c r="L7246">
        <v>5.3103780000000001E-3</v>
      </c>
      <c r="M7246">
        <v>4.0279030000000002E-3</v>
      </c>
      <c r="N7246">
        <v>3.662523E-3</v>
      </c>
      <c r="O7246">
        <v>2.1672029999999999E-3</v>
      </c>
      <c r="P7246">
        <v>1.097813E-3</v>
      </c>
      <c r="Q7246">
        <v>7.3224800000000001E-4</v>
      </c>
      <c r="R7246">
        <v>4.2865299999999998E-4</v>
      </c>
      <c r="S7246">
        <v>5.1510599999999998E-4</v>
      </c>
      <c r="T7246">
        <v>5.7452299999999996E-4</v>
      </c>
      <c r="U7246">
        <v>6.1110400000000001E-4</v>
      </c>
      <c r="V7246">
        <v>5.7918900000000003E-4</v>
      </c>
      <c r="W7246">
        <v>5.1538099999999998E-4</v>
      </c>
    </row>
    <row r="7247" spans="2:23" hidden="1" x14ac:dyDescent="0.25">
      <c r="B7247" t="s">
        <v>89</v>
      </c>
      <c r="C7247" t="s">
        <v>297</v>
      </c>
      <c r="D7247" t="s">
        <v>646</v>
      </c>
      <c r="E7247" t="s">
        <v>614</v>
      </c>
      <c r="F7247" t="s">
        <v>93</v>
      </c>
      <c r="G7247">
        <v>2.8063943000000001E-2</v>
      </c>
      <c r="H7247">
        <v>2.8063943000000001E-2</v>
      </c>
      <c r="I7247">
        <v>2.8063943000000001E-2</v>
      </c>
    </row>
    <row r="7248" spans="2:23" hidden="1" x14ac:dyDescent="0.25">
      <c r="B7248" t="s">
        <v>89</v>
      </c>
      <c r="C7248" t="s">
        <v>297</v>
      </c>
      <c r="D7248" t="s">
        <v>646</v>
      </c>
      <c r="E7248" t="s">
        <v>615</v>
      </c>
      <c r="F7248" t="s">
        <v>93</v>
      </c>
      <c r="G7248">
        <v>1.5785765E-2</v>
      </c>
      <c r="H7248">
        <v>1.5785765E-2</v>
      </c>
      <c r="I7248">
        <v>1.5785765E-2</v>
      </c>
      <c r="J7248">
        <v>1.5785765E-2</v>
      </c>
      <c r="K7248">
        <v>1.5785765E-2</v>
      </c>
      <c r="L7248">
        <v>1.5785765E-2</v>
      </c>
      <c r="M7248">
        <v>1.5785765E-2</v>
      </c>
    </row>
    <row r="7249" spans="2:23" hidden="1" x14ac:dyDescent="0.25">
      <c r="B7249" t="s">
        <v>89</v>
      </c>
      <c r="C7249" t="s">
        <v>297</v>
      </c>
      <c r="D7249" t="s">
        <v>646</v>
      </c>
      <c r="E7249" t="s">
        <v>616</v>
      </c>
      <c r="F7249" t="s">
        <v>93</v>
      </c>
      <c r="G7249">
        <v>14.537890389999999</v>
      </c>
      <c r="H7249">
        <v>14.29695603</v>
      </c>
      <c r="I7249">
        <v>13.51625948</v>
      </c>
      <c r="J7249">
        <v>12.93633198</v>
      </c>
      <c r="K7249">
        <v>11.49564372</v>
      </c>
      <c r="L7249">
        <v>9.6706878500000002</v>
      </c>
      <c r="M7249">
        <v>8.0276985379999992</v>
      </c>
      <c r="N7249">
        <v>6.4136952120000004</v>
      </c>
      <c r="O7249">
        <v>4.3766770160000004</v>
      </c>
      <c r="P7249">
        <v>2.3904774500000001</v>
      </c>
      <c r="Q7249">
        <v>1.9360913989999999</v>
      </c>
      <c r="R7249">
        <v>1.364009177</v>
      </c>
      <c r="S7249">
        <v>1.488406951</v>
      </c>
      <c r="T7249">
        <v>1.5520778820000001</v>
      </c>
      <c r="U7249">
        <v>1.574099726</v>
      </c>
      <c r="V7249">
        <v>1.43726248</v>
      </c>
      <c r="W7249">
        <v>1.2335741819999999</v>
      </c>
    </row>
    <row r="7250" spans="2:23" hidden="1" x14ac:dyDescent="0.25">
      <c r="B7250" t="s">
        <v>89</v>
      </c>
      <c r="C7250" t="s">
        <v>297</v>
      </c>
      <c r="D7250" t="s">
        <v>646</v>
      </c>
      <c r="E7250" t="s">
        <v>617</v>
      </c>
      <c r="F7250" t="s">
        <v>93</v>
      </c>
      <c r="G7250">
        <v>14.1170353</v>
      </c>
      <c r="H7250">
        <v>14.1170353</v>
      </c>
      <c r="I7250">
        <v>14.1170353</v>
      </c>
    </row>
    <row r="7251" spans="2:23" hidden="1" x14ac:dyDescent="0.25">
      <c r="B7251" t="s">
        <v>89</v>
      </c>
      <c r="C7251" t="s">
        <v>297</v>
      </c>
      <c r="D7251" t="s">
        <v>646</v>
      </c>
      <c r="E7251" t="s">
        <v>618</v>
      </c>
      <c r="F7251" t="s">
        <v>93</v>
      </c>
      <c r="G7251">
        <v>12.06878114</v>
      </c>
      <c r="H7251">
        <v>12.06878114</v>
      </c>
      <c r="I7251">
        <v>12.06878114</v>
      </c>
      <c r="J7251">
        <v>12.06878114</v>
      </c>
      <c r="K7251">
        <v>12.06878114</v>
      </c>
      <c r="L7251">
        <v>12.06878114</v>
      </c>
      <c r="M7251">
        <v>12.06878114</v>
      </c>
    </row>
    <row r="7252" spans="2:23" hidden="1" x14ac:dyDescent="0.25">
      <c r="B7252" t="s">
        <v>89</v>
      </c>
      <c r="C7252" t="s">
        <v>297</v>
      </c>
      <c r="D7252" t="s">
        <v>646</v>
      </c>
      <c r="E7252" t="s">
        <v>619</v>
      </c>
      <c r="F7252" t="s">
        <v>93</v>
      </c>
      <c r="G7252">
        <v>0.87493063599999998</v>
      </c>
      <c r="H7252">
        <v>0.98529201799999999</v>
      </c>
      <c r="I7252">
        <v>1.055651543</v>
      </c>
      <c r="J7252">
        <v>1.1071231370000001</v>
      </c>
      <c r="K7252">
        <v>1.0654125299999999</v>
      </c>
      <c r="L7252">
        <v>1.057223442</v>
      </c>
      <c r="M7252">
        <v>1.0371051</v>
      </c>
      <c r="N7252">
        <v>0.96066719</v>
      </c>
      <c r="O7252">
        <v>0.75339859200000003</v>
      </c>
      <c r="P7252">
        <v>0.48665321</v>
      </c>
      <c r="Q7252">
        <v>0.39808653500000002</v>
      </c>
      <c r="R7252">
        <v>0.26015682400000001</v>
      </c>
      <c r="S7252">
        <v>0.30123455300000002</v>
      </c>
      <c r="T7252">
        <v>0.35119136400000001</v>
      </c>
      <c r="U7252">
        <v>0.416294367</v>
      </c>
      <c r="V7252">
        <v>0.43360230399999999</v>
      </c>
      <c r="W7252">
        <v>0.43652816900000002</v>
      </c>
    </row>
    <row r="7253" spans="2:23" hidden="1" x14ac:dyDescent="0.25">
      <c r="B7253" t="s">
        <v>89</v>
      </c>
      <c r="C7253" t="s">
        <v>297</v>
      </c>
      <c r="D7253" t="s">
        <v>646</v>
      </c>
      <c r="E7253" t="s">
        <v>620</v>
      </c>
      <c r="F7253" t="s">
        <v>93</v>
      </c>
      <c r="G7253">
        <v>0.97195806600000001</v>
      </c>
      <c r="H7253">
        <v>0.97195806600000001</v>
      </c>
      <c r="I7253">
        <v>0.97195806600000001</v>
      </c>
    </row>
    <row r="7254" spans="2:23" hidden="1" x14ac:dyDescent="0.25">
      <c r="B7254" t="s">
        <v>89</v>
      </c>
      <c r="C7254" t="s">
        <v>297</v>
      </c>
      <c r="D7254" t="s">
        <v>646</v>
      </c>
      <c r="E7254" t="s">
        <v>621</v>
      </c>
      <c r="F7254" t="s">
        <v>93</v>
      </c>
      <c r="G7254">
        <v>1.0261054869999999</v>
      </c>
      <c r="H7254">
        <v>1.0261054869999999</v>
      </c>
      <c r="I7254">
        <v>1.0261054869999999</v>
      </c>
      <c r="J7254">
        <v>1.0261054869999999</v>
      </c>
      <c r="K7254">
        <v>1.0261054869999999</v>
      </c>
      <c r="L7254">
        <v>1.0261054869999999</v>
      </c>
      <c r="M7254">
        <v>1.0261054869999999</v>
      </c>
    </row>
    <row r="7255" spans="2:23" hidden="1" x14ac:dyDescent="0.25">
      <c r="B7255" t="s">
        <v>89</v>
      </c>
      <c r="C7255" t="s">
        <v>297</v>
      </c>
      <c r="D7255" t="s">
        <v>646</v>
      </c>
      <c r="E7255" t="s">
        <v>622</v>
      </c>
      <c r="F7255" t="s">
        <v>93</v>
      </c>
      <c r="G7255">
        <v>13.62716371</v>
      </c>
      <c r="H7255">
        <v>13.277662039999999</v>
      </c>
      <c r="I7255">
        <v>12.44621412</v>
      </c>
      <c r="J7255">
        <v>11.819067199999999</v>
      </c>
      <c r="K7255">
        <v>10.423402599999999</v>
      </c>
      <c r="L7255">
        <v>8.6081540309999998</v>
      </c>
      <c r="M7255">
        <v>6.9865655350000004</v>
      </c>
      <c r="N7255">
        <v>5.4493654989999998</v>
      </c>
      <c r="O7255">
        <v>3.621111221</v>
      </c>
      <c r="P7255">
        <v>1.9027264269999999</v>
      </c>
      <c r="Q7255">
        <v>1.537272615</v>
      </c>
      <c r="R7255">
        <v>1.1034237</v>
      </c>
      <c r="S7255">
        <v>1.1866572909999999</v>
      </c>
      <c r="T7255">
        <v>1.2003119950000001</v>
      </c>
      <c r="U7255">
        <v>1.1571942559999999</v>
      </c>
      <c r="V7255">
        <v>1.0030809869999999</v>
      </c>
      <c r="W7255">
        <v>0.79653063199999996</v>
      </c>
    </row>
    <row r="7256" spans="2:23" hidden="1" x14ac:dyDescent="0.25">
      <c r="B7256" t="s">
        <v>89</v>
      </c>
      <c r="C7256" t="s">
        <v>297</v>
      </c>
      <c r="D7256" t="s">
        <v>646</v>
      </c>
      <c r="E7256" t="s">
        <v>623</v>
      </c>
      <c r="F7256" t="s">
        <v>93</v>
      </c>
      <c r="G7256">
        <v>13.117013289999999</v>
      </c>
      <c r="H7256">
        <v>13.117013289999999</v>
      </c>
      <c r="I7256">
        <v>13.117013289999999</v>
      </c>
    </row>
    <row r="7257" spans="2:23" hidden="1" x14ac:dyDescent="0.25">
      <c r="B7257" t="s">
        <v>89</v>
      </c>
      <c r="C7257" t="s">
        <v>297</v>
      </c>
      <c r="D7257" t="s">
        <v>646</v>
      </c>
      <c r="E7257" t="s">
        <v>624</v>
      </c>
      <c r="F7257" t="s">
        <v>93</v>
      </c>
      <c r="G7257">
        <v>11.02688989</v>
      </c>
      <c r="H7257">
        <v>11.02688989</v>
      </c>
      <c r="I7257">
        <v>11.02688989</v>
      </c>
      <c r="J7257">
        <v>11.02688989</v>
      </c>
      <c r="K7257">
        <v>11.02688989</v>
      </c>
      <c r="L7257">
        <v>11.02688989</v>
      </c>
      <c r="M7257">
        <v>11.02688989</v>
      </c>
    </row>
    <row r="7258" spans="2:23" hidden="1" x14ac:dyDescent="0.25">
      <c r="B7258" t="s">
        <v>89</v>
      </c>
      <c r="C7258" t="s">
        <v>297</v>
      </c>
      <c r="D7258" t="s">
        <v>646</v>
      </c>
      <c r="E7258" t="s">
        <v>625</v>
      </c>
      <c r="F7258" t="s">
        <v>93</v>
      </c>
      <c r="G7258">
        <v>14.537890389999999</v>
      </c>
      <c r="H7258">
        <v>14.29695603</v>
      </c>
      <c r="I7258">
        <v>13.51625948</v>
      </c>
      <c r="J7258">
        <v>12.93633198</v>
      </c>
      <c r="K7258">
        <v>11.49564372</v>
      </c>
      <c r="L7258">
        <v>9.6706878500000002</v>
      </c>
      <c r="M7258">
        <v>8.0276985379999992</v>
      </c>
      <c r="N7258">
        <v>6.4136952120000004</v>
      </c>
      <c r="O7258">
        <v>4.3766770160000004</v>
      </c>
      <c r="P7258">
        <v>2.3904774500000001</v>
      </c>
      <c r="Q7258">
        <v>1.9360913989999999</v>
      </c>
      <c r="R7258">
        <v>1.364009177</v>
      </c>
      <c r="S7258">
        <v>1.488406951</v>
      </c>
      <c r="T7258">
        <v>1.5520778820000001</v>
      </c>
      <c r="U7258">
        <v>1.574099726</v>
      </c>
      <c r="V7258">
        <v>1.43726248</v>
      </c>
      <c r="W7258">
        <v>1.2335741819999999</v>
      </c>
    </row>
    <row r="7259" spans="2:23" hidden="1" x14ac:dyDescent="0.25">
      <c r="B7259" t="s">
        <v>89</v>
      </c>
      <c r="C7259" t="s">
        <v>297</v>
      </c>
      <c r="D7259" t="s">
        <v>646</v>
      </c>
      <c r="E7259" t="s">
        <v>626</v>
      </c>
      <c r="F7259" t="s">
        <v>93</v>
      </c>
      <c r="G7259">
        <v>14.1170353</v>
      </c>
      <c r="H7259">
        <v>14.1170353</v>
      </c>
      <c r="I7259">
        <v>14.1170353</v>
      </c>
    </row>
    <row r="7260" spans="2:23" hidden="1" x14ac:dyDescent="0.25">
      <c r="B7260" t="s">
        <v>89</v>
      </c>
      <c r="C7260" t="s">
        <v>297</v>
      </c>
      <c r="D7260" t="s">
        <v>646</v>
      </c>
      <c r="E7260" t="s">
        <v>627</v>
      </c>
      <c r="F7260" t="s">
        <v>93</v>
      </c>
      <c r="G7260">
        <v>12.06878114</v>
      </c>
      <c r="H7260">
        <v>12.06878114</v>
      </c>
      <c r="I7260">
        <v>12.06878114</v>
      </c>
      <c r="J7260">
        <v>12.06878114</v>
      </c>
      <c r="K7260">
        <v>12.06878114</v>
      </c>
      <c r="L7260">
        <v>12.06878114</v>
      </c>
      <c r="M7260">
        <v>12.06878114</v>
      </c>
    </row>
    <row r="7261" spans="2:23" hidden="1" x14ac:dyDescent="0.25">
      <c r="B7261" t="s">
        <v>89</v>
      </c>
      <c r="C7261" t="s">
        <v>297</v>
      </c>
      <c r="D7261" t="s">
        <v>646</v>
      </c>
      <c r="E7261" t="s">
        <v>628</v>
      </c>
      <c r="F7261" t="s">
        <v>93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</row>
    <row r="7262" spans="2:23" hidden="1" x14ac:dyDescent="0.25">
      <c r="B7262" t="s">
        <v>89</v>
      </c>
      <c r="C7262" t="s">
        <v>297</v>
      </c>
      <c r="D7262" t="s">
        <v>646</v>
      </c>
      <c r="E7262" t="s">
        <v>629</v>
      </c>
      <c r="F7262" t="s">
        <v>93</v>
      </c>
      <c r="G7262">
        <v>0</v>
      </c>
      <c r="H7262">
        <v>0</v>
      </c>
      <c r="I7262">
        <v>0</v>
      </c>
    </row>
    <row r="7263" spans="2:23" hidden="1" x14ac:dyDescent="0.25">
      <c r="B7263" t="s">
        <v>89</v>
      </c>
      <c r="C7263" t="s">
        <v>297</v>
      </c>
      <c r="D7263" t="s">
        <v>646</v>
      </c>
      <c r="E7263" t="s">
        <v>630</v>
      </c>
      <c r="F7263" t="s">
        <v>93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2:23" hidden="1" x14ac:dyDescent="0.25">
      <c r="B7264" t="s">
        <v>89</v>
      </c>
      <c r="C7264" t="s">
        <v>297</v>
      </c>
      <c r="D7264" t="s">
        <v>646</v>
      </c>
      <c r="E7264" t="s">
        <v>631</v>
      </c>
      <c r="F7264" t="s">
        <v>93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</row>
    <row r="7265" spans="2:23" hidden="1" x14ac:dyDescent="0.25">
      <c r="B7265" t="s">
        <v>89</v>
      </c>
      <c r="C7265" t="s">
        <v>297</v>
      </c>
      <c r="D7265" t="s">
        <v>646</v>
      </c>
      <c r="E7265" t="s">
        <v>632</v>
      </c>
      <c r="F7265" t="s">
        <v>93</v>
      </c>
      <c r="G7265">
        <v>0</v>
      </c>
      <c r="H7265">
        <v>0</v>
      </c>
      <c r="I7265">
        <v>0</v>
      </c>
    </row>
    <row r="7266" spans="2:23" hidden="1" x14ac:dyDescent="0.25">
      <c r="B7266" t="s">
        <v>89</v>
      </c>
      <c r="C7266" t="s">
        <v>297</v>
      </c>
      <c r="D7266" t="s">
        <v>646</v>
      </c>
      <c r="E7266" t="s">
        <v>633</v>
      </c>
      <c r="F7266" t="s">
        <v>93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2:23" hidden="1" x14ac:dyDescent="0.25">
      <c r="B7267" t="s">
        <v>89</v>
      </c>
      <c r="C7267" t="s">
        <v>297</v>
      </c>
      <c r="D7267" t="s">
        <v>646</v>
      </c>
      <c r="E7267" t="s">
        <v>634</v>
      </c>
      <c r="F7267" t="s">
        <v>93</v>
      </c>
      <c r="G7267">
        <v>15.11517501</v>
      </c>
      <c r="H7267">
        <v>27.012524389999999</v>
      </c>
      <c r="I7267">
        <v>38.087525730000003</v>
      </c>
      <c r="J7267">
        <v>45.998460780000002</v>
      </c>
      <c r="K7267">
        <v>54.984659980000004</v>
      </c>
      <c r="L7267">
        <v>61.611126079999998</v>
      </c>
      <c r="M7267">
        <v>73.553289489999997</v>
      </c>
      <c r="N7267">
        <v>81.171510139999995</v>
      </c>
      <c r="O7267">
        <v>90.649434150000005</v>
      </c>
      <c r="P7267">
        <v>92.410949049999999</v>
      </c>
      <c r="Q7267">
        <v>87.684011139999996</v>
      </c>
      <c r="R7267">
        <v>87.385917660000004</v>
      </c>
      <c r="S7267">
        <v>84.448504119999996</v>
      </c>
      <c r="T7267">
        <v>90.347444690000003</v>
      </c>
      <c r="U7267">
        <v>98.484113309999998</v>
      </c>
      <c r="V7267">
        <v>98.837011399999994</v>
      </c>
      <c r="W7267">
        <v>95.998788320000003</v>
      </c>
    </row>
    <row r="7268" spans="2:23" hidden="1" x14ac:dyDescent="0.25">
      <c r="B7268" t="s">
        <v>89</v>
      </c>
      <c r="C7268" t="s">
        <v>297</v>
      </c>
      <c r="D7268" t="s">
        <v>646</v>
      </c>
      <c r="E7268" t="s">
        <v>635</v>
      </c>
      <c r="F7268" t="s">
        <v>93</v>
      </c>
      <c r="G7268">
        <v>26.738408379999999</v>
      </c>
      <c r="H7268">
        <v>26.738408379999999</v>
      </c>
      <c r="I7268">
        <v>26.738408379999999</v>
      </c>
    </row>
    <row r="7269" spans="2:23" hidden="1" x14ac:dyDescent="0.25">
      <c r="B7269" t="s">
        <v>89</v>
      </c>
      <c r="C7269" t="s">
        <v>297</v>
      </c>
      <c r="D7269" t="s">
        <v>646</v>
      </c>
      <c r="E7269" t="s">
        <v>636</v>
      </c>
      <c r="F7269" t="s">
        <v>93</v>
      </c>
      <c r="G7269">
        <v>45.194680210000001</v>
      </c>
      <c r="H7269">
        <v>45.194680210000001</v>
      </c>
      <c r="I7269">
        <v>45.194680210000001</v>
      </c>
      <c r="J7269">
        <v>45.194680210000001</v>
      </c>
      <c r="K7269">
        <v>45.194680210000001</v>
      </c>
      <c r="L7269">
        <v>45.194680210000001</v>
      </c>
      <c r="M7269">
        <v>45.194680210000001</v>
      </c>
    </row>
    <row r="7270" spans="2:23" hidden="1" x14ac:dyDescent="0.25">
      <c r="B7270" t="s">
        <v>89</v>
      </c>
      <c r="C7270" t="s">
        <v>297</v>
      </c>
      <c r="D7270" t="s">
        <v>646</v>
      </c>
      <c r="E7270" t="s">
        <v>637</v>
      </c>
      <c r="F7270" t="s">
        <v>93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1.8519629440000001</v>
      </c>
      <c r="P7270">
        <v>1.77473868</v>
      </c>
      <c r="Q7270">
        <v>1.525053387</v>
      </c>
      <c r="R7270">
        <v>1.51378239</v>
      </c>
      <c r="S7270">
        <v>1.1969907399999999</v>
      </c>
      <c r="T7270">
        <v>1.209824317</v>
      </c>
      <c r="U7270">
        <v>1.311257578</v>
      </c>
      <c r="V7270">
        <v>1.2511170739999999</v>
      </c>
      <c r="W7270">
        <v>1.1273496409999999</v>
      </c>
    </row>
    <row r="7271" spans="2:23" hidden="1" x14ac:dyDescent="0.25">
      <c r="B7271" t="s">
        <v>89</v>
      </c>
      <c r="C7271" t="s">
        <v>297</v>
      </c>
      <c r="D7271" t="s">
        <v>646</v>
      </c>
      <c r="E7271" t="s">
        <v>638</v>
      </c>
      <c r="F7271" t="s">
        <v>93</v>
      </c>
      <c r="G7271">
        <v>0</v>
      </c>
      <c r="H7271">
        <v>0</v>
      </c>
      <c r="I7271">
        <v>0</v>
      </c>
    </row>
    <row r="7272" spans="2:23" hidden="1" x14ac:dyDescent="0.25">
      <c r="B7272" t="s">
        <v>89</v>
      </c>
      <c r="C7272" t="s">
        <v>297</v>
      </c>
      <c r="D7272" t="s">
        <v>646</v>
      </c>
      <c r="E7272" t="s">
        <v>639</v>
      </c>
      <c r="F7272" t="s">
        <v>93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2:23" hidden="1" x14ac:dyDescent="0.25">
      <c r="B7273" t="s">
        <v>89</v>
      </c>
      <c r="C7273" t="s">
        <v>297</v>
      </c>
      <c r="D7273" t="s">
        <v>646</v>
      </c>
      <c r="E7273" t="s">
        <v>640</v>
      </c>
      <c r="F7273" t="s">
        <v>93</v>
      </c>
      <c r="G7273">
        <v>15.11517516</v>
      </c>
      <c r="H7273">
        <v>27.027130509999999</v>
      </c>
      <c r="I7273">
        <v>38.26135876</v>
      </c>
      <c r="J7273">
        <v>46.486325749999999</v>
      </c>
      <c r="K7273">
        <v>55.880964499999997</v>
      </c>
      <c r="L7273">
        <v>62.990940559999999</v>
      </c>
      <c r="M7273">
        <v>75.504803580000001</v>
      </c>
      <c r="N7273">
        <v>83.737850929999993</v>
      </c>
      <c r="O7273">
        <v>93.832906300000005</v>
      </c>
      <c r="P7273">
        <v>96.150470150000004</v>
      </c>
      <c r="Q7273">
        <v>91.859148680000004</v>
      </c>
      <c r="R7273">
        <v>91.907512659999995</v>
      </c>
      <c r="S7273">
        <v>89.248226380000006</v>
      </c>
      <c r="T7273">
        <v>95.391549029999993</v>
      </c>
      <c r="U7273">
        <v>103.7729983</v>
      </c>
      <c r="V7273">
        <v>104.3468416</v>
      </c>
      <c r="W7273">
        <v>101.6829213</v>
      </c>
    </row>
    <row r="7274" spans="2:23" hidden="1" x14ac:dyDescent="0.25">
      <c r="B7274" t="s">
        <v>89</v>
      </c>
      <c r="C7274" t="s">
        <v>297</v>
      </c>
      <c r="D7274" t="s">
        <v>646</v>
      </c>
      <c r="E7274" t="s">
        <v>641</v>
      </c>
      <c r="F7274" t="s">
        <v>93</v>
      </c>
      <c r="G7274">
        <v>26.801221479999999</v>
      </c>
      <c r="H7274">
        <v>26.801221479999999</v>
      </c>
      <c r="I7274">
        <v>26.801221479999999</v>
      </c>
    </row>
    <row r="7275" spans="2:23" hidden="1" x14ac:dyDescent="0.25">
      <c r="B7275" t="s">
        <v>89</v>
      </c>
      <c r="C7275" t="s">
        <v>297</v>
      </c>
      <c r="D7275" t="s">
        <v>646</v>
      </c>
      <c r="E7275" t="s">
        <v>642</v>
      </c>
      <c r="F7275" t="s">
        <v>93</v>
      </c>
      <c r="G7275">
        <v>45.895242690000003</v>
      </c>
      <c r="H7275">
        <v>45.895242690000003</v>
      </c>
      <c r="I7275">
        <v>45.895242690000003</v>
      </c>
      <c r="J7275">
        <v>45.895242690000003</v>
      </c>
      <c r="K7275">
        <v>45.895242690000003</v>
      </c>
      <c r="L7275">
        <v>45.895242690000003</v>
      </c>
      <c r="M7275">
        <v>45.895242690000003</v>
      </c>
    </row>
    <row r="7276" spans="2:23" hidden="1" x14ac:dyDescent="0.25">
      <c r="B7276" t="s">
        <v>89</v>
      </c>
      <c r="C7276" t="s">
        <v>297</v>
      </c>
      <c r="D7276" t="s">
        <v>646</v>
      </c>
      <c r="E7276" t="s">
        <v>643</v>
      </c>
      <c r="F7276" t="s">
        <v>93</v>
      </c>
      <c r="G7276">
        <v>33.099980510000002</v>
      </c>
      <c r="H7276">
        <v>45.975933019999999</v>
      </c>
      <c r="I7276">
        <v>55.195240640000002</v>
      </c>
      <c r="J7276">
        <v>63.121915250000001</v>
      </c>
      <c r="K7276">
        <v>71.954266489999995</v>
      </c>
      <c r="L7276">
        <v>77.523680490000004</v>
      </c>
      <c r="M7276">
        <v>88.544181929999993</v>
      </c>
      <c r="N7276">
        <v>96.116975609999997</v>
      </c>
      <c r="O7276">
        <v>106.57950529999999</v>
      </c>
      <c r="P7276">
        <v>107.4064709</v>
      </c>
      <c r="Q7276">
        <v>101.934939</v>
      </c>
      <c r="R7276">
        <v>100.8657274</v>
      </c>
      <c r="S7276">
        <v>98.031284450000001</v>
      </c>
      <c r="T7276">
        <v>104.24946300000001</v>
      </c>
      <c r="U7276">
        <v>112.70971590000001</v>
      </c>
      <c r="V7276">
        <v>112.9060305</v>
      </c>
      <c r="W7276">
        <v>109.6182015</v>
      </c>
    </row>
    <row r="7277" spans="2:23" hidden="1" x14ac:dyDescent="0.25">
      <c r="B7277" t="s">
        <v>89</v>
      </c>
      <c r="C7277" t="s">
        <v>297</v>
      </c>
      <c r="D7277" t="s">
        <v>646</v>
      </c>
      <c r="E7277" t="s">
        <v>644</v>
      </c>
      <c r="F7277" t="s">
        <v>93</v>
      </c>
      <c r="G7277">
        <v>44.757051390000001</v>
      </c>
      <c r="H7277">
        <v>44.757051390000001</v>
      </c>
      <c r="I7277">
        <v>44.757051390000001</v>
      </c>
    </row>
    <row r="7278" spans="2:23" hidden="1" x14ac:dyDescent="0.25">
      <c r="B7278" t="s">
        <v>89</v>
      </c>
      <c r="C7278" t="s">
        <v>297</v>
      </c>
      <c r="D7278" t="s">
        <v>646</v>
      </c>
      <c r="E7278" t="s">
        <v>645</v>
      </c>
      <c r="F7278" t="s">
        <v>93</v>
      </c>
      <c r="G7278">
        <v>62.202171190000001</v>
      </c>
      <c r="H7278">
        <v>62.202171190000001</v>
      </c>
      <c r="I7278">
        <v>62.202171190000001</v>
      </c>
      <c r="J7278">
        <v>62.202171190000001</v>
      </c>
      <c r="K7278">
        <v>62.202171190000001</v>
      </c>
      <c r="L7278">
        <v>62.202171190000001</v>
      </c>
      <c r="M7278">
        <v>62.202171190000001</v>
      </c>
    </row>
    <row r="7279" spans="2:23" hidden="1" x14ac:dyDescent="0.25">
      <c r="B7279" t="s">
        <v>89</v>
      </c>
      <c r="C7279" t="s">
        <v>297</v>
      </c>
      <c r="D7279" t="s">
        <v>647</v>
      </c>
      <c r="E7279" t="s">
        <v>502</v>
      </c>
      <c r="F7279" t="s">
        <v>93</v>
      </c>
      <c r="G7279">
        <v>0.65930470395477403</v>
      </c>
      <c r="H7279">
        <v>2.3976499705799901</v>
      </c>
      <c r="I7279">
        <v>3.9130077911483601</v>
      </c>
      <c r="J7279">
        <v>4.77315488454565</v>
      </c>
      <c r="K7279">
        <v>6.1678800163006704</v>
      </c>
      <c r="L7279">
        <v>6.9350516660806099</v>
      </c>
      <c r="M7279">
        <v>8.3412246695671808</v>
      </c>
      <c r="N7279">
        <v>8.4996190830320799</v>
      </c>
      <c r="O7279">
        <v>10.424917301300001</v>
      </c>
      <c r="P7279">
        <v>9.9233265096195495</v>
      </c>
      <c r="Q7279">
        <v>9.3740119763467202</v>
      </c>
      <c r="R7279">
        <v>9.5102926288270293</v>
      </c>
      <c r="S7279">
        <v>8.5824386604546508</v>
      </c>
      <c r="T7279">
        <v>9.4838438475115296</v>
      </c>
      <c r="U7279">
        <v>10.712746501481099</v>
      </c>
      <c r="V7279">
        <v>10.4296260713988</v>
      </c>
      <c r="W7279">
        <v>10.476231912607201</v>
      </c>
    </row>
    <row r="7280" spans="2:23" hidden="1" x14ac:dyDescent="0.25">
      <c r="B7280" t="s">
        <v>89</v>
      </c>
      <c r="C7280" t="s">
        <v>297</v>
      </c>
      <c r="D7280" t="s">
        <v>647</v>
      </c>
      <c r="E7280" t="s">
        <v>503</v>
      </c>
      <c r="F7280" t="s">
        <v>93</v>
      </c>
      <c r="G7280">
        <v>8.0384545854389998E-4</v>
      </c>
      <c r="H7280">
        <v>4.9560412147556998E-3</v>
      </c>
      <c r="I7280">
        <v>4.3511187737525499E-2</v>
      </c>
      <c r="J7280">
        <v>0.40806511934699902</v>
      </c>
      <c r="K7280">
        <v>0.88414581340383303</v>
      </c>
      <c r="L7280">
        <v>1.20761022675828</v>
      </c>
      <c r="M7280">
        <v>1.45165318985497</v>
      </c>
      <c r="N7280">
        <v>1.62039629091638</v>
      </c>
      <c r="O7280">
        <v>1.6104465348339201</v>
      </c>
      <c r="P7280">
        <v>1.5405396722373601</v>
      </c>
      <c r="Q7280">
        <v>1.3751784613837901</v>
      </c>
      <c r="R7280">
        <v>1.23147382515796</v>
      </c>
      <c r="S7280">
        <v>1.27817985241646</v>
      </c>
      <c r="T7280">
        <v>1.2967863044725001</v>
      </c>
      <c r="U7280">
        <v>1.30065875101564</v>
      </c>
      <c r="V7280">
        <v>1.2719095922024899</v>
      </c>
      <c r="W7280">
        <v>1.2327890317391399</v>
      </c>
    </row>
    <row r="7281" spans="2:23" hidden="1" x14ac:dyDescent="0.25">
      <c r="B7281" t="s">
        <v>89</v>
      </c>
      <c r="C7281" t="s">
        <v>297</v>
      </c>
      <c r="D7281" t="s">
        <v>647</v>
      </c>
      <c r="E7281" t="s">
        <v>504</v>
      </c>
      <c r="F7281" t="s">
        <v>93</v>
      </c>
      <c r="G7281">
        <v>0.65930470395477403</v>
      </c>
      <c r="H7281">
        <v>2.3976499705799901</v>
      </c>
      <c r="I7281">
        <v>3.9130077911483601</v>
      </c>
      <c r="J7281">
        <v>4.77315488454565</v>
      </c>
      <c r="K7281">
        <v>6.1678800163006704</v>
      </c>
      <c r="L7281">
        <v>6.9350516660806099</v>
      </c>
      <c r="M7281">
        <v>8.3412246695671808</v>
      </c>
      <c r="N7281">
        <v>8.4996190830320799</v>
      </c>
      <c r="O7281">
        <v>10.424917301300001</v>
      </c>
      <c r="P7281">
        <v>9.9233265096195495</v>
      </c>
      <c r="Q7281">
        <v>9.3740119763467202</v>
      </c>
      <c r="R7281">
        <v>9.5102926288270293</v>
      </c>
      <c r="S7281">
        <v>8.5824386604546508</v>
      </c>
      <c r="T7281">
        <v>9.4838438475115296</v>
      </c>
      <c r="U7281">
        <v>10.712746501481099</v>
      </c>
      <c r="V7281">
        <v>10.4296260713988</v>
      </c>
      <c r="W7281">
        <v>10.476231912607201</v>
      </c>
    </row>
    <row r="7282" spans="2:23" hidden="1" x14ac:dyDescent="0.25">
      <c r="B7282" t="s">
        <v>89</v>
      </c>
      <c r="C7282" t="s">
        <v>297</v>
      </c>
      <c r="D7282" t="s">
        <v>647</v>
      </c>
      <c r="E7282" t="s">
        <v>505</v>
      </c>
      <c r="F7282" t="s">
        <v>93</v>
      </c>
      <c r="G7282">
        <v>3.5678403689129702E-2</v>
      </c>
      <c r="H7282">
        <v>4.7152280469149502E-2</v>
      </c>
      <c r="I7282">
        <v>0.108367708479438</v>
      </c>
      <c r="J7282">
        <v>0.96706361791379902</v>
      </c>
      <c r="K7282">
        <v>1.5531968275650501</v>
      </c>
      <c r="L7282">
        <v>1.2906749956021599</v>
      </c>
      <c r="M7282">
        <v>1.3244846867858899</v>
      </c>
      <c r="N7282">
        <v>0.91823784982360301</v>
      </c>
      <c r="O7282">
        <v>0.99319862380472801</v>
      </c>
      <c r="P7282">
        <v>0.91504416775784003</v>
      </c>
      <c r="Q7282">
        <v>0.73159346397406499</v>
      </c>
      <c r="R7282">
        <v>0.81252349693943704</v>
      </c>
      <c r="S7282">
        <v>0.63333282118245704</v>
      </c>
      <c r="T7282">
        <v>0.71222438285922296</v>
      </c>
      <c r="U7282">
        <v>0.80257541552612299</v>
      </c>
      <c r="V7282">
        <v>0.684719505574792</v>
      </c>
      <c r="W7282">
        <v>0.686331712199858</v>
      </c>
    </row>
    <row r="7283" spans="2:23" hidden="1" x14ac:dyDescent="0.25">
      <c r="B7283" t="s">
        <v>89</v>
      </c>
      <c r="C7283" t="s">
        <v>297</v>
      </c>
      <c r="D7283" t="s">
        <v>647</v>
      </c>
      <c r="E7283" t="s">
        <v>506</v>
      </c>
      <c r="F7283" t="s">
        <v>93</v>
      </c>
      <c r="G7283">
        <v>0</v>
      </c>
      <c r="H7283">
        <v>0</v>
      </c>
      <c r="I7283">
        <v>3.3546217764768599E-2</v>
      </c>
      <c r="J7283">
        <v>0.93392814637699595</v>
      </c>
      <c r="K7283">
        <v>1.5380597637493201</v>
      </c>
      <c r="L7283">
        <v>1.2790074767761099</v>
      </c>
      <c r="M7283">
        <v>1.3202101035437801</v>
      </c>
      <c r="N7283">
        <v>0.91646781679227896</v>
      </c>
      <c r="O7283">
        <v>0.99189561771936996</v>
      </c>
      <c r="P7283">
        <v>0.91474439759715198</v>
      </c>
      <c r="Q7283">
        <v>0.73145379326105597</v>
      </c>
      <c r="R7283">
        <v>0.81251543629951295</v>
      </c>
      <c r="S7283">
        <v>0.63330494569205897</v>
      </c>
      <c r="T7283">
        <v>0.71213486645547097</v>
      </c>
      <c r="U7283">
        <v>0.80226058041083004</v>
      </c>
      <c r="V7283">
        <v>0.68348192044039802</v>
      </c>
      <c r="W7283">
        <v>0.68270507851999596</v>
      </c>
    </row>
    <row r="7284" spans="2:23" hidden="1" x14ac:dyDescent="0.25">
      <c r="B7284" t="s">
        <v>89</v>
      </c>
      <c r="C7284" t="s">
        <v>297</v>
      </c>
      <c r="D7284" t="s">
        <v>647</v>
      </c>
      <c r="E7284" t="s">
        <v>507</v>
      </c>
      <c r="F7284" t="s">
        <v>93</v>
      </c>
      <c r="G7284">
        <v>3.5678403689129702E-2</v>
      </c>
      <c r="H7284">
        <v>4.7152280469149502E-2</v>
      </c>
      <c r="I7284">
        <v>7.4821490714668995E-2</v>
      </c>
      <c r="J7284">
        <v>3.3135471536803199E-2</v>
      </c>
      <c r="K7284">
        <v>1.5137063815736099E-2</v>
      </c>
      <c r="L7284">
        <v>1.1667518826053699E-2</v>
      </c>
      <c r="M7284">
        <v>4.2745832421167002E-3</v>
      </c>
      <c r="N7284">
        <v>1.7700330313238E-3</v>
      </c>
      <c r="O7284">
        <v>1.3030060853583001E-3</v>
      </c>
      <c r="P7284">
        <v>2.997701606883E-4</v>
      </c>
      <c r="Q7284">
        <v>1.3967071300919999E-4</v>
      </c>
      <c r="R7284">
        <v>8.0606399234872596E-6</v>
      </c>
      <c r="S7284">
        <v>2.78754903976202E-5</v>
      </c>
      <c r="T7284">
        <v>8.9516403751914905E-5</v>
      </c>
      <c r="U7284">
        <v>3.1483511529329999E-4</v>
      </c>
      <c r="V7284">
        <v>1.2375851343938999E-3</v>
      </c>
      <c r="W7284">
        <v>3.6266336798626E-3</v>
      </c>
    </row>
    <row r="7285" spans="2:23" hidden="1" x14ac:dyDescent="0.25">
      <c r="B7285" t="s">
        <v>89</v>
      </c>
      <c r="C7285" t="s">
        <v>297</v>
      </c>
      <c r="D7285" t="s">
        <v>647</v>
      </c>
      <c r="E7285" t="s">
        <v>508</v>
      </c>
      <c r="F7285" t="s">
        <v>93</v>
      </c>
      <c r="G7285">
        <v>5.8296217051333102E-2</v>
      </c>
      <c r="H7285">
        <v>0</v>
      </c>
      <c r="I7285">
        <v>2.3591423019591901E-2</v>
      </c>
      <c r="J7285">
        <v>2.84310158056079E-2</v>
      </c>
      <c r="K7285">
        <v>3.0794160544645399E-2</v>
      </c>
      <c r="L7285">
        <v>2.83389193386216E-2</v>
      </c>
      <c r="M7285">
        <v>3.2643351106835902E-2</v>
      </c>
      <c r="N7285">
        <v>4.3254970584571797E-2</v>
      </c>
      <c r="O7285">
        <v>2.98198954893075E-2</v>
      </c>
      <c r="P7285">
        <v>1.4424601641619701E-2</v>
      </c>
      <c r="Q7285">
        <v>1.06532490809768E-2</v>
      </c>
      <c r="R7285">
        <v>1.09844144960628E-2</v>
      </c>
      <c r="S7285">
        <v>9.6685609529781006E-3</v>
      </c>
      <c r="T7285">
        <v>1.1535304371444999E-2</v>
      </c>
      <c r="U7285">
        <v>1.35006372132725E-2</v>
      </c>
      <c r="V7285">
        <v>1.06149194704949E-2</v>
      </c>
      <c r="W7285">
        <v>9.4238532858887999E-3</v>
      </c>
    </row>
    <row r="7286" spans="2:23" hidden="1" x14ac:dyDescent="0.25">
      <c r="B7286" t="s">
        <v>89</v>
      </c>
      <c r="C7286" t="s">
        <v>297</v>
      </c>
      <c r="D7286" t="s">
        <v>647</v>
      </c>
      <c r="E7286" t="s">
        <v>509</v>
      </c>
      <c r="F7286" t="s">
        <v>93</v>
      </c>
      <c r="G7286">
        <v>0</v>
      </c>
      <c r="H7286">
        <v>0</v>
      </c>
      <c r="I7286">
        <v>2.3591423019591901E-2</v>
      </c>
      <c r="J7286">
        <v>2.84310158056079E-2</v>
      </c>
      <c r="K7286">
        <v>3.0794160544645399E-2</v>
      </c>
      <c r="L7286">
        <v>2.83389193386216E-2</v>
      </c>
      <c r="M7286">
        <v>3.2643351106835902E-2</v>
      </c>
      <c r="N7286">
        <v>4.3254970584571797E-2</v>
      </c>
      <c r="O7286">
        <v>2.98198954893075E-2</v>
      </c>
      <c r="P7286">
        <v>1.4424601641619701E-2</v>
      </c>
      <c r="Q7286">
        <v>1.06532490809768E-2</v>
      </c>
      <c r="R7286">
        <v>1.09844144960628E-2</v>
      </c>
      <c r="S7286">
        <v>9.6685609529781006E-3</v>
      </c>
      <c r="T7286">
        <v>1.1535304371444999E-2</v>
      </c>
      <c r="U7286">
        <v>1.35006372132725E-2</v>
      </c>
      <c r="V7286">
        <v>1.06149194704949E-2</v>
      </c>
      <c r="W7286">
        <v>9.4238532858887999E-3</v>
      </c>
    </row>
    <row r="7287" spans="2:23" hidden="1" x14ac:dyDescent="0.25">
      <c r="B7287" t="s">
        <v>89</v>
      </c>
      <c r="C7287" t="s">
        <v>297</v>
      </c>
      <c r="D7287" t="s">
        <v>647</v>
      </c>
      <c r="E7287" t="s">
        <v>510</v>
      </c>
      <c r="F7287" t="s">
        <v>93</v>
      </c>
      <c r="G7287">
        <v>5.8296217051333102E-2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2:23" hidden="1" x14ac:dyDescent="0.25">
      <c r="B7288" t="s">
        <v>89</v>
      </c>
      <c r="C7288" t="s">
        <v>297</v>
      </c>
      <c r="D7288" t="s">
        <v>647</v>
      </c>
      <c r="E7288" t="s">
        <v>511</v>
      </c>
      <c r="F7288" t="s">
        <v>93</v>
      </c>
      <c r="G7288">
        <v>0.19845937034632399</v>
      </c>
      <c r="H7288">
        <v>0.25176994411256398</v>
      </c>
      <c r="I7288">
        <v>0.127906246049695</v>
      </c>
      <c r="J7288">
        <v>4.7162120119406799E-2</v>
      </c>
      <c r="K7288">
        <v>4.4568516532004498E-2</v>
      </c>
      <c r="L7288">
        <v>3.9153626283436702E-2</v>
      </c>
      <c r="M7288">
        <v>3.6522521868468799E-2</v>
      </c>
      <c r="N7288">
        <v>4.1664392443750697E-2</v>
      </c>
      <c r="O7288">
        <v>3.8982020151047701E-2</v>
      </c>
      <c r="P7288">
        <v>2.7137713472961698E-2</v>
      </c>
      <c r="Q7288">
        <v>2.7140020210706699E-2</v>
      </c>
      <c r="R7288">
        <v>6.5368750863031899E-2</v>
      </c>
      <c r="S7288">
        <v>4.2412942116092499E-2</v>
      </c>
      <c r="T7288">
        <v>3.8326955038863401E-2</v>
      </c>
      <c r="U7288">
        <v>3.5682229177990098E-2</v>
      </c>
      <c r="V7288">
        <v>2.5469108572850799E-2</v>
      </c>
      <c r="W7288">
        <v>2.5558431365505799E-2</v>
      </c>
    </row>
    <row r="7289" spans="2:23" hidden="1" x14ac:dyDescent="0.25">
      <c r="B7289" t="s">
        <v>89</v>
      </c>
      <c r="C7289" t="s">
        <v>297</v>
      </c>
      <c r="D7289" t="s">
        <v>647</v>
      </c>
      <c r="E7289" t="s">
        <v>512</v>
      </c>
      <c r="F7289" t="s">
        <v>93</v>
      </c>
      <c r="G7289">
        <v>0</v>
      </c>
      <c r="H7289">
        <v>0</v>
      </c>
      <c r="I7289">
        <v>1.5651540407830001E-4</v>
      </c>
      <c r="J7289">
        <v>3.4105845363709998E-4</v>
      </c>
      <c r="K7289">
        <v>7.231271858012E-4</v>
      </c>
      <c r="L7289">
        <v>1.2791035512435E-3</v>
      </c>
      <c r="M7289">
        <v>4.1243328107903E-3</v>
      </c>
      <c r="N7289">
        <v>1.3636990878394499E-2</v>
      </c>
      <c r="O7289">
        <v>1.5726968847382901E-2</v>
      </c>
      <c r="P7289">
        <v>1.5167981806636701E-2</v>
      </c>
      <c r="Q7289">
        <v>1.86290141866285E-2</v>
      </c>
      <c r="R7289">
        <v>6.2423691920311997E-2</v>
      </c>
      <c r="S7289">
        <v>3.7477792370113602E-2</v>
      </c>
      <c r="T7289">
        <v>2.98254235202563E-2</v>
      </c>
      <c r="U7289">
        <v>2.18758828677727E-2</v>
      </c>
      <c r="V7289">
        <v>8.6475877500313998E-3</v>
      </c>
      <c r="W7289">
        <v>4.4629381146010999E-3</v>
      </c>
    </row>
    <row r="7290" spans="2:23" hidden="1" x14ac:dyDescent="0.25">
      <c r="B7290" t="s">
        <v>89</v>
      </c>
      <c r="C7290" t="s">
        <v>297</v>
      </c>
      <c r="D7290" t="s">
        <v>647</v>
      </c>
      <c r="E7290" t="s">
        <v>513</v>
      </c>
      <c r="F7290" t="s">
        <v>93</v>
      </c>
      <c r="G7290">
        <v>0.19845937034632399</v>
      </c>
      <c r="H7290">
        <v>0.25176994411256398</v>
      </c>
      <c r="I7290">
        <v>0.12774973064561601</v>
      </c>
      <c r="J7290">
        <v>4.68210616657697E-2</v>
      </c>
      <c r="K7290">
        <v>4.3845389346203301E-2</v>
      </c>
      <c r="L7290">
        <v>3.7874522732193099E-2</v>
      </c>
      <c r="M7290">
        <v>3.2398189057678502E-2</v>
      </c>
      <c r="N7290">
        <v>2.80274015653562E-2</v>
      </c>
      <c r="O7290">
        <v>2.32550513036648E-2</v>
      </c>
      <c r="P7290">
        <v>1.1969731666324999E-2</v>
      </c>
      <c r="Q7290">
        <v>8.5110060240781004E-3</v>
      </c>
      <c r="R7290">
        <v>2.9450589427198002E-3</v>
      </c>
      <c r="S7290">
        <v>4.9351497459788002E-3</v>
      </c>
      <c r="T7290">
        <v>8.5015315186070996E-3</v>
      </c>
      <c r="U7290">
        <v>1.3806346310217399E-2</v>
      </c>
      <c r="V7290">
        <v>1.6821520822819399E-2</v>
      </c>
      <c r="W7290">
        <v>2.10954932509047E-2</v>
      </c>
    </row>
    <row r="7291" spans="2:23" hidden="1" x14ac:dyDescent="0.25">
      <c r="B7291" t="s">
        <v>89</v>
      </c>
      <c r="C7291" t="s">
        <v>297</v>
      </c>
      <c r="D7291" t="s">
        <v>647</v>
      </c>
      <c r="E7291" t="s">
        <v>514</v>
      </c>
      <c r="F7291" t="s">
        <v>93</v>
      </c>
      <c r="G7291">
        <v>2.0417282428186499E-2</v>
      </c>
      <c r="H7291">
        <v>6.9243772433631404E-2</v>
      </c>
      <c r="I7291">
        <v>0.20784974562375799</v>
      </c>
      <c r="J7291">
        <v>0.25746353020854601</v>
      </c>
      <c r="K7291">
        <v>0.29561138452525698</v>
      </c>
      <c r="L7291">
        <v>0.31853118156037202</v>
      </c>
      <c r="M7291">
        <v>0.25218192266820599</v>
      </c>
      <c r="N7291">
        <v>0.24292770696118299</v>
      </c>
      <c r="O7291">
        <v>0.33897584526110702</v>
      </c>
      <c r="P7291">
        <v>0.34630695567922398</v>
      </c>
      <c r="Q7291">
        <v>0.345777209892006</v>
      </c>
      <c r="R7291">
        <v>0.37851735793210001</v>
      </c>
      <c r="S7291">
        <v>0.312152356968247</v>
      </c>
      <c r="T7291">
        <v>0.34157866052270602</v>
      </c>
      <c r="U7291">
        <v>0.39648828408107301</v>
      </c>
      <c r="V7291">
        <v>0.39106691655649001</v>
      </c>
      <c r="W7291">
        <v>0.41304559220706399</v>
      </c>
    </row>
    <row r="7292" spans="2:23" hidden="1" x14ac:dyDescent="0.25">
      <c r="B7292" t="s">
        <v>89</v>
      </c>
      <c r="C7292" t="s">
        <v>297</v>
      </c>
      <c r="D7292" t="s">
        <v>647</v>
      </c>
      <c r="E7292" t="s">
        <v>515</v>
      </c>
      <c r="F7292" t="s">
        <v>93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 spans="2:23" hidden="1" x14ac:dyDescent="0.25">
      <c r="B7293" t="s">
        <v>89</v>
      </c>
      <c r="C7293" t="s">
        <v>297</v>
      </c>
      <c r="D7293" t="s">
        <v>647</v>
      </c>
      <c r="E7293" t="s">
        <v>516</v>
      </c>
      <c r="F7293" t="s">
        <v>93</v>
      </c>
      <c r="G7293">
        <v>0.30925385998321497</v>
      </c>
      <c r="H7293">
        <v>2.01183006817454</v>
      </c>
      <c r="I7293">
        <v>3.5666358052253901</v>
      </c>
      <c r="J7293">
        <v>3.6423434067487102</v>
      </c>
      <c r="K7293">
        <v>4.4365070629037398</v>
      </c>
      <c r="L7293">
        <v>5.4785695677342598</v>
      </c>
      <c r="M7293">
        <v>6.8566994506796304</v>
      </c>
      <c r="N7293">
        <v>7.4262859155692604</v>
      </c>
      <c r="O7293">
        <v>9.3058012032704003</v>
      </c>
      <c r="P7293">
        <v>8.9353961990787596</v>
      </c>
      <c r="Q7293">
        <v>8.5845388674864296</v>
      </c>
      <c r="R7293">
        <v>8.6120292213525005</v>
      </c>
      <c r="S7293">
        <v>7.8878643624339899</v>
      </c>
      <c r="T7293">
        <v>8.7104727763672898</v>
      </c>
      <c r="U7293">
        <v>9.8471555456423996</v>
      </c>
      <c r="V7293">
        <v>9.6953014833697804</v>
      </c>
      <c r="W7293">
        <v>9.7548326245516392</v>
      </c>
    </row>
    <row r="7294" spans="2:23" hidden="1" x14ac:dyDescent="0.25">
      <c r="B7294" t="s">
        <v>89</v>
      </c>
      <c r="C7294" t="s">
        <v>297</v>
      </c>
      <c r="D7294" t="s">
        <v>647</v>
      </c>
      <c r="E7294" t="s">
        <v>518</v>
      </c>
      <c r="F7294" t="s">
        <v>93</v>
      </c>
      <c r="G7294">
        <v>5.7616852884771502E-2</v>
      </c>
      <c r="H7294">
        <v>8.6897677823734296E-2</v>
      </c>
      <c r="I7294">
        <v>8.6506608374242205E-2</v>
      </c>
      <c r="J7294">
        <v>8.8154723958124306E-2</v>
      </c>
      <c r="K7294">
        <v>0.102813448755224</v>
      </c>
      <c r="L7294">
        <v>9.8314557122126903E-2</v>
      </c>
      <c r="M7294">
        <v>9.0874659126356006E-2</v>
      </c>
      <c r="N7294">
        <v>7.0175954610895402E-2</v>
      </c>
      <c r="O7294">
        <v>5.71155585844755E-2</v>
      </c>
      <c r="P7294">
        <v>3.1323827668363197E-2</v>
      </c>
      <c r="Q7294">
        <v>2.0086375594543699E-2</v>
      </c>
      <c r="R7294">
        <v>9.3867451760030005E-3</v>
      </c>
      <c r="S7294">
        <v>9.1599737691352E-3</v>
      </c>
      <c r="T7294">
        <v>1.1284428874707601E-2</v>
      </c>
      <c r="U7294">
        <v>1.38326739212621E-2</v>
      </c>
      <c r="V7294">
        <v>1.35210544109041E-2</v>
      </c>
      <c r="W7294">
        <v>8.5291204275969004E-5</v>
      </c>
    </row>
    <row r="7295" spans="2:23" hidden="1" x14ac:dyDescent="0.25">
      <c r="B7295" t="s">
        <v>89</v>
      </c>
      <c r="C7295" t="s">
        <v>297</v>
      </c>
      <c r="D7295" t="s">
        <v>647</v>
      </c>
      <c r="E7295" t="s">
        <v>519</v>
      </c>
      <c r="F7295" t="s">
        <v>93</v>
      </c>
      <c r="G7295">
        <v>5.7616852884771502E-2</v>
      </c>
      <c r="H7295">
        <v>8.6897677823734296E-2</v>
      </c>
      <c r="I7295">
        <v>8.6506608374242205E-2</v>
      </c>
      <c r="J7295">
        <v>8.8154723958124306E-2</v>
      </c>
      <c r="K7295">
        <v>0.102813448755224</v>
      </c>
      <c r="L7295">
        <v>9.8314557122126903E-2</v>
      </c>
      <c r="M7295">
        <v>9.0874659126356006E-2</v>
      </c>
      <c r="N7295">
        <v>7.0175954610895402E-2</v>
      </c>
      <c r="O7295">
        <v>5.71155585844755E-2</v>
      </c>
      <c r="P7295">
        <v>3.1323827668363197E-2</v>
      </c>
      <c r="Q7295">
        <v>2.0086375594543699E-2</v>
      </c>
      <c r="R7295">
        <v>9.3867451760030005E-3</v>
      </c>
      <c r="S7295">
        <v>9.1599737691352E-3</v>
      </c>
      <c r="T7295">
        <v>1.1284428874707601E-2</v>
      </c>
      <c r="U7295">
        <v>1.38326739212621E-2</v>
      </c>
      <c r="V7295">
        <v>1.35210544109041E-2</v>
      </c>
      <c r="W7295">
        <v>8.5291204275969004E-5</v>
      </c>
    </row>
    <row r="7296" spans="2:23" hidden="1" x14ac:dyDescent="0.25">
      <c r="B7296" t="s">
        <v>89</v>
      </c>
      <c r="C7296" t="s">
        <v>297</v>
      </c>
      <c r="D7296" t="s">
        <v>647</v>
      </c>
      <c r="E7296" t="s">
        <v>520</v>
      </c>
      <c r="F7296" t="s">
        <v>93</v>
      </c>
      <c r="G7296">
        <v>0.24334396596812899</v>
      </c>
      <c r="H7296">
        <v>1.4237248865022401</v>
      </c>
      <c r="I7296">
        <v>1.87282269396881</v>
      </c>
      <c r="J7296">
        <v>2.0184126285681998</v>
      </c>
      <c r="K7296">
        <v>2.5593744122025499</v>
      </c>
      <c r="L7296">
        <v>3.2538379326569702</v>
      </c>
      <c r="M7296">
        <v>4.0530259759848803</v>
      </c>
      <c r="N7296">
        <v>4.5883506808704704</v>
      </c>
      <c r="O7296">
        <v>5.5213813788293296</v>
      </c>
      <c r="P7296">
        <v>5.4346669650246398</v>
      </c>
      <c r="Q7296">
        <v>5.2893384696234396</v>
      </c>
      <c r="R7296">
        <v>5.1665019230504896</v>
      </c>
      <c r="S7296">
        <v>4.94877324644483</v>
      </c>
      <c r="T7296">
        <v>5.2982230180467802</v>
      </c>
      <c r="U7296">
        <v>5.9146061678140303</v>
      </c>
      <c r="V7296">
        <v>6.0062408149919504</v>
      </c>
      <c r="W7296">
        <v>6.0627548420430903</v>
      </c>
    </row>
    <row r="7297" spans="2:23" hidden="1" x14ac:dyDescent="0.25">
      <c r="B7297" t="s">
        <v>89</v>
      </c>
      <c r="C7297" t="s">
        <v>297</v>
      </c>
      <c r="D7297" t="s">
        <v>647</v>
      </c>
      <c r="E7297" t="s">
        <v>521</v>
      </c>
      <c r="F7297" t="s">
        <v>93</v>
      </c>
      <c r="G7297">
        <v>1.90545058321487</v>
      </c>
      <c r="H7297">
        <v>2.8107183199767798</v>
      </c>
      <c r="I7297">
        <v>3.8669410579762</v>
      </c>
      <c r="J7297">
        <v>4.1574145818386397</v>
      </c>
      <c r="K7297">
        <v>4.9808848155304002</v>
      </c>
      <c r="L7297">
        <v>5.9648055735028898</v>
      </c>
      <c r="M7297">
        <v>7.3897944074847102</v>
      </c>
      <c r="N7297">
        <v>8.0965606264434893</v>
      </c>
      <c r="O7297">
        <v>9.9005125342628695</v>
      </c>
      <c r="P7297">
        <v>9.7942040774840997</v>
      </c>
      <c r="Q7297">
        <v>9.5920752077830507</v>
      </c>
      <c r="R7297">
        <v>9.7937980419893798</v>
      </c>
      <c r="S7297">
        <v>9.0091479582764098</v>
      </c>
      <c r="T7297">
        <v>9.6313278700579303</v>
      </c>
      <c r="U7297">
        <v>10.6000944317412</v>
      </c>
      <c r="V7297">
        <v>10.5374054137791</v>
      </c>
      <c r="W7297">
        <v>10.6482382804873</v>
      </c>
    </row>
    <row r="7298" spans="2:23" hidden="1" x14ac:dyDescent="0.25">
      <c r="B7298" t="s">
        <v>89</v>
      </c>
      <c r="C7298" t="s">
        <v>297</v>
      </c>
      <c r="D7298" t="s">
        <v>647</v>
      </c>
      <c r="E7298" t="s">
        <v>522</v>
      </c>
      <c r="F7298" t="s">
        <v>93</v>
      </c>
      <c r="G7298">
        <v>4.5492611586899503E-2</v>
      </c>
      <c r="H7298">
        <v>0.51886140923867297</v>
      </c>
      <c r="I7298">
        <v>1.4859633656328299</v>
      </c>
      <c r="J7298">
        <v>1.3664672479719699</v>
      </c>
      <c r="K7298">
        <v>1.5815212661759399</v>
      </c>
      <c r="L7298">
        <v>1.9062004535169199</v>
      </c>
      <c r="M7298">
        <v>2.55149155202654</v>
      </c>
      <c r="N7298">
        <v>2.5950075277376099</v>
      </c>
      <c r="O7298">
        <v>3.44544397917997</v>
      </c>
      <c r="P7298">
        <v>3.1544222783748999</v>
      </c>
      <c r="Q7298">
        <v>2.9494231879709698</v>
      </c>
      <c r="R7298">
        <v>3.0670099403698998</v>
      </c>
      <c r="S7298">
        <v>2.6269387590209101</v>
      </c>
      <c r="T7298">
        <v>3.0706710977978</v>
      </c>
      <c r="U7298">
        <v>3.5360610937472998</v>
      </c>
      <c r="V7298">
        <v>3.2979937518213398</v>
      </c>
      <c r="W7298">
        <v>3.2790321903014799</v>
      </c>
    </row>
    <row r="7299" spans="2:23" hidden="1" x14ac:dyDescent="0.25">
      <c r="B7299" t="s">
        <v>89</v>
      </c>
      <c r="C7299" t="s">
        <v>297</v>
      </c>
      <c r="D7299" t="s">
        <v>647</v>
      </c>
      <c r="E7299" t="s">
        <v>523</v>
      </c>
      <c r="F7299" t="s">
        <v>93</v>
      </c>
      <c r="G7299">
        <v>0.70698687640122704</v>
      </c>
      <c r="H7299">
        <v>0.68199338945978005</v>
      </c>
      <c r="I7299">
        <v>0.53766520056238498</v>
      </c>
      <c r="J7299">
        <v>0.43857862243034101</v>
      </c>
      <c r="K7299">
        <v>0.36890141757516198</v>
      </c>
      <c r="L7299">
        <v>0.288911622338692</v>
      </c>
      <c r="M7299">
        <v>0.214075120746269</v>
      </c>
      <c r="N7299">
        <v>0.25035636856694499</v>
      </c>
      <c r="O7299">
        <v>0.210799922918152</v>
      </c>
      <c r="P7299">
        <v>0.16796925518620601</v>
      </c>
      <c r="Q7299">
        <v>0.140673603010389</v>
      </c>
      <c r="R7299">
        <v>0.12459813394937599</v>
      </c>
      <c r="S7299">
        <v>0.116615132701868</v>
      </c>
      <c r="T7299">
        <v>0.11116458827313901</v>
      </c>
      <c r="U7299">
        <v>0.104070672849621</v>
      </c>
      <c r="V7299">
        <v>9.2861696456527795E-2</v>
      </c>
      <c r="W7299">
        <v>7.8837704335920897E-2</v>
      </c>
    </row>
    <row r="7300" spans="2:23" hidden="1" x14ac:dyDescent="0.25">
      <c r="B7300" t="s">
        <v>89</v>
      </c>
      <c r="C7300" t="s">
        <v>297</v>
      </c>
      <c r="D7300" t="s">
        <v>647</v>
      </c>
      <c r="E7300" t="s">
        <v>524</v>
      </c>
      <c r="F7300" t="s">
        <v>93</v>
      </c>
      <c r="G7300">
        <v>6.3541526761821903</v>
      </c>
      <c r="H7300">
        <v>6.07828587981043</v>
      </c>
      <c r="I7300">
        <v>5.2732273760682196</v>
      </c>
      <c r="J7300">
        <v>4.7290561143598504</v>
      </c>
      <c r="K7300">
        <v>4.2740236215275003</v>
      </c>
      <c r="L7300">
        <v>3.8199571794576399</v>
      </c>
      <c r="M7300">
        <v>3.3733581801508099</v>
      </c>
      <c r="N7300">
        <v>2.89098207652115</v>
      </c>
      <c r="O7300">
        <v>2.0671979694259801</v>
      </c>
      <c r="P7300">
        <v>1.2186389614800901</v>
      </c>
      <c r="Q7300">
        <v>0.82577794284238903</v>
      </c>
      <c r="R7300">
        <v>0.46694279196420901</v>
      </c>
      <c r="S7300">
        <v>0.52568077712913597</v>
      </c>
      <c r="T7300">
        <v>0.55548132981034404</v>
      </c>
      <c r="U7300">
        <v>0.56849698881080901</v>
      </c>
      <c r="V7300">
        <v>0.53937302138092502</v>
      </c>
      <c r="W7300">
        <v>0.48286598590340302</v>
      </c>
    </row>
    <row r="7301" spans="2:23" hidden="1" x14ac:dyDescent="0.25">
      <c r="B7301" t="s">
        <v>89</v>
      </c>
      <c r="C7301" t="s">
        <v>297</v>
      </c>
      <c r="D7301" t="s">
        <v>647</v>
      </c>
      <c r="E7301" t="s">
        <v>525</v>
      </c>
      <c r="F7301" t="s">
        <v>93</v>
      </c>
      <c r="G7301">
        <v>0.488816423011118</v>
      </c>
      <c r="H7301">
        <v>0.57701276161283599</v>
      </c>
      <c r="I7301">
        <v>0.41449002835036602</v>
      </c>
      <c r="J7301">
        <v>0.34203887986731502</v>
      </c>
      <c r="K7301">
        <v>0.30173880348862098</v>
      </c>
      <c r="L7301">
        <v>0.261967660324327</v>
      </c>
      <c r="M7301">
        <v>0.21828288808896901</v>
      </c>
      <c r="N7301">
        <v>0.20764160674606899</v>
      </c>
      <c r="O7301">
        <v>0.159534152524543</v>
      </c>
      <c r="P7301">
        <v>0.104684120491029</v>
      </c>
      <c r="Q7301">
        <v>7.7320632302336295E-2</v>
      </c>
      <c r="R7301">
        <v>4.4794840590268302E-2</v>
      </c>
      <c r="S7301">
        <v>5.3356877135371503E-2</v>
      </c>
      <c r="T7301">
        <v>5.9263000150613199E-2</v>
      </c>
      <c r="U7301">
        <v>6.15223815208902E-2</v>
      </c>
      <c r="V7301">
        <v>5.7154370788065401E-2</v>
      </c>
      <c r="W7301">
        <v>5.1160674116360501E-2</v>
      </c>
    </row>
    <row r="7302" spans="2:23" hidden="1" x14ac:dyDescent="0.25">
      <c r="B7302" t="s">
        <v>89</v>
      </c>
      <c r="C7302" t="s">
        <v>297</v>
      </c>
      <c r="D7302" t="s">
        <v>647</v>
      </c>
      <c r="E7302" t="s">
        <v>526</v>
      </c>
      <c r="F7302" t="s">
        <v>93</v>
      </c>
      <c r="G7302">
        <v>5.1583493767698396</v>
      </c>
      <c r="H7302">
        <v>4.8192797287378202</v>
      </c>
      <c r="I7302">
        <v>4.3210721471554701</v>
      </c>
      <c r="J7302">
        <v>3.9484386120621999</v>
      </c>
      <c r="K7302">
        <v>3.6033834004637102</v>
      </c>
      <c r="L7302">
        <v>3.2690778967946201</v>
      </c>
      <c r="M7302">
        <v>2.94100017131557</v>
      </c>
      <c r="N7302">
        <v>2.4329841012081301</v>
      </c>
      <c r="O7302">
        <v>1.6968638939832801</v>
      </c>
      <c r="P7302">
        <v>0.94598558580285397</v>
      </c>
      <c r="Q7302">
        <v>0.60778370752966404</v>
      </c>
      <c r="R7302">
        <v>0.29754981742456499</v>
      </c>
      <c r="S7302">
        <v>0.35570876729189699</v>
      </c>
      <c r="T7302">
        <v>0.38505374138659199</v>
      </c>
      <c r="U7302">
        <v>0.40290393444029798</v>
      </c>
      <c r="V7302">
        <v>0.38935695413633198</v>
      </c>
      <c r="W7302">
        <v>0.352867607451121</v>
      </c>
    </row>
    <row r="7303" spans="2:23" hidden="1" x14ac:dyDescent="0.25">
      <c r="B7303" t="s">
        <v>89</v>
      </c>
      <c r="C7303" t="s">
        <v>297</v>
      </c>
      <c r="D7303" t="s">
        <v>647</v>
      </c>
      <c r="E7303" t="s">
        <v>527</v>
      </c>
      <c r="F7303" t="s">
        <v>93</v>
      </c>
      <c r="G7303">
        <v>0</v>
      </c>
      <c r="H7303">
        <v>5.0747650000000002E-3</v>
      </c>
      <c r="I7303">
        <v>6.6158068E-2</v>
      </c>
      <c r="J7303">
        <v>0.18732427600000001</v>
      </c>
      <c r="K7303">
        <v>0.33741747900000002</v>
      </c>
      <c r="L7303">
        <v>0.511777123</v>
      </c>
      <c r="M7303">
        <v>0.713580667</v>
      </c>
      <c r="N7303">
        <v>0.90926135699999999</v>
      </c>
      <c r="O7303">
        <v>1.1035385529999999</v>
      </c>
      <c r="P7303">
        <v>1.280425022</v>
      </c>
      <c r="Q7303">
        <v>1.4203669729999999</v>
      </c>
      <c r="R7303">
        <v>1.5361141309999999</v>
      </c>
      <c r="S7303">
        <v>1.6209331950000001</v>
      </c>
      <c r="T7303">
        <v>1.687833524</v>
      </c>
      <c r="U7303">
        <v>1.7555698829999999</v>
      </c>
      <c r="V7303">
        <v>1.8128507359999999</v>
      </c>
      <c r="W7303">
        <v>1.857283139</v>
      </c>
    </row>
    <row r="7304" spans="2:23" hidden="1" x14ac:dyDescent="0.25">
      <c r="B7304" t="s">
        <v>89</v>
      </c>
      <c r="C7304" t="s">
        <v>297</v>
      </c>
      <c r="D7304" t="s">
        <v>647</v>
      </c>
      <c r="E7304" t="s">
        <v>528</v>
      </c>
      <c r="F7304" t="s">
        <v>93</v>
      </c>
      <c r="G7304">
        <v>2.3744277000000001E-2</v>
      </c>
      <c r="H7304">
        <v>2.3744277000000001E-2</v>
      </c>
      <c r="I7304">
        <v>2.3744277000000001E-2</v>
      </c>
    </row>
    <row r="7305" spans="2:23" hidden="1" x14ac:dyDescent="0.25">
      <c r="B7305" t="s">
        <v>89</v>
      </c>
      <c r="C7305" t="s">
        <v>297</v>
      </c>
      <c r="D7305" t="s">
        <v>647</v>
      </c>
      <c r="E7305" t="s">
        <v>529</v>
      </c>
      <c r="F7305" t="s">
        <v>93</v>
      </c>
      <c r="G7305">
        <v>0.26019034000000002</v>
      </c>
      <c r="H7305">
        <v>0.26019034000000002</v>
      </c>
      <c r="I7305">
        <v>0.26019034000000002</v>
      </c>
      <c r="J7305">
        <v>0.26019034000000002</v>
      </c>
      <c r="K7305">
        <v>0.26019034000000002</v>
      </c>
      <c r="L7305">
        <v>0.26019034000000002</v>
      </c>
      <c r="M7305">
        <v>0.26019034000000002</v>
      </c>
    </row>
    <row r="7306" spans="2:23" hidden="1" x14ac:dyDescent="0.25">
      <c r="B7306" t="s">
        <v>89</v>
      </c>
      <c r="C7306" t="s">
        <v>297</v>
      </c>
      <c r="D7306" t="s">
        <v>647</v>
      </c>
      <c r="E7306" t="s">
        <v>92</v>
      </c>
      <c r="F7306" t="s">
        <v>93</v>
      </c>
      <c r="G7306">
        <v>8.937868924</v>
      </c>
      <c r="H7306">
        <v>11.30873529</v>
      </c>
      <c r="I7306">
        <v>13.11323509</v>
      </c>
      <c r="J7306">
        <v>14.096161179999999</v>
      </c>
      <c r="K7306">
        <v>16.35477848</v>
      </c>
      <c r="L7306">
        <v>17.990861030000001</v>
      </c>
      <c r="M7306">
        <v>20.628716359999999</v>
      </c>
      <c r="N7306">
        <v>21.184023669999998</v>
      </c>
      <c r="O7306">
        <v>24.07821156</v>
      </c>
      <c r="P7306">
        <v>22.552020649999999</v>
      </c>
      <c r="Q7306">
        <v>21.235899759999999</v>
      </c>
      <c r="R7306">
        <v>21.061413420000001</v>
      </c>
      <c r="S7306">
        <v>19.456626159999999</v>
      </c>
      <c r="T7306">
        <v>21.030168369999998</v>
      </c>
      <c r="U7306">
        <v>23.246190070000001</v>
      </c>
      <c r="V7306">
        <v>22.8439309</v>
      </c>
      <c r="W7306">
        <v>22.907066019999998</v>
      </c>
    </row>
    <row r="7307" spans="2:23" hidden="1" x14ac:dyDescent="0.25">
      <c r="B7307" t="s">
        <v>89</v>
      </c>
      <c r="C7307" t="s">
        <v>297</v>
      </c>
      <c r="D7307" t="s">
        <v>647</v>
      </c>
      <c r="E7307" t="s">
        <v>530</v>
      </c>
      <c r="F7307" t="s">
        <v>93</v>
      </c>
      <c r="G7307">
        <v>11.11994644</v>
      </c>
      <c r="H7307">
        <v>11.11994644</v>
      </c>
      <c r="I7307">
        <v>11.11994644</v>
      </c>
    </row>
    <row r="7308" spans="2:23" hidden="1" x14ac:dyDescent="0.25">
      <c r="B7308" t="s">
        <v>89</v>
      </c>
      <c r="C7308" t="s">
        <v>297</v>
      </c>
      <c r="D7308" t="s">
        <v>647</v>
      </c>
      <c r="E7308" t="s">
        <v>531</v>
      </c>
      <c r="F7308" t="s">
        <v>93</v>
      </c>
      <c r="G7308">
        <v>14.632908049999999</v>
      </c>
      <c r="H7308">
        <v>14.632908049999999</v>
      </c>
      <c r="I7308">
        <v>14.632908049999999</v>
      </c>
      <c r="J7308">
        <v>14.632908049999999</v>
      </c>
      <c r="K7308">
        <v>14.632908049999999</v>
      </c>
      <c r="L7308">
        <v>14.632908049999999</v>
      </c>
      <c r="M7308">
        <v>14.632908049999999</v>
      </c>
    </row>
    <row r="7309" spans="2:23" hidden="1" x14ac:dyDescent="0.25">
      <c r="B7309" t="s">
        <v>89</v>
      </c>
      <c r="C7309" t="s">
        <v>297</v>
      </c>
      <c r="D7309" t="s">
        <v>647</v>
      </c>
      <c r="E7309" t="s">
        <v>532</v>
      </c>
      <c r="F7309" t="s">
        <v>93</v>
      </c>
      <c r="G7309">
        <v>5.3835518999999998E-2</v>
      </c>
      <c r="H7309">
        <v>6.4277361000000005E-2</v>
      </c>
      <c r="I7309">
        <v>9.1369170999999999E-2</v>
      </c>
      <c r="J7309">
        <v>6.1605954999999997E-2</v>
      </c>
      <c r="K7309">
        <v>6.2981279000000001E-2</v>
      </c>
      <c r="L7309">
        <v>7.5103907999999997E-2</v>
      </c>
      <c r="M7309">
        <v>7.6960494000000004E-2</v>
      </c>
      <c r="N7309">
        <v>7.8235628000000002E-2</v>
      </c>
      <c r="O7309">
        <v>7.6440223000000002E-2</v>
      </c>
      <c r="P7309">
        <v>7.5611204000000001E-2</v>
      </c>
      <c r="Q7309">
        <v>6.8995844000000001E-2</v>
      </c>
      <c r="R7309">
        <v>5.8914195000000003E-2</v>
      </c>
      <c r="S7309">
        <v>6.1206786999999999E-2</v>
      </c>
      <c r="T7309">
        <v>6.2818535999999994E-2</v>
      </c>
      <c r="U7309">
        <v>6.450823E-2</v>
      </c>
      <c r="V7309">
        <v>6.685439E-2</v>
      </c>
      <c r="W7309">
        <v>7.0567443999999993E-2</v>
      </c>
    </row>
    <row r="7310" spans="2:23" hidden="1" x14ac:dyDescent="0.25">
      <c r="B7310" t="s">
        <v>89</v>
      </c>
      <c r="C7310" t="s">
        <v>297</v>
      </c>
      <c r="D7310" t="s">
        <v>647</v>
      </c>
      <c r="E7310" t="s">
        <v>533</v>
      </c>
      <c r="F7310" t="s">
        <v>93</v>
      </c>
      <c r="G7310">
        <v>6.9827349999999996E-2</v>
      </c>
      <c r="H7310">
        <v>6.9827349999999996E-2</v>
      </c>
      <c r="I7310">
        <v>6.9827349999999996E-2</v>
      </c>
    </row>
    <row r="7311" spans="2:23" hidden="1" x14ac:dyDescent="0.25">
      <c r="B7311" t="s">
        <v>89</v>
      </c>
      <c r="C7311" t="s">
        <v>297</v>
      </c>
      <c r="D7311" t="s">
        <v>647</v>
      </c>
      <c r="E7311" t="s">
        <v>534</v>
      </c>
      <c r="F7311" t="s">
        <v>93</v>
      </c>
      <c r="G7311">
        <v>6.9447670000000003E-2</v>
      </c>
      <c r="H7311">
        <v>6.9447670000000003E-2</v>
      </c>
      <c r="I7311">
        <v>6.9447670000000003E-2</v>
      </c>
      <c r="J7311">
        <v>6.9447670000000003E-2</v>
      </c>
      <c r="K7311">
        <v>6.9447670000000003E-2</v>
      </c>
      <c r="L7311">
        <v>6.9447670000000003E-2</v>
      </c>
      <c r="M7311">
        <v>6.9447670000000003E-2</v>
      </c>
    </row>
    <row r="7312" spans="2:23" hidden="1" x14ac:dyDescent="0.25">
      <c r="B7312" t="s">
        <v>89</v>
      </c>
      <c r="C7312" t="s">
        <v>297</v>
      </c>
      <c r="D7312" t="s">
        <v>647</v>
      </c>
      <c r="E7312" t="s">
        <v>535</v>
      </c>
      <c r="F7312" t="s">
        <v>93</v>
      </c>
      <c r="G7312">
        <v>8.0384499999999997E-4</v>
      </c>
      <c r="H7312">
        <v>4.9560409999999996E-3</v>
      </c>
      <c r="I7312">
        <v>0.10080534400000001</v>
      </c>
      <c r="J7312">
        <v>1.3707653399999999</v>
      </c>
      <c r="K7312">
        <v>2.453722865</v>
      </c>
      <c r="L7312">
        <v>2.5162357260000001</v>
      </c>
      <c r="M7312">
        <v>2.808630977</v>
      </c>
      <c r="N7312">
        <v>2.5937560689999999</v>
      </c>
      <c r="O7312">
        <v>2.6478890169999998</v>
      </c>
      <c r="P7312">
        <v>2.4848766530000002</v>
      </c>
      <c r="Q7312">
        <v>2.1359145179999999</v>
      </c>
      <c r="R7312">
        <v>2.1173973679999998</v>
      </c>
      <c r="S7312">
        <v>1.9586311510000001</v>
      </c>
      <c r="T7312">
        <v>2.0502818989999998</v>
      </c>
      <c r="U7312">
        <v>2.1382958520000002</v>
      </c>
      <c r="V7312">
        <v>1.97465402</v>
      </c>
      <c r="W7312">
        <v>1.9293809019999999</v>
      </c>
    </row>
    <row r="7313" spans="2:23" hidden="1" x14ac:dyDescent="0.25">
      <c r="B7313" t="s">
        <v>89</v>
      </c>
      <c r="C7313" t="s">
        <v>297</v>
      </c>
      <c r="D7313" t="s">
        <v>647</v>
      </c>
      <c r="E7313" t="s">
        <v>536</v>
      </c>
      <c r="F7313" t="s">
        <v>93</v>
      </c>
      <c r="G7313">
        <v>3.5521744000000001E-2</v>
      </c>
      <c r="H7313">
        <v>3.5521744000000001E-2</v>
      </c>
      <c r="I7313">
        <v>3.5521744000000001E-2</v>
      </c>
    </row>
    <row r="7314" spans="2:23" hidden="1" x14ac:dyDescent="0.25">
      <c r="B7314" t="s">
        <v>89</v>
      </c>
      <c r="C7314" t="s">
        <v>297</v>
      </c>
      <c r="D7314" t="s">
        <v>647</v>
      </c>
      <c r="E7314" t="s">
        <v>537</v>
      </c>
      <c r="F7314" t="s">
        <v>93</v>
      </c>
      <c r="G7314">
        <v>1.322274306</v>
      </c>
      <c r="H7314">
        <v>1.322274306</v>
      </c>
      <c r="I7314">
        <v>1.322274306</v>
      </c>
      <c r="J7314">
        <v>1.322274306</v>
      </c>
      <c r="K7314">
        <v>1.322274306</v>
      </c>
      <c r="L7314">
        <v>1.322274306</v>
      </c>
      <c r="M7314">
        <v>1.322274306</v>
      </c>
    </row>
    <row r="7315" spans="2:23" hidden="1" x14ac:dyDescent="0.25">
      <c r="B7315" t="s">
        <v>89</v>
      </c>
      <c r="C7315" t="s">
        <v>297</v>
      </c>
      <c r="D7315" t="s">
        <v>647</v>
      </c>
      <c r="E7315" t="s">
        <v>538</v>
      </c>
      <c r="F7315" t="s">
        <v>93</v>
      </c>
      <c r="G7315">
        <v>8.0384499999999997E-4</v>
      </c>
      <c r="H7315">
        <v>4.9560409999999996E-3</v>
      </c>
      <c r="I7315">
        <v>4.3511187999999999E-2</v>
      </c>
      <c r="J7315">
        <v>0.40806511899999998</v>
      </c>
      <c r="K7315">
        <v>0.88414581299999995</v>
      </c>
      <c r="L7315">
        <v>1.207610227</v>
      </c>
      <c r="M7315">
        <v>1.45165319</v>
      </c>
      <c r="N7315">
        <v>1.620396291</v>
      </c>
      <c r="O7315">
        <v>1.6104465349999999</v>
      </c>
      <c r="P7315">
        <v>1.540539672</v>
      </c>
      <c r="Q7315">
        <v>1.375178461</v>
      </c>
      <c r="R7315">
        <v>1.2314738249999999</v>
      </c>
      <c r="S7315">
        <v>1.2781798520000001</v>
      </c>
      <c r="T7315">
        <v>1.2967863040000001</v>
      </c>
      <c r="U7315">
        <v>1.3006587510000001</v>
      </c>
      <c r="V7315">
        <v>1.2719095920000001</v>
      </c>
      <c r="W7315">
        <v>1.2327890319999999</v>
      </c>
    </row>
    <row r="7316" spans="2:23" hidden="1" x14ac:dyDescent="0.25">
      <c r="B7316" t="s">
        <v>89</v>
      </c>
      <c r="C7316" t="s">
        <v>297</v>
      </c>
      <c r="D7316" t="s">
        <v>647</v>
      </c>
      <c r="E7316" t="s">
        <v>539</v>
      </c>
      <c r="F7316" t="s">
        <v>93</v>
      </c>
      <c r="G7316">
        <v>1.6423691000000001E-2</v>
      </c>
      <c r="H7316">
        <v>1.6423691000000001E-2</v>
      </c>
      <c r="I7316">
        <v>1.6423691000000001E-2</v>
      </c>
    </row>
    <row r="7317" spans="2:23" hidden="1" x14ac:dyDescent="0.25">
      <c r="B7317" t="s">
        <v>89</v>
      </c>
      <c r="C7317" t="s">
        <v>297</v>
      </c>
      <c r="D7317" t="s">
        <v>647</v>
      </c>
      <c r="E7317" t="s">
        <v>540</v>
      </c>
      <c r="F7317" t="s">
        <v>93</v>
      </c>
      <c r="G7317">
        <v>0.57153506099999996</v>
      </c>
      <c r="H7317">
        <v>0.57153506099999996</v>
      </c>
      <c r="I7317">
        <v>0.57153506099999996</v>
      </c>
      <c r="J7317">
        <v>0.57153506099999996</v>
      </c>
      <c r="K7317">
        <v>0.57153506099999996</v>
      </c>
      <c r="L7317">
        <v>0.57153506099999996</v>
      </c>
      <c r="M7317">
        <v>0.57153506099999996</v>
      </c>
    </row>
    <row r="7318" spans="2:23" hidden="1" x14ac:dyDescent="0.25">
      <c r="B7318" t="s">
        <v>89</v>
      </c>
      <c r="C7318" t="s">
        <v>297</v>
      </c>
      <c r="D7318" t="s">
        <v>647</v>
      </c>
      <c r="E7318" t="s">
        <v>541</v>
      </c>
      <c r="F7318" t="s">
        <v>93</v>
      </c>
      <c r="G7318">
        <v>2.5647552870000001</v>
      </c>
      <c r="H7318">
        <v>5.2083682910000002</v>
      </c>
      <c r="I7318">
        <v>7.7799488490000002</v>
      </c>
      <c r="J7318">
        <v>8.9305694659999997</v>
      </c>
      <c r="K7318">
        <v>11.148764829999999</v>
      </c>
      <c r="L7318">
        <v>12.899857239999999</v>
      </c>
      <c r="M7318">
        <v>15.731019079999999</v>
      </c>
      <c r="N7318">
        <v>16.596179710000001</v>
      </c>
      <c r="O7318">
        <v>20.325429840000002</v>
      </c>
      <c r="P7318">
        <v>19.717530589999999</v>
      </c>
      <c r="Q7318">
        <v>18.966087179999999</v>
      </c>
      <c r="R7318">
        <v>19.304090670000001</v>
      </c>
      <c r="S7318">
        <v>17.591586620000001</v>
      </c>
      <c r="T7318">
        <v>19.115171719999999</v>
      </c>
      <c r="U7318">
        <v>21.31284093</v>
      </c>
      <c r="V7318">
        <v>20.96703149</v>
      </c>
      <c r="W7318">
        <v>21.12447019</v>
      </c>
    </row>
    <row r="7319" spans="2:23" hidden="1" x14ac:dyDescent="0.25">
      <c r="B7319" t="s">
        <v>89</v>
      </c>
      <c r="C7319" t="s">
        <v>297</v>
      </c>
      <c r="D7319" t="s">
        <v>647</v>
      </c>
      <c r="E7319" t="s">
        <v>542</v>
      </c>
      <c r="F7319" t="s">
        <v>93</v>
      </c>
      <c r="G7319">
        <v>5.1843574759999997</v>
      </c>
      <c r="H7319">
        <v>5.1843574759999997</v>
      </c>
      <c r="I7319">
        <v>5.1843574759999997</v>
      </c>
    </row>
    <row r="7320" spans="2:23" hidden="1" x14ac:dyDescent="0.25">
      <c r="B7320" t="s">
        <v>89</v>
      </c>
      <c r="C7320" t="s">
        <v>297</v>
      </c>
      <c r="D7320" t="s">
        <v>647</v>
      </c>
      <c r="E7320" t="s">
        <v>543</v>
      </c>
      <c r="F7320" t="s">
        <v>93</v>
      </c>
      <c r="G7320">
        <v>9.1804690059999992</v>
      </c>
      <c r="H7320">
        <v>9.1804690059999992</v>
      </c>
      <c r="I7320">
        <v>9.1804690059999992</v>
      </c>
      <c r="J7320">
        <v>9.1804690059999992</v>
      </c>
      <c r="K7320">
        <v>9.1804690059999992</v>
      </c>
      <c r="L7320">
        <v>9.1804690059999992</v>
      </c>
      <c r="M7320">
        <v>9.1804690059999992</v>
      </c>
    </row>
    <row r="7321" spans="2:23" hidden="1" x14ac:dyDescent="0.25">
      <c r="B7321" t="s">
        <v>89</v>
      </c>
      <c r="C7321" t="s">
        <v>297</v>
      </c>
      <c r="D7321" t="s">
        <v>647</v>
      </c>
      <c r="E7321" t="s">
        <v>544</v>
      </c>
      <c r="F7321" t="s">
        <v>93</v>
      </c>
      <c r="G7321">
        <v>3.5678403999999997E-2</v>
      </c>
      <c r="H7321">
        <v>4.7152279999999998E-2</v>
      </c>
      <c r="I7321">
        <v>0.10836770799999999</v>
      </c>
      <c r="J7321">
        <v>0.96706361799999996</v>
      </c>
      <c r="K7321">
        <v>1.5531968279999999</v>
      </c>
      <c r="L7321">
        <v>1.2906749959999999</v>
      </c>
      <c r="M7321">
        <v>1.324484687</v>
      </c>
      <c r="N7321">
        <v>0.91823785000000002</v>
      </c>
      <c r="O7321">
        <v>0.99319862400000003</v>
      </c>
      <c r="P7321">
        <v>0.91504416799999999</v>
      </c>
      <c r="Q7321">
        <v>0.73159346400000003</v>
      </c>
      <c r="R7321">
        <v>0.81252349700000004</v>
      </c>
      <c r="S7321">
        <v>0.63333282099999999</v>
      </c>
      <c r="T7321">
        <v>0.71222438300000002</v>
      </c>
      <c r="U7321">
        <v>0.80257541600000004</v>
      </c>
      <c r="V7321">
        <v>0.68471950599999998</v>
      </c>
      <c r="W7321">
        <v>0.68633171199999998</v>
      </c>
    </row>
    <row r="7322" spans="2:23" hidden="1" x14ac:dyDescent="0.25">
      <c r="B7322" t="s">
        <v>89</v>
      </c>
      <c r="C7322" t="s">
        <v>297</v>
      </c>
      <c r="D7322" t="s">
        <v>647</v>
      </c>
      <c r="E7322" t="s">
        <v>545</v>
      </c>
      <c r="F7322" t="s">
        <v>93</v>
      </c>
      <c r="G7322">
        <v>6.3732797999999993E-2</v>
      </c>
      <c r="H7322">
        <v>6.3732797999999993E-2</v>
      </c>
      <c r="I7322">
        <v>6.3732797999999993E-2</v>
      </c>
    </row>
    <row r="7323" spans="2:23" hidden="1" x14ac:dyDescent="0.25">
      <c r="B7323" t="s">
        <v>89</v>
      </c>
      <c r="C7323" t="s">
        <v>297</v>
      </c>
      <c r="D7323" t="s">
        <v>647</v>
      </c>
      <c r="E7323" t="s">
        <v>546</v>
      </c>
      <c r="F7323" t="s">
        <v>93</v>
      </c>
      <c r="G7323">
        <v>0.76094550299999997</v>
      </c>
      <c r="H7323">
        <v>0.76094550299999997</v>
      </c>
      <c r="I7323">
        <v>0.76094550299999997</v>
      </c>
      <c r="J7323">
        <v>0.76094550299999997</v>
      </c>
      <c r="K7323">
        <v>0.76094550299999997</v>
      </c>
      <c r="L7323">
        <v>0.76094550299999997</v>
      </c>
      <c r="M7323">
        <v>0.76094550299999997</v>
      </c>
    </row>
    <row r="7324" spans="2:23" hidden="1" x14ac:dyDescent="0.25">
      <c r="B7324" t="s">
        <v>89</v>
      </c>
      <c r="C7324" t="s">
        <v>297</v>
      </c>
      <c r="D7324" t="s">
        <v>647</v>
      </c>
      <c r="E7324" t="s">
        <v>547</v>
      </c>
      <c r="F7324" t="s">
        <v>93</v>
      </c>
      <c r="G7324">
        <v>0</v>
      </c>
      <c r="H7324">
        <v>0</v>
      </c>
      <c r="I7324">
        <v>3.3546218000000003E-2</v>
      </c>
      <c r="J7324">
        <v>0.93392814599999996</v>
      </c>
      <c r="K7324">
        <v>1.538059764</v>
      </c>
      <c r="L7324">
        <v>1.2790074769999999</v>
      </c>
      <c r="M7324">
        <v>1.3202101040000001</v>
      </c>
      <c r="N7324">
        <v>0.91646781700000002</v>
      </c>
      <c r="O7324">
        <v>0.99189561800000003</v>
      </c>
      <c r="P7324">
        <v>0.91474439799999996</v>
      </c>
      <c r="Q7324">
        <v>0.73145379300000002</v>
      </c>
      <c r="R7324">
        <v>0.81251543599999998</v>
      </c>
      <c r="S7324">
        <v>0.63330494599999998</v>
      </c>
      <c r="T7324">
        <v>0.71213486599999998</v>
      </c>
      <c r="U7324">
        <v>0.80226058</v>
      </c>
      <c r="V7324">
        <v>0.68348191999999997</v>
      </c>
      <c r="W7324">
        <v>0.68270507899999999</v>
      </c>
    </row>
    <row r="7325" spans="2:23" hidden="1" x14ac:dyDescent="0.25">
      <c r="B7325" t="s">
        <v>89</v>
      </c>
      <c r="C7325" t="s">
        <v>297</v>
      </c>
      <c r="D7325" t="s">
        <v>647</v>
      </c>
      <c r="E7325" t="s">
        <v>548</v>
      </c>
      <c r="F7325" t="s">
        <v>93</v>
      </c>
      <c r="G7325">
        <v>1.1182073000000001E-2</v>
      </c>
      <c r="H7325">
        <v>1.1182073000000001E-2</v>
      </c>
      <c r="I7325">
        <v>1.1182073000000001E-2</v>
      </c>
    </row>
    <row r="7326" spans="2:23" hidden="1" x14ac:dyDescent="0.25">
      <c r="B7326" t="s">
        <v>89</v>
      </c>
      <c r="C7326" t="s">
        <v>297</v>
      </c>
      <c r="D7326" t="s">
        <v>647</v>
      </c>
      <c r="E7326" t="s">
        <v>549</v>
      </c>
      <c r="F7326" t="s">
        <v>93</v>
      </c>
      <c r="G7326">
        <v>0.72925024400000005</v>
      </c>
      <c r="H7326">
        <v>0.72925024400000005</v>
      </c>
      <c r="I7326">
        <v>0.72925024400000005</v>
      </c>
      <c r="J7326">
        <v>0.72925024400000005</v>
      </c>
      <c r="K7326">
        <v>0.72925024400000005</v>
      </c>
      <c r="L7326">
        <v>0.72925024400000005</v>
      </c>
      <c r="M7326">
        <v>0.72925024400000005</v>
      </c>
    </row>
    <row r="7327" spans="2:23" hidden="1" x14ac:dyDescent="0.25">
      <c r="B7327" t="s">
        <v>89</v>
      </c>
      <c r="C7327" t="s">
        <v>297</v>
      </c>
      <c r="D7327" t="s">
        <v>647</v>
      </c>
      <c r="E7327" t="s">
        <v>550</v>
      </c>
      <c r="F7327" t="s">
        <v>93</v>
      </c>
      <c r="G7327">
        <v>3.5678403999999997E-2</v>
      </c>
      <c r="H7327">
        <v>4.7152279999999998E-2</v>
      </c>
      <c r="I7327">
        <v>7.4821491000000004E-2</v>
      </c>
      <c r="J7327">
        <v>3.3135471999999999E-2</v>
      </c>
      <c r="K7327">
        <v>1.5137064E-2</v>
      </c>
      <c r="L7327">
        <v>1.1667518999999999E-2</v>
      </c>
      <c r="M7327">
        <v>4.2745830000000002E-3</v>
      </c>
      <c r="N7327">
        <v>1.7700330000000001E-3</v>
      </c>
      <c r="O7327">
        <v>1.303006E-3</v>
      </c>
      <c r="P7327">
        <v>2.9976999999999998E-4</v>
      </c>
      <c r="Q7327">
        <v>1.3967100000000001E-4</v>
      </c>
      <c r="R7327">
        <v>8.0600000000000008E-6</v>
      </c>
      <c r="S7327">
        <v>2.7900000000000001E-5</v>
      </c>
      <c r="T7327">
        <v>8.9499999999999994E-5</v>
      </c>
      <c r="U7327">
        <v>3.1483500000000002E-4</v>
      </c>
      <c r="V7327">
        <v>1.237585E-3</v>
      </c>
      <c r="W7327">
        <v>3.6266340000000001E-3</v>
      </c>
    </row>
    <row r="7328" spans="2:23" hidden="1" x14ac:dyDescent="0.25">
      <c r="B7328" t="s">
        <v>89</v>
      </c>
      <c r="C7328" t="s">
        <v>297</v>
      </c>
      <c r="D7328" t="s">
        <v>647</v>
      </c>
      <c r="E7328" t="s">
        <v>551</v>
      </c>
      <c r="F7328" t="s">
        <v>93</v>
      </c>
      <c r="G7328">
        <v>5.2550725E-2</v>
      </c>
      <c r="H7328">
        <v>5.2550725E-2</v>
      </c>
      <c r="I7328">
        <v>5.2550725E-2</v>
      </c>
    </row>
    <row r="7329" spans="2:23" hidden="1" x14ac:dyDescent="0.25">
      <c r="B7329" t="s">
        <v>89</v>
      </c>
      <c r="C7329" t="s">
        <v>297</v>
      </c>
      <c r="D7329" t="s">
        <v>647</v>
      </c>
      <c r="E7329" t="s">
        <v>552</v>
      </c>
      <c r="F7329" t="s">
        <v>93</v>
      </c>
      <c r="G7329">
        <v>3.1695259000000003E-2</v>
      </c>
      <c r="H7329">
        <v>3.1695259000000003E-2</v>
      </c>
      <c r="I7329">
        <v>3.1695259000000003E-2</v>
      </c>
      <c r="J7329">
        <v>3.1695259000000003E-2</v>
      </c>
      <c r="K7329">
        <v>3.1695259000000003E-2</v>
      </c>
      <c r="L7329">
        <v>3.1695259000000003E-2</v>
      </c>
      <c r="M7329">
        <v>3.1695259000000003E-2</v>
      </c>
    </row>
    <row r="7330" spans="2:23" hidden="1" x14ac:dyDescent="0.25">
      <c r="B7330" t="s">
        <v>89</v>
      </c>
      <c r="C7330" t="s">
        <v>297</v>
      </c>
      <c r="D7330" t="s">
        <v>647</v>
      </c>
      <c r="E7330" t="s">
        <v>553</v>
      </c>
      <c r="F7330" t="s">
        <v>93</v>
      </c>
      <c r="G7330">
        <v>5.8296216999999997E-2</v>
      </c>
      <c r="H7330">
        <v>0</v>
      </c>
      <c r="I7330">
        <v>2.3591423E-2</v>
      </c>
      <c r="J7330">
        <v>2.8431016E-2</v>
      </c>
      <c r="K7330">
        <v>3.0794161E-2</v>
      </c>
      <c r="L7330">
        <v>2.8338919000000001E-2</v>
      </c>
      <c r="M7330">
        <v>3.2643351000000001E-2</v>
      </c>
      <c r="N7330">
        <v>4.3254971000000003E-2</v>
      </c>
      <c r="O7330">
        <v>2.9819894999999999E-2</v>
      </c>
      <c r="P7330">
        <v>1.4424602E-2</v>
      </c>
      <c r="Q7330">
        <v>1.0653249E-2</v>
      </c>
      <c r="R7330">
        <v>1.0984414E-2</v>
      </c>
      <c r="S7330">
        <v>9.6685610000000009E-3</v>
      </c>
      <c r="T7330">
        <v>1.1535304E-2</v>
      </c>
      <c r="U7330">
        <v>1.3500636999999999E-2</v>
      </c>
      <c r="V7330">
        <v>1.0614919E-2</v>
      </c>
      <c r="W7330">
        <v>9.4238529999999994E-3</v>
      </c>
    </row>
    <row r="7331" spans="2:23" hidden="1" x14ac:dyDescent="0.25">
      <c r="B7331" t="s">
        <v>89</v>
      </c>
      <c r="C7331" t="s">
        <v>297</v>
      </c>
      <c r="D7331" t="s">
        <v>647</v>
      </c>
      <c r="E7331" t="s">
        <v>554</v>
      </c>
      <c r="F7331" t="s">
        <v>93</v>
      </c>
      <c r="G7331">
        <v>2.7295880000000002E-2</v>
      </c>
      <c r="H7331">
        <v>2.7295880000000002E-2</v>
      </c>
      <c r="I7331">
        <v>2.7295880000000002E-2</v>
      </c>
    </row>
    <row r="7332" spans="2:23" hidden="1" x14ac:dyDescent="0.25">
      <c r="B7332" t="s">
        <v>89</v>
      </c>
      <c r="C7332" t="s">
        <v>297</v>
      </c>
      <c r="D7332" t="s">
        <v>647</v>
      </c>
      <c r="E7332" t="s">
        <v>555</v>
      </c>
      <c r="F7332" t="s">
        <v>93</v>
      </c>
      <c r="G7332">
        <v>2.8870726999999999E-2</v>
      </c>
      <c r="H7332">
        <v>2.8870726999999999E-2</v>
      </c>
      <c r="I7332">
        <v>2.8870726999999999E-2</v>
      </c>
      <c r="J7332">
        <v>2.8870726999999999E-2</v>
      </c>
      <c r="K7332">
        <v>2.8870726999999999E-2</v>
      </c>
      <c r="L7332">
        <v>2.8870726999999999E-2</v>
      </c>
      <c r="M7332">
        <v>2.8870726999999999E-2</v>
      </c>
    </row>
    <row r="7333" spans="2:23" hidden="1" x14ac:dyDescent="0.25">
      <c r="B7333" t="s">
        <v>89</v>
      </c>
      <c r="C7333" t="s">
        <v>297</v>
      </c>
      <c r="D7333" t="s">
        <v>647</v>
      </c>
      <c r="E7333" t="s">
        <v>556</v>
      </c>
      <c r="F7333" t="s">
        <v>93</v>
      </c>
      <c r="G7333">
        <v>0</v>
      </c>
      <c r="H7333">
        <v>0</v>
      </c>
      <c r="I7333">
        <v>2.3591423E-2</v>
      </c>
      <c r="J7333">
        <v>2.8431016E-2</v>
      </c>
      <c r="K7333">
        <v>3.0794161E-2</v>
      </c>
      <c r="L7333">
        <v>2.8338919000000001E-2</v>
      </c>
      <c r="M7333">
        <v>3.2643351000000001E-2</v>
      </c>
      <c r="N7333">
        <v>4.3254971000000003E-2</v>
      </c>
      <c r="O7333">
        <v>2.9819894999999999E-2</v>
      </c>
      <c r="P7333">
        <v>1.4424602E-2</v>
      </c>
      <c r="Q7333">
        <v>1.0653249E-2</v>
      </c>
      <c r="R7333">
        <v>1.0984414E-2</v>
      </c>
      <c r="S7333">
        <v>9.6685610000000009E-3</v>
      </c>
      <c r="T7333">
        <v>1.1535304E-2</v>
      </c>
      <c r="U7333">
        <v>1.3500636999999999E-2</v>
      </c>
      <c r="V7333">
        <v>1.0614919E-2</v>
      </c>
      <c r="W7333">
        <v>9.4238529999999994E-3</v>
      </c>
    </row>
    <row r="7334" spans="2:23" hidden="1" x14ac:dyDescent="0.25">
      <c r="B7334" t="s">
        <v>89</v>
      </c>
      <c r="C7334" t="s">
        <v>297</v>
      </c>
      <c r="D7334" t="s">
        <v>647</v>
      </c>
      <c r="E7334" t="s">
        <v>557</v>
      </c>
      <c r="F7334" t="s">
        <v>93</v>
      </c>
      <c r="G7334">
        <v>7.8638079999999999E-3</v>
      </c>
      <c r="H7334">
        <v>7.8638079999999999E-3</v>
      </c>
      <c r="I7334">
        <v>7.8638079999999999E-3</v>
      </c>
    </row>
    <row r="7335" spans="2:23" hidden="1" x14ac:dyDescent="0.25">
      <c r="B7335" t="s">
        <v>89</v>
      </c>
      <c r="C7335" t="s">
        <v>297</v>
      </c>
      <c r="D7335" t="s">
        <v>647</v>
      </c>
      <c r="E7335" t="s">
        <v>558</v>
      </c>
      <c r="F7335" t="s">
        <v>93</v>
      </c>
      <c r="G7335">
        <v>2.0542695999999999E-2</v>
      </c>
      <c r="H7335">
        <v>2.0542695999999999E-2</v>
      </c>
      <c r="I7335">
        <v>2.0542695999999999E-2</v>
      </c>
      <c r="J7335">
        <v>2.0542695999999999E-2</v>
      </c>
      <c r="K7335">
        <v>2.0542695999999999E-2</v>
      </c>
      <c r="L7335">
        <v>2.0542695999999999E-2</v>
      </c>
      <c r="M7335">
        <v>2.0542695999999999E-2</v>
      </c>
    </row>
    <row r="7336" spans="2:23" hidden="1" x14ac:dyDescent="0.25">
      <c r="B7336" t="s">
        <v>89</v>
      </c>
      <c r="C7336" t="s">
        <v>297</v>
      </c>
      <c r="D7336" t="s">
        <v>647</v>
      </c>
      <c r="E7336" t="s">
        <v>559</v>
      </c>
      <c r="F7336" t="s">
        <v>93</v>
      </c>
      <c r="G7336">
        <v>5.8296216999999997E-2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2:23" hidden="1" x14ac:dyDescent="0.25">
      <c r="B7337" t="s">
        <v>89</v>
      </c>
      <c r="C7337" t="s">
        <v>297</v>
      </c>
      <c r="D7337" t="s">
        <v>647</v>
      </c>
      <c r="E7337" t="s">
        <v>560</v>
      </c>
      <c r="F7337" t="s">
        <v>93</v>
      </c>
      <c r="G7337">
        <v>1.9432072000000002E-2</v>
      </c>
      <c r="H7337">
        <v>1.9432072000000002E-2</v>
      </c>
      <c r="I7337">
        <v>1.9432072000000002E-2</v>
      </c>
    </row>
    <row r="7338" spans="2:23" hidden="1" x14ac:dyDescent="0.25">
      <c r="B7338" t="s">
        <v>89</v>
      </c>
      <c r="C7338" t="s">
        <v>297</v>
      </c>
      <c r="D7338" t="s">
        <v>647</v>
      </c>
      <c r="E7338" t="s">
        <v>561</v>
      </c>
      <c r="F7338" t="s">
        <v>93</v>
      </c>
      <c r="G7338">
        <v>8.3280309999999996E-3</v>
      </c>
      <c r="H7338">
        <v>8.3280309999999996E-3</v>
      </c>
      <c r="I7338">
        <v>8.3280309999999996E-3</v>
      </c>
      <c r="J7338">
        <v>8.3280309999999996E-3</v>
      </c>
      <c r="K7338">
        <v>8.3280309999999996E-3</v>
      </c>
      <c r="L7338">
        <v>8.3280309999999996E-3</v>
      </c>
      <c r="M7338">
        <v>8.3280309999999996E-3</v>
      </c>
    </row>
    <row r="7339" spans="2:23" hidden="1" x14ac:dyDescent="0.25">
      <c r="B7339" t="s">
        <v>89</v>
      </c>
      <c r="C7339" t="s">
        <v>297</v>
      </c>
      <c r="D7339" t="s">
        <v>647</v>
      </c>
      <c r="E7339" t="s">
        <v>562</v>
      </c>
      <c r="F7339" t="s">
        <v>93</v>
      </c>
      <c r="G7339">
        <v>0.31437243999999998</v>
      </c>
      <c r="H7339">
        <v>0.338667622</v>
      </c>
      <c r="I7339">
        <v>0.21425633899999999</v>
      </c>
      <c r="J7339">
        <v>0.13497578599999999</v>
      </c>
      <c r="K7339">
        <v>0.14665883800000001</v>
      </c>
      <c r="L7339">
        <v>0.13618907999999999</v>
      </c>
      <c r="M7339">
        <v>0.123272848</v>
      </c>
      <c r="N7339">
        <v>9.8203356000000006E-2</v>
      </c>
      <c r="O7339">
        <v>8.0370609999999995E-2</v>
      </c>
      <c r="P7339">
        <v>4.3293559000000002E-2</v>
      </c>
      <c r="Q7339">
        <v>2.8597382000000001E-2</v>
      </c>
      <c r="R7339">
        <v>1.2331804E-2</v>
      </c>
      <c r="S7339">
        <v>1.4095124000000001E-2</v>
      </c>
      <c r="T7339">
        <v>1.9785959999999998E-2</v>
      </c>
      <c r="U7339">
        <v>2.763902E-2</v>
      </c>
      <c r="V7339">
        <v>3.0342575E-2</v>
      </c>
      <c r="W7339">
        <v>2.1180784000000001E-2</v>
      </c>
    </row>
    <row r="7340" spans="2:23" hidden="1" x14ac:dyDescent="0.25">
      <c r="B7340" t="s">
        <v>89</v>
      </c>
      <c r="C7340" t="s">
        <v>297</v>
      </c>
      <c r="D7340" t="s">
        <v>647</v>
      </c>
      <c r="E7340" t="s">
        <v>563</v>
      </c>
      <c r="F7340" t="s">
        <v>93</v>
      </c>
      <c r="G7340">
        <v>0.28909879999999999</v>
      </c>
      <c r="H7340">
        <v>0.28909879999999999</v>
      </c>
      <c r="I7340">
        <v>0.28909879999999999</v>
      </c>
    </row>
    <row r="7341" spans="2:23" hidden="1" x14ac:dyDescent="0.25">
      <c r="B7341" t="s">
        <v>89</v>
      </c>
      <c r="C7341" t="s">
        <v>297</v>
      </c>
      <c r="D7341" t="s">
        <v>647</v>
      </c>
      <c r="E7341" t="s">
        <v>564</v>
      </c>
      <c r="F7341" t="s">
        <v>93</v>
      </c>
      <c r="G7341">
        <v>0.20119899299999999</v>
      </c>
      <c r="H7341">
        <v>0.20119899299999999</v>
      </c>
      <c r="I7341">
        <v>0.20119899299999999</v>
      </c>
      <c r="J7341">
        <v>0.20119899299999999</v>
      </c>
      <c r="K7341">
        <v>0.20119899299999999</v>
      </c>
      <c r="L7341">
        <v>0.20119899299999999</v>
      </c>
      <c r="M7341">
        <v>0.20119899299999999</v>
      </c>
    </row>
    <row r="7342" spans="2:23" hidden="1" x14ac:dyDescent="0.25">
      <c r="B7342" t="s">
        <v>89</v>
      </c>
      <c r="C7342" t="s">
        <v>297</v>
      </c>
      <c r="D7342" t="s">
        <v>647</v>
      </c>
      <c r="E7342" t="s">
        <v>565</v>
      </c>
      <c r="F7342" t="s">
        <v>93</v>
      </c>
      <c r="G7342">
        <v>0.19845937</v>
      </c>
      <c r="H7342">
        <v>0.25176994400000002</v>
      </c>
      <c r="I7342">
        <v>0.127906246</v>
      </c>
      <c r="J7342">
        <v>4.7162120000000002E-2</v>
      </c>
      <c r="K7342">
        <v>4.4568517000000002E-2</v>
      </c>
      <c r="L7342">
        <v>3.9153625999999997E-2</v>
      </c>
      <c r="M7342">
        <v>3.6522522000000002E-2</v>
      </c>
      <c r="N7342">
        <v>4.1664392000000001E-2</v>
      </c>
      <c r="O7342">
        <v>3.8982019999999999E-2</v>
      </c>
      <c r="P7342">
        <v>2.7137713000000001E-2</v>
      </c>
      <c r="Q7342">
        <v>2.7140020000000001E-2</v>
      </c>
      <c r="R7342">
        <v>6.5368751000000003E-2</v>
      </c>
      <c r="S7342">
        <v>4.2412942000000002E-2</v>
      </c>
      <c r="T7342">
        <v>3.8326955000000003E-2</v>
      </c>
      <c r="U7342">
        <v>3.5682229000000003E-2</v>
      </c>
      <c r="V7342">
        <v>2.5469109E-2</v>
      </c>
      <c r="W7342">
        <v>2.5558431E-2</v>
      </c>
    </row>
    <row r="7343" spans="2:23" hidden="1" x14ac:dyDescent="0.25">
      <c r="B7343" t="s">
        <v>89</v>
      </c>
      <c r="C7343" t="s">
        <v>297</v>
      </c>
      <c r="D7343" t="s">
        <v>647</v>
      </c>
      <c r="E7343" t="s">
        <v>566</v>
      </c>
      <c r="F7343" t="s">
        <v>93</v>
      </c>
      <c r="G7343">
        <v>0.19271185399999999</v>
      </c>
      <c r="H7343">
        <v>0.19271185399999999</v>
      </c>
      <c r="I7343">
        <v>0.19271185399999999</v>
      </c>
    </row>
    <row r="7344" spans="2:23" hidden="1" x14ac:dyDescent="0.25">
      <c r="B7344" t="s">
        <v>89</v>
      </c>
      <c r="C7344" t="s">
        <v>297</v>
      </c>
      <c r="D7344" t="s">
        <v>647</v>
      </c>
      <c r="E7344" t="s">
        <v>567</v>
      </c>
      <c r="F7344" t="s">
        <v>93</v>
      </c>
      <c r="G7344">
        <v>0.10650604900000001</v>
      </c>
      <c r="H7344">
        <v>0.10650604900000001</v>
      </c>
      <c r="I7344">
        <v>0.10650604900000001</v>
      </c>
      <c r="J7344">
        <v>0.10650604900000001</v>
      </c>
      <c r="K7344">
        <v>0.10650604900000001</v>
      </c>
      <c r="L7344">
        <v>0.10650604900000001</v>
      </c>
      <c r="M7344">
        <v>0.10650604900000001</v>
      </c>
    </row>
    <row r="7345" spans="2:23" hidden="1" x14ac:dyDescent="0.25">
      <c r="B7345" t="s">
        <v>89</v>
      </c>
      <c r="C7345" t="s">
        <v>297</v>
      </c>
      <c r="D7345" t="s">
        <v>647</v>
      </c>
      <c r="E7345" t="s">
        <v>568</v>
      </c>
      <c r="F7345" t="s">
        <v>93</v>
      </c>
      <c r="G7345">
        <v>0</v>
      </c>
      <c r="H7345">
        <v>0</v>
      </c>
      <c r="I7345">
        <v>1.56515E-4</v>
      </c>
      <c r="J7345">
        <v>3.4105799999999999E-4</v>
      </c>
      <c r="K7345">
        <v>7.2312699999999995E-4</v>
      </c>
      <c r="L7345">
        <v>1.2791040000000001E-3</v>
      </c>
      <c r="M7345">
        <v>4.124333E-3</v>
      </c>
      <c r="N7345">
        <v>1.3636990999999999E-2</v>
      </c>
      <c r="O7345">
        <v>1.5726969E-2</v>
      </c>
      <c r="P7345">
        <v>1.5167982E-2</v>
      </c>
      <c r="Q7345">
        <v>1.8629013999999999E-2</v>
      </c>
      <c r="R7345">
        <v>6.2423692000000003E-2</v>
      </c>
      <c r="S7345">
        <v>3.7477792000000003E-2</v>
      </c>
      <c r="T7345">
        <v>2.9825424E-2</v>
      </c>
      <c r="U7345">
        <v>2.1875882999999999E-2</v>
      </c>
      <c r="V7345">
        <v>8.6475879999999995E-3</v>
      </c>
      <c r="W7345">
        <v>4.4629379999999996E-3</v>
      </c>
    </row>
    <row r="7346" spans="2:23" hidden="1" x14ac:dyDescent="0.25">
      <c r="B7346" t="s">
        <v>89</v>
      </c>
      <c r="C7346" t="s">
        <v>297</v>
      </c>
      <c r="D7346" t="s">
        <v>647</v>
      </c>
      <c r="E7346" t="s">
        <v>569</v>
      </c>
      <c r="F7346" t="s">
        <v>93</v>
      </c>
      <c r="G7346">
        <v>5.2200000000000002E-5</v>
      </c>
      <c r="H7346">
        <v>5.2200000000000002E-5</v>
      </c>
      <c r="I7346">
        <v>5.2200000000000002E-5</v>
      </c>
    </row>
    <row r="7347" spans="2:23" hidden="1" x14ac:dyDescent="0.25">
      <c r="B7347" t="s">
        <v>89</v>
      </c>
      <c r="C7347" t="s">
        <v>297</v>
      </c>
      <c r="D7347" t="s">
        <v>647</v>
      </c>
      <c r="E7347" t="s">
        <v>570</v>
      </c>
      <c r="F7347" t="s">
        <v>93</v>
      </c>
      <c r="G7347">
        <v>9.4630500000000004E-4</v>
      </c>
      <c r="H7347">
        <v>9.4630500000000004E-4</v>
      </c>
      <c r="I7347">
        <v>9.4630500000000004E-4</v>
      </c>
      <c r="J7347">
        <v>9.4630500000000004E-4</v>
      </c>
      <c r="K7347">
        <v>9.4630500000000004E-4</v>
      </c>
      <c r="L7347">
        <v>9.4630500000000004E-4</v>
      </c>
      <c r="M7347">
        <v>9.4630500000000004E-4</v>
      </c>
    </row>
    <row r="7348" spans="2:23" hidden="1" x14ac:dyDescent="0.25">
      <c r="B7348" t="s">
        <v>89</v>
      </c>
      <c r="C7348" t="s">
        <v>297</v>
      </c>
      <c r="D7348" t="s">
        <v>647</v>
      </c>
      <c r="E7348" t="s">
        <v>571</v>
      </c>
      <c r="F7348" t="s">
        <v>93</v>
      </c>
      <c r="G7348">
        <v>0.19845937</v>
      </c>
      <c r="H7348">
        <v>0.25176994400000002</v>
      </c>
      <c r="I7348">
        <v>0.12774973100000001</v>
      </c>
      <c r="J7348">
        <v>4.6821061999999997E-2</v>
      </c>
      <c r="K7348">
        <v>4.3845388999999999E-2</v>
      </c>
      <c r="L7348">
        <v>3.7874523E-2</v>
      </c>
      <c r="M7348">
        <v>3.2398189000000001E-2</v>
      </c>
      <c r="N7348">
        <v>2.8027402E-2</v>
      </c>
      <c r="O7348">
        <v>2.3255050999999999E-2</v>
      </c>
      <c r="P7348">
        <v>1.1969732E-2</v>
      </c>
      <c r="Q7348">
        <v>8.5110059999999998E-3</v>
      </c>
      <c r="R7348">
        <v>2.9450589999999999E-3</v>
      </c>
      <c r="S7348">
        <v>4.9351500000000001E-3</v>
      </c>
      <c r="T7348">
        <v>8.5015319999999991E-3</v>
      </c>
      <c r="U7348">
        <v>1.3806346000000001E-2</v>
      </c>
      <c r="V7348">
        <v>1.6821520999999999E-2</v>
      </c>
      <c r="W7348">
        <v>2.1095493E-2</v>
      </c>
    </row>
    <row r="7349" spans="2:23" hidden="1" x14ac:dyDescent="0.25">
      <c r="B7349" t="s">
        <v>89</v>
      </c>
      <c r="C7349" t="s">
        <v>297</v>
      </c>
      <c r="D7349" t="s">
        <v>647</v>
      </c>
      <c r="E7349" t="s">
        <v>572</v>
      </c>
      <c r="F7349" t="s">
        <v>93</v>
      </c>
      <c r="G7349">
        <v>0.192659682</v>
      </c>
      <c r="H7349">
        <v>0.192659682</v>
      </c>
      <c r="I7349">
        <v>0.192659682</v>
      </c>
    </row>
    <row r="7350" spans="2:23" hidden="1" x14ac:dyDescent="0.25">
      <c r="B7350" t="s">
        <v>89</v>
      </c>
      <c r="C7350" t="s">
        <v>297</v>
      </c>
      <c r="D7350" t="s">
        <v>647</v>
      </c>
      <c r="E7350" t="s">
        <v>573</v>
      </c>
      <c r="F7350" t="s">
        <v>93</v>
      </c>
      <c r="G7350">
        <v>0.105559744</v>
      </c>
      <c r="H7350">
        <v>0.105559744</v>
      </c>
      <c r="I7350">
        <v>0.105559744</v>
      </c>
      <c r="J7350">
        <v>0.105559744</v>
      </c>
      <c r="K7350">
        <v>0.105559744</v>
      </c>
      <c r="L7350">
        <v>0.105559744</v>
      </c>
      <c r="M7350">
        <v>0.105559744</v>
      </c>
    </row>
    <row r="7351" spans="2:23" hidden="1" x14ac:dyDescent="0.25">
      <c r="B7351" t="s">
        <v>89</v>
      </c>
      <c r="C7351" t="s">
        <v>297</v>
      </c>
      <c r="D7351" t="s">
        <v>647</v>
      </c>
      <c r="E7351" t="s">
        <v>574</v>
      </c>
      <c r="F7351" t="s">
        <v>93</v>
      </c>
      <c r="G7351">
        <v>2.0417281999999998E-2</v>
      </c>
      <c r="H7351">
        <v>6.9243771999999995E-2</v>
      </c>
      <c r="I7351">
        <v>0.207849746</v>
      </c>
      <c r="J7351">
        <v>0.25746353</v>
      </c>
      <c r="K7351">
        <v>0.295611385</v>
      </c>
      <c r="L7351">
        <v>0.31853118200000002</v>
      </c>
      <c r="M7351">
        <v>0.25218192299999997</v>
      </c>
      <c r="N7351">
        <v>0.24292770699999999</v>
      </c>
      <c r="O7351">
        <v>0.338975845</v>
      </c>
      <c r="P7351">
        <v>0.346306956</v>
      </c>
      <c r="Q7351">
        <v>0.34577721</v>
      </c>
      <c r="R7351">
        <v>0.37851735800000003</v>
      </c>
      <c r="S7351">
        <v>0.31215235699999999</v>
      </c>
      <c r="T7351">
        <v>0.34157866100000001</v>
      </c>
      <c r="U7351">
        <v>0.39648828400000002</v>
      </c>
      <c r="V7351">
        <v>0.39106691700000001</v>
      </c>
      <c r="W7351">
        <v>0.41304559200000002</v>
      </c>
    </row>
    <row r="7352" spans="2:23" hidden="1" x14ac:dyDescent="0.25">
      <c r="B7352" t="s">
        <v>89</v>
      </c>
      <c r="C7352" t="s">
        <v>297</v>
      </c>
      <c r="D7352" t="s">
        <v>647</v>
      </c>
      <c r="E7352" t="s">
        <v>575</v>
      </c>
      <c r="F7352" t="s">
        <v>93</v>
      </c>
      <c r="G7352">
        <v>9.9170267000000006E-2</v>
      </c>
      <c r="H7352">
        <v>9.9170267000000006E-2</v>
      </c>
      <c r="I7352">
        <v>9.9170267000000006E-2</v>
      </c>
    </row>
    <row r="7353" spans="2:23" hidden="1" x14ac:dyDescent="0.25">
      <c r="B7353" t="s">
        <v>89</v>
      </c>
      <c r="C7353" t="s">
        <v>297</v>
      </c>
      <c r="D7353" t="s">
        <v>647</v>
      </c>
      <c r="E7353" t="s">
        <v>576</v>
      </c>
      <c r="F7353" t="s">
        <v>93</v>
      </c>
      <c r="G7353">
        <v>0.203042688</v>
      </c>
      <c r="H7353">
        <v>0.203042688</v>
      </c>
      <c r="I7353">
        <v>0.203042688</v>
      </c>
      <c r="J7353">
        <v>0.203042688</v>
      </c>
      <c r="K7353">
        <v>0.203042688</v>
      </c>
      <c r="L7353">
        <v>0.203042688</v>
      </c>
      <c r="M7353">
        <v>0.203042688</v>
      </c>
    </row>
    <row r="7354" spans="2:23" hidden="1" x14ac:dyDescent="0.25">
      <c r="B7354" t="s">
        <v>89</v>
      </c>
      <c r="C7354" t="s">
        <v>297</v>
      </c>
      <c r="D7354" t="s">
        <v>647</v>
      </c>
      <c r="E7354" t="s">
        <v>577</v>
      </c>
      <c r="F7354" t="s">
        <v>93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</row>
    <row r="7355" spans="2:23" hidden="1" x14ac:dyDescent="0.25">
      <c r="B7355" t="s">
        <v>89</v>
      </c>
      <c r="C7355" t="s">
        <v>297</v>
      </c>
      <c r="D7355" t="s">
        <v>647</v>
      </c>
      <c r="E7355" t="s">
        <v>578</v>
      </c>
      <c r="F7355" t="s">
        <v>93</v>
      </c>
      <c r="G7355">
        <v>0</v>
      </c>
      <c r="H7355">
        <v>0</v>
      </c>
      <c r="I7355">
        <v>0</v>
      </c>
    </row>
    <row r="7356" spans="2:23" hidden="1" x14ac:dyDescent="0.25">
      <c r="B7356" t="s">
        <v>89</v>
      </c>
      <c r="C7356" t="s">
        <v>297</v>
      </c>
      <c r="D7356" t="s">
        <v>647</v>
      </c>
      <c r="E7356" t="s">
        <v>579</v>
      </c>
      <c r="F7356" t="s">
        <v>93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2:23" hidden="1" x14ac:dyDescent="0.25">
      <c r="B7357" t="s">
        <v>89</v>
      </c>
      <c r="C7357" t="s">
        <v>297</v>
      </c>
      <c r="D7357" t="s">
        <v>647</v>
      </c>
      <c r="E7357" t="s">
        <v>580</v>
      </c>
      <c r="F7357" t="s">
        <v>93</v>
      </c>
      <c r="G7357">
        <v>2.250382847</v>
      </c>
      <c r="H7357">
        <v>4.8697006690000002</v>
      </c>
      <c r="I7357">
        <v>7.5083983539999997</v>
      </c>
      <c r="J7357">
        <v>7.8328934600000002</v>
      </c>
      <c r="K7357">
        <v>9.4325289419999994</v>
      </c>
      <c r="L7357">
        <v>11.45504266</v>
      </c>
      <c r="M7357">
        <v>14.25076844</v>
      </c>
      <c r="N7357">
        <v>15.52461658</v>
      </c>
      <c r="O7357">
        <v>19.207616739999999</v>
      </c>
      <c r="P7357">
        <v>18.729900050000001</v>
      </c>
      <c r="Q7357">
        <v>18.17675375</v>
      </c>
      <c r="R7357">
        <v>18.405835320000001</v>
      </c>
      <c r="S7357">
        <v>16.897040199999999</v>
      </c>
      <c r="T7357">
        <v>18.341890159999998</v>
      </c>
      <c r="U7357">
        <v>20.447564809999999</v>
      </c>
      <c r="V7357">
        <v>20.233944480000002</v>
      </c>
      <c r="W7357">
        <v>20.40669754</v>
      </c>
    </row>
    <row r="7358" spans="2:23" hidden="1" x14ac:dyDescent="0.25">
      <c r="B7358" t="s">
        <v>89</v>
      </c>
      <c r="C7358" t="s">
        <v>297</v>
      </c>
      <c r="D7358" t="s">
        <v>647</v>
      </c>
      <c r="E7358" t="s">
        <v>581</v>
      </c>
      <c r="F7358" t="s">
        <v>93</v>
      </c>
      <c r="G7358">
        <v>4.8761606229999996</v>
      </c>
      <c r="H7358">
        <v>4.8761606229999996</v>
      </c>
      <c r="I7358">
        <v>4.8761606229999996</v>
      </c>
    </row>
    <row r="7359" spans="2:23" hidden="1" x14ac:dyDescent="0.25">
      <c r="B7359" t="s">
        <v>89</v>
      </c>
      <c r="C7359" t="s">
        <v>297</v>
      </c>
      <c r="D7359" t="s">
        <v>647</v>
      </c>
      <c r="E7359" t="s">
        <v>582</v>
      </c>
      <c r="F7359" t="s">
        <v>93</v>
      </c>
      <c r="G7359">
        <v>8.2285307680000006</v>
      </c>
      <c r="H7359">
        <v>8.2285307680000006</v>
      </c>
      <c r="I7359">
        <v>8.2285307680000006</v>
      </c>
      <c r="J7359">
        <v>8.2285307680000006</v>
      </c>
      <c r="K7359">
        <v>8.2285307680000006</v>
      </c>
      <c r="L7359">
        <v>8.2285307680000006</v>
      </c>
      <c r="M7359">
        <v>8.2285307680000006</v>
      </c>
    </row>
    <row r="7360" spans="2:23" hidden="1" x14ac:dyDescent="0.25">
      <c r="B7360" t="s">
        <v>89</v>
      </c>
      <c r="C7360" t="s">
        <v>297</v>
      </c>
      <c r="D7360" t="s">
        <v>647</v>
      </c>
      <c r="E7360" t="s">
        <v>583</v>
      </c>
      <c r="F7360" t="s">
        <v>93</v>
      </c>
      <c r="G7360">
        <v>0.30925385999999999</v>
      </c>
      <c r="H7360">
        <v>2.0118300680000001</v>
      </c>
      <c r="I7360">
        <v>3.5666358050000002</v>
      </c>
      <c r="J7360">
        <v>3.6423434069999998</v>
      </c>
      <c r="K7360">
        <v>4.4365070629999996</v>
      </c>
      <c r="L7360">
        <v>5.4785695680000002</v>
      </c>
      <c r="M7360">
        <v>6.8566994509999999</v>
      </c>
      <c r="N7360">
        <v>7.4262859160000003</v>
      </c>
      <c r="O7360">
        <v>9.3058012029999997</v>
      </c>
      <c r="P7360">
        <v>8.9353961989999995</v>
      </c>
      <c r="Q7360">
        <v>8.5845388669999991</v>
      </c>
      <c r="R7360">
        <v>8.6120292210000002</v>
      </c>
      <c r="S7360">
        <v>7.8878643620000002</v>
      </c>
      <c r="T7360">
        <v>8.7104727759999996</v>
      </c>
      <c r="U7360">
        <v>9.8471555459999998</v>
      </c>
      <c r="V7360">
        <v>9.6953014829999997</v>
      </c>
      <c r="W7360">
        <v>9.7548326250000006</v>
      </c>
    </row>
    <row r="7361" spans="2:23" hidden="1" x14ac:dyDescent="0.25">
      <c r="B7361" t="s">
        <v>89</v>
      </c>
      <c r="C7361" t="s">
        <v>297</v>
      </c>
      <c r="D7361" t="s">
        <v>647</v>
      </c>
      <c r="E7361" t="s">
        <v>584</v>
      </c>
      <c r="F7361" t="s">
        <v>93</v>
      </c>
      <c r="G7361">
        <v>1.9625732440000001</v>
      </c>
      <c r="H7361">
        <v>1.9625732440000001</v>
      </c>
      <c r="I7361">
        <v>1.9625732440000001</v>
      </c>
    </row>
    <row r="7362" spans="2:23" hidden="1" x14ac:dyDescent="0.25">
      <c r="B7362" t="s">
        <v>89</v>
      </c>
      <c r="C7362" t="s">
        <v>297</v>
      </c>
      <c r="D7362" t="s">
        <v>647</v>
      </c>
      <c r="E7362" t="s">
        <v>585</v>
      </c>
      <c r="F7362" t="s">
        <v>93</v>
      </c>
      <c r="G7362">
        <v>3.757405603</v>
      </c>
      <c r="H7362">
        <v>3.757405603</v>
      </c>
      <c r="I7362">
        <v>3.757405603</v>
      </c>
      <c r="J7362">
        <v>3.757405603</v>
      </c>
      <c r="K7362">
        <v>3.757405603</v>
      </c>
      <c r="L7362">
        <v>3.757405603</v>
      </c>
      <c r="M7362">
        <v>3.757405603</v>
      </c>
    </row>
    <row r="7363" spans="2:23" hidden="1" x14ac:dyDescent="0.25">
      <c r="B7363" t="s">
        <v>89</v>
      </c>
      <c r="C7363" t="s">
        <v>297</v>
      </c>
      <c r="D7363" t="s">
        <v>647</v>
      </c>
      <c r="E7363" t="s">
        <v>586</v>
      </c>
      <c r="F7363" t="s">
        <v>93</v>
      </c>
      <c r="G7363">
        <v>0.30925385999999999</v>
      </c>
      <c r="H7363">
        <v>2.0118300680000001</v>
      </c>
      <c r="I7363">
        <v>3.5666358050000002</v>
      </c>
      <c r="J7363">
        <v>3.6423434069999998</v>
      </c>
      <c r="K7363">
        <v>4.4365070629999996</v>
      </c>
      <c r="L7363">
        <v>5.4785695680000002</v>
      </c>
      <c r="M7363">
        <v>6.8566994509999999</v>
      </c>
      <c r="N7363">
        <v>7.4262859160000003</v>
      </c>
      <c r="O7363">
        <v>9.3058012029999997</v>
      </c>
      <c r="P7363">
        <v>8.9353961989999995</v>
      </c>
      <c r="Q7363">
        <v>8.5845388669999991</v>
      </c>
      <c r="R7363">
        <v>8.6120292210000002</v>
      </c>
      <c r="S7363">
        <v>7.8878643620000002</v>
      </c>
      <c r="T7363">
        <v>8.7104727759999996</v>
      </c>
      <c r="U7363">
        <v>9.8471555459999998</v>
      </c>
      <c r="V7363">
        <v>9.6953014829999997</v>
      </c>
      <c r="W7363">
        <v>9.7548326250000006</v>
      </c>
    </row>
    <row r="7364" spans="2:23" hidden="1" x14ac:dyDescent="0.25">
      <c r="B7364" t="s">
        <v>89</v>
      </c>
      <c r="C7364" t="s">
        <v>297</v>
      </c>
      <c r="D7364" t="s">
        <v>647</v>
      </c>
      <c r="E7364" t="s">
        <v>587</v>
      </c>
      <c r="F7364" t="s">
        <v>93</v>
      </c>
      <c r="G7364">
        <v>1.9625732440000001</v>
      </c>
      <c r="H7364">
        <v>1.9625732440000001</v>
      </c>
      <c r="I7364">
        <v>1.9625732440000001</v>
      </c>
    </row>
    <row r="7365" spans="2:23" hidden="1" x14ac:dyDescent="0.25">
      <c r="B7365" t="s">
        <v>89</v>
      </c>
      <c r="C7365" t="s">
        <v>297</v>
      </c>
      <c r="D7365" t="s">
        <v>647</v>
      </c>
      <c r="E7365" t="s">
        <v>588</v>
      </c>
      <c r="F7365" t="s">
        <v>93</v>
      </c>
      <c r="G7365">
        <v>3.757405603</v>
      </c>
      <c r="H7365">
        <v>3.757405603</v>
      </c>
      <c r="I7365">
        <v>3.757405603</v>
      </c>
      <c r="J7365">
        <v>3.757405603</v>
      </c>
      <c r="K7365">
        <v>3.757405603</v>
      </c>
      <c r="L7365">
        <v>3.757405603</v>
      </c>
      <c r="M7365">
        <v>3.757405603</v>
      </c>
    </row>
    <row r="7366" spans="2:23" hidden="1" x14ac:dyDescent="0.25">
      <c r="B7366" t="s">
        <v>89</v>
      </c>
      <c r="C7366" t="s">
        <v>297</v>
      </c>
      <c r="D7366" t="s">
        <v>647</v>
      </c>
      <c r="E7366" t="s">
        <v>592</v>
      </c>
      <c r="F7366" t="s">
        <v>93</v>
      </c>
      <c r="G7366">
        <v>5.7616853000000003E-2</v>
      </c>
      <c r="H7366">
        <v>8.6897678000000006E-2</v>
      </c>
      <c r="I7366">
        <v>8.6506607999999999E-2</v>
      </c>
      <c r="J7366">
        <v>8.8154724000000004E-2</v>
      </c>
      <c r="K7366">
        <v>0.102813449</v>
      </c>
      <c r="L7366">
        <v>9.8314556999999997E-2</v>
      </c>
      <c r="M7366">
        <v>9.0874658999999997E-2</v>
      </c>
      <c r="N7366">
        <v>7.0175954999999998E-2</v>
      </c>
      <c r="O7366">
        <v>5.7115559000000003E-2</v>
      </c>
      <c r="P7366">
        <v>3.1323827999999998E-2</v>
      </c>
      <c r="Q7366">
        <v>2.0086376E-2</v>
      </c>
      <c r="R7366">
        <v>9.3867450000000002E-3</v>
      </c>
      <c r="S7366">
        <v>9.1599739999999995E-3</v>
      </c>
      <c r="T7366">
        <v>1.1284429E-2</v>
      </c>
      <c r="U7366">
        <v>1.3832674E-2</v>
      </c>
      <c r="V7366">
        <v>1.3521053999999999E-2</v>
      </c>
      <c r="W7366">
        <v>8.53E-5</v>
      </c>
    </row>
    <row r="7367" spans="2:23" hidden="1" x14ac:dyDescent="0.25">
      <c r="B7367" t="s">
        <v>89</v>
      </c>
      <c r="C7367" t="s">
        <v>297</v>
      </c>
      <c r="D7367" t="s">
        <v>647</v>
      </c>
      <c r="E7367" t="s">
        <v>593</v>
      </c>
      <c r="F7367" t="s">
        <v>93</v>
      </c>
      <c r="G7367">
        <v>7.7007045999999996E-2</v>
      </c>
      <c r="H7367">
        <v>7.7007045999999996E-2</v>
      </c>
      <c r="I7367">
        <v>7.7007045999999996E-2</v>
      </c>
    </row>
    <row r="7368" spans="2:23" hidden="1" x14ac:dyDescent="0.25">
      <c r="B7368" t="s">
        <v>89</v>
      </c>
      <c r="C7368" t="s">
        <v>297</v>
      </c>
      <c r="D7368" t="s">
        <v>647</v>
      </c>
      <c r="E7368" t="s">
        <v>594</v>
      </c>
      <c r="F7368" t="s">
        <v>93</v>
      </c>
      <c r="G7368">
        <v>8.7311217999999996E-2</v>
      </c>
      <c r="H7368">
        <v>8.7311217999999996E-2</v>
      </c>
      <c r="I7368">
        <v>8.7311217999999996E-2</v>
      </c>
      <c r="J7368">
        <v>8.7311217999999996E-2</v>
      </c>
      <c r="K7368">
        <v>8.7311217999999996E-2</v>
      </c>
      <c r="L7368">
        <v>8.7311217999999996E-2</v>
      </c>
      <c r="M7368">
        <v>8.7311217999999996E-2</v>
      </c>
    </row>
    <row r="7369" spans="2:23" hidden="1" x14ac:dyDescent="0.25">
      <c r="B7369" t="s">
        <v>89</v>
      </c>
      <c r="C7369" t="s">
        <v>297</v>
      </c>
      <c r="D7369" t="s">
        <v>647</v>
      </c>
      <c r="E7369" t="s">
        <v>595</v>
      </c>
      <c r="F7369" t="s">
        <v>93</v>
      </c>
      <c r="G7369">
        <v>5.7616853000000003E-2</v>
      </c>
      <c r="H7369">
        <v>8.6897678000000006E-2</v>
      </c>
      <c r="I7369">
        <v>8.6506607999999999E-2</v>
      </c>
      <c r="J7369">
        <v>8.8154724000000004E-2</v>
      </c>
      <c r="K7369">
        <v>0.102813449</v>
      </c>
      <c r="L7369">
        <v>9.8314556999999997E-2</v>
      </c>
      <c r="M7369">
        <v>9.0874658999999997E-2</v>
      </c>
      <c r="N7369">
        <v>7.0175954999999998E-2</v>
      </c>
      <c r="O7369">
        <v>5.7115559000000003E-2</v>
      </c>
      <c r="P7369">
        <v>3.1323827999999998E-2</v>
      </c>
      <c r="Q7369">
        <v>2.0086376E-2</v>
      </c>
      <c r="R7369">
        <v>9.3867450000000002E-3</v>
      </c>
      <c r="S7369">
        <v>9.1599739999999995E-3</v>
      </c>
      <c r="T7369">
        <v>1.1284429E-2</v>
      </c>
      <c r="U7369">
        <v>1.3832674E-2</v>
      </c>
      <c r="V7369">
        <v>1.3521053999999999E-2</v>
      </c>
      <c r="W7369">
        <v>8.53E-5</v>
      </c>
    </row>
    <row r="7370" spans="2:23" hidden="1" x14ac:dyDescent="0.25">
      <c r="B7370" t="s">
        <v>89</v>
      </c>
      <c r="C7370" t="s">
        <v>297</v>
      </c>
      <c r="D7370" t="s">
        <v>647</v>
      </c>
      <c r="E7370" t="s">
        <v>596</v>
      </c>
      <c r="F7370" t="s">
        <v>93</v>
      </c>
      <c r="G7370">
        <v>7.7007045999999996E-2</v>
      </c>
      <c r="H7370">
        <v>7.7007045999999996E-2</v>
      </c>
      <c r="I7370">
        <v>7.7007045999999996E-2</v>
      </c>
    </row>
    <row r="7371" spans="2:23" hidden="1" x14ac:dyDescent="0.25">
      <c r="B7371" t="s">
        <v>89</v>
      </c>
      <c r="C7371" t="s">
        <v>297</v>
      </c>
      <c r="D7371" t="s">
        <v>647</v>
      </c>
      <c r="E7371" t="s">
        <v>597</v>
      </c>
      <c r="F7371" t="s">
        <v>93</v>
      </c>
      <c r="G7371">
        <v>8.7311217999999996E-2</v>
      </c>
      <c r="H7371">
        <v>8.7311217999999996E-2</v>
      </c>
      <c r="I7371">
        <v>8.7311217999999996E-2</v>
      </c>
      <c r="J7371">
        <v>8.7311217999999996E-2</v>
      </c>
      <c r="K7371">
        <v>8.7311217999999996E-2</v>
      </c>
      <c r="L7371">
        <v>8.7311217999999996E-2</v>
      </c>
      <c r="M7371">
        <v>8.7311217999999996E-2</v>
      </c>
    </row>
    <row r="7372" spans="2:23" hidden="1" x14ac:dyDescent="0.25">
      <c r="B7372" t="s">
        <v>89</v>
      </c>
      <c r="C7372" t="s">
        <v>297</v>
      </c>
      <c r="D7372" t="s">
        <v>647</v>
      </c>
      <c r="E7372" t="s">
        <v>598</v>
      </c>
      <c r="F7372" t="s">
        <v>93</v>
      </c>
      <c r="G7372">
        <v>0.24334396599999999</v>
      </c>
      <c r="H7372">
        <v>1.4237248870000001</v>
      </c>
      <c r="I7372">
        <v>1.8728226939999999</v>
      </c>
      <c r="J7372">
        <v>2.0184126290000002</v>
      </c>
      <c r="K7372">
        <v>2.5593744119999999</v>
      </c>
      <c r="L7372">
        <v>3.2538379329999998</v>
      </c>
      <c r="M7372">
        <v>4.0530259759999998</v>
      </c>
      <c r="N7372">
        <v>4.5883506809999997</v>
      </c>
      <c r="O7372">
        <v>5.5213813790000001</v>
      </c>
      <c r="P7372">
        <v>5.4346669649999999</v>
      </c>
      <c r="Q7372">
        <v>5.2893384699999997</v>
      </c>
      <c r="R7372">
        <v>5.1665019230000002</v>
      </c>
      <c r="S7372">
        <v>4.948773246</v>
      </c>
      <c r="T7372">
        <v>5.2982230179999998</v>
      </c>
      <c r="U7372">
        <v>5.9146061679999997</v>
      </c>
      <c r="V7372">
        <v>6.006240815</v>
      </c>
      <c r="W7372">
        <v>6.0627548420000004</v>
      </c>
    </row>
    <row r="7373" spans="2:23" hidden="1" x14ac:dyDescent="0.25">
      <c r="B7373" t="s">
        <v>89</v>
      </c>
      <c r="C7373" t="s">
        <v>297</v>
      </c>
      <c r="D7373" t="s">
        <v>647</v>
      </c>
      <c r="E7373" t="s">
        <v>599</v>
      </c>
      <c r="F7373" t="s">
        <v>93</v>
      </c>
      <c r="G7373">
        <v>1.179963849</v>
      </c>
      <c r="H7373">
        <v>1.179963849</v>
      </c>
      <c r="I7373">
        <v>1.179963849</v>
      </c>
    </row>
    <row r="7374" spans="2:23" hidden="1" x14ac:dyDescent="0.25">
      <c r="B7374" t="s">
        <v>89</v>
      </c>
      <c r="C7374" t="s">
        <v>297</v>
      </c>
      <c r="D7374" t="s">
        <v>647</v>
      </c>
      <c r="E7374" t="s">
        <v>600</v>
      </c>
      <c r="F7374" t="s">
        <v>93</v>
      </c>
      <c r="G7374">
        <v>2.2035060710000001</v>
      </c>
      <c r="H7374">
        <v>2.2035060710000001</v>
      </c>
      <c r="I7374">
        <v>2.2035060710000001</v>
      </c>
      <c r="J7374">
        <v>2.2035060710000001</v>
      </c>
      <c r="K7374">
        <v>2.2035060710000001</v>
      </c>
      <c r="L7374">
        <v>2.2035060710000001</v>
      </c>
      <c r="M7374">
        <v>2.2035060710000001</v>
      </c>
    </row>
    <row r="7375" spans="2:23" hidden="1" x14ac:dyDescent="0.25">
      <c r="B7375" t="s">
        <v>89</v>
      </c>
      <c r="C7375" t="s">
        <v>297</v>
      </c>
      <c r="D7375" t="s">
        <v>647</v>
      </c>
      <c r="E7375" t="s">
        <v>601</v>
      </c>
      <c r="F7375" t="s">
        <v>93</v>
      </c>
      <c r="G7375">
        <v>1.9054505829999999</v>
      </c>
      <c r="H7375">
        <v>2.8107183199999999</v>
      </c>
      <c r="I7375">
        <v>3.8669410580000001</v>
      </c>
      <c r="J7375">
        <v>4.1574145820000004</v>
      </c>
      <c r="K7375">
        <v>4.9808848159999997</v>
      </c>
      <c r="L7375">
        <v>5.9648055739999997</v>
      </c>
      <c r="M7375">
        <v>7.3897944070000001</v>
      </c>
      <c r="N7375">
        <v>8.0965606260000005</v>
      </c>
      <c r="O7375">
        <v>9.9005125340000006</v>
      </c>
      <c r="P7375">
        <v>9.7942040769999998</v>
      </c>
      <c r="Q7375">
        <v>9.5920752080000007</v>
      </c>
      <c r="R7375">
        <v>9.7937980420000006</v>
      </c>
      <c r="S7375">
        <v>9.0091479579999998</v>
      </c>
      <c r="T7375">
        <v>9.6313278699999998</v>
      </c>
      <c r="U7375">
        <v>10.60009443</v>
      </c>
      <c r="V7375">
        <v>10.53740541</v>
      </c>
      <c r="W7375">
        <v>10.648238279999999</v>
      </c>
    </row>
    <row r="7376" spans="2:23" hidden="1" x14ac:dyDescent="0.25">
      <c r="B7376" t="s">
        <v>89</v>
      </c>
      <c r="C7376" t="s">
        <v>297</v>
      </c>
      <c r="D7376" t="s">
        <v>647</v>
      </c>
      <c r="E7376" t="s">
        <v>602</v>
      </c>
      <c r="F7376" t="s">
        <v>93</v>
      </c>
      <c r="G7376">
        <v>2.8610366539999998</v>
      </c>
      <c r="H7376">
        <v>2.8610366539999998</v>
      </c>
      <c r="I7376">
        <v>2.8610366539999998</v>
      </c>
    </row>
    <row r="7377" spans="2:23" hidden="1" x14ac:dyDescent="0.25">
      <c r="B7377" t="s">
        <v>89</v>
      </c>
      <c r="C7377" t="s">
        <v>297</v>
      </c>
      <c r="D7377" t="s">
        <v>647</v>
      </c>
      <c r="E7377" t="s">
        <v>603</v>
      </c>
      <c r="F7377" t="s">
        <v>93</v>
      </c>
      <c r="G7377">
        <v>4.439429906</v>
      </c>
      <c r="H7377">
        <v>4.439429906</v>
      </c>
      <c r="I7377">
        <v>4.439429906</v>
      </c>
      <c r="J7377">
        <v>4.439429906</v>
      </c>
      <c r="K7377">
        <v>4.439429906</v>
      </c>
      <c r="L7377">
        <v>4.439429906</v>
      </c>
      <c r="M7377">
        <v>4.439429906</v>
      </c>
    </row>
    <row r="7378" spans="2:23" hidden="1" x14ac:dyDescent="0.25">
      <c r="B7378" t="s">
        <v>89</v>
      </c>
      <c r="C7378" t="s">
        <v>297</v>
      </c>
      <c r="D7378" t="s">
        <v>647</v>
      </c>
      <c r="E7378" t="s">
        <v>604</v>
      </c>
      <c r="F7378" t="s">
        <v>93</v>
      </c>
      <c r="G7378">
        <v>1.9054505829999999</v>
      </c>
      <c r="H7378">
        <v>2.8107183199999999</v>
      </c>
      <c r="I7378">
        <v>3.8669410580000001</v>
      </c>
      <c r="J7378">
        <v>4.1574145820000004</v>
      </c>
      <c r="K7378">
        <v>4.9808848159999997</v>
      </c>
      <c r="L7378">
        <v>5.9648055739999997</v>
      </c>
      <c r="M7378">
        <v>7.3897944070000001</v>
      </c>
      <c r="N7378">
        <v>8.0965606260000005</v>
      </c>
      <c r="O7378">
        <v>9.9005125340000006</v>
      </c>
      <c r="P7378">
        <v>9.7942040769999998</v>
      </c>
      <c r="Q7378">
        <v>9.5920752080000007</v>
      </c>
      <c r="R7378">
        <v>9.7937980420000006</v>
      </c>
      <c r="S7378">
        <v>9.0091479579999998</v>
      </c>
      <c r="T7378">
        <v>9.6313278699999998</v>
      </c>
      <c r="U7378">
        <v>10.60009443</v>
      </c>
      <c r="V7378">
        <v>10.53740541</v>
      </c>
      <c r="W7378">
        <v>10.648238279999999</v>
      </c>
    </row>
    <row r="7379" spans="2:23" hidden="1" x14ac:dyDescent="0.25">
      <c r="B7379" t="s">
        <v>89</v>
      </c>
      <c r="C7379" t="s">
        <v>297</v>
      </c>
      <c r="D7379" t="s">
        <v>647</v>
      </c>
      <c r="E7379" t="s">
        <v>605</v>
      </c>
      <c r="F7379" t="s">
        <v>93</v>
      </c>
      <c r="G7379">
        <v>2.8610366539999998</v>
      </c>
      <c r="H7379">
        <v>2.8610366539999998</v>
      </c>
      <c r="I7379">
        <v>2.8610366539999998</v>
      </c>
    </row>
    <row r="7380" spans="2:23" hidden="1" x14ac:dyDescent="0.25">
      <c r="B7380" t="s">
        <v>89</v>
      </c>
      <c r="C7380" t="s">
        <v>297</v>
      </c>
      <c r="D7380" t="s">
        <v>647</v>
      </c>
      <c r="E7380" t="s">
        <v>606</v>
      </c>
      <c r="F7380" t="s">
        <v>93</v>
      </c>
      <c r="G7380">
        <v>4.439429906</v>
      </c>
      <c r="H7380">
        <v>4.439429906</v>
      </c>
      <c r="I7380">
        <v>4.439429906</v>
      </c>
      <c r="J7380">
        <v>4.439429906</v>
      </c>
      <c r="K7380">
        <v>4.439429906</v>
      </c>
      <c r="L7380">
        <v>4.439429906</v>
      </c>
      <c r="M7380">
        <v>4.439429906</v>
      </c>
    </row>
    <row r="7381" spans="2:23" hidden="1" x14ac:dyDescent="0.25">
      <c r="B7381" t="s">
        <v>89</v>
      </c>
      <c r="C7381" t="s">
        <v>297</v>
      </c>
      <c r="D7381" t="s">
        <v>647</v>
      </c>
      <c r="E7381" t="s">
        <v>607</v>
      </c>
      <c r="F7381" t="s">
        <v>93</v>
      </c>
      <c r="G7381">
        <v>4.5492612000000002E-2</v>
      </c>
      <c r="H7381">
        <v>0.518861409</v>
      </c>
      <c r="I7381">
        <v>1.485963366</v>
      </c>
      <c r="J7381">
        <v>1.366467248</v>
      </c>
      <c r="K7381">
        <v>1.581521266</v>
      </c>
      <c r="L7381">
        <v>1.9062004539999999</v>
      </c>
      <c r="M7381">
        <v>2.5514915519999999</v>
      </c>
      <c r="N7381">
        <v>2.595007528</v>
      </c>
      <c r="O7381">
        <v>3.4454439790000002</v>
      </c>
      <c r="P7381">
        <v>3.1544222780000002</v>
      </c>
      <c r="Q7381">
        <v>2.9494231879999999</v>
      </c>
      <c r="R7381">
        <v>3.0670099400000002</v>
      </c>
      <c r="S7381">
        <v>2.6269387590000002</v>
      </c>
      <c r="T7381">
        <v>3.070671098</v>
      </c>
      <c r="U7381">
        <v>3.5360610939999999</v>
      </c>
      <c r="V7381">
        <v>3.297993752</v>
      </c>
      <c r="W7381">
        <v>3.2790321900000001</v>
      </c>
    </row>
    <row r="7382" spans="2:23" hidden="1" x14ac:dyDescent="0.25">
      <c r="B7382" t="s">
        <v>89</v>
      </c>
      <c r="C7382" t="s">
        <v>297</v>
      </c>
      <c r="D7382" t="s">
        <v>647</v>
      </c>
      <c r="E7382" t="s">
        <v>608</v>
      </c>
      <c r="F7382" t="s">
        <v>93</v>
      </c>
      <c r="G7382">
        <v>0.68343912900000003</v>
      </c>
      <c r="H7382">
        <v>0.68343912900000003</v>
      </c>
      <c r="I7382">
        <v>0.68343912900000003</v>
      </c>
    </row>
    <row r="7383" spans="2:23" hidden="1" x14ac:dyDescent="0.25">
      <c r="B7383" t="s">
        <v>89</v>
      </c>
      <c r="C7383" t="s">
        <v>297</v>
      </c>
      <c r="D7383" t="s">
        <v>647</v>
      </c>
      <c r="E7383" t="s">
        <v>609</v>
      </c>
      <c r="F7383" t="s">
        <v>93</v>
      </c>
      <c r="G7383">
        <v>1.3508568439999999</v>
      </c>
      <c r="H7383">
        <v>1.3508568439999999</v>
      </c>
      <c r="I7383">
        <v>1.3508568439999999</v>
      </c>
      <c r="J7383">
        <v>1.3508568439999999</v>
      </c>
      <c r="K7383">
        <v>1.3508568439999999</v>
      </c>
      <c r="L7383">
        <v>1.3508568439999999</v>
      </c>
      <c r="M7383">
        <v>1.3508568439999999</v>
      </c>
    </row>
    <row r="7384" spans="2:23" hidden="1" x14ac:dyDescent="0.25">
      <c r="B7384" t="s">
        <v>89</v>
      </c>
      <c r="C7384" t="s">
        <v>297</v>
      </c>
      <c r="D7384" t="s">
        <v>647</v>
      </c>
      <c r="E7384" t="s">
        <v>610</v>
      </c>
      <c r="F7384" t="s">
        <v>93</v>
      </c>
      <c r="G7384">
        <v>1.8157115000000001E-2</v>
      </c>
      <c r="H7384">
        <v>1.7125080000000001E-2</v>
      </c>
      <c r="I7384">
        <v>1.6547679999999999E-2</v>
      </c>
      <c r="J7384">
        <v>2.8470484000000001E-2</v>
      </c>
      <c r="K7384">
        <v>4.7844215000000002E-2</v>
      </c>
      <c r="L7384">
        <v>6.3436388999999996E-2</v>
      </c>
      <c r="M7384">
        <v>7.2685911000000006E-2</v>
      </c>
      <c r="N7384">
        <v>7.6465594999999997E-2</v>
      </c>
      <c r="O7384">
        <v>7.5137217000000006E-2</v>
      </c>
      <c r="P7384">
        <v>7.5311432999999997E-2</v>
      </c>
      <c r="Q7384">
        <v>6.8856174000000006E-2</v>
      </c>
      <c r="R7384">
        <v>5.8906133999999999E-2</v>
      </c>
      <c r="S7384">
        <v>6.1178911000000002E-2</v>
      </c>
      <c r="T7384">
        <v>6.2729019999999996E-2</v>
      </c>
      <c r="U7384">
        <v>6.4193395E-2</v>
      </c>
      <c r="V7384">
        <v>6.5616805E-2</v>
      </c>
      <c r="W7384">
        <v>6.6940810000000003E-2</v>
      </c>
    </row>
    <row r="7385" spans="2:23" hidden="1" x14ac:dyDescent="0.25">
      <c r="B7385" t="s">
        <v>89</v>
      </c>
      <c r="C7385" t="s">
        <v>297</v>
      </c>
      <c r="D7385" t="s">
        <v>647</v>
      </c>
      <c r="E7385" t="s">
        <v>611</v>
      </c>
      <c r="F7385" t="s">
        <v>93</v>
      </c>
      <c r="G7385">
        <v>1.7276625E-2</v>
      </c>
      <c r="H7385">
        <v>1.7276625E-2</v>
      </c>
      <c r="I7385">
        <v>1.7276625E-2</v>
      </c>
    </row>
    <row r="7386" spans="2:23" hidden="1" x14ac:dyDescent="0.25">
      <c r="B7386" t="s">
        <v>89</v>
      </c>
      <c r="C7386" t="s">
        <v>297</v>
      </c>
      <c r="D7386" t="s">
        <v>647</v>
      </c>
      <c r="E7386" t="s">
        <v>612</v>
      </c>
      <c r="F7386" t="s">
        <v>93</v>
      </c>
      <c r="G7386">
        <v>3.7752411E-2</v>
      </c>
      <c r="H7386">
        <v>3.7752411E-2</v>
      </c>
      <c r="I7386">
        <v>3.7752411E-2</v>
      </c>
      <c r="J7386">
        <v>3.7752411E-2</v>
      </c>
      <c r="K7386">
        <v>3.7752411E-2</v>
      </c>
      <c r="L7386">
        <v>3.7752411E-2</v>
      </c>
      <c r="M7386">
        <v>3.7752411E-2</v>
      </c>
    </row>
    <row r="7387" spans="2:23" hidden="1" x14ac:dyDescent="0.25">
      <c r="B7387" t="s">
        <v>89</v>
      </c>
      <c r="C7387" t="s">
        <v>297</v>
      </c>
      <c r="D7387" t="s">
        <v>647</v>
      </c>
      <c r="E7387" t="s">
        <v>613</v>
      </c>
      <c r="F7387" t="s">
        <v>93</v>
      </c>
      <c r="G7387">
        <v>0.70698687599999999</v>
      </c>
      <c r="H7387">
        <v>0.68199338899999995</v>
      </c>
      <c r="I7387">
        <v>0.53766520100000004</v>
      </c>
      <c r="J7387">
        <v>0.43857862199999997</v>
      </c>
      <c r="K7387">
        <v>0.36890141799999998</v>
      </c>
      <c r="L7387">
        <v>0.28891162199999998</v>
      </c>
      <c r="M7387">
        <v>0.21407512100000001</v>
      </c>
      <c r="N7387">
        <v>0.25035636900000002</v>
      </c>
      <c r="O7387">
        <v>0.210799923</v>
      </c>
      <c r="P7387">
        <v>0.16796925500000001</v>
      </c>
      <c r="Q7387">
        <v>0.14067360300000001</v>
      </c>
      <c r="R7387">
        <v>0.124598134</v>
      </c>
      <c r="S7387">
        <v>0.116615133</v>
      </c>
      <c r="T7387">
        <v>0.11116458799999999</v>
      </c>
      <c r="U7387">
        <v>0.104070673</v>
      </c>
      <c r="V7387">
        <v>9.2861695999999994E-2</v>
      </c>
      <c r="W7387">
        <v>7.8837703999999995E-2</v>
      </c>
    </row>
    <row r="7388" spans="2:23" hidden="1" x14ac:dyDescent="0.25">
      <c r="B7388" t="s">
        <v>89</v>
      </c>
      <c r="C7388" t="s">
        <v>297</v>
      </c>
      <c r="D7388" t="s">
        <v>647</v>
      </c>
      <c r="E7388" t="s">
        <v>614</v>
      </c>
      <c r="F7388" t="s">
        <v>93</v>
      </c>
      <c r="G7388">
        <v>0.64221515500000004</v>
      </c>
      <c r="H7388">
        <v>0.64221515500000004</v>
      </c>
      <c r="I7388">
        <v>0.64221515500000004</v>
      </c>
    </row>
    <row r="7389" spans="2:23" hidden="1" x14ac:dyDescent="0.25">
      <c r="B7389" t="s">
        <v>89</v>
      </c>
      <c r="C7389" t="s">
        <v>297</v>
      </c>
      <c r="D7389" t="s">
        <v>647</v>
      </c>
      <c r="E7389" t="s">
        <v>615</v>
      </c>
      <c r="F7389" t="s">
        <v>93</v>
      </c>
      <c r="G7389">
        <v>0.46244460700000001</v>
      </c>
      <c r="H7389">
        <v>0.46244460700000001</v>
      </c>
      <c r="I7389">
        <v>0.46244460700000001</v>
      </c>
      <c r="J7389">
        <v>0.46244460700000001</v>
      </c>
      <c r="K7389">
        <v>0.46244460700000001</v>
      </c>
      <c r="L7389">
        <v>0.46244460700000001</v>
      </c>
      <c r="M7389">
        <v>0.46244460700000001</v>
      </c>
    </row>
    <row r="7390" spans="2:23" hidden="1" x14ac:dyDescent="0.25">
      <c r="B7390" t="s">
        <v>89</v>
      </c>
      <c r="C7390" t="s">
        <v>297</v>
      </c>
      <c r="D7390" t="s">
        <v>647</v>
      </c>
      <c r="E7390" t="s">
        <v>616</v>
      </c>
      <c r="F7390" t="s">
        <v>93</v>
      </c>
      <c r="G7390">
        <v>6.354152676</v>
      </c>
      <c r="H7390">
        <v>6.0782858800000001</v>
      </c>
      <c r="I7390">
        <v>5.2732273760000004</v>
      </c>
      <c r="J7390">
        <v>4.7290561139999996</v>
      </c>
      <c r="K7390">
        <v>4.2740236219999996</v>
      </c>
      <c r="L7390">
        <v>3.8199571790000002</v>
      </c>
      <c r="M7390">
        <v>3.3733581799999999</v>
      </c>
      <c r="N7390">
        <v>2.8909820769999999</v>
      </c>
      <c r="O7390">
        <v>2.067197969</v>
      </c>
      <c r="P7390">
        <v>1.2186389609999999</v>
      </c>
      <c r="Q7390">
        <v>0.82577794299999996</v>
      </c>
      <c r="R7390">
        <v>0.466942792</v>
      </c>
      <c r="S7390">
        <v>0.52568077700000004</v>
      </c>
      <c r="T7390">
        <v>0.55548133</v>
      </c>
      <c r="U7390">
        <v>0.56849698900000001</v>
      </c>
      <c r="V7390">
        <v>0.53937302099999995</v>
      </c>
      <c r="W7390">
        <v>0.48286598600000002</v>
      </c>
    </row>
    <row r="7391" spans="2:23" hidden="1" x14ac:dyDescent="0.25">
      <c r="B7391" t="s">
        <v>89</v>
      </c>
      <c r="C7391" t="s">
        <v>297</v>
      </c>
      <c r="D7391" t="s">
        <v>647</v>
      </c>
      <c r="E7391" t="s">
        <v>617</v>
      </c>
      <c r="F7391" t="s">
        <v>93</v>
      </c>
      <c r="G7391">
        <v>5.9018886439999996</v>
      </c>
      <c r="H7391">
        <v>5.9018886439999996</v>
      </c>
      <c r="I7391">
        <v>5.9018886439999996</v>
      </c>
    </row>
    <row r="7392" spans="2:23" hidden="1" x14ac:dyDescent="0.25">
      <c r="B7392" t="s">
        <v>89</v>
      </c>
      <c r="C7392" t="s">
        <v>297</v>
      </c>
      <c r="D7392" t="s">
        <v>647</v>
      </c>
      <c r="E7392" t="s">
        <v>618</v>
      </c>
      <c r="F7392" t="s">
        <v>93</v>
      </c>
      <c r="G7392">
        <v>4.8431515750000003</v>
      </c>
      <c r="H7392">
        <v>4.8431515750000003</v>
      </c>
      <c r="I7392">
        <v>4.8431515750000003</v>
      </c>
      <c r="J7392">
        <v>4.8431515750000003</v>
      </c>
      <c r="K7392">
        <v>4.8431515750000003</v>
      </c>
      <c r="L7392">
        <v>4.8431515750000003</v>
      </c>
      <c r="M7392">
        <v>4.8431515750000003</v>
      </c>
    </row>
    <row r="7393" spans="2:23" hidden="1" x14ac:dyDescent="0.25">
      <c r="B7393" t="s">
        <v>89</v>
      </c>
      <c r="C7393" t="s">
        <v>297</v>
      </c>
      <c r="D7393" t="s">
        <v>647</v>
      </c>
      <c r="E7393" t="s">
        <v>619</v>
      </c>
      <c r="F7393" t="s">
        <v>93</v>
      </c>
      <c r="G7393">
        <v>0.488816423</v>
      </c>
      <c r="H7393">
        <v>0.57701276199999996</v>
      </c>
      <c r="I7393">
        <v>0.41449002800000001</v>
      </c>
      <c r="J7393">
        <v>0.34203887999999999</v>
      </c>
      <c r="K7393">
        <v>0.301738803</v>
      </c>
      <c r="L7393">
        <v>0.26196765999999999</v>
      </c>
      <c r="M7393">
        <v>0.21828288800000001</v>
      </c>
      <c r="N7393">
        <v>0.20764160700000001</v>
      </c>
      <c r="O7393">
        <v>0.15953415300000001</v>
      </c>
      <c r="P7393">
        <v>0.10468412000000001</v>
      </c>
      <c r="Q7393">
        <v>7.7320632E-2</v>
      </c>
      <c r="R7393">
        <v>4.4794841000000002E-2</v>
      </c>
      <c r="S7393">
        <v>5.3356876999999997E-2</v>
      </c>
      <c r="T7393">
        <v>5.9263000000000003E-2</v>
      </c>
      <c r="U7393">
        <v>6.1522382E-2</v>
      </c>
      <c r="V7393">
        <v>5.7154371000000002E-2</v>
      </c>
      <c r="W7393">
        <v>5.1160674000000003E-2</v>
      </c>
    </row>
    <row r="7394" spans="2:23" hidden="1" x14ac:dyDescent="0.25">
      <c r="B7394" t="s">
        <v>89</v>
      </c>
      <c r="C7394" t="s">
        <v>297</v>
      </c>
      <c r="D7394" t="s">
        <v>647</v>
      </c>
      <c r="E7394" t="s">
        <v>620</v>
      </c>
      <c r="F7394" t="s">
        <v>93</v>
      </c>
      <c r="G7394">
        <v>0.49343973800000002</v>
      </c>
      <c r="H7394">
        <v>0.49343973800000002</v>
      </c>
      <c r="I7394">
        <v>0.49343973800000002</v>
      </c>
    </row>
    <row r="7395" spans="2:23" hidden="1" x14ac:dyDescent="0.25">
      <c r="B7395" t="s">
        <v>89</v>
      </c>
      <c r="C7395" t="s">
        <v>297</v>
      </c>
      <c r="D7395" t="s">
        <v>647</v>
      </c>
      <c r="E7395" t="s">
        <v>621</v>
      </c>
      <c r="F7395" t="s">
        <v>93</v>
      </c>
      <c r="G7395">
        <v>0.37204963499999999</v>
      </c>
      <c r="H7395">
        <v>0.37204963499999999</v>
      </c>
      <c r="I7395">
        <v>0.37204963499999999</v>
      </c>
      <c r="J7395">
        <v>0.37204963499999999</v>
      </c>
      <c r="K7395">
        <v>0.37204963499999999</v>
      </c>
      <c r="L7395">
        <v>0.37204963499999999</v>
      </c>
      <c r="M7395">
        <v>0.37204963499999999</v>
      </c>
    </row>
    <row r="7396" spans="2:23" hidden="1" x14ac:dyDescent="0.25">
      <c r="B7396" t="s">
        <v>89</v>
      </c>
      <c r="C7396" t="s">
        <v>297</v>
      </c>
      <c r="D7396" t="s">
        <v>647</v>
      </c>
      <c r="E7396" t="s">
        <v>622</v>
      </c>
      <c r="F7396" t="s">
        <v>93</v>
      </c>
      <c r="G7396">
        <v>5.1583493770000004</v>
      </c>
      <c r="H7396">
        <v>4.8192797289999998</v>
      </c>
      <c r="I7396">
        <v>4.3210721469999998</v>
      </c>
      <c r="J7396">
        <v>3.9484386119999999</v>
      </c>
      <c r="K7396">
        <v>3.6033833999999998</v>
      </c>
      <c r="L7396">
        <v>3.2690778969999998</v>
      </c>
      <c r="M7396">
        <v>2.9410001710000002</v>
      </c>
      <c r="N7396">
        <v>2.4329841010000002</v>
      </c>
      <c r="O7396">
        <v>1.696863894</v>
      </c>
      <c r="P7396">
        <v>0.94598558600000004</v>
      </c>
      <c r="Q7396">
        <v>0.60778370800000003</v>
      </c>
      <c r="R7396">
        <v>0.29754981699999999</v>
      </c>
      <c r="S7396">
        <v>0.35570876699999998</v>
      </c>
      <c r="T7396">
        <v>0.385053741</v>
      </c>
      <c r="U7396">
        <v>0.40290393400000002</v>
      </c>
      <c r="V7396">
        <v>0.38935695399999998</v>
      </c>
      <c r="W7396">
        <v>0.35286760700000003</v>
      </c>
    </row>
    <row r="7397" spans="2:23" hidden="1" x14ac:dyDescent="0.25">
      <c r="B7397" t="s">
        <v>89</v>
      </c>
      <c r="C7397" t="s">
        <v>297</v>
      </c>
      <c r="D7397" t="s">
        <v>647</v>
      </c>
      <c r="E7397" t="s">
        <v>623</v>
      </c>
      <c r="F7397" t="s">
        <v>93</v>
      </c>
      <c r="G7397">
        <v>4.7662337509999997</v>
      </c>
      <c r="H7397">
        <v>4.7662337509999997</v>
      </c>
      <c r="I7397">
        <v>4.7662337509999997</v>
      </c>
    </row>
    <row r="7398" spans="2:23" hidden="1" x14ac:dyDescent="0.25">
      <c r="B7398" t="s">
        <v>89</v>
      </c>
      <c r="C7398" t="s">
        <v>297</v>
      </c>
      <c r="D7398" t="s">
        <v>647</v>
      </c>
      <c r="E7398" t="s">
        <v>624</v>
      </c>
      <c r="F7398" t="s">
        <v>93</v>
      </c>
      <c r="G7398">
        <v>4.0086573330000004</v>
      </c>
      <c r="H7398">
        <v>4.0086573330000004</v>
      </c>
      <c r="I7398">
        <v>4.0086573330000004</v>
      </c>
      <c r="J7398">
        <v>4.0086573330000004</v>
      </c>
      <c r="K7398">
        <v>4.0086573330000004</v>
      </c>
      <c r="L7398">
        <v>4.0086573330000004</v>
      </c>
      <c r="M7398">
        <v>4.0086573330000004</v>
      </c>
    </row>
    <row r="7399" spans="2:23" hidden="1" x14ac:dyDescent="0.25">
      <c r="B7399" t="s">
        <v>89</v>
      </c>
      <c r="C7399" t="s">
        <v>297</v>
      </c>
      <c r="D7399" t="s">
        <v>647</v>
      </c>
      <c r="E7399" t="s">
        <v>625</v>
      </c>
      <c r="F7399" t="s">
        <v>93</v>
      </c>
      <c r="G7399">
        <v>6.354152676</v>
      </c>
      <c r="H7399">
        <v>6.0782858800000001</v>
      </c>
      <c r="I7399">
        <v>5.2732273760000004</v>
      </c>
      <c r="J7399">
        <v>4.7290561139999996</v>
      </c>
      <c r="K7399">
        <v>4.2740236219999996</v>
      </c>
      <c r="L7399">
        <v>3.8199571790000002</v>
      </c>
      <c r="M7399">
        <v>3.3733581799999999</v>
      </c>
      <c r="N7399">
        <v>2.8909820769999999</v>
      </c>
      <c r="O7399">
        <v>2.067197969</v>
      </c>
      <c r="P7399">
        <v>1.2186389609999999</v>
      </c>
      <c r="Q7399">
        <v>0.82577794299999996</v>
      </c>
      <c r="R7399">
        <v>0.466942792</v>
      </c>
      <c r="S7399">
        <v>0.52568077700000004</v>
      </c>
      <c r="T7399">
        <v>0.55548133</v>
      </c>
      <c r="U7399">
        <v>0.56849698900000001</v>
      </c>
      <c r="V7399">
        <v>0.53937302099999995</v>
      </c>
      <c r="W7399">
        <v>0.48286598600000002</v>
      </c>
    </row>
    <row r="7400" spans="2:23" hidden="1" x14ac:dyDescent="0.25">
      <c r="B7400" t="s">
        <v>89</v>
      </c>
      <c r="C7400" t="s">
        <v>297</v>
      </c>
      <c r="D7400" t="s">
        <v>647</v>
      </c>
      <c r="E7400" t="s">
        <v>626</v>
      </c>
      <c r="F7400" t="s">
        <v>93</v>
      </c>
      <c r="G7400">
        <v>5.9018886439999996</v>
      </c>
      <c r="H7400">
        <v>5.9018886439999996</v>
      </c>
      <c r="I7400">
        <v>5.9018886439999996</v>
      </c>
    </row>
    <row r="7401" spans="2:23" hidden="1" x14ac:dyDescent="0.25">
      <c r="B7401" t="s">
        <v>89</v>
      </c>
      <c r="C7401" t="s">
        <v>297</v>
      </c>
      <c r="D7401" t="s">
        <v>647</v>
      </c>
      <c r="E7401" t="s">
        <v>627</v>
      </c>
      <c r="F7401" t="s">
        <v>93</v>
      </c>
      <c r="G7401">
        <v>4.8431515750000003</v>
      </c>
      <c r="H7401">
        <v>4.8431515750000003</v>
      </c>
      <c r="I7401">
        <v>4.8431515750000003</v>
      </c>
      <c r="J7401">
        <v>4.8431515750000003</v>
      </c>
      <c r="K7401">
        <v>4.8431515750000003</v>
      </c>
      <c r="L7401">
        <v>4.8431515750000003</v>
      </c>
      <c r="M7401">
        <v>4.8431515750000003</v>
      </c>
    </row>
    <row r="7402" spans="2:23" hidden="1" x14ac:dyDescent="0.25">
      <c r="B7402" t="s">
        <v>89</v>
      </c>
      <c r="C7402" t="s">
        <v>297</v>
      </c>
      <c r="D7402" t="s">
        <v>647</v>
      </c>
      <c r="E7402" t="s">
        <v>628</v>
      </c>
      <c r="F7402" t="s">
        <v>93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</row>
    <row r="7403" spans="2:23" hidden="1" x14ac:dyDescent="0.25">
      <c r="B7403" t="s">
        <v>89</v>
      </c>
      <c r="C7403" t="s">
        <v>297</v>
      </c>
      <c r="D7403" t="s">
        <v>647</v>
      </c>
      <c r="E7403" t="s">
        <v>629</v>
      </c>
      <c r="F7403" t="s">
        <v>93</v>
      </c>
      <c r="G7403">
        <v>0</v>
      </c>
      <c r="H7403">
        <v>0</v>
      </c>
      <c r="I7403">
        <v>0</v>
      </c>
    </row>
    <row r="7404" spans="2:23" hidden="1" x14ac:dyDescent="0.25">
      <c r="B7404" t="s">
        <v>89</v>
      </c>
      <c r="C7404" t="s">
        <v>297</v>
      </c>
      <c r="D7404" t="s">
        <v>647</v>
      </c>
      <c r="E7404" t="s">
        <v>630</v>
      </c>
      <c r="F7404" t="s">
        <v>93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2:23" hidden="1" x14ac:dyDescent="0.25">
      <c r="B7405" t="s">
        <v>89</v>
      </c>
      <c r="C7405" t="s">
        <v>297</v>
      </c>
      <c r="D7405" t="s">
        <v>647</v>
      </c>
      <c r="E7405" t="s">
        <v>631</v>
      </c>
      <c r="F7405" t="s">
        <v>93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</row>
    <row r="7406" spans="2:23" hidden="1" x14ac:dyDescent="0.25">
      <c r="B7406" t="s">
        <v>89</v>
      </c>
      <c r="C7406" t="s">
        <v>297</v>
      </c>
      <c r="D7406" t="s">
        <v>647</v>
      </c>
      <c r="E7406" t="s">
        <v>632</v>
      </c>
      <c r="F7406" t="s">
        <v>93</v>
      </c>
      <c r="G7406">
        <v>0</v>
      </c>
      <c r="H7406">
        <v>0</v>
      </c>
      <c r="I7406">
        <v>0</v>
      </c>
    </row>
    <row r="7407" spans="2:23" hidden="1" x14ac:dyDescent="0.25">
      <c r="B7407" t="s">
        <v>89</v>
      </c>
      <c r="C7407" t="s">
        <v>297</v>
      </c>
      <c r="D7407" t="s">
        <v>647</v>
      </c>
      <c r="E7407" t="s">
        <v>633</v>
      </c>
      <c r="F7407" t="s">
        <v>93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2:23" hidden="1" x14ac:dyDescent="0.25">
      <c r="B7408" t="s">
        <v>89</v>
      </c>
      <c r="C7408" t="s">
        <v>297</v>
      </c>
      <c r="D7408" t="s">
        <v>647</v>
      </c>
      <c r="E7408" t="s">
        <v>634</v>
      </c>
      <c r="F7408" t="s">
        <v>93</v>
      </c>
      <c r="G7408">
        <v>1.5498088370000001</v>
      </c>
      <c r="H7408">
        <v>3.8388859009999998</v>
      </c>
      <c r="I7408">
        <v>6.787411412</v>
      </c>
      <c r="J7408">
        <v>8.3141996060000007</v>
      </c>
      <c r="K7408">
        <v>10.66840427</v>
      </c>
      <c r="L7408">
        <v>12.57341896</v>
      </c>
      <c r="M7408">
        <v>15.52577498</v>
      </c>
      <c r="N7408">
        <v>16.471301239999999</v>
      </c>
      <c r="O7408">
        <v>20.244749689999999</v>
      </c>
      <c r="P7408">
        <v>19.71561736</v>
      </c>
      <c r="Q7408">
        <v>18.986653489999998</v>
      </c>
      <c r="R7408">
        <v>19.342660500000001</v>
      </c>
      <c r="S7408">
        <v>17.630511299999998</v>
      </c>
      <c r="T7408">
        <v>19.146166149999999</v>
      </c>
      <c r="U7408">
        <v>21.33120942</v>
      </c>
      <c r="V7408">
        <v>20.982396560000002</v>
      </c>
      <c r="W7408">
        <v>21.155886580000001</v>
      </c>
    </row>
    <row r="7409" spans="2:23" hidden="1" x14ac:dyDescent="0.25">
      <c r="B7409" t="s">
        <v>89</v>
      </c>
      <c r="C7409" t="s">
        <v>297</v>
      </c>
      <c r="D7409" t="s">
        <v>647</v>
      </c>
      <c r="E7409" t="s">
        <v>635</v>
      </c>
      <c r="F7409" t="s">
        <v>93</v>
      </c>
      <c r="G7409">
        <v>4.05870205</v>
      </c>
      <c r="H7409">
        <v>4.05870205</v>
      </c>
      <c r="I7409">
        <v>4.05870205</v>
      </c>
    </row>
    <row r="7410" spans="2:23" hidden="1" x14ac:dyDescent="0.25">
      <c r="B7410" t="s">
        <v>89</v>
      </c>
      <c r="C7410" t="s">
        <v>297</v>
      </c>
      <c r="D7410" t="s">
        <v>647</v>
      </c>
      <c r="E7410" t="s">
        <v>636</v>
      </c>
      <c r="F7410" t="s">
        <v>93</v>
      </c>
      <c r="G7410">
        <v>8.4654148530000004</v>
      </c>
      <c r="H7410">
        <v>8.4654148530000004</v>
      </c>
      <c r="I7410">
        <v>8.4654148530000004</v>
      </c>
      <c r="J7410">
        <v>8.4654148530000004</v>
      </c>
      <c r="K7410">
        <v>8.4654148530000004</v>
      </c>
      <c r="L7410">
        <v>8.4654148530000004</v>
      </c>
      <c r="M7410">
        <v>8.4654148530000004</v>
      </c>
    </row>
    <row r="7411" spans="2:23" hidden="1" x14ac:dyDescent="0.25">
      <c r="B7411" t="s">
        <v>89</v>
      </c>
      <c r="C7411" t="s">
        <v>297</v>
      </c>
      <c r="D7411" t="s">
        <v>647</v>
      </c>
      <c r="E7411" t="s">
        <v>637</v>
      </c>
      <c r="F7411" t="s">
        <v>93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</row>
    <row r="7412" spans="2:23" hidden="1" x14ac:dyDescent="0.25">
      <c r="B7412" t="s">
        <v>89</v>
      </c>
      <c r="C7412" t="s">
        <v>297</v>
      </c>
      <c r="D7412" t="s">
        <v>647</v>
      </c>
      <c r="E7412" t="s">
        <v>638</v>
      </c>
      <c r="F7412" t="s">
        <v>93</v>
      </c>
      <c r="G7412">
        <v>0</v>
      </c>
      <c r="H7412">
        <v>0</v>
      </c>
      <c r="I7412">
        <v>0</v>
      </c>
    </row>
    <row r="7413" spans="2:23" hidden="1" x14ac:dyDescent="0.25">
      <c r="B7413" t="s">
        <v>89</v>
      </c>
      <c r="C7413" t="s">
        <v>297</v>
      </c>
      <c r="D7413" t="s">
        <v>647</v>
      </c>
      <c r="E7413" t="s">
        <v>639</v>
      </c>
      <c r="F7413" t="s">
        <v>93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2:23" hidden="1" x14ac:dyDescent="0.25">
      <c r="B7414" t="s">
        <v>89</v>
      </c>
      <c r="C7414" t="s">
        <v>297</v>
      </c>
      <c r="D7414" t="s">
        <v>647</v>
      </c>
      <c r="E7414" t="s">
        <v>640</v>
      </c>
      <c r="F7414" t="s">
        <v>93</v>
      </c>
      <c r="G7414">
        <v>1.5498088370000001</v>
      </c>
      <c r="H7414">
        <v>3.8439606660000001</v>
      </c>
      <c r="I7414">
        <v>6.85356948</v>
      </c>
      <c r="J7414">
        <v>8.5015238820000008</v>
      </c>
      <c r="K7414">
        <v>11.005821750000001</v>
      </c>
      <c r="L7414">
        <v>13.085196079999999</v>
      </c>
      <c r="M7414">
        <v>16.23935565</v>
      </c>
      <c r="N7414">
        <v>17.380562600000001</v>
      </c>
      <c r="O7414">
        <v>21.348288239999999</v>
      </c>
      <c r="P7414">
        <v>20.996042379999999</v>
      </c>
      <c r="Q7414">
        <v>20.407020469999999</v>
      </c>
      <c r="R7414">
        <v>20.878774629999999</v>
      </c>
      <c r="S7414">
        <v>19.251444490000001</v>
      </c>
      <c r="T7414">
        <v>20.833999670000001</v>
      </c>
      <c r="U7414">
        <v>23.086779310000001</v>
      </c>
      <c r="V7414">
        <v>22.795247289999999</v>
      </c>
      <c r="W7414">
        <v>23.01316972</v>
      </c>
    </row>
    <row r="7415" spans="2:23" hidden="1" x14ac:dyDescent="0.25">
      <c r="B7415" t="s">
        <v>89</v>
      </c>
      <c r="C7415" t="s">
        <v>297</v>
      </c>
      <c r="D7415" t="s">
        <v>647</v>
      </c>
      <c r="E7415" t="s">
        <v>641</v>
      </c>
      <c r="F7415" t="s">
        <v>93</v>
      </c>
      <c r="G7415">
        <v>4.0824463279999996</v>
      </c>
      <c r="H7415">
        <v>4.0824463279999996</v>
      </c>
      <c r="I7415">
        <v>4.0824463279999996</v>
      </c>
    </row>
    <row r="7416" spans="2:23" hidden="1" x14ac:dyDescent="0.25">
      <c r="B7416" t="s">
        <v>89</v>
      </c>
      <c r="C7416" t="s">
        <v>297</v>
      </c>
      <c r="D7416" t="s">
        <v>647</v>
      </c>
      <c r="E7416" t="s">
        <v>642</v>
      </c>
      <c r="F7416" t="s">
        <v>93</v>
      </c>
      <c r="G7416">
        <v>8.7256051919999997</v>
      </c>
      <c r="H7416">
        <v>8.7256051919999997</v>
      </c>
      <c r="I7416">
        <v>8.7256051919999997</v>
      </c>
      <c r="J7416">
        <v>8.7256051919999997</v>
      </c>
      <c r="K7416">
        <v>8.7256051919999997</v>
      </c>
      <c r="L7416">
        <v>8.7256051919999997</v>
      </c>
      <c r="M7416">
        <v>8.7256051919999997</v>
      </c>
    </row>
    <row r="7417" spans="2:23" hidden="1" x14ac:dyDescent="0.25">
      <c r="B7417" t="s">
        <v>89</v>
      </c>
      <c r="C7417" t="s">
        <v>297</v>
      </c>
      <c r="D7417" t="s">
        <v>647</v>
      </c>
      <c r="E7417" t="s">
        <v>643</v>
      </c>
      <c r="F7417" t="s">
        <v>93</v>
      </c>
      <c r="G7417">
        <v>8.937868924</v>
      </c>
      <c r="H7417">
        <v>11.31381006</v>
      </c>
      <c r="I7417">
        <v>13.17939316</v>
      </c>
      <c r="J7417">
        <v>14.28348546</v>
      </c>
      <c r="K7417">
        <v>16.692195959999999</v>
      </c>
      <c r="L7417">
        <v>18.50263816</v>
      </c>
      <c r="M7417">
        <v>21.342297030000001</v>
      </c>
      <c r="N7417">
        <v>22.093285030000001</v>
      </c>
      <c r="O7417">
        <v>25.181750109999999</v>
      </c>
      <c r="P7417">
        <v>23.832445679999999</v>
      </c>
      <c r="Q7417">
        <v>22.65626674</v>
      </c>
      <c r="R7417">
        <v>22.597527549999999</v>
      </c>
      <c r="S7417">
        <v>21.077559350000001</v>
      </c>
      <c r="T7417">
        <v>22.718001900000001</v>
      </c>
      <c r="U7417">
        <v>25.00175995</v>
      </c>
      <c r="V7417">
        <v>24.656781639999998</v>
      </c>
      <c r="W7417">
        <v>24.764349159999998</v>
      </c>
    </row>
    <row r="7418" spans="2:23" hidden="1" x14ac:dyDescent="0.25">
      <c r="B7418" t="s">
        <v>89</v>
      </c>
      <c r="C7418" t="s">
        <v>297</v>
      </c>
      <c r="D7418" t="s">
        <v>647</v>
      </c>
      <c r="E7418" t="s">
        <v>644</v>
      </c>
      <c r="F7418" t="s">
        <v>93</v>
      </c>
      <c r="G7418">
        <v>11.14369071</v>
      </c>
      <c r="H7418">
        <v>11.14369071</v>
      </c>
      <c r="I7418">
        <v>11.14369071</v>
      </c>
    </row>
    <row r="7419" spans="2:23" hidden="1" x14ac:dyDescent="0.25">
      <c r="B7419" t="s">
        <v>89</v>
      </c>
      <c r="C7419" t="s">
        <v>297</v>
      </c>
      <c r="D7419" t="s">
        <v>647</v>
      </c>
      <c r="E7419" t="s">
        <v>645</v>
      </c>
      <c r="F7419" t="s">
        <v>93</v>
      </c>
      <c r="G7419">
        <v>14.89309839</v>
      </c>
      <c r="H7419">
        <v>14.89309839</v>
      </c>
      <c r="I7419">
        <v>14.89309839</v>
      </c>
      <c r="J7419">
        <v>14.89309839</v>
      </c>
      <c r="K7419">
        <v>14.89309839</v>
      </c>
      <c r="L7419">
        <v>14.89309839</v>
      </c>
      <c r="M7419">
        <v>14.89309839</v>
      </c>
    </row>
    <row r="7420" spans="2:23" hidden="1" x14ac:dyDescent="0.25">
      <c r="B7420" t="s">
        <v>89</v>
      </c>
      <c r="C7420" t="s">
        <v>297</v>
      </c>
      <c r="D7420" t="s">
        <v>91</v>
      </c>
      <c r="E7420" t="s">
        <v>502</v>
      </c>
      <c r="F7420" t="s">
        <v>93</v>
      </c>
      <c r="G7420">
        <v>2.7653076174848201</v>
      </c>
      <c r="H7420">
        <v>6.3482422263755103</v>
      </c>
      <c r="I7420">
        <v>9.0578902697687305</v>
      </c>
      <c r="J7420">
        <v>8.7141543635174497</v>
      </c>
      <c r="K7420">
        <v>10.4460953948722</v>
      </c>
      <c r="L7420">
        <v>12.339044419125599</v>
      </c>
      <c r="M7420">
        <v>14.4340901669994</v>
      </c>
      <c r="N7420">
        <v>15.9156827628488</v>
      </c>
      <c r="O7420">
        <v>19.930706963048301</v>
      </c>
      <c r="P7420">
        <v>19.220175220787599</v>
      </c>
      <c r="Q7420">
        <v>17.7687884452939</v>
      </c>
      <c r="R7420">
        <v>17.818307777561099</v>
      </c>
      <c r="S7420">
        <v>16.437738872811</v>
      </c>
      <c r="T7420">
        <v>17.922325756017798</v>
      </c>
      <c r="U7420">
        <v>21.1128319984665</v>
      </c>
      <c r="V7420">
        <v>20.647972192458798</v>
      </c>
      <c r="W7420">
        <v>19.954220153670502</v>
      </c>
    </row>
    <row r="7421" spans="2:23" hidden="1" x14ac:dyDescent="0.25">
      <c r="B7421" t="s">
        <v>89</v>
      </c>
      <c r="C7421" t="s">
        <v>297</v>
      </c>
      <c r="D7421" t="s">
        <v>91</v>
      </c>
      <c r="E7421" t="s">
        <v>503</v>
      </c>
      <c r="F7421" t="s">
        <v>93</v>
      </c>
      <c r="G7421">
        <v>1.5193244972793001E-3</v>
      </c>
      <c r="H7421">
        <v>6.8710727256400001E-3</v>
      </c>
      <c r="I7421">
        <v>4.4495288328632802E-2</v>
      </c>
      <c r="J7421">
        <v>0.25127408991176498</v>
      </c>
      <c r="K7421">
        <v>0.50632957949010404</v>
      </c>
      <c r="L7421">
        <v>0.69255766845891598</v>
      </c>
      <c r="M7421">
        <v>0.84805717805177705</v>
      </c>
      <c r="N7421">
        <v>1.1692547684641199</v>
      </c>
      <c r="O7421">
        <v>1.15613436567178</v>
      </c>
      <c r="P7421">
        <v>1.0885416913044801</v>
      </c>
      <c r="Q7421">
        <v>1.1958921001957299</v>
      </c>
      <c r="R7421">
        <v>1.2414690804711299</v>
      </c>
      <c r="S7421">
        <v>1.36180109838444</v>
      </c>
      <c r="T7421">
        <v>1.4792886403771599</v>
      </c>
      <c r="U7421">
        <v>1.6072637697330501</v>
      </c>
      <c r="V7421">
        <v>1.7089362968866899</v>
      </c>
      <c r="W7421">
        <v>1.8063158420252201</v>
      </c>
    </row>
    <row r="7422" spans="2:23" hidden="1" x14ac:dyDescent="0.25">
      <c r="B7422" t="s">
        <v>89</v>
      </c>
      <c r="C7422" t="s">
        <v>297</v>
      </c>
      <c r="D7422" t="s">
        <v>91</v>
      </c>
      <c r="E7422" t="s">
        <v>504</v>
      </c>
      <c r="F7422" t="s">
        <v>93</v>
      </c>
      <c r="G7422">
        <v>2.7653076174848201</v>
      </c>
      <c r="H7422">
        <v>6.3482422263755103</v>
      </c>
      <c r="I7422">
        <v>9.0578902697687305</v>
      </c>
      <c r="J7422">
        <v>8.7141543635174497</v>
      </c>
      <c r="K7422">
        <v>10.4460953948722</v>
      </c>
      <c r="L7422">
        <v>12.339044419125599</v>
      </c>
      <c r="M7422">
        <v>14.4340901669994</v>
      </c>
      <c r="N7422">
        <v>15.9156827628488</v>
      </c>
      <c r="O7422">
        <v>19.930706963048301</v>
      </c>
      <c r="P7422">
        <v>19.220175220787599</v>
      </c>
      <c r="Q7422">
        <v>17.7687884452939</v>
      </c>
      <c r="R7422">
        <v>17.818307777561099</v>
      </c>
      <c r="S7422">
        <v>16.437738872811</v>
      </c>
      <c r="T7422">
        <v>17.922325756017798</v>
      </c>
      <c r="U7422">
        <v>21.1128319984665</v>
      </c>
      <c r="V7422">
        <v>20.647972192458798</v>
      </c>
      <c r="W7422">
        <v>19.954220153670502</v>
      </c>
    </row>
    <row r="7423" spans="2:23" hidden="1" x14ac:dyDescent="0.25">
      <c r="B7423" t="s">
        <v>89</v>
      </c>
      <c r="C7423" t="s">
        <v>297</v>
      </c>
      <c r="D7423" t="s">
        <v>91</v>
      </c>
      <c r="E7423" t="s">
        <v>505</v>
      </c>
      <c r="F7423" t="s">
        <v>93</v>
      </c>
      <c r="G7423">
        <v>0.28166269126079602</v>
      </c>
      <c r="H7423">
        <v>0.33201517951036602</v>
      </c>
      <c r="I7423">
        <v>0.43522932755392901</v>
      </c>
      <c r="J7423">
        <v>0.62995744056077896</v>
      </c>
      <c r="K7423">
        <v>0.97701898317164604</v>
      </c>
      <c r="L7423">
        <v>0.891668855044494</v>
      </c>
      <c r="M7423">
        <v>1.07949979583735</v>
      </c>
      <c r="N7423">
        <v>1.5322503088342201</v>
      </c>
      <c r="O7423">
        <v>1.71239378110595</v>
      </c>
      <c r="P7423">
        <v>1.48998202488889</v>
      </c>
      <c r="Q7423">
        <v>1.41812385395037</v>
      </c>
      <c r="R7423">
        <v>1.4752270810577299</v>
      </c>
      <c r="S7423">
        <v>1.1140943564647601</v>
      </c>
      <c r="T7423">
        <v>1.1504810603014799</v>
      </c>
      <c r="U7423">
        <v>1.33737933346848</v>
      </c>
      <c r="V7423">
        <v>1.14884555302541</v>
      </c>
      <c r="W7423">
        <v>1.0571863213278601</v>
      </c>
    </row>
    <row r="7424" spans="2:23" hidden="1" x14ac:dyDescent="0.25">
      <c r="B7424" t="s">
        <v>89</v>
      </c>
      <c r="C7424" t="s">
        <v>297</v>
      </c>
      <c r="D7424" t="s">
        <v>91</v>
      </c>
      <c r="E7424" t="s">
        <v>506</v>
      </c>
      <c r="F7424" t="s">
        <v>93</v>
      </c>
      <c r="G7424">
        <v>0</v>
      </c>
      <c r="H7424">
        <v>0</v>
      </c>
      <c r="I7424">
        <v>3.4465019555713197E-2</v>
      </c>
      <c r="J7424">
        <v>0.31423825045407899</v>
      </c>
      <c r="K7424">
        <v>0.70492565927900697</v>
      </c>
      <c r="L7424">
        <v>0.66289801472610999</v>
      </c>
      <c r="M7424">
        <v>0.94077232199973004</v>
      </c>
      <c r="N7424">
        <v>1.5029646752739001</v>
      </c>
      <c r="O7424">
        <v>1.6850016611771199</v>
      </c>
      <c r="P7424">
        <v>1.4784359367097999</v>
      </c>
      <c r="Q7424">
        <v>1.41654913836215</v>
      </c>
      <c r="R7424">
        <v>1.4751470877269599</v>
      </c>
      <c r="S7424">
        <v>1.11386191952122</v>
      </c>
      <c r="T7424">
        <v>1.1499294813813199</v>
      </c>
      <c r="U7424">
        <v>1.33609652762568</v>
      </c>
      <c r="V7424">
        <v>1.14586930384484</v>
      </c>
      <c r="W7424">
        <v>1.0519431519412501</v>
      </c>
    </row>
    <row r="7425" spans="2:23" hidden="1" x14ac:dyDescent="0.25">
      <c r="B7425" t="s">
        <v>89</v>
      </c>
      <c r="C7425" t="s">
        <v>297</v>
      </c>
      <c r="D7425" t="s">
        <v>91</v>
      </c>
      <c r="E7425" t="s">
        <v>507</v>
      </c>
      <c r="F7425" t="s">
        <v>93</v>
      </c>
      <c r="G7425">
        <v>0.28166269126079602</v>
      </c>
      <c r="H7425">
        <v>0.33201517951036602</v>
      </c>
      <c r="I7425">
        <v>0.400764307998216</v>
      </c>
      <c r="J7425">
        <v>0.31571919010670002</v>
      </c>
      <c r="K7425">
        <v>0.27209332389263902</v>
      </c>
      <c r="L7425">
        <v>0.22877084031838399</v>
      </c>
      <c r="M7425">
        <v>0.138727473837615</v>
      </c>
      <c r="N7425">
        <v>2.92856335603193E-2</v>
      </c>
      <c r="O7425">
        <v>2.7392119928823899E-2</v>
      </c>
      <c r="P7425">
        <v>1.1546088179088299E-2</v>
      </c>
      <c r="Q7425">
        <v>1.5747155882214999E-3</v>
      </c>
      <c r="R7425">
        <v>7.9993330769320494E-5</v>
      </c>
      <c r="S7425">
        <v>2.3243694354240001E-4</v>
      </c>
      <c r="T7425">
        <v>5.515789201606E-4</v>
      </c>
      <c r="U7425">
        <v>1.2828058427955999E-3</v>
      </c>
      <c r="V7425">
        <v>2.9762491805779001E-3</v>
      </c>
      <c r="W7425">
        <v>5.2431693866083996E-3</v>
      </c>
    </row>
    <row r="7426" spans="2:23" hidden="1" x14ac:dyDescent="0.25">
      <c r="B7426" t="s">
        <v>89</v>
      </c>
      <c r="C7426" t="s">
        <v>297</v>
      </c>
      <c r="D7426" t="s">
        <v>91</v>
      </c>
      <c r="E7426" t="s">
        <v>508</v>
      </c>
      <c r="F7426" t="s">
        <v>93</v>
      </c>
      <c r="G7426">
        <v>0.18922325755800001</v>
      </c>
      <c r="H7426">
        <v>0</v>
      </c>
      <c r="I7426">
        <v>6.8979715019251306E-2</v>
      </c>
      <c r="J7426">
        <v>7.3671544644118098E-2</v>
      </c>
      <c r="K7426">
        <v>7.8210485325312301E-2</v>
      </c>
      <c r="L7426">
        <v>7.6578282342633294E-2</v>
      </c>
      <c r="M7426">
        <v>8.0252412730526496E-2</v>
      </c>
      <c r="N7426">
        <v>0.10824783867757699</v>
      </c>
      <c r="O7426">
        <v>7.6946564661225306E-2</v>
      </c>
      <c r="P7426">
        <v>3.82995497491148E-2</v>
      </c>
      <c r="Q7426">
        <v>2.63638615570949E-2</v>
      </c>
      <c r="R7426">
        <v>2.6865885630557799E-2</v>
      </c>
      <c r="S7426">
        <v>2.4647495031801098E-2</v>
      </c>
      <c r="T7426">
        <v>2.8601116279051202E-2</v>
      </c>
      <c r="U7426">
        <v>3.4605137376928899E-2</v>
      </c>
      <c r="V7426">
        <v>2.68705695820394E-2</v>
      </c>
      <c r="W7426">
        <v>2.20325651924357E-2</v>
      </c>
    </row>
    <row r="7427" spans="2:23" hidden="1" x14ac:dyDescent="0.25">
      <c r="B7427" t="s">
        <v>89</v>
      </c>
      <c r="C7427" t="s">
        <v>297</v>
      </c>
      <c r="D7427" t="s">
        <v>91</v>
      </c>
      <c r="E7427" t="s">
        <v>509</v>
      </c>
      <c r="F7427" t="s">
        <v>93</v>
      </c>
      <c r="G7427">
        <v>0</v>
      </c>
      <c r="H7427">
        <v>0</v>
      </c>
      <c r="I7427">
        <v>6.8979715019251306E-2</v>
      </c>
      <c r="J7427">
        <v>7.3671544644118098E-2</v>
      </c>
      <c r="K7427">
        <v>7.8210485325312301E-2</v>
      </c>
      <c r="L7427">
        <v>7.6578282342633294E-2</v>
      </c>
      <c r="M7427">
        <v>8.0252412730526496E-2</v>
      </c>
      <c r="N7427">
        <v>0.10824783867757699</v>
      </c>
      <c r="O7427">
        <v>7.6946564661225306E-2</v>
      </c>
      <c r="P7427">
        <v>3.82995497491148E-2</v>
      </c>
      <c r="Q7427">
        <v>2.63638615570949E-2</v>
      </c>
      <c r="R7427">
        <v>2.6865885630557799E-2</v>
      </c>
      <c r="S7427">
        <v>2.4647495031801098E-2</v>
      </c>
      <c r="T7427">
        <v>2.8601116279051202E-2</v>
      </c>
      <c r="U7427">
        <v>3.4605137376928899E-2</v>
      </c>
      <c r="V7427">
        <v>2.68705695820394E-2</v>
      </c>
      <c r="W7427">
        <v>2.20325651924357E-2</v>
      </c>
    </row>
    <row r="7428" spans="2:23" hidden="1" x14ac:dyDescent="0.25">
      <c r="B7428" t="s">
        <v>89</v>
      </c>
      <c r="C7428" t="s">
        <v>297</v>
      </c>
      <c r="D7428" t="s">
        <v>91</v>
      </c>
      <c r="E7428" t="s">
        <v>510</v>
      </c>
      <c r="F7428" t="s">
        <v>93</v>
      </c>
      <c r="G7428">
        <v>0.18922325755800001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2:23" hidden="1" x14ac:dyDescent="0.25">
      <c r="B7429" t="s">
        <v>89</v>
      </c>
      <c r="C7429" t="s">
        <v>297</v>
      </c>
      <c r="D7429" t="s">
        <v>91</v>
      </c>
      <c r="E7429" t="s">
        <v>511</v>
      </c>
      <c r="F7429" t="s">
        <v>93</v>
      </c>
      <c r="G7429">
        <v>0.35612066777714102</v>
      </c>
      <c r="H7429">
        <v>0.40767184106202298</v>
      </c>
      <c r="I7429">
        <v>0.31610876828205597</v>
      </c>
      <c r="J7429">
        <v>0.12294162861133801</v>
      </c>
      <c r="K7429">
        <v>0.120810957192206</v>
      </c>
      <c r="L7429">
        <v>0.119566707213317</v>
      </c>
      <c r="M7429">
        <v>0.106631018075673</v>
      </c>
      <c r="N7429">
        <v>0.10313705344249</v>
      </c>
      <c r="O7429">
        <v>8.7442046445964899E-2</v>
      </c>
      <c r="P7429">
        <v>5.0252164819680901E-2</v>
      </c>
      <c r="Q7429">
        <v>4.15948324993866E-2</v>
      </c>
      <c r="R7429">
        <v>8.9404723423907498E-2</v>
      </c>
      <c r="S7429">
        <v>5.8588213357972603E-2</v>
      </c>
      <c r="T7429">
        <v>5.4788368275874001E-2</v>
      </c>
      <c r="U7429">
        <v>5.9747469275652901E-2</v>
      </c>
      <c r="V7429">
        <v>4.6205343414915501E-2</v>
      </c>
      <c r="W7429">
        <v>4.31391616897518E-2</v>
      </c>
    </row>
    <row r="7430" spans="2:23" hidden="1" x14ac:dyDescent="0.25">
      <c r="B7430" t="s">
        <v>89</v>
      </c>
      <c r="C7430" t="s">
        <v>297</v>
      </c>
      <c r="D7430" t="s">
        <v>91</v>
      </c>
      <c r="E7430" t="s">
        <v>512</v>
      </c>
      <c r="F7430" t="s">
        <v>93</v>
      </c>
      <c r="G7430">
        <v>0</v>
      </c>
      <c r="H7430">
        <v>0</v>
      </c>
      <c r="I7430">
        <v>2.6144394396599002E-3</v>
      </c>
      <c r="J7430">
        <v>3.2793926368534002E-3</v>
      </c>
      <c r="K7430">
        <v>5.0616240454652E-3</v>
      </c>
      <c r="L7430">
        <v>6.5178558488277003E-3</v>
      </c>
      <c r="M7430">
        <v>1.09207016001141E-2</v>
      </c>
      <c r="N7430">
        <v>3.4343665788586303E-2</v>
      </c>
      <c r="O7430">
        <v>2.6162357602048499E-2</v>
      </c>
      <c r="P7430">
        <v>1.62184490508414E-2</v>
      </c>
      <c r="Q7430">
        <v>2.3513959373420101E-2</v>
      </c>
      <c r="R7430">
        <v>8.2263580220914206E-2</v>
      </c>
      <c r="S7430">
        <v>4.7415101992533397E-2</v>
      </c>
      <c r="T7430">
        <v>3.7399359325962001E-2</v>
      </c>
      <c r="U7430">
        <v>3.2065328038682499E-2</v>
      </c>
      <c r="V7430">
        <v>1.4427357599843999E-2</v>
      </c>
      <c r="W7430">
        <v>7.6862853568130003E-3</v>
      </c>
    </row>
    <row r="7431" spans="2:23" hidden="1" x14ac:dyDescent="0.25">
      <c r="B7431" t="s">
        <v>89</v>
      </c>
      <c r="C7431" t="s">
        <v>297</v>
      </c>
      <c r="D7431" t="s">
        <v>91</v>
      </c>
      <c r="E7431" t="s">
        <v>513</v>
      </c>
      <c r="F7431" t="s">
        <v>93</v>
      </c>
      <c r="G7431">
        <v>0.35612066777714102</v>
      </c>
      <c r="H7431">
        <v>0.40767184106202298</v>
      </c>
      <c r="I7431">
        <v>0.31349432884239598</v>
      </c>
      <c r="J7431">
        <v>0.119662235974485</v>
      </c>
      <c r="K7431">
        <v>0.115749333146741</v>
      </c>
      <c r="L7431">
        <v>0.113048851364489</v>
      </c>
      <c r="M7431">
        <v>9.5710316475558402E-2</v>
      </c>
      <c r="N7431">
        <v>6.8793387653903901E-2</v>
      </c>
      <c r="O7431">
        <v>6.1279688843916401E-2</v>
      </c>
      <c r="P7431">
        <v>3.4033715768839498E-2</v>
      </c>
      <c r="Q7431">
        <v>1.8080873125966498E-2</v>
      </c>
      <c r="R7431">
        <v>7.1411432029933001E-3</v>
      </c>
      <c r="S7431">
        <v>1.1173111365439199E-2</v>
      </c>
      <c r="T7431">
        <v>1.7389008949912001E-2</v>
      </c>
      <c r="U7431">
        <v>2.7682141236970499E-2</v>
      </c>
      <c r="V7431">
        <v>3.1777985815071602E-2</v>
      </c>
      <c r="W7431">
        <v>3.5452876332938699E-2</v>
      </c>
    </row>
    <row r="7432" spans="2:23" hidden="1" x14ac:dyDescent="0.25">
      <c r="B7432" t="s">
        <v>89</v>
      </c>
      <c r="C7432" t="s">
        <v>297</v>
      </c>
      <c r="D7432" t="s">
        <v>91</v>
      </c>
      <c r="E7432" t="s">
        <v>514</v>
      </c>
      <c r="F7432" t="s">
        <v>93</v>
      </c>
      <c r="G7432">
        <v>4.7690538352995797E-2</v>
      </c>
      <c r="H7432">
        <v>0.160257206426137</v>
      </c>
      <c r="I7432">
        <v>0.42909878604555401</v>
      </c>
      <c r="J7432">
        <v>0.51943755389655</v>
      </c>
      <c r="K7432">
        <v>0.64573493594596598</v>
      </c>
      <c r="L7432">
        <v>0.78390003919871498</v>
      </c>
      <c r="M7432">
        <v>0.86613956472839504</v>
      </c>
      <c r="N7432">
        <v>0.83100582849067595</v>
      </c>
      <c r="O7432">
        <v>0.88709124663588701</v>
      </c>
      <c r="P7432">
        <v>0.85580769157610304</v>
      </c>
      <c r="Q7432">
        <v>0.81357466878826301</v>
      </c>
      <c r="R7432">
        <v>0.88488069723604501</v>
      </c>
      <c r="S7432">
        <v>0.78719796625851501</v>
      </c>
      <c r="T7432">
        <v>0.87568264898606996</v>
      </c>
      <c r="U7432">
        <v>1.06918017989065</v>
      </c>
      <c r="V7432">
        <v>1.0506837471580099</v>
      </c>
      <c r="W7432">
        <v>1.04074543148382</v>
      </c>
    </row>
    <row r="7433" spans="2:23" hidden="1" x14ac:dyDescent="0.25">
      <c r="B7433" t="s">
        <v>89</v>
      </c>
      <c r="C7433" t="s">
        <v>297</v>
      </c>
      <c r="D7433" t="s">
        <v>91</v>
      </c>
      <c r="E7433" t="s">
        <v>515</v>
      </c>
      <c r="F7433" t="s">
        <v>93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</row>
    <row r="7434" spans="2:23" hidden="1" x14ac:dyDescent="0.25">
      <c r="B7434" t="s">
        <v>89</v>
      </c>
      <c r="C7434" t="s">
        <v>297</v>
      </c>
      <c r="D7434" t="s">
        <v>91</v>
      </c>
      <c r="E7434" t="s">
        <v>516</v>
      </c>
      <c r="F7434" t="s">
        <v>93</v>
      </c>
      <c r="G7434">
        <v>1.77479225535441</v>
      </c>
      <c r="H7434">
        <v>5.3804574111950902</v>
      </c>
      <c r="I7434">
        <v>7.9890174451446399</v>
      </c>
      <c r="J7434">
        <v>7.6474064287254198</v>
      </c>
      <c r="K7434">
        <v>9.0229478190587997</v>
      </c>
      <c r="L7434">
        <v>10.9945532578766</v>
      </c>
      <c r="M7434">
        <v>12.931826586650899</v>
      </c>
      <c r="N7434">
        <v>13.9928335511339</v>
      </c>
      <c r="O7434">
        <v>17.898088861699499</v>
      </c>
      <c r="P7434">
        <v>17.561647790716201</v>
      </c>
      <c r="Q7434">
        <v>16.243419610193001</v>
      </c>
      <c r="R7434">
        <v>16.208167035800301</v>
      </c>
      <c r="S7434">
        <v>15.221094492355199</v>
      </c>
      <c r="T7434">
        <v>16.665479806500599</v>
      </c>
      <c r="U7434">
        <v>19.6538751231645</v>
      </c>
      <c r="V7434">
        <v>19.4033311574515</v>
      </c>
      <c r="W7434">
        <v>18.831739450269101</v>
      </c>
    </row>
    <row r="7435" spans="2:23" hidden="1" x14ac:dyDescent="0.25">
      <c r="B7435" t="s">
        <v>89</v>
      </c>
      <c r="C7435" t="s">
        <v>297</v>
      </c>
      <c r="D7435" t="s">
        <v>91</v>
      </c>
      <c r="E7435" t="s">
        <v>518</v>
      </c>
      <c r="F7435" t="s">
        <v>93</v>
      </c>
      <c r="G7435">
        <v>0.16350874553447201</v>
      </c>
      <c r="H7435">
        <v>0.22809779460802901</v>
      </c>
      <c r="I7435">
        <v>0.248555013768858</v>
      </c>
      <c r="J7435">
        <v>0.240177320975797</v>
      </c>
      <c r="K7435">
        <v>0.247107150124207</v>
      </c>
      <c r="L7435">
        <v>0.256677316648519</v>
      </c>
      <c r="M7435">
        <v>0.23588035370504901</v>
      </c>
      <c r="N7435">
        <v>0.17921401076062601</v>
      </c>
      <c r="O7435">
        <v>0.155835709135625</v>
      </c>
      <c r="P7435">
        <v>7.9993690613729698E-2</v>
      </c>
      <c r="Q7435">
        <v>3.9286287094109203E-2</v>
      </c>
      <c r="R7435">
        <v>1.8643051648662999E-2</v>
      </c>
      <c r="S7435">
        <v>1.9314315601245299E-2</v>
      </c>
      <c r="T7435">
        <v>2.2975404660801699E-2</v>
      </c>
      <c r="U7435">
        <v>2.7224935180929302E-2</v>
      </c>
      <c r="V7435">
        <v>2.2719568984889402E-2</v>
      </c>
      <c r="W7435">
        <v>1.226551912895E-4</v>
      </c>
    </row>
    <row r="7436" spans="2:23" hidden="1" x14ac:dyDescent="0.25">
      <c r="B7436" t="s">
        <v>89</v>
      </c>
      <c r="C7436" t="s">
        <v>297</v>
      </c>
      <c r="D7436" t="s">
        <v>91</v>
      </c>
      <c r="E7436" t="s">
        <v>519</v>
      </c>
      <c r="F7436" t="s">
        <v>93</v>
      </c>
      <c r="G7436">
        <v>0.16350874553447201</v>
      </c>
      <c r="H7436">
        <v>0.22809779460802901</v>
      </c>
      <c r="I7436">
        <v>0.248555013768858</v>
      </c>
      <c r="J7436">
        <v>0.240177320975797</v>
      </c>
      <c r="K7436">
        <v>0.247107150124207</v>
      </c>
      <c r="L7436">
        <v>0.256677316648519</v>
      </c>
      <c r="M7436">
        <v>0.23588035370504901</v>
      </c>
      <c r="N7436">
        <v>0.17921401076062601</v>
      </c>
      <c r="O7436">
        <v>0.155835709135625</v>
      </c>
      <c r="P7436">
        <v>7.9993690613729698E-2</v>
      </c>
      <c r="Q7436">
        <v>3.9286287094109203E-2</v>
      </c>
      <c r="R7436">
        <v>1.8643051648662999E-2</v>
      </c>
      <c r="S7436">
        <v>1.9314315601245299E-2</v>
      </c>
      <c r="T7436">
        <v>2.2975404660801699E-2</v>
      </c>
      <c r="U7436">
        <v>2.7224935180929302E-2</v>
      </c>
      <c r="V7436">
        <v>2.2719568984889402E-2</v>
      </c>
      <c r="W7436">
        <v>1.226551912895E-4</v>
      </c>
    </row>
    <row r="7437" spans="2:23" hidden="1" x14ac:dyDescent="0.25">
      <c r="B7437" t="s">
        <v>89</v>
      </c>
      <c r="C7437" t="s">
        <v>297</v>
      </c>
      <c r="D7437" t="s">
        <v>91</v>
      </c>
      <c r="E7437" t="s">
        <v>520</v>
      </c>
      <c r="F7437" t="s">
        <v>93</v>
      </c>
      <c r="G7437">
        <v>1.35557382825985</v>
      </c>
      <c r="H7437">
        <v>3.92620930005305</v>
      </c>
      <c r="I7437">
        <v>4.54801882028592</v>
      </c>
      <c r="J7437">
        <v>4.5089971934441699</v>
      </c>
      <c r="K7437">
        <v>5.5106990674254703</v>
      </c>
      <c r="L7437">
        <v>6.6508321147282601</v>
      </c>
      <c r="M7437">
        <v>7.7974645843893002</v>
      </c>
      <c r="N7437">
        <v>8.6758052352520298</v>
      </c>
      <c r="O7437">
        <v>10.6534526148272</v>
      </c>
      <c r="P7437">
        <v>10.6146442208063</v>
      </c>
      <c r="Q7437">
        <v>9.9271760825950199</v>
      </c>
      <c r="R7437">
        <v>9.6927931843555104</v>
      </c>
      <c r="S7437">
        <v>9.4331580994426805</v>
      </c>
      <c r="T7437">
        <v>10.0807864251646</v>
      </c>
      <c r="U7437">
        <v>11.5340036720991</v>
      </c>
      <c r="V7437">
        <v>11.669409670121899</v>
      </c>
      <c r="W7437">
        <v>11.4944587532294</v>
      </c>
    </row>
    <row r="7438" spans="2:23" hidden="1" x14ac:dyDescent="0.25">
      <c r="B7438" t="s">
        <v>89</v>
      </c>
      <c r="C7438" t="s">
        <v>297</v>
      </c>
      <c r="D7438" t="s">
        <v>91</v>
      </c>
      <c r="E7438" t="s">
        <v>521</v>
      </c>
      <c r="F7438" t="s">
        <v>93</v>
      </c>
      <c r="G7438">
        <v>5.4454881923931504</v>
      </c>
      <c r="H7438">
        <v>7.7107470633655897</v>
      </c>
      <c r="I7438">
        <v>10.163928096359999</v>
      </c>
      <c r="J7438">
        <v>10.6530430465777</v>
      </c>
      <c r="K7438">
        <v>12.370256482600301</v>
      </c>
      <c r="L7438">
        <v>14.61611140376</v>
      </c>
      <c r="M7438">
        <v>16.9916520874255</v>
      </c>
      <c r="N7438">
        <v>18.7141707832008</v>
      </c>
      <c r="O7438">
        <v>22.8765898380213</v>
      </c>
      <c r="P7438">
        <v>23.214479841476201</v>
      </c>
      <c r="Q7438">
        <v>22.579721479784698</v>
      </c>
      <c r="R7438">
        <v>23.147188722950201</v>
      </c>
      <c r="S7438">
        <v>22.274818993482601</v>
      </c>
      <c r="T7438">
        <v>23.679525198310301</v>
      </c>
      <c r="U7438">
        <v>26.497201550548802</v>
      </c>
      <c r="V7438">
        <v>26.644047442856198</v>
      </c>
      <c r="W7438">
        <v>26.528568896952802</v>
      </c>
    </row>
    <row r="7439" spans="2:23" hidden="1" x14ac:dyDescent="0.25">
      <c r="B7439" t="s">
        <v>89</v>
      </c>
      <c r="C7439" t="s">
        <v>297</v>
      </c>
      <c r="D7439" t="s">
        <v>91</v>
      </c>
      <c r="E7439" t="s">
        <v>522</v>
      </c>
      <c r="F7439" t="s">
        <v>93</v>
      </c>
      <c r="G7439">
        <v>0.371527888741566</v>
      </c>
      <c r="H7439">
        <v>1.2939909047159099</v>
      </c>
      <c r="I7439">
        <v>3.0118998388131599</v>
      </c>
      <c r="J7439">
        <v>2.6189716813846999</v>
      </c>
      <c r="K7439">
        <v>2.86651381568737</v>
      </c>
      <c r="L7439">
        <v>3.5598211039496199</v>
      </c>
      <c r="M7439">
        <v>4.2682224375331597</v>
      </c>
      <c r="N7439">
        <v>4.4860224873912102</v>
      </c>
      <c r="O7439">
        <v>6.3575450002363896</v>
      </c>
      <c r="P7439">
        <v>6.0911958783337896</v>
      </c>
      <c r="Q7439">
        <v>5.5026688588096704</v>
      </c>
      <c r="R7439">
        <v>5.6304931542087102</v>
      </c>
      <c r="S7439">
        <v>5.00073842665405</v>
      </c>
      <c r="T7439">
        <v>5.7090107323499302</v>
      </c>
      <c r="U7439">
        <v>7.0506912711747303</v>
      </c>
      <c r="V7439">
        <v>6.6832377401715997</v>
      </c>
      <c r="W7439">
        <v>6.2965352655558702</v>
      </c>
    </row>
    <row r="7440" spans="2:23" hidden="1" x14ac:dyDescent="0.25">
      <c r="B7440" t="s">
        <v>89</v>
      </c>
      <c r="C7440" t="s">
        <v>297</v>
      </c>
      <c r="D7440" t="s">
        <v>91</v>
      </c>
      <c r="E7440" t="s">
        <v>523</v>
      </c>
      <c r="F7440" t="s">
        <v>93</v>
      </c>
      <c r="G7440">
        <v>2.0677635628771798E-2</v>
      </c>
      <c r="H7440">
        <v>1.6881867671887998E-2</v>
      </c>
      <c r="I7440">
        <v>9.0175054130731992E-3</v>
      </c>
      <c r="J7440">
        <v>6.8126839802678E-3</v>
      </c>
      <c r="K7440">
        <v>3.8846080697448001E-3</v>
      </c>
      <c r="L7440">
        <v>2.0812006844944E-3</v>
      </c>
      <c r="M7440">
        <v>1.2978213835847E-3</v>
      </c>
      <c r="N7440">
        <v>1.4193156799075001E-3</v>
      </c>
      <c r="O7440">
        <v>8.6301433553479998E-4</v>
      </c>
      <c r="P7440">
        <v>4.8786708545650001E-4</v>
      </c>
      <c r="Q7440">
        <v>2.7755138340439998E-4</v>
      </c>
      <c r="R7440">
        <v>1.716845883053E-4</v>
      </c>
      <c r="S7440">
        <v>1.9803346224369999E-4</v>
      </c>
      <c r="T7440">
        <v>2.0811068116250001E-4</v>
      </c>
      <c r="U7440">
        <v>2.1218297549519999E-4</v>
      </c>
      <c r="V7440">
        <v>1.9265621946619999E-4</v>
      </c>
      <c r="W7440">
        <v>1.683472580749E-4</v>
      </c>
    </row>
    <row r="7441" spans="2:23" hidden="1" x14ac:dyDescent="0.25">
      <c r="B7441" t="s">
        <v>89</v>
      </c>
      <c r="C7441" t="s">
        <v>297</v>
      </c>
      <c r="D7441" t="s">
        <v>91</v>
      </c>
      <c r="E7441" t="s">
        <v>524</v>
      </c>
      <c r="F7441" t="s">
        <v>93</v>
      </c>
      <c r="G7441">
        <v>5.6192107081756602</v>
      </c>
      <c r="H7441">
        <v>5.35253418454126</v>
      </c>
      <c r="I7441">
        <v>4.8432093715912101</v>
      </c>
      <c r="J7441">
        <v>4.5773379278046296</v>
      </c>
      <c r="K7441">
        <v>4.1787319149768303</v>
      </c>
      <c r="L7441">
        <v>3.6729947145273898</v>
      </c>
      <c r="M7441">
        <v>3.1812210521064999</v>
      </c>
      <c r="N7441">
        <v>2.7857587707205398</v>
      </c>
      <c r="O7441">
        <v>2.2591541180409598</v>
      </c>
      <c r="P7441">
        <v>1.79022923932072</v>
      </c>
      <c r="Q7441">
        <v>1.4181049930290801</v>
      </c>
      <c r="R7441">
        <v>1.0536834186569199</v>
      </c>
      <c r="S7441">
        <v>1.0826938798788399</v>
      </c>
      <c r="T7441">
        <v>1.09719992066065</v>
      </c>
      <c r="U7441">
        <v>1.18222072207371</v>
      </c>
      <c r="V7441">
        <v>1.34714762919498</v>
      </c>
      <c r="W7441">
        <v>1.73185262412598</v>
      </c>
    </row>
    <row r="7442" spans="2:23" hidden="1" x14ac:dyDescent="0.25">
      <c r="B7442" t="s">
        <v>89</v>
      </c>
      <c r="C7442" t="s">
        <v>297</v>
      </c>
      <c r="D7442" t="s">
        <v>91</v>
      </c>
      <c r="E7442" t="s">
        <v>525</v>
      </c>
      <c r="F7442" t="s">
        <v>93</v>
      </c>
      <c r="G7442">
        <v>1.3932923180274801</v>
      </c>
      <c r="H7442">
        <v>1.47286989974389</v>
      </c>
      <c r="I7442">
        <v>1.34702079541641</v>
      </c>
      <c r="J7442">
        <v>1.3309074957089899</v>
      </c>
      <c r="K7442">
        <v>1.2831840644491099</v>
      </c>
      <c r="L7442">
        <v>1.18793409174622</v>
      </c>
      <c r="M7442">
        <v>1.0663474396416499</v>
      </c>
      <c r="N7442">
        <v>0.97604984120090099</v>
      </c>
      <c r="O7442">
        <v>0.79254212306642502</v>
      </c>
      <c r="P7442">
        <v>0.61479770593997995</v>
      </c>
      <c r="Q7442">
        <v>0.47270464607728102</v>
      </c>
      <c r="R7442">
        <v>0.32777311897914502</v>
      </c>
      <c r="S7442">
        <v>0.39040549820949699</v>
      </c>
      <c r="T7442">
        <v>0.53127698143601698</v>
      </c>
      <c r="U7442">
        <v>0.77868613966864897</v>
      </c>
      <c r="V7442">
        <v>1.0036630237044699</v>
      </c>
      <c r="W7442">
        <v>1.3503087853764999</v>
      </c>
    </row>
    <row r="7443" spans="2:23" hidden="1" x14ac:dyDescent="0.25">
      <c r="B7443" t="s">
        <v>89</v>
      </c>
      <c r="C7443" t="s">
        <v>297</v>
      </c>
      <c r="D7443" t="s">
        <v>91</v>
      </c>
      <c r="E7443" t="s">
        <v>526</v>
      </c>
      <c r="F7443" t="s">
        <v>93</v>
      </c>
      <c r="G7443">
        <v>4.2052407545194104</v>
      </c>
      <c r="H7443">
        <v>3.8627824171254801</v>
      </c>
      <c r="I7443">
        <v>3.4871710707617298</v>
      </c>
      <c r="J7443">
        <v>3.2396177481153701</v>
      </c>
      <c r="K7443">
        <v>2.89166324245797</v>
      </c>
      <c r="L7443">
        <v>2.4829794220966699</v>
      </c>
      <c r="M7443">
        <v>2.11357579108126</v>
      </c>
      <c r="N7443">
        <v>1.80828961383973</v>
      </c>
      <c r="O7443">
        <v>1.4657489806390001</v>
      </c>
      <c r="P7443">
        <v>1.1749436662952799</v>
      </c>
      <c r="Q7443">
        <v>0.94512279556838996</v>
      </c>
      <c r="R7443">
        <v>0.72573861508946402</v>
      </c>
      <c r="S7443">
        <v>0.69209034820709703</v>
      </c>
      <c r="T7443">
        <v>0.56571482854346899</v>
      </c>
      <c r="U7443">
        <v>0.40332239942956999</v>
      </c>
      <c r="V7443">
        <v>0.34329194927103901</v>
      </c>
      <c r="W7443">
        <v>0.38137549149140798</v>
      </c>
    </row>
    <row r="7444" spans="2:23" hidden="1" x14ac:dyDescent="0.25">
      <c r="B7444" t="s">
        <v>89</v>
      </c>
      <c r="C7444" t="s">
        <v>297</v>
      </c>
      <c r="D7444" t="s">
        <v>91</v>
      </c>
      <c r="E7444" t="s">
        <v>527</v>
      </c>
      <c r="F7444" t="s">
        <v>93</v>
      </c>
      <c r="G7444">
        <v>2.7900000000000001E-9</v>
      </c>
      <c r="H7444">
        <v>1.1290714E-2</v>
      </c>
      <c r="I7444">
        <v>8.0310746000000002E-2</v>
      </c>
      <c r="J7444">
        <v>0.20492524200000001</v>
      </c>
      <c r="K7444">
        <v>0.36534808699999999</v>
      </c>
      <c r="L7444">
        <v>0.56058514400000004</v>
      </c>
      <c r="M7444">
        <v>0.787239998</v>
      </c>
      <c r="N7444">
        <v>1.0249023420000001</v>
      </c>
      <c r="O7444">
        <v>1.281003895</v>
      </c>
      <c r="P7444">
        <v>1.5257813469999999</v>
      </c>
      <c r="Q7444">
        <v>1.7243742520000001</v>
      </c>
      <c r="R7444">
        <v>1.8903456919999999</v>
      </c>
      <c r="S7444">
        <v>2.0196103750000001</v>
      </c>
      <c r="T7444">
        <v>2.1256799320000002</v>
      </c>
      <c r="U7444">
        <v>2.2376329560000001</v>
      </c>
      <c r="V7444">
        <v>2.3414096249999998</v>
      </c>
      <c r="W7444">
        <v>2.4253434710000001</v>
      </c>
    </row>
    <row r="7445" spans="2:23" hidden="1" x14ac:dyDescent="0.25">
      <c r="B7445" t="s">
        <v>89</v>
      </c>
      <c r="C7445" t="s">
        <v>297</v>
      </c>
      <c r="D7445" t="s">
        <v>91</v>
      </c>
      <c r="E7445" t="s">
        <v>528</v>
      </c>
      <c r="F7445" t="s">
        <v>93</v>
      </c>
      <c r="G7445">
        <v>3.0533820999999999E-2</v>
      </c>
      <c r="H7445">
        <v>3.0533820999999999E-2</v>
      </c>
      <c r="I7445">
        <v>3.0533820999999999E-2</v>
      </c>
    </row>
    <row r="7446" spans="2:23" hidden="1" x14ac:dyDescent="0.25">
      <c r="B7446" t="s">
        <v>89</v>
      </c>
      <c r="C7446" t="s">
        <v>297</v>
      </c>
      <c r="D7446" t="s">
        <v>91</v>
      </c>
      <c r="E7446" t="s">
        <v>529</v>
      </c>
      <c r="F7446" t="s">
        <v>93</v>
      </c>
      <c r="G7446">
        <v>0.287099991</v>
      </c>
      <c r="H7446">
        <v>0.287099991</v>
      </c>
      <c r="I7446">
        <v>0.287099991</v>
      </c>
      <c r="J7446">
        <v>0.287099991</v>
      </c>
      <c r="K7446">
        <v>0.287099991</v>
      </c>
      <c r="L7446">
        <v>0.287099991</v>
      </c>
      <c r="M7446">
        <v>0.287099991</v>
      </c>
    </row>
    <row r="7447" spans="2:23" hidden="1" x14ac:dyDescent="0.25">
      <c r="B7447" t="s">
        <v>89</v>
      </c>
      <c r="C7447" t="s">
        <v>297</v>
      </c>
      <c r="D7447" t="s">
        <v>91</v>
      </c>
      <c r="E7447" t="s">
        <v>92</v>
      </c>
      <c r="F7447" t="s">
        <v>93</v>
      </c>
      <c r="G7447">
        <v>13.88640333</v>
      </c>
      <c r="H7447">
        <v>19.472142649999999</v>
      </c>
      <c r="I7447">
        <v>24.159623010000001</v>
      </c>
      <c r="J7447">
        <v>24.241638330000001</v>
      </c>
      <c r="K7447">
        <v>27.544065719999999</v>
      </c>
      <c r="L7447">
        <v>31.36223219</v>
      </c>
      <c r="M7447">
        <v>35.494683029999997</v>
      </c>
      <c r="N7447">
        <v>38.627856919999999</v>
      </c>
      <c r="O7447">
        <v>46.26293914</v>
      </c>
      <c r="P7447">
        <v>45.349363160000003</v>
      </c>
      <c r="Q7447">
        <v>43.002165949999998</v>
      </c>
      <c r="R7447">
        <v>43.300502160000001</v>
      </c>
      <c r="S7447">
        <v>41.204760139999998</v>
      </c>
      <c r="T7447">
        <v>44.233797950000003</v>
      </c>
      <c r="U7447">
        <v>50.46274914</v>
      </c>
      <c r="V7447">
        <v>50.419153799999997</v>
      </c>
      <c r="W7447">
        <v>50.09940915</v>
      </c>
    </row>
    <row r="7448" spans="2:23" hidden="1" x14ac:dyDescent="0.25">
      <c r="B7448" t="s">
        <v>89</v>
      </c>
      <c r="C7448" t="s">
        <v>297</v>
      </c>
      <c r="D7448" t="s">
        <v>91</v>
      </c>
      <c r="E7448" t="s">
        <v>530</v>
      </c>
      <c r="F7448" t="s">
        <v>93</v>
      </c>
      <c r="G7448">
        <v>19.17272299</v>
      </c>
      <c r="H7448">
        <v>19.17272299</v>
      </c>
      <c r="I7448">
        <v>19.17272299</v>
      </c>
    </row>
    <row r="7449" spans="2:23" hidden="1" x14ac:dyDescent="0.25">
      <c r="B7449" t="s">
        <v>89</v>
      </c>
      <c r="C7449" t="s">
        <v>297</v>
      </c>
      <c r="D7449" t="s">
        <v>91</v>
      </c>
      <c r="E7449" t="s">
        <v>531</v>
      </c>
      <c r="F7449" t="s">
        <v>93</v>
      </c>
      <c r="G7449">
        <v>25.165826890000002</v>
      </c>
      <c r="H7449">
        <v>25.165826890000002</v>
      </c>
      <c r="I7449">
        <v>25.165826890000002</v>
      </c>
      <c r="J7449">
        <v>25.165826890000002</v>
      </c>
      <c r="K7449">
        <v>25.165826890000002</v>
      </c>
      <c r="L7449">
        <v>25.165826890000002</v>
      </c>
      <c r="M7449">
        <v>25.165826890000002</v>
      </c>
    </row>
    <row r="7450" spans="2:23" hidden="1" x14ac:dyDescent="0.25">
      <c r="B7450" t="s">
        <v>89</v>
      </c>
      <c r="C7450" t="s">
        <v>297</v>
      </c>
      <c r="D7450" t="s">
        <v>91</v>
      </c>
      <c r="E7450" t="s">
        <v>532</v>
      </c>
      <c r="F7450" t="s">
        <v>93</v>
      </c>
      <c r="G7450">
        <v>0.336540175</v>
      </c>
      <c r="H7450">
        <v>0.38576328100000001</v>
      </c>
      <c r="I7450">
        <v>0.450864292</v>
      </c>
      <c r="J7450">
        <v>0.36154808999999999</v>
      </c>
      <c r="K7450">
        <v>0.314745671</v>
      </c>
      <c r="L7450">
        <v>0.27029482399999999</v>
      </c>
      <c r="M7450">
        <v>0.17839002200000001</v>
      </c>
      <c r="N7450">
        <v>7.2275473000000007E-2</v>
      </c>
      <c r="O7450">
        <v>6.7745978999999998E-2</v>
      </c>
      <c r="P7450">
        <v>4.7483250999999997E-2</v>
      </c>
      <c r="Q7450">
        <v>4.1233647999999998E-2</v>
      </c>
      <c r="R7450">
        <v>3.9933158000000003E-2</v>
      </c>
      <c r="S7450">
        <v>4.7939731999999999E-2</v>
      </c>
      <c r="T7450">
        <v>5.6010008999999999E-2</v>
      </c>
      <c r="U7450">
        <v>6.4513903999999997E-2</v>
      </c>
      <c r="V7450">
        <v>7.4026491999999999E-2</v>
      </c>
      <c r="W7450">
        <v>8.3694805999999997E-2</v>
      </c>
    </row>
    <row r="7451" spans="2:23" hidden="1" x14ac:dyDescent="0.25">
      <c r="B7451" t="s">
        <v>89</v>
      </c>
      <c r="C7451" t="s">
        <v>297</v>
      </c>
      <c r="D7451" t="s">
        <v>91</v>
      </c>
      <c r="E7451" t="s">
        <v>533</v>
      </c>
      <c r="F7451" t="s">
        <v>93</v>
      </c>
      <c r="G7451">
        <v>0.391055916</v>
      </c>
      <c r="H7451">
        <v>0.391055916</v>
      </c>
      <c r="I7451">
        <v>0.391055916</v>
      </c>
    </row>
    <row r="7452" spans="2:23" hidden="1" x14ac:dyDescent="0.25">
      <c r="B7452" t="s">
        <v>89</v>
      </c>
      <c r="C7452" t="s">
        <v>297</v>
      </c>
      <c r="D7452" t="s">
        <v>91</v>
      </c>
      <c r="E7452" t="s">
        <v>534</v>
      </c>
      <c r="F7452" t="s">
        <v>93</v>
      </c>
      <c r="G7452">
        <v>0.32830662199999999</v>
      </c>
      <c r="H7452">
        <v>0.32830662199999999</v>
      </c>
      <c r="I7452">
        <v>0.32830662199999999</v>
      </c>
      <c r="J7452">
        <v>0.32830662199999999</v>
      </c>
      <c r="K7452">
        <v>0.32830662199999999</v>
      </c>
      <c r="L7452">
        <v>0.32830662199999999</v>
      </c>
      <c r="M7452">
        <v>0.32830662199999999</v>
      </c>
    </row>
    <row r="7453" spans="2:23" hidden="1" x14ac:dyDescent="0.25">
      <c r="B7453" t="s">
        <v>89</v>
      </c>
      <c r="C7453" t="s">
        <v>297</v>
      </c>
      <c r="D7453" t="s">
        <v>91</v>
      </c>
      <c r="E7453" t="s">
        <v>535</v>
      </c>
      <c r="F7453" t="s">
        <v>93</v>
      </c>
      <c r="G7453">
        <v>1.5193240000000001E-3</v>
      </c>
      <c r="H7453">
        <v>6.8710730000000001E-3</v>
      </c>
      <c r="I7453">
        <v>0.150554462</v>
      </c>
      <c r="J7453">
        <v>0.64246327800000003</v>
      </c>
      <c r="K7453">
        <v>1.2945273479999999</v>
      </c>
      <c r="L7453">
        <v>1.4385518209999999</v>
      </c>
      <c r="M7453">
        <v>1.8800026139999999</v>
      </c>
      <c r="N7453">
        <v>2.8148109479999999</v>
      </c>
      <c r="O7453">
        <v>2.9442449489999998</v>
      </c>
      <c r="P7453">
        <v>2.6214956269999998</v>
      </c>
      <c r="Q7453">
        <v>2.6623190590000001</v>
      </c>
      <c r="R7453">
        <v>2.825745634</v>
      </c>
      <c r="S7453">
        <v>2.5477256150000001</v>
      </c>
      <c r="T7453">
        <v>2.6952185970000002</v>
      </c>
      <c r="U7453">
        <v>3.0100307630000001</v>
      </c>
      <c r="V7453">
        <v>2.8961035279999998</v>
      </c>
      <c r="W7453">
        <v>2.887977845</v>
      </c>
    </row>
    <row r="7454" spans="2:23" hidden="1" x14ac:dyDescent="0.25">
      <c r="B7454" t="s">
        <v>89</v>
      </c>
      <c r="C7454" t="s">
        <v>297</v>
      </c>
      <c r="D7454" t="s">
        <v>91</v>
      </c>
      <c r="E7454" t="s">
        <v>536</v>
      </c>
      <c r="F7454" t="s">
        <v>93</v>
      </c>
      <c r="G7454">
        <v>5.298162E-2</v>
      </c>
      <c r="H7454">
        <v>5.298162E-2</v>
      </c>
      <c r="I7454">
        <v>5.298162E-2</v>
      </c>
    </row>
    <row r="7455" spans="2:23" hidden="1" x14ac:dyDescent="0.25">
      <c r="B7455" t="s">
        <v>89</v>
      </c>
      <c r="C7455" t="s">
        <v>297</v>
      </c>
      <c r="D7455" t="s">
        <v>91</v>
      </c>
      <c r="E7455" t="s">
        <v>537</v>
      </c>
      <c r="F7455" t="s">
        <v>93</v>
      </c>
      <c r="G7455">
        <v>0.77349855999999995</v>
      </c>
      <c r="H7455">
        <v>0.77349855999999995</v>
      </c>
      <c r="I7455">
        <v>0.77349855999999995</v>
      </c>
      <c r="J7455">
        <v>0.77349855999999995</v>
      </c>
      <c r="K7455">
        <v>0.77349855999999995</v>
      </c>
      <c r="L7455">
        <v>0.77349855999999995</v>
      </c>
      <c r="M7455">
        <v>0.77349855999999995</v>
      </c>
    </row>
    <row r="7456" spans="2:23" hidden="1" x14ac:dyDescent="0.25">
      <c r="B7456" t="s">
        <v>89</v>
      </c>
      <c r="C7456" t="s">
        <v>297</v>
      </c>
      <c r="D7456" t="s">
        <v>91</v>
      </c>
      <c r="E7456" t="s">
        <v>538</v>
      </c>
      <c r="F7456" t="s">
        <v>93</v>
      </c>
      <c r="G7456">
        <v>1.5193240000000001E-3</v>
      </c>
      <c r="H7456">
        <v>6.8710730000000001E-3</v>
      </c>
      <c r="I7456">
        <v>4.4495288000000001E-2</v>
      </c>
      <c r="J7456">
        <v>0.25127409000000001</v>
      </c>
      <c r="K7456">
        <v>0.50632957899999997</v>
      </c>
      <c r="L7456">
        <v>0.69255766799999996</v>
      </c>
      <c r="M7456">
        <v>0.84805717800000002</v>
      </c>
      <c r="N7456">
        <v>1.1692547680000001</v>
      </c>
      <c r="O7456">
        <v>1.1561343660000001</v>
      </c>
      <c r="P7456">
        <v>1.0885416910000001</v>
      </c>
      <c r="Q7456">
        <v>1.1958921</v>
      </c>
      <c r="R7456">
        <v>1.2414690799999999</v>
      </c>
      <c r="S7456">
        <v>1.3618010979999999</v>
      </c>
      <c r="T7456">
        <v>1.47928864</v>
      </c>
      <c r="U7456">
        <v>1.6072637700000001</v>
      </c>
      <c r="V7456">
        <v>1.7089362969999999</v>
      </c>
      <c r="W7456">
        <v>1.8063158420000001</v>
      </c>
    </row>
    <row r="7457" spans="2:23" hidden="1" x14ac:dyDescent="0.25">
      <c r="B7457" t="s">
        <v>89</v>
      </c>
      <c r="C7457" t="s">
        <v>297</v>
      </c>
      <c r="D7457" t="s">
        <v>91</v>
      </c>
      <c r="E7457" t="s">
        <v>539</v>
      </c>
      <c r="F7457" t="s">
        <v>93</v>
      </c>
      <c r="G7457">
        <v>1.7628562E-2</v>
      </c>
      <c r="H7457">
        <v>1.7628562E-2</v>
      </c>
      <c r="I7457">
        <v>1.7628562E-2</v>
      </c>
    </row>
    <row r="7458" spans="2:23" hidden="1" x14ac:dyDescent="0.25">
      <c r="B7458" t="s">
        <v>89</v>
      </c>
      <c r="C7458" t="s">
        <v>297</v>
      </c>
      <c r="D7458" t="s">
        <v>91</v>
      </c>
      <c r="E7458" t="s">
        <v>540</v>
      </c>
      <c r="F7458" t="s">
        <v>93</v>
      </c>
      <c r="G7458">
        <v>0.33587202900000002</v>
      </c>
      <c r="H7458">
        <v>0.33587202900000002</v>
      </c>
      <c r="I7458">
        <v>0.33587202900000002</v>
      </c>
      <c r="J7458">
        <v>0.33587202900000002</v>
      </c>
      <c r="K7458">
        <v>0.33587202900000002</v>
      </c>
      <c r="L7458">
        <v>0.33587202900000002</v>
      </c>
      <c r="M7458">
        <v>0.33587202900000002</v>
      </c>
    </row>
    <row r="7459" spans="2:23" hidden="1" x14ac:dyDescent="0.25">
      <c r="B7459" t="s">
        <v>89</v>
      </c>
      <c r="C7459" t="s">
        <v>297</v>
      </c>
      <c r="D7459" t="s">
        <v>91</v>
      </c>
      <c r="E7459" t="s">
        <v>541</v>
      </c>
      <c r="F7459" t="s">
        <v>93</v>
      </c>
      <c r="G7459">
        <v>8.2107958100000005</v>
      </c>
      <c r="H7459">
        <v>14.05898929</v>
      </c>
      <c r="I7459">
        <v>19.221818370000001</v>
      </c>
      <c r="J7459">
        <v>19.367197409999999</v>
      </c>
      <c r="K7459">
        <v>22.816351879999999</v>
      </c>
      <c r="L7459">
        <v>26.955155820000002</v>
      </c>
      <c r="M7459">
        <v>31.425742249999999</v>
      </c>
      <c r="N7459">
        <v>34.62985355</v>
      </c>
      <c r="O7459">
        <v>42.807296800000003</v>
      </c>
      <c r="P7459">
        <v>42.434655059999997</v>
      </c>
      <c r="Q7459">
        <v>40.348509929999999</v>
      </c>
      <c r="R7459">
        <v>40.9654965</v>
      </c>
      <c r="S7459">
        <v>38.712557869999998</v>
      </c>
      <c r="T7459">
        <v>41.601850949999999</v>
      </c>
      <c r="U7459">
        <v>47.610033549999997</v>
      </c>
      <c r="V7459">
        <v>47.292019639999999</v>
      </c>
      <c r="W7459">
        <v>46.482789050000001</v>
      </c>
    </row>
    <row r="7460" spans="2:23" hidden="1" x14ac:dyDescent="0.25">
      <c r="B7460" t="s">
        <v>89</v>
      </c>
      <c r="C7460" t="s">
        <v>297</v>
      </c>
      <c r="D7460" t="s">
        <v>91</v>
      </c>
      <c r="E7460" t="s">
        <v>542</v>
      </c>
      <c r="F7460" t="s">
        <v>93</v>
      </c>
      <c r="G7460">
        <v>13.83053449</v>
      </c>
      <c r="H7460">
        <v>13.83053449</v>
      </c>
      <c r="I7460">
        <v>13.83053449</v>
      </c>
    </row>
    <row r="7461" spans="2:23" hidden="1" x14ac:dyDescent="0.25">
      <c r="B7461" t="s">
        <v>89</v>
      </c>
      <c r="C7461" t="s">
        <v>297</v>
      </c>
      <c r="D7461" t="s">
        <v>91</v>
      </c>
      <c r="E7461" t="s">
        <v>543</v>
      </c>
      <c r="F7461" t="s">
        <v>93</v>
      </c>
      <c r="G7461">
        <v>20.293721550000001</v>
      </c>
      <c r="H7461">
        <v>20.293721550000001</v>
      </c>
      <c r="I7461">
        <v>20.293721550000001</v>
      </c>
      <c r="J7461">
        <v>20.293721550000001</v>
      </c>
      <c r="K7461">
        <v>20.293721550000001</v>
      </c>
      <c r="L7461">
        <v>20.293721550000001</v>
      </c>
      <c r="M7461">
        <v>20.293721550000001</v>
      </c>
    </row>
    <row r="7462" spans="2:23" hidden="1" x14ac:dyDescent="0.25">
      <c r="B7462" t="s">
        <v>89</v>
      </c>
      <c r="C7462" t="s">
        <v>297</v>
      </c>
      <c r="D7462" t="s">
        <v>91</v>
      </c>
      <c r="E7462" t="s">
        <v>544</v>
      </c>
      <c r="F7462" t="s">
        <v>93</v>
      </c>
      <c r="G7462">
        <v>0.28166269100000002</v>
      </c>
      <c r="H7462">
        <v>0.33201518000000002</v>
      </c>
      <c r="I7462">
        <v>0.43522932800000003</v>
      </c>
      <c r="J7462">
        <v>0.62995744099999995</v>
      </c>
      <c r="K7462">
        <v>0.97701898300000001</v>
      </c>
      <c r="L7462">
        <v>0.89166885500000004</v>
      </c>
      <c r="M7462">
        <v>1.0794997959999999</v>
      </c>
      <c r="N7462">
        <v>1.5322503089999999</v>
      </c>
      <c r="O7462">
        <v>1.7123937810000001</v>
      </c>
      <c r="P7462">
        <v>1.489982025</v>
      </c>
      <c r="Q7462">
        <v>1.4181238540000001</v>
      </c>
      <c r="R7462">
        <v>1.4752270810000001</v>
      </c>
      <c r="S7462">
        <v>1.1140943560000001</v>
      </c>
      <c r="T7462">
        <v>1.1504810599999999</v>
      </c>
      <c r="U7462">
        <v>1.3373793329999999</v>
      </c>
      <c r="V7462">
        <v>1.1488455529999999</v>
      </c>
      <c r="W7462">
        <v>1.0571863210000001</v>
      </c>
    </row>
    <row r="7463" spans="2:23" hidden="1" x14ac:dyDescent="0.25">
      <c r="B7463" t="s">
        <v>89</v>
      </c>
      <c r="C7463" t="s">
        <v>297</v>
      </c>
      <c r="D7463" t="s">
        <v>91</v>
      </c>
      <c r="E7463" t="s">
        <v>545</v>
      </c>
      <c r="F7463" t="s">
        <v>93</v>
      </c>
      <c r="G7463">
        <v>0.349635733</v>
      </c>
      <c r="H7463">
        <v>0.349635733</v>
      </c>
      <c r="I7463">
        <v>0.349635733</v>
      </c>
    </row>
    <row r="7464" spans="2:23" hidden="1" x14ac:dyDescent="0.25">
      <c r="B7464" t="s">
        <v>89</v>
      </c>
      <c r="C7464" t="s">
        <v>297</v>
      </c>
      <c r="D7464" t="s">
        <v>91</v>
      </c>
      <c r="E7464" t="s">
        <v>546</v>
      </c>
      <c r="F7464" t="s">
        <v>93</v>
      </c>
      <c r="G7464">
        <v>0.66100746799999999</v>
      </c>
      <c r="H7464">
        <v>0.66100746799999999</v>
      </c>
      <c r="I7464">
        <v>0.66100746799999999</v>
      </c>
      <c r="J7464">
        <v>0.66100746799999999</v>
      </c>
      <c r="K7464">
        <v>0.66100746799999999</v>
      </c>
      <c r="L7464">
        <v>0.66100746799999999</v>
      </c>
      <c r="M7464">
        <v>0.66100746799999999</v>
      </c>
    </row>
    <row r="7465" spans="2:23" hidden="1" x14ac:dyDescent="0.25">
      <c r="B7465" t="s">
        <v>89</v>
      </c>
      <c r="C7465" t="s">
        <v>297</v>
      </c>
      <c r="D7465" t="s">
        <v>91</v>
      </c>
      <c r="E7465" t="s">
        <v>547</v>
      </c>
      <c r="F7465" t="s">
        <v>93</v>
      </c>
      <c r="G7465">
        <v>0</v>
      </c>
      <c r="H7465">
        <v>0</v>
      </c>
      <c r="I7465">
        <v>3.4465019999999999E-2</v>
      </c>
      <c r="J7465">
        <v>0.31423825</v>
      </c>
      <c r="K7465">
        <v>0.70492565900000004</v>
      </c>
      <c r="L7465">
        <v>0.66289801500000001</v>
      </c>
      <c r="M7465">
        <v>0.94077232200000005</v>
      </c>
      <c r="N7465">
        <v>1.5029646750000001</v>
      </c>
      <c r="O7465">
        <v>1.685001661</v>
      </c>
      <c r="P7465">
        <v>1.478435937</v>
      </c>
      <c r="Q7465">
        <v>1.4165491379999999</v>
      </c>
      <c r="R7465">
        <v>1.4751470879999999</v>
      </c>
      <c r="S7465">
        <v>1.1138619199999999</v>
      </c>
      <c r="T7465">
        <v>1.149929481</v>
      </c>
      <c r="U7465">
        <v>1.3360965279999999</v>
      </c>
      <c r="V7465">
        <v>1.1458693040000001</v>
      </c>
      <c r="W7465">
        <v>1.051943152</v>
      </c>
    </row>
    <row r="7466" spans="2:23" hidden="1" x14ac:dyDescent="0.25">
      <c r="B7466" t="s">
        <v>89</v>
      </c>
      <c r="C7466" t="s">
        <v>297</v>
      </c>
      <c r="D7466" t="s">
        <v>91</v>
      </c>
      <c r="E7466" t="s">
        <v>548</v>
      </c>
      <c r="F7466" t="s">
        <v>93</v>
      </c>
      <c r="G7466">
        <v>1.148834E-2</v>
      </c>
      <c r="H7466">
        <v>1.148834E-2</v>
      </c>
      <c r="I7466">
        <v>1.148834E-2</v>
      </c>
    </row>
    <row r="7467" spans="2:23" hidden="1" x14ac:dyDescent="0.25">
      <c r="B7467" t="s">
        <v>89</v>
      </c>
      <c r="C7467" t="s">
        <v>297</v>
      </c>
      <c r="D7467" t="s">
        <v>91</v>
      </c>
      <c r="E7467" t="s">
        <v>549</v>
      </c>
      <c r="F7467" t="s">
        <v>93</v>
      </c>
      <c r="G7467">
        <v>0.37961418099999999</v>
      </c>
      <c r="H7467">
        <v>0.37961418099999999</v>
      </c>
      <c r="I7467">
        <v>0.37961418099999999</v>
      </c>
      <c r="J7467">
        <v>0.37961418099999999</v>
      </c>
      <c r="K7467">
        <v>0.37961418099999999</v>
      </c>
      <c r="L7467">
        <v>0.37961418099999999</v>
      </c>
      <c r="M7467">
        <v>0.37961418099999999</v>
      </c>
    </row>
    <row r="7468" spans="2:23" hidden="1" x14ac:dyDescent="0.25">
      <c r="B7468" t="s">
        <v>89</v>
      </c>
      <c r="C7468" t="s">
        <v>297</v>
      </c>
      <c r="D7468" t="s">
        <v>91</v>
      </c>
      <c r="E7468" t="s">
        <v>550</v>
      </c>
      <c r="F7468" t="s">
        <v>93</v>
      </c>
      <c r="G7468">
        <v>0.28166269100000002</v>
      </c>
      <c r="H7468">
        <v>0.33201518000000002</v>
      </c>
      <c r="I7468">
        <v>0.40076430800000001</v>
      </c>
      <c r="J7468">
        <v>0.31571918999999998</v>
      </c>
      <c r="K7468">
        <v>0.27209332400000003</v>
      </c>
      <c r="L7468">
        <v>0.22877084</v>
      </c>
      <c r="M7468">
        <v>0.13872747399999999</v>
      </c>
      <c r="N7468">
        <v>2.9285634000000001E-2</v>
      </c>
      <c r="O7468">
        <v>2.7392119999999999E-2</v>
      </c>
      <c r="P7468">
        <v>1.1546087999999999E-2</v>
      </c>
      <c r="Q7468">
        <v>1.5747160000000001E-3</v>
      </c>
      <c r="R7468">
        <v>8.0000000000000007E-5</v>
      </c>
      <c r="S7468">
        <v>2.32437E-4</v>
      </c>
      <c r="T7468">
        <v>5.5157899999999996E-4</v>
      </c>
      <c r="U7468">
        <v>1.2828060000000001E-3</v>
      </c>
      <c r="V7468">
        <v>2.9762489999999998E-3</v>
      </c>
      <c r="W7468">
        <v>5.2431689999999998E-3</v>
      </c>
    </row>
    <row r="7469" spans="2:23" hidden="1" x14ac:dyDescent="0.25">
      <c r="B7469" t="s">
        <v>89</v>
      </c>
      <c r="C7469" t="s">
        <v>297</v>
      </c>
      <c r="D7469" t="s">
        <v>91</v>
      </c>
      <c r="E7469" t="s">
        <v>551</v>
      </c>
      <c r="F7469" t="s">
        <v>93</v>
      </c>
      <c r="G7469">
        <v>0.33814739300000002</v>
      </c>
      <c r="H7469">
        <v>0.33814739300000002</v>
      </c>
      <c r="I7469">
        <v>0.33814739300000002</v>
      </c>
    </row>
    <row r="7470" spans="2:23" hidden="1" x14ac:dyDescent="0.25">
      <c r="B7470" t="s">
        <v>89</v>
      </c>
      <c r="C7470" t="s">
        <v>297</v>
      </c>
      <c r="D7470" t="s">
        <v>91</v>
      </c>
      <c r="E7470" t="s">
        <v>552</v>
      </c>
      <c r="F7470" t="s">
        <v>93</v>
      </c>
      <c r="G7470">
        <v>0.28139328699999999</v>
      </c>
      <c r="H7470">
        <v>0.28139328699999999</v>
      </c>
      <c r="I7470">
        <v>0.28139328699999999</v>
      </c>
      <c r="J7470">
        <v>0.28139328699999999</v>
      </c>
      <c r="K7470">
        <v>0.28139328699999999</v>
      </c>
      <c r="L7470">
        <v>0.28139328699999999</v>
      </c>
      <c r="M7470">
        <v>0.28139328699999999</v>
      </c>
    </row>
    <row r="7471" spans="2:23" hidden="1" x14ac:dyDescent="0.25">
      <c r="B7471" t="s">
        <v>89</v>
      </c>
      <c r="C7471" t="s">
        <v>297</v>
      </c>
      <c r="D7471" t="s">
        <v>91</v>
      </c>
      <c r="E7471" t="s">
        <v>553</v>
      </c>
      <c r="F7471" t="s">
        <v>93</v>
      </c>
      <c r="G7471">
        <v>0.18922325800000001</v>
      </c>
      <c r="H7471">
        <v>0</v>
      </c>
      <c r="I7471">
        <v>6.8979714999999997E-2</v>
      </c>
      <c r="J7471">
        <v>7.3671545000000005E-2</v>
      </c>
      <c r="K7471">
        <v>7.8210484999999996E-2</v>
      </c>
      <c r="L7471">
        <v>7.6578281999999998E-2</v>
      </c>
      <c r="M7471">
        <v>8.0252412999999995E-2</v>
      </c>
      <c r="N7471">
        <v>0.108247839</v>
      </c>
      <c r="O7471">
        <v>7.6946564999999995E-2</v>
      </c>
      <c r="P7471">
        <v>3.8299550000000002E-2</v>
      </c>
      <c r="Q7471">
        <v>2.6363861999999998E-2</v>
      </c>
      <c r="R7471">
        <v>2.6865885999999999E-2</v>
      </c>
      <c r="S7471">
        <v>2.4647494999999998E-2</v>
      </c>
      <c r="T7471">
        <v>2.8601115999999999E-2</v>
      </c>
      <c r="U7471">
        <v>3.4605137000000001E-2</v>
      </c>
      <c r="V7471">
        <v>2.687057E-2</v>
      </c>
      <c r="W7471">
        <v>2.2032565E-2</v>
      </c>
    </row>
    <row r="7472" spans="2:23" hidden="1" x14ac:dyDescent="0.25">
      <c r="B7472" t="s">
        <v>89</v>
      </c>
      <c r="C7472" t="s">
        <v>297</v>
      </c>
      <c r="D7472" t="s">
        <v>91</v>
      </c>
      <c r="E7472" t="s">
        <v>554</v>
      </c>
      <c r="F7472" t="s">
        <v>93</v>
      </c>
      <c r="G7472">
        <v>8.6067658000000005E-2</v>
      </c>
      <c r="H7472">
        <v>8.6067658000000005E-2</v>
      </c>
      <c r="I7472">
        <v>8.6067658000000005E-2</v>
      </c>
    </row>
    <row r="7473" spans="2:23" hidden="1" x14ac:dyDescent="0.25">
      <c r="B7473" t="s">
        <v>89</v>
      </c>
      <c r="C7473" t="s">
        <v>297</v>
      </c>
      <c r="D7473" t="s">
        <v>91</v>
      </c>
      <c r="E7473" t="s">
        <v>555</v>
      </c>
      <c r="F7473" t="s">
        <v>93</v>
      </c>
      <c r="G7473">
        <v>8.0987956999999999E-2</v>
      </c>
      <c r="H7473">
        <v>8.0987956999999999E-2</v>
      </c>
      <c r="I7473">
        <v>8.0987956999999999E-2</v>
      </c>
      <c r="J7473">
        <v>8.0987956999999999E-2</v>
      </c>
      <c r="K7473">
        <v>8.0987956999999999E-2</v>
      </c>
      <c r="L7473">
        <v>8.0987956999999999E-2</v>
      </c>
      <c r="M7473">
        <v>8.0987956999999999E-2</v>
      </c>
    </row>
    <row r="7474" spans="2:23" hidden="1" x14ac:dyDescent="0.25">
      <c r="B7474" t="s">
        <v>89</v>
      </c>
      <c r="C7474" t="s">
        <v>297</v>
      </c>
      <c r="D7474" t="s">
        <v>91</v>
      </c>
      <c r="E7474" t="s">
        <v>556</v>
      </c>
      <c r="F7474" t="s">
        <v>93</v>
      </c>
      <c r="G7474">
        <v>0</v>
      </c>
      <c r="H7474">
        <v>0</v>
      </c>
      <c r="I7474">
        <v>6.8979714999999997E-2</v>
      </c>
      <c r="J7474">
        <v>7.3671545000000005E-2</v>
      </c>
      <c r="K7474">
        <v>7.8210484999999996E-2</v>
      </c>
      <c r="L7474">
        <v>7.6578281999999998E-2</v>
      </c>
      <c r="M7474">
        <v>8.0252412999999995E-2</v>
      </c>
      <c r="N7474">
        <v>0.108247839</v>
      </c>
      <c r="O7474">
        <v>7.6946564999999995E-2</v>
      </c>
      <c r="P7474">
        <v>3.8299550000000002E-2</v>
      </c>
      <c r="Q7474">
        <v>2.6363861999999998E-2</v>
      </c>
      <c r="R7474">
        <v>2.6865885999999999E-2</v>
      </c>
      <c r="S7474">
        <v>2.4647494999999998E-2</v>
      </c>
      <c r="T7474">
        <v>2.8601115999999999E-2</v>
      </c>
      <c r="U7474">
        <v>3.4605137000000001E-2</v>
      </c>
      <c r="V7474">
        <v>2.687057E-2</v>
      </c>
      <c r="W7474">
        <v>2.2032565E-2</v>
      </c>
    </row>
    <row r="7475" spans="2:23" hidden="1" x14ac:dyDescent="0.25">
      <c r="B7475" t="s">
        <v>89</v>
      </c>
      <c r="C7475" t="s">
        <v>297</v>
      </c>
      <c r="D7475" t="s">
        <v>91</v>
      </c>
      <c r="E7475" t="s">
        <v>557</v>
      </c>
      <c r="F7475" t="s">
        <v>93</v>
      </c>
      <c r="G7475">
        <v>2.2993237999999999E-2</v>
      </c>
      <c r="H7475">
        <v>2.2993237999999999E-2</v>
      </c>
      <c r="I7475">
        <v>2.2993237999999999E-2</v>
      </c>
    </row>
    <row r="7476" spans="2:23" hidden="1" x14ac:dyDescent="0.25">
      <c r="B7476" t="s">
        <v>89</v>
      </c>
      <c r="C7476" t="s">
        <v>297</v>
      </c>
      <c r="D7476" t="s">
        <v>91</v>
      </c>
      <c r="E7476" t="s">
        <v>558</v>
      </c>
      <c r="F7476" t="s">
        <v>93</v>
      </c>
      <c r="G7476">
        <v>5.3956062999999999E-2</v>
      </c>
      <c r="H7476">
        <v>5.3956062999999999E-2</v>
      </c>
      <c r="I7476">
        <v>5.3956062999999999E-2</v>
      </c>
      <c r="J7476">
        <v>5.3956062999999999E-2</v>
      </c>
      <c r="K7476">
        <v>5.3956062999999999E-2</v>
      </c>
      <c r="L7476">
        <v>5.3956062999999999E-2</v>
      </c>
      <c r="M7476">
        <v>5.3956062999999999E-2</v>
      </c>
    </row>
    <row r="7477" spans="2:23" hidden="1" x14ac:dyDescent="0.25">
      <c r="B7477" t="s">
        <v>89</v>
      </c>
      <c r="C7477" t="s">
        <v>297</v>
      </c>
      <c r="D7477" t="s">
        <v>91</v>
      </c>
      <c r="E7477" t="s">
        <v>559</v>
      </c>
      <c r="F7477" t="s">
        <v>93</v>
      </c>
      <c r="G7477">
        <v>0.18922325800000001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2:23" hidden="1" x14ac:dyDescent="0.25">
      <c r="B7478" t="s">
        <v>89</v>
      </c>
      <c r="C7478" t="s">
        <v>297</v>
      </c>
      <c r="D7478" t="s">
        <v>91</v>
      </c>
      <c r="E7478" t="s">
        <v>560</v>
      </c>
      <c r="F7478" t="s">
        <v>93</v>
      </c>
      <c r="G7478">
        <v>6.3074419000000007E-2</v>
      </c>
      <c r="H7478">
        <v>6.3074419000000007E-2</v>
      </c>
      <c r="I7478">
        <v>6.3074419000000007E-2</v>
      </c>
    </row>
    <row r="7479" spans="2:23" hidden="1" x14ac:dyDescent="0.25">
      <c r="B7479" t="s">
        <v>89</v>
      </c>
      <c r="C7479" t="s">
        <v>297</v>
      </c>
      <c r="D7479" t="s">
        <v>91</v>
      </c>
      <c r="E7479" t="s">
        <v>561</v>
      </c>
      <c r="F7479" t="s">
        <v>93</v>
      </c>
      <c r="G7479">
        <v>2.7031894000000001E-2</v>
      </c>
      <c r="H7479">
        <v>2.7031894000000001E-2</v>
      </c>
      <c r="I7479">
        <v>2.7031894000000001E-2</v>
      </c>
      <c r="J7479">
        <v>2.7031894000000001E-2</v>
      </c>
      <c r="K7479">
        <v>2.7031894000000001E-2</v>
      </c>
      <c r="L7479">
        <v>2.7031894000000001E-2</v>
      </c>
      <c r="M7479">
        <v>2.7031894000000001E-2</v>
      </c>
    </row>
    <row r="7480" spans="2:23" hidden="1" x14ac:dyDescent="0.25">
      <c r="B7480" t="s">
        <v>89</v>
      </c>
      <c r="C7480" t="s">
        <v>297</v>
      </c>
      <c r="D7480" t="s">
        <v>91</v>
      </c>
      <c r="E7480" t="s">
        <v>562</v>
      </c>
      <c r="F7480" t="s">
        <v>93</v>
      </c>
      <c r="G7480">
        <v>0.70885267100000005</v>
      </c>
      <c r="H7480">
        <v>0.63576963600000003</v>
      </c>
      <c r="I7480">
        <v>0.56204934299999998</v>
      </c>
      <c r="J7480">
        <v>0.35983955699999998</v>
      </c>
      <c r="K7480">
        <v>0.36285648300000001</v>
      </c>
      <c r="L7480">
        <v>0.36972616800000002</v>
      </c>
      <c r="M7480">
        <v>0.33159066999999998</v>
      </c>
      <c r="N7480">
        <v>0.24800739799999999</v>
      </c>
      <c r="O7480">
        <v>0.21711539799999999</v>
      </c>
      <c r="P7480">
        <v>0.114027406</v>
      </c>
      <c r="Q7480">
        <v>5.736716E-2</v>
      </c>
      <c r="R7480">
        <v>2.5784194999999999E-2</v>
      </c>
      <c r="S7480">
        <v>3.0487427000000001E-2</v>
      </c>
      <c r="T7480">
        <v>4.0364414000000001E-2</v>
      </c>
      <c r="U7480">
        <v>5.4907075999999999E-2</v>
      </c>
      <c r="V7480">
        <v>5.4497555000000003E-2</v>
      </c>
      <c r="W7480">
        <v>3.5575532E-2</v>
      </c>
    </row>
    <row r="7481" spans="2:23" hidden="1" x14ac:dyDescent="0.25">
      <c r="B7481" t="s">
        <v>89</v>
      </c>
      <c r="C7481" t="s">
        <v>297</v>
      </c>
      <c r="D7481" t="s">
        <v>91</v>
      </c>
      <c r="E7481" t="s">
        <v>563</v>
      </c>
      <c r="F7481" t="s">
        <v>93</v>
      </c>
      <c r="G7481">
        <v>0.63555721600000004</v>
      </c>
      <c r="H7481">
        <v>0.63555721600000004</v>
      </c>
      <c r="I7481">
        <v>0.63555721600000004</v>
      </c>
    </row>
    <row r="7482" spans="2:23" hidden="1" x14ac:dyDescent="0.25">
      <c r="B7482" t="s">
        <v>89</v>
      </c>
      <c r="C7482" t="s">
        <v>297</v>
      </c>
      <c r="D7482" t="s">
        <v>91</v>
      </c>
      <c r="E7482" t="s">
        <v>564</v>
      </c>
      <c r="F7482" t="s">
        <v>93</v>
      </c>
      <c r="G7482">
        <v>0.475812075</v>
      </c>
      <c r="H7482">
        <v>0.475812075</v>
      </c>
      <c r="I7482">
        <v>0.475812075</v>
      </c>
      <c r="J7482">
        <v>0.475812075</v>
      </c>
      <c r="K7482">
        <v>0.475812075</v>
      </c>
      <c r="L7482">
        <v>0.475812075</v>
      </c>
      <c r="M7482">
        <v>0.475812075</v>
      </c>
    </row>
    <row r="7483" spans="2:23" hidden="1" x14ac:dyDescent="0.25">
      <c r="B7483" t="s">
        <v>89</v>
      </c>
      <c r="C7483" t="s">
        <v>297</v>
      </c>
      <c r="D7483" t="s">
        <v>91</v>
      </c>
      <c r="E7483" t="s">
        <v>565</v>
      </c>
      <c r="F7483" t="s">
        <v>93</v>
      </c>
      <c r="G7483">
        <v>0.35612066799999997</v>
      </c>
      <c r="H7483">
        <v>0.40767184099999998</v>
      </c>
      <c r="I7483">
        <v>0.31610876799999998</v>
      </c>
      <c r="J7483">
        <v>0.122941629</v>
      </c>
      <c r="K7483">
        <v>0.120810957</v>
      </c>
      <c r="L7483">
        <v>0.11956670699999999</v>
      </c>
      <c r="M7483">
        <v>0.10663101799999999</v>
      </c>
      <c r="N7483">
        <v>0.10313705300000001</v>
      </c>
      <c r="O7483">
        <v>8.7442045999999995E-2</v>
      </c>
      <c r="P7483">
        <v>5.0252165000000001E-2</v>
      </c>
      <c r="Q7483">
        <v>4.1594831999999998E-2</v>
      </c>
      <c r="R7483">
        <v>8.9404723000000005E-2</v>
      </c>
      <c r="S7483">
        <v>5.8588213E-2</v>
      </c>
      <c r="T7483">
        <v>5.4788367999999997E-2</v>
      </c>
      <c r="U7483">
        <v>5.9747468999999997E-2</v>
      </c>
      <c r="V7483">
        <v>4.6205343000000003E-2</v>
      </c>
      <c r="W7483">
        <v>4.3139162000000002E-2</v>
      </c>
    </row>
    <row r="7484" spans="2:23" hidden="1" x14ac:dyDescent="0.25">
      <c r="B7484" t="s">
        <v>89</v>
      </c>
      <c r="C7484" t="s">
        <v>297</v>
      </c>
      <c r="D7484" t="s">
        <v>91</v>
      </c>
      <c r="E7484" t="s">
        <v>566</v>
      </c>
      <c r="F7484" t="s">
        <v>93</v>
      </c>
      <c r="G7484">
        <v>0.35996709199999999</v>
      </c>
      <c r="H7484">
        <v>0.35996709199999999</v>
      </c>
      <c r="I7484">
        <v>0.35996709199999999</v>
      </c>
    </row>
    <row r="7485" spans="2:23" hidden="1" x14ac:dyDescent="0.25">
      <c r="B7485" t="s">
        <v>89</v>
      </c>
      <c r="C7485" t="s">
        <v>297</v>
      </c>
      <c r="D7485" t="s">
        <v>91</v>
      </c>
      <c r="E7485" t="s">
        <v>567</v>
      </c>
      <c r="F7485" t="s">
        <v>93</v>
      </c>
      <c r="G7485">
        <v>0.22140736999999999</v>
      </c>
      <c r="H7485">
        <v>0.22140736999999999</v>
      </c>
      <c r="I7485">
        <v>0.22140736999999999</v>
      </c>
      <c r="J7485">
        <v>0.22140736999999999</v>
      </c>
      <c r="K7485">
        <v>0.22140736999999999</v>
      </c>
      <c r="L7485">
        <v>0.22140736999999999</v>
      </c>
      <c r="M7485">
        <v>0.22140736999999999</v>
      </c>
    </row>
    <row r="7486" spans="2:23" hidden="1" x14ac:dyDescent="0.25">
      <c r="B7486" t="s">
        <v>89</v>
      </c>
      <c r="C7486" t="s">
        <v>297</v>
      </c>
      <c r="D7486" t="s">
        <v>91</v>
      </c>
      <c r="E7486" t="s">
        <v>568</v>
      </c>
      <c r="F7486" t="s">
        <v>93</v>
      </c>
      <c r="G7486">
        <v>0</v>
      </c>
      <c r="H7486">
        <v>0</v>
      </c>
      <c r="I7486">
        <v>2.6144390000000001E-3</v>
      </c>
      <c r="J7486">
        <v>3.2793929999999998E-3</v>
      </c>
      <c r="K7486">
        <v>5.0616239999999998E-3</v>
      </c>
      <c r="L7486">
        <v>6.5178559999999998E-3</v>
      </c>
      <c r="M7486">
        <v>1.0920701999999999E-2</v>
      </c>
      <c r="N7486">
        <v>3.4343666000000002E-2</v>
      </c>
      <c r="O7486">
        <v>2.6162358E-2</v>
      </c>
      <c r="P7486">
        <v>1.6218448999999999E-2</v>
      </c>
      <c r="Q7486">
        <v>2.3513959000000001E-2</v>
      </c>
      <c r="R7486">
        <v>8.2263580000000003E-2</v>
      </c>
      <c r="S7486">
        <v>4.7415102000000001E-2</v>
      </c>
      <c r="T7486">
        <v>3.7399359E-2</v>
      </c>
      <c r="U7486">
        <v>3.2065327999999997E-2</v>
      </c>
      <c r="V7486">
        <v>1.4427358E-2</v>
      </c>
      <c r="W7486">
        <v>7.6862850000000002E-3</v>
      </c>
    </row>
    <row r="7487" spans="2:23" hidden="1" x14ac:dyDescent="0.25">
      <c r="B7487" t="s">
        <v>89</v>
      </c>
      <c r="C7487" t="s">
        <v>297</v>
      </c>
      <c r="D7487" t="s">
        <v>91</v>
      </c>
      <c r="E7487" t="s">
        <v>569</v>
      </c>
      <c r="F7487" t="s">
        <v>93</v>
      </c>
      <c r="G7487">
        <v>8.7148E-4</v>
      </c>
      <c r="H7487">
        <v>8.7148E-4</v>
      </c>
      <c r="I7487">
        <v>8.7148E-4</v>
      </c>
    </row>
    <row r="7488" spans="2:23" hidden="1" x14ac:dyDescent="0.25">
      <c r="B7488" t="s">
        <v>89</v>
      </c>
      <c r="C7488" t="s">
        <v>297</v>
      </c>
      <c r="D7488" t="s">
        <v>91</v>
      </c>
      <c r="E7488" t="s">
        <v>570</v>
      </c>
      <c r="F7488" t="s">
        <v>93</v>
      </c>
      <c r="G7488">
        <v>4.0562879999999999E-3</v>
      </c>
      <c r="H7488">
        <v>4.0562879999999999E-3</v>
      </c>
      <c r="I7488">
        <v>4.0562879999999999E-3</v>
      </c>
      <c r="J7488">
        <v>4.0562879999999999E-3</v>
      </c>
      <c r="K7488">
        <v>4.0562879999999999E-3</v>
      </c>
      <c r="L7488">
        <v>4.0562879999999999E-3</v>
      </c>
      <c r="M7488">
        <v>4.0562879999999999E-3</v>
      </c>
    </row>
    <row r="7489" spans="2:23" hidden="1" x14ac:dyDescent="0.25">
      <c r="B7489" t="s">
        <v>89</v>
      </c>
      <c r="C7489" t="s">
        <v>297</v>
      </c>
      <c r="D7489" t="s">
        <v>91</v>
      </c>
      <c r="E7489" t="s">
        <v>571</v>
      </c>
      <c r="F7489" t="s">
        <v>93</v>
      </c>
      <c r="G7489">
        <v>0.35612066799999997</v>
      </c>
      <c r="H7489">
        <v>0.40767184099999998</v>
      </c>
      <c r="I7489">
        <v>0.31349432900000002</v>
      </c>
      <c r="J7489">
        <v>0.11966223600000001</v>
      </c>
      <c r="K7489">
        <v>0.115749333</v>
      </c>
      <c r="L7489">
        <v>0.11304885100000001</v>
      </c>
      <c r="M7489">
        <v>9.5710316000000004E-2</v>
      </c>
      <c r="N7489">
        <v>6.8793387999999997E-2</v>
      </c>
      <c r="O7489">
        <v>6.1279688999999998E-2</v>
      </c>
      <c r="P7489">
        <v>3.4033715999999999E-2</v>
      </c>
      <c r="Q7489">
        <v>1.8080873000000001E-2</v>
      </c>
      <c r="R7489">
        <v>7.141143E-3</v>
      </c>
      <c r="S7489">
        <v>1.1173110999999999E-2</v>
      </c>
      <c r="T7489">
        <v>1.7389009E-2</v>
      </c>
      <c r="U7489">
        <v>2.7682141E-2</v>
      </c>
      <c r="V7489">
        <v>3.1777986000000001E-2</v>
      </c>
      <c r="W7489">
        <v>3.5452876000000001E-2</v>
      </c>
    </row>
    <row r="7490" spans="2:23" hidden="1" x14ac:dyDescent="0.25">
      <c r="B7490" t="s">
        <v>89</v>
      </c>
      <c r="C7490" t="s">
        <v>297</v>
      </c>
      <c r="D7490" t="s">
        <v>91</v>
      </c>
      <c r="E7490" t="s">
        <v>572</v>
      </c>
      <c r="F7490" t="s">
        <v>93</v>
      </c>
      <c r="G7490">
        <v>0.35909561299999998</v>
      </c>
      <c r="H7490">
        <v>0.35909561299999998</v>
      </c>
      <c r="I7490">
        <v>0.35909561299999998</v>
      </c>
    </row>
    <row r="7491" spans="2:23" hidden="1" x14ac:dyDescent="0.25">
      <c r="B7491" t="s">
        <v>89</v>
      </c>
      <c r="C7491" t="s">
        <v>297</v>
      </c>
      <c r="D7491" t="s">
        <v>91</v>
      </c>
      <c r="E7491" t="s">
        <v>573</v>
      </c>
      <c r="F7491" t="s">
        <v>93</v>
      </c>
      <c r="G7491">
        <v>0.217351082</v>
      </c>
      <c r="H7491">
        <v>0.217351082</v>
      </c>
      <c r="I7491">
        <v>0.217351082</v>
      </c>
      <c r="J7491">
        <v>0.217351082</v>
      </c>
      <c r="K7491">
        <v>0.217351082</v>
      </c>
      <c r="L7491">
        <v>0.217351082</v>
      </c>
      <c r="M7491">
        <v>0.217351082</v>
      </c>
    </row>
    <row r="7492" spans="2:23" hidden="1" x14ac:dyDescent="0.25">
      <c r="B7492" t="s">
        <v>89</v>
      </c>
      <c r="C7492" t="s">
        <v>297</v>
      </c>
      <c r="D7492" t="s">
        <v>91</v>
      </c>
      <c r="E7492" t="s">
        <v>574</v>
      </c>
      <c r="F7492" t="s">
        <v>93</v>
      </c>
      <c r="G7492">
        <v>4.7690537999999998E-2</v>
      </c>
      <c r="H7492">
        <v>0.16025720600000001</v>
      </c>
      <c r="I7492">
        <v>0.42909878600000001</v>
      </c>
      <c r="J7492">
        <v>0.51943755400000002</v>
      </c>
      <c r="K7492">
        <v>0.64573493599999998</v>
      </c>
      <c r="L7492">
        <v>0.78390003900000005</v>
      </c>
      <c r="M7492">
        <v>0.866139565</v>
      </c>
      <c r="N7492">
        <v>0.831005828</v>
      </c>
      <c r="O7492">
        <v>0.88709124699999997</v>
      </c>
      <c r="P7492">
        <v>0.85580769199999995</v>
      </c>
      <c r="Q7492">
        <v>0.81357466899999997</v>
      </c>
      <c r="R7492">
        <v>0.88488069700000005</v>
      </c>
      <c r="S7492">
        <v>0.78719796600000003</v>
      </c>
      <c r="T7492">
        <v>0.87568264900000004</v>
      </c>
      <c r="U7492">
        <v>1.06918018</v>
      </c>
      <c r="V7492">
        <v>1.0506837469999999</v>
      </c>
      <c r="W7492">
        <v>1.0407454309999999</v>
      </c>
    </row>
    <row r="7493" spans="2:23" hidden="1" x14ac:dyDescent="0.25">
      <c r="B7493" t="s">
        <v>89</v>
      </c>
      <c r="C7493" t="s">
        <v>297</v>
      </c>
      <c r="D7493" t="s">
        <v>91</v>
      </c>
      <c r="E7493" t="s">
        <v>575</v>
      </c>
      <c r="F7493" t="s">
        <v>93</v>
      </c>
      <c r="G7493">
        <v>0.21234884400000001</v>
      </c>
      <c r="H7493">
        <v>0.21234884400000001</v>
      </c>
      <c r="I7493">
        <v>0.21234884400000001</v>
      </c>
    </row>
    <row r="7494" spans="2:23" hidden="1" x14ac:dyDescent="0.25">
      <c r="B7494" t="s">
        <v>89</v>
      </c>
      <c r="C7494" t="s">
        <v>297</v>
      </c>
      <c r="D7494" t="s">
        <v>91</v>
      </c>
      <c r="E7494" t="s">
        <v>576</v>
      </c>
      <c r="F7494" t="s">
        <v>93</v>
      </c>
      <c r="G7494">
        <v>0.493179804</v>
      </c>
      <c r="H7494">
        <v>0.493179804</v>
      </c>
      <c r="I7494">
        <v>0.493179804</v>
      </c>
      <c r="J7494">
        <v>0.493179804</v>
      </c>
      <c r="K7494">
        <v>0.493179804</v>
      </c>
      <c r="L7494">
        <v>0.493179804</v>
      </c>
      <c r="M7494">
        <v>0.493179804</v>
      </c>
    </row>
    <row r="7495" spans="2:23" hidden="1" x14ac:dyDescent="0.25">
      <c r="B7495" t="s">
        <v>89</v>
      </c>
      <c r="C7495" t="s">
        <v>297</v>
      </c>
      <c r="D7495" t="s">
        <v>91</v>
      </c>
      <c r="E7495" t="s">
        <v>577</v>
      </c>
      <c r="F7495" t="s">
        <v>93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</row>
    <row r="7496" spans="2:23" hidden="1" x14ac:dyDescent="0.25">
      <c r="B7496" t="s">
        <v>89</v>
      </c>
      <c r="C7496" t="s">
        <v>297</v>
      </c>
      <c r="D7496" t="s">
        <v>91</v>
      </c>
      <c r="E7496" t="s">
        <v>578</v>
      </c>
      <c r="F7496" t="s">
        <v>93</v>
      </c>
      <c r="G7496">
        <v>0</v>
      </c>
      <c r="H7496">
        <v>0</v>
      </c>
      <c r="I7496">
        <v>0</v>
      </c>
    </row>
    <row r="7497" spans="2:23" hidden="1" x14ac:dyDescent="0.25">
      <c r="B7497" t="s">
        <v>89</v>
      </c>
      <c r="C7497" t="s">
        <v>297</v>
      </c>
      <c r="D7497" t="s">
        <v>91</v>
      </c>
      <c r="E7497" t="s">
        <v>579</v>
      </c>
      <c r="F7497" t="s">
        <v>93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2:23" hidden="1" x14ac:dyDescent="0.25">
      <c r="B7498" t="s">
        <v>89</v>
      </c>
      <c r="C7498" t="s">
        <v>297</v>
      </c>
      <c r="D7498" t="s">
        <v>91</v>
      </c>
      <c r="E7498" t="s">
        <v>580</v>
      </c>
      <c r="F7498" t="s">
        <v>93</v>
      </c>
      <c r="G7498">
        <v>7.5019431389999998</v>
      </c>
      <c r="H7498">
        <v>13.42321965</v>
      </c>
      <c r="I7498">
        <v>18.553709850000001</v>
      </c>
      <c r="J7498">
        <v>18.61616867</v>
      </c>
      <c r="K7498">
        <v>21.665297630000001</v>
      </c>
      <c r="L7498">
        <v>25.8394355</v>
      </c>
      <c r="M7498">
        <v>30.062206150000002</v>
      </c>
      <c r="N7498">
        <v>32.736289970000001</v>
      </c>
      <c r="O7498">
        <v>40.802070819999997</v>
      </c>
      <c r="P7498">
        <v>40.787673720000001</v>
      </c>
      <c r="Q7498">
        <v>38.824715810000001</v>
      </c>
      <c r="R7498">
        <v>39.355435749999998</v>
      </c>
      <c r="S7498">
        <v>37.496145919999996</v>
      </c>
      <c r="T7498">
        <v>40.34555658</v>
      </c>
      <c r="U7498">
        <v>46.152359480000001</v>
      </c>
      <c r="V7498">
        <v>46.050354849999998</v>
      </c>
      <c r="W7498">
        <v>45.365551519999997</v>
      </c>
    </row>
    <row r="7499" spans="2:23" hidden="1" x14ac:dyDescent="0.25">
      <c r="B7499" t="s">
        <v>89</v>
      </c>
      <c r="C7499" t="s">
        <v>297</v>
      </c>
      <c r="D7499" t="s">
        <v>91</v>
      </c>
      <c r="E7499" t="s">
        <v>581</v>
      </c>
      <c r="F7499" t="s">
        <v>93</v>
      </c>
      <c r="G7499">
        <v>13.15962421</v>
      </c>
      <c r="H7499">
        <v>13.15962421</v>
      </c>
      <c r="I7499">
        <v>13.15962421</v>
      </c>
    </row>
    <row r="7500" spans="2:23" hidden="1" x14ac:dyDescent="0.25">
      <c r="B7500" t="s">
        <v>89</v>
      </c>
      <c r="C7500" t="s">
        <v>297</v>
      </c>
      <c r="D7500" t="s">
        <v>91</v>
      </c>
      <c r="E7500" t="s">
        <v>582</v>
      </c>
      <c r="F7500" t="s">
        <v>93</v>
      </c>
      <c r="G7500">
        <v>19.380282940000001</v>
      </c>
      <c r="H7500">
        <v>19.380282940000001</v>
      </c>
      <c r="I7500">
        <v>19.380282940000001</v>
      </c>
      <c r="J7500">
        <v>19.380282940000001</v>
      </c>
      <c r="K7500">
        <v>19.380282940000001</v>
      </c>
      <c r="L7500">
        <v>19.380282940000001</v>
      </c>
      <c r="M7500">
        <v>19.380282940000001</v>
      </c>
    </row>
    <row r="7501" spans="2:23" hidden="1" x14ac:dyDescent="0.25">
      <c r="B7501" t="s">
        <v>89</v>
      </c>
      <c r="C7501" t="s">
        <v>297</v>
      </c>
      <c r="D7501" t="s">
        <v>91</v>
      </c>
      <c r="E7501" t="s">
        <v>583</v>
      </c>
      <c r="F7501" t="s">
        <v>93</v>
      </c>
      <c r="G7501">
        <v>1.7747922549999999</v>
      </c>
      <c r="H7501">
        <v>5.3804574110000001</v>
      </c>
      <c r="I7501">
        <v>7.989017445</v>
      </c>
      <c r="J7501">
        <v>7.6474064290000001</v>
      </c>
      <c r="K7501">
        <v>9.0229478190000005</v>
      </c>
      <c r="L7501">
        <v>10.99455326</v>
      </c>
      <c r="M7501">
        <v>12.93182659</v>
      </c>
      <c r="N7501">
        <v>13.99283355</v>
      </c>
      <c r="O7501">
        <v>17.898088860000001</v>
      </c>
      <c r="P7501">
        <v>17.561647789999999</v>
      </c>
      <c r="Q7501">
        <v>16.24341961</v>
      </c>
      <c r="R7501">
        <v>16.208167039999999</v>
      </c>
      <c r="S7501">
        <v>15.22109449</v>
      </c>
      <c r="T7501">
        <v>16.665479810000001</v>
      </c>
      <c r="U7501">
        <v>19.653875119999999</v>
      </c>
      <c r="V7501">
        <v>19.40333116</v>
      </c>
      <c r="W7501">
        <v>18.831739450000001</v>
      </c>
    </row>
    <row r="7502" spans="2:23" hidden="1" x14ac:dyDescent="0.25">
      <c r="B7502" t="s">
        <v>89</v>
      </c>
      <c r="C7502" t="s">
        <v>297</v>
      </c>
      <c r="D7502" t="s">
        <v>91</v>
      </c>
      <c r="E7502" t="s">
        <v>584</v>
      </c>
      <c r="F7502" t="s">
        <v>93</v>
      </c>
      <c r="G7502">
        <v>5.0480890369999996</v>
      </c>
      <c r="H7502">
        <v>5.0480890369999996</v>
      </c>
      <c r="I7502">
        <v>5.0480890369999996</v>
      </c>
    </row>
    <row r="7503" spans="2:23" hidden="1" x14ac:dyDescent="0.25">
      <c r="B7503" t="s">
        <v>89</v>
      </c>
      <c r="C7503" t="s">
        <v>297</v>
      </c>
      <c r="D7503" t="s">
        <v>91</v>
      </c>
      <c r="E7503" t="s">
        <v>585</v>
      </c>
      <c r="F7503" t="s">
        <v>93</v>
      </c>
      <c r="G7503">
        <v>7.9630001720000001</v>
      </c>
      <c r="H7503">
        <v>7.9630001720000001</v>
      </c>
      <c r="I7503">
        <v>7.9630001720000001</v>
      </c>
      <c r="J7503">
        <v>7.9630001720000001</v>
      </c>
      <c r="K7503">
        <v>7.9630001720000001</v>
      </c>
      <c r="L7503">
        <v>7.9630001720000001</v>
      </c>
      <c r="M7503">
        <v>7.9630001720000001</v>
      </c>
    </row>
    <row r="7504" spans="2:23" hidden="1" x14ac:dyDescent="0.25">
      <c r="B7504" t="s">
        <v>89</v>
      </c>
      <c r="C7504" t="s">
        <v>297</v>
      </c>
      <c r="D7504" t="s">
        <v>91</v>
      </c>
      <c r="E7504" t="s">
        <v>586</v>
      </c>
      <c r="F7504" t="s">
        <v>93</v>
      </c>
      <c r="G7504">
        <v>1.7747922549999999</v>
      </c>
      <c r="H7504">
        <v>5.3804574110000001</v>
      </c>
      <c r="I7504">
        <v>7.989017445</v>
      </c>
      <c r="J7504">
        <v>7.6474064290000001</v>
      </c>
      <c r="K7504">
        <v>9.0229478190000005</v>
      </c>
      <c r="L7504">
        <v>10.99455326</v>
      </c>
      <c r="M7504">
        <v>12.93182659</v>
      </c>
      <c r="N7504">
        <v>13.99283355</v>
      </c>
      <c r="O7504">
        <v>17.898088860000001</v>
      </c>
      <c r="P7504">
        <v>17.561647789999999</v>
      </c>
      <c r="Q7504">
        <v>16.24341961</v>
      </c>
      <c r="R7504">
        <v>16.208167039999999</v>
      </c>
      <c r="S7504">
        <v>15.22109449</v>
      </c>
      <c r="T7504">
        <v>16.665479810000001</v>
      </c>
      <c r="U7504">
        <v>19.653875119999999</v>
      </c>
      <c r="V7504">
        <v>19.40333116</v>
      </c>
      <c r="W7504">
        <v>18.831739450000001</v>
      </c>
    </row>
    <row r="7505" spans="2:23" hidden="1" x14ac:dyDescent="0.25">
      <c r="B7505" t="s">
        <v>89</v>
      </c>
      <c r="C7505" t="s">
        <v>297</v>
      </c>
      <c r="D7505" t="s">
        <v>91</v>
      </c>
      <c r="E7505" t="s">
        <v>587</v>
      </c>
      <c r="F7505" t="s">
        <v>93</v>
      </c>
      <c r="G7505">
        <v>5.0480890369999996</v>
      </c>
      <c r="H7505">
        <v>5.0480890369999996</v>
      </c>
      <c r="I7505">
        <v>5.0480890369999996</v>
      </c>
    </row>
    <row r="7506" spans="2:23" hidden="1" x14ac:dyDescent="0.25">
      <c r="B7506" t="s">
        <v>89</v>
      </c>
      <c r="C7506" t="s">
        <v>297</v>
      </c>
      <c r="D7506" t="s">
        <v>91</v>
      </c>
      <c r="E7506" t="s">
        <v>588</v>
      </c>
      <c r="F7506" t="s">
        <v>93</v>
      </c>
      <c r="G7506">
        <v>7.9630001720000001</v>
      </c>
      <c r="H7506">
        <v>7.9630001720000001</v>
      </c>
      <c r="I7506">
        <v>7.9630001720000001</v>
      </c>
      <c r="J7506">
        <v>7.9630001720000001</v>
      </c>
      <c r="K7506">
        <v>7.9630001720000001</v>
      </c>
      <c r="L7506">
        <v>7.9630001720000001</v>
      </c>
      <c r="M7506">
        <v>7.9630001720000001</v>
      </c>
    </row>
    <row r="7507" spans="2:23" hidden="1" x14ac:dyDescent="0.25">
      <c r="B7507" t="s">
        <v>89</v>
      </c>
      <c r="C7507" t="s">
        <v>297</v>
      </c>
      <c r="D7507" t="s">
        <v>91</v>
      </c>
      <c r="E7507" t="s">
        <v>592</v>
      </c>
      <c r="F7507" t="s">
        <v>93</v>
      </c>
      <c r="G7507">
        <v>0.16350874600000001</v>
      </c>
      <c r="H7507">
        <v>0.22809779499999999</v>
      </c>
      <c r="I7507">
        <v>0.24855501399999999</v>
      </c>
      <c r="J7507">
        <v>0.240177321</v>
      </c>
      <c r="K7507">
        <v>0.24710715</v>
      </c>
      <c r="L7507">
        <v>0.25667731700000002</v>
      </c>
      <c r="M7507">
        <v>0.23588035399999999</v>
      </c>
      <c r="N7507">
        <v>0.17921401100000001</v>
      </c>
      <c r="O7507">
        <v>0.15583570899999999</v>
      </c>
      <c r="P7507">
        <v>7.9993691000000006E-2</v>
      </c>
      <c r="Q7507">
        <v>3.9286287000000003E-2</v>
      </c>
      <c r="R7507">
        <v>1.8643052E-2</v>
      </c>
      <c r="S7507">
        <v>1.9314316000000002E-2</v>
      </c>
      <c r="T7507">
        <v>2.2975405000000001E-2</v>
      </c>
      <c r="U7507">
        <v>2.7224934999999999E-2</v>
      </c>
      <c r="V7507">
        <v>2.2719568999999998E-2</v>
      </c>
      <c r="W7507">
        <v>1.22655E-4</v>
      </c>
    </row>
    <row r="7508" spans="2:23" hidden="1" x14ac:dyDescent="0.25">
      <c r="B7508" t="s">
        <v>89</v>
      </c>
      <c r="C7508" t="s">
        <v>297</v>
      </c>
      <c r="D7508" t="s">
        <v>91</v>
      </c>
      <c r="E7508" t="s">
        <v>593</v>
      </c>
      <c r="F7508" t="s">
        <v>93</v>
      </c>
      <c r="G7508">
        <v>0.21338718500000001</v>
      </c>
      <c r="H7508">
        <v>0.21338718500000001</v>
      </c>
      <c r="I7508">
        <v>0.21338718500000001</v>
      </c>
    </row>
    <row r="7509" spans="2:23" hidden="1" x14ac:dyDescent="0.25">
      <c r="B7509" t="s">
        <v>89</v>
      </c>
      <c r="C7509" t="s">
        <v>297</v>
      </c>
      <c r="D7509" t="s">
        <v>91</v>
      </c>
      <c r="E7509" t="s">
        <v>594</v>
      </c>
      <c r="F7509" t="s">
        <v>93</v>
      </c>
      <c r="G7509">
        <v>0.231429099</v>
      </c>
      <c r="H7509">
        <v>0.231429099</v>
      </c>
      <c r="I7509">
        <v>0.231429099</v>
      </c>
      <c r="J7509">
        <v>0.231429099</v>
      </c>
      <c r="K7509">
        <v>0.231429099</v>
      </c>
      <c r="L7509">
        <v>0.231429099</v>
      </c>
      <c r="M7509">
        <v>0.231429099</v>
      </c>
    </row>
    <row r="7510" spans="2:23" hidden="1" x14ac:dyDescent="0.25">
      <c r="B7510" t="s">
        <v>89</v>
      </c>
      <c r="C7510" t="s">
        <v>297</v>
      </c>
      <c r="D7510" t="s">
        <v>91</v>
      </c>
      <c r="E7510" t="s">
        <v>595</v>
      </c>
      <c r="F7510" t="s">
        <v>93</v>
      </c>
      <c r="G7510">
        <v>0.16350874600000001</v>
      </c>
      <c r="H7510">
        <v>0.22809779499999999</v>
      </c>
      <c r="I7510">
        <v>0.24855501399999999</v>
      </c>
      <c r="J7510">
        <v>0.240177321</v>
      </c>
      <c r="K7510">
        <v>0.24710715</v>
      </c>
      <c r="L7510">
        <v>0.25667731700000002</v>
      </c>
      <c r="M7510">
        <v>0.23588035399999999</v>
      </c>
      <c r="N7510">
        <v>0.17921401100000001</v>
      </c>
      <c r="O7510">
        <v>0.15583570899999999</v>
      </c>
      <c r="P7510">
        <v>7.9993691000000006E-2</v>
      </c>
      <c r="Q7510">
        <v>3.9286287000000003E-2</v>
      </c>
      <c r="R7510">
        <v>1.8643052E-2</v>
      </c>
      <c r="S7510">
        <v>1.9314316000000002E-2</v>
      </c>
      <c r="T7510">
        <v>2.2975405000000001E-2</v>
      </c>
      <c r="U7510">
        <v>2.7224934999999999E-2</v>
      </c>
      <c r="V7510">
        <v>2.2719568999999998E-2</v>
      </c>
      <c r="W7510">
        <v>1.22655E-4</v>
      </c>
    </row>
    <row r="7511" spans="2:23" hidden="1" x14ac:dyDescent="0.25">
      <c r="B7511" t="s">
        <v>89</v>
      </c>
      <c r="C7511" t="s">
        <v>297</v>
      </c>
      <c r="D7511" t="s">
        <v>91</v>
      </c>
      <c r="E7511" t="s">
        <v>596</v>
      </c>
      <c r="F7511" t="s">
        <v>93</v>
      </c>
      <c r="G7511">
        <v>0.21338718500000001</v>
      </c>
      <c r="H7511">
        <v>0.21338718500000001</v>
      </c>
      <c r="I7511">
        <v>0.21338718500000001</v>
      </c>
    </row>
    <row r="7512" spans="2:23" hidden="1" x14ac:dyDescent="0.25">
      <c r="B7512" t="s">
        <v>89</v>
      </c>
      <c r="C7512" t="s">
        <v>297</v>
      </c>
      <c r="D7512" t="s">
        <v>91</v>
      </c>
      <c r="E7512" t="s">
        <v>597</v>
      </c>
      <c r="F7512" t="s">
        <v>93</v>
      </c>
      <c r="G7512">
        <v>0.231429099</v>
      </c>
      <c r="H7512">
        <v>0.231429099</v>
      </c>
      <c r="I7512">
        <v>0.231429099</v>
      </c>
      <c r="J7512">
        <v>0.231429099</v>
      </c>
      <c r="K7512">
        <v>0.231429099</v>
      </c>
      <c r="L7512">
        <v>0.231429099</v>
      </c>
      <c r="M7512">
        <v>0.231429099</v>
      </c>
    </row>
    <row r="7513" spans="2:23" hidden="1" x14ac:dyDescent="0.25">
      <c r="B7513" t="s">
        <v>89</v>
      </c>
      <c r="C7513" t="s">
        <v>297</v>
      </c>
      <c r="D7513" t="s">
        <v>91</v>
      </c>
      <c r="E7513" t="s">
        <v>598</v>
      </c>
      <c r="F7513" t="s">
        <v>93</v>
      </c>
      <c r="G7513">
        <v>1.355573828</v>
      </c>
      <c r="H7513">
        <v>3.9262093</v>
      </c>
      <c r="I7513">
        <v>4.5480188200000002</v>
      </c>
      <c r="J7513">
        <v>4.5089971929999999</v>
      </c>
      <c r="K7513">
        <v>5.510699067</v>
      </c>
      <c r="L7513">
        <v>6.650832115</v>
      </c>
      <c r="M7513">
        <v>7.7974645840000001</v>
      </c>
      <c r="N7513">
        <v>8.6758052350000003</v>
      </c>
      <c r="O7513">
        <v>10.65345261</v>
      </c>
      <c r="P7513">
        <v>10.614644220000001</v>
      </c>
      <c r="Q7513">
        <v>9.9271760830000009</v>
      </c>
      <c r="R7513">
        <v>9.6927931839999992</v>
      </c>
      <c r="S7513">
        <v>9.4331580989999999</v>
      </c>
      <c r="T7513">
        <v>10.08078643</v>
      </c>
      <c r="U7513">
        <v>11.534003670000001</v>
      </c>
      <c r="V7513">
        <v>11.66940967</v>
      </c>
      <c r="W7513">
        <v>11.49445875</v>
      </c>
    </row>
    <row r="7514" spans="2:23" hidden="1" x14ac:dyDescent="0.25">
      <c r="B7514" t="s">
        <v>89</v>
      </c>
      <c r="C7514" t="s">
        <v>297</v>
      </c>
      <c r="D7514" t="s">
        <v>91</v>
      </c>
      <c r="E7514" t="s">
        <v>599</v>
      </c>
      <c r="F7514" t="s">
        <v>93</v>
      </c>
      <c r="G7514">
        <v>3.2766006499999998</v>
      </c>
      <c r="H7514">
        <v>3.2766006499999998</v>
      </c>
      <c r="I7514">
        <v>3.2766006499999998</v>
      </c>
    </row>
    <row r="7515" spans="2:23" hidden="1" x14ac:dyDescent="0.25">
      <c r="B7515" t="s">
        <v>89</v>
      </c>
      <c r="C7515" t="s">
        <v>297</v>
      </c>
      <c r="D7515" t="s">
        <v>91</v>
      </c>
      <c r="E7515" t="s">
        <v>600</v>
      </c>
      <c r="F7515" t="s">
        <v>93</v>
      </c>
      <c r="G7515">
        <v>4.8996849869999997</v>
      </c>
      <c r="H7515">
        <v>4.8996849869999997</v>
      </c>
      <c r="I7515">
        <v>4.8996849869999997</v>
      </c>
      <c r="J7515">
        <v>4.8996849869999997</v>
      </c>
      <c r="K7515">
        <v>4.8996849869999997</v>
      </c>
      <c r="L7515">
        <v>4.8996849869999997</v>
      </c>
      <c r="M7515">
        <v>4.8996849869999997</v>
      </c>
    </row>
    <row r="7516" spans="2:23" hidden="1" x14ac:dyDescent="0.25">
      <c r="B7516" t="s">
        <v>89</v>
      </c>
      <c r="C7516" t="s">
        <v>297</v>
      </c>
      <c r="D7516" t="s">
        <v>91</v>
      </c>
      <c r="E7516" t="s">
        <v>601</v>
      </c>
      <c r="F7516" t="s">
        <v>93</v>
      </c>
      <c r="G7516">
        <v>5.445488192</v>
      </c>
      <c r="H7516">
        <v>7.7107470630000003</v>
      </c>
      <c r="I7516">
        <v>10.1639281</v>
      </c>
      <c r="J7516">
        <v>10.653043050000001</v>
      </c>
      <c r="K7516">
        <v>12.37025648</v>
      </c>
      <c r="L7516">
        <v>14.616111399999999</v>
      </c>
      <c r="M7516">
        <v>16.991652089999999</v>
      </c>
      <c r="N7516">
        <v>18.71417078</v>
      </c>
      <c r="O7516">
        <v>22.876589840000001</v>
      </c>
      <c r="P7516">
        <v>23.214479839999999</v>
      </c>
      <c r="Q7516">
        <v>22.57972148</v>
      </c>
      <c r="R7516">
        <v>23.147188719999999</v>
      </c>
      <c r="S7516">
        <v>22.27481899</v>
      </c>
      <c r="T7516">
        <v>23.6795252</v>
      </c>
      <c r="U7516">
        <v>26.49720155</v>
      </c>
      <c r="V7516">
        <v>26.644047440000001</v>
      </c>
      <c r="W7516">
        <v>26.5285689</v>
      </c>
    </row>
    <row r="7517" spans="2:23" hidden="1" x14ac:dyDescent="0.25">
      <c r="B7517" t="s">
        <v>89</v>
      </c>
      <c r="C7517" t="s">
        <v>297</v>
      </c>
      <c r="D7517" t="s">
        <v>91</v>
      </c>
      <c r="E7517" t="s">
        <v>602</v>
      </c>
      <c r="F7517" t="s">
        <v>93</v>
      </c>
      <c r="G7517">
        <v>7.7733877839999996</v>
      </c>
      <c r="H7517">
        <v>7.7733877839999996</v>
      </c>
      <c r="I7517">
        <v>7.7733877839999996</v>
      </c>
    </row>
    <row r="7518" spans="2:23" hidden="1" x14ac:dyDescent="0.25">
      <c r="B7518" t="s">
        <v>89</v>
      </c>
      <c r="C7518" t="s">
        <v>297</v>
      </c>
      <c r="D7518" t="s">
        <v>91</v>
      </c>
      <c r="E7518" t="s">
        <v>603</v>
      </c>
      <c r="F7518" t="s">
        <v>93</v>
      </c>
      <c r="G7518">
        <v>11.135889479999999</v>
      </c>
      <c r="H7518">
        <v>11.135889479999999</v>
      </c>
      <c r="I7518">
        <v>11.135889479999999</v>
      </c>
      <c r="J7518">
        <v>11.135889479999999</v>
      </c>
      <c r="K7518">
        <v>11.135889479999999</v>
      </c>
      <c r="L7518">
        <v>11.135889479999999</v>
      </c>
      <c r="M7518">
        <v>11.135889479999999</v>
      </c>
    </row>
    <row r="7519" spans="2:23" hidden="1" x14ac:dyDescent="0.25">
      <c r="B7519" t="s">
        <v>89</v>
      </c>
      <c r="C7519" t="s">
        <v>297</v>
      </c>
      <c r="D7519" t="s">
        <v>91</v>
      </c>
      <c r="E7519" t="s">
        <v>604</v>
      </c>
      <c r="F7519" t="s">
        <v>93</v>
      </c>
      <c r="G7519">
        <v>5.445488192</v>
      </c>
      <c r="H7519">
        <v>7.7107470630000003</v>
      </c>
      <c r="I7519">
        <v>10.1639281</v>
      </c>
      <c r="J7519">
        <v>10.653043050000001</v>
      </c>
      <c r="K7519">
        <v>12.37025648</v>
      </c>
      <c r="L7519">
        <v>14.616111399999999</v>
      </c>
      <c r="M7519">
        <v>16.991652089999999</v>
      </c>
      <c r="N7519">
        <v>18.71417078</v>
      </c>
      <c r="O7519">
        <v>22.876589840000001</v>
      </c>
      <c r="P7519">
        <v>23.214479839999999</v>
      </c>
      <c r="Q7519">
        <v>22.57972148</v>
      </c>
      <c r="R7519">
        <v>23.147188719999999</v>
      </c>
      <c r="S7519">
        <v>22.27481899</v>
      </c>
      <c r="T7519">
        <v>23.6795252</v>
      </c>
      <c r="U7519">
        <v>26.49720155</v>
      </c>
      <c r="V7519">
        <v>26.644047440000001</v>
      </c>
      <c r="W7519">
        <v>26.5285689</v>
      </c>
    </row>
    <row r="7520" spans="2:23" hidden="1" x14ac:dyDescent="0.25">
      <c r="B7520" t="s">
        <v>89</v>
      </c>
      <c r="C7520" t="s">
        <v>297</v>
      </c>
      <c r="D7520" t="s">
        <v>91</v>
      </c>
      <c r="E7520" t="s">
        <v>605</v>
      </c>
      <c r="F7520" t="s">
        <v>93</v>
      </c>
      <c r="G7520">
        <v>7.7733877839999996</v>
      </c>
      <c r="H7520">
        <v>7.7733877839999996</v>
      </c>
      <c r="I7520">
        <v>7.7733877839999996</v>
      </c>
    </row>
    <row r="7521" spans="2:23" hidden="1" x14ac:dyDescent="0.25">
      <c r="B7521" t="s">
        <v>89</v>
      </c>
      <c r="C7521" t="s">
        <v>297</v>
      </c>
      <c r="D7521" t="s">
        <v>91</v>
      </c>
      <c r="E7521" t="s">
        <v>606</v>
      </c>
      <c r="F7521" t="s">
        <v>93</v>
      </c>
      <c r="G7521">
        <v>11.135889479999999</v>
      </c>
      <c r="H7521">
        <v>11.135889479999999</v>
      </c>
      <c r="I7521">
        <v>11.135889479999999</v>
      </c>
      <c r="J7521">
        <v>11.135889479999999</v>
      </c>
      <c r="K7521">
        <v>11.135889479999999</v>
      </c>
      <c r="L7521">
        <v>11.135889479999999</v>
      </c>
      <c r="M7521">
        <v>11.135889479999999</v>
      </c>
    </row>
    <row r="7522" spans="2:23" hidden="1" x14ac:dyDescent="0.25">
      <c r="B7522" t="s">
        <v>89</v>
      </c>
      <c r="C7522" t="s">
        <v>297</v>
      </c>
      <c r="D7522" t="s">
        <v>91</v>
      </c>
      <c r="E7522" t="s">
        <v>607</v>
      </c>
      <c r="F7522" t="s">
        <v>93</v>
      </c>
      <c r="G7522">
        <v>0.371527889</v>
      </c>
      <c r="H7522">
        <v>1.293990905</v>
      </c>
      <c r="I7522">
        <v>3.0118998389999998</v>
      </c>
      <c r="J7522">
        <v>2.6189716810000001</v>
      </c>
      <c r="K7522">
        <v>2.8665138159999999</v>
      </c>
      <c r="L7522">
        <v>3.5598211040000001</v>
      </c>
      <c r="M7522">
        <v>4.2682224379999996</v>
      </c>
      <c r="N7522">
        <v>4.4860224869999996</v>
      </c>
      <c r="O7522">
        <v>6.357545</v>
      </c>
      <c r="P7522">
        <v>6.0911958779999997</v>
      </c>
      <c r="Q7522">
        <v>5.5026688589999999</v>
      </c>
      <c r="R7522">
        <v>5.6304931539999998</v>
      </c>
      <c r="S7522">
        <v>5.0007384269999999</v>
      </c>
      <c r="T7522">
        <v>5.7090107320000003</v>
      </c>
      <c r="U7522">
        <v>7.0506912709999998</v>
      </c>
      <c r="V7522">
        <v>6.68323774</v>
      </c>
      <c r="W7522">
        <v>6.2965352660000002</v>
      </c>
    </row>
    <row r="7523" spans="2:23" hidden="1" x14ac:dyDescent="0.25">
      <c r="B7523" t="s">
        <v>89</v>
      </c>
      <c r="C7523" t="s">
        <v>297</v>
      </c>
      <c r="D7523" t="s">
        <v>91</v>
      </c>
      <c r="E7523" t="s">
        <v>608</v>
      </c>
      <c r="F7523" t="s">
        <v>93</v>
      </c>
      <c r="G7523">
        <v>1.559139544</v>
      </c>
      <c r="H7523">
        <v>1.559139544</v>
      </c>
      <c r="I7523">
        <v>1.559139544</v>
      </c>
    </row>
    <row r="7524" spans="2:23" hidden="1" x14ac:dyDescent="0.25">
      <c r="B7524" t="s">
        <v>89</v>
      </c>
      <c r="C7524" t="s">
        <v>297</v>
      </c>
      <c r="D7524" t="s">
        <v>91</v>
      </c>
      <c r="E7524" t="s">
        <v>609</v>
      </c>
      <c r="F7524" t="s">
        <v>93</v>
      </c>
      <c r="G7524">
        <v>2.5701353820000001</v>
      </c>
      <c r="H7524">
        <v>2.5701353820000001</v>
      </c>
      <c r="I7524">
        <v>2.5701353820000001</v>
      </c>
      <c r="J7524">
        <v>2.5701353820000001</v>
      </c>
      <c r="K7524">
        <v>2.5701353820000001</v>
      </c>
      <c r="L7524">
        <v>2.5701353820000001</v>
      </c>
      <c r="M7524">
        <v>2.5701353820000001</v>
      </c>
    </row>
    <row r="7525" spans="2:23" hidden="1" x14ac:dyDescent="0.25">
      <c r="B7525" t="s">
        <v>89</v>
      </c>
      <c r="C7525" t="s">
        <v>297</v>
      </c>
      <c r="D7525" t="s">
        <v>91</v>
      </c>
      <c r="E7525" t="s">
        <v>610</v>
      </c>
      <c r="F7525" t="s">
        <v>93</v>
      </c>
      <c r="G7525">
        <v>5.4877483999999997E-2</v>
      </c>
      <c r="H7525">
        <v>5.3748101E-2</v>
      </c>
      <c r="I7525">
        <v>5.0099984E-2</v>
      </c>
      <c r="J7525">
        <v>4.5828899999999999E-2</v>
      </c>
      <c r="K7525">
        <v>4.2652347E-2</v>
      </c>
      <c r="L7525">
        <v>4.1523984E-2</v>
      </c>
      <c r="M7525">
        <v>3.9662548999999998E-2</v>
      </c>
      <c r="N7525">
        <v>4.2989839000000002E-2</v>
      </c>
      <c r="O7525">
        <v>4.0353858999999999E-2</v>
      </c>
      <c r="P7525">
        <v>3.5937163000000001E-2</v>
      </c>
      <c r="Q7525">
        <v>3.9658932000000001E-2</v>
      </c>
      <c r="R7525">
        <v>3.9853164000000003E-2</v>
      </c>
      <c r="S7525">
        <v>4.7707294999999997E-2</v>
      </c>
      <c r="T7525">
        <v>5.5458430000000003E-2</v>
      </c>
      <c r="U7525">
        <v>6.3231097999999999E-2</v>
      </c>
      <c r="V7525">
        <v>7.1050242999999999E-2</v>
      </c>
      <c r="W7525">
        <v>7.8451636000000005E-2</v>
      </c>
    </row>
    <row r="7526" spans="2:23" hidden="1" x14ac:dyDescent="0.25">
      <c r="B7526" t="s">
        <v>89</v>
      </c>
      <c r="C7526" t="s">
        <v>297</v>
      </c>
      <c r="D7526" t="s">
        <v>91</v>
      </c>
      <c r="E7526" t="s">
        <v>611</v>
      </c>
      <c r="F7526" t="s">
        <v>93</v>
      </c>
      <c r="G7526">
        <v>5.2908522999999999E-2</v>
      </c>
      <c r="H7526">
        <v>5.2908522999999999E-2</v>
      </c>
      <c r="I7526">
        <v>5.2908522999999999E-2</v>
      </c>
    </row>
    <row r="7527" spans="2:23" hidden="1" x14ac:dyDescent="0.25">
      <c r="B7527" t="s">
        <v>89</v>
      </c>
      <c r="C7527" t="s">
        <v>297</v>
      </c>
      <c r="D7527" t="s">
        <v>91</v>
      </c>
      <c r="E7527" t="s">
        <v>612</v>
      </c>
      <c r="F7527" t="s">
        <v>93</v>
      </c>
      <c r="G7527">
        <v>4.6913336E-2</v>
      </c>
      <c r="H7527">
        <v>4.6913336E-2</v>
      </c>
      <c r="I7527">
        <v>4.6913336E-2</v>
      </c>
      <c r="J7527">
        <v>4.6913336E-2</v>
      </c>
      <c r="K7527">
        <v>4.6913336E-2</v>
      </c>
      <c r="L7527">
        <v>4.6913336E-2</v>
      </c>
      <c r="M7527">
        <v>4.6913336E-2</v>
      </c>
    </row>
    <row r="7528" spans="2:23" hidden="1" x14ac:dyDescent="0.25">
      <c r="B7528" t="s">
        <v>89</v>
      </c>
      <c r="C7528" t="s">
        <v>297</v>
      </c>
      <c r="D7528" t="s">
        <v>91</v>
      </c>
      <c r="E7528" t="s">
        <v>613</v>
      </c>
      <c r="F7528" t="s">
        <v>93</v>
      </c>
      <c r="G7528">
        <v>2.0677635999999999E-2</v>
      </c>
      <c r="H7528">
        <v>1.6881868000000001E-2</v>
      </c>
      <c r="I7528">
        <v>9.0175050000000003E-3</v>
      </c>
      <c r="J7528">
        <v>6.8126840000000003E-3</v>
      </c>
      <c r="K7528">
        <v>3.8846079999999999E-3</v>
      </c>
      <c r="L7528">
        <v>2.081201E-3</v>
      </c>
      <c r="M7528">
        <v>1.297821E-3</v>
      </c>
      <c r="N7528">
        <v>1.4193159999999999E-3</v>
      </c>
      <c r="O7528">
        <v>8.6301399999999995E-4</v>
      </c>
      <c r="P7528">
        <v>4.8786700000000001E-4</v>
      </c>
      <c r="Q7528">
        <v>2.7755100000000001E-4</v>
      </c>
      <c r="R7528">
        <v>1.7168500000000001E-4</v>
      </c>
      <c r="S7528">
        <v>1.9803299999999999E-4</v>
      </c>
      <c r="T7528">
        <v>2.08111E-4</v>
      </c>
      <c r="U7528">
        <v>2.1218300000000001E-4</v>
      </c>
      <c r="V7528">
        <v>1.9265600000000001E-4</v>
      </c>
      <c r="W7528">
        <v>1.6834700000000001E-4</v>
      </c>
    </row>
    <row r="7529" spans="2:23" hidden="1" x14ac:dyDescent="0.25">
      <c r="B7529" t="s">
        <v>89</v>
      </c>
      <c r="C7529" t="s">
        <v>297</v>
      </c>
      <c r="D7529" t="s">
        <v>91</v>
      </c>
      <c r="E7529" t="s">
        <v>614</v>
      </c>
      <c r="F7529" t="s">
        <v>93</v>
      </c>
      <c r="G7529">
        <v>1.552567E-2</v>
      </c>
      <c r="H7529">
        <v>1.552567E-2</v>
      </c>
      <c r="I7529">
        <v>1.552567E-2</v>
      </c>
    </row>
    <row r="7530" spans="2:23" hidden="1" x14ac:dyDescent="0.25">
      <c r="B7530" t="s">
        <v>89</v>
      </c>
      <c r="C7530" t="s">
        <v>297</v>
      </c>
      <c r="D7530" t="s">
        <v>91</v>
      </c>
      <c r="E7530" t="s">
        <v>615</v>
      </c>
      <c r="F7530" t="s">
        <v>93</v>
      </c>
      <c r="G7530">
        <v>8.6647600000000005E-3</v>
      </c>
      <c r="H7530">
        <v>8.6647600000000005E-3</v>
      </c>
      <c r="I7530">
        <v>8.6647600000000005E-3</v>
      </c>
      <c r="J7530">
        <v>8.6647600000000005E-3</v>
      </c>
      <c r="K7530">
        <v>8.6647600000000005E-3</v>
      </c>
      <c r="L7530">
        <v>8.6647600000000005E-3</v>
      </c>
      <c r="M7530">
        <v>8.6647600000000005E-3</v>
      </c>
    </row>
    <row r="7531" spans="2:23" hidden="1" x14ac:dyDescent="0.25">
      <c r="B7531" t="s">
        <v>89</v>
      </c>
      <c r="C7531" t="s">
        <v>297</v>
      </c>
      <c r="D7531" t="s">
        <v>91</v>
      </c>
      <c r="E7531" t="s">
        <v>616</v>
      </c>
      <c r="F7531" t="s">
        <v>93</v>
      </c>
      <c r="G7531">
        <v>5.6192107079999998</v>
      </c>
      <c r="H7531">
        <v>5.3525341849999997</v>
      </c>
      <c r="I7531">
        <v>4.8432093719999996</v>
      </c>
      <c r="J7531">
        <v>4.5773379280000004</v>
      </c>
      <c r="K7531">
        <v>4.1787319150000002</v>
      </c>
      <c r="L7531">
        <v>3.6729947150000002</v>
      </c>
      <c r="M7531">
        <v>3.1812210520000002</v>
      </c>
      <c r="N7531">
        <v>2.7857587709999998</v>
      </c>
      <c r="O7531">
        <v>2.2591541180000001</v>
      </c>
      <c r="P7531">
        <v>1.7902292390000001</v>
      </c>
      <c r="Q7531">
        <v>1.418104993</v>
      </c>
      <c r="R7531">
        <v>1.053683419</v>
      </c>
      <c r="S7531">
        <v>1.0826938800000001</v>
      </c>
      <c r="T7531">
        <v>1.0971999210000001</v>
      </c>
      <c r="U7531">
        <v>1.1822207220000001</v>
      </c>
      <c r="V7531">
        <v>1.347147629</v>
      </c>
      <c r="W7531">
        <v>1.7318526240000001</v>
      </c>
    </row>
    <row r="7532" spans="2:23" hidden="1" x14ac:dyDescent="0.25">
      <c r="B7532" t="s">
        <v>89</v>
      </c>
      <c r="C7532" t="s">
        <v>297</v>
      </c>
      <c r="D7532" t="s">
        <v>91</v>
      </c>
      <c r="E7532" t="s">
        <v>617</v>
      </c>
      <c r="F7532" t="s">
        <v>93</v>
      </c>
      <c r="G7532">
        <v>5.2716514209999996</v>
      </c>
      <c r="H7532">
        <v>5.2716514209999996</v>
      </c>
      <c r="I7532">
        <v>5.2716514209999996</v>
      </c>
    </row>
    <row r="7533" spans="2:23" hidden="1" x14ac:dyDescent="0.25">
      <c r="B7533" t="s">
        <v>89</v>
      </c>
      <c r="C7533" t="s">
        <v>297</v>
      </c>
      <c r="D7533" t="s">
        <v>91</v>
      </c>
      <c r="E7533" t="s">
        <v>618</v>
      </c>
      <c r="F7533" t="s">
        <v>93</v>
      </c>
      <c r="G7533">
        <v>4.4893199819999996</v>
      </c>
      <c r="H7533">
        <v>4.4893199819999996</v>
      </c>
      <c r="I7533">
        <v>4.4893199819999996</v>
      </c>
      <c r="J7533">
        <v>4.4893199819999996</v>
      </c>
      <c r="K7533">
        <v>4.4893199819999996</v>
      </c>
      <c r="L7533">
        <v>4.4893199819999996</v>
      </c>
      <c r="M7533">
        <v>4.4893199819999996</v>
      </c>
    </row>
    <row r="7534" spans="2:23" hidden="1" x14ac:dyDescent="0.25">
      <c r="B7534" t="s">
        <v>89</v>
      </c>
      <c r="C7534" t="s">
        <v>297</v>
      </c>
      <c r="D7534" t="s">
        <v>91</v>
      </c>
      <c r="E7534" t="s">
        <v>619</v>
      </c>
      <c r="F7534" t="s">
        <v>93</v>
      </c>
      <c r="G7534">
        <v>1.3932923180000001</v>
      </c>
      <c r="H7534">
        <v>1.4728699000000001</v>
      </c>
      <c r="I7534">
        <v>1.3470207949999999</v>
      </c>
      <c r="J7534">
        <v>1.330907496</v>
      </c>
      <c r="K7534">
        <v>1.2831840640000001</v>
      </c>
      <c r="L7534">
        <v>1.1879340920000001</v>
      </c>
      <c r="M7534">
        <v>1.0663474399999999</v>
      </c>
      <c r="N7534">
        <v>0.97604984100000003</v>
      </c>
      <c r="O7534">
        <v>0.79254212300000004</v>
      </c>
      <c r="P7534">
        <v>0.61479770600000005</v>
      </c>
      <c r="Q7534">
        <v>0.47270464600000001</v>
      </c>
      <c r="R7534">
        <v>0.327773119</v>
      </c>
      <c r="S7534">
        <v>0.39040549800000002</v>
      </c>
      <c r="T7534">
        <v>0.53127698099999998</v>
      </c>
      <c r="U7534">
        <v>0.77868614000000003</v>
      </c>
      <c r="V7534">
        <v>1.003663024</v>
      </c>
      <c r="W7534">
        <v>1.350308785</v>
      </c>
    </row>
    <row r="7535" spans="2:23" hidden="1" x14ac:dyDescent="0.25">
      <c r="B7535" t="s">
        <v>89</v>
      </c>
      <c r="C7535" t="s">
        <v>297</v>
      </c>
      <c r="D7535" t="s">
        <v>91</v>
      </c>
      <c r="E7535" t="s">
        <v>620</v>
      </c>
      <c r="F7535" t="s">
        <v>93</v>
      </c>
      <c r="G7535">
        <v>1.4043943379999999</v>
      </c>
      <c r="H7535">
        <v>1.4043943379999999</v>
      </c>
      <c r="I7535">
        <v>1.4043943379999999</v>
      </c>
    </row>
    <row r="7536" spans="2:23" hidden="1" x14ac:dyDescent="0.25">
      <c r="B7536" t="s">
        <v>89</v>
      </c>
      <c r="C7536" t="s">
        <v>297</v>
      </c>
      <c r="D7536" t="s">
        <v>91</v>
      </c>
      <c r="E7536" t="s">
        <v>621</v>
      </c>
      <c r="F7536" t="s">
        <v>93</v>
      </c>
      <c r="G7536">
        <v>1.2973651580000001</v>
      </c>
      <c r="H7536">
        <v>1.2973651580000001</v>
      </c>
      <c r="I7536">
        <v>1.2973651580000001</v>
      </c>
      <c r="J7536">
        <v>1.2973651580000001</v>
      </c>
      <c r="K7536">
        <v>1.2973651580000001</v>
      </c>
      <c r="L7536">
        <v>1.2973651580000001</v>
      </c>
      <c r="M7536">
        <v>1.2973651580000001</v>
      </c>
    </row>
    <row r="7537" spans="2:23" hidden="1" x14ac:dyDescent="0.25">
      <c r="B7537" t="s">
        <v>89</v>
      </c>
      <c r="C7537" t="s">
        <v>297</v>
      </c>
      <c r="D7537" t="s">
        <v>91</v>
      </c>
      <c r="E7537" t="s">
        <v>622</v>
      </c>
      <c r="F7537" t="s">
        <v>93</v>
      </c>
      <c r="G7537">
        <v>4.2052407550000002</v>
      </c>
      <c r="H7537">
        <v>3.862782417</v>
      </c>
      <c r="I7537">
        <v>3.4871710710000001</v>
      </c>
      <c r="J7537">
        <v>3.2396177480000001</v>
      </c>
      <c r="K7537">
        <v>2.8916632419999999</v>
      </c>
      <c r="L7537">
        <v>2.4829794220000001</v>
      </c>
      <c r="M7537">
        <v>2.1135757910000001</v>
      </c>
      <c r="N7537">
        <v>1.808289614</v>
      </c>
      <c r="O7537">
        <v>1.465748981</v>
      </c>
      <c r="P7537">
        <v>1.1749436660000001</v>
      </c>
      <c r="Q7537">
        <v>0.94512279600000004</v>
      </c>
      <c r="R7537">
        <v>0.72573861500000003</v>
      </c>
      <c r="S7537">
        <v>0.69209034800000002</v>
      </c>
      <c r="T7537">
        <v>0.56571482900000003</v>
      </c>
      <c r="U7537">
        <v>0.403322399</v>
      </c>
      <c r="V7537">
        <v>0.34329194899999999</v>
      </c>
      <c r="W7537">
        <v>0.38137549100000001</v>
      </c>
    </row>
    <row r="7538" spans="2:23" hidden="1" x14ac:dyDescent="0.25">
      <c r="B7538" t="s">
        <v>89</v>
      </c>
      <c r="C7538" t="s">
        <v>297</v>
      </c>
      <c r="D7538" t="s">
        <v>91</v>
      </c>
      <c r="E7538" t="s">
        <v>623</v>
      </c>
      <c r="F7538" t="s">
        <v>93</v>
      </c>
      <c r="G7538">
        <v>3.8517314140000001</v>
      </c>
      <c r="H7538">
        <v>3.8517314140000001</v>
      </c>
      <c r="I7538">
        <v>3.8517314140000001</v>
      </c>
    </row>
    <row r="7539" spans="2:23" hidden="1" x14ac:dyDescent="0.25">
      <c r="B7539" t="s">
        <v>89</v>
      </c>
      <c r="C7539" t="s">
        <v>297</v>
      </c>
      <c r="D7539" t="s">
        <v>91</v>
      </c>
      <c r="E7539" t="s">
        <v>624</v>
      </c>
      <c r="F7539" t="s">
        <v>93</v>
      </c>
      <c r="G7539">
        <v>3.1832900639999999</v>
      </c>
      <c r="H7539">
        <v>3.1832900639999999</v>
      </c>
      <c r="I7539">
        <v>3.1832900639999999</v>
      </c>
      <c r="J7539">
        <v>3.1832900639999999</v>
      </c>
      <c r="K7539">
        <v>3.1832900639999999</v>
      </c>
      <c r="L7539">
        <v>3.1832900639999999</v>
      </c>
      <c r="M7539">
        <v>3.1832900639999999</v>
      </c>
    </row>
    <row r="7540" spans="2:23" hidden="1" x14ac:dyDescent="0.25">
      <c r="B7540" t="s">
        <v>89</v>
      </c>
      <c r="C7540" t="s">
        <v>297</v>
      </c>
      <c r="D7540" t="s">
        <v>91</v>
      </c>
      <c r="E7540" t="s">
        <v>625</v>
      </c>
      <c r="F7540" t="s">
        <v>93</v>
      </c>
      <c r="G7540">
        <v>5.6192107079999998</v>
      </c>
      <c r="H7540">
        <v>5.3525341849999997</v>
      </c>
      <c r="I7540">
        <v>4.8432093719999996</v>
      </c>
      <c r="J7540">
        <v>4.5773379280000004</v>
      </c>
      <c r="K7540">
        <v>4.1787319150000002</v>
      </c>
      <c r="L7540">
        <v>3.6729947150000002</v>
      </c>
      <c r="M7540">
        <v>3.1812210520000002</v>
      </c>
      <c r="N7540">
        <v>2.7857587709999998</v>
      </c>
      <c r="O7540">
        <v>2.2591541180000001</v>
      </c>
      <c r="P7540">
        <v>1.7902292390000001</v>
      </c>
      <c r="Q7540">
        <v>1.418104993</v>
      </c>
      <c r="R7540">
        <v>1.053683419</v>
      </c>
      <c r="S7540">
        <v>1.0826938800000001</v>
      </c>
      <c r="T7540">
        <v>1.0971999210000001</v>
      </c>
      <c r="U7540">
        <v>1.1822207220000001</v>
      </c>
      <c r="V7540">
        <v>1.347147629</v>
      </c>
      <c r="W7540">
        <v>1.7318526240000001</v>
      </c>
    </row>
    <row r="7541" spans="2:23" hidden="1" x14ac:dyDescent="0.25">
      <c r="B7541" t="s">
        <v>89</v>
      </c>
      <c r="C7541" t="s">
        <v>297</v>
      </c>
      <c r="D7541" t="s">
        <v>91</v>
      </c>
      <c r="E7541" t="s">
        <v>626</v>
      </c>
      <c r="F7541" t="s">
        <v>93</v>
      </c>
      <c r="G7541">
        <v>5.2716514209999996</v>
      </c>
      <c r="H7541">
        <v>5.2716514209999996</v>
      </c>
      <c r="I7541">
        <v>5.2716514209999996</v>
      </c>
    </row>
    <row r="7542" spans="2:23" hidden="1" x14ac:dyDescent="0.25">
      <c r="B7542" t="s">
        <v>89</v>
      </c>
      <c r="C7542" t="s">
        <v>297</v>
      </c>
      <c r="D7542" t="s">
        <v>91</v>
      </c>
      <c r="E7542" t="s">
        <v>627</v>
      </c>
      <c r="F7542" t="s">
        <v>93</v>
      </c>
      <c r="G7542">
        <v>4.4893199819999996</v>
      </c>
      <c r="H7542">
        <v>4.4893199819999996</v>
      </c>
      <c r="I7542">
        <v>4.4893199819999996</v>
      </c>
      <c r="J7542">
        <v>4.4893199819999996</v>
      </c>
      <c r="K7542">
        <v>4.4893199819999996</v>
      </c>
      <c r="L7542">
        <v>4.4893199819999996</v>
      </c>
      <c r="M7542">
        <v>4.4893199819999996</v>
      </c>
    </row>
    <row r="7543" spans="2:23" hidden="1" x14ac:dyDescent="0.25">
      <c r="B7543" t="s">
        <v>89</v>
      </c>
      <c r="C7543" t="s">
        <v>297</v>
      </c>
      <c r="D7543" t="s">
        <v>91</v>
      </c>
      <c r="E7543" t="s">
        <v>628</v>
      </c>
      <c r="F7543" t="s">
        <v>93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</row>
    <row r="7544" spans="2:23" hidden="1" x14ac:dyDescent="0.25">
      <c r="B7544" t="s">
        <v>89</v>
      </c>
      <c r="C7544" t="s">
        <v>297</v>
      </c>
      <c r="D7544" t="s">
        <v>91</v>
      </c>
      <c r="E7544" t="s">
        <v>629</v>
      </c>
      <c r="F7544" t="s">
        <v>93</v>
      </c>
      <c r="G7544">
        <v>0</v>
      </c>
      <c r="H7544">
        <v>0</v>
      </c>
      <c r="I7544">
        <v>0</v>
      </c>
    </row>
    <row r="7545" spans="2:23" hidden="1" x14ac:dyDescent="0.25">
      <c r="B7545" t="s">
        <v>89</v>
      </c>
      <c r="C7545" t="s">
        <v>297</v>
      </c>
      <c r="D7545" t="s">
        <v>91</v>
      </c>
      <c r="E7545" t="s">
        <v>630</v>
      </c>
      <c r="F7545" t="s">
        <v>93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2:23" hidden="1" x14ac:dyDescent="0.25">
      <c r="B7546" t="s">
        <v>89</v>
      </c>
      <c r="C7546" t="s">
        <v>297</v>
      </c>
      <c r="D7546" t="s">
        <v>91</v>
      </c>
      <c r="E7546" t="s">
        <v>631</v>
      </c>
      <c r="F7546" t="s">
        <v>93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 spans="2:23" hidden="1" x14ac:dyDescent="0.25">
      <c r="B7547" t="s">
        <v>89</v>
      </c>
      <c r="C7547" t="s">
        <v>297</v>
      </c>
      <c r="D7547" t="s">
        <v>91</v>
      </c>
      <c r="E7547" t="s">
        <v>632</v>
      </c>
      <c r="F7547" t="s">
        <v>93</v>
      </c>
      <c r="G7547">
        <v>0</v>
      </c>
      <c r="H7547">
        <v>0</v>
      </c>
      <c r="I7547">
        <v>0</v>
      </c>
    </row>
    <row r="7548" spans="2:23" hidden="1" x14ac:dyDescent="0.25">
      <c r="B7548" t="s">
        <v>89</v>
      </c>
      <c r="C7548" t="s">
        <v>297</v>
      </c>
      <c r="D7548" t="s">
        <v>91</v>
      </c>
      <c r="E7548" t="s">
        <v>633</v>
      </c>
      <c r="F7548" t="s">
        <v>93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2:23" hidden="1" x14ac:dyDescent="0.25">
      <c r="B7549" t="s">
        <v>89</v>
      </c>
      <c r="C7549" t="s">
        <v>297</v>
      </c>
      <c r="D7549" t="s">
        <v>91</v>
      </c>
      <c r="E7549" t="s">
        <v>634</v>
      </c>
      <c r="F7549" t="s">
        <v>93</v>
      </c>
      <c r="G7549">
        <v>5.6468943810000001</v>
      </c>
      <c r="H7549">
        <v>11.089511720000001</v>
      </c>
      <c r="I7549">
        <v>16.940055009999998</v>
      </c>
      <c r="J7549">
        <v>17.80392264</v>
      </c>
      <c r="K7549">
        <v>21.46824621</v>
      </c>
      <c r="L7549">
        <v>25.848451069999999</v>
      </c>
      <c r="M7549">
        <v>30.633690990000002</v>
      </c>
      <c r="N7549">
        <v>34.129501269999999</v>
      </c>
      <c r="O7549">
        <v>42.408651599999999</v>
      </c>
      <c r="P7549">
        <v>42.258107320000001</v>
      </c>
      <c r="Q7549">
        <v>40.288315300000001</v>
      </c>
      <c r="R7549">
        <v>40.961637009999997</v>
      </c>
      <c r="S7549">
        <v>38.710110929999999</v>
      </c>
      <c r="T7549">
        <v>41.590139829999998</v>
      </c>
      <c r="U7549">
        <v>47.578524770000001</v>
      </c>
      <c r="V7549">
        <v>47.269330799999999</v>
      </c>
      <c r="W7549">
        <v>46.500077859999998</v>
      </c>
    </row>
    <row r="7550" spans="2:23" hidden="1" x14ac:dyDescent="0.25">
      <c r="B7550" t="s">
        <v>89</v>
      </c>
      <c r="C7550" t="s">
        <v>297</v>
      </c>
      <c r="D7550" t="s">
        <v>91</v>
      </c>
      <c r="E7550" t="s">
        <v>635</v>
      </c>
      <c r="F7550" t="s">
        <v>93</v>
      </c>
      <c r="G7550">
        <v>11.225487040000001</v>
      </c>
      <c r="H7550">
        <v>11.225487040000001</v>
      </c>
      <c r="I7550">
        <v>11.225487040000001</v>
      </c>
    </row>
    <row r="7551" spans="2:23" hidden="1" x14ac:dyDescent="0.25">
      <c r="B7551" t="s">
        <v>89</v>
      </c>
      <c r="C7551" t="s">
        <v>297</v>
      </c>
      <c r="D7551" t="s">
        <v>91</v>
      </c>
      <c r="E7551" t="s">
        <v>636</v>
      </c>
      <c r="F7551" t="s">
        <v>93</v>
      </c>
      <c r="G7551">
        <v>18.490110290000001</v>
      </c>
      <c r="H7551">
        <v>18.490110290000001</v>
      </c>
      <c r="I7551">
        <v>18.490110290000001</v>
      </c>
      <c r="J7551">
        <v>18.490110290000001</v>
      </c>
      <c r="K7551">
        <v>18.490110290000001</v>
      </c>
      <c r="L7551">
        <v>18.490110290000001</v>
      </c>
      <c r="M7551">
        <v>18.490110290000001</v>
      </c>
    </row>
    <row r="7552" spans="2:23" hidden="1" x14ac:dyDescent="0.25">
      <c r="B7552" t="s">
        <v>89</v>
      </c>
      <c r="C7552" t="s">
        <v>297</v>
      </c>
      <c r="D7552" t="s">
        <v>91</v>
      </c>
      <c r="E7552" t="s">
        <v>637</v>
      </c>
      <c r="F7552" t="s">
        <v>93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2:23" hidden="1" x14ac:dyDescent="0.25">
      <c r="B7553" t="s">
        <v>89</v>
      </c>
      <c r="C7553" t="s">
        <v>297</v>
      </c>
      <c r="D7553" t="s">
        <v>91</v>
      </c>
      <c r="E7553" t="s">
        <v>638</v>
      </c>
      <c r="F7553" t="s">
        <v>93</v>
      </c>
      <c r="G7553">
        <v>0</v>
      </c>
      <c r="H7553">
        <v>0</v>
      </c>
      <c r="I7553">
        <v>0</v>
      </c>
    </row>
    <row r="7554" spans="2:23" hidden="1" x14ac:dyDescent="0.25">
      <c r="B7554" t="s">
        <v>89</v>
      </c>
      <c r="C7554" t="s">
        <v>297</v>
      </c>
      <c r="D7554" t="s">
        <v>91</v>
      </c>
      <c r="E7554" t="s">
        <v>639</v>
      </c>
      <c r="F7554" t="s">
        <v>93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2:23" hidden="1" x14ac:dyDescent="0.25">
      <c r="B7555" t="s">
        <v>89</v>
      </c>
      <c r="C7555" t="s">
        <v>297</v>
      </c>
      <c r="D7555" t="s">
        <v>91</v>
      </c>
      <c r="E7555" t="s">
        <v>640</v>
      </c>
      <c r="F7555" t="s">
        <v>93</v>
      </c>
      <c r="G7555">
        <v>5.6468943840000003</v>
      </c>
      <c r="H7555">
        <v>11.10080243</v>
      </c>
      <c r="I7555">
        <v>17.020365760000001</v>
      </c>
      <c r="J7555">
        <v>18.008847880000001</v>
      </c>
      <c r="K7555">
        <v>21.833594300000001</v>
      </c>
      <c r="L7555">
        <v>26.409036220000001</v>
      </c>
      <c r="M7555">
        <v>31.420930989999999</v>
      </c>
      <c r="N7555">
        <v>35.154403610000003</v>
      </c>
      <c r="O7555">
        <v>43.68965549</v>
      </c>
      <c r="P7555">
        <v>43.783888660000002</v>
      </c>
      <c r="Q7555">
        <v>42.012689549999997</v>
      </c>
      <c r="R7555">
        <v>42.851982700000001</v>
      </c>
      <c r="S7555">
        <v>40.729721310000002</v>
      </c>
      <c r="T7555">
        <v>43.715819760000002</v>
      </c>
      <c r="U7555">
        <v>49.81615772</v>
      </c>
      <c r="V7555">
        <v>49.610740419999999</v>
      </c>
      <c r="W7555">
        <v>48.925421329999999</v>
      </c>
    </row>
    <row r="7556" spans="2:23" hidden="1" x14ac:dyDescent="0.25">
      <c r="B7556" t="s">
        <v>89</v>
      </c>
      <c r="C7556" t="s">
        <v>297</v>
      </c>
      <c r="D7556" t="s">
        <v>91</v>
      </c>
      <c r="E7556" t="s">
        <v>641</v>
      </c>
      <c r="F7556" t="s">
        <v>93</v>
      </c>
      <c r="G7556">
        <v>11.25602086</v>
      </c>
      <c r="H7556">
        <v>11.25602086</v>
      </c>
      <c r="I7556">
        <v>11.25602086</v>
      </c>
    </row>
    <row r="7557" spans="2:23" hidden="1" x14ac:dyDescent="0.25">
      <c r="B7557" t="s">
        <v>89</v>
      </c>
      <c r="C7557" t="s">
        <v>297</v>
      </c>
      <c r="D7557" t="s">
        <v>91</v>
      </c>
      <c r="E7557" t="s">
        <v>642</v>
      </c>
      <c r="F7557" t="s">
        <v>93</v>
      </c>
      <c r="G7557">
        <v>18.777210279999998</v>
      </c>
      <c r="H7557">
        <v>18.777210279999998</v>
      </c>
      <c r="I7557">
        <v>18.777210279999998</v>
      </c>
      <c r="J7557">
        <v>18.777210279999998</v>
      </c>
      <c r="K7557">
        <v>18.777210279999998</v>
      </c>
      <c r="L7557">
        <v>18.777210279999998</v>
      </c>
      <c r="M7557">
        <v>18.777210279999998</v>
      </c>
    </row>
    <row r="7558" spans="2:23" hidden="1" x14ac:dyDescent="0.25">
      <c r="B7558" t="s">
        <v>89</v>
      </c>
      <c r="C7558" t="s">
        <v>297</v>
      </c>
      <c r="D7558" t="s">
        <v>91</v>
      </c>
      <c r="E7558" t="s">
        <v>643</v>
      </c>
      <c r="F7558" t="s">
        <v>93</v>
      </c>
      <c r="G7558">
        <v>13.88640333</v>
      </c>
      <c r="H7558">
        <v>19.483433359999999</v>
      </c>
      <c r="I7558">
        <v>24.23993376</v>
      </c>
      <c r="J7558">
        <v>24.446563569999999</v>
      </c>
      <c r="K7558">
        <v>27.90941381</v>
      </c>
      <c r="L7558">
        <v>31.922817330000001</v>
      </c>
      <c r="M7558">
        <v>36.281923030000002</v>
      </c>
      <c r="N7558">
        <v>39.652759269999997</v>
      </c>
      <c r="O7558">
        <v>47.543943040000002</v>
      </c>
      <c r="P7558">
        <v>46.875144499999998</v>
      </c>
      <c r="Q7558">
        <v>44.726540200000002</v>
      </c>
      <c r="R7558">
        <v>45.190847859999998</v>
      </c>
      <c r="S7558">
        <v>43.22437051</v>
      </c>
      <c r="T7558">
        <v>46.35947788</v>
      </c>
      <c r="U7558">
        <v>52.700382089999998</v>
      </c>
      <c r="V7558">
        <v>52.760563429999998</v>
      </c>
      <c r="W7558">
        <v>52.524752620000001</v>
      </c>
    </row>
    <row r="7559" spans="2:23" hidden="1" x14ac:dyDescent="0.25">
      <c r="B7559" t="s">
        <v>89</v>
      </c>
      <c r="C7559" t="s">
        <v>297</v>
      </c>
      <c r="D7559" t="s">
        <v>91</v>
      </c>
      <c r="E7559" t="s">
        <v>644</v>
      </c>
      <c r="F7559" t="s">
        <v>93</v>
      </c>
      <c r="G7559">
        <v>19.20325682</v>
      </c>
      <c r="H7559">
        <v>19.20325682</v>
      </c>
      <c r="I7559">
        <v>19.20325682</v>
      </c>
    </row>
    <row r="7560" spans="2:23" hidden="1" x14ac:dyDescent="0.25">
      <c r="B7560" t="s">
        <v>89</v>
      </c>
      <c r="C7560" t="s">
        <v>297</v>
      </c>
      <c r="D7560" t="s">
        <v>91</v>
      </c>
      <c r="E7560" t="s">
        <v>645</v>
      </c>
      <c r="F7560" t="s">
        <v>93</v>
      </c>
      <c r="G7560">
        <v>25.45292688</v>
      </c>
      <c r="H7560">
        <v>25.45292688</v>
      </c>
      <c r="I7560">
        <v>25.45292688</v>
      </c>
      <c r="J7560">
        <v>25.45292688</v>
      </c>
      <c r="K7560">
        <v>25.45292688</v>
      </c>
      <c r="L7560">
        <v>25.45292688</v>
      </c>
      <c r="M7560">
        <v>25.45292688</v>
      </c>
    </row>
    <row r="7561" spans="2:23" hidden="1" x14ac:dyDescent="0.25">
      <c r="B7561" t="s">
        <v>89</v>
      </c>
      <c r="C7561" t="s">
        <v>298</v>
      </c>
      <c r="D7561" t="s">
        <v>501</v>
      </c>
      <c r="E7561" t="s">
        <v>502</v>
      </c>
      <c r="F7561" t="s">
        <v>93</v>
      </c>
      <c r="G7561">
        <v>1.32293340399305</v>
      </c>
      <c r="H7561">
        <v>4.9383816542876602</v>
      </c>
      <c r="I7561">
        <v>6.2106886683889</v>
      </c>
      <c r="J7561">
        <v>7.0495157004687501</v>
      </c>
      <c r="K7561">
        <v>7.9747258823409197</v>
      </c>
      <c r="L7561">
        <v>8.0512609372799009</v>
      </c>
      <c r="M7561">
        <v>7.3604779907659603</v>
      </c>
      <c r="N7561">
        <v>6.3552738618448004</v>
      </c>
      <c r="O7561">
        <v>8.6615864933496098</v>
      </c>
      <c r="P7561">
        <v>8.2855004112401698</v>
      </c>
      <c r="Q7561">
        <v>8.0996524018155007</v>
      </c>
      <c r="R7561">
        <v>8.5803440058613294</v>
      </c>
      <c r="S7561">
        <v>8.1680218543247101</v>
      </c>
      <c r="T7561">
        <v>6.8278300559164196</v>
      </c>
      <c r="U7561">
        <v>8.24868682274729</v>
      </c>
      <c r="V7561">
        <v>7.4014847779110804</v>
      </c>
      <c r="W7561">
        <v>7.0956588380715697</v>
      </c>
    </row>
    <row r="7562" spans="2:23" hidden="1" x14ac:dyDescent="0.25">
      <c r="B7562" t="s">
        <v>89</v>
      </c>
      <c r="C7562" t="s">
        <v>298</v>
      </c>
      <c r="D7562" t="s">
        <v>501</v>
      </c>
      <c r="E7562" t="s">
        <v>503</v>
      </c>
      <c r="F7562" t="s">
        <v>93</v>
      </c>
      <c r="G7562">
        <v>6.6620551332654101E-5</v>
      </c>
      <c r="H7562">
        <v>4.1208512806825996E-3</v>
      </c>
      <c r="I7562">
        <v>1.8300772091433999E-2</v>
      </c>
      <c r="J7562">
        <v>0.20283612468257201</v>
      </c>
      <c r="K7562">
        <v>0.75131043779247397</v>
      </c>
      <c r="L7562">
        <v>1.14232587386881</v>
      </c>
      <c r="M7562">
        <v>1.6202498820414699</v>
      </c>
      <c r="N7562">
        <v>1.7011887514425901</v>
      </c>
      <c r="O7562">
        <v>1.6443777410545799</v>
      </c>
      <c r="P7562">
        <v>1.65562581926047</v>
      </c>
      <c r="Q7562">
        <v>1.66041600584598</v>
      </c>
      <c r="R7562">
        <v>1.6512225193835901</v>
      </c>
      <c r="S7562">
        <v>1.6074437680542799</v>
      </c>
      <c r="T7562">
        <v>1.5925504497504901</v>
      </c>
      <c r="U7562">
        <v>1.5892254988427199</v>
      </c>
      <c r="V7562">
        <v>1.5832785426490501</v>
      </c>
      <c r="W7562">
        <v>1.55070533961593</v>
      </c>
    </row>
    <row r="7563" spans="2:23" hidden="1" x14ac:dyDescent="0.25">
      <c r="B7563" t="s">
        <v>89</v>
      </c>
      <c r="C7563" t="s">
        <v>298</v>
      </c>
      <c r="D7563" t="s">
        <v>501</v>
      </c>
      <c r="E7563" t="s">
        <v>504</v>
      </c>
      <c r="F7563" t="s">
        <v>93</v>
      </c>
      <c r="G7563">
        <v>1.32293340399305</v>
      </c>
      <c r="H7563">
        <v>4.9383816542876602</v>
      </c>
      <c r="I7563">
        <v>6.2106886683889</v>
      </c>
      <c r="J7563">
        <v>7.0495157004687501</v>
      </c>
      <c r="K7563">
        <v>7.9747258823409197</v>
      </c>
      <c r="L7563">
        <v>8.0512609372799009</v>
      </c>
      <c r="M7563">
        <v>7.3604779907659603</v>
      </c>
      <c r="N7563">
        <v>6.3552738618448004</v>
      </c>
      <c r="O7563">
        <v>8.6615864933496098</v>
      </c>
      <c r="P7563">
        <v>8.2855004112401698</v>
      </c>
      <c r="Q7563">
        <v>8.0996524018155007</v>
      </c>
      <c r="R7563">
        <v>8.5803440058613294</v>
      </c>
      <c r="S7563">
        <v>8.1680218543247101</v>
      </c>
      <c r="T7563">
        <v>6.8278300559164196</v>
      </c>
      <c r="U7563">
        <v>8.24868682274729</v>
      </c>
      <c r="V7563">
        <v>7.4014847779110804</v>
      </c>
      <c r="W7563">
        <v>7.0956588380715697</v>
      </c>
    </row>
    <row r="7564" spans="2:23" hidden="1" x14ac:dyDescent="0.25">
      <c r="B7564" t="s">
        <v>89</v>
      </c>
      <c r="C7564" t="s">
        <v>298</v>
      </c>
      <c r="D7564" t="s">
        <v>501</v>
      </c>
      <c r="E7564" t="s">
        <v>505</v>
      </c>
      <c r="F7564" t="s">
        <v>93</v>
      </c>
      <c r="G7564">
        <v>4.3564628836832202E-2</v>
      </c>
      <c r="H7564">
        <v>5.7255804553565402E-2</v>
      </c>
      <c r="I7564">
        <v>6.14531780526908E-2</v>
      </c>
      <c r="J7564">
        <v>0.342107057266203</v>
      </c>
      <c r="K7564">
        <v>1.08586501599289</v>
      </c>
      <c r="L7564">
        <v>0.57919308751229404</v>
      </c>
      <c r="M7564">
        <v>0.565607963041032</v>
      </c>
      <c r="N7564">
        <v>0.41864305681424002</v>
      </c>
      <c r="O7564">
        <v>0.54901217389995605</v>
      </c>
      <c r="P7564">
        <v>0.48643689057286099</v>
      </c>
      <c r="Q7564">
        <v>0.48776125204447801</v>
      </c>
      <c r="R7564">
        <v>0.60246285660980803</v>
      </c>
      <c r="S7564">
        <v>0.54985079197559905</v>
      </c>
      <c r="T7564">
        <v>0.44381840465741901</v>
      </c>
      <c r="U7564">
        <v>0.636873625310029</v>
      </c>
      <c r="V7564">
        <v>0.53190519835185601</v>
      </c>
      <c r="W7564">
        <v>0.54994283832368895</v>
      </c>
    </row>
    <row r="7565" spans="2:23" hidden="1" x14ac:dyDescent="0.25">
      <c r="B7565" t="s">
        <v>89</v>
      </c>
      <c r="C7565" t="s">
        <v>298</v>
      </c>
      <c r="D7565" t="s">
        <v>501</v>
      </c>
      <c r="E7565" t="s">
        <v>506</v>
      </c>
      <c r="F7565" t="s">
        <v>93</v>
      </c>
      <c r="G7565">
        <v>0</v>
      </c>
      <c r="H7565">
        <v>0</v>
      </c>
      <c r="I7565">
        <v>2.1553462514683E-3</v>
      </c>
      <c r="J7565">
        <v>0.28318040116266502</v>
      </c>
      <c r="K7565">
        <v>1.07809839537479</v>
      </c>
      <c r="L7565">
        <v>0.57765218700776699</v>
      </c>
      <c r="M7565">
        <v>0.56559016201735102</v>
      </c>
      <c r="N7565">
        <v>0.41847709787639598</v>
      </c>
      <c r="O7565">
        <v>0.54863213598564897</v>
      </c>
      <c r="P7565">
        <v>0.485494562427226</v>
      </c>
      <c r="Q7565">
        <v>0.48705855238090101</v>
      </c>
      <c r="R7565">
        <v>0.602104724280486</v>
      </c>
      <c r="S7565">
        <v>0.54943518866010299</v>
      </c>
      <c r="T7565">
        <v>0.44350664279650098</v>
      </c>
      <c r="U7565">
        <v>0.63650913644666196</v>
      </c>
      <c r="V7565">
        <v>0.53153459367193201</v>
      </c>
      <c r="W7565">
        <v>0.54966166515710702</v>
      </c>
    </row>
    <row r="7566" spans="2:23" hidden="1" x14ac:dyDescent="0.25">
      <c r="B7566" t="s">
        <v>89</v>
      </c>
      <c r="C7566" t="s">
        <v>298</v>
      </c>
      <c r="D7566" t="s">
        <v>501</v>
      </c>
      <c r="E7566" t="s">
        <v>507</v>
      </c>
      <c r="F7566" t="s">
        <v>93</v>
      </c>
      <c r="G7566">
        <v>4.3564628836832202E-2</v>
      </c>
      <c r="H7566">
        <v>5.7255804553565402E-2</v>
      </c>
      <c r="I7566">
        <v>5.92978318012225E-2</v>
      </c>
      <c r="J7566">
        <v>5.8926656103537499E-2</v>
      </c>
      <c r="K7566">
        <v>7.7666206180956E-3</v>
      </c>
      <c r="L7566">
        <v>1.5409005045276E-3</v>
      </c>
      <c r="M7566">
        <v>1.78010236809755E-5</v>
      </c>
      <c r="N7566">
        <v>1.659589378441E-4</v>
      </c>
      <c r="O7566">
        <v>3.800379143075E-4</v>
      </c>
      <c r="P7566">
        <v>9.4232814563470003E-4</v>
      </c>
      <c r="Q7566">
        <v>7.0269966357710005E-4</v>
      </c>
      <c r="R7566">
        <v>3.5813232932219998E-4</v>
      </c>
      <c r="S7566">
        <v>4.1560331549580002E-4</v>
      </c>
      <c r="T7566">
        <v>3.1176186091750002E-4</v>
      </c>
      <c r="U7566">
        <v>3.6448886336649998E-4</v>
      </c>
      <c r="V7566">
        <v>3.7060467992429999E-4</v>
      </c>
      <c r="W7566">
        <v>2.811731665817E-4</v>
      </c>
    </row>
    <row r="7567" spans="2:23" hidden="1" x14ac:dyDescent="0.25">
      <c r="B7567" t="s">
        <v>89</v>
      </c>
      <c r="C7567" t="s">
        <v>298</v>
      </c>
      <c r="D7567" t="s">
        <v>501</v>
      </c>
      <c r="E7567" t="s">
        <v>508</v>
      </c>
      <c r="F7567" t="s">
        <v>93</v>
      </c>
      <c r="G7567">
        <v>2.06324090713924E-2</v>
      </c>
      <c r="H7567">
        <v>0</v>
      </c>
      <c r="I7567">
        <v>4.1207229217097002E-3</v>
      </c>
      <c r="J7567">
        <v>4.9836312408630002E-3</v>
      </c>
      <c r="K7567">
        <v>3.8875012036908001E-3</v>
      </c>
      <c r="L7567">
        <v>2.5319980939593999E-3</v>
      </c>
      <c r="M7567">
        <v>1.1461922319907999E-3</v>
      </c>
      <c r="N7567">
        <v>8.6203655539430005E-4</v>
      </c>
      <c r="O7567">
        <v>1.1823757405549E-3</v>
      </c>
      <c r="P7567">
        <v>9.433946008735E-4</v>
      </c>
      <c r="Q7567">
        <v>9.2716013997369996E-4</v>
      </c>
      <c r="R7567">
        <v>1.0929001059002E-3</v>
      </c>
      <c r="S7567">
        <v>9.7069614641900003E-4</v>
      </c>
      <c r="T7567">
        <v>7.8188911468809997E-4</v>
      </c>
      <c r="U7567">
        <v>1.1348668829261001E-3</v>
      </c>
      <c r="V7567">
        <v>1.0361691101486001E-3</v>
      </c>
      <c r="W7567">
        <v>1.1870153861162E-3</v>
      </c>
    </row>
    <row r="7568" spans="2:23" hidden="1" x14ac:dyDescent="0.25">
      <c r="B7568" t="s">
        <v>89</v>
      </c>
      <c r="C7568" t="s">
        <v>298</v>
      </c>
      <c r="D7568" t="s">
        <v>501</v>
      </c>
      <c r="E7568" t="s">
        <v>509</v>
      </c>
      <c r="F7568" t="s">
        <v>93</v>
      </c>
      <c r="G7568">
        <v>0</v>
      </c>
      <c r="H7568">
        <v>0</v>
      </c>
      <c r="I7568">
        <v>4.1207229217097002E-3</v>
      </c>
      <c r="J7568">
        <v>4.9836312408630002E-3</v>
      </c>
      <c r="K7568">
        <v>3.8875012036908001E-3</v>
      </c>
      <c r="L7568">
        <v>2.5319980939593999E-3</v>
      </c>
      <c r="M7568">
        <v>1.1461922319907999E-3</v>
      </c>
      <c r="N7568">
        <v>8.6203655539430005E-4</v>
      </c>
      <c r="O7568">
        <v>1.1823757405549E-3</v>
      </c>
      <c r="P7568">
        <v>9.433946008735E-4</v>
      </c>
      <c r="Q7568">
        <v>9.2716013997369996E-4</v>
      </c>
      <c r="R7568">
        <v>1.0929001059002E-3</v>
      </c>
      <c r="S7568">
        <v>9.7069614641900003E-4</v>
      </c>
      <c r="T7568">
        <v>7.8188911468809997E-4</v>
      </c>
      <c r="U7568">
        <v>1.1348668829261001E-3</v>
      </c>
      <c r="V7568">
        <v>1.0361691101486001E-3</v>
      </c>
      <c r="W7568">
        <v>1.1870153861162E-3</v>
      </c>
    </row>
    <row r="7569" spans="2:23" hidden="1" x14ac:dyDescent="0.25">
      <c r="B7569" t="s">
        <v>89</v>
      </c>
      <c r="C7569" t="s">
        <v>298</v>
      </c>
      <c r="D7569" t="s">
        <v>501</v>
      </c>
      <c r="E7569" t="s">
        <v>510</v>
      </c>
      <c r="F7569" t="s">
        <v>93</v>
      </c>
      <c r="G7569">
        <v>2.06324090713924E-2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 spans="2:23" hidden="1" x14ac:dyDescent="0.25">
      <c r="B7570" t="s">
        <v>89</v>
      </c>
      <c r="C7570" t="s">
        <v>298</v>
      </c>
      <c r="D7570" t="s">
        <v>501</v>
      </c>
      <c r="E7570" t="s">
        <v>511</v>
      </c>
      <c r="F7570" t="s">
        <v>93</v>
      </c>
      <c r="G7570">
        <v>0.482307965988375</v>
      </c>
      <c r="H7570">
        <v>0.471412934142661</v>
      </c>
      <c r="I7570">
        <v>0.27876057139754801</v>
      </c>
      <c r="J7570">
        <v>9.0300784767640904E-2</v>
      </c>
      <c r="K7570">
        <v>5.8697722138473601E-2</v>
      </c>
      <c r="L7570">
        <v>4.4616538640033003E-2</v>
      </c>
      <c r="M7570">
        <v>3.9080052572062797E-2</v>
      </c>
      <c r="N7570">
        <v>1.5730679942481601E-2</v>
      </c>
      <c r="O7570">
        <v>1.8590313380396E-2</v>
      </c>
      <c r="P7570">
        <v>1.3623564804872999E-2</v>
      </c>
      <c r="Q7570">
        <v>1.25373817841356E-2</v>
      </c>
      <c r="R7570">
        <v>1.35668725341471E-2</v>
      </c>
      <c r="S7570">
        <v>1.17083002367767E-2</v>
      </c>
      <c r="T7570">
        <v>8.9732755295416008E-3</v>
      </c>
      <c r="U7570">
        <v>1.2487738846301799E-2</v>
      </c>
      <c r="V7570">
        <v>1.10574433307671E-2</v>
      </c>
      <c r="W7570">
        <v>1.16458004457267E-2</v>
      </c>
    </row>
    <row r="7571" spans="2:23" hidden="1" x14ac:dyDescent="0.25">
      <c r="B7571" t="s">
        <v>89</v>
      </c>
      <c r="C7571" t="s">
        <v>298</v>
      </c>
      <c r="D7571" t="s">
        <v>501</v>
      </c>
      <c r="E7571" t="s">
        <v>512</v>
      </c>
      <c r="F7571" t="s">
        <v>93</v>
      </c>
      <c r="G7571">
        <v>0</v>
      </c>
      <c r="H7571">
        <v>0</v>
      </c>
      <c r="I7571">
        <v>1.7913735138568999E-3</v>
      </c>
      <c r="J7571">
        <v>7.1294015039805002E-3</v>
      </c>
      <c r="K7571">
        <v>1.47698965514165E-2</v>
      </c>
      <c r="L7571">
        <v>2.63117742956583E-2</v>
      </c>
      <c r="M7571">
        <v>3.6200419168728702E-2</v>
      </c>
      <c r="N7571">
        <v>9.7504556517423995E-3</v>
      </c>
      <c r="O7571">
        <v>9.1250964028859998E-3</v>
      </c>
      <c r="P7571">
        <v>3.5783107042622001E-3</v>
      </c>
      <c r="Q7571">
        <v>3.2695895400369E-3</v>
      </c>
      <c r="R7571">
        <v>4.5613106395519997E-3</v>
      </c>
      <c r="S7571">
        <v>3.5295907255208999E-3</v>
      </c>
      <c r="T7571">
        <v>2.6407070289246998E-3</v>
      </c>
      <c r="U7571">
        <v>3.8290193027537001E-3</v>
      </c>
      <c r="V7571">
        <v>3.2039176382218999E-3</v>
      </c>
      <c r="W7571">
        <v>3.7673360125024002E-3</v>
      </c>
    </row>
    <row r="7572" spans="2:23" hidden="1" x14ac:dyDescent="0.25">
      <c r="B7572" t="s">
        <v>89</v>
      </c>
      <c r="C7572" t="s">
        <v>298</v>
      </c>
      <c r="D7572" t="s">
        <v>501</v>
      </c>
      <c r="E7572" t="s">
        <v>513</v>
      </c>
      <c r="F7572" t="s">
        <v>93</v>
      </c>
      <c r="G7572">
        <v>0.482307965988375</v>
      </c>
      <c r="H7572">
        <v>0.471412934142661</v>
      </c>
      <c r="I7572">
        <v>0.27696919788369101</v>
      </c>
      <c r="J7572">
        <v>8.3171383263660303E-2</v>
      </c>
      <c r="K7572">
        <v>4.3927825587057101E-2</v>
      </c>
      <c r="L7572">
        <v>1.83047643443747E-2</v>
      </c>
      <c r="M7572">
        <v>2.8796334033341E-3</v>
      </c>
      <c r="N7572">
        <v>5.9802242907390996E-3</v>
      </c>
      <c r="O7572">
        <v>9.4652169775100003E-3</v>
      </c>
      <c r="P7572">
        <v>1.00452541006107E-2</v>
      </c>
      <c r="Q7572">
        <v>9.2677922440985994E-3</v>
      </c>
      <c r="R7572">
        <v>9.0055618945950999E-3</v>
      </c>
      <c r="S7572">
        <v>8.1787095112557003E-3</v>
      </c>
      <c r="T7572">
        <v>6.3325685006168E-3</v>
      </c>
      <c r="U7572">
        <v>8.6587195435480005E-3</v>
      </c>
      <c r="V7572">
        <v>7.8535256925450995E-3</v>
      </c>
      <c r="W7572">
        <v>7.8784644332241006E-3</v>
      </c>
    </row>
    <row r="7573" spans="2:23" hidden="1" x14ac:dyDescent="0.25">
      <c r="B7573" t="s">
        <v>89</v>
      </c>
      <c r="C7573" t="s">
        <v>298</v>
      </c>
      <c r="D7573" t="s">
        <v>501</v>
      </c>
      <c r="E7573" t="s">
        <v>514</v>
      </c>
      <c r="F7573" t="s">
        <v>93</v>
      </c>
      <c r="G7573">
        <v>5.3114593594951597E-2</v>
      </c>
      <c r="H7573">
        <v>0.168512613737581</v>
      </c>
      <c r="I7573">
        <v>0.33019402543780801</v>
      </c>
      <c r="J7573">
        <v>0.57953899161792199</v>
      </c>
      <c r="K7573">
        <v>0.62762070474778697</v>
      </c>
      <c r="L7573">
        <v>0.679880014814501</v>
      </c>
      <c r="M7573">
        <v>0.63105297105157798</v>
      </c>
      <c r="N7573">
        <v>0.34531291646156298</v>
      </c>
      <c r="O7573">
        <v>0.45410153447765</v>
      </c>
      <c r="P7573">
        <v>0.439347945260883</v>
      </c>
      <c r="Q7573">
        <v>0.47273352574556099</v>
      </c>
      <c r="R7573">
        <v>0.56673768925835999</v>
      </c>
      <c r="S7573">
        <v>0.58067411518713596</v>
      </c>
      <c r="T7573">
        <v>0.42411068632160698</v>
      </c>
      <c r="U7573">
        <v>0.53247512606815595</v>
      </c>
      <c r="V7573">
        <v>0.45616094133944302</v>
      </c>
      <c r="W7573">
        <v>0.45176042970792901</v>
      </c>
    </row>
    <row r="7574" spans="2:23" hidden="1" x14ac:dyDescent="0.25">
      <c r="B7574" t="s">
        <v>89</v>
      </c>
      <c r="C7574" t="s">
        <v>298</v>
      </c>
      <c r="D7574" t="s">
        <v>501</v>
      </c>
      <c r="E7574" t="s">
        <v>515</v>
      </c>
      <c r="F7574" t="s">
        <v>93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2:23" hidden="1" x14ac:dyDescent="0.25">
      <c r="B7575" t="s">
        <v>89</v>
      </c>
      <c r="C7575" t="s">
        <v>298</v>
      </c>
      <c r="D7575" t="s">
        <v>501</v>
      </c>
      <c r="E7575" t="s">
        <v>516</v>
      </c>
      <c r="F7575" t="s">
        <v>93</v>
      </c>
      <c r="G7575">
        <v>0.630584347438638</v>
      </c>
      <c r="H7575">
        <v>4.2222877475626399</v>
      </c>
      <c r="I7575">
        <v>5.5238133103098503</v>
      </c>
      <c r="J7575">
        <v>6.1540849644228999</v>
      </c>
      <c r="K7575">
        <v>6.35541947663648</v>
      </c>
      <c r="L7575">
        <v>6.9070838792528697</v>
      </c>
      <c r="M7575">
        <v>6.2574210409662898</v>
      </c>
      <c r="N7575">
        <v>5.6167631517407797</v>
      </c>
      <c r="O7575">
        <v>7.7095292628916203</v>
      </c>
      <c r="P7575">
        <v>7.4841368140439002</v>
      </c>
      <c r="Q7575">
        <v>7.3386462641039802</v>
      </c>
      <c r="R7575">
        <v>7.6979019485381297</v>
      </c>
      <c r="S7575">
        <v>7.3535655771565596</v>
      </c>
      <c r="T7575">
        <v>6.1915187534806897</v>
      </c>
      <c r="U7575">
        <v>7.3685054098520499</v>
      </c>
      <c r="V7575">
        <v>6.6752545769836402</v>
      </c>
      <c r="W7575">
        <v>6.3766293462789099</v>
      </c>
    </row>
    <row r="7576" spans="2:23" hidden="1" x14ac:dyDescent="0.25">
      <c r="B7576" t="s">
        <v>89</v>
      </c>
      <c r="C7576" t="s">
        <v>298</v>
      </c>
      <c r="D7576" t="s">
        <v>501</v>
      </c>
      <c r="E7576" t="s">
        <v>517</v>
      </c>
      <c r="F7576" t="s">
        <v>93</v>
      </c>
      <c r="G7576">
        <v>0</v>
      </c>
      <c r="H7576">
        <v>0</v>
      </c>
      <c r="I7576">
        <v>0.168013976678931</v>
      </c>
      <c r="J7576">
        <v>0.30349657148235798</v>
      </c>
      <c r="K7576">
        <v>0.36707210590263201</v>
      </c>
      <c r="L7576">
        <v>0.46494756763127798</v>
      </c>
      <c r="M7576">
        <v>0.47801582569597101</v>
      </c>
      <c r="N7576">
        <v>0.28082242381841099</v>
      </c>
      <c r="O7576">
        <v>0.35674210820729002</v>
      </c>
      <c r="P7576">
        <v>0.27645642785776398</v>
      </c>
      <c r="Q7576">
        <v>0.24066988097119599</v>
      </c>
      <c r="R7576">
        <v>0.24846031748255401</v>
      </c>
      <c r="S7576">
        <v>0.23737518458752499</v>
      </c>
      <c r="T7576">
        <v>0.17303180975677401</v>
      </c>
      <c r="U7576">
        <v>0.219038482160997</v>
      </c>
      <c r="V7576">
        <v>0.17489977666274401</v>
      </c>
      <c r="W7576">
        <v>0.15621861978110499</v>
      </c>
    </row>
    <row r="7577" spans="2:23" hidden="1" x14ac:dyDescent="0.25">
      <c r="B7577" t="s">
        <v>89</v>
      </c>
      <c r="C7577" t="s">
        <v>298</v>
      </c>
      <c r="D7577" t="s">
        <v>501</v>
      </c>
      <c r="E7577" t="s">
        <v>518</v>
      </c>
      <c r="F7577" t="s">
        <v>93</v>
      </c>
      <c r="G7577">
        <v>0.14584405265781</v>
      </c>
      <c r="H7577">
        <v>0.187425168028793</v>
      </c>
      <c r="I7577">
        <v>0.174526909028174</v>
      </c>
      <c r="J7577">
        <v>0.154542691288793</v>
      </c>
      <c r="K7577">
        <v>0.10378406046675499</v>
      </c>
      <c r="L7577">
        <v>5.2887866149466799E-2</v>
      </c>
      <c r="M7577">
        <v>1.9206916258614499E-2</v>
      </c>
      <c r="N7577">
        <v>2.24525129734864E-2</v>
      </c>
      <c r="O7577">
        <v>2.6530259229788002E-2</v>
      </c>
      <c r="P7577">
        <v>2.3903319359893802E-2</v>
      </c>
      <c r="Q7577">
        <v>1.9110462771728402E-2</v>
      </c>
      <c r="R7577">
        <v>1.6859110590791801E-2</v>
      </c>
      <c r="S7577">
        <v>1.45513042218323E-2</v>
      </c>
      <c r="T7577">
        <v>9.7059233773145008E-3</v>
      </c>
      <c r="U7577">
        <v>1.0646699694983599E-2</v>
      </c>
      <c r="V7577">
        <v>7.3316134719232E-3</v>
      </c>
      <c r="W7577">
        <v>3.52178560183933E-5</v>
      </c>
    </row>
    <row r="7578" spans="2:23" hidden="1" x14ac:dyDescent="0.25">
      <c r="B7578" t="s">
        <v>89</v>
      </c>
      <c r="C7578" t="s">
        <v>298</v>
      </c>
      <c r="D7578" t="s">
        <v>501</v>
      </c>
      <c r="E7578" t="s">
        <v>519</v>
      </c>
      <c r="F7578" t="s">
        <v>93</v>
      </c>
      <c r="G7578">
        <v>0.14584405265781</v>
      </c>
      <c r="H7578">
        <v>0.187425168028793</v>
      </c>
      <c r="I7578">
        <v>0.174526909028174</v>
      </c>
      <c r="J7578">
        <v>0.154542691288793</v>
      </c>
      <c r="K7578">
        <v>0.10378406046675499</v>
      </c>
      <c r="L7578">
        <v>5.2887866149466799E-2</v>
      </c>
      <c r="M7578">
        <v>1.9206916258614499E-2</v>
      </c>
      <c r="N7578">
        <v>2.24525129734864E-2</v>
      </c>
      <c r="O7578">
        <v>2.6530259229788002E-2</v>
      </c>
      <c r="P7578">
        <v>2.3903319359893802E-2</v>
      </c>
      <c r="Q7578">
        <v>1.9110462771728402E-2</v>
      </c>
      <c r="R7578">
        <v>1.6859110590791801E-2</v>
      </c>
      <c r="S7578">
        <v>1.45513042218323E-2</v>
      </c>
      <c r="T7578">
        <v>9.7059233773145008E-3</v>
      </c>
      <c r="U7578">
        <v>1.0646699694983599E-2</v>
      </c>
      <c r="V7578">
        <v>7.3316134719232E-3</v>
      </c>
      <c r="W7578">
        <v>3.52178560183933E-5</v>
      </c>
    </row>
    <row r="7579" spans="2:23" hidden="1" x14ac:dyDescent="0.25">
      <c r="B7579" t="s">
        <v>89</v>
      </c>
      <c r="C7579" t="s">
        <v>298</v>
      </c>
      <c r="D7579" t="s">
        <v>501</v>
      </c>
      <c r="E7579" t="s">
        <v>520</v>
      </c>
      <c r="F7579" t="s">
        <v>93</v>
      </c>
      <c r="G7579">
        <v>0.44001972525286598</v>
      </c>
      <c r="H7579">
        <v>2.47926444264102</v>
      </c>
      <c r="I7579">
        <v>2.6821375381674999</v>
      </c>
      <c r="J7579">
        <v>3.0405615160380699</v>
      </c>
      <c r="K7579">
        <v>3.30803446388121</v>
      </c>
      <c r="L7579">
        <v>3.5899346279226898</v>
      </c>
      <c r="M7579">
        <v>3.3765623022373301</v>
      </c>
      <c r="N7579">
        <v>3.4982253308401901</v>
      </c>
      <c r="O7579">
        <v>4.5303741217572604</v>
      </c>
      <c r="P7579">
        <v>4.4971548836121604</v>
      </c>
      <c r="Q7579">
        <v>4.3762119204349696</v>
      </c>
      <c r="R7579">
        <v>4.4622545333922803</v>
      </c>
      <c r="S7579">
        <v>4.35194062666812</v>
      </c>
      <c r="T7579">
        <v>3.9315757111746201</v>
      </c>
      <c r="U7579">
        <v>4.4362300963719496</v>
      </c>
      <c r="V7579">
        <v>4.1911036430914397</v>
      </c>
      <c r="W7579">
        <v>4.0005136038147304</v>
      </c>
    </row>
    <row r="7580" spans="2:23" hidden="1" x14ac:dyDescent="0.25">
      <c r="B7580" t="s">
        <v>89</v>
      </c>
      <c r="C7580" t="s">
        <v>298</v>
      </c>
      <c r="D7580" t="s">
        <v>501</v>
      </c>
      <c r="E7580" t="s">
        <v>521</v>
      </c>
      <c r="F7580" t="s">
        <v>93</v>
      </c>
      <c r="G7580">
        <v>1.82449006428996</v>
      </c>
      <c r="H7580">
        <v>3.6195791290293702</v>
      </c>
      <c r="I7580">
        <v>4.6866855565256804</v>
      </c>
      <c r="J7580">
        <v>5.3004068636875399</v>
      </c>
      <c r="K7580">
        <v>5.9239507162920999</v>
      </c>
      <c r="L7580">
        <v>6.8482812351519202</v>
      </c>
      <c r="M7580">
        <v>6.9691412896008202</v>
      </c>
      <c r="N7580">
        <v>6.2836679994082001</v>
      </c>
      <c r="O7580">
        <v>8.1566628640190295</v>
      </c>
      <c r="P7580">
        <v>7.8143235896543999</v>
      </c>
      <c r="Q7580">
        <v>7.6465775066139896</v>
      </c>
      <c r="R7580">
        <v>7.9747291831400702</v>
      </c>
      <c r="S7580">
        <v>7.7537717172624001</v>
      </c>
      <c r="T7580">
        <v>6.7637390723782804</v>
      </c>
      <c r="U7580">
        <v>7.8039704462714097</v>
      </c>
      <c r="V7580">
        <v>7.1778405222648702</v>
      </c>
      <c r="W7580">
        <v>6.9130201624141803</v>
      </c>
    </row>
    <row r="7581" spans="2:23" hidden="1" x14ac:dyDescent="0.25">
      <c r="B7581" t="s">
        <v>89</v>
      </c>
      <c r="C7581" t="s">
        <v>298</v>
      </c>
      <c r="D7581" t="s">
        <v>501</v>
      </c>
      <c r="E7581" t="s">
        <v>522</v>
      </c>
      <c r="F7581" t="s">
        <v>93</v>
      </c>
      <c r="G7581">
        <v>0.13745002859082101</v>
      </c>
      <c r="H7581">
        <v>1.5745106911840401</v>
      </c>
      <c r="I7581">
        <v>2.5114817467045398</v>
      </c>
      <c r="J7581">
        <v>2.5339844567669099</v>
      </c>
      <c r="K7581">
        <v>2.4197643080074802</v>
      </c>
      <c r="L7581">
        <v>2.6372692365156798</v>
      </c>
      <c r="M7581">
        <v>2.2498057676773802</v>
      </c>
      <c r="N7581">
        <v>1.77322490443903</v>
      </c>
      <c r="O7581">
        <v>2.7250536066567101</v>
      </c>
      <c r="P7581">
        <v>2.54763398517085</v>
      </c>
      <c r="Q7581">
        <v>2.4897008179234601</v>
      </c>
      <c r="R7581">
        <v>2.6689097258874899</v>
      </c>
      <c r="S7581">
        <v>2.4209508353013001</v>
      </c>
      <c r="T7581">
        <v>1.83583235598445</v>
      </c>
      <c r="U7581">
        <v>2.3998001874119401</v>
      </c>
      <c r="V7581">
        <v>2.0279899925527598</v>
      </c>
      <c r="W7581">
        <v>1.92435531275625</v>
      </c>
    </row>
    <row r="7582" spans="2:23" hidden="1" x14ac:dyDescent="0.25">
      <c r="B7582" t="s">
        <v>89</v>
      </c>
      <c r="C7582" t="s">
        <v>298</v>
      </c>
      <c r="D7582" t="s">
        <v>501</v>
      </c>
      <c r="E7582" t="s">
        <v>523</v>
      </c>
      <c r="F7582" t="s">
        <v>93</v>
      </c>
      <c r="G7582">
        <v>2.7825466130529E-3</v>
      </c>
      <c r="H7582">
        <v>1.9377939607099E-3</v>
      </c>
      <c r="I7582">
        <v>3.1360184709309998E-4</v>
      </c>
      <c r="J7582">
        <v>6.3545261627539703E-5</v>
      </c>
      <c r="K7582">
        <v>2.09269282776291E-5</v>
      </c>
      <c r="L7582">
        <v>8.0637244023214202E-10</v>
      </c>
      <c r="M7582">
        <v>1.13231649185327E-6</v>
      </c>
      <c r="N7582">
        <v>0</v>
      </c>
      <c r="O7582">
        <v>9.1046374999085004E-7</v>
      </c>
      <c r="P7582">
        <v>0</v>
      </c>
      <c r="Q7582">
        <v>0</v>
      </c>
      <c r="R7582">
        <v>0</v>
      </c>
      <c r="S7582">
        <v>8.5083668596884397E-7</v>
      </c>
      <c r="T7582">
        <v>8.0594272473417805E-7</v>
      </c>
      <c r="U7582">
        <v>1.0224288692874399E-6</v>
      </c>
      <c r="V7582">
        <v>0</v>
      </c>
      <c r="W7582">
        <v>0</v>
      </c>
    </row>
    <row r="7583" spans="2:23" hidden="1" x14ac:dyDescent="0.25">
      <c r="B7583" t="s">
        <v>89</v>
      </c>
      <c r="C7583" t="s">
        <v>298</v>
      </c>
      <c r="D7583" t="s">
        <v>501</v>
      </c>
      <c r="E7583" t="s">
        <v>524</v>
      </c>
      <c r="F7583" t="s">
        <v>93</v>
      </c>
      <c r="G7583">
        <v>4.6792894641420499</v>
      </c>
      <c r="H7583">
        <v>4.7881607218081603</v>
      </c>
      <c r="I7583">
        <v>4.3140437333154198</v>
      </c>
      <c r="J7583">
        <v>3.3810888952595599</v>
      </c>
      <c r="K7583">
        <v>2.3527979206848699</v>
      </c>
      <c r="L7583">
        <v>1.1286557388598599</v>
      </c>
      <c r="M7583">
        <v>0.21507258922734099</v>
      </c>
      <c r="N7583">
        <v>0.25977716379459298</v>
      </c>
      <c r="O7583">
        <v>0.232093956578375</v>
      </c>
      <c r="P7583">
        <v>0.25341586840529101</v>
      </c>
      <c r="Q7583">
        <v>0.281998187390329</v>
      </c>
      <c r="R7583">
        <v>0.30365527062278602</v>
      </c>
      <c r="S7583">
        <v>0.306628649187216</v>
      </c>
      <c r="T7583">
        <v>0.33317205073142098</v>
      </c>
      <c r="U7583">
        <v>0.36897413670177698</v>
      </c>
      <c r="V7583">
        <v>0.41341028794502599</v>
      </c>
      <c r="W7583">
        <v>0.49474516624550802</v>
      </c>
    </row>
    <row r="7584" spans="2:23" hidden="1" x14ac:dyDescent="0.25">
      <c r="B7584" t="s">
        <v>89</v>
      </c>
      <c r="C7584" t="s">
        <v>298</v>
      </c>
      <c r="D7584" t="s">
        <v>501</v>
      </c>
      <c r="E7584" t="s">
        <v>525</v>
      </c>
      <c r="F7584" t="s">
        <v>93</v>
      </c>
      <c r="G7584">
        <v>1.4016828365095</v>
      </c>
      <c r="H7584">
        <v>1.44392958547872</v>
      </c>
      <c r="I7584">
        <v>1.1735693855561999</v>
      </c>
      <c r="J7584">
        <v>0.77613935286581603</v>
      </c>
      <c r="K7584">
        <v>0.53528042981149104</v>
      </c>
      <c r="L7584">
        <v>0.36836106585373002</v>
      </c>
      <c r="M7584">
        <v>0.178427351547713</v>
      </c>
      <c r="N7584">
        <v>0.20786197302444701</v>
      </c>
      <c r="O7584">
        <v>0.179266314005463</v>
      </c>
      <c r="P7584">
        <v>0.17654938316504601</v>
      </c>
      <c r="Q7584">
        <v>0.174387526266713</v>
      </c>
      <c r="R7584">
        <v>0.179440961885901</v>
      </c>
      <c r="S7584">
        <v>0.18297159411543501</v>
      </c>
      <c r="T7584">
        <v>0.17654093317483099</v>
      </c>
      <c r="U7584">
        <v>0.15125627866338401</v>
      </c>
      <c r="V7584">
        <v>0.116896027967614</v>
      </c>
      <c r="W7584">
        <v>0.112040324736856</v>
      </c>
    </row>
    <row r="7585" spans="2:23" hidden="1" x14ac:dyDescent="0.25">
      <c r="B7585" t="s">
        <v>89</v>
      </c>
      <c r="C7585" t="s">
        <v>298</v>
      </c>
      <c r="D7585" t="s">
        <v>501</v>
      </c>
      <c r="E7585" t="s">
        <v>526</v>
      </c>
      <c r="F7585" t="s">
        <v>93</v>
      </c>
      <c r="G7585">
        <v>3.27482408101949</v>
      </c>
      <c r="H7585">
        <v>3.34229334236873</v>
      </c>
      <c r="I7585">
        <v>3.1401607459121199</v>
      </c>
      <c r="J7585">
        <v>2.6048859971321199</v>
      </c>
      <c r="K7585">
        <v>1.8174965639451099</v>
      </c>
      <c r="L7585">
        <v>0.760294672199755</v>
      </c>
      <c r="M7585">
        <v>3.6644105363136198E-2</v>
      </c>
      <c r="N7585">
        <v>5.1915190770146002E-2</v>
      </c>
      <c r="O7585">
        <v>5.2826732109162097E-2</v>
      </c>
      <c r="P7585">
        <v>7.6866485240245294E-2</v>
      </c>
      <c r="Q7585">
        <v>0.107610661123616</v>
      </c>
      <c r="R7585">
        <v>0.12421430873688501</v>
      </c>
      <c r="S7585">
        <v>0.12365620423509401</v>
      </c>
      <c r="T7585">
        <v>0.15663031161386501</v>
      </c>
      <c r="U7585">
        <v>0.21771683560952401</v>
      </c>
      <c r="V7585">
        <v>0.29651425997741099</v>
      </c>
      <c r="W7585">
        <v>0.38270484150865097</v>
      </c>
    </row>
    <row r="7586" spans="2:23" hidden="1" x14ac:dyDescent="0.25">
      <c r="B7586" t="s">
        <v>89</v>
      </c>
      <c r="C7586" t="s">
        <v>298</v>
      </c>
      <c r="D7586" t="s">
        <v>501</v>
      </c>
      <c r="E7586" t="s">
        <v>527</v>
      </c>
      <c r="F7586" t="s">
        <v>93</v>
      </c>
      <c r="G7586">
        <v>0</v>
      </c>
      <c r="H7586">
        <v>6.8525729999999998E-3</v>
      </c>
      <c r="I7586">
        <v>8.0574593999999999E-2</v>
      </c>
      <c r="J7586">
        <v>0.249660719</v>
      </c>
      <c r="K7586">
        <v>0.48353064200000001</v>
      </c>
      <c r="L7586">
        <v>0.75668347400000002</v>
      </c>
      <c r="M7586">
        <v>1.026377817</v>
      </c>
      <c r="N7586">
        <v>1.23743505</v>
      </c>
      <c r="O7586">
        <v>1.4405272760000001</v>
      </c>
      <c r="P7586">
        <v>1.641832438</v>
      </c>
      <c r="Q7586">
        <v>1.8216101760000001</v>
      </c>
      <c r="R7586">
        <v>1.9977812909999999</v>
      </c>
      <c r="S7586">
        <v>2.168510655</v>
      </c>
      <c r="T7586">
        <v>2.3139893470000001</v>
      </c>
      <c r="U7586">
        <v>2.4688176639999999</v>
      </c>
      <c r="V7586">
        <v>2.629519277</v>
      </c>
      <c r="W7586">
        <v>2.7855462659999999</v>
      </c>
    </row>
    <row r="7587" spans="2:23" hidden="1" x14ac:dyDescent="0.25">
      <c r="B7587" t="s">
        <v>89</v>
      </c>
      <c r="C7587" t="s">
        <v>298</v>
      </c>
      <c r="D7587" t="s">
        <v>501</v>
      </c>
      <c r="E7587" t="s">
        <v>528</v>
      </c>
      <c r="F7587" t="s">
        <v>93</v>
      </c>
      <c r="G7587">
        <v>2.9142389000000001E-2</v>
      </c>
      <c r="H7587">
        <v>2.9142389000000001E-2</v>
      </c>
      <c r="I7587">
        <v>2.9142389000000001E-2</v>
      </c>
    </row>
    <row r="7588" spans="2:23" hidden="1" x14ac:dyDescent="0.25">
      <c r="B7588" t="s">
        <v>89</v>
      </c>
      <c r="C7588" t="s">
        <v>298</v>
      </c>
      <c r="D7588" t="s">
        <v>501</v>
      </c>
      <c r="E7588" t="s">
        <v>529</v>
      </c>
      <c r="F7588" t="s">
        <v>93</v>
      </c>
      <c r="G7588">
        <v>0.37195425999999998</v>
      </c>
      <c r="H7588">
        <v>0.37195425999999998</v>
      </c>
      <c r="I7588">
        <v>0.37195425999999998</v>
      </c>
      <c r="J7588">
        <v>0.37195425999999998</v>
      </c>
      <c r="K7588">
        <v>0.37195425999999998</v>
      </c>
      <c r="L7588">
        <v>0.37195425999999998</v>
      </c>
      <c r="M7588">
        <v>0.37195425999999998</v>
      </c>
    </row>
    <row r="7589" spans="2:23" hidden="1" x14ac:dyDescent="0.25">
      <c r="B7589" t="s">
        <v>89</v>
      </c>
      <c r="C7589" t="s">
        <v>298</v>
      </c>
      <c r="D7589" t="s">
        <v>501</v>
      </c>
      <c r="E7589" t="s">
        <v>92</v>
      </c>
      <c r="F7589" t="s">
        <v>93</v>
      </c>
      <c r="G7589">
        <v>7.8374657179999998</v>
      </c>
      <c r="H7589">
        <v>13.359472970000001</v>
      </c>
      <c r="I7589">
        <v>15.23798788</v>
      </c>
      <c r="J7589">
        <v>15.948608159999999</v>
      </c>
      <c r="K7589">
        <v>17.049973210000001</v>
      </c>
      <c r="L7589">
        <v>17.247293710000001</v>
      </c>
      <c r="M7589">
        <v>16.27483741</v>
      </c>
      <c r="N7589">
        <v>14.715822470000001</v>
      </c>
      <c r="O7589">
        <v>18.805074829999999</v>
      </c>
      <c r="P7589">
        <v>18.119694419999998</v>
      </c>
      <c r="Q7589">
        <v>17.797724809999998</v>
      </c>
      <c r="R7589">
        <v>18.617336040000001</v>
      </c>
      <c r="S7589">
        <v>17.942025610000002</v>
      </c>
      <c r="T7589">
        <v>15.62219395</v>
      </c>
      <c r="U7589">
        <v>18.113277629999999</v>
      </c>
      <c r="V7589">
        <v>16.675634559999999</v>
      </c>
      <c r="W7589">
        <v>16.150225850000002</v>
      </c>
    </row>
    <row r="7590" spans="2:23" hidden="1" x14ac:dyDescent="0.25">
      <c r="B7590" t="s">
        <v>89</v>
      </c>
      <c r="C7590" t="s">
        <v>298</v>
      </c>
      <c r="D7590" t="s">
        <v>501</v>
      </c>
      <c r="E7590" t="s">
        <v>530</v>
      </c>
      <c r="F7590" t="s">
        <v>93</v>
      </c>
      <c r="G7590">
        <v>12.144975519999999</v>
      </c>
      <c r="H7590">
        <v>12.144975519999999</v>
      </c>
      <c r="I7590">
        <v>12.144975519999999</v>
      </c>
    </row>
    <row r="7591" spans="2:23" hidden="1" x14ac:dyDescent="0.25">
      <c r="B7591" t="s">
        <v>89</v>
      </c>
      <c r="C7591" t="s">
        <v>298</v>
      </c>
      <c r="D7591" t="s">
        <v>501</v>
      </c>
      <c r="E7591" t="s">
        <v>531</v>
      </c>
      <c r="F7591" t="s">
        <v>93</v>
      </c>
      <c r="G7591">
        <v>14.707948439999999</v>
      </c>
      <c r="H7591">
        <v>14.707948439999999</v>
      </c>
      <c r="I7591">
        <v>14.707948439999999</v>
      </c>
      <c r="J7591">
        <v>14.707948439999999</v>
      </c>
      <c r="K7591">
        <v>14.707948439999999</v>
      </c>
      <c r="L7591">
        <v>14.707948439999999</v>
      </c>
      <c r="M7591">
        <v>14.707948439999999</v>
      </c>
    </row>
    <row r="7592" spans="2:23" hidden="1" x14ac:dyDescent="0.25">
      <c r="B7592" t="s">
        <v>89</v>
      </c>
      <c r="C7592" t="s">
        <v>298</v>
      </c>
      <c r="D7592" t="s">
        <v>501</v>
      </c>
      <c r="E7592" t="s">
        <v>532</v>
      </c>
      <c r="F7592" t="s">
        <v>93</v>
      </c>
      <c r="G7592">
        <v>5.4250793999999998E-2</v>
      </c>
      <c r="H7592">
        <v>6.6486418000000005E-2</v>
      </c>
      <c r="I7592">
        <v>6.7566983999999997E-2</v>
      </c>
      <c r="J7592">
        <v>7.3687237000000003E-2</v>
      </c>
      <c r="K7592">
        <v>5.4954875E-2</v>
      </c>
      <c r="L7592">
        <v>7.8310823000000002E-2</v>
      </c>
      <c r="M7592">
        <v>0.10991345900000001</v>
      </c>
      <c r="N7592">
        <v>0.11608065300000001</v>
      </c>
      <c r="O7592">
        <v>0.110733816</v>
      </c>
      <c r="P7592">
        <v>0.11177105800000001</v>
      </c>
      <c r="Q7592">
        <v>0.109783407</v>
      </c>
      <c r="R7592">
        <v>0.107743191</v>
      </c>
      <c r="S7592">
        <v>0.10657522</v>
      </c>
      <c r="T7592">
        <v>0.105214088</v>
      </c>
      <c r="U7592">
        <v>0.102785218</v>
      </c>
      <c r="V7592">
        <v>9.9991031999999994E-2</v>
      </c>
      <c r="W7592">
        <v>9.6377516999999996E-2</v>
      </c>
    </row>
    <row r="7593" spans="2:23" hidden="1" x14ac:dyDescent="0.25">
      <c r="B7593" t="s">
        <v>89</v>
      </c>
      <c r="C7593" t="s">
        <v>298</v>
      </c>
      <c r="D7593" t="s">
        <v>501</v>
      </c>
      <c r="E7593" t="s">
        <v>533</v>
      </c>
      <c r="F7593" t="s">
        <v>93</v>
      </c>
      <c r="G7593">
        <v>6.2768064999999998E-2</v>
      </c>
      <c r="H7593">
        <v>6.2768064999999998E-2</v>
      </c>
      <c r="I7593">
        <v>6.2768064999999998E-2</v>
      </c>
    </row>
    <row r="7594" spans="2:23" hidden="1" x14ac:dyDescent="0.25">
      <c r="B7594" t="s">
        <v>89</v>
      </c>
      <c r="C7594" t="s">
        <v>298</v>
      </c>
      <c r="D7594" t="s">
        <v>501</v>
      </c>
      <c r="E7594" t="s">
        <v>534</v>
      </c>
      <c r="F7594" t="s">
        <v>93</v>
      </c>
      <c r="G7594">
        <v>7.2167227E-2</v>
      </c>
      <c r="H7594">
        <v>7.2167227E-2</v>
      </c>
      <c r="I7594">
        <v>7.2167227E-2</v>
      </c>
      <c r="J7594">
        <v>7.2167227E-2</v>
      </c>
      <c r="K7594">
        <v>7.2167227E-2</v>
      </c>
      <c r="L7594">
        <v>7.2167227E-2</v>
      </c>
      <c r="M7594">
        <v>7.2167227E-2</v>
      </c>
    </row>
    <row r="7595" spans="2:23" hidden="1" x14ac:dyDescent="0.25">
      <c r="B7595" t="s">
        <v>89</v>
      </c>
      <c r="C7595" t="s">
        <v>298</v>
      </c>
      <c r="D7595" t="s">
        <v>501</v>
      </c>
      <c r="E7595" t="s">
        <v>535</v>
      </c>
      <c r="F7595" t="s">
        <v>93</v>
      </c>
      <c r="G7595">
        <v>6.6600000000000006E-5</v>
      </c>
      <c r="H7595">
        <v>4.120851E-3</v>
      </c>
      <c r="I7595">
        <v>2.6368215E-2</v>
      </c>
      <c r="J7595">
        <v>0.498129559</v>
      </c>
      <c r="K7595">
        <v>1.848066231</v>
      </c>
      <c r="L7595">
        <v>1.748821833</v>
      </c>
      <c r="M7595">
        <v>2.2231866550000001</v>
      </c>
      <c r="N7595">
        <v>2.130278342</v>
      </c>
      <c r="O7595">
        <v>2.2033173490000002</v>
      </c>
      <c r="P7595">
        <v>2.1456420870000001</v>
      </c>
      <c r="Q7595">
        <v>2.1516713080000001</v>
      </c>
      <c r="R7595">
        <v>2.2589814540000002</v>
      </c>
      <c r="S7595">
        <v>2.1613792439999999</v>
      </c>
      <c r="T7595">
        <v>2.0394796890000002</v>
      </c>
      <c r="U7595">
        <v>2.2306985209999999</v>
      </c>
      <c r="V7595">
        <v>2.1190532229999999</v>
      </c>
      <c r="W7595">
        <v>2.1053213560000001</v>
      </c>
    </row>
    <row r="7596" spans="2:23" hidden="1" x14ac:dyDescent="0.25">
      <c r="B7596" t="s">
        <v>89</v>
      </c>
      <c r="C7596" t="s">
        <v>298</v>
      </c>
      <c r="D7596" t="s">
        <v>501</v>
      </c>
      <c r="E7596" t="s">
        <v>536</v>
      </c>
      <c r="F7596" t="s">
        <v>93</v>
      </c>
      <c r="G7596">
        <v>1.0185229000000001E-2</v>
      </c>
      <c r="H7596">
        <v>1.0185229000000001E-2</v>
      </c>
      <c r="I7596">
        <v>1.0185229000000001E-2</v>
      </c>
    </row>
    <row r="7597" spans="2:23" hidden="1" x14ac:dyDescent="0.25">
      <c r="B7597" t="s">
        <v>89</v>
      </c>
      <c r="C7597" t="s">
        <v>298</v>
      </c>
      <c r="D7597" t="s">
        <v>501</v>
      </c>
      <c r="E7597" t="s">
        <v>537</v>
      </c>
      <c r="F7597" t="s">
        <v>93</v>
      </c>
      <c r="G7597">
        <v>0.90696570899999995</v>
      </c>
      <c r="H7597">
        <v>0.90696570899999995</v>
      </c>
      <c r="I7597">
        <v>0.90696570899999995</v>
      </c>
      <c r="J7597">
        <v>0.90696570899999995</v>
      </c>
      <c r="K7597">
        <v>0.90696570899999995</v>
      </c>
      <c r="L7597">
        <v>0.90696570899999995</v>
      </c>
      <c r="M7597">
        <v>0.90696570899999995</v>
      </c>
    </row>
    <row r="7598" spans="2:23" hidden="1" x14ac:dyDescent="0.25">
      <c r="B7598" t="s">
        <v>89</v>
      </c>
      <c r="C7598" t="s">
        <v>298</v>
      </c>
      <c r="D7598" t="s">
        <v>501</v>
      </c>
      <c r="E7598" t="s">
        <v>538</v>
      </c>
      <c r="F7598" t="s">
        <v>93</v>
      </c>
      <c r="G7598">
        <v>6.6600000000000006E-5</v>
      </c>
      <c r="H7598">
        <v>4.120851E-3</v>
      </c>
      <c r="I7598">
        <v>1.8300772E-2</v>
      </c>
      <c r="J7598">
        <v>0.20283612500000001</v>
      </c>
      <c r="K7598">
        <v>0.75131043799999997</v>
      </c>
      <c r="L7598">
        <v>1.142325874</v>
      </c>
      <c r="M7598">
        <v>1.620249882</v>
      </c>
      <c r="N7598">
        <v>1.7011887510000001</v>
      </c>
      <c r="O7598">
        <v>1.644377741</v>
      </c>
      <c r="P7598">
        <v>1.6556258189999999</v>
      </c>
      <c r="Q7598">
        <v>1.6604160059999999</v>
      </c>
      <c r="R7598">
        <v>1.6512225190000001</v>
      </c>
      <c r="S7598">
        <v>1.607443768</v>
      </c>
      <c r="T7598">
        <v>1.5925504500000001</v>
      </c>
      <c r="U7598">
        <v>1.5892254990000001</v>
      </c>
      <c r="V7598">
        <v>1.583278543</v>
      </c>
      <c r="W7598">
        <v>1.5507053399999999</v>
      </c>
    </row>
    <row r="7599" spans="2:23" hidden="1" x14ac:dyDescent="0.25">
      <c r="B7599" t="s">
        <v>89</v>
      </c>
      <c r="C7599" t="s">
        <v>298</v>
      </c>
      <c r="D7599" t="s">
        <v>501</v>
      </c>
      <c r="E7599" t="s">
        <v>539</v>
      </c>
      <c r="F7599" t="s">
        <v>93</v>
      </c>
      <c r="G7599">
        <v>7.4960809999999999E-3</v>
      </c>
      <c r="H7599">
        <v>7.4960809999999999E-3</v>
      </c>
      <c r="I7599">
        <v>7.4960809999999999E-3</v>
      </c>
    </row>
    <row r="7600" spans="2:23" hidden="1" x14ac:dyDescent="0.25">
      <c r="B7600" t="s">
        <v>89</v>
      </c>
      <c r="C7600" t="s">
        <v>298</v>
      </c>
      <c r="D7600" t="s">
        <v>501</v>
      </c>
      <c r="E7600" t="s">
        <v>540</v>
      </c>
      <c r="F7600" t="s">
        <v>93</v>
      </c>
      <c r="G7600">
        <v>0.53417293700000001</v>
      </c>
      <c r="H7600">
        <v>0.53417293700000001</v>
      </c>
      <c r="I7600">
        <v>0.53417293700000001</v>
      </c>
      <c r="J7600">
        <v>0.53417293700000001</v>
      </c>
      <c r="K7600">
        <v>0.53417293700000001</v>
      </c>
      <c r="L7600">
        <v>0.53417293700000001</v>
      </c>
      <c r="M7600">
        <v>0.53417293700000001</v>
      </c>
    </row>
    <row r="7601" spans="2:23" hidden="1" x14ac:dyDescent="0.25">
      <c r="B7601" t="s">
        <v>89</v>
      </c>
      <c r="C7601" t="s">
        <v>298</v>
      </c>
      <c r="D7601" t="s">
        <v>501</v>
      </c>
      <c r="E7601" t="s">
        <v>541</v>
      </c>
      <c r="F7601" t="s">
        <v>93</v>
      </c>
      <c r="G7601">
        <v>3.1474234679999999</v>
      </c>
      <c r="H7601">
        <v>8.5579607830000004</v>
      </c>
      <c r="I7601">
        <v>10.89737422</v>
      </c>
      <c r="J7601">
        <v>12.34992256</v>
      </c>
      <c r="K7601">
        <v>13.8986766</v>
      </c>
      <c r="L7601">
        <v>14.89954217</v>
      </c>
      <c r="M7601">
        <v>14.329619279999999</v>
      </c>
      <c r="N7601">
        <v>12.638941859999999</v>
      </c>
      <c r="O7601">
        <v>16.818249359999999</v>
      </c>
      <c r="P7601">
        <v>16.099824000000002</v>
      </c>
      <c r="Q7601">
        <v>15.74622991</v>
      </c>
      <c r="R7601">
        <v>16.555073190000002</v>
      </c>
      <c r="S7601">
        <v>15.92179357</v>
      </c>
      <c r="T7601">
        <v>13.59156913</v>
      </c>
      <c r="U7601">
        <v>16.052657270000001</v>
      </c>
      <c r="V7601">
        <v>14.579325300000001</v>
      </c>
      <c r="W7601">
        <v>14.008679000000001</v>
      </c>
    </row>
    <row r="7602" spans="2:23" hidden="1" x14ac:dyDescent="0.25">
      <c r="B7602" t="s">
        <v>89</v>
      </c>
      <c r="C7602" t="s">
        <v>298</v>
      </c>
      <c r="D7602" t="s">
        <v>501</v>
      </c>
      <c r="E7602" t="s">
        <v>542</v>
      </c>
      <c r="F7602" t="s">
        <v>93</v>
      </c>
      <c r="G7602">
        <v>7.5342528260000003</v>
      </c>
      <c r="H7602">
        <v>7.5342528260000003</v>
      </c>
      <c r="I7602">
        <v>7.5342528260000003</v>
      </c>
    </row>
    <row r="7603" spans="2:23" hidden="1" x14ac:dyDescent="0.25">
      <c r="B7603" t="s">
        <v>89</v>
      </c>
      <c r="C7603" t="s">
        <v>298</v>
      </c>
      <c r="D7603" t="s">
        <v>501</v>
      </c>
      <c r="E7603" t="s">
        <v>543</v>
      </c>
      <c r="F7603" t="s">
        <v>93</v>
      </c>
      <c r="G7603">
        <v>11.15435987</v>
      </c>
      <c r="H7603">
        <v>11.15435987</v>
      </c>
      <c r="I7603">
        <v>11.15435987</v>
      </c>
      <c r="J7603">
        <v>11.15435987</v>
      </c>
      <c r="K7603">
        <v>11.15435987</v>
      </c>
      <c r="L7603">
        <v>11.15435987</v>
      </c>
      <c r="M7603">
        <v>11.15435987</v>
      </c>
    </row>
    <row r="7604" spans="2:23" hidden="1" x14ac:dyDescent="0.25">
      <c r="B7604" t="s">
        <v>89</v>
      </c>
      <c r="C7604" t="s">
        <v>298</v>
      </c>
      <c r="D7604" t="s">
        <v>501</v>
      </c>
      <c r="E7604" t="s">
        <v>544</v>
      </c>
      <c r="F7604" t="s">
        <v>93</v>
      </c>
      <c r="G7604">
        <v>4.3564629000000001E-2</v>
      </c>
      <c r="H7604">
        <v>5.7255805E-2</v>
      </c>
      <c r="I7604">
        <v>6.1453177999999997E-2</v>
      </c>
      <c r="J7604">
        <v>0.34210705699999999</v>
      </c>
      <c r="K7604">
        <v>1.0858650160000001</v>
      </c>
      <c r="L7604">
        <v>0.57919308800000002</v>
      </c>
      <c r="M7604">
        <v>0.56560796300000005</v>
      </c>
      <c r="N7604">
        <v>0.41864305699999999</v>
      </c>
      <c r="O7604">
        <v>0.54901217400000002</v>
      </c>
      <c r="P7604">
        <v>0.48643689099999998</v>
      </c>
      <c r="Q7604">
        <v>0.48776125199999998</v>
      </c>
      <c r="R7604">
        <v>0.60246285700000002</v>
      </c>
      <c r="S7604">
        <v>0.54985079199999998</v>
      </c>
      <c r="T7604">
        <v>0.44381840500000003</v>
      </c>
      <c r="U7604">
        <v>0.636873625</v>
      </c>
      <c r="V7604">
        <v>0.53190519800000002</v>
      </c>
      <c r="W7604">
        <v>0.54994283799999999</v>
      </c>
    </row>
    <row r="7605" spans="2:23" hidden="1" x14ac:dyDescent="0.25">
      <c r="B7605" t="s">
        <v>89</v>
      </c>
      <c r="C7605" t="s">
        <v>298</v>
      </c>
      <c r="D7605" t="s">
        <v>501</v>
      </c>
      <c r="E7605" t="s">
        <v>545</v>
      </c>
      <c r="F7605" t="s">
        <v>93</v>
      </c>
      <c r="G7605">
        <v>5.4091203999999997E-2</v>
      </c>
      <c r="H7605">
        <v>5.4091203999999997E-2</v>
      </c>
      <c r="I7605">
        <v>5.4091203999999997E-2</v>
      </c>
    </row>
    <row r="7606" spans="2:23" hidden="1" x14ac:dyDescent="0.25">
      <c r="B7606" t="s">
        <v>89</v>
      </c>
      <c r="C7606" t="s">
        <v>298</v>
      </c>
      <c r="D7606" t="s">
        <v>501</v>
      </c>
      <c r="E7606" t="s">
        <v>546</v>
      </c>
      <c r="F7606" t="s">
        <v>93</v>
      </c>
      <c r="G7606">
        <v>0.390720962</v>
      </c>
      <c r="H7606">
        <v>0.390720962</v>
      </c>
      <c r="I7606">
        <v>0.390720962</v>
      </c>
      <c r="J7606">
        <v>0.390720962</v>
      </c>
      <c r="K7606">
        <v>0.390720962</v>
      </c>
      <c r="L7606">
        <v>0.390720962</v>
      </c>
      <c r="M7606">
        <v>0.390720962</v>
      </c>
    </row>
    <row r="7607" spans="2:23" hidden="1" x14ac:dyDescent="0.25">
      <c r="B7607" t="s">
        <v>89</v>
      </c>
      <c r="C7607" t="s">
        <v>298</v>
      </c>
      <c r="D7607" t="s">
        <v>501</v>
      </c>
      <c r="E7607" t="s">
        <v>547</v>
      </c>
      <c r="F7607" t="s">
        <v>93</v>
      </c>
      <c r="G7607">
        <v>0</v>
      </c>
      <c r="H7607">
        <v>0</v>
      </c>
      <c r="I7607">
        <v>2.1553459999999998E-3</v>
      </c>
      <c r="J7607">
        <v>0.28318040100000003</v>
      </c>
      <c r="K7607">
        <v>1.078098395</v>
      </c>
      <c r="L7607">
        <v>0.57765218699999998</v>
      </c>
      <c r="M7607">
        <v>0.56559016200000001</v>
      </c>
      <c r="N7607">
        <v>0.41847709799999999</v>
      </c>
      <c r="O7607">
        <v>0.54863213600000005</v>
      </c>
      <c r="P7607">
        <v>0.48549456200000002</v>
      </c>
      <c r="Q7607">
        <v>0.48705855199999998</v>
      </c>
      <c r="R7607">
        <v>0.60210472400000004</v>
      </c>
      <c r="S7607">
        <v>0.54943518899999999</v>
      </c>
      <c r="T7607">
        <v>0.44350664299999998</v>
      </c>
      <c r="U7607">
        <v>0.63650913600000003</v>
      </c>
      <c r="V7607">
        <v>0.53153459400000003</v>
      </c>
      <c r="W7607">
        <v>0.54966166500000002</v>
      </c>
    </row>
    <row r="7608" spans="2:23" hidden="1" x14ac:dyDescent="0.25">
      <c r="B7608" t="s">
        <v>89</v>
      </c>
      <c r="C7608" t="s">
        <v>298</v>
      </c>
      <c r="D7608" t="s">
        <v>501</v>
      </c>
      <c r="E7608" t="s">
        <v>548</v>
      </c>
      <c r="F7608" t="s">
        <v>93</v>
      </c>
      <c r="G7608">
        <v>7.1844900000000002E-4</v>
      </c>
      <c r="H7608">
        <v>7.1844900000000002E-4</v>
      </c>
      <c r="I7608">
        <v>7.1844900000000002E-4</v>
      </c>
    </row>
    <row r="7609" spans="2:23" hidden="1" x14ac:dyDescent="0.25">
      <c r="B7609" t="s">
        <v>89</v>
      </c>
      <c r="C7609" t="s">
        <v>298</v>
      </c>
      <c r="D7609" t="s">
        <v>501</v>
      </c>
      <c r="E7609" t="s">
        <v>549</v>
      </c>
      <c r="F7609" t="s">
        <v>93</v>
      </c>
      <c r="G7609">
        <v>0.35809664200000002</v>
      </c>
      <c r="H7609">
        <v>0.35809664200000002</v>
      </c>
      <c r="I7609">
        <v>0.35809664200000002</v>
      </c>
      <c r="J7609">
        <v>0.35809664200000002</v>
      </c>
      <c r="K7609">
        <v>0.35809664200000002</v>
      </c>
      <c r="L7609">
        <v>0.35809664200000002</v>
      </c>
      <c r="M7609">
        <v>0.35809664200000002</v>
      </c>
    </row>
    <row r="7610" spans="2:23" hidden="1" x14ac:dyDescent="0.25">
      <c r="B7610" t="s">
        <v>89</v>
      </c>
      <c r="C7610" t="s">
        <v>298</v>
      </c>
      <c r="D7610" t="s">
        <v>501</v>
      </c>
      <c r="E7610" t="s">
        <v>550</v>
      </c>
      <c r="F7610" t="s">
        <v>93</v>
      </c>
      <c r="G7610">
        <v>4.3564629000000001E-2</v>
      </c>
      <c r="H7610">
        <v>5.7255805E-2</v>
      </c>
      <c r="I7610">
        <v>5.9297832000000002E-2</v>
      </c>
      <c r="J7610">
        <v>5.8926656000000001E-2</v>
      </c>
      <c r="K7610">
        <v>7.7666209999999996E-3</v>
      </c>
      <c r="L7610">
        <v>1.5409009999999999E-3</v>
      </c>
      <c r="M7610">
        <v>1.7799999999999999E-5</v>
      </c>
      <c r="N7610">
        <v>1.65959E-4</v>
      </c>
      <c r="O7610">
        <v>3.8003800000000002E-4</v>
      </c>
      <c r="P7610">
        <v>9.4232799999999998E-4</v>
      </c>
      <c r="Q7610">
        <v>7.027E-4</v>
      </c>
      <c r="R7610">
        <v>3.5813199999999999E-4</v>
      </c>
      <c r="S7610">
        <v>4.1560300000000001E-4</v>
      </c>
      <c r="T7610">
        <v>3.1176199999999999E-4</v>
      </c>
      <c r="U7610">
        <v>3.6448900000000001E-4</v>
      </c>
      <c r="V7610">
        <v>3.7060499999999998E-4</v>
      </c>
      <c r="W7610">
        <v>2.8117300000000001E-4</v>
      </c>
    </row>
    <row r="7611" spans="2:23" hidden="1" x14ac:dyDescent="0.25">
      <c r="B7611" t="s">
        <v>89</v>
      </c>
      <c r="C7611" t="s">
        <v>298</v>
      </c>
      <c r="D7611" t="s">
        <v>501</v>
      </c>
      <c r="E7611" t="s">
        <v>551</v>
      </c>
      <c r="F7611" t="s">
        <v>93</v>
      </c>
      <c r="G7611">
        <v>5.3372755000000001E-2</v>
      </c>
      <c r="H7611">
        <v>5.3372755000000001E-2</v>
      </c>
      <c r="I7611">
        <v>5.3372755000000001E-2</v>
      </c>
    </row>
    <row r="7612" spans="2:23" hidden="1" x14ac:dyDescent="0.25">
      <c r="B7612" t="s">
        <v>89</v>
      </c>
      <c r="C7612" t="s">
        <v>298</v>
      </c>
      <c r="D7612" t="s">
        <v>501</v>
      </c>
      <c r="E7612" t="s">
        <v>552</v>
      </c>
      <c r="F7612" t="s">
        <v>93</v>
      </c>
      <c r="G7612">
        <v>3.2624319999999998E-2</v>
      </c>
      <c r="H7612">
        <v>3.2624319999999998E-2</v>
      </c>
      <c r="I7612">
        <v>3.2624319999999998E-2</v>
      </c>
      <c r="J7612">
        <v>3.2624319999999998E-2</v>
      </c>
      <c r="K7612">
        <v>3.2624319999999998E-2</v>
      </c>
      <c r="L7612">
        <v>3.2624319999999998E-2</v>
      </c>
      <c r="M7612">
        <v>3.2624319999999998E-2</v>
      </c>
    </row>
    <row r="7613" spans="2:23" hidden="1" x14ac:dyDescent="0.25">
      <c r="B7613" t="s">
        <v>89</v>
      </c>
      <c r="C7613" t="s">
        <v>298</v>
      </c>
      <c r="D7613" t="s">
        <v>501</v>
      </c>
      <c r="E7613" t="s">
        <v>553</v>
      </c>
      <c r="F7613" t="s">
        <v>93</v>
      </c>
      <c r="G7613">
        <v>2.0632409000000001E-2</v>
      </c>
      <c r="H7613">
        <v>0</v>
      </c>
      <c r="I7613">
        <v>4.1207229999999997E-3</v>
      </c>
      <c r="J7613">
        <v>4.9836309999999997E-3</v>
      </c>
      <c r="K7613">
        <v>3.8875009999999998E-3</v>
      </c>
      <c r="L7613">
        <v>2.5319980000000001E-3</v>
      </c>
      <c r="M7613">
        <v>1.1461920000000001E-3</v>
      </c>
      <c r="N7613">
        <v>8.6203699999999996E-4</v>
      </c>
      <c r="O7613">
        <v>1.182376E-3</v>
      </c>
      <c r="P7613">
        <v>9.4339499999999998E-4</v>
      </c>
      <c r="Q7613">
        <v>9.2716000000000001E-4</v>
      </c>
      <c r="R7613">
        <v>1.0928999999999999E-3</v>
      </c>
      <c r="S7613">
        <v>9.7069599999999995E-4</v>
      </c>
      <c r="T7613">
        <v>7.8188900000000002E-4</v>
      </c>
      <c r="U7613">
        <v>1.1348669999999999E-3</v>
      </c>
      <c r="V7613">
        <v>1.036169E-3</v>
      </c>
      <c r="W7613">
        <v>1.187015E-3</v>
      </c>
    </row>
    <row r="7614" spans="2:23" hidden="1" x14ac:dyDescent="0.25">
      <c r="B7614" t="s">
        <v>89</v>
      </c>
      <c r="C7614" t="s">
        <v>298</v>
      </c>
      <c r="D7614" t="s">
        <v>501</v>
      </c>
      <c r="E7614" t="s">
        <v>554</v>
      </c>
      <c r="F7614" t="s">
        <v>93</v>
      </c>
      <c r="G7614">
        <v>8.2510440000000008E-3</v>
      </c>
      <c r="H7614">
        <v>8.2510440000000008E-3</v>
      </c>
      <c r="I7614">
        <v>8.2510440000000008E-3</v>
      </c>
    </row>
    <row r="7615" spans="2:23" hidden="1" x14ac:dyDescent="0.25">
      <c r="B7615" t="s">
        <v>89</v>
      </c>
      <c r="C7615" t="s">
        <v>298</v>
      </c>
      <c r="D7615" t="s">
        <v>501</v>
      </c>
      <c r="E7615" t="s">
        <v>555</v>
      </c>
      <c r="F7615" t="s">
        <v>93</v>
      </c>
      <c r="G7615">
        <v>5.3289219999999998E-3</v>
      </c>
      <c r="H7615">
        <v>5.3289219999999998E-3</v>
      </c>
      <c r="I7615">
        <v>5.3289219999999998E-3</v>
      </c>
      <c r="J7615">
        <v>5.3289219999999998E-3</v>
      </c>
      <c r="K7615">
        <v>5.3289219999999998E-3</v>
      </c>
      <c r="L7615">
        <v>5.3289219999999998E-3</v>
      </c>
      <c r="M7615">
        <v>5.3289219999999998E-3</v>
      </c>
    </row>
    <row r="7616" spans="2:23" hidden="1" x14ac:dyDescent="0.25">
      <c r="B7616" t="s">
        <v>89</v>
      </c>
      <c r="C7616" t="s">
        <v>298</v>
      </c>
      <c r="D7616" t="s">
        <v>501</v>
      </c>
      <c r="E7616" t="s">
        <v>556</v>
      </c>
      <c r="F7616" t="s">
        <v>93</v>
      </c>
      <c r="G7616">
        <v>0</v>
      </c>
      <c r="H7616">
        <v>0</v>
      </c>
      <c r="I7616">
        <v>4.1207229999999997E-3</v>
      </c>
      <c r="J7616">
        <v>4.9836309999999997E-3</v>
      </c>
      <c r="K7616">
        <v>3.8875009999999998E-3</v>
      </c>
      <c r="L7616">
        <v>2.5319980000000001E-3</v>
      </c>
      <c r="M7616">
        <v>1.1461920000000001E-3</v>
      </c>
      <c r="N7616">
        <v>8.6203699999999996E-4</v>
      </c>
      <c r="O7616">
        <v>1.182376E-3</v>
      </c>
      <c r="P7616">
        <v>9.4339499999999998E-4</v>
      </c>
      <c r="Q7616">
        <v>9.2716000000000001E-4</v>
      </c>
      <c r="R7616">
        <v>1.0928999999999999E-3</v>
      </c>
      <c r="S7616">
        <v>9.7069599999999995E-4</v>
      </c>
      <c r="T7616">
        <v>7.8188900000000002E-4</v>
      </c>
      <c r="U7616">
        <v>1.1348669999999999E-3</v>
      </c>
      <c r="V7616">
        <v>1.036169E-3</v>
      </c>
      <c r="W7616">
        <v>1.187015E-3</v>
      </c>
    </row>
    <row r="7617" spans="2:23" hidden="1" x14ac:dyDescent="0.25">
      <c r="B7617" t="s">
        <v>89</v>
      </c>
      <c r="C7617" t="s">
        <v>298</v>
      </c>
      <c r="D7617" t="s">
        <v>501</v>
      </c>
      <c r="E7617" t="s">
        <v>557</v>
      </c>
      <c r="F7617" t="s">
        <v>93</v>
      </c>
      <c r="G7617">
        <v>1.373574E-3</v>
      </c>
      <c r="H7617">
        <v>1.373574E-3</v>
      </c>
      <c r="I7617">
        <v>1.373574E-3</v>
      </c>
    </row>
    <row r="7618" spans="2:23" hidden="1" x14ac:dyDescent="0.25">
      <c r="B7618" t="s">
        <v>89</v>
      </c>
      <c r="C7618" t="s">
        <v>298</v>
      </c>
      <c r="D7618" t="s">
        <v>501</v>
      </c>
      <c r="E7618" t="s">
        <v>558</v>
      </c>
      <c r="F7618" t="s">
        <v>93</v>
      </c>
      <c r="G7618">
        <v>2.3814349999999999E-3</v>
      </c>
      <c r="H7618">
        <v>2.3814349999999999E-3</v>
      </c>
      <c r="I7618">
        <v>2.3814349999999999E-3</v>
      </c>
      <c r="J7618">
        <v>2.3814349999999999E-3</v>
      </c>
      <c r="K7618">
        <v>2.3814349999999999E-3</v>
      </c>
      <c r="L7618">
        <v>2.3814349999999999E-3</v>
      </c>
      <c r="M7618">
        <v>2.3814349999999999E-3</v>
      </c>
    </row>
    <row r="7619" spans="2:23" hidden="1" x14ac:dyDescent="0.25">
      <c r="B7619" t="s">
        <v>89</v>
      </c>
      <c r="C7619" t="s">
        <v>298</v>
      </c>
      <c r="D7619" t="s">
        <v>501</v>
      </c>
      <c r="E7619" t="s">
        <v>559</v>
      </c>
      <c r="F7619" t="s">
        <v>93</v>
      </c>
      <c r="G7619">
        <v>2.0632409000000001E-2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2:23" hidden="1" x14ac:dyDescent="0.25">
      <c r="B7620" t="s">
        <v>89</v>
      </c>
      <c r="C7620" t="s">
        <v>298</v>
      </c>
      <c r="D7620" t="s">
        <v>501</v>
      </c>
      <c r="E7620" t="s">
        <v>560</v>
      </c>
      <c r="F7620" t="s">
        <v>93</v>
      </c>
      <c r="G7620">
        <v>6.8774700000000001E-3</v>
      </c>
      <c r="H7620">
        <v>6.8774700000000001E-3</v>
      </c>
      <c r="I7620">
        <v>6.8774700000000001E-3</v>
      </c>
    </row>
    <row r="7621" spans="2:23" hidden="1" x14ac:dyDescent="0.25">
      <c r="B7621" t="s">
        <v>89</v>
      </c>
      <c r="C7621" t="s">
        <v>298</v>
      </c>
      <c r="D7621" t="s">
        <v>501</v>
      </c>
      <c r="E7621" t="s">
        <v>561</v>
      </c>
      <c r="F7621" t="s">
        <v>93</v>
      </c>
      <c r="G7621">
        <v>2.9474869999999999E-3</v>
      </c>
      <c r="H7621">
        <v>2.9474869999999999E-3</v>
      </c>
      <c r="I7621">
        <v>2.9474869999999999E-3</v>
      </c>
      <c r="J7621">
        <v>2.9474869999999999E-3</v>
      </c>
      <c r="K7621">
        <v>2.9474869999999999E-3</v>
      </c>
      <c r="L7621">
        <v>2.9474869999999999E-3</v>
      </c>
      <c r="M7621">
        <v>2.9474869999999999E-3</v>
      </c>
    </row>
    <row r="7622" spans="2:23" hidden="1" x14ac:dyDescent="0.25">
      <c r="B7622" t="s">
        <v>89</v>
      </c>
      <c r="C7622" t="s">
        <v>298</v>
      </c>
      <c r="D7622" t="s">
        <v>501</v>
      </c>
      <c r="E7622" t="s">
        <v>562</v>
      </c>
      <c r="F7622" t="s">
        <v>93</v>
      </c>
      <c r="G7622">
        <v>0.64878442800000002</v>
      </c>
      <c r="H7622">
        <v>0.65883810200000004</v>
      </c>
      <c r="I7622">
        <v>0.45149610699999998</v>
      </c>
      <c r="J7622">
        <v>0.237714075</v>
      </c>
      <c r="K7622">
        <v>0.14771188599999999</v>
      </c>
      <c r="L7622">
        <v>7.1192630000000007E-2</v>
      </c>
      <c r="M7622">
        <v>2.208655E-2</v>
      </c>
      <c r="N7622">
        <v>2.8432737E-2</v>
      </c>
      <c r="O7622">
        <v>3.5995475999999998E-2</v>
      </c>
      <c r="P7622">
        <v>3.3948573000000003E-2</v>
      </c>
      <c r="Q7622">
        <v>2.8378255000000002E-2</v>
      </c>
      <c r="R7622">
        <v>2.5864671999999998E-2</v>
      </c>
      <c r="S7622">
        <v>2.2730014E-2</v>
      </c>
      <c r="T7622">
        <v>1.6038492000000001E-2</v>
      </c>
      <c r="U7622">
        <v>1.9305419000000001E-2</v>
      </c>
      <c r="V7622">
        <v>1.5185139E-2</v>
      </c>
      <c r="W7622">
        <v>7.913682E-3</v>
      </c>
    </row>
    <row r="7623" spans="2:23" hidden="1" x14ac:dyDescent="0.25">
      <c r="B7623" t="s">
        <v>89</v>
      </c>
      <c r="C7623" t="s">
        <v>298</v>
      </c>
      <c r="D7623" t="s">
        <v>501</v>
      </c>
      <c r="E7623" t="s">
        <v>563</v>
      </c>
      <c r="F7623" t="s">
        <v>93</v>
      </c>
      <c r="G7623">
        <v>0.58637287900000001</v>
      </c>
      <c r="H7623">
        <v>0.58637287900000001</v>
      </c>
      <c r="I7623">
        <v>0.58637287900000001</v>
      </c>
    </row>
    <row r="7624" spans="2:23" hidden="1" x14ac:dyDescent="0.25">
      <c r="B7624" t="s">
        <v>89</v>
      </c>
      <c r="C7624" t="s">
        <v>298</v>
      </c>
      <c r="D7624" t="s">
        <v>501</v>
      </c>
      <c r="E7624" t="s">
        <v>564</v>
      </c>
      <c r="F7624" t="s">
        <v>93</v>
      </c>
      <c r="G7624">
        <v>0.31968911100000003</v>
      </c>
      <c r="H7624">
        <v>0.31968911100000003</v>
      </c>
      <c r="I7624">
        <v>0.31968911100000003</v>
      </c>
      <c r="J7624">
        <v>0.31968911100000003</v>
      </c>
      <c r="K7624">
        <v>0.31968911100000003</v>
      </c>
      <c r="L7624">
        <v>0.31968911100000003</v>
      </c>
      <c r="M7624">
        <v>0.31968911100000003</v>
      </c>
    </row>
    <row r="7625" spans="2:23" hidden="1" x14ac:dyDescent="0.25">
      <c r="B7625" t="s">
        <v>89</v>
      </c>
      <c r="C7625" t="s">
        <v>298</v>
      </c>
      <c r="D7625" t="s">
        <v>501</v>
      </c>
      <c r="E7625" t="s">
        <v>565</v>
      </c>
      <c r="F7625" t="s">
        <v>93</v>
      </c>
      <c r="G7625">
        <v>0.48230796599999998</v>
      </c>
      <c r="H7625">
        <v>0.47141293400000001</v>
      </c>
      <c r="I7625">
        <v>0.27876057100000001</v>
      </c>
      <c r="J7625">
        <v>9.0300784999999995E-2</v>
      </c>
      <c r="K7625">
        <v>5.8697722000000001E-2</v>
      </c>
      <c r="L7625">
        <v>4.4616538999999997E-2</v>
      </c>
      <c r="M7625">
        <v>3.9080052999999997E-2</v>
      </c>
      <c r="N7625">
        <v>1.573068E-2</v>
      </c>
      <c r="O7625">
        <v>1.8590313000000001E-2</v>
      </c>
      <c r="P7625">
        <v>1.3623565000000001E-2</v>
      </c>
      <c r="Q7625">
        <v>1.2537382E-2</v>
      </c>
      <c r="R7625">
        <v>1.3566873E-2</v>
      </c>
      <c r="S7625">
        <v>1.17083E-2</v>
      </c>
      <c r="T7625">
        <v>8.9732760000000005E-3</v>
      </c>
      <c r="U7625">
        <v>1.2487738999999999E-2</v>
      </c>
      <c r="V7625">
        <v>1.1057443E-2</v>
      </c>
      <c r="W7625">
        <v>1.16458E-2</v>
      </c>
    </row>
    <row r="7626" spans="2:23" hidden="1" x14ac:dyDescent="0.25">
      <c r="B7626" t="s">
        <v>89</v>
      </c>
      <c r="C7626" t="s">
        <v>298</v>
      </c>
      <c r="D7626" t="s">
        <v>501</v>
      </c>
      <c r="E7626" t="s">
        <v>566</v>
      </c>
      <c r="F7626" t="s">
        <v>93</v>
      </c>
      <c r="G7626">
        <v>0.410827157</v>
      </c>
      <c r="H7626">
        <v>0.410827157</v>
      </c>
      <c r="I7626">
        <v>0.410827157</v>
      </c>
    </row>
    <row r="7627" spans="2:23" hidden="1" x14ac:dyDescent="0.25">
      <c r="B7627" t="s">
        <v>89</v>
      </c>
      <c r="C7627" t="s">
        <v>298</v>
      </c>
      <c r="D7627" t="s">
        <v>501</v>
      </c>
      <c r="E7627" t="s">
        <v>567</v>
      </c>
      <c r="F7627" t="s">
        <v>93</v>
      </c>
      <c r="G7627">
        <v>0.209310939</v>
      </c>
      <c r="H7627">
        <v>0.209310939</v>
      </c>
      <c r="I7627">
        <v>0.209310939</v>
      </c>
      <c r="J7627">
        <v>0.209310939</v>
      </c>
      <c r="K7627">
        <v>0.209310939</v>
      </c>
      <c r="L7627">
        <v>0.209310939</v>
      </c>
      <c r="M7627">
        <v>0.209310939</v>
      </c>
    </row>
    <row r="7628" spans="2:23" hidden="1" x14ac:dyDescent="0.25">
      <c r="B7628" t="s">
        <v>89</v>
      </c>
      <c r="C7628" t="s">
        <v>298</v>
      </c>
      <c r="D7628" t="s">
        <v>501</v>
      </c>
      <c r="E7628" t="s">
        <v>568</v>
      </c>
      <c r="F7628" t="s">
        <v>93</v>
      </c>
      <c r="G7628">
        <v>0</v>
      </c>
      <c r="H7628">
        <v>0</v>
      </c>
      <c r="I7628">
        <v>1.7913740000000001E-3</v>
      </c>
      <c r="J7628">
        <v>7.129402E-3</v>
      </c>
      <c r="K7628">
        <v>1.4769897000000001E-2</v>
      </c>
      <c r="L7628">
        <v>2.6311774E-2</v>
      </c>
      <c r="M7628">
        <v>3.6200418999999998E-2</v>
      </c>
      <c r="N7628">
        <v>9.7504559999999994E-3</v>
      </c>
      <c r="O7628">
        <v>9.1250959999999992E-3</v>
      </c>
      <c r="P7628">
        <v>3.5783109999999998E-3</v>
      </c>
      <c r="Q7628">
        <v>3.2695900000000002E-3</v>
      </c>
      <c r="R7628">
        <v>4.5613110000000002E-3</v>
      </c>
      <c r="S7628">
        <v>3.5295909999999999E-3</v>
      </c>
      <c r="T7628">
        <v>2.640707E-3</v>
      </c>
      <c r="U7628">
        <v>3.8290189999999999E-3</v>
      </c>
      <c r="V7628">
        <v>3.203918E-3</v>
      </c>
      <c r="W7628">
        <v>3.767336E-3</v>
      </c>
    </row>
    <row r="7629" spans="2:23" hidden="1" x14ac:dyDescent="0.25">
      <c r="B7629" t="s">
        <v>89</v>
      </c>
      <c r="C7629" t="s">
        <v>298</v>
      </c>
      <c r="D7629" t="s">
        <v>501</v>
      </c>
      <c r="E7629" t="s">
        <v>569</v>
      </c>
      <c r="F7629" t="s">
        <v>93</v>
      </c>
      <c r="G7629">
        <v>5.97125E-4</v>
      </c>
      <c r="H7629">
        <v>5.97125E-4</v>
      </c>
      <c r="I7629">
        <v>5.97125E-4</v>
      </c>
    </row>
    <row r="7630" spans="2:23" hidden="1" x14ac:dyDescent="0.25">
      <c r="B7630" t="s">
        <v>89</v>
      </c>
      <c r="C7630" t="s">
        <v>298</v>
      </c>
      <c r="D7630" t="s">
        <v>501</v>
      </c>
      <c r="E7630" t="s">
        <v>570</v>
      </c>
      <c r="F7630" t="s">
        <v>93</v>
      </c>
      <c r="G7630">
        <v>1.2314695000000001E-2</v>
      </c>
      <c r="H7630">
        <v>1.2314695000000001E-2</v>
      </c>
      <c r="I7630">
        <v>1.2314695000000001E-2</v>
      </c>
      <c r="J7630">
        <v>1.2314695000000001E-2</v>
      </c>
      <c r="K7630">
        <v>1.2314695000000001E-2</v>
      </c>
      <c r="L7630">
        <v>1.2314695000000001E-2</v>
      </c>
      <c r="M7630">
        <v>1.2314695000000001E-2</v>
      </c>
    </row>
    <row r="7631" spans="2:23" hidden="1" x14ac:dyDescent="0.25">
      <c r="B7631" t="s">
        <v>89</v>
      </c>
      <c r="C7631" t="s">
        <v>298</v>
      </c>
      <c r="D7631" t="s">
        <v>501</v>
      </c>
      <c r="E7631" t="s">
        <v>571</v>
      </c>
      <c r="F7631" t="s">
        <v>93</v>
      </c>
      <c r="G7631">
        <v>0.48230796599999998</v>
      </c>
      <c r="H7631">
        <v>0.47141293400000001</v>
      </c>
      <c r="I7631">
        <v>0.27696919800000003</v>
      </c>
      <c r="J7631">
        <v>8.3171383000000002E-2</v>
      </c>
      <c r="K7631">
        <v>4.3927826000000003E-2</v>
      </c>
      <c r="L7631">
        <v>1.8304764000000001E-2</v>
      </c>
      <c r="M7631">
        <v>2.8796329999999999E-3</v>
      </c>
      <c r="N7631">
        <v>5.9802240000000001E-3</v>
      </c>
      <c r="O7631">
        <v>9.4652169999999997E-3</v>
      </c>
      <c r="P7631">
        <v>1.0045254E-2</v>
      </c>
      <c r="Q7631">
        <v>9.2677920000000004E-3</v>
      </c>
      <c r="R7631">
        <v>9.0055619999999999E-3</v>
      </c>
      <c r="S7631">
        <v>8.1787100000000005E-3</v>
      </c>
      <c r="T7631">
        <v>6.3325689999999997E-3</v>
      </c>
      <c r="U7631">
        <v>8.65872E-3</v>
      </c>
      <c r="V7631">
        <v>7.8535259999999996E-3</v>
      </c>
      <c r="W7631">
        <v>7.878464E-3</v>
      </c>
    </row>
    <row r="7632" spans="2:23" hidden="1" x14ac:dyDescent="0.25">
      <c r="B7632" t="s">
        <v>89</v>
      </c>
      <c r="C7632" t="s">
        <v>298</v>
      </c>
      <c r="D7632" t="s">
        <v>501</v>
      </c>
      <c r="E7632" t="s">
        <v>572</v>
      </c>
      <c r="F7632" t="s">
        <v>93</v>
      </c>
      <c r="G7632">
        <v>0.41023003299999999</v>
      </c>
      <c r="H7632">
        <v>0.41023003299999999</v>
      </c>
      <c r="I7632">
        <v>0.41023003299999999</v>
      </c>
    </row>
    <row r="7633" spans="2:23" hidden="1" x14ac:dyDescent="0.25">
      <c r="B7633" t="s">
        <v>89</v>
      </c>
      <c r="C7633" t="s">
        <v>298</v>
      </c>
      <c r="D7633" t="s">
        <v>501</v>
      </c>
      <c r="E7633" t="s">
        <v>573</v>
      </c>
      <c r="F7633" t="s">
        <v>93</v>
      </c>
      <c r="G7633">
        <v>0.19699624399999999</v>
      </c>
      <c r="H7633">
        <v>0.19699624399999999</v>
      </c>
      <c r="I7633">
        <v>0.19699624399999999</v>
      </c>
      <c r="J7633">
        <v>0.19699624399999999</v>
      </c>
      <c r="K7633">
        <v>0.19699624399999999</v>
      </c>
      <c r="L7633">
        <v>0.19699624399999999</v>
      </c>
      <c r="M7633">
        <v>0.19699624399999999</v>
      </c>
    </row>
    <row r="7634" spans="2:23" hidden="1" x14ac:dyDescent="0.25">
      <c r="B7634" t="s">
        <v>89</v>
      </c>
      <c r="C7634" t="s">
        <v>298</v>
      </c>
      <c r="D7634" t="s">
        <v>501</v>
      </c>
      <c r="E7634" t="s">
        <v>574</v>
      </c>
      <c r="F7634" t="s">
        <v>93</v>
      </c>
      <c r="G7634">
        <v>5.3114594000000001E-2</v>
      </c>
      <c r="H7634">
        <v>0.16851261400000001</v>
      </c>
      <c r="I7634">
        <v>0.330194025</v>
      </c>
      <c r="J7634">
        <v>0.57953899200000003</v>
      </c>
      <c r="K7634">
        <v>0.627620705</v>
      </c>
      <c r="L7634">
        <v>0.67988001499999995</v>
      </c>
      <c r="M7634">
        <v>0.63105297100000002</v>
      </c>
      <c r="N7634">
        <v>0.34531291600000003</v>
      </c>
      <c r="O7634">
        <v>0.45410153399999997</v>
      </c>
      <c r="P7634">
        <v>0.43934794500000002</v>
      </c>
      <c r="Q7634">
        <v>0.47273352600000001</v>
      </c>
      <c r="R7634">
        <v>0.56673768899999999</v>
      </c>
      <c r="S7634">
        <v>0.58067411499999999</v>
      </c>
      <c r="T7634">
        <v>0.42411068600000001</v>
      </c>
      <c r="U7634">
        <v>0.53247512600000002</v>
      </c>
      <c r="V7634">
        <v>0.45616094099999999</v>
      </c>
      <c r="W7634">
        <v>0.45176042999999999</v>
      </c>
    </row>
    <row r="7635" spans="2:23" hidden="1" x14ac:dyDescent="0.25">
      <c r="B7635" t="s">
        <v>89</v>
      </c>
      <c r="C7635" t="s">
        <v>298</v>
      </c>
      <c r="D7635" t="s">
        <v>501</v>
      </c>
      <c r="E7635" t="s">
        <v>575</v>
      </c>
      <c r="F7635" t="s">
        <v>93</v>
      </c>
      <c r="G7635">
        <v>0.183940411</v>
      </c>
      <c r="H7635">
        <v>0.183940411</v>
      </c>
      <c r="I7635">
        <v>0.183940411</v>
      </c>
    </row>
    <row r="7636" spans="2:23" hidden="1" x14ac:dyDescent="0.25">
      <c r="B7636" t="s">
        <v>89</v>
      </c>
      <c r="C7636" t="s">
        <v>298</v>
      </c>
      <c r="D7636" t="s">
        <v>501</v>
      </c>
      <c r="E7636" t="s">
        <v>576</v>
      </c>
      <c r="F7636" t="s">
        <v>93</v>
      </c>
      <c r="G7636">
        <v>0.43855913099999999</v>
      </c>
      <c r="H7636">
        <v>0.43855913099999999</v>
      </c>
      <c r="I7636">
        <v>0.43855913099999999</v>
      </c>
      <c r="J7636">
        <v>0.43855913099999999</v>
      </c>
      <c r="K7636">
        <v>0.43855913099999999</v>
      </c>
      <c r="L7636">
        <v>0.43855913099999999</v>
      </c>
      <c r="M7636">
        <v>0.43855913099999999</v>
      </c>
    </row>
    <row r="7637" spans="2:23" hidden="1" x14ac:dyDescent="0.25">
      <c r="B7637" t="s">
        <v>89</v>
      </c>
      <c r="C7637" t="s">
        <v>298</v>
      </c>
      <c r="D7637" t="s">
        <v>501</v>
      </c>
      <c r="E7637" t="s">
        <v>577</v>
      </c>
      <c r="F7637" t="s">
        <v>93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2:23" hidden="1" x14ac:dyDescent="0.25">
      <c r="B7638" t="s">
        <v>89</v>
      </c>
      <c r="C7638" t="s">
        <v>298</v>
      </c>
      <c r="D7638" t="s">
        <v>501</v>
      </c>
      <c r="E7638" t="s">
        <v>578</v>
      </c>
      <c r="F7638" t="s">
        <v>93</v>
      </c>
      <c r="G7638">
        <v>0</v>
      </c>
      <c r="H7638">
        <v>0</v>
      </c>
      <c r="I7638">
        <v>0</v>
      </c>
    </row>
    <row r="7639" spans="2:23" hidden="1" x14ac:dyDescent="0.25">
      <c r="B7639" t="s">
        <v>89</v>
      </c>
      <c r="C7639" t="s">
        <v>298</v>
      </c>
      <c r="D7639" t="s">
        <v>501</v>
      </c>
      <c r="E7639" t="s">
        <v>579</v>
      </c>
      <c r="F7639" t="s">
        <v>93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2:23" hidden="1" x14ac:dyDescent="0.25">
      <c r="B7640" t="s">
        <v>89</v>
      </c>
      <c r="C7640" t="s">
        <v>298</v>
      </c>
      <c r="D7640" t="s">
        <v>501</v>
      </c>
      <c r="E7640" t="s">
        <v>580</v>
      </c>
      <c r="F7640" t="s">
        <v>93</v>
      </c>
      <c r="G7640">
        <v>2.4986390410000001</v>
      </c>
      <c r="H7640">
        <v>7.8991226809999997</v>
      </c>
      <c r="I7640">
        <v>10.269796700000001</v>
      </c>
      <c r="J7640">
        <v>11.51341848</v>
      </c>
      <c r="K7640">
        <v>12.28713681</v>
      </c>
      <c r="L7640">
        <v>13.75690601</v>
      </c>
      <c r="M7640">
        <v>13.22658013</v>
      </c>
      <c r="N7640">
        <v>11.90059711</v>
      </c>
      <c r="O7640">
        <v>15.86657216</v>
      </c>
      <c r="P7640">
        <v>15.299402730000001</v>
      </c>
      <c r="Q7640">
        <v>14.985926470000001</v>
      </c>
      <c r="R7640">
        <v>15.67298926</v>
      </c>
      <c r="S7640">
        <v>15.107752899999999</v>
      </c>
      <c r="T7640">
        <v>12.95556959</v>
      </c>
      <c r="U7640">
        <v>15.17284034</v>
      </c>
      <c r="V7640">
        <v>13.853465699999999</v>
      </c>
      <c r="W7640">
        <v>13.289930679999999</v>
      </c>
    </row>
    <row r="7641" spans="2:23" hidden="1" x14ac:dyDescent="0.25">
      <c r="B7641" t="s">
        <v>89</v>
      </c>
      <c r="C7641" t="s">
        <v>298</v>
      </c>
      <c r="D7641" t="s">
        <v>501</v>
      </c>
      <c r="E7641" t="s">
        <v>581</v>
      </c>
      <c r="F7641" t="s">
        <v>93</v>
      </c>
      <c r="G7641">
        <v>6.8891861399999996</v>
      </c>
      <c r="H7641">
        <v>6.8891861399999996</v>
      </c>
      <c r="I7641">
        <v>6.8891861399999996</v>
      </c>
    </row>
    <row r="7642" spans="2:23" hidden="1" x14ac:dyDescent="0.25">
      <c r="B7642" t="s">
        <v>89</v>
      </c>
      <c r="C7642" t="s">
        <v>298</v>
      </c>
      <c r="D7642" t="s">
        <v>501</v>
      </c>
      <c r="E7642" t="s">
        <v>582</v>
      </c>
      <c r="F7642" t="s">
        <v>93</v>
      </c>
      <c r="G7642">
        <v>10.20737141</v>
      </c>
      <c r="H7642">
        <v>10.20737141</v>
      </c>
      <c r="I7642">
        <v>10.20737141</v>
      </c>
      <c r="J7642">
        <v>10.20737141</v>
      </c>
      <c r="K7642">
        <v>10.20737141</v>
      </c>
      <c r="L7642">
        <v>10.20737141</v>
      </c>
      <c r="M7642">
        <v>10.20737141</v>
      </c>
    </row>
    <row r="7643" spans="2:23" hidden="1" x14ac:dyDescent="0.25">
      <c r="B7643" t="s">
        <v>89</v>
      </c>
      <c r="C7643" t="s">
        <v>298</v>
      </c>
      <c r="D7643" t="s">
        <v>501</v>
      </c>
      <c r="E7643" t="s">
        <v>583</v>
      </c>
      <c r="F7643" t="s">
        <v>93</v>
      </c>
      <c r="G7643">
        <v>0.63058434699999999</v>
      </c>
      <c r="H7643">
        <v>4.2222877480000003</v>
      </c>
      <c r="I7643">
        <v>5.5238133100000004</v>
      </c>
      <c r="J7643">
        <v>6.1540849639999999</v>
      </c>
      <c r="K7643">
        <v>6.3554194769999999</v>
      </c>
      <c r="L7643">
        <v>6.907083879</v>
      </c>
      <c r="M7643">
        <v>6.2574210409999997</v>
      </c>
      <c r="N7643">
        <v>5.6167631519999999</v>
      </c>
      <c r="O7643">
        <v>7.7095292630000003</v>
      </c>
      <c r="P7643">
        <v>7.4841368140000002</v>
      </c>
      <c r="Q7643">
        <v>7.3386462640000003</v>
      </c>
      <c r="R7643">
        <v>7.6979019490000002</v>
      </c>
      <c r="S7643">
        <v>7.3535655770000004</v>
      </c>
      <c r="T7643">
        <v>6.1915187530000004</v>
      </c>
      <c r="U7643">
        <v>7.36850541</v>
      </c>
      <c r="V7643">
        <v>6.6752545769999996</v>
      </c>
      <c r="W7643">
        <v>6.3766293459999996</v>
      </c>
    </row>
    <row r="7644" spans="2:23" hidden="1" x14ac:dyDescent="0.25">
      <c r="B7644" t="s">
        <v>89</v>
      </c>
      <c r="C7644" t="s">
        <v>298</v>
      </c>
      <c r="D7644" t="s">
        <v>501</v>
      </c>
      <c r="E7644" t="s">
        <v>584</v>
      </c>
      <c r="F7644" t="s">
        <v>93</v>
      </c>
      <c r="G7644">
        <v>3.4588951350000001</v>
      </c>
      <c r="H7644">
        <v>3.4588951350000001</v>
      </c>
      <c r="I7644">
        <v>3.4588951350000001</v>
      </c>
    </row>
    <row r="7645" spans="2:23" hidden="1" x14ac:dyDescent="0.25">
      <c r="B7645" t="s">
        <v>89</v>
      </c>
      <c r="C7645" t="s">
        <v>298</v>
      </c>
      <c r="D7645" t="s">
        <v>501</v>
      </c>
      <c r="E7645" t="s">
        <v>585</v>
      </c>
      <c r="F7645" t="s">
        <v>93</v>
      </c>
      <c r="G7645">
        <v>5.1500992520000004</v>
      </c>
      <c r="H7645">
        <v>5.1500992520000004</v>
      </c>
      <c r="I7645">
        <v>5.1500992520000004</v>
      </c>
      <c r="J7645">
        <v>5.1500992520000004</v>
      </c>
      <c r="K7645">
        <v>5.1500992520000004</v>
      </c>
      <c r="L7645">
        <v>5.1500992520000004</v>
      </c>
      <c r="M7645">
        <v>5.1500992520000004</v>
      </c>
    </row>
    <row r="7646" spans="2:23" hidden="1" x14ac:dyDescent="0.25">
      <c r="B7646" t="s">
        <v>89</v>
      </c>
      <c r="C7646" t="s">
        <v>298</v>
      </c>
      <c r="D7646" t="s">
        <v>501</v>
      </c>
      <c r="E7646" t="s">
        <v>586</v>
      </c>
      <c r="F7646" t="s">
        <v>93</v>
      </c>
      <c r="G7646">
        <v>0.63058434699999999</v>
      </c>
      <c r="H7646">
        <v>4.2222877480000003</v>
      </c>
      <c r="I7646">
        <v>5.5238133100000004</v>
      </c>
      <c r="J7646">
        <v>6.1540849639999999</v>
      </c>
      <c r="K7646">
        <v>6.3554194769999999</v>
      </c>
      <c r="L7646">
        <v>6.907083879</v>
      </c>
      <c r="M7646">
        <v>6.2574210409999997</v>
      </c>
      <c r="N7646">
        <v>5.6167631519999999</v>
      </c>
      <c r="O7646">
        <v>7.7095292630000003</v>
      </c>
      <c r="P7646">
        <v>7.4841368140000002</v>
      </c>
      <c r="Q7646">
        <v>7.3386462640000003</v>
      </c>
      <c r="R7646">
        <v>7.6979019490000002</v>
      </c>
      <c r="S7646">
        <v>7.3535655770000004</v>
      </c>
      <c r="T7646">
        <v>6.1915187530000004</v>
      </c>
      <c r="U7646">
        <v>7.36850541</v>
      </c>
      <c r="V7646">
        <v>6.6752545769999996</v>
      </c>
      <c r="W7646">
        <v>6.3766293459999996</v>
      </c>
    </row>
    <row r="7647" spans="2:23" hidden="1" x14ac:dyDescent="0.25">
      <c r="B7647" t="s">
        <v>89</v>
      </c>
      <c r="C7647" t="s">
        <v>298</v>
      </c>
      <c r="D7647" t="s">
        <v>501</v>
      </c>
      <c r="E7647" t="s">
        <v>587</v>
      </c>
      <c r="F7647" t="s">
        <v>93</v>
      </c>
      <c r="G7647">
        <v>3.4588951350000001</v>
      </c>
      <c r="H7647">
        <v>3.4588951350000001</v>
      </c>
      <c r="I7647">
        <v>3.4588951350000001</v>
      </c>
    </row>
    <row r="7648" spans="2:23" hidden="1" x14ac:dyDescent="0.25">
      <c r="B7648" t="s">
        <v>89</v>
      </c>
      <c r="C7648" t="s">
        <v>298</v>
      </c>
      <c r="D7648" t="s">
        <v>501</v>
      </c>
      <c r="E7648" t="s">
        <v>588</v>
      </c>
      <c r="F7648" t="s">
        <v>93</v>
      </c>
      <c r="G7648">
        <v>5.1500992520000004</v>
      </c>
      <c r="H7648">
        <v>5.1500992520000004</v>
      </c>
      <c r="I7648">
        <v>5.1500992520000004</v>
      </c>
      <c r="J7648">
        <v>5.1500992520000004</v>
      </c>
      <c r="K7648">
        <v>5.1500992520000004</v>
      </c>
      <c r="L7648">
        <v>5.1500992520000004</v>
      </c>
      <c r="M7648">
        <v>5.1500992520000004</v>
      </c>
    </row>
    <row r="7649" spans="2:23" hidden="1" x14ac:dyDescent="0.25">
      <c r="B7649" t="s">
        <v>89</v>
      </c>
      <c r="C7649" t="s">
        <v>298</v>
      </c>
      <c r="D7649" t="s">
        <v>501</v>
      </c>
      <c r="E7649" t="s">
        <v>589</v>
      </c>
      <c r="F7649" t="s">
        <v>93</v>
      </c>
      <c r="G7649">
        <v>0</v>
      </c>
      <c r="H7649">
        <v>0</v>
      </c>
      <c r="I7649">
        <v>0.16801397700000001</v>
      </c>
      <c r="J7649">
        <v>0.30349657099999999</v>
      </c>
      <c r="K7649">
        <v>0.36707210600000001</v>
      </c>
      <c r="L7649">
        <v>0.46494756799999998</v>
      </c>
      <c r="M7649">
        <v>0.47801582599999998</v>
      </c>
      <c r="N7649">
        <v>0.28082242400000001</v>
      </c>
      <c r="O7649">
        <v>0.356742108</v>
      </c>
      <c r="P7649">
        <v>0.27645642799999998</v>
      </c>
      <c r="Q7649">
        <v>0.240669881</v>
      </c>
      <c r="R7649">
        <v>0.24846031700000001</v>
      </c>
      <c r="S7649">
        <v>0.23737518499999999</v>
      </c>
      <c r="T7649">
        <v>0.17303181000000001</v>
      </c>
      <c r="U7649">
        <v>0.21903848200000001</v>
      </c>
      <c r="V7649">
        <v>0.17489977700000001</v>
      </c>
      <c r="W7649">
        <v>0.15621862</v>
      </c>
    </row>
    <row r="7650" spans="2:23" hidden="1" x14ac:dyDescent="0.25">
      <c r="B7650" t="s">
        <v>89</v>
      </c>
      <c r="C7650" t="s">
        <v>298</v>
      </c>
      <c r="D7650" t="s">
        <v>501</v>
      </c>
      <c r="E7650" t="s">
        <v>590</v>
      </c>
      <c r="F7650" t="s">
        <v>93</v>
      </c>
      <c r="G7650">
        <v>5.6004658999999998E-2</v>
      </c>
      <c r="H7650">
        <v>5.6004658999999998E-2</v>
      </c>
      <c r="I7650">
        <v>5.6004658999999998E-2</v>
      </c>
    </row>
    <row r="7651" spans="2:23" hidden="1" x14ac:dyDescent="0.25">
      <c r="B7651" t="s">
        <v>89</v>
      </c>
      <c r="C7651" t="s">
        <v>298</v>
      </c>
      <c r="D7651" t="s">
        <v>501</v>
      </c>
      <c r="E7651" t="s">
        <v>591</v>
      </c>
      <c r="F7651" t="s">
        <v>93</v>
      </c>
      <c r="G7651">
        <v>0.25450657799999998</v>
      </c>
      <c r="H7651">
        <v>0.25450657799999998</v>
      </c>
      <c r="I7651">
        <v>0.25450657799999998</v>
      </c>
      <c r="J7651">
        <v>0.25450657799999998</v>
      </c>
      <c r="K7651">
        <v>0.25450657799999998</v>
      </c>
      <c r="L7651">
        <v>0.25450657799999998</v>
      </c>
      <c r="M7651">
        <v>0.25450657799999998</v>
      </c>
    </row>
    <row r="7652" spans="2:23" hidden="1" x14ac:dyDescent="0.25">
      <c r="B7652" t="s">
        <v>89</v>
      </c>
      <c r="C7652" t="s">
        <v>298</v>
      </c>
      <c r="D7652" t="s">
        <v>501</v>
      </c>
      <c r="E7652" t="s">
        <v>592</v>
      </c>
      <c r="F7652" t="s">
        <v>93</v>
      </c>
      <c r="G7652">
        <v>0.145844053</v>
      </c>
      <c r="H7652">
        <v>0.187425168</v>
      </c>
      <c r="I7652">
        <v>0.17452690900000001</v>
      </c>
      <c r="J7652">
        <v>0.15454269100000001</v>
      </c>
      <c r="K7652">
        <v>0.10378406</v>
      </c>
      <c r="L7652">
        <v>5.2887865999999999E-2</v>
      </c>
      <c r="M7652">
        <v>1.9206916000000001E-2</v>
      </c>
      <c r="N7652">
        <v>2.2452513E-2</v>
      </c>
      <c r="O7652">
        <v>2.6530259E-2</v>
      </c>
      <c r="P7652">
        <v>2.3903318999999999E-2</v>
      </c>
      <c r="Q7652">
        <v>1.9110463000000001E-2</v>
      </c>
      <c r="R7652">
        <v>1.6859111E-2</v>
      </c>
      <c r="S7652">
        <v>1.4551303999999999E-2</v>
      </c>
      <c r="T7652">
        <v>9.705923E-3</v>
      </c>
      <c r="U7652">
        <v>1.06467E-2</v>
      </c>
      <c r="V7652">
        <v>7.3316129999999998E-3</v>
      </c>
      <c r="W7652">
        <v>3.5200000000000002E-5</v>
      </c>
    </row>
    <row r="7653" spans="2:23" hidden="1" x14ac:dyDescent="0.25">
      <c r="B7653" t="s">
        <v>89</v>
      </c>
      <c r="C7653" t="s">
        <v>298</v>
      </c>
      <c r="D7653" t="s">
        <v>501</v>
      </c>
      <c r="E7653" t="s">
        <v>593</v>
      </c>
      <c r="F7653" t="s">
        <v>93</v>
      </c>
      <c r="G7653">
        <v>0.16926537699999999</v>
      </c>
      <c r="H7653">
        <v>0.16926537699999999</v>
      </c>
      <c r="I7653">
        <v>0.16926537699999999</v>
      </c>
    </row>
    <row r="7654" spans="2:23" hidden="1" x14ac:dyDescent="0.25">
      <c r="B7654" t="s">
        <v>89</v>
      </c>
      <c r="C7654" t="s">
        <v>298</v>
      </c>
      <c r="D7654" t="s">
        <v>501</v>
      </c>
      <c r="E7654" t="s">
        <v>594</v>
      </c>
      <c r="F7654" t="s">
        <v>93</v>
      </c>
      <c r="G7654">
        <v>0.119745381</v>
      </c>
      <c r="H7654">
        <v>0.119745381</v>
      </c>
      <c r="I7654">
        <v>0.119745381</v>
      </c>
      <c r="J7654">
        <v>0.119745381</v>
      </c>
      <c r="K7654">
        <v>0.119745381</v>
      </c>
      <c r="L7654">
        <v>0.119745381</v>
      </c>
      <c r="M7654">
        <v>0.119745381</v>
      </c>
    </row>
    <row r="7655" spans="2:23" hidden="1" x14ac:dyDescent="0.25">
      <c r="B7655" t="s">
        <v>89</v>
      </c>
      <c r="C7655" t="s">
        <v>298</v>
      </c>
      <c r="D7655" t="s">
        <v>501</v>
      </c>
      <c r="E7655" t="s">
        <v>595</v>
      </c>
      <c r="F7655" t="s">
        <v>93</v>
      </c>
      <c r="G7655">
        <v>0.145844053</v>
      </c>
      <c r="H7655">
        <v>0.187425168</v>
      </c>
      <c r="I7655">
        <v>0.17452690900000001</v>
      </c>
      <c r="J7655">
        <v>0.15454269100000001</v>
      </c>
      <c r="K7655">
        <v>0.10378406</v>
      </c>
      <c r="L7655">
        <v>5.2887865999999999E-2</v>
      </c>
      <c r="M7655">
        <v>1.9206916000000001E-2</v>
      </c>
      <c r="N7655">
        <v>2.2452513E-2</v>
      </c>
      <c r="O7655">
        <v>2.6530259E-2</v>
      </c>
      <c r="P7655">
        <v>2.3903318999999999E-2</v>
      </c>
      <c r="Q7655">
        <v>1.9110463000000001E-2</v>
      </c>
      <c r="R7655">
        <v>1.6859111E-2</v>
      </c>
      <c r="S7655">
        <v>1.4551303999999999E-2</v>
      </c>
      <c r="T7655">
        <v>9.705923E-3</v>
      </c>
      <c r="U7655">
        <v>1.06467E-2</v>
      </c>
      <c r="V7655">
        <v>7.3316129999999998E-3</v>
      </c>
      <c r="W7655">
        <v>3.5200000000000002E-5</v>
      </c>
    </row>
    <row r="7656" spans="2:23" hidden="1" x14ac:dyDescent="0.25">
      <c r="B7656" t="s">
        <v>89</v>
      </c>
      <c r="C7656" t="s">
        <v>298</v>
      </c>
      <c r="D7656" t="s">
        <v>501</v>
      </c>
      <c r="E7656" t="s">
        <v>596</v>
      </c>
      <c r="F7656" t="s">
        <v>93</v>
      </c>
      <c r="G7656">
        <v>0.16926537699999999</v>
      </c>
      <c r="H7656">
        <v>0.16926537699999999</v>
      </c>
      <c r="I7656">
        <v>0.16926537699999999</v>
      </c>
    </row>
    <row r="7657" spans="2:23" hidden="1" x14ac:dyDescent="0.25">
      <c r="B7657" t="s">
        <v>89</v>
      </c>
      <c r="C7657" t="s">
        <v>298</v>
      </c>
      <c r="D7657" t="s">
        <v>501</v>
      </c>
      <c r="E7657" t="s">
        <v>597</v>
      </c>
      <c r="F7657" t="s">
        <v>93</v>
      </c>
      <c r="G7657">
        <v>0.119745381</v>
      </c>
      <c r="H7657">
        <v>0.119745381</v>
      </c>
      <c r="I7657">
        <v>0.119745381</v>
      </c>
      <c r="J7657">
        <v>0.119745381</v>
      </c>
      <c r="K7657">
        <v>0.119745381</v>
      </c>
      <c r="L7657">
        <v>0.119745381</v>
      </c>
      <c r="M7657">
        <v>0.119745381</v>
      </c>
    </row>
    <row r="7658" spans="2:23" hidden="1" x14ac:dyDescent="0.25">
      <c r="B7658" t="s">
        <v>89</v>
      </c>
      <c r="C7658" t="s">
        <v>298</v>
      </c>
      <c r="D7658" t="s">
        <v>501</v>
      </c>
      <c r="E7658" t="s">
        <v>598</v>
      </c>
      <c r="F7658" t="s">
        <v>93</v>
      </c>
      <c r="G7658">
        <v>0.44001972499999997</v>
      </c>
      <c r="H7658">
        <v>2.4792644429999999</v>
      </c>
      <c r="I7658">
        <v>2.6821375380000001</v>
      </c>
      <c r="J7658">
        <v>3.0405615159999999</v>
      </c>
      <c r="K7658">
        <v>3.3080344639999999</v>
      </c>
      <c r="L7658">
        <v>3.589934628</v>
      </c>
      <c r="M7658">
        <v>3.376562302</v>
      </c>
      <c r="N7658">
        <v>3.498225331</v>
      </c>
      <c r="O7658">
        <v>4.5303741219999996</v>
      </c>
      <c r="P7658">
        <v>4.4971548840000004</v>
      </c>
      <c r="Q7658">
        <v>4.3762119200000003</v>
      </c>
      <c r="R7658">
        <v>4.4622545330000003</v>
      </c>
      <c r="S7658">
        <v>4.3519406270000003</v>
      </c>
      <c r="T7658">
        <v>3.9315757109999998</v>
      </c>
      <c r="U7658">
        <v>4.4362300960000001</v>
      </c>
      <c r="V7658">
        <v>4.1911036429999999</v>
      </c>
      <c r="W7658">
        <v>4.000513604</v>
      </c>
    </row>
    <row r="7659" spans="2:23" hidden="1" x14ac:dyDescent="0.25">
      <c r="B7659" t="s">
        <v>89</v>
      </c>
      <c r="C7659" t="s">
        <v>298</v>
      </c>
      <c r="D7659" t="s">
        <v>501</v>
      </c>
      <c r="E7659" t="s">
        <v>599</v>
      </c>
      <c r="F7659" t="s">
        <v>93</v>
      </c>
      <c r="G7659">
        <v>1.867140569</v>
      </c>
      <c r="H7659">
        <v>1.867140569</v>
      </c>
      <c r="I7659">
        <v>1.867140569</v>
      </c>
    </row>
    <row r="7660" spans="2:23" hidden="1" x14ac:dyDescent="0.25">
      <c r="B7660" t="s">
        <v>89</v>
      </c>
      <c r="C7660" t="s">
        <v>298</v>
      </c>
      <c r="D7660" t="s">
        <v>501</v>
      </c>
      <c r="E7660" t="s">
        <v>600</v>
      </c>
      <c r="F7660" t="s">
        <v>93</v>
      </c>
      <c r="G7660">
        <v>2.702359231</v>
      </c>
      <c r="H7660">
        <v>2.702359231</v>
      </c>
      <c r="I7660">
        <v>2.702359231</v>
      </c>
      <c r="J7660">
        <v>2.702359231</v>
      </c>
      <c r="K7660">
        <v>2.702359231</v>
      </c>
      <c r="L7660">
        <v>2.702359231</v>
      </c>
      <c r="M7660">
        <v>2.702359231</v>
      </c>
    </row>
    <row r="7661" spans="2:23" hidden="1" x14ac:dyDescent="0.25">
      <c r="B7661" t="s">
        <v>89</v>
      </c>
      <c r="C7661" t="s">
        <v>298</v>
      </c>
      <c r="D7661" t="s">
        <v>501</v>
      </c>
      <c r="E7661" t="s">
        <v>601</v>
      </c>
      <c r="F7661" t="s">
        <v>93</v>
      </c>
      <c r="G7661">
        <v>1.8244900639999999</v>
      </c>
      <c r="H7661">
        <v>3.6195791289999999</v>
      </c>
      <c r="I7661">
        <v>4.6866855569999997</v>
      </c>
      <c r="J7661">
        <v>5.3004068640000002</v>
      </c>
      <c r="K7661">
        <v>5.9239507160000002</v>
      </c>
      <c r="L7661">
        <v>6.848281235</v>
      </c>
      <c r="M7661">
        <v>6.9691412899999996</v>
      </c>
      <c r="N7661">
        <v>6.2836679990000004</v>
      </c>
      <c r="O7661">
        <v>8.1566628639999994</v>
      </c>
      <c r="P7661">
        <v>7.8143235899999999</v>
      </c>
      <c r="Q7661">
        <v>7.6465775069999999</v>
      </c>
      <c r="R7661">
        <v>7.974729183</v>
      </c>
      <c r="S7661">
        <v>7.7537717170000002</v>
      </c>
      <c r="T7661">
        <v>6.7637390719999999</v>
      </c>
      <c r="U7661">
        <v>7.8039704460000001</v>
      </c>
      <c r="V7661">
        <v>7.1778405220000003</v>
      </c>
      <c r="W7661">
        <v>6.9130201619999996</v>
      </c>
    </row>
    <row r="7662" spans="2:23" hidden="1" x14ac:dyDescent="0.25">
      <c r="B7662" t="s">
        <v>89</v>
      </c>
      <c r="C7662" t="s">
        <v>298</v>
      </c>
      <c r="D7662" t="s">
        <v>501</v>
      </c>
      <c r="E7662" t="s">
        <v>602</v>
      </c>
      <c r="F7662" t="s">
        <v>93</v>
      </c>
      <c r="G7662">
        <v>3.3769182500000001</v>
      </c>
      <c r="H7662">
        <v>3.3769182500000001</v>
      </c>
      <c r="I7662">
        <v>3.3769182500000001</v>
      </c>
    </row>
    <row r="7663" spans="2:23" hidden="1" x14ac:dyDescent="0.25">
      <c r="B7663" t="s">
        <v>89</v>
      </c>
      <c r="C7663" t="s">
        <v>298</v>
      </c>
      <c r="D7663" t="s">
        <v>501</v>
      </c>
      <c r="E7663" t="s">
        <v>603</v>
      </c>
      <c r="F7663" t="s">
        <v>93</v>
      </c>
      <c r="G7663">
        <v>5.0246478359999998</v>
      </c>
      <c r="H7663">
        <v>5.0246478359999998</v>
      </c>
      <c r="I7663">
        <v>5.0246478359999998</v>
      </c>
      <c r="J7663">
        <v>5.0246478359999998</v>
      </c>
      <c r="K7663">
        <v>5.0246478359999998</v>
      </c>
      <c r="L7663">
        <v>5.0246478359999998</v>
      </c>
      <c r="M7663">
        <v>5.0246478359999998</v>
      </c>
    </row>
    <row r="7664" spans="2:23" hidden="1" x14ac:dyDescent="0.25">
      <c r="B7664" t="s">
        <v>89</v>
      </c>
      <c r="C7664" t="s">
        <v>298</v>
      </c>
      <c r="D7664" t="s">
        <v>501</v>
      </c>
      <c r="E7664" t="s">
        <v>604</v>
      </c>
      <c r="F7664" t="s">
        <v>93</v>
      </c>
      <c r="G7664">
        <v>1.8244900639999999</v>
      </c>
      <c r="H7664">
        <v>3.6195791289999999</v>
      </c>
      <c r="I7664">
        <v>4.6866855569999997</v>
      </c>
      <c r="J7664">
        <v>5.3004068640000002</v>
      </c>
      <c r="K7664">
        <v>5.9239507160000002</v>
      </c>
      <c r="L7664">
        <v>6.848281235</v>
      </c>
      <c r="M7664">
        <v>6.9691412899999996</v>
      </c>
      <c r="N7664">
        <v>6.2836679990000004</v>
      </c>
      <c r="O7664">
        <v>8.1566628639999994</v>
      </c>
      <c r="P7664">
        <v>7.8143235899999999</v>
      </c>
      <c r="Q7664">
        <v>7.6465775069999999</v>
      </c>
      <c r="R7664">
        <v>7.974729183</v>
      </c>
      <c r="S7664">
        <v>7.7537717170000002</v>
      </c>
      <c r="T7664">
        <v>6.7637390719999999</v>
      </c>
      <c r="U7664">
        <v>7.8039704460000001</v>
      </c>
      <c r="V7664">
        <v>7.1778405220000003</v>
      </c>
      <c r="W7664">
        <v>6.9130201619999996</v>
      </c>
    </row>
    <row r="7665" spans="2:23" hidden="1" x14ac:dyDescent="0.25">
      <c r="B7665" t="s">
        <v>89</v>
      </c>
      <c r="C7665" t="s">
        <v>298</v>
      </c>
      <c r="D7665" t="s">
        <v>501</v>
      </c>
      <c r="E7665" t="s">
        <v>605</v>
      </c>
      <c r="F7665" t="s">
        <v>93</v>
      </c>
      <c r="G7665">
        <v>3.3769182500000001</v>
      </c>
      <c r="H7665">
        <v>3.3769182500000001</v>
      </c>
      <c r="I7665">
        <v>3.3769182500000001</v>
      </c>
    </row>
    <row r="7666" spans="2:23" hidden="1" x14ac:dyDescent="0.25">
      <c r="B7666" t="s">
        <v>89</v>
      </c>
      <c r="C7666" t="s">
        <v>298</v>
      </c>
      <c r="D7666" t="s">
        <v>501</v>
      </c>
      <c r="E7666" t="s">
        <v>606</v>
      </c>
      <c r="F7666" t="s">
        <v>93</v>
      </c>
      <c r="G7666">
        <v>5.0246478359999998</v>
      </c>
      <c r="H7666">
        <v>5.0246478359999998</v>
      </c>
      <c r="I7666">
        <v>5.0246478359999998</v>
      </c>
      <c r="J7666">
        <v>5.0246478359999998</v>
      </c>
      <c r="K7666">
        <v>5.0246478359999998</v>
      </c>
      <c r="L7666">
        <v>5.0246478359999998</v>
      </c>
      <c r="M7666">
        <v>5.0246478359999998</v>
      </c>
    </row>
    <row r="7667" spans="2:23" hidden="1" x14ac:dyDescent="0.25">
      <c r="B7667" t="s">
        <v>89</v>
      </c>
      <c r="C7667" t="s">
        <v>298</v>
      </c>
      <c r="D7667" t="s">
        <v>501</v>
      </c>
      <c r="E7667" t="s">
        <v>607</v>
      </c>
      <c r="F7667" t="s">
        <v>93</v>
      </c>
      <c r="G7667">
        <v>0.137450029</v>
      </c>
      <c r="H7667">
        <v>1.574510691</v>
      </c>
      <c r="I7667">
        <v>2.5114817469999999</v>
      </c>
      <c r="J7667">
        <v>2.5339844569999999</v>
      </c>
      <c r="K7667">
        <v>2.419764308</v>
      </c>
      <c r="L7667">
        <v>2.6372692369999999</v>
      </c>
      <c r="M7667">
        <v>2.2498057679999999</v>
      </c>
      <c r="N7667">
        <v>1.7732249040000001</v>
      </c>
      <c r="O7667">
        <v>2.725053607</v>
      </c>
      <c r="P7667">
        <v>2.547633985</v>
      </c>
      <c r="Q7667">
        <v>2.4897008180000002</v>
      </c>
      <c r="R7667">
        <v>2.6689097259999999</v>
      </c>
      <c r="S7667">
        <v>2.4209508350000002</v>
      </c>
      <c r="T7667">
        <v>1.8358323560000001</v>
      </c>
      <c r="U7667">
        <v>2.3998001869999999</v>
      </c>
      <c r="V7667">
        <v>2.0279899929999998</v>
      </c>
      <c r="W7667">
        <v>1.924355313</v>
      </c>
    </row>
    <row r="7668" spans="2:23" hidden="1" x14ac:dyDescent="0.25">
      <c r="B7668" t="s">
        <v>89</v>
      </c>
      <c r="C7668" t="s">
        <v>298</v>
      </c>
      <c r="D7668" t="s">
        <v>501</v>
      </c>
      <c r="E7668" t="s">
        <v>608</v>
      </c>
      <c r="F7668" t="s">
        <v>93</v>
      </c>
      <c r="G7668">
        <v>1.4078141550000001</v>
      </c>
      <c r="H7668">
        <v>1.4078141550000001</v>
      </c>
      <c r="I7668">
        <v>1.4078141550000001</v>
      </c>
    </row>
    <row r="7669" spans="2:23" hidden="1" x14ac:dyDescent="0.25">
      <c r="B7669" t="s">
        <v>89</v>
      </c>
      <c r="C7669" t="s">
        <v>298</v>
      </c>
      <c r="D7669" t="s">
        <v>501</v>
      </c>
      <c r="E7669" t="s">
        <v>609</v>
      </c>
      <c r="F7669" t="s">
        <v>93</v>
      </c>
      <c r="G7669">
        <v>2.0091808910000002</v>
      </c>
      <c r="H7669">
        <v>2.0091808910000002</v>
      </c>
      <c r="I7669">
        <v>2.0091808910000002</v>
      </c>
      <c r="J7669">
        <v>2.0091808910000002</v>
      </c>
      <c r="K7669">
        <v>2.0091808910000002</v>
      </c>
      <c r="L7669">
        <v>2.0091808910000002</v>
      </c>
      <c r="M7669">
        <v>2.0091808910000002</v>
      </c>
    </row>
    <row r="7670" spans="2:23" hidden="1" x14ac:dyDescent="0.25">
      <c r="B7670" t="s">
        <v>89</v>
      </c>
      <c r="C7670" t="s">
        <v>298</v>
      </c>
      <c r="D7670" t="s">
        <v>501</v>
      </c>
      <c r="E7670" t="s">
        <v>610</v>
      </c>
      <c r="F7670" t="s">
        <v>93</v>
      </c>
      <c r="G7670">
        <v>1.0686164999999999E-2</v>
      </c>
      <c r="H7670">
        <v>9.2306139999999998E-3</v>
      </c>
      <c r="I7670">
        <v>8.2691520000000001E-3</v>
      </c>
      <c r="J7670">
        <v>1.4760580000000001E-2</v>
      </c>
      <c r="K7670">
        <v>4.7188253999999999E-2</v>
      </c>
      <c r="L7670">
        <v>7.6769923000000004E-2</v>
      </c>
      <c r="M7670">
        <v>0.10989565799999999</v>
      </c>
      <c r="N7670">
        <v>0.115914694</v>
      </c>
      <c r="O7670">
        <v>0.110353778</v>
      </c>
      <c r="P7670">
        <v>0.11082873</v>
      </c>
      <c r="Q7670">
        <v>0.109080707</v>
      </c>
      <c r="R7670">
        <v>0.107385059</v>
      </c>
      <c r="S7670">
        <v>0.106159616</v>
      </c>
      <c r="T7670">
        <v>0.104902326</v>
      </c>
      <c r="U7670">
        <v>0.10242073</v>
      </c>
      <c r="V7670">
        <v>9.9620426999999998E-2</v>
      </c>
      <c r="W7670">
        <v>9.6096344E-2</v>
      </c>
    </row>
    <row r="7671" spans="2:23" hidden="1" x14ac:dyDescent="0.25">
      <c r="B7671" t="s">
        <v>89</v>
      </c>
      <c r="C7671" t="s">
        <v>298</v>
      </c>
      <c r="D7671" t="s">
        <v>501</v>
      </c>
      <c r="E7671" t="s">
        <v>611</v>
      </c>
      <c r="F7671" t="s">
        <v>93</v>
      </c>
      <c r="G7671">
        <v>9.3953100000000005E-3</v>
      </c>
      <c r="H7671">
        <v>9.3953100000000005E-3</v>
      </c>
      <c r="I7671">
        <v>9.3953100000000005E-3</v>
      </c>
    </row>
    <row r="7672" spans="2:23" hidden="1" x14ac:dyDescent="0.25">
      <c r="B7672" t="s">
        <v>89</v>
      </c>
      <c r="C7672" t="s">
        <v>298</v>
      </c>
      <c r="D7672" t="s">
        <v>501</v>
      </c>
      <c r="E7672" t="s">
        <v>612</v>
      </c>
      <c r="F7672" t="s">
        <v>93</v>
      </c>
      <c r="G7672">
        <v>3.9542907000000002E-2</v>
      </c>
      <c r="H7672">
        <v>3.9542907000000002E-2</v>
      </c>
      <c r="I7672">
        <v>3.9542907000000002E-2</v>
      </c>
      <c r="J7672">
        <v>3.9542907000000002E-2</v>
      </c>
      <c r="K7672">
        <v>3.9542907000000002E-2</v>
      </c>
      <c r="L7672">
        <v>3.9542907000000002E-2</v>
      </c>
      <c r="M7672">
        <v>3.9542907000000002E-2</v>
      </c>
    </row>
    <row r="7673" spans="2:23" hidden="1" x14ac:dyDescent="0.25">
      <c r="B7673" t="s">
        <v>89</v>
      </c>
      <c r="C7673" t="s">
        <v>298</v>
      </c>
      <c r="D7673" t="s">
        <v>501</v>
      </c>
      <c r="E7673" t="s">
        <v>613</v>
      </c>
      <c r="F7673" t="s">
        <v>93</v>
      </c>
      <c r="G7673">
        <v>2.7825469999999998E-3</v>
      </c>
      <c r="H7673">
        <v>1.9377940000000001E-3</v>
      </c>
      <c r="I7673">
        <v>3.1360200000000001E-4</v>
      </c>
      <c r="J7673">
        <v>6.3499999999999999E-5</v>
      </c>
      <c r="K7673">
        <v>2.09E-5</v>
      </c>
      <c r="L7673">
        <v>8.0600000000000001E-10</v>
      </c>
      <c r="M7673">
        <v>1.13E-6</v>
      </c>
      <c r="N7673">
        <v>0</v>
      </c>
      <c r="O7673">
        <v>9.0999999999999997E-7</v>
      </c>
      <c r="P7673">
        <v>0</v>
      </c>
      <c r="Q7673">
        <v>0</v>
      </c>
      <c r="R7673">
        <v>0</v>
      </c>
      <c r="S7673">
        <v>8.5099999999999998E-7</v>
      </c>
      <c r="T7673">
        <v>8.0599999999999999E-7</v>
      </c>
      <c r="U7673">
        <v>1.02E-6</v>
      </c>
      <c r="V7673">
        <v>0</v>
      </c>
      <c r="W7673">
        <v>0</v>
      </c>
    </row>
    <row r="7674" spans="2:23" hidden="1" x14ac:dyDescent="0.25">
      <c r="B7674" t="s">
        <v>89</v>
      </c>
      <c r="C7674" t="s">
        <v>298</v>
      </c>
      <c r="D7674" t="s">
        <v>501</v>
      </c>
      <c r="E7674" t="s">
        <v>614</v>
      </c>
      <c r="F7674" t="s">
        <v>93</v>
      </c>
      <c r="G7674">
        <v>1.677981E-3</v>
      </c>
      <c r="H7674">
        <v>1.677981E-3</v>
      </c>
      <c r="I7674">
        <v>1.677981E-3</v>
      </c>
    </row>
    <row r="7675" spans="2:23" hidden="1" x14ac:dyDescent="0.25">
      <c r="B7675" t="s">
        <v>89</v>
      </c>
      <c r="C7675" t="s">
        <v>298</v>
      </c>
      <c r="D7675" t="s">
        <v>501</v>
      </c>
      <c r="E7675" t="s">
        <v>615</v>
      </c>
      <c r="F7675" t="s">
        <v>93</v>
      </c>
      <c r="G7675">
        <v>7.3136399999999997E-4</v>
      </c>
      <c r="H7675">
        <v>7.3136399999999997E-4</v>
      </c>
      <c r="I7675">
        <v>7.3136399999999997E-4</v>
      </c>
      <c r="J7675">
        <v>7.3136399999999997E-4</v>
      </c>
      <c r="K7675">
        <v>7.3136399999999997E-4</v>
      </c>
      <c r="L7675">
        <v>7.3136399999999997E-4</v>
      </c>
      <c r="M7675">
        <v>7.3136399999999997E-4</v>
      </c>
    </row>
    <row r="7676" spans="2:23" hidden="1" x14ac:dyDescent="0.25">
      <c r="B7676" t="s">
        <v>89</v>
      </c>
      <c r="C7676" t="s">
        <v>298</v>
      </c>
      <c r="D7676" t="s">
        <v>501</v>
      </c>
      <c r="E7676" t="s">
        <v>616</v>
      </c>
      <c r="F7676" t="s">
        <v>93</v>
      </c>
      <c r="G7676">
        <v>4.679289464</v>
      </c>
      <c r="H7676">
        <v>4.7881607219999998</v>
      </c>
      <c r="I7676">
        <v>4.3140437330000001</v>
      </c>
      <c r="J7676">
        <v>3.381088895</v>
      </c>
      <c r="K7676">
        <v>2.3527979210000001</v>
      </c>
      <c r="L7676">
        <v>1.128655739</v>
      </c>
      <c r="M7676">
        <v>0.21507258900000001</v>
      </c>
      <c r="N7676">
        <v>0.259777164</v>
      </c>
      <c r="O7676">
        <v>0.23209395699999999</v>
      </c>
      <c r="P7676">
        <v>0.25341586799999999</v>
      </c>
      <c r="Q7676">
        <v>0.28199818700000001</v>
      </c>
      <c r="R7676">
        <v>0.303655271</v>
      </c>
      <c r="S7676">
        <v>0.30662864899999998</v>
      </c>
      <c r="T7676">
        <v>0.33317205100000002</v>
      </c>
      <c r="U7676">
        <v>0.36897413699999998</v>
      </c>
      <c r="V7676">
        <v>0.41341028800000001</v>
      </c>
      <c r="W7676">
        <v>0.49474516600000001</v>
      </c>
    </row>
    <row r="7677" spans="2:23" hidden="1" x14ac:dyDescent="0.25">
      <c r="B7677" t="s">
        <v>89</v>
      </c>
      <c r="C7677" t="s">
        <v>298</v>
      </c>
      <c r="D7677" t="s">
        <v>501</v>
      </c>
      <c r="E7677" t="s">
        <v>617</v>
      </c>
      <c r="F7677" t="s">
        <v>93</v>
      </c>
      <c r="G7677">
        <v>4.5938313060000002</v>
      </c>
      <c r="H7677">
        <v>4.5938313060000002</v>
      </c>
      <c r="I7677">
        <v>4.5938313060000002</v>
      </c>
    </row>
    <row r="7678" spans="2:23" hidden="1" x14ac:dyDescent="0.25">
      <c r="B7678" t="s">
        <v>89</v>
      </c>
      <c r="C7678" t="s">
        <v>298</v>
      </c>
      <c r="D7678" t="s">
        <v>501</v>
      </c>
      <c r="E7678" t="s">
        <v>618</v>
      </c>
      <c r="F7678" t="s">
        <v>93</v>
      </c>
      <c r="G7678">
        <v>2.9798727230000002</v>
      </c>
      <c r="H7678">
        <v>2.9798727230000002</v>
      </c>
      <c r="I7678">
        <v>2.9798727230000002</v>
      </c>
      <c r="J7678">
        <v>2.9798727230000002</v>
      </c>
      <c r="K7678">
        <v>2.9798727230000002</v>
      </c>
      <c r="L7678">
        <v>2.9798727230000002</v>
      </c>
      <c r="M7678">
        <v>2.9798727230000002</v>
      </c>
    </row>
    <row r="7679" spans="2:23" hidden="1" x14ac:dyDescent="0.25">
      <c r="B7679" t="s">
        <v>89</v>
      </c>
      <c r="C7679" t="s">
        <v>298</v>
      </c>
      <c r="D7679" t="s">
        <v>501</v>
      </c>
      <c r="E7679" t="s">
        <v>619</v>
      </c>
      <c r="F7679" t="s">
        <v>93</v>
      </c>
      <c r="G7679">
        <v>1.4016828370000001</v>
      </c>
      <c r="H7679">
        <v>1.443929585</v>
      </c>
      <c r="I7679">
        <v>1.173569386</v>
      </c>
      <c r="J7679">
        <v>0.77613935300000003</v>
      </c>
      <c r="K7679">
        <v>0.53528043000000003</v>
      </c>
      <c r="L7679">
        <v>0.36836106600000001</v>
      </c>
      <c r="M7679">
        <v>0.17842735200000001</v>
      </c>
      <c r="N7679">
        <v>0.20786197300000001</v>
      </c>
      <c r="O7679">
        <v>0.17926631400000001</v>
      </c>
      <c r="P7679">
        <v>0.176549383</v>
      </c>
      <c r="Q7679">
        <v>0.17438752599999999</v>
      </c>
      <c r="R7679">
        <v>0.17944096200000001</v>
      </c>
      <c r="S7679">
        <v>0.18297159399999999</v>
      </c>
      <c r="T7679">
        <v>0.17654093300000001</v>
      </c>
      <c r="U7679">
        <v>0.15125627899999999</v>
      </c>
      <c r="V7679">
        <v>0.116896028</v>
      </c>
      <c r="W7679">
        <v>0.112040325</v>
      </c>
    </row>
    <row r="7680" spans="2:23" hidden="1" x14ac:dyDescent="0.25">
      <c r="B7680" t="s">
        <v>89</v>
      </c>
      <c r="C7680" t="s">
        <v>298</v>
      </c>
      <c r="D7680" t="s">
        <v>501</v>
      </c>
      <c r="E7680" t="s">
        <v>620</v>
      </c>
      <c r="F7680" t="s">
        <v>93</v>
      </c>
      <c r="G7680">
        <v>1.3397272689999999</v>
      </c>
      <c r="H7680">
        <v>1.3397272689999999</v>
      </c>
      <c r="I7680">
        <v>1.3397272689999999</v>
      </c>
    </row>
    <row r="7681" spans="2:23" hidden="1" x14ac:dyDescent="0.25">
      <c r="B7681" t="s">
        <v>89</v>
      </c>
      <c r="C7681" t="s">
        <v>298</v>
      </c>
      <c r="D7681" t="s">
        <v>501</v>
      </c>
      <c r="E7681" t="s">
        <v>621</v>
      </c>
      <c r="F7681" t="s">
        <v>93</v>
      </c>
      <c r="G7681">
        <v>0.83962714400000005</v>
      </c>
      <c r="H7681">
        <v>0.83962714400000005</v>
      </c>
      <c r="I7681">
        <v>0.83962714400000005</v>
      </c>
      <c r="J7681">
        <v>0.83962714400000005</v>
      </c>
      <c r="K7681">
        <v>0.83962714400000005</v>
      </c>
      <c r="L7681">
        <v>0.83962714400000005</v>
      </c>
      <c r="M7681">
        <v>0.83962714400000005</v>
      </c>
    </row>
    <row r="7682" spans="2:23" hidden="1" x14ac:dyDescent="0.25">
      <c r="B7682" t="s">
        <v>89</v>
      </c>
      <c r="C7682" t="s">
        <v>298</v>
      </c>
      <c r="D7682" t="s">
        <v>501</v>
      </c>
      <c r="E7682" t="s">
        <v>622</v>
      </c>
      <c r="F7682" t="s">
        <v>93</v>
      </c>
      <c r="G7682">
        <v>3.2748240810000002</v>
      </c>
      <c r="H7682">
        <v>3.3422933420000001</v>
      </c>
      <c r="I7682">
        <v>3.1401607459999998</v>
      </c>
      <c r="J7682">
        <v>2.6048859969999998</v>
      </c>
      <c r="K7682">
        <v>1.817496564</v>
      </c>
      <c r="L7682">
        <v>0.760294672</v>
      </c>
      <c r="M7682">
        <v>3.6644105000000003E-2</v>
      </c>
      <c r="N7682">
        <v>5.1915190999999999E-2</v>
      </c>
      <c r="O7682">
        <v>5.2826732000000001E-2</v>
      </c>
      <c r="P7682">
        <v>7.6866484999999998E-2</v>
      </c>
      <c r="Q7682">
        <v>0.107610661</v>
      </c>
      <c r="R7682">
        <v>0.12421430899999999</v>
      </c>
      <c r="S7682">
        <v>0.12365620400000001</v>
      </c>
      <c r="T7682">
        <v>0.15663031199999999</v>
      </c>
      <c r="U7682">
        <v>0.217716836</v>
      </c>
      <c r="V7682">
        <v>0.29651425999999997</v>
      </c>
      <c r="W7682">
        <v>0.38270484199999999</v>
      </c>
    </row>
    <row r="7683" spans="2:23" hidden="1" x14ac:dyDescent="0.25">
      <c r="B7683" t="s">
        <v>89</v>
      </c>
      <c r="C7683" t="s">
        <v>298</v>
      </c>
      <c r="D7683" t="s">
        <v>501</v>
      </c>
      <c r="E7683" t="s">
        <v>623</v>
      </c>
      <c r="F7683" t="s">
        <v>93</v>
      </c>
      <c r="G7683">
        <v>3.252426056</v>
      </c>
      <c r="H7683">
        <v>3.252426056</v>
      </c>
      <c r="I7683">
        <v>3.252426056</v>
      </c>
    </row>
    <row r="7684" spans="2:23" hidden="1" x14ac:dyDescent="0.25">
      <c r="B7684" t="s">
        <v>89</v>
      </c>
      <c r="C7684" t="s">
        <v>298</v>
      </c>
      <c r="D7684" t="s">
        <v>501</v>
      </c>
      <c r="E7684" t="s">
        <v>624</v>
      </c>
      <c r="F7684" t="s">
        <v>93</v>
      </c>
      <c r="G7684">
        <v>2.1395142150000002</v>
      </c>
      <c r="H7684">
        <v>2.1395142150000002</v>
      </c>
      <c r="I7684">
        <v>2.1395142150000002</v>
      </c>
      <c r="J7684">
        <v>2.1395142150000002</v>
      </c>
      <c r="K7684">
        <v>2.1395142150000002</v>
      </c>
      <c r="L7684">
        <v>2.1395142150000002</v>
      </c>
      <c r="M7684">
        <v>2.1395142150000002</v>
      </c>
    </row>
    <row r="7685" spans="2:23" hidden="1" x14ac:dyDescent="0.25">
      <c r="B7685" t="s">
        <v>89</v>
      </c>
      <c r="C7685" t="s">
        <v>298</v>
      </c>
      <c r="D7685" t="s">
        <v>501</v>
      </c>
      <c r="E7685" t="s">
        <v>625</v>
      </c>
      <c r="F7685" t="s">
        <v>93</v>
      </c>
      <c r="G7685">
        <v>4.679289464</v>
      </c>
      <c r="H7685">
        <v>4.7881607219999998</v>
      </c>
      <c r="I7685">
        <v>4.3140437330000001</v>
      </c>
      <c r="J7685">
        <v>3.381088895</v>
      </c>
      <c r="K7685">
        <v>2.3527979210000001</v>
      </c>
      <c r="L7685">
        <v>1.128655739</v>
      </c>
      <c r="M7685">
        <v>0.21507258900000001</v>
      </c>
      <c r="N7685">
        <v>0.259777164</v>
      </c>
      <c r="O7685">
        <v>0.23209395699999999</v>
      </c>
      <c r="P7685">
        <v>0.25341586799999999</v>
      </c>
      <c r="Q7685">
        <v>0.28199818700000001</v>
      </c>
      <c r="R7685">
        <v>0.303655271</v>
      </c>
      <c r="S7685">
        <v>0.30662864899999998</v>
      </c>
      <c r="T7685">
        <v>0.33317205100000002</v>
      </c>
      <c r="U7685">
        <v>0.36897413699999998</v>
      </c>
      <c r="V7685">
        <v>0.41341028800000001</v>
      </c>
      <c r="W7685">
        <v>0.49474516600000001</v>
      </c>
    </row>
    <row r="7686" spans="2:23" hidden="1" x14ac:dyDescent="0.25">
      <c r="B7686" t="s">
        <v>89</v>
      </c>
      <c r="C7686" t="s">
        <v>298</v>
      </c>
      <c r="D7686" t="s">
        <v>501</v>
      </c>
      <c r="E7686" t="s">
        <v>626</v>
      </c>
      <c r="F7686" t="s">
        <v>93</v>
      </c>
      <c r="G7686">
        <v>4.5938313060000002</v>
      </c>
      <c r="H7686">
        <v>4.5938313060000002</v>
      </c>
      <c r="I7686">
        <v>4.5938313060000002</v>
      </c>
    </row>
    <row r="7687" spans="2:23" hidden="1" x14ac:dyDescent="0.25">
      <c r="B7687" t="s">
        <v>89</v>
      </c>
      <c r="C7687" t="s">
        <v>298</v>
      </c>
      <c r="D7687" t="s">
        <v>501</v>
      </c>
      <c r="E7687" t="s">
        <v>627</v>
      </c>
      <c r="F7687" t="s">
        <v>93</v>
      </c>
      <c r="G7687">
        <v>2.9798727230000002</v>
      </c>
      <c r="H7687">
        <v>2.9798727230000002</v>
      </c>
      <c r="I7687">
        <v>2.9798727230000002</v>
      </c>
      <c r="J7687">
        <v>2.9798727230000002</v>
      </c>
      <c r="K7687">
        <v>2.9798727230000002</v>
      </c>
      <c r="L7687">
        <v>2.9798727230000002</v>
      </c>
      <c r="M7687">
        <v>2.9798727230000002</v>
      </c>
    </row>
    <row r="7688" spans="2:23" hidden="1" x14ac:dyDescent="0.25">
      <c r="B7688" t="s">
        <v>89</v>
      </c>
      <c r="C7688" t="s">
        <v>298</v>
      </c>
      <c r="D7688" t="s">
        <v>501</v>
      </c>
      <c r="E7688" t="s">
        <v>628</v>
      </c>
      <c r="F7688" t="s">
        <v>93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2:23" hidden="1" x14ac:dyDescent="0.25">
      <c r="B7689" t="s">
        <v>89</v>
      </c>
      <c r="C7689" t="s">
        <v>298</v>
      </c>
      <c r="D7689" t="s">
        <v>501</v>
      </c>
      <c r="E7689" t="s">
        <v>629</v>
      </c>
      <c r="F7689" t="s">
        <v>93</v>
      </c>
      <c r="G7689">
        <v>0</v>
      </c>
      <c r="H7689">
        <v>0</v>
      </c>
      <c r="I7689">
        <v>0</v>
      </c>
    </row>
    <row r="7690" spans="2:23" hidden="1" x14ac:dyDescent="0.25">
      <c r="B7690" t="s">
        <v>89</v>
      </c>
      <c r="C7690" t="s">
        <v>298</v>
      </c>
      <c r="D7690" t="s">
        <v>501</v>
      </c>
      <c r="E7690" t="s">
        <v>630</v>
      </c>
      <c r="F7690" t="s">
        <v>93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2:23" hidden="1" x14ac:dyDescent="0.25">
      <c r="B7691" t="s">
        <v>89</v>
      </c>
      <c r="C7691" t="s">
        <v>298</v>
      </c>
      <c r="D7691" t="s">
        <v>501</v>
      </c>
      <c r="E7691" t="s">
        <v>631</v>
      </c>
      <c r="F7691" t="s">
        <v>93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</row>
    <row r="7692" spans="2:23" hidden="1" x14ac:dyDescent="0.25">
      <c r="B7692" t="s">
        <v>89</v>
      </c>
      <c r="C7692" t="s">
        <v>298</v>
      </c>
      <c r="D7692" t="s">
        <v>501</v>
      </c>
      <c r="E7692" t="s">
        <v>632</v>
      </c>
      <c r="F7692" t="s">
        <v>93</v>
      </c>
      <c r="G7692">
        <v>0</v>
      </c>
      <c r="H7692">
        <v>0</v>
      </c>
      <c r="I7692">
        <v>0</v>
      </c>
    </row>
    <row r="7693" spans="2:23" hidden="1" x14ac:dyDescent="0.25">
      <c r="B7693" t="s">
        <v>89</v>
      </c>
      <c r="C7693" t="s">
        <v>298</v>
      </c>
      <c r="D7693" t="s">
        <v>501</v>
      </c>
      <c r="E7693" t="s">
        <v>633</v>
      </c>
      <c r="F7693" t="s">
        <v>93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2:23" hidden="1" x14ac:dyDescent="0.25">
      <c r="B7694" t="s">
        <v>89</v>
      </c>
      <c r="C7694" t="s">
        <v>298</v>
      </c>
      <c r="D7694" t="s">
        <v>501</v>
      </c>
      <c r="E7694" t="s">
        <v>634</v>
      </c>
      <c r="F7694" t="s">
        <v>93</v>
      </c>
      <c r="G7694">
        <v>1.309283518</v>
      </c>
      <c r="H7694">
        <v>6.07918029</v>
      </c>
      <c r="I7694">
        <v>8.9414457439999993</v>
      </c>
      <c r="J7694">
        <v>11.22604619</v>
      </c>
      <c r="K7694">
        <v>13.2348702</v>
      </c>
      <c r="L7694">
        <v>14.38449011</v>
      </c>
      <c r="M7694">
        <v>13.92645248</v>
      </c>
      <c r="N7694">
        <v>12.431256640000001</v>
      </c>
      <c r="O7694">
        <v>16.514488759999999</v>
      </c>
      <c r="P7694">
        <v>15.881732469999999</v>
      </c>
      <c r="Q7694">
        <v>15.571762789999999</v>
      </c>
      <c r="R7694">
        <v>16.37466981</v>
      </c>
      <c r="S7694">
        <v>15.75634573</v>
      </c>
      <c r="T7694">
        <v>13.50027025</v>
      </c>
      <c r="U7694">
        <v>15.90669009</v>
      </c>
      <c r="V7694">
        <v>14.481359060000001</v>
      </c>
      <c r="W7694">
        <v>13.936661239999999</v>
      </c>
    </row>
    <row r="7695" spans="2:23" hidden="1" x14ac:dyDescent="0.25">
      <c r="B7695" t="s">
        <v>89</v>
      </c>
      <c r="C7695" t="s">
        <v>298</v>
      </c>
      <c r="D7695" t="s">
        <v>501</v>
      </c>
      <c r="E7695" t="s">
        <v>635</v>
      </c>
      <c r="F7695" t="s">
        <v>93</v>
      </c>
      <c r="G7695">
        <v>5.4433031840000003</v>
      </c>
      <c r="H7695">
        <v>5.4433031840000003</v>
      </c>
      <c r="I7695">
        <v>5.4433031840000003</v>
      </c>
    </row>
    <row r="7696" spans="2:23" hidden="1" x14ac:dyDescent="0.25">
      <c r="B7696" t="s">
        <v>89</v>
      </c>
      <c r="C7696" t="s">
        <v>298</v>
      </c>
      <c r="D7696" t="s">
        <v>501</v>
      </c>
      <c r="E7696" t="s">
        <v>636</v>
      </c>
      <c r="F7696" t="s">
        <v>93</v>
      </c>
      <c r="G7696">
        <v>9.8716812199999993</v>
      </c>
      <c r="H7696">
        <v>9.8716812199999993</v>
      </c>
      <c r="I7696">
        <v>9.8716812199999993</v>
      </c>
      <c r="J7696">
        <v>9.8716812199999993</v>
      </c>
      <c r="K7696">
        <v>9.8716812199999993</v>
      </c>
      <c r="L7696">
        <v>9.8716812199999993</v>
      </c>
      <c r="M7696">
        <v>9.8716812199999993</v>
      </c>
    </row>
    <row r="7697" spans="2:23" hidden="1" x14ac:dyDescent="0.25">
      <c r="B7697" t="s">
        <v>89</v>
      </c>
      <c r="C7697" t="s">
        <v>298</v>
      </c>
      <c r="D7697" t="s">
        <v>501</v>
      </c>
      <c r="E7697" t="s">
        <v>637</v>
      </c>
      <c r="F7697" t="s">
        <v>93</v>
      </c>
      <c r="G7697">
        <v>0</v>
      </c>
      <c r="H7697">
        <v>0</v>
      </c>
      <c r="I7697">
        <v>0.16801397700000001</v>
      </c>
      <c r="J7697">
        <v>0.30349657099999999</v>
      </c>
      <c r="K7697">
        <v>0.36707210600000001</v>
      </c>
      <c r="L7697">
        <v>0.46494756799999998</v>
      </c>
      <c r="M7697">
        <v>0.47801582599999998</v>
      </c>
      <c r="N7697">
        <v>0.28082242400000001</v>
      </c>
      <c r="O7697">
        <v>0.356742108</v>
      </c>
      <c r="P7697">
        <v>0.27645642799999998</v>
      </c>
      <c r="Q7697">
        <v>0.240669881</v>
      </c>
      <c r="R7697">
        <v>0.24846031700000001</v>
      </c>
      <c r="S7697">
        <v>0.23737518499999999</v>
      </c>
      <c r="T7697">
        <v>0.17303181000000001</v>
      </c>
      <c r="U7697">
        <v>0.21903848200000001</v>
      </c>
      <c r="V7697">
        <v>0.17489977700000001</v>
      </c>
      <c r="W7697">
        <v>0.15621862</v>
      </c>
    </row>
    <row r="7698" spans="2:23" hidden="1" x14ac:dyDescent="0.25">
      <c r="B7698" t="s">
        <v>89</v>
      </c>
      <c r="C7698" t="s">
        <v>298</v>
      </c>
      <c r="D7698" t="s">
        <v>501</v>
      </c>
      <c r="E7698" t="s">
        <v>638</v>
      </c>
      <c r="F7698" t="s">
        <v>93</v>
      </c>
      <c r="G7698">
        <v>5.6004658999999998E-2</v>
      </c>
      <c r="H7698">
        <v>5.6004658999999998E-2</v>
      </c>
      <c r="I7698">
        <v>5.6004658999999998E-2</v>
      </c>
    </row>
    <row r="7699" spans="2:23" hidden="1" x14ac:dyDescent="0.25">
      <c r="B7699" t="s">
        <v>89</v>
      </c>
      <c r="C7699" t="s">
        <v>298</v>
      </c>
      <c r="D7699" t="s">
        <v>501</v>
      </c>
      <c r="E7699" t="s">
        <v>639</v>
      </c>
      <c r="F7699" t="s">
        <v>93</v>
      </c>
      <c r="G7699">
        <v>0.25450657799999998</v>
      </c>
      <c r="H7699">
        <v>0.25450657799999998</v>
      </c>
      <c r="I7699">
        <v>0.25450657799999998</v>
      </c>
      <c r="J7699">
        <v>0.25450657799999998</v>
      </c>
      <c r="K7699">
        <v>0.25450657799999998</v>
      </c>
      <c r="L7699">
        <v>0.25450657799999998</v>
      </c>
      <c r="M7699">
        <v>0.25450657799999998</v>
      </c>
    </row>
    <row r="7700" spans="2:23" hidden="1" x14ac:dyDescent="0.25">
      <c r="B7700" t="s">
        <v>89</v>
      </c>
      <c r="C7700" t="s">
        <v>298</v>
      </c>
      <c r="D7700" t="s">
        <v>501</v>
      </c>
      <c r="E7700" t="s">
        <v>640</v>
      </c>
      <c r="F7700" t="s">
        <v>93</v>
      </c>
      <c r="G7700">
        <v>1.309283518</v>
      </c>
      <c r="H7700">
        <v>6.0860328629999998</v>
      </c>
      <c r="I7700">
        <v>9.0220203370000007</v>
      </c>
      <c r="J7700">
        <v>11.47570691</v>
      </c>
      <c r="K7700">
        <v>13.71840085</v>
      </c>
      <c r="L7700">
        <v>15.141173589999999</v>
      </c>
      <c r="M7700">
        <v>14.9528303</v>
      </c>
      <c r="N7700">
        <v>13.668691689999999</v>
      </c>
      <c r="O7700">
        <v>17.95501604</v>
      </c>
      <c r="P7700">
        <v>17.523564910000001</v>
      </c>
      <c r="Q7700">
        <v>17.393372960000001</v>
      </c>
      <c r="R7700">
        <v>18.372451099999999</v>
      </c>
      <c r="S7700">
        <v>17.924856380000001</v>
      </c>
      <c r="T7700">
        <v>15.8142596</v>
      </c>
      <c r="U7700">
        <v>18.375507760000001</v>
      </c>
      <c r="V7700">
        <v>17.110878339999999</v>
      </c>
      <c r="W7700">
        <v>16.72220751</v>
      </c>
    </row>
    <row r="7701" spans="2:23" hidden="1" x14ac:dyDescent="0.25">
      <c r="B7701" t="s">
        <v>89</v>
      </c>
      <c r="C7701" t="s">
        <v>298</v>
      </c>
      <c r="D7701" t="s">
        <v>501</v>
      </c>
      <c r="E7701" t="s">
        <v>641</v>
      </c>
      <c r="F7701" t="s">
        <v>93</v>
      </c>
      <c r="G7701">
        <v>5.4724455729999999</v>
      </c>
      <c r="H7701">
        <v>5.4724455729999999</v>
      </c>
      <c r="I7701">
        <v>5.4724455729999999</v>
      </c>
    </row>
    <row r="7702" spans="2:23" hidden="1" x14ac:dyDescent="0.25">
      <c r="B7702" t="s">
        <v>89</v>
      </c>
      <c r="C7702" t="s">
        <v>298</v>
      </c>
      <c r="D7702" t="s">
        <v>501</v>
      </c>
      <c r="E7702" t="s">
        <v>642</v>
      </c>
      <c r="F7702" t="s">
        <v>93</v>
      </c>
      <c r="G7702">
        <v>10.24363548</v>
      </c>
      <c r="H7702">
        <v>10.24363548</v>
      </c>
      <c r="I7702">
        <v>10.24363548</v>
      </c>
      <c r="J7702">
        <v>10.24363548</v>
      </c>
      <c r="K7702">
        <v>10.24363548</v>
      </c>
      <c r="L7702">
        <v>10.24363548</v>
      </c>
      <c r="M7702">
        <v>10.24363548</v>
      </c>
    </row>
    <row r="7703" spans="2:23" hidden="1" x14ac:dyDescent="0.25">
      <c r="B7703" t="s">
        <v>89</v>
      </c>
      <c r="C7703" t="s">
        <v>298</v>
      </c>
      <c r="D7703" t="s">
        <v>501</v>
      </c>
      <c r="E7703" t="s">
        <v>643</v>
      </c>
      <c r="F7703" t="s">
        <v>93</v>
      </c>
      <c r="G7703">
        <v>7.8374657179999998</v>
      </c>
      <c r="H7703">
        <v>13.36632554</v>
      </c>
      <c r="I7703">
        <v>15.318562480000001</v>
      </c>
      <c r="J7703">
        <v>16.198268880000001</v>
      </c>
      <c r="K7703">
        <v>17.533503849999999</v>
      </c>
      <c r="L7703">
        <v>18.00397718</v>
      </c>
      <c r="M7703">
        <v>17.30121523</v>
      </c>
      <c r="N7703">
        <v>15.953257519999999</v>
      </c>
      <c r="O7703">
        <v>20.24560211</v>
      </c>
      <c r="P7703">
        <v>19.76152686</v>
      </c>
      <c r="Q7703">
        <v>19.619334980000001</v>
      </c>
      <c r="R7703">
        <v>20.61511733</v>
      </c>
      <c r="S7703">
        <v>20.11053626</v>
      </c>
      <c r="T7703">
        <v>17.9361833</v>
      </c>
      <c r="U7703">
        <v>20.582095299999999</v>
      </c>
      <c r="V7703">
        <v>19.305153829999998</v>
      </c>
      <c r="W7703">
        <v>18.935772119999999</v>
      </c>
    </row>
    <row r="7704" spans="2:23" hidden="1" x14ac:dyDescent="0.25">
      <c r="B7704" t="s">
        <v>89</v>
      </c>
      <c r="C7704" t="s">
        <v>298</v>
      </c>
      <c r="D7704" t="s">
        <v>501</v>
      </c>
      <c r="E7704" t="s">
        <v>644</v>
      </c>
      <c r="F7704" t="s">
        <v>93</v>
      </c>
      <c r="G7704">
        <v>12.17411791</v>
      </c>
      <c r="H7704">
        <v>12.17411791</v>
      </c>
      <c r="I7704">
        <v>12.17411791</v>
      </c>
    </row>
    <row r="7705" spans="2:23" hidden="1" x14ac:dyDescent="0.25">
      <c r="B7705" t="s">
        <v>89</v>
      </c>
      <c r="C7705" t="s">
        <v>298</v>
      </c>
      <c r="D7705" t="s">
        <v>501</v>
      </c>
      <c r="E7705" t="s">
        <v>645</v>
      </c>
      <c r="F7705" t="s">
        <v>93</v>
      </c>
      <c r="G7705">
        <v>15.0799027</v>
      </c>
      <c r="H7705">
        <v>15.0799027</v>
      </c>
      <c r="I7705">
        <v>15.0799027</v>
      </c>
      <c r="J7705">
        <v>15.0799027</v>
      </c>
      <c r="K7705">
        <v>15.0799027</v>
      </c>
      <c r="L7705">
        <v>15.0799027</v>
      </c>
      <c r="M7705">
        <v>15.0799027</v>
      </c>
    </row>
    <row r="7706" spans="2:23" hidden="1" x14ac:dyDescent="0.25">
      <c r="B7706" t="s">
        <v>89</v>
      </c>
      <c r="C7706" t="s">
        <v>298</v>
      </c>
      <c r="D7706" t="s">
        <v>646</v>
      </c>
      <c r="E7706" t="s">
        <v>502</v>
      </c>
      <c r="F7706" t="s">
        <v>93</v>
      </c>
      <c r="G7706">
        <v>4.6339592632278004</v>
      </c>
      <c r="H7706">
        <v>13.1264711444854</v>
      </c>
      <c r="I7706">
        <v>17.97379341992</v>
      </c>
      <c r="J7706">
        <v>23.590260896152</v>
      </c>
      <c r="K7706">
        <v>27.0591023124374</v>
      </c>
      <c r="L7706">
        <v>32.118401432016199</v>
      </c>
      <c r="M7706">
        <v>35.162165791410096</v>
      </c>
      <c r="N7706">
        <v>18.786721560419199</v>
      </c>
      <c r="O7706">
        <v>28.822158408431701</v>
      </c>
      <c r="P7706">
        <v>29.341573587658999</v>
      </c>
      <c r="Q7706">
        <v>29.204991108835099</v>
      </c>
      <c r="R7706">
        <v>33.689206247336699</v>
      </c>
      <c r="S7706">
        <v>38.470439915602803</v>
      </c>
      <c r="T7706">
        <v>16.801939055662299</v>
      </c>
      <c r="U7706">
        <v>22.338663910576599</v>
      </c>
      <c r="V7706">
        <v>18.139781330041</v>
      </c>
      <c r="W7706">
        <v>14.1455916017941</v>
      </c>
    </row>
    <row r="7707" spans="2:23" hidden="1" x14ac:dyDescent="0.25">
      <c r="B7707" t="s">
        <v>89</v>
      </c>
      <c r="C7707" t="s">
        <v>298</v>
      </c>
      <c r="D7707" t="s">
        <v>646</v>
      </c>
      <c r="E7707" t="s">
        <v>503</v>
      </c>
      <c r="F7707" t="s">
        <v>93</v>
      </c>
      <c r="G7707">
        <v>2.0543615369297999E-3</v>
      </c>
      <c r="H7707">
        <v>1.8219326421495999E-2</v>
      </c>
      <c r="I7707">
        <v>0.30859971123874902</v>
      </c>
      <c r="J7707">
        <v>1.95110860198188</v>
      </c>
      <c r="K7707">
        <v>4.3240110108073901</v>
      </c>
      <c r="L7707">
        <v>5.8718783393168099</v>
      </c>
      <c r="M7707">
        <v>6.6077616016249001</v>
      </c>
      <c r="N7707">
        <v>6.8089263630106602</v>
      </c>
      <c r="O7707">
        <v>6.5283624384958099</v>
      </c>
      <c r="P7707">
        <v>6.2221303751662198</v>
      </c>
      <c r="Q7707">
        <v>6.0175559379539303</v>
      </c>
      <c r="R7707">
        <v>5.8114548631806402</v>
      </c>
      <c r="S7707">
        <v>5.5090646284405</v>
      </c>
      <c r="T7707">
        <v>5.2083004258893801</v>
      </c>
      <c r="U7707">
        <v>4.9817645996292601</v>
      </c>
      <c r="V7707">
        <v>4.7207806662547798</v>
      </c>
      <c r="W7707">
        <v>4.4076645825825098</v>
      </c>
    </row>
    <row r="7708" spans="2:23" hidden="1" x14ac:dyDescent="0.25">
      <c r="B7708" t="s">
        <v>89</v>
      </c>
      <c r="C7708" t="s">
        <v>298</v>
      </c>
      <c r="D7708" t="s">
        <v>646</v>
      </c>
      <c r="E7708" t="s">
        <v>504</v>
      </c>
      <c r="F7708" t="s">
        <v>93</v>
      </c>
      <c r="G7708">
        <v>4.6339592632278004</v>
      </c>
      <c r="H7708">
        <v>13.1264711444854</v>
      </c>
      <c r="I7708">
        <v>17.97379341992</v>
      </c>
      <c r="J7708">
        <v>23.590260896152</v>
      </c>
      <c r="K7708">
        <v>27.0591023124374</v>
      </c>
      <c r="L7708">
        <v>32.118401432016199</v>
      </c>
      <c r="M7708">
        <v>35.162165791410096</v>
      </c>
      <c r="N7708">
        <v>18.786721560419199</v>
      </c>
      <c r="O7708">
        <v>28.822158408431701</v>
      </c>
      <c r="P7708">
        <v>29.341573587658999</v>
      </c>
      <c r="Q7708">
        <v>29.204991108835099</v>
      </c>
      <c r="R7708">
        <v>33.689206247336699</v>
      </c>
      <c r="S7708">
        <v>38.470439915602803</v>
      </c>
      <c r="T7708">
        <v>16.801939055662299</v>
      </c>
      <c r="U7708">
        <v>22.338663910576599</v>
      </c>
      <c r="V7708">
        <v>18.139781330041</v>
      </c>
      <c r="W7708">
        <v>14.1455916017941</v>
      </c>
    </row>
    <row r="7709" spans="2:23" hidden="1" x14ac:dyDescent="0.25">
      <c r="B7709" t="s">
        <v>89</v>
      </c>
      <c r="C7709" t="s">
        <v>298</v>
      </c>
      <c r="D7709" t="s">
        <v>646</v>
      </c>
      <c r="E7709" t="s">
        <v>505</v>
      </c>
      <c r="F7709" t="s">
        <v>93</v>
      </c>
      <c r="G7709">
        <v>2.0965545264256199E-2</v>
      </c>
      <c r="H7709">
        <v>3.8986146184955203E-2</v>
      </c>
      <c r="I7709">
        <v>9.1406158043470201E-2</v>
      </c>
      <c r="J7709">
        <v>2.11024428465702</v>
      </c>
      <c r="K7709">
        <v>3.7618611796793302</v>
      </c>
      <c r="L7709">
        <v>3.5225387962825598</v>
      </c>
      <c r="M7709">
        <v>2.6047681441652499</v>
      </c>
      <c r="N7709">
        <v>1.1603966854194101</v>
      </c>
      <c r="O7709">
        <v>1.84750442509989</v>
      </c>
      <c r="P7709">
        <v>1.7736349381757199</v>
      </c>
      <c r="Q7709">
        <v>1.70110396116058</v>
      </c>
      <c r="R7709">
        <v>2.47679940336372</v>
      </c>
      <c r="S7709">
        <v>3.2319116693946199</v>
      </c>
      <c r="T7709">
        <v>0.76348442816258999</v>
      </c>
      <c r="U7709">
        <v>1.58522877648883</v>
      </c>
      <c r="V7709">
        <v>1.0057923197427301</v>
      </c>
      <c r="W7709">
        <v>0.68337724519230802</v>
      </c>
    </row>
    <row r="7710" spans="2:23" hidden="1" x14ac:dyDescent="0.25">
      <c r="B7710" t="s">
        <v>89</v>
      </c>
      <c r="C7710" t="s">
        <v>298</v>
      </c>
      <c r="D7710" t="s">
        <v>646</v>
      </c>
      <c r="E7710" t="s">
        <v>506</v>
      </c>
      <c r="F7710" t="s">
        <v>93</v>
      </c>
      <c r="G7710">
        <v>0</v>
      </c>
      <c r="H7710">
        <v>0</v>
      </c>
      <c r="I7710">
        <v>1.6346971436150898E-2</v>
      </c>
      <c r="J7710">
        <v>2.0851953405226999</v>
      </c>
      <c r="K7710">
        <v>3.75681287780486</v>
      </c>
      <c r="L7710">
        <v>3.5217904926441901</v>
      </c>
      <c r="M7710">
        <v>2.6047141528711402</v>
      </c>
      <c r="N7710">
        <v>1.1601917576537499</v>
      </c>
      <c r="O7710">
        <v>1.8469584904598499</v>
      </c>
      <c r="P7710">
        <v>1.7720866485959099</v>
      </c>
      <c r="Q7710">
        <v>1.6996694818760201</v>
      </c>
      <c r="R7710">
        <v>2.4760083393297001</v>
      </c>
      <c r="S7710">
        <v>3.2309215680055101</v>
      </c>
      <c r="T7710">
        <v>0.76333667942657901</v>
      </c>
      <c r="U7710">
        <v>1.58491192697761</v>
      </c>
      <c r="V7710">
        <v>1.0055347793434299</v>
      </c>
      <c r="W7710">
        <v>0.68329153422894395</v>
      </c>
    </row>
    <row r="7711" spans="2:23" hidden="1" x14ac:dyDescent="0.25">
      <c r="B7711" t="s">
        <v>89</v>
      </c>
      <c r="C7711" t="s">
        <v>298</v>
      </c>
      <c r="D7711" t="s">
        <v>646</v>
      </c>
      <c r="E7711" t="s">
        <v>507</v>
      </c>
      <c r="F7711" t="s">
        <v>93</v>
      </c>
      <c r="G7711">
        <v>2.0965545264256199E-2</v>
      </c>
      <c r="H7711">
        <v>3.8986146184955203E-2</v>
      </c>
      <c r="I7711">
        <v>7.5059186607319306E-2</v>
      </c>
      <c r="J7711">
        <v>2.5048944134320499E-2</v>
      </c>
      <c r="K7711">
        <v>5.0483018744640002E-3</v>
      </c>
      <c r="L7711">
        <v>7.4830363836950002E-4</v>
      </c>
      <c r="M7711">
        <v>5.39912941156262E-5</v>
      </c>
      <c r="N7711">
        <v>2.049277656576E-4</v>
      </c>
      <c r="O7711">
        <v>5.4593464003650002E-4</v>
      </c>
      <c r="P7711">
        <v>1.5482895798093999E-3</v>
      </c>
      <c r="Q7711">
        <v>1.4344792845551E-3</v>
      </c>
      <c r="R7711">
        <v>7.9106403401870003E-4</v>
      </c>
      <c r="S7711">
        <v>9.9010138911079996E-4</v>
      </c>
      <c r="T7711">
        <v>1.4774873601100001E-4</v>
      </c>
      <c r="U7711">
        <v>3.1684951121860002E-4</v>
      </c>
      <c r="V7711">
        <v>2.5754039930210002E-4</v>
      </c>
      <c r="W7711">
        <v>8.5710963364502894E-5</v>
      </c>
    </row>
    <row r="7712" spans="2:23" hidden="1" x14ac:dyDescent="0.25">
      <c r="B7712" t="s">
        <v>89</v>
      </c>
      <c r="C7712" t="s">
        <v>298</v>
      </c>
      <c r="D7712" t="s">
        <v>646</v>
      </c>
      <c r="E7712" t="s">
        <v>508</v>
      </c>
      <c r="F7712" t="s">
        <v>93</v>
      </c>
      <c r="G7712">
        <v>0.107670509815078</v>
      </c>
      <c r="H7712">
        <v>0</v>
      </c>
      <c r="I7712">
        <v>4.1292309838018501E-2</v>
      </c>
      <c r="J7712">
        <v>5.6739780431489702E-2</v>
      </c>
      <c r="K7712">
        <v>4.9847948853520702E-2</v>
      </c>
      <c r="L7712">
        <v>3.8908443228235202E-2</v>
      </c>
      <c r="M7712">
        <v>2.42430485302754E-2</v>
      </c>
      <c r="N7712">
        <v>9.0375942725423007E-3</v>
      </c>
      <c r="O7712">
        <v>1.3742815789123499E-2</v>
      </c>
      <c r="P7712">
        <v>1.1169371499908501E-2</v>
      </c>
      <c r="Q7712">
        <v>1.05693871031443E-2</v>
      </c>
      <c r="R7712">
        <v>1.32506862439715E-2</v>
      </c>
      <c r="S7712">
        <v>1.42778832107965E-2</v>
      </c>
      <c r="T7712">
        <v>2.7650289940862002E-3</v>
      </c>
      <c r="U7712">
        <v>5.7838028501975003E-3</v>
      </c>
      <c r="V7712">
        <v>3.7720603576988001E-3</v>
      </c>
      <c r="W7712">
        <v>2.3205225920927999E-3</v>
      </c>
    </row>
    <row r="7713" spans="2:23" hidden="1" x14ac:dyDescent="0.25">
      <c r="B7713" t="s">
        <v>89</v>
      </c>
      <c r="C7713" t="s">
        <v>298</v>
      </c>
      <c r="D7713" t="s">
        <v>646</v>
      </c>
      <c r="E7713" t="s">
        <v>509</v>
      </c>
      <c r="F7713" t="s">
        <v>93</v>
      </c>
      <c r="G7713">
        <v>0</v>
      </c>
      <c r="H7713">
        <v>0</v>
      </c>
      <c r="I7713">
        <v>4.1292309838018501E-2</v>
      </c>
      <c r="J7713">
        <v>5.6739780431489702E-2</v>
      </c>
      <c r="K7713">
        <v>4.9847948853520702E-2</v>
      </c>
      <c r="L7713">
        <v>3.8908443228235202E-2</v>
      </c>
      <c r="M7713">
        <v>2.42430485302754E-2</v>
      </c>
      <c r="N7713">
        <v>9.0375942725423007E-3</v>
      </c>
      <c r="O7713">
        <v>1.3742815789123499E-2</v>
      </c>
      <c r="P7713">
        <v>1.1169371499908501E-2</v>
      </c>
      <c r="Q7713">
        <v>1.05693871031443E-2</v>
      </c>
      <c r="R7713">
        <v>1.32506862439715E-2</v>
      </c>
      <c r="S7713">
        <v>1.42778832107965E-2</v>
      </c>
      <c r="T7713">
        <v>2.7650289940862002E-3</v>
      </c>
      <c r="U7713">
        <v>5.7838028501975003E-3</v>
      </c>
      <c r="V7713">
        <v>3.7720603576988001E-3</v>
      </c>
      <c r="W7713">
        <v>2.3205225920927999E-3</v>
      </c>
    </row>
    <row r="7714" spans="2:23" hidden="1" x14ac:dyDescent="0.25">
      <c r="B7714" t="s">
        <v>89</v>
      </c>
      <c r="C7714" t="s">
        <v>298</v>
      </c>
      <c r="D7714" t="s">
        <v>646</v>
      </c>
      <c r="E7714" t="s">
        <v>510</v>
      </c>
      <c r="F7714" t="s">
        <v>93</v>
      </c>
      <c r="G7714">
        <v>0.107670509815078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 spans="2:23" hidden="1" x14ac:dyDescent="0.25">
      <c r="B7715" t="s">
        <v>89</v>
      </c>
      <c r="C7715" t="s">
        <v>298</v>
      </c>
      <c r="D7715" t="s">
        <v>646</v>
      </c>
      <c r="E7715" t="s">
        <v>511</v>
      </c>
      <c r="F7715" t="s">
        <v>93</v>
      </c>
      <c r="G7715">
        <v>0.54131012205319395</v>
      </c>
      <c r="H7715">
        <v>0.79847556698903199</v>
      </c>
      <c r="I7715">
        <v>0.48747883907177902</v>
      </c>
      <c r="J7715">
        <v>0.20219780517798899</v>
      </c>
      <c r="K7715">
        <v>0.17275977203434101</v>
      </c>
      <c r="L7715">
        <v>0.18628566360533799</v>
      </c>
      <c r="M7715">
        <v>0.22392389218458</v>
      </c>
      <c r="N7715">
        <v>4.5770131694592098E-2</v>
      </c>
      <c r="O7715">
        <v>6.2011178886114099E-2</v>
      </c>
      <c r="P7715">
        <v>4.6824641574258002E-2</v>
      </c>
      <c r="Q7715">
        <v>4.3467950725709102E-2</v>
      </c>
      <c r="R7715">
        <v>5.2581244799414097E-2</v>
      </c>
      <c r="S7715">
        <v>5.78260575660349E-2</v>
      </c>
      <c r="T7715">
        <v>1.12825399441451E-2</v>
      </c>
      <c r="U7715">
        <v>2.4302550801951799E-2</v>
      </c>
      <c r="V7715">
        <v>1.6462779984647499E-2</v>
      </c>
      <c r="W7715">
        <v>9.9842140628380992E-3</v>
      </c>
    </row>
    <row r="7716" spans="2:23" hidden="1" x14ac:dyDescent="0.25">
      <c r="B7716" t="s">
        <v>89</v>
      </c>
      <c r="C7716" t="s">
        <v>298</v>
      </c>
      <c r="D7716" t="s">
        <v>646</v>
      </c>
      <c r="E7716" t="s">
        <v>512</v>
      </c>
      <c r="F7716" t="s">
        <v>93</v>
      </c>
      <c r="G7716">
        <v>0</v>
      </c>
      <c r="H7716">
        <v>0</v>
      </c>
      <c r="I7716">
        <v>6.3745729844233998E-3</v>
      </c>
      <c r="J7716">
        <v>2.6117416788841798E-2</v>
      </c>
      <c r="K7716">
        <v>4.9907420852073697E-2</v>
      </c>
      <c r="L7716">
        <v>0.12501862330577601</v>
      </c>
      <c r="M7716">
        <v>0.208202607975875</v>
      </c>
      <c r="N7716">
        <v>2.9439675775123301E-2</v>
      </c>
      <c r="O7716">
        <v>3.22818317354195E-2</v>
      </c>
      <c r="P7716">
        <v>1.3327442617614701E-2</v>
      </c>
      <c r="Q7716">
        <v>1.18605484624999E-2</v>
      </c>
      <c r="R7716">
        <v>1.8470380582257501E-2</v>
      </c>
      <c r="S7716">
        <v>1.88054832395241E-2</v>
      </c>
      <c r="T7716">
        <v>3.7335340187982999E-3</v>
      </c>
      <c r="U7716">
        <v>8.1999225656878005E-3</v>
      </c>
      <c r="V7716">
        <v>5.2773469872453996E-3</v>
      </c>
      <c r="W7716">
        <v>3.7002526043058998E-3</v>
      </c>
    </row>
    <row r="7717" spans="2:23" hidden="1" x14ac:dyDescent="0.25">
      <c r="B7717" t="s">
        <v>89</v>
      </c>
      <c r="C7717" t="s">
        <v>298</v>
      </c>
      <c r="D7717" t="s">
        <v>646</v>
      </c>
      <c r="E7717" t="s">
        <v>513</v>
      </c>
      <c r="F7717" t="s">
        <v>93</v>
      </c>
      <c r="G7717">
        <v>0.54131012205319395</v>
      </c>
      <c r="H7717">
        <v>0.79847556698903199</v>
      </c>
      <c r="I7717">
        <v>0.48110426608735501</v>
      </c>
      <c r="J7717">
        <v>0.176080388389147</v>
      </c>
      <c r="K7717">
        <v>0.12285235118226701</v>
      </c>
      <c r="L7717">
        <v>6.1267040299561898E-2</v>
      </c>
      <c r="M7717">
        <v>1.57212842087051E-2</v>
      </c>
      <c r="N7717">
        <v>1.63304559194688E-2</v>
      </c>
      <c r="O7717">
        <v>2.9729347150694599E-2</v>
      </c>
      <c r="P7717">
        <v>3.3497198956643402E-2</v>
      </c>
      <c r="Q7717">
        <v>3.1607402263209197E-2</v>
      </c>
      <c r="R7717">
        <v>3.4110864217156603E-2</v>
      </c>
      <c r="S7717">
        <v>3.9020574326510897E-2</v>
      </c>
      <c r="T7717">
        <v>7.5490059253467004E-3</v>
      </c>
      <c r="U7717">
        <v>1.6102628236263999E-2</v>
      </c>
      <c r="V7717">
        <v>1.1185432997402E-2</v>
      </c>
      <c r="W7717">
        <v>6.2839614585322003E-3</v>
      </c>
    </row>
    <row r="7718" spans="2:23" hidden="1" x14ac:dyDescent="0.25">
      <c r="B7718" t="s">
        <v>89</v>
      </c>
      <c r="C7718" t="s">
        <v>298</v>
      </c>
      <c r="D7718" t="s">
        <v>646</v>
      </c>
      <c r="E7718" t="s">
        <v>514</v>
      </c>
      <c r="F7718" t="s">
        <v>93</v>
      </c>
      <c r="G7718">
        <v>9.5378059682173902E-2</v>
      </c>
      <c r="H7718">
        <v>0.320890359406515</v>
      </c>
      <c r="I7718">
        <v>0.87575595611692203</v>
      </c>
      <c r="J7718">
        <v>1.7771052898223101</v>
      </c>
      <c r="K7718">
        <v>2.0950367979552298</v>
      </c>
      <c r="L7718">
        <v>2.6152452004933502</v>
      </c>
      <c r="M7718">
        <v>2.40338513828336</v>
      </c>
      <c r="N7718">
        <v>0.83705306293995696</v>
      </c>
      <c r="O7718">
        <v>1.3162528308451</v>
      </c>
      <c r="P7718">
        <v>1.3177564255598699</v>
      </c>
      <c r="Q7718">
        <v>1.42621851482245</v>
      </c>
      <c r="R7718">
        <v>1.98024597284125</v>
      </c>
      <c r="S7718">
        <v>2.4449636852652898</v>
      </c>
      <c r="T7718">
        <v>0.56630586454729703</v>
      </c>
      <c r="U7718">
        <v>1.1901565645363199</v>
      </c>
      <c r="V7718">
        <v>0.85069594534468695</v>
      </c>
      <c r="W7718">
        <v>0.52426726015436198</v>
      </c>
    </row>
    <row r="7719" spans="2:23" hidden="1" x14ac:dyDescent="0.25">
      <c r="B7719" t="s">
        <v>89</v>
      </c>
      <c r="C7719" t="s">
        <v>298</v>
      </c>
      <c r="D7719" t="s">
        <v>646</v>
      </c>
      <c r="E7719" t="s">
        <v>515</v>
      </c>
      <c r="F7719" t="s">
        <v>93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</row>
    <row r="7720" spans="2:23" hidden="1" x14ac:dyDescent="0.25">
      <c r="B7720" t="s">
        <v>89</v>
      </c>
      <c r="C7720" t="s">
        <v>298</v>
      </c>
      <c r="D7720" t="s">
        <v>646</v>
      </c>
      <c r="E7720" t="s">
        <v>516</v>
      </c>
      <c r="F7720" t="s">
        <v>93</v>
      </c>
      <c r="G7720">
        <v>3.79557734728653</v>
      </c>
      <c r="H7720">
        <v>12.019078608607201</v>
      </c>
      <c r="I7720">
        <v>17.064212462886001</v>
      </c>
      <c r="J7720">
        <v>20.852160403405598</v>
      </c>
      <c r="K7720">
        <v>22.765991937814501</v>
      </c>
      <c r="L7720">
        <v>28.1970271359266</v>
      </c>
      <c r="M7720">
        <v>32.2357402595606</v>
      </c>
      <c r="N7720">
        <v>17.5260231006304</v>
      </c>
      <c r="O7720">
        <v>25.656584845032398</v>
      </c>
      <c r="P7720">
        <v>26.4697067908035</v>
      </c>
      <c r="Q7720">
        <v>26.542332819078499</v>
      </c>
      <c r="R7720">
        <v>30.108921960183601</v>
      </c>
      <c r="S7720">
        <v>33.899489719061897</v>
      </c>
      <c r="T7720">
        <v>15.789306427995699</v>
      </c>
      <c r="U7720">
        <v>20.270437845288001</v>
      </c>
      <c r="V7720">
        <v>16.839354280372699</v>
      </c>
      <c r="W7720">
        <v>13.3147948279413</v>
      </c>
    </row>
    <row r="7721" spans="2:23" hidden="1" x14ac:dyDescent="0.25">
      <c r="B7721" t="s">
        <v>89</v>
      </c>
      <c r="C7721" t="s">
        <v>298</v>
      </c>
      <c r="D7721" t="s">
        <v>646</v>
      </c>
      <c r="E7721" t="s">
        <v>517</v>
      </c>
      <c r="F7721" t="s">
        <v>93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1.17344601628643</v>
      </c>
      <c r="P7721">
        <v>0.96673024669706697</v>
      </c>
      <c r="Q7721">
        <v>0.847317541443804</v>
      </c>
      <c r="R7721">
        <v>0.98014227006825205</v>
      </c>
      <c r="S7721">
        <v>1.20412955532998</v>
      </c>
      <c r="T7721">
        <v>0.224195089841949</v>
      </c>
      <c r="U7721">
        <v>0.43386530210606</v>
      </c>
      <c r="V7721">
        <v>0.26360994728311399</v>
      </c>
      <c r="W7721">
        <v>0.135085698868944</v>
      </c>
    </row>
    <row r="7722" spans="2:23" hidden="1" x14ac:dyDescent="0.25">
      <c r="B7722" t="s">
        <v>89</v>
      </c>
      <c r="C7722" t="s">
        <v>298</v>
      </c>
      <c r="D7722" t="s">
        <v>646</v>
      </c>
      <c r="E7722" t="s">
        <v>518</v>
      </c>
      <c r="F7722" t="s">
        <v>93</v>
      </c>
      <c r="G7722">
        <v>0.16843573880874099</v>
      </c>
      <c r="H7722">
        <v>0.26993082270426799</v>
      </c>
      <c r="I7722">
        <v>0.28940365008068902</v>
      </c>
      <c r="J7722">
        <v>0.368918622479946</v>
      </c>
      <c r="K7722">
        <v>0.30864147405567099</v>
      </c>
      <c r="L7722">
        <v>0.17364139297351</v>
      </c>
      <c r="M7722">
        <v>7.34904469694629E-2</v>
      </c>
      <c r="N7722">
        <v>4.5494048402314802E-2</v>
      </c>
      <c r="O7722">
        <v>6.8869127337679595E-2</v>
      </c>
      <c r="P7722">
        <v>7.3507598908574598E-2</v>
      </c>
      <c r="Q7722">
        <v>6.01994493233187E-2</v>
      </c>
      <c r="R7722">
        <v>5.7510682677731101E-2</v>
      </c>
      <c r="S7722">
        <v>6.2805031039469994E-2</v>
      </c>
      <c r="T7722">
        <v>1.09055407238063E-2</v>
      </c>
      <c r="U7722">
        <v>1.90456330415463E-2</v>
      </c>
      <c r="V7722">
        <v>1.0789942300108799E-2</v>
      </c>
      <c r="W7722">
        <v>2.9093136559595501E-5</v>
      </c>
    </row>
    <row r="7723" spans="2:23" hidden="1" x14ac:dyDescent="0.25">
      <c r="B7723" t="s">
        <v>89</v>
      </c>
      <c r="C7723" t="s">
        <v>298</v>
      </c>
      <c r="D7723" t="s">
        <v>646</v>
      </c>
      <c r="E7723" t="s">
        <v>519</v>
      </c>
      <c r="F7723" t="s">
        <v>93</v>
      </c>
      <c r="G7723">
        <v>0.16843573880874099</v>
      </c>
      <c r="H7723">
        <v>0.26993082270426799</v>
      </c>
      <c r="I7723">
        <v>0.28940365008068902</v>
      </c>
      <c r="J7723">
        <v>0.368918622479946</v>
      </c>
      <c r="K7723">
        <v>0.30864147405567099</v>
      </c>
      <c r="L7723">
        <v>0.17364139297351</v>
      </c>
      <c r="M7723">
        <v>7.34904469694629E-2</v>
      </c>
      <c r="N7723">
        <v>4.5494048402314802E-2</v>
      </c>
      <c r="O7723">
        <v>6.8869127337679595E-2</v>
      </c>
      <c r="P7723">
        <v>7.3507598908574598E-2</v>
      </c>
      <c r="Q7723">
        <v>6.01994493233187E-2</v>
      </c>
      <c r="R7723">
        <v>5.7510682677731101E-2</v>
      </c>
      <c r="S7723">
        <v>6.2805031039469994E-2</v>
      </c>
      <c r="T7723">
        <v>1.09055407238063E-2</v>
      </c>
      <c r="U7723">
        <v>1.90456330415463E-2</v>
      </c>
      <c r="V7723">
        <v>1.0789942300108799E-2</v>
      </c>
      <c r="W7723">
        <v>2.9093136559595501E-5</v>
      </c>
    </row>
    <row r="7724" spans="2:23" hidden="1" x14ac:dyDescent="0.25">
      <c r="B7724" t="s">
        <v>89</v>
      </c>
      <c r="C7724" t="s">
        <v>298</v>
      </c>
      <c r="D7724" t="s">
        <v>646</v>
      </c>
      <c r="E7724" t="s">
        <v>520</v>
      </c>
      <c r="F7724" t="s">
        <v>93</v>
      </c>
      <c r="G7724">
        <v>1.9747539701894099</v>
      </c>
      <c r="H7724">
        <v>8.0664886539188601</v>
      </c>
      <c r="I7724">
        <v>9.7025637931855293</v>
      </c>
      <c r="J7724">
        <v>10.790181727361199</v>
      </c>
      <c r="K7724">
        <v>12.3059833456966</v>
      </c>
      <c r="L7724">
        <v>15.026023663274</v>
      </c>
      <c r="M7724">
        <v>18.033388615466698</v>
      </c>
      <c r="N7724">
        <v>12.406892305722099</v>
      </c>
      <c r="O7724">
        <v>17.337500435765801</v>
      </c>
      <c r="P7724">
        <v>18.405052386690699</v>
      </c>
      <c r="Q7724">
        <v>18.486156632736801</v>
      </c>
      <c r="R7724">
        <v>19.844860012911699</v>
      </c>
      <c r="S7724">
        <v>21.3479150529819</v>
      </c>
      <c r="T7724">
        <v>13.2464812554687</v>
      </c>
      <c r="U7724">
        <v>15.0307988594226</v>
      </c>
      <c r="V7724">
        <v>13.292393036591999</v>
      </c>
      <c r="W7724">
        <v>11.213039213448999</v>
      </c>
    </row>
    <row r="7725" spans="2:23" hidden="1" x14ac:dyDescent="0.25">
      <c r="B7725" t="s">
        <v>89</v>
      </c>
      <c r="C7725" t="s">
        <v>298</v>
      </c>
      <c r="D7725" t="s">
        <v>646</v>
      </c>
      <c r="E7725" t="s">
        <v>521</v>
      </c>
      <c r="F7725" t="s">
        <v>93</v>
      </c>
      <c r="G7725">
        <v>13.598388263673399</v>
      </c>
      <c r="H7725">
        <v>18.1761089836073</v>
      </c>
      <c r="I7725">
        <v>22.726479489885399</v>
      </c>
      <c r="J7725">
        <v>26.705474491838402</v>
      </c>
      <c r="K7725">
        <v>30.081287936904101</v>
      </c>
      <c r="L7725">
        <v>37.097510267541097</v>
      </c>
      <c r="M7725">
        <v>44.947888881645397</v>
      </c>
      <c r="N7725">
        <v>30.012448796865499</v>
      </c>
      <c r="O7725">
        <v>38.393342711083299</v>
      </c>
      <c r="P7725">
        <v>38.8256001338194</v>
      </c>
      <c r="Q7725">
        <v>38.914151746218501</v>
      </c>
      <c r="R7725">
        <v>42.619887727812099</v>
      </c>
      <c r="S7725">
        <v>47.023093551960301</v>
      </c>
      <c r="T7725">
        <v>29.422655573662599</v>
      </c>
      <c r="U7725">
        <v>34.065473495124202</v>
      </c>
      <c r="V7725">
        <v>31.090953828052299</v>
      </c>
      <c r="W7725">
        <v>28.3037542739728</v>
      </c>
    </row>
    <row r="7726" spans="2:23" hidden="1" x14ac:dyDescent="0.25">
      <c r="B7726" t="s">
        <v>89</v>
      </c>
      <c r="C7726" t="s">
        <v>298</v>
      </c>
      <c r="D7726" t="s">
        <v>646</v>
      </c>
      <c r="E7726" t="s">
        <v>522</v>
      </c>
      <c r="F7726" t="s">
        <v>93</v>
      </c>
      <c r="G7726">
        <v>1.72544531741495</v>
      </c>
      <c r="H7726">
        <v>3.6316995952818099</v>
      </c>
      <c r="I7726">
        <v>6.4858927135835698</v>
      </c>
      <c r="J7726">
        <v>8.2848733862220794</v>
      </c>
      <c r="K7726">
        <v>8.36497179416269</v>
      </c>
      <c r="L7726">
        <v>10.555758272159199</v>
      </c>
      <c r="M7726">
        <v>11.798966505810601</v>
      </c>
      <c r="N7726">
        <v>4.2820777319683403</v>
      </c>
      <c r="O7726">
        <v>7.0028315784215298</v>
      </c>
      <c r="P7726">
        <v>6.7468979785529202</v>
      </c>
      <c r="Q7726">
        <v>6.6299576715193203</v>
      </c>
      <c r="R7726">
        <v>8.2838159744306505</v>
      </c>
      <c r="S7726">
        <v>10.1066109808147</v>
      </c>
      <c r="T7726">
        <v>1.9765193079796901</v>
      </c>
      <c r="U7726">
        <v>4.0494824213290403</v>
      </c>
      <c r="V7726">
        <v>2.6962652984359798</v>
      </c>
      <c r="W7726">
        <v>1.5774883543379099</v>
      </c>
    </row>
    <row r="7727" spans="2:23" hidden="1" x14ac:dyDescent="0.25">
      <c r="B7727" t="s">
        <v>89</v>
      </c>
      <c r="C7727" t="s">
        <v>298</v>
      </c>
      <c r="D7727" t="s">
        <v>646</v>
      </c>
      <c r="E7727" t="s">
        <v>523</v>
      </c>
      <c r="F7727" t="s">
        <v>93</v>
      </c>
      <c r="G7727">
        <v>3.5724679424219301E-2</v>
      </c>
      <c r="H7727">
        <v>3.3286163109301901E-2</v>
      </c>
      <c r="I7727">
        <v>1.2450017884769E-2</v>
      </c>
      <c r="J7727">
        <v>5.0783221827094003E-3</v>
      </c>
      <c r="K7727">
        <v>2.6777798798276E-3</v>
      </c>
      <c r="L7727">
        <v>1.5876325215596E-3</v>
      </c>
      <c r="M7727">
        <v>6.4120660372139998E-4</v>
      </c>
      <c r="N7727">
        <v>7.4439324927390001E-4</v>
      </c>
      <c r="O7727">
        <v>6.942748522482E-4</v>
      </c>
      <c r="P7727">
        <v>6.5684448602219999E-4</v>
      </c>
      <c r="Q7727">
        <v>6.2681934704829996E-4</v>
      </c>
      <c r="R7727">
        <v>5.8710768418820003E-4</v>
      </c>
      <c r="S7727">
        <v>5.1759070182589998E-4</v>
      </c>
      <c r="T7727">
        <v>4.5503640290800001E-4</v>
      </c>
      <c r="U7727">
        <v>4.0742521811100001E-4</v>
      </c>
      <c r="V7727">
        <v>3.6537125629519998E-4</v>
      </c>
      <c r="W7727">
        <v>3.3020566622119998E-4</v>
      </c>
    </row>
    <row r="7728" spans="2:23" hidden="1" x14ac:dyDescent="0.25">
      <c r="B7728" t="s">
        <v>89</v>
      </c>
      <c r="C7728" t="s">
        <v>298</v>
      </c>
      <c r="D7728" t="s">
        <v>646</v>
      </c>
      <c r="E7728" t="s">
        <v>524</v>
      </c>
      <c r="F7728" t="s">
        <v>93</v>
      </c>
      <c r="G7728">
        <v>14.521163954963001</v>
      </c>
      <c r="H7728">
        <v>14.288969387364601</v>
      </c>
      <c r="I7728">
        <v>13.4908203600388</v>
      </c>
      <c r="J7728">
        <v>12.616865551159799</v>
      </c>
      <c r="K7728">
        <v>10.8066632229825</v>
      </c>
      <c r="L7728">
        <v>7.7413110277616202</v>
      </c>
      <c r="M7728">
        <v>3.1730286828471401</v>
      </c>
      <c r="N7728">
        <v>3.09057440530776</v>
      </c>
      <c r="O7728">
        <v>2.5930979318496501</v>
      </c>
      <c r="P7728">
        <v>2.4085361638891598</v>
      </c>
      <c r="Q7728">
        <v>2.2495186748864202</v>
      </c>
      <c r="R7728">
        <v>2.0523698343357699</v>
      </c>
      <c r="S7728">
        <v>1.8571106671783499</v>
      </c>
      <c r="T7728">
        <v>1.6933101227387299</v>
      </c>
      <c r="U7728">
        <v>1.54849222753553</v>
      </c>
      <c r="V7728">
        <v>1.3554835235260101</v>
      </c>
      <c r="W7728">
        <v>1.17943732988034</v>
      </c>
    </row>
    <row r="7729" spans="2:23" hidden="1" x14ac:dyDescent="0.25">
      <c r="B7729" t="s">
        <v>89</v>
      </c>
      <c r="C7729" t="s">
        <v>298</v>
      </c>
      <c r="D7729" t="s">
        <v>646</v>
      </c>
      <c r="E7729" t="s">
        <v>525</v>
      </c>
      <c r="F7729" t="s">
        <v>93</v>
      </c>
      <c r="G7729">
        <v>0.87437585365556503</v>
      </c>
      <c r="H7729">
        <v>0.98118574040818096</v>
      </c>
      <c r="I7729">
        <v>1.0579790304771901</v>
      </c>
      <c r="J7729">
        <v>1.01675240016521</v>
      </c>
      <c r="K7729">
        <v>0.94139667568756003</v>
      </c>
      <c r="L7729">
        <v>0.72748122246736802</v>
      </c>
      <c r="M7729">
        <v>0.47239312985987297</v>
      </c>
      <c r="N7729">
        <v>0.461522411554251</v>
      </c>
      <c r="O7729">
        <v>0.41401398635270098</v>
      </c>
      <c r="P7729">
        <v>0.45117192877289197</v>
      </c>
      <c r="Q7729">
        <v>0.44033356503270099</v>
      </c>
      <c r="R7729">
        <v>0.40891698207917698</v>
      </c>
      <c r="S7729">
        <v>0.38400287225137802</v>
      </c>
      <c r="T7729">
        <v>0.33064637907983802</v>
      </c>
      <c r="U7729">
        <v>0.26258254018739602</v>
      </c>
      <c r="V7729">
        <v>0.18874523456560099</v>
      </c>
      <c r="W7729">
        <v>0.16116291754923501</v>
      </c>
    </row>
    <row r="7730" spans="2:23" hidden="1" x14ac:dyDescent="0.25">
      <c r="B7730" t="s">
        <v>89</v>
      </c>
      <c r="C7730" t="s">
        <v>298</v>
      </c>
      <c r="D7730" t="s">
        <v>646</v>
      </c>
      <c r="E7730" t="s">
        <v>526</v>
      </c>
      <c r="F7730" t="s">
        <v>93</v>
      </c>
      <c r="G7730">
        <v>13.6110634218832</v>
      </c>
      <c r="H7730">
        <v>13.274497483847099</v>
      </c>
      <c r="I7730">
        <v>12.4203913116768</v>
      </c>
      <c r="J7730">
        <v>11.595034828811899</v>
      </c>
      <c r="K7730">
        <v>9.86258876741514</v>
      </c>
      <c r="L7730">
        <v>7.01224217277269</v>
      </c>
      <c r="M7730">
        <v>2.6999943463835399</v>
      </c>
      <c r="N7730">
        <v>2.6283076005042298</v>
      </c>
      <c r="O7730">
        <v>2.1783896706446999</v>
      </c>
      <c r="P7730">
        <v>1.9567073906302399</v>
      </c>
      <c r="Q7730">
        <v>1.8085582905066699</v>
      </c>
      <c r="R7730">
        <v>1.6428657445724</v>
      </c>
      <c r="S7730">
        <v>1.47259020422515</v>
      </c>
      <c r="T7730">
        <v>1.3622087072559901</v>
      </c>
      <c r="U7730">
        <v>1.28550226213003</v>
      </c>
      <c r="V7730">
        <v>1.16637291770412</v>
      </c>
      <c r="W7730">
        <v>1.0179442066648801</v>
      </c>
    </row>
    <row r="7731" spans="2:23" hidden="1" x14ac:dyDescent="0.25">
      <c r="B7731" t="s">
        <v>89</v>
      </c>
      <c r="C7731" t="s">
        <v>298</v>
      </c>
      <c r="D7731" t="s">
        <v>646</v>
      </c>
      <c r="E7731" t="s">
        <v>527</v>
      </c>
      <c r="F7731" t="s">
        <v>93</v>
      </c>
      <c r="G7731">
        <v>0</v>
      </c>
      <c r="H7731">
        <v>2.2343584E-2</v>
      </c>
      <c r="I7731">
        <v>0.21075344600000001</v>
      </c>
      <c r="J7731">
        <v>0.63481899200000003</v>
      </c>
      <c r="K7731">
        <v>1.248121083</v>
      </c>
      <c r="L7731">
        <v>2.1088849449999998</v>
      </c>
      <c r="M7731">
        <v>3.1851306500000001</v>
      </c>
      <c r="N7731">
        <v>3.9992879640000001</v>
      </c>
      <c r="O7731">
        <v>4.6846592239999998</v>
      </c>
      <c r="P7731">
        <v>5.3993250990000003</v>
      </c>
      <c r="Q7731">
        <v>6.0651939959999996</v>
      </c>
      <c r="R7731">
        <v>6.7782749679999998</v>
      </c>
      <c r="S7731">
        <v>7.6157158279999999</v>
      </c>
      <c r="T7731">
        <v>8.2133035710000009</v>
      </c>
      <c r="U7731">
        <v>8.7280313399999994</v>
      </c>
      <c r="V7731">
        <v>9.3036425709999993</v>
      </c>
      <c r="W7731">
        <v>9.8795296659999998</v>
      </c>
    </row>
    <row r="7732" spans="2:23" hidden="1" x14ac:dyDescent="0.25">
      <c r="B7732" t="s">
        <v>89</v>
      </c>
      <c r="C7732" t="s">
        <v>298</v>
      </c>
      <c r="D7732" t="s">
        <v>646</v>
      </c>
      <c r="E7732" t="s">
        <v>528</v>
      </c>
      <c r="F7732" t="s">
        <v>93</v>
      </c>
      <c r="G7732">
        <v>7.7699009999999999E-2</v>
      </c>
      <c r="H7732">
        <v>7.7699009999999999E-2</v>
      </c>
      <c r="I7732">
        <v>7.7699009999999999E-2</v>
      </c>
    </row>
    <row r="7733" spans="2:23" hidden="1" x14ac:dyDescent="0.25">
      <c r="B7733" t="s">
        <v>89</v>
      </c>
      <c r="C7733" t="s">
        <v>298</v>
      </c>
      <c r="D7733" t="s">
        <v>646</v>
      </c>
      <c r="E7733" t="s">
        <v>529</v>
      </c>
      <c r="F7733" t="s">
        <v>93</v>
      </c>
      <c r="G7733">
        <v>1.0585789569999999</v>
      </c>
      <c r="H7733">
        <v>1.0585789569999999</v>
      </c>
      <c r="I7733">
        <v>1.0585789569999999</v>
      </c>
      <c r="J7733">
        <v>1.0585789569999999</v>
      </c>
      <c r="K7733">
        <v>1.0585789569999999</v>
      </c>
      <c r="L7733">
        <v>1.0585789569999999</v>
      </c>
      <c r="M7733">
        <v>1.0585789569999999</v>
      </c>
    </row>
    <row r="7734" spans="2:23" hidden="1" x14ac:dyDescent="0.25">
      <c r="B7734" t="s">
        <v>89</v>
      </c>
      <c r="C7734" t="s">
        <v>298</v>
      </c>
      <c r="D7734" t="s">
        <v>646</v>
      </c>
      <c r="E7734" t="s">
        <v>92</v>
      </c>
      <c r="F7734" t="s">
        <v>93</v>
      </c>
      <c r="G7734">
        <v>33.041012440000003</v>
      </c>
      <c r="H7734">
        <v>45.888287910000003</v>
      </c>
      <c r="I7734">
        <v>54.749319730000003</v>
      </c>
      <c r="J7734">
        <v>65.126757889999993</v>
      </c>
      <c r="K7734">
        <v>72.601103080000001</v>
      </c>
      <c r="L7734">
        <v>83.175370760000007</v>
      </c>
      <c r="M7734">
        <v>90.2844585</v>
      </c>
      <c r="N7734">
        <v>59.121014019999997</v>
      </c>
      <c r="O7734">
        <v>76.731308659999996</v>
      </c>
      <c r="P7734">
        <v>77.189444789999996</v>
      </c>
      <c r="Q7734">
        <v>76.761596119999993</v>
      </c>
      <c r="R7734">
        <v>84.530089820000001</v>
      </c>
      <c r="S7734">
        <v>93.2028471</v>
      </c>
      <c r="T7734">
        <v>53.453654929999999</v>
      </c>
      <c r="U7734">
        <v>63.244966490000003</v>
      </c>
      <c r="V7734">
        <v>55.598520229999998</v>
      </c>
      <c r="W7734">
        <v>48.303735639999999</v>
      </c>
    </row>
    <row r="7735" spans="2:23" hidden="1" x14ac:dyDescent="0.25">
      <c r="B7735" t="s">
        <v>89</v>
      </c>
      <c r="C7735" t="s">
        <v>298</v>
      </c>
      <c r="D7735" t="s">
        <v>646</v>
      </c>
      <c r="E7735" t="s">
        <v>530</v>
      </c>
      <c r="F7735" t="s">
        <v>93</v>
      </c>
      <c r="G7735">
        <v>44.559540030000001</v>
      </c>
      <c r="H7735">
        <v>44.559540030000001</v>
      </c>
      <c r="I7735">
        <v>44.559540030000001</v>
      </c>
    </row>
    <row r="7736" spans="2:23" hidden="1" x14ac:dyDescent="0.25">
      <c r="B7736" t="s">
        <v>89</v>
      </c>
      <c r="C7736" t="s">
        <v>298</v>
      </c>
      <c r="D7736" t="s">
        <v>646</v>
      </c>
      <c r="E7736" t="s">
        <v>531</v>
      </c>
      <c r="F7736" t="s">
        <v>93</v>
      </c>
      <c r="G7736">
        <v>63.552330040000001</v>
      </c>
      <c r="H7736">
        <v>63.552330040000001</v>
      </c>
      <c r="I7736">
        <v>63.552330040000001</v>
      </c>
      <c r="J7736">
        <v>63.552330040000001</v>
      </c>
      <c r="K7736">
        <v>63.552330040000001</v>
      </c>
      <c r="L7736">
        <v>63.552330040000001</v>
      </c>
      <c r="M7736">
        <v>63.552330040000001</v>
      </c>
    </row>
    <row r="7737" spans="2:23" hidden="1" x14ac:dyDescent="0.25">
      <c r="B7737" t="s">
        <v>89</v>
      </c>
      <c r="C7737" t="s">
        <v>298</v>
      </c>
      <c r="D7737" t="s">
        <v>646</v>
      </c>
      <c r="E7737" t="s">
        <v>532</v>
      </c>
      <c r="F7737" t="s">
        <v>93</v>
      </c>
      <c r="G7737">
        <v>0.30641213899999997</v>
      </c>
      <c r="H7737">
        <v>0.31750521199999998</v>
      </c>
      <c r="I7737">
        <v>0.32468593699999998</v>
      </c>
      <c r="J7737">
        <v>0.288097298</v>
      </c>
      <c r="K7737">
        <v>0.33508689899999999</v>
      </c>
      <c r="L7737">
        <v>0.34701799500000002</v>
      </c>
      <c r="M7737">
        <v>0.39366753100000001</v>
      </c>
      <c r="N7737">
        <v>0.42254781800000002</v>
      </c>
      <c r="O7737">
        <v>0.39489310799999999</v>
      </c>
      <c r="P7737">
        <v>0.39315282200000001</v>
      </c>
      <c r="Q7737">
        <v>0.37681313500000002</v>
      </c>
      <c r="R7737">
        <v>0.357962208</v>
      </c>
      <c r="S7737">
        <v>0.34412843500000001</v>
      </c>
      <c r="T7737">
        <v>0.32759750399999998</v>
      </c>
      <c r="U7737">
        <v>0.31088911000000002</v>
      </c>
      <c r="V7737">
        <v>0.29177841799999998</v>
      </c>
      <c r="W7737">
        <v>0.26737356600000001</v>
      </c>
    </row>
    <row r="7738" spans="2:23" hidden="1" x14ac:dyDescent="0.25">
      <c r="B7738" t="s">
        <v>89</v>
      </c>
      <c r="C7738" t="s">
        <v>298</v>
      </c>
      <c r="D7738" t="s">
        <v>646</v>
      </c>
      <c r="E7738" t="s">
        <v>533</v>
      </c>
      <c r="F7738" t="s">
        <v>93</v>
      </c>
      <c r="G7738">
        <v>0.31620109600000001</v>
      </c>
      <c r="H7738">
        <v>0.31620109600000001</v>
      </c>
      <c r="I7738">
        <v>0.31620109600000001</v>
      </c>
    </row>
    <row r="7739" spans="2:23" hidden="1" x14ac:dyDescent="0.25">
      <c r="B7739" t="s">
        <v>89</v>
      </c>
      <c r="C7739" t="s">
        <v>298</v>
      </c>
      <c r="D7739" t="s">
        <v>646</v>
      </c>
      <c r="E7739" t="s">
        <v>534</v>
      </c>
      <c r="F7739" t="s">
        <v>93</v>
      </c>
      <c r="G7739">
        <v>0.330353287</v>
      </c>
      <c r="H7739">
        <v>0.330353287</v>
      </c>
      <c r="I7739">
        <v>0.330353287</v>
      </c>
      <c r="J7739">
        <v>0.330353287</v>
      </c>
      <c r="K7739">
        <v>0.330353287</v>
      </c>
      <c r="L7739">
        <v>0.330353287</v>
      </c>
      <c r="M7739">
        <v>0.330353287</v>
      </c>
    </row>
    <row r="7740" spans="2:23" hidden="1" x14ac:dyDescent="0.25">
      <c r="B7740" t="s">
        <v>89</v>
      </c>
      <c r="C7740" t="s">
        <v>298</v>
      </c>
      <c r="D7740" t="s">
        <v>646</v>
      </c>
      <c r="E7740" t="s">
        <v>535</v>
      </c>
      <c r="F7740" t="s">
        <v>93</v>
      </c>
      <c r="G7740">
        <v>2.0543620000000001E-3</v>
      </c>
      <c r="H7740">
        <v>1.8219326000000001E-2</v>
      </c>
      <c r="I7740">
        <v>0.37261356499999998</v>
      </c>
      <c r="J7740">
        <v>4.1191611400000001</v>
      </c>
      <c r="K7740">
        <v>8.1805792579999999</v>
      </c>
      <c r="L7740">
        <v>9.5575958980000006</v>
      </c>
      <c r="M7740">
        <v>9.4449214109999993</v>
      </c>
      <c r="N7740">
        <v>8.0075953910000006</v>
      </c>
      <c r="O7740">
        <v>8.4213455760000002</v>
      </c>
      <c r="P7740">
        <v>8.018713838</v>
      </c>
      <c r="Q7740">
        <v>7.739655355</v>
      </c>
      <c r="R7740">
        <v>8.3191842690000009</v>
      </c>
      <c r="S7740">
        <v>8.773069563</v>
      </c>
      <c r="T7740">
        <v>5.9781356680000002</v>
      </c>
      <c r="U7740">
        <v>6.5806602520000004</v>
      </c>
      <c r="V7740">
        <v>5.7353648530000001</v>
      </c>
      <c r="W7740">
        <v>5.0969768919999998</v>
      </c>
    </row>
    <row r="7741" spans="2:23" hidden="1" x14ac:dyDescent="0.25">
      <c r="B7741" t="s">
        <v>89</v>
      </c>
      <c r="C7741" t="s">
        <v>298</v>
      </c>
      <c r="D7741" t="s">
        <v>646</v>
      </c>
      <c r="E7741" t="s">
        <v>536</v>
      </c>
      <c r="F7741" t="s">
        <v>93</v>
      </c>
      <c r="G7741">
        <v>0.130962418</v>
      </c>
      <c r="H7741">
        <v>0.130962418</v>
      </c>
      <c r="I7741">
        <v>0.130962418</v>
      </c>
    </row>
    <row r="7742" spans="2:23" hidden="1" x14ac:dyDescent="0.25">
      <c r="B7742" t="s">
        <v>89</v>
      </c>
      <c r="C7742" t="s">
        <v>298</v>
      </c>
      <c r="D7742" t="s">
        <v>646</v>
      </c>
      <c r="E7742" t="s">
        <v>537</v>
      </c>
      <c r="F7742" t="s">
        <v>93</v>
      </c>
      <c r="G7742">
        <v>4.5278778519999996</v>
      </c>
      <c r="H7742">
        <v>4.5278778519999996</v>
      </c>
      <c r="I7742">
        <v>4.5278778519999996</v>
      </c>
      <c r="J7742">
        <v>4.5278778519999996</v>
      </c>
      <c r="K7742">
        <v>4.5278778519999996</v>
      </c>
      <c r="L7742">
        <v>4.5278778519999996</v>
      </c>
      <c r="M7742">
        <v>4.5278778519999996</v>
      </c>
    </row>
    <row r="7743" spans="2:23" hidden="1" x14ac:dyDescent="0.25">
      <c r="B7743" t="s">
        <v>89</v>
      </c>
      <c r="C7743" t="s">
        <v>298</v>
      </c>
      <c r="D7743" t="s">
        <v>646</v>
      </c>
      <c r="E7743" t="s">
        <v>538</v>
      </c>
      <c r="F7743" t="s">
        <v>93</v>
      </c>
      <c r="G7743">
        <v>2.0543620000000001E-3</v>
      </c>
      <c r="H7743">
        <v>1.8219326000000001E-2</v>
      </c>
      <c r="I7743">
        <v>0.308599711</v>
      </c>
      <c r="J7743">
        <v>1.9511086019999999</v>
      </c>
      <c r="K7743">
        <v>4.3240110109999996</v>
      </c>
      <c r="L7743">
        <v>5.8718783390000002</v>
      </c>
      <c r="M7743">
        <v>6.6077616020000001</v>
      </c>
      <c r="N7743">
        <v>6.8089263630000003</v>
      </c>
      <c r="O7743">
        <v>6.5283624380000003</v>
      </c>
      <c r="P7743">
        <v>6.2221303749999999</v>
      </c>
      <c r="Q7743">
        <v>6.0175559380000001</v>
      </c>
      <c r="R7743">
        <v>5.8114548629999998</v>
      </c>
      <c r="S7743">
        <v>5.509064628</v>
      </c>
      <c r="T7743">
        <v>5.2083004260000001</v>
      </c>
      <c r="U7743">
        <v>4.9817646</v>
      </c>
      <c r="V7743">
        <v>4.7207806659999996</v>
      </c>
      <c r="W7743">
        <v>4.4076645829999999</v>
      </c>
    </row>
    <row r="7744" spans="2:23" hidden="1" x14ac:dyDescent="0.25">
      <c r="B7744" t="s">
        <v>89</v>
      </c>
      <c r="C7744" t="s">
        <v>298</v>
      </c>
      <c r="D7744" t="s">
        <v>646</v>
      </c>
      <c r="E7744" t="s">
        <v>539</v>
      </c>
      <c r="F7744" t="s">
        <v>93</v>
      </c>
      <c r="G7744">
        <v>0.109624466</v>
      </c>
      <c r="H7744">
        <v>0.109624466</v>
      </c>
      <c r="I7744">
        <v>0.109624466</v>
      </c>
    </row>
    <row r="7745" spans="2:23" hidden="1" x14ac:dyDescent="0.25">
      <c r="B7745" t="s">
        <v>89</v>
      </c>
      <c r="C7745" t="s">
        <v>298</v>
      </c>
      <c r="D7745" t="s">
        <v>646</v>
      </c>
      <c r="E7745" t="s">
        <v>540</v>
      </c>
      <c r="F7745" t="s">
        <v>93</v>
      </c>
      <c r="G7745">
        <v>2.7262332790000001</v>
      </c>
      <c r="H7745">
        <v>2.7262332790000001</v>
      </c>
      <c r="I7745">
        <v>2.7262332790000001</v>
      </c>
      <c r="J7745">
        <v>2.7262332790000001</v>
      </c>
      <c r="K7745">
        <v>2.7262332790000001</v>
      </c>
      <c r="L7745">
        <v>2.7262332790000001</v>
      </c>
      <c r="M7745">
        <v>2.7262332790000001</v>
      </c>
    </row>
    <row r="7746" spans="2:23" hidden="1" x14ac:dyDescent="0.25">
      <c r="B7746" t="s">
        <v>89</v>
      </c>
      <c r="C7746" t="s">
        <v>298</v>
      </c>
      <c r="D7746" t="s">
        <v>646</v>
      </c>
      <c r="E7746" t="s">
        <v>541</v>
      </c>
      <c r="F7746" t="s">
        <v>93</v>
      </c>
      <c r="G7746">
        <v>18.232347529999998</v>
      </c>
      <c r="H7746">
        <v>31.302580129999999</v>
      </c>
      <c r="I7746">
        <v>40.700272910000002</v>
      </c>
      <c r="J7746">
        <v>50.295735389999997</v>
      </c>
      <c r="K7746">
        <v>57.140390250000003</v>
      </c>
      <c r="L7746">
        <v>69.215911700000007</v>
      </c>
      <c r="M7746">
        <v>80.110054669999997</v>
      </c>
      <c r="N7746">
        <v>48.799170359999998</v>
      </c>
      <c r="O7746">
        <v>67.215501119999999</v>
      </c>
      <c r="P7746">
        <v>68.167173719999994</v>
      </c>
      <c r="Q7746">
        <v>68.119142859999997</v>
      </c>
      <c r="R7746">
        <v>76.30909398</v>
      </c>
      <c r="S7746">
        <v>85.493533470000003</v>
      </c>
      <c r="T7746">
        <v>46.224594629999999</v>
      </c>
      <c r="U7746">
        <v>56.404137409999997</v>
      </c>
      <c r="V7746">
        <v>49.230735160000002</v>
      </c>
      <c r="W7746">
        <v>42.449345880000003</v>
      </c>
    </row>
    <row r="7747" spans="2:23" hidden="1" x14ac:dyDescent="0.25">
      <c r="B7747" t="s">
        <v>89</v>
      </c>
      <c r="C7747" t="s">
        <v>298</v>
      </c>
      <c r="D7747" t="s">
        <v>646</v>
      </c>
      <c r="E7747" t="s">
        <v>542</v>
      </c>
      <c r="F7747" t="s">
        <v>93</v>
      </c>
      <c r="G7747">
        <v>30.07840019</v>
      </c>
      <c r="H7747">
        <v>30.07840019</v>
      </c>
      <c r="I7747">
        <v>30.07840019</v>
      </c>
    </row>
    <row r="7748" spans="2:23" hidden="1" x14ac:dyDescent="0.25">
      <c r="B7748" t="s">
        <v>89</v>
      </c>
      <c r="C7748" t="s">
        <v>298</v>
      </c>
      <c r="D7748" t="s">
        <v>646</v>
      </c>
      <c r="E7748" t="s">
        <v>543</v>
      </c>
      <c r="F7748" t="s">
        <v>93</v>
      </c>
      <c r="G7748">
        <v>49.571041800000003</v>
      </c>
      <c r="H7748">
        <v>49.571041800000003</v>
      </c>
      <c r="I7748">
        <v>49.571041800000003</v>
      </c>
      <c r="J7748">
        <v>49.571041800000003</v>
      </c>
      <c r="K7748">
        <v>49.571041800000003</v>
      </c>
      <c r="L7748">
        <v>49.571041800000003</v>
      </c>
      <c r="M7748">
        <v>49.571041800000003</v>
      </c>
    </row>
    <row r="7749" spans="2:23" hidden="1" x14ac:dyDescent="0.25">
      <c r="B7749" t="s">
        <v>89</v>
      </c>
      <c r="C7749" t="s">
        <v>298</v>
      </c>
      <c r="D7749" t="s">
        <v>646</v>
      </c>
      <c r="E7749" t="s">
        <v>544</v>
      </c>
      <c r="F7749" t="s">
        <v>93</v>
      </c>
      <c r="G7749">
        <v>2.0965544999999999E-2</v>
      </c>
      <c r="H7749">
        <v>3.8986145999999999E-2</v>
      </c>
      <c r="I7749">
        <v>9.1406158000000001E-2</v>
      </c>
      <c r="J7749">
        <v>2.1102442849999998</v>
      </c>
      <c r="K7749">
        <v>3.7618611799999999</v>
      </c>
      <c r="L7749">
        <v>3.5225387960000001</v>
      </c>
      <c r="M7749">
        <v>2.6047681439999999</v>
      </c>
      <c r="N7749">
        <v>1.160396685</v>
      </c>
      <c r="O7749">
        <v>1.8475044249999999</v>
      </c>
      <c r="P7749">
        <v>1.773634938</v>
      </c>
      <c r="Q7749">
        <v>1.7011039610000001</v>
      </c>
      <c r="R7749">
        <v>2.4767994029999998</v>
      </c>
      <c r="S7749">
        <v>3.231911669</v>
      </c>
      <c r="T7749">
        <v>0.76348442800000005</v>
      </c>
      <c r="U7749">
        <v>1.5852287759999999</v>
      </c>
      <c r="V7749">
        <v>1.0057923200000001</v>
      </c>
      <c r="W7749">
        <v>0.68337724499999997</v>
      </c>
    </row>
    <row r="7750" spans="2:23" hidden="1" x14ac:dyDescent="0.25">
      <c r="B7750" t="s">
        <v>89</v>
      </c>
      <c r="C7750" t="s">
        <v>298</v>
      </c>
      <c r="D7750" t="s">
        <v>646</v>
      </c>
      <c r="E7750" t="s">
        <v>545</v>
      </c>
      <c r="F7750" t="s">
        <v>93</v>
      </c>
      <c r="G7750">
        <v>5.0452615999999999E-2</v>
      </c>
      <c r="H7750">
        <v>5.0452615999999999E-2</v>
      </c>
      <c r="I7750">
        <v>5.0452615999999999E-2</v>
      </c>
    </row>
    <row r="7751" spans="2:23" hidden="1" x14ac:dyDescent="0.25">
      <c r="B7751" t="s">
        <v>89</v>
      </c>
      <c r="C7751" t="s">
        <v>298</v>
      </c>
      <c r="D7751" t="s">
        <v>646</v>
      </c>
      <c r="E7751" t="s">
        <v>546</v>
      </c>
      <c r="F7751" t="s">
        <v>93</v>
      </c>
      <c r="G7751">
        <v>1.735824322</v>
      </c>
      <c r="H7751">
        <v>1.735824322</v>
      </c>
      <c r="I7751">
        <v>1.735824322</v>
      </c>
      <c r="J7751">
        <v>1.735824322</v>
      </c>
      <c r="K7751">
        <v>1.735824322</v>
      </c>
      <c r="L7751">
        <v>1.735824322</v>
      </c>
      <c r="M7751">
        <v>1.735824322</v>
      </c>
    </row>
    <row r="7752" spans="2:23" hidden="1" x14ac:dyDescent="0.25">
      <c r="B7752" t="s">
        <v>89</v>
      </c>
      <c r="C7752" t="s">
        <v>298</v>
      </c>
      <c r="D7752" t="s">
        <v>646</v>
      </c>
      <c r="E7752" t="s">
        <v>547</v>
      </c>
      <c r="F7752" t="s">
        <v>93</v>
      </c>
      <c r="G7752">
        <v>0</v>
      </c>
      <c r="H7752">
        <v>0</v>
      </c>
      <c r="I7752">
        <v>1.6346970999999998E-2</v>
      </c>
      <c r="J7752">
        <v>2.0851953409999999</v>
      </c>
      <c r="K7752">
        <v>3.7568128779999999</v>
      </c>
      <c r="L7752">
        <v>3.5217904930000001</v>
      </c>
      <c r="M7752">
        <v>2.6047141530000002</v>
      </c>
      <c r="N7752">
        <v>1.1601917580000001</v>
      </c>
      <c r="O7752">
        <v>1.84695849</v>
      </c>
      <c r="P7752">
        <v>1.772086649</v>
      </c>
      <c r="Q7752">
        <v>1.699669482</v>
      </c>
      <c r="R7752">
        <v>2.4760083389999998</v>
      </c>
      <c r="S7752">
        <v>3.2309215679999999</v>
      </c>
      <c r="T7752">
        <v>0.76333667900000002</v>
      </c>
      <c r="U7752">
        <v>1.5849119270000001</v>
      </c>
      <c r="V7752">
        <v>1.005534779</v>
      </c>
      <c r="W7752">
        <v>0.68329153399999998</v>
      </c>
    </row>
    <row r="7753" spans="2:23" hidden="1" x14ac:dyDescent="0.25">
      <c r="B7753" t="s">
        <v>89</v>
      </c>
      <c r="C7753" t="s">
        <v>298</v>
      </c>
      <c r="D7753" t="s">
        <v>646</v>
      </c>
      <c r="E7753" t="s">
        <v>548</v>
      </c>
      <c r="F7753" t="s">
        <v>93</v>
      </c>
      <c r="G7753">
        <v>5.4489899999999999E-3</v>
      </c>
      <c r="H7753">
        <v>5.4489899999999999E-3</v>
      </c>
      <c r="I7753">
        <v>5.4489899999999999E-3</v>
      </c>
    </row>
    <row r="7754" spans="2:23" hidden="1" x14ac:dyDescent="0.25">
      <c r="B7754" t="s">
        <v>89</v>
      </c>
      <c r="C7754" t="s">
        <v>298</v>
      </c>
      <c r="D7754" t="s">
        <v>646</v>
      </c>
      <c r="E7754" t="s">
        <v>549</v>
      </c>
      <c r="F7754" t="s">
        <v>93</v>
      </c>
      <c r="G7754">
        <v>1.7121228340000001</v>
      </c>
      <c r="H7754">
        <v>1.7121228340000001</v>
      </c>
      <c r="I7754">
        <v>1.7121228340000001</v>
      </c>
      <c r="J7754">
        <v>1.7121228340000001</v>
      </c>
      <c r="K7754">
        <v>1.7121228340000001</v>
      </c>
      <c r="L7754">
        <v>1.7121228340000001</v>
      </c>
      <c r="M7754">
        <v>1.7121228340000001</v>
      </c>
    </row>
    <row r="7755" spans="2:23" hidden="1" x14ac:dyDescent="0.25">
      <c r="B7755" t="s">
        <v>89</v>
      </c>
      <c r="C7755" t="s">
        <v>298</v>
      </c>
      <c r="D7755" t="s">
        <v>646</v>
      </c>
      <c r="E7755" t="s">
        <v>550</v>
      </c>
      <c r="F7755" t="s">
        <v>93</v>
      </c>
      <c r="G7755">
        <v>2.0965544999999999E-2</v>
      </c>
      <c r="H7755">
        <v>3.8986145999999999E-2</v>
      </c>
      <c r="I7755">
        <v>7.5059186999999999E-2</v>
      </c>
      <c r="J7755">
        <v>2.5048944E-2</v>
      </c>
      <c r="K7755">
        <v>5.0483020000000002E-3</v>
      </c>
      <c r="L7755">
        <v>7.4830399999999998E-4</v>
      </c>
      <c r="M7755">
        <v>5.3999999999999998E-5</v>
      </c>
      <c r="N7755">
        <v>2.04928E-4</v>
      </c>
      <c r="O7755">
        <v>5.45935E-4</v>
      </c>
      <c r="P7755">
        <v>1.5482899999999999E-3</v>
      </c>
      <c r="Q7755">
        <v>1.434479E-3</v>
      </c>
      <c r="R7755">
        <v>7.9106399999999996E-4</v>
      </c>
      <c r="S7755">
        <v>9.9010099999999996E-4</v>
      </c>
      <c r="T7755">
        <v>1.47749E-4</v>
      </c>
      <c r="U7755">
        <v>3.1684999999999998E-4</v>
      </c>
      <c r="V7755">
        <v>2.5754E-4</v>
      </c>
      <c r="W7755">
        <v>8.5699999999999996E-5</v>
      </c>
    </row>
    <row r="7756" spans="2:23" hidden="1" x14ac:dyDescent="0.25">
      <c r="B7756" t="s">
        <v>89</v>
      </c>
      <c r="C7756" t="s">
        <v>298</v>
      </c>
      <c r="D7756" t="s">
        <v>646</v>
      </c>
      <c r="E7756" t="s">
        <v>551</v>
      </c>
      <c r="F7756" t="s">
        <v>93</v>
      </c>
      <c r="G7756">
        <v>4.5003625999999998E-2</v>
      </c>
      <c r="H7756">
        <v>4.5003625999999998E-2</v>
      </c>
      <c r="I7756">
        <v>4.5003625999999998E-2</v>
      </c>
    </row>
    <row r="7757" spans="2:23" hidden="1" x14ac:dyDescent="0.25">
      <c r="B7757" t="s">
        <v>89</v>
      </c>
      <c r="C7757" t="s">
        <v>298</v>
      </c>
      <c r="D7757" t="s">
        <v>646</v>
      </c>
      <c r="E7757" t="s">
        <v>552</v>
      </c>
      <c r="F7757" t="s">
        <v>93</v>
      </c>
      <c r="G7757">
        <v>2.3701488E-2</v>
      </c>
      <c r="H7757">
        <v>2.3701488E-2</v>
      </c>
      <c r="I7757">
        <v>2.3701488E-2</v>
      </c>
      <c r="J7757">
        <v>2.3701488E-2</v>
      </c>
      <c r="K7757">
        <v>2.3701488E-2</v>
      </c>
      <c r="L7757">
        <v>2.3701488E-2</v>
      </c>
      <c r="M7757">
        <v>2.3701488E-2</v>
      </c>
    </row>
    <row r="7758" spans="2:23" hidden="1" x14ac:dyDescent="0.25">
      <c r="B7758" t="s">
        <v>89</v>
      </c>
      <c r="C7758" t="s">
        <v>298</v>
      </c>
      <c r="D7758" t="s">
        <v>646</v>
      </c>
      <c r="E7758" t="s">
        <v>553</v>
      </c>
      <c r="F7758" t="s">
        <v>93</v>
      </c>
      <c r="G7758">
        <v>0.10767051</v>
      </c>
      <c r="H7758">
        <v>0</v>
      </c>
      <c r="I7758">
        <v>4.1292309999999999E-2</v>
      </c>
      <c r="J7758">
        <v>5.6739779999999997E-2</v>
      </c>
      <c r="K7758">
        <v>4.9847949000000003E-2</v>
      </c>
      <c r="L7758">
        <v>3.8908443000000001E-2</v>
      </c>
      <c r="M7758">
        <v>2.4243048999999999E-2</v>
      </c>
      <c r="N7758">
        <v>9.0375939999999995E-3</v>
      </c>
      <c r="O7758">
        <v>1.3742816E-2</v>
      </c>
      <c r="P7758">
        <v>1.1169371000000001E-2</v>
      </c>
      <c r="Q7758">
        <v>1.0569387E-2</v>
      </c>
      <c r="R7758">
        <v>1.3250685999999999E-2</v>
      </c>
      <c r="S7758">
        <v>1.4277883E-2</v>
      </c>
      <c r="T7758">
        <v>2.765029E-3</v>
      </c>
      <c r="U7758">
        <v>5.7838029999999997E-3</v>
      </c>
      <c r="V7758">
        <v>3.7720599999999998E-3</v>
      </c>
      <c r="W7758">
        <v>2.3205230000000001E-3</v>
      </c>
    </row>
    <row r="7759" spans="2:23" hidden="1" x14ac:dyDescent="0.25">
      <c r="B7759" t="s">
        <v>89</v>
      </c>
      <c r="C7759" t="s">
        <v>298</v>
      </c>
      <c r="D7759" t="s">
        <v>646</v>
      </c>
      <c r="E7759" t="s">
        <v>554</v>
      </c>
      <c r="F7759" t="s">
        <v>93</v>
      </c>
      <c r="G7759">
        <v>4.9654272999999999E-2</v>
      </c>
      <c r="H7759">
        <v>4.9654272999999999E-2</v>
      </c>
      <c r="I7759">
        <v>4.9654272999999999E-2</v>
      </c>
    </row>
    <row r="7760" spans="2:23" hidden="1" x14ac:dyDescent="0.25">
      <c r="B7760" t="s">
        <v>89</v>
      </c>
      <c r="C7760" t="s">
        <v>298</v>
      </c>
      <c r="D7760" t="s">
        <v>646</v>
      </c>
      <c r="E7760" t="s">
        <v>555</v>
      </c>
      <c r="F7760" t="s">
        <v>93</v>
      </c>
      <c r="G7760">
        <v>4.5528863000000003E-2</v>
      </c>
      <c r="H7760">
        <v>4.5528863000000003E-2</v>
      </c>
      <c r="I7760">
        <v>4.5528863000000003E-2</v>
      </c>
      <c r="J7760">
        <v>4.5528863000000003E-2</v>
      </c>
      <c r="K7760">
        <v>4.5528863000000003E-2</v>
      </c>
      <c r="L7760">
        <v>4.5528863000000003E-2</v>
      </c>
      <c r="M7760">
        <v>4.5528863000000003E-2</v>
      </c>
    </row>
    <row r="7761" spans="2:23" hidden="1" x14ac:dyDescent="0.25">
      <c r="B7761" t="s">
        <v>89</v>
      </c>
      <c r="C7761" t="s">
        <v>298</v>
      </c>
      <c r="D7761" t="s">
        <v>646</v>
      </c>
      <c r="E7761" t="s">
        <v>556</v>
      </c>
      <c r="F7761" t="s">
        <v>93</v>
      </c>
      <c r="G7761">
        <v>0</v>
      </c>
      <c r="H7761">
        <v>0</v>
      </c>
      <c r="I7761">
        <v>4.1292309999999999E-2</v>
      </c>
      <c r="J7761">
        <v>5.6739779999999997E-2</v>
      </c>
      <c r="K7761">
        <v>4.9847949000000003E-2</v>
      </c>
      <c r="L7761">
        <v>3.8908443000000001E-2</v>
      </c>
      <c r="M7761">
        <v>2.4243048999999999E-2</v>
      </c>
      <c r="N7761">
        <v>9.0375939999999995E-3</v>
      </c>
      <c r="O7761">
        <v>1.3742816E-2</v>
      </c>
      <c r="P7761">
        <v>1.1169371000000001E-2</v>
      </c>
      <c r="Q7761">
        <v>1.0569387E-2</v>
      </c>
      <c r="R7761">
        <v>1.3250685999999999E-2</v>
      </c>
      <c r="S7761">
        <v>1.4277883E-2</v>
      </c>
      <c r="T7761">
        <v>2.765029E-3</v>
      </c>
      <c r="U7761">
        <v>5.7838029999999997E-3</v>
      </c>
      <c r="V7761">
        <v>3.7720599999999998E-3</v>
      </c>
      <c r="W7761">
        <v>2.3205230000000001E-3</v>
      </c>
    </row>
    <row r="7762" spans="2:23" hidden="1" x14ac:dyDescent="0.25">
      <c r="B7762" t="s">
        <v>89</v>
      </c>
      <c r="C7762" t="s">
        <v>298</v>
      </c>
      <c r="D7762" t="s">
        <v>646</v>
      </c>
      <c r="E7762" t="s">
        <v>557</v>
      </c>
      <c r="F7762" t="s">
        <v>93</v>
      </c>
      <c r="G7762">
        <v>1.3764103E-2</v>
      </c>
      <c r="H7762">
        <v>1.3764103E-2</v>
      </c>
      <c r="I7762">
        <v>1.3764103E-2</v>
      </c>
    </row>
    <row r="7763" spans="2:23" hidden="1" x14ac:dyDescent="0.25">
      <c r="B7763" t="s">
        <v>89</v>
      </c>
      <c r="C7763" t="s">
        <v>298</v>
      </c>
      <c r="D7763" t="s">
        <v>646</v>
      </c>
      <c r="E7763" t="s">
        <v>558</v>
      </c>
      <c r="F7763" t="s">
        <v>93</v>
      </c>
      <c r="G7763">
        <v>3.0147362E-2</v>
      </c>
      <c r="H7763">
        <v>3.0147362E-2</v>
      </c>
      <c r="I7763">
        <v>3.0147362E-2</v>
      </c>
      <c r="J7763">
        <v>3.0147362E-2</v>
      </c>
      <c r="K7763">
        <v>3.0147362E-2</v>
      </c>
      <c r="L7763">
        <v>3.0147362E-2</v>
      </c>
      <c r="M7763">
        <v>3.0147362E-2</v>
      </c>
    </row>
    <row r="7764" spans="2:23" hidden="1" x14ac:dyDescent="0.25">
      <c r="B7764" t="s">
        <v>89</v>
      </c>
      <c r="C7764" t="s">
        <v>298</v>
      </c>
      <c r="D7764" t="s">
        <v>646</v>
      </c>
      <c r="E7764" t="s">
        <v>559</v>
      </c>
      <c r="F7764" t="s">
        <v>93</v>
      </c>
      <c r="G7764">
        <v>0.10767051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2:23" hidden="1" x14ac:dyDescent="0.25">
      <c r="B7765" t="s">
        <v>89</v>
      </c>
      <c r="C7765" t="s">
        <v>298</v>
      </c>
      <c r="D7765" t="s">
        <v>646</v>
      </c>
      <c r="E7765" t="s">
        <v>560</v>
      </c>
      <c r="F7765" t="s">
        <v>93</v>
      </c>
      <c r="G7765">
        <v>3.5890169999999999E-2</v>
      </c>
      <c r="H7765">
        <v>3.5890169999999999E-2</v>
      </c>
      <c r="I7765">
        <v>3.5890169999999999E-2</v>
      </c>
    </row>
    <row r="7766" spans="2:23" hidden="1" x14ac:dyDescent="0.25">
      <c r="B7766" t="s">
        <v>89</v>
      </c>
      <c r="C7766" t="s">
        <v>298</v>
      </c>
      <c r="D7766" t="s">
        <v>646</v>
      </c>
      <c r="E7766" t="s">
        <v>561</v>
      </c>
      <c r="F7766" t="s">
        <v>93</v>
      </c>
      <c r="G7766">
        <v>1.5381501000000001E-2</v>
      </c>
      <c r="H7766">
        <v>1.5381501000000001E-2</v>
      </c>
      <c r="I7766">
        <v>1.5381501000000001E-2</v>
      </c>
      <c r="J7766">
        <v>1.5381501000000001E-2</v>
      </c>
      <c r="K7766">
        <v>1.5381501000000001E-2</v>
      </c>
      <c r="L7766">
        <v>1.5381501000000001E-2</v>
      </c>
      <c r="M7766">
        <v>1.5381501000000001E-2</v>
      </c>
    </row>
    <row r="7767" spans="2:23" hidden="1" x14ac:dyDescent="0.25">
      <c r="B7767" t="s">
        <v>89</v>
      </c>
      <c r="C7767" t="s">
        <v>298</v>
      </c>
      <c r="D7767" t="s">
        <v>646</v>
      </c>
      <c r="E7767" t="s">
        <v>562</v>
      </c>
      <c r="F7767" t="s">
        <v>93</v>
      </c>
      <c r="G7767">
        <v>0.81741637099999997</v>
      </c>
      <c r="H7767">
        <v>1.06840639</v>
      </c>
      <c r="I7767">
        <v>0.77050791600000001</v>
      </c>
      <c r="J7767">
        <v>0.54499901100000003</v>
      </c>
      <c r="K7767">
        <v>0.431493825</v>
      </c>
      <c r="L7767">
        <v>0.234908433</v>
      </c>
      <c r="M7767">
        <v>8.9211731000000002E-2</v>
      </c>
      <c r="N7767">
        <v>6.1824504000000002E-2</v>
      </c>
      <c r="O7767">
        <v>9.8598474000000005E-2</v>
      </c>
      <c r="P7767">
        <v>0.107004798</v>
      </c>
      <c r="Q7767">
        <v>9.1806851999999994E-2</v>
      </c>
      <c r="R7767">
        <v>9.1621546999999998E-2</v>
      </c>
      <c r="S7767">
        <v>0.101825605</v>
      </c>
      <c r="T7767">
        <v>1.8454547000000002E-2</v>
      </c>
      <c r="U7767">
        <v>3.5148261E-2</v>
      </c>
      <c r="V7767">
        <v>2.1975374999999998E-2</v>
      </c>
      <c r="W7767">
        <v>6.3130549999999997E-3</v>
      </c>
    </row>
    <row r="7768" spans="2:23" hidden="1" x14ac:dyDescent="0.25">
      <c r="B7768" t="s">
        <v>89</v>
      </c>
      <c r="C7768" t="s">
        <v>298</v>
      </c>
      <c r="D7768" t="s">
        <v>646</v>
      </c>
      <c r="E7768" t="s">
        <v>563</v>
      </c>
      <c r="F7768" t="s">
        <v>93</v>
      </c>
      <c r="G7768">
        <v>0.88544355900000005</v>
      </c>
      <c r="H7768">
        <v>0.88544355900000005</v>
      </c>
      <c r="I7768">
        <v>0.88544355900000005</v>
      </c>
    </row>
    <row r="7769" spans="2:23" hidden="1" x14ac:dyDescent="0.25">
      <c r="B7769" t="s">
        <v>89</v>
      </c>
      <c r="C7769" t="s">
        <v>298</v>
      </c>
      <c r="D7769" t="s">
        <v>646</v>
      </c>
      <c r="E7769" t="s">
        <v>564</v>
      </c>
      <c r="F7769" t="s">
        <v>93</v>
      </c>
      <c r="G7769">
        <v>0.56527766800000001</v>
      </c>
      <c r="H7769">
        <v>0.56527766800000001</v>
      </c>
      <c r="I7769">
        <v>0.56527766800000001</v>
      </c>
      <c r="J7769">
        <v>0.56527766800000001</v>
      </c>
      <c r="K7769">
        <v>0.56527766800000001</v>
      </c>
      <c r="L7769">
        <v>0.56527766800000001</v>
      </c>
      <c r="M7769">
        <v>0.56527766800000001</v>
      </c>
    </row>
    <row r="7770" spans="2:23" hidden="1" x14ac:dyDescent="0.25">
      <c r="B7770" t="s">
        <v>89</v>
      </c>
      <c r="C7770" t="s">
        <v>298</v>
      </c>
      <c r="D7770" t="s">
        <v>646</v>
      </c>
      <c r="E7770" t="s">
        <v>565</v>
      </c>
      <c r="F7770" t="s">
        <v>93</v>
      </c>
      <c r="G7770">
        <v>0.54131012199999995</v>
      </c>
      <c r="H7770">
        <v>0.798475567</v>
      </c>
      <c r="I7770">
        <v>0.487478839</v>
      </c>
      <c r="J7770">
        <v>0.20219780500000001</v>
      </c>
      <c r="K7770">
        <v>0.17275977200000001</v>
      </c>
      <c r="L7770">
        <v>0.18628566399999999</v>
      </c>
      <c r="M7770">
        <v>0.22392389200000001</v>
      </c>
      <c r="N7770">
        <v>4.5770131999999998E-2</v>
      </c>
      <c r="O7770">
        <v>6.2011179E-2</v>
      </c>
      <c r="P7770">
        <v>4.6824642E-2</v>
      </c>
      <c r="Q7770">
        <v>4.3467950999999998E-2</v>
      </c>
      <c r="R7770">
        <v>5.2581244999999999E-2</v>
      </c>
      <c r="S7770">
        <v>5.7826058E-2</v>
      </c>
      <c r="T7770">
        <v>1.1282540000000001E-2</v>
      </c>
      <c r="U7770">
        <v>2.4302550999999999E-2</v>
      </c>
      <c r="V7770">
        <v>1.646278E-2</v>
      </c>
      <c r="W7770">
        <v>9.9842139999999999E-3</v>
      </c>
    </row>
    <row r="7771" spans="2:23" hidden="1" x14ac:dyDescent="0.25">
      <c r="B7771" t="s">
        <v>89</v>
      </c>
      <c r="C7771" t="s">
        <v>298</v>
      </c>
      <c r="D7771" t="s">
        <v>646</v>
      </c>
      <c r="E7771" t="s">
        <v>566</v>
      </c>
      <c r="F7771" t="s">
        <v>93</v>
      </c>
      <c r="G7771">
        <v>0.60908817599999998</v>
      </c>
      <c r="H7771">
        <v>0.60908817599999998</v>
      </c>
      <c r="I7771">
        <v>0.60908817599999998</v>
      </c>
    </row>
    <row r="7772" spans="2:23" hidden="1" x14ac:dyDescent="0.25">
      <c r="B7772" t="s">
        <v>89</v>
      </c>
      <c r="C7772" t="s">
        <v>298</v>
      </c>
      <c r="D7772" t="s">
        <v>646</v>
      </c>
      <c r="E7772" t="s">
        <v>567</v>
      </c>
      <c r="F7772" t="s">
        <v>93</v>
      </c>
      <c r="G7772">
        <v>0.37320452300000001</v>
      </c>
      <c r="H7772">
        <v>0.37320452300000001</v>
      </c>
      <c r="I7772">
        <v>0.37320452300000001</v>
      </c>
      <c r="J7772">
        <v>0.37320452300000001</v>
      </c>
      <c r="K7772">
        <v>0.37320452300000001</v>
      </c>
      <c r="L7772">
        <v>0.37320452300000001</v>
      </c>
      <c r="M7772">
        <v>0.37320452300000001</v>
      </c>
    </row>
    <row r="7773" spans="2:23" hidden="1" x14ac:dyDescent="0.25">
      <c r="B7773" t="s">
        <v>89</v>
      </c>
      <c r="C7773" t="s">
        <v>298</v>
      </c>
      <c r="D7773" t="s">
        <v>646</v>
      </c>
      <c r="E7773" t="s">
        <v>568</v>
      </c>
      <c r="F7773" t="s">
        <v>93</v>
      </c>
      <c r="G7773">
        <v>0</v>
      </c>
      <c r="H7773">
        <v>0</v>
      </c>
      <c r="I7773">
        <v>6.3745729999999997E-3</v>
      </c>
      <c r="J7773">
        <v>2.6117417E-2</v>
      </c>
      <c r="K7773">
        <v>4.9907421E-2</v>
      </c>
      <c r="L7773">
        <v>0.125018623</v>
      </c>
      <c r="M7773">
        <v>0.20820260800000001</v>
      </c>
      <c r="N7773">
        <v>2.9439676000000001E-2</v>
      </c>
      <c r="O7773">
        <v>3.2281832000000003E-2</v>
      </c>
      <c r="P7773">
        <v>1.3327443E-2</v>
      </c>
      <c r="Q7773">
        <v>1.1860548E-2</v>
      </c>
      <c r="R7773">
        <v>1.8470381000000001E-2</v>
      </c>
      <c r="S7773">
        <v>1.8805483000000001E-2</v>
      </c>
      <c r="T7773">
        <v>3.7335340000000002E-3</v>
      </c>
      <c r="U7773">
        <v>8.1999229999999996E-3</v>
      </c>
      <c r="V7773">
        <v>5.2773469999999999E-3</v>
      </c>
      <c r="W7773">
        <v>3.7002530000000001E-3</v>
      </c>
    </row>
    <row r="7774" spans="2:23" hidden="1" x14ac:dyDescent="0.25">
      <c r="B7774" t="s">
        <v>89</v>
      </c>
      <c r="C7774" t="s">
        <v>298</v>
      </c>
      <c r="D7774" t="s">
        <v>646</v>
      </c>
      <c r="E7774" t="s">
        <v>569</v>
      </c>
      <c r="F7774" t="s">
        <v>93</v>
      </c>
      <c r="G7774">
        <v>2.1248579999999999E-3</v>
      </c>
      <c r="H7774">
        <v>2.1248579999999999E-3</v>
      </c>
      <c r="I7774">
        <v>2.1248579999999999E-3</v>
      </c>
    </row>
    <row r="7775" spans="2:23" hidden="1" x14ac:dyDescent="0.25">
      <c r="B7775" t="s">
        <v>89</v>
      </c>
      <c r="C7775" t="s">
        <v>298</v>
      </c>
      <c r="D7775" t="s">
        <v>646</v>
      </c>
      <c r="E7775" t="s">
        <v>570</v>
      </c>
      <c r="F7775" t="s">
        <v>93</v>
      </c>
      <c r="G7775">
        <v>5.9374376999999999E-2</v>
      </c>
      <c r="H7775">
        <v>5.9374376999999999E-2</v>
      </c>
      <c r="I7775">
        <v>5.9374376999999999E-2</v>
      </c>
      <c r="J7775">
        <v>5.9374376999999999E-2</v>
      </c>
      <c r="K7775">
        <v>5.9374376999999999E-2</v>
      </c>
      <c r="L7775">
        <v>5.9374376999999999E-2</v>
      </c>
      <c r="M7775">
        <v>5.9374376999999999E-2</v>
      </c>
    </row>
    <row r="7776" spans="2:23" hidden="1" x14ac:dyDescent="0.25">
      <c r="B7776" t="s">
        <v>89</v>
      </c>
      <c r="C7776" t="s">
        <v>298</v>
      </c>
      <c r="D7776" t="s">
        <v>646</v>
      </c>
      <c r="E7776" t="s">
        <v>571</v>
      </c>
      <c r="F7776" t="s">
        <v>93</v>
      </c>
      <c r="G7776">
        <v>0.54131012199999995</v>
      </c>
      <c r="H7776">
        <v>0.798475567</v>
      </c>
      <c r="I7776">
        <v>0.481104266</v>
      </c>
      <c r="J7776">
        <v>0.176080388</v>
      </c>
      <c r="K7776">
        <v>0.122852351</v>
      </c>
      <c r="L7776">
        <v>6.1267040000000002E-2</v>
      </c>
      <c r="M7776">
        <v>1.5721283999999999E-2</v>
      </c>
      <c r="N7776">
        <v>1.6330456E-2</v>
      </c>
      <c r="O7776">
        <v>2.9729347E-2</v>
      </c>
      <c r="P7776">
        <v>3.3497198999999998E-2</v>
      </c>
      <c r="Q7776">
        <v>3.1607402E-2</v>
      </c>
      <c r="R7776">
        <v>3.4110863999999998E-2</v>
      </c>
      <c r="S7776">
        <v>3.9020574000000002E-2</v>
      </c>
      <c r="T7776">
        <v>7.5490059999999996E-3</v>
      </c>
      <c r="U7776">
        <v>1.6102628000000001E-2</v>
      </c>
      <c r="V7776">
        <v>1.1185433E-2</v>
      </c>
      <c r="W7776">
        <v>6.2839610000000002E-3</v>
      </c>
    </row>
    <row r="7777" spans="2:23" hidden="1" x14ac:dyDescent="0.25">
      <c r="B7777" t="s">
        <v>89</v>
      </c>
      <c r="C7777" t="s">
        <v>298</v>
      </c>
      <c r="D7777" t="s">
        <v>646</v>
      </c>
      <c r="E7777" t="s">
        <v>572</v>
      </c>
      <c r="F7777" t="s">
        <v>93</v>
      </c>
      <c r="G7777">
        <v>0.60696331800000003</v>
      </c>
      <c r="H7777">
        <v>0.60696331800000003</v>
      </c>
      <c r="I7777">
        <v>0.60696331800000003</v>
      </c>
    </row>
    <row r="7778" spans="2:23" hidden="1" x14ac:dyDescent="0.25">
      <c r="B7778" t="s">
        <v>89</v>
      </c>
      <c r="C7778" t="s">
        <v>298</v>
      </c>
      <c r="D7778" t="s">
        <v>646</v>
      </c>
      <c r="E7778" t="s">
        <v>573</v>
      </c>
      <c r="F7778" t="s">
        <v>93</v>
      </c>
      <c r="G7778">
        <v>0.31383014599999998</v>
      </c>
      <c r="H7778">
        <v>0.31383014599999998</v>
      </c>
      <c r="I7778">
        <v>0.31383014599999998</v>
      </c>
      <c r="J7778">
        <v>0.31383014599999998</v>
      </c>
      <c r="K7778">
        <v>0.31383014599999998</v>
      </c>
      <c r="L7778">
        <v>0.31383014599999998</v>
      </c>
      <c r="M7778">
        <v>0.31383014599999998</v>
      </c>
    </row>
    <row r="7779" spans="2:23" hidden="1" x14ac:dyDescent="0.25">
      <c r="B7779" t="s">
        <v>89</v>
      </c>
      <c r="C7779" t="s">
        <v>298</v>
      </c>
      <c r="D7779" t="s">
        <v>646</v>
      </c>
      <c r="E7779" t="s">
        <v>574</v>
      </c>
      <c r="F7779" t="s">
        <v>93</v>
      </c>
      <c r="G7779">
        <v>9.5378060000000001E-2</v>
      </c>
      <c r="H7779">
        <v>0.32089035900000001</v>
      </c>
      <c r="I7779">
        <v>0.875755956</v>
      </c>
      <c r="J7779">
        <v>1.7771052899999999</v>
      </c>
      <c r="K7779">
        <v>2.0950367980000002</v>
      </c>
      <c r="L7779">
        <v>2.6152451999999999</v>
      </c>
      <c r="M7779">
        <v>2.403385138</v>
      </c>
      <c r="N7779">
        <v>0.83705306300000004</v>
      </c>
      <c r="O7779">
        <v>1.3162528309999999</v>
      </c>
      <c r="P7779">
        <v>1.3177564260000001</v>
      </c>
      <c r="Q7779">
        <v>1.426218515</v>
      </c>
      <c r="R7779">
        <v>1.9802459729999999</v>
      </c>
      <c r="S7779">
        <v>2.4449636849999998</v>
      </c>
      <c r="T7779">
        <v>0.56630586500000002</v>
      </c>
      <c r="U7779">
        <v>1.1901565650000001</v>
      </c>
      <c r="V7779">
        <v>0.85069594500000001</v>
      </c>
      <c r="W7779">
        <v>0.52426726000000001</v>
      </c>
    </row>
    <row r="7780" spans="2:23" hidden="1" x14ac:dyDescent="0.25">
      <c r="B7780" t="s">
        <v>89</v>
      </c>
      <c r="C7780" t="s">
        <v>298</v>
      </c>
      <c r="D7780" t="s">
        <v>646</v>
      </c>
      <c r="E7780" t="s">
        <v>575</v>
      </c>
      <c r="F7780" t="s">
        <v>93</v>
      </c>
      <c r="G7780">
        <v>0.43067479199999997</v>
      </c>
      <c r="H7780">
        <v>0.43067479199999997</v>
      </c>
      <c r="I7780">
        <v>0.43067479199999997</v>
      </c>
    </row>
    <row r="7781" spans="2:23" hidden="1" x14ac:dyDescent="0.25">
      <c r="B7781" t="s">
        <v>89</v>
      </c>
      <c r="C7781" t="s">
        <v>298</v>
      </c>
      <c r="D7781" t="s">
        <v>646</v>
      </c>
      <c r="E7781" t="s">
        <v>576</v>
      </c>
      <c r="F7781" t="s">
        <v>93</v>
      </c>
      <c r="G7781">
        <v>1.454685257</v>
      </c>
      <c r="H7781">
        <v>1.454685257</v>
      </c>
      <c r="I7781">
        <v>1.454685257</v>
      </c>
      <c r="J7781">
        <v>1.454685257</v>
      </c>
      <c r="K7781">
        <v>1.454685257</v>
      </c>
      <c r="L7781">
        <v>1.454685257</v>
      </c>
      <c r="M7781">
        <v>1.454685257</v>
      </c>
    </row>
    <row r="7782" spans="2:23" hidden="1" x14ac:dyDescent="0.25">
      <c r="B7782" t="s">
        <v>89</v>
      </c>
      <c r="C7782" t="s">
        <v>298</v>
      </c>
      <c r="D7782" t="s">
        <v>646</v>
      </c>
      <c r="E7782" t="s">
        <v>577</v>
      </c>
      <c r="F7782" t="s">
        <v>93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 spans="2:23" hidden="1" x14ac:dyDescent="0.25">
      <c r="B7783" t="s">
        <v>89</v>
      </c>
      <c r="C7783" t="s">
        <v>298</v>
      </c>
      <c r="D7783" t="s">
        <v>646</v>
      </c>
      <c r="E7783" t="s">
        <v>578</v>
      </c>
      <c r="F7783" t="s">
        <v>93</v>
      </c>
      <c r="G7783">
        <v>0</v>
      </c>
      <c r="H7783">
        <v>0</v>
      </c>
      <c r="I7783">
        <v>0</v>
      </c>
    </row>
    <row r="7784" spans="2:23" hidden="1" x14ac:dyDescent="0.25">
      <c r="B7784" t="s">
        <v>89</v>
      </c>
      <c r="C7784" t="s">
        <v>298</v>
      </c>
      <c r="D7784" t="s">
        <v>646</v>
      </c>
      <c r="E7784" t="s">
        <v>579</v>
      </c>
      <c r="F7784" t="s">
        <v>93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2:23" hidden="1" x14ac:dyDescent="0.25">
      <c r="B7785" t="s">
        <v>89</v>
      </c>
      <c r="C7785" t="s">
        <v>298</v>
      </c>
      <c r="D7785" t="s">
        <v>646</v>
      </c>
      <c r="E7785" t="s">
        <v>580</v>
      </c>
      <c r="F7785" t="s">
        <v>93</v>
      </c>
      <c r="G7785">
        <v>17.414931159999998</v>
      </c>
      <c r="H7785">
        <v>30.234173739999999</v>
      </c>
      <c r="I7785">
        <v>39.86575114</v>
      </c>
      <c r="J7785">
        <v>47.582683840000001</v>
      </c>
      <c r="K7785">
        <v>52.852328180000001</v>
      </c>
      <c r="L7785">
        <v>65.295285710000002</v>
      </c>
      <c r="M7785">
        <v>77.183683130000006</v>
      </c>
      <c r="N7785">
        <v>47.53867683</v>
      </c>
      <c r="O7785">
        <v>64.050473490000002</v>
      </c>
      <c r="P7785">
        <v>65.296855210000004</v>
      </c>
      <c r="Q7785">
        <v>65.457919039999993</v>
      </c>
      <c r="R7785">
        <v>72.729600750000003</v>
      </c>
      <c r="S7785">
        <v>80.92357337</v>
      </c>
      <c r="T7785">
        <v>45.212109750000003</v>
      </c>
      <c r="U7785">
        <v>54.33622819</v>
      </c>
      <c r="V7785">
        <v>47.930565649999998</v>
      </c>
      <c r="W7785">
        <v>41.618634810000003</v>
      </c>
    </row>
    <row r="7786" spans="2:23" hidden="1" x14ac:dyDescent="0.25">
      <c r="B7786" t="s">
        <v>89</v>
      </c>
      <c r="C7786" t="s">
        <v>298</v>
      </c>
      <c r="D7786" t="s">
        <v>646</v>
      </c>
      <c r="E7786" t="s">
        <v>581</v>
      </c>
      <c r="F7786" t="s">
        <v>93</v>
      </c>
      <c r="G7786">
        <v>29.171618680000002</v>
      </c>
      <c r="H7786">
        <v>29.171618680000002</v>
      </c>
      <c r="I7786">
        <v>29.171618680000002</v>
      </c>
    </row>
    <row r="7787" spans="2:23" hidden="1" x14ac:dyDescent="0.25">
      <c r="B7787" t="s">
        <v>89</v>
      </c>
      <c r="C7787" t="s">
        <v>298</v>
      </c>
      <c r="D7787" t="s">
        <v>646</v>
      </c>
      <c r="E7787" t="s">
        <v>582</v>
      </c>
      <c r="F7787" t="s">
        <v>93</v>
      </c>
      <c r="G7787">
        <v>47.204119560000002</v>
      </c>
      <c r="H7787">
        <v>47.204119560000002</v>
      </c>
      <c r="I7787">
        <v>47.204119560000002</v>
      </c>
      <c r="J7787">
        <v>47.204119560000002</v>
      </c>
      <c r="K7787">
        <v>47.204119560000002</v>
      </c>
      <c r="L7787">
        <v>47.204119560000002</v>
      </c>
      <c r="M7787">
        <v>47.204119560000002</v>
      </c>
    </row>
    <row r="7788" spans="2:23" hidden="1" x14ac:dyDescent="0.25">
      <c r="B7788" t="s">
        <v>89</v>
      </c>
      <c r="C7788" t="s">
        <v>298</v>
      </c>
      <c r="D7788" t="s">
        <v>646</v>
      </c>
      <c r="E7788" t="s">
        <v>583</v>
      </c>
      <c r="F7788" t="s">
        <v>93</v>
      </c>
      <c r="G7788">
        <v>3.795577347</v>
      </c>
      <c r="H7788">
        <v>12.019078609999999</v>
      </c>
      <c r="I7788">
        <v>17.06421246</v>
      </c>
      <c r="J7788">
        <v>20.852160399999999</v>
      </c>
      <c r="K7788">
        <v>22.765991939999999</v>
      </c>
      <c r="L7788">
        <v>28.197027139999999</v>
      </c>
      <c r="M7788">
        <v>32.23574026</v>
      </c>
      <c r="N7788">
        <v>17.5260231</v>
      </c>
      <c r="O7788">
        <v>25.656584850000002</v>
      </c>
      <c r="P7788">
        <v>26.46970679</v>
      </c>
      <c r="Q7788">
        <v>26.542332819999999</v>
      </c>
      <c r="R7788">
        <v>30.10892196</v>
      </c>
      <c r="S7788">
        <v>33.899489719999998</v>
      </c>
      <c r="T7788">
        <v>15.78930643</v>
      </c>
      <c r="U7788">
        <v>20.27043785</v>
      </c>
      <c r="V7788">
        <v>16.839354279999998</v>
      </c>
      <c r="W7788">
        <v>13.31479483</v>
      </c>
    </row>
    <row r="7789" spans="2:23" hidden="1" x14ac:dyDescent="0.25">
      <c r="B7789" t="s">
        <v>89</v>
      </c>
      <c r="C7789" t="s">
        <v>298</v>
      </c>
      <c r="D7789" t="s">
        <v>646</v>
      </c>
      <c r="E7789" t="s">
        <v>584</v>
      </c>
      <c r="F7789" t="s">
        <v>93</v>
      </c>
      <c r="G7789">
        <v>10.959622810000001</v>
      </c>
      <c r="H7789">
        <v>10.959622810000001</v>
      </c>
      <c r="I7789">
        <v>10.959622810000001</v>
      </c>
    </row>
    <row r="7790" spans="2:23" hidden="1" x14ac:dyDescent="0.25">
      <c r="B7790" t="s">
        <v>89</v>
      </c>
      <c r="C7790" t="s">
        <v>298</v>
      </c>
      <c r="D7790" t="s">
        <v>646</v>
      </c>
      <c r="E7790" t="s">
        <v>585</v>
      </c>
      <c r="F7790" t="s">
        <v>93</v>
      </c>
      <c r="G7790">
        <v>19.561398310000001</v>
      </c>
      <c r="H7790">
        <v>19.561398310000001</v>
      </c>
      <c r="I7790">
        <v>19.561398310000001</v>
      </c>
      <c r="J7790">
        <v>19.561398310000001</v>
      </c>
      <c r="K7790">
        <v>19.561398310000001</v>
      </c>
      <c r="L7790">
        <v>19.561398310000001</v>
      </c>
      <c r="M7790">
        <v>19.561398310000001</v>
      </c>
    </row>
    <row r="7791" spans="2:23" hidden="1" x14ac:dyDescent="0.25">
      <c r="B7791" t="s">
        <v>89</v>
      </c>
      <c r="C7791" t="s">
        <v>298</v>
      </c>
      <c r="D7791" t="s">
        <v>646</v>
      </c>
      <c r="E7791" t="s">
        <v>586</v>
      </c>
      <c r="F7791" t="s">
        <v>93</v>
      </c>
      <c r="G7791">
        <v>3.795577347</v>
      </c>
      <c r="H7791">
        <v>12.019078609999999</v>
      </c>
      <c r="I7791">
        <v>17.06421246</v>
      </c>
      <c r="J7791">
        <v>20.852160399999999</v>
      </c>
      <c r="K7791">
        <v>22.765991939999999</v>
      </c>
      <c r="L7791">
        <v>28.197027139999999</v>
      </c>
      <c r="M7791">
        <v>32.23574026</v>
      </c>
      <c r="N7791">
        <v>17.5260231</v>
      </c>
      <c r="O7791">
        <v>25.656584850000002</v>
      </c>
      <c r="P7791">
        <v>26.46970679</v>
      </c>
      <c r="Q7791">
        <v>26.542332819999999</v>
      </c>
      <c r="R7791">
        <v>30.10892196</v>
      </c>
      <c r="S7791">
        <v>33.899489719999998</v>
      </c>
      <c r="T7791">
        <v>15.78930643</v>
      </c>
      <c r="U7791">
        <v>20.27043785</v>
      </c>
      <c r="V7791">
        <v>16.839354279999998</v>
      </c>
      <c r="W7791">
        <v>13.31479483</v>
      </c>
    </row>
    <row r="7792" spans="2:23" hidden="1" x14ac:dyDescent="0.25">
      <c r="B7792" t="s">
        <v>89</v>
      </c>
      <c r="C7792" t="s">
        <v>298</v>
      </c>
      <c r="D7792" t="s">
        <v>646</v>
      </c>
      <c r="E7792" t="s">
        <v>587</v>
      </c>
      <c r="F7792" t="s">
        <v>93</v>
      </c>
      <c r="G7792">
        <v>10.959622810000001</v>
      </c>
      <c r="H7792">
        <v>10.959622810000001</v>
      </c>
      <c r="I7792">
        <v>10.959622810000001</v>
      </c>
    </row>
    <row r="7793" spans="2:23" hidden="1" x14ac:dyDescent="0.25">
      <c r="B7793" t="s">
        <v>89</v>
      </c>
      <c r="C7793" t="s">
        <v>298</v>
      </c>
      <c r="D7793" t="s">
        <v>646</v>
      </c>
      <c r="E7793" t="s">
        <v>588</v>
      </c>
      <c r="F7793" t="s">
        <v>93</v>
      </c>
      <c r="G7793">
        <v>19.561398310000001</v>
      </c>
      <c r="H7793">
        <v>19.561398310000001</v>
      </c>
      <c r="I7793">
        <v>19.561398310000001</v>
      </c>
      <c r="J7793">
        <v>19.561398310000001</v>
      </c>
      <c r="K7793">
        <v>19.561398310000001</v>
      </c>
      <c r="L7793">
        <v>19.561398310000001</v>
      </c>
      <c r="M7793">
        <v>19.561398310000001</v>
      </c>
    </row>
    <row r="7794" spans="2:23" hidden="1" x14ac:dyDescent="0.25">
      <c r="B7794" t="s">
        <v>89</v>
      </c>
      <c r="C7794" t="s">
        <v>298</v>
      </c>
      <c r="D7794" t="s">
        <v>646</v>
      </c>
      <c r="E7794" t="s">
        <v>589</v>
      </c>
      <c r="F7794" t="s">
        <v>93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1.173446016</v>
      </c>
      <c r="P7794">
        <v>0.96673024699999999</v>
      </c>
      <c r="Q7794">
        <v>0.84731754100000001</v>
      </c>
      <c r="R7794">
        <v>0.98014226999999998</v>
      </c>
      <c r="S7794">
        <v>1.204129555</v>
      </c>
      <c r="T7794">
        <v>0.22419509000000001</v>
      </c>
      <c r="U7794">
        <v>0.43386530200000001</v>
      </c>
      <c r="V7794">
        <v>0.26360994700000001</v>
      </c>
      <c r="W7794">
        <v>0.135085699</v>
      </c>
    </row>
    <row r="7795" spans="2:23" hidden="1" x14ac:dyDescent="0.25">
      <c r="B7795" t="s">
        <v>89</v>
      </c>
      <c r="C7795" t="s">
        <v>298</v>
      </c>
      <c r="D7795" t="s">
        <v>646</v>
      </c>
      <c r="E7795" t="s">
        <v>590</v>
      </c>
      <c r="F7795" t="s">
        <v>93</v>
      </c>
      <c r="G7795">
        <v>0</v>
      </c>
      <c r="H7795">
        <v>0</v>
      </c>
      <c r="I7795">
        <v>0</v>
      </c>
    </row>
    <row r="7796" spans="2:23" hidden="1" x14ac:dyDescent="0.25">
      <c r="B7796" t="s">
        <v>89</v>
      </c>
      <c r="C7796" t="s">
        <v>298</v>
      </c>
      <c r="D7796" t="s">
        <v>646</v>
      </c>
      <c r="E7796" t="s">
        <v>591</v>
      </c>
      <c r="F7796" t="s">
        <v>93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2:23" hidden="1" x14ac:dyDescent="0.25">
      <c r="B7797" t="s">
        <v>89</v>
      </c>
      <c r="C7797" t="s">
        <v>298</v>
      </c>
      <c r="D7797" t="s">
        <v>646</v>
      </c>
      <c r="E7797" t="s">
        <v>592</v>
      </c>
      <c r="F7797" t="s">
        <v>93</v>
      </c>
      <c r="G7797">
        <v>0.168435739</v>
      </c>
      <c r="H7797">
        <v>0.26993082299999999</v>
      </c>
      <c r="I7797">
        <v>0.28940365000000001</v>
      </c>
      <c r="J7797">
        <v>0.36891862199999997</v>
      </c>
      <c r="K7797">
        <v>0.30864147400000003</v>
      </c>
      <c r="L7797">
        <v>0.173641393</v>
      </c>
      <c r="M7797">
        <v>7.3490447E-2</v>
      </c>
      <c r="N7797">
        <v>4.5494048000000002E-2</v>
      </c>
      <c r="O7797">
        <v>6.8869127000000002E-2</v>
      </c>
      <c r="P7797">
        <v>7.3507599000000007E-2</v>
      </c>
      <c r="Q7797">
        <v>6.0199449000000002E-2</v>
      </c>
      <c r="R7797">
        <v>5.7510683E-2</v>
      </c>
      <c r="S7797">
        <v>6.2805030999999997E-2</v>
      </c>
      <c r="T7797">
        <v>1.0905540999999999E-2</v>
      </c>
      <c r="U7797">
        <v>1.9045632999999999E-2</v>
      </c>
      <c r="V7797">
        <v>1.0789942E-2</v>
      </c>
      <c r="W7797">
        <v>2.9099999999999999E-5</v>
      </c>
    </row>
    <row r="7798" spans="2:23" hidden="1" x14ac:dyDescent="0.25">
      <c r="B7798" t="s">
        <v>89</v>
      </c>
      <c r="C7798" t="s">
        <v>298</v>
      </c>
      <c r="D7798" t="s">
        <v>646</v>
      </c>
      <c r="E7798" t="s">
        <v>593</v>
      </c>
      <c r="F7798" t="s">
        <v>93</v>
      </c>
      <c r="G7798">
        <v>0.24259007099999999</v>
      </c>
      <c r="H7798">
        <v>0.24259007099999999</v>
      </c>
      <c r="I7798">
        <v>0.24259007099999999</v>
      </c>
    </row>
    <row r="7799" spans="2:23" hidden="1" x14ac:dyDescent="0.25">
      <c r="B7799" t="s">
        <v>89</v>
      </c>
      <c r="C7799" t="s">
        <v>298</v>
      </c>
      <c r="D7799" t="s">
        <v>646</v>
      </c>
      <c r="E7799" t="s">
        <v>594</v>
      </c>
      <c r="F7799" t="s">
        <v>93</v>
      </c>
      <c r="G7799">
        <v>0.23606602099999999</v>
      </c>
      <c r="H7799">
        <v>0.23606602099999999</v>
      </c>
      <c r="I7799">
        <v>0.23606602099999999</v>
      </c>
      <c r="J7799">
        <v>0.23606602099999999</v>
      </c>
      <c r="K7799">
        <v>0.23606602099999999</v>
      </c>
      <c r="L7799">
        <v>0.23606602099999999</v>
      </c>
      <c r="M7799">
        <v>0.23606602099999999</v>
      </c>
    </row>
    <row r="7800" spans="2:23" hidden="1" x14ac:dyDescent="0.25">
      <c r="B7800" t="s">
        <v>89</v>
      </c>
      <c r="C7800" t="s">
        <v>298</v>
      </c>
      <c r="D7800" t="s">
        <v>646</v>
      </c>
      <c r="E7800" t="s">
        <v>595</v>
      </c>
      <c r="F7800" t="s">
        <v>93</v>
      </c>
      <c r="G7800">
        <v>0.168435739</v>
      </c>
      <c r="H7800">
        <v>0.26993082299999999</v>
      </c>
      <c r="I7800">
        <v>0.28940365000000001</v>
      </c>
      <c r="J7800">
        <v>0.36891862199999997</v>
      </c>
      <c r="K7800">
        <v>0.30864147400000003</v>
      </c>
      <c r="L7800">
        <v>0.173641393</v>
      </c>
      <c r="M7800">
        <v>7.3490447E-2</v>
      </c>
      <c r="N7800">
        <v>4.5494048000000002E-2</v>
      </c>
      <c r="O7800">
        <v>6.8869127000000002E-2</v>
      </c>
      <c r="P7800">
        <v>7.3507599000000007E-2</v>
      </c>
      <c r="Q7800">
        <v>6.0199449000000002E-2</v>
      </c>
      <c r="R7800">
        <v>5.7510683E-2</v>
      </c>
      <c r="S7800">
        <v>6.2805030999999997E-2</v>
      </c>
      <c r="T7800">
        <v>1.0905540999999999E-2</v>
      </c>
      <c r="U7800">
        <v>1.9045632999999999E-2</v>
      </c>
      <c r="V7800">
        <v>1.0789942E-2</v>
      </c>
      <c r="W7800">
        <v>2.9099999999999999E-5</v>
      </c>
    </row>
    <row r="7801" spans="2:23" hidden="1" x14ac:dyDescent="0.25">
      <c r="B7801" t="s">
        <v>89</v>
      </c>
      <c r="C7801" t="s">
        <v>298</v>
      </c>
      <c r="D7801" t="s">
        <v>646</v>
      </c>
      <c r="E7801" t="s">
        <v>596</v>
      </c>
      <c r="F7801" t="s">
        <v>93</v>
      </c>
      <c r="G7801">
        <v>0.24259007099999999</v>
      </c>
      <c r="H7801">
        <v>0.24259007099999999</v>
      </c>
      <c r="I7801">
        <v>0.24259007099999999</v>
      </c>
    </row>
    <row r="7802" spans="2:23" hidden="1" x14ac:dyDescent="0.25">
      <c r="B7802" t="s">
        <v>89</v>
      </c>
      <c r="C7802" t="s">
        <v>298</v>
      </c>
      <c r="D7802" t="s">
        <v>646</v>
      </c>
      <c r="E7802" t="s">
        <v>597</v>
      </c>
      <c r="F7802" t="s">
        <v>93</v>
      </c>
      <c r="G7802">
        <v>0.23606602099999999</v>
      </c>
      <c r="H7802">
        <v>0.23606602099999999</v>
      </c>
      <c r="I7802">
        <v>0.23606602099999999</v>
      </c>
      <c r="J7802">
        <v>0.23606602099999999</v>
      </c>
      <c r="K7802">
        <v>0.23606602099999999</v>
      </c>
      <c r="L7802">
        <v>0.23606602099999999</v>
      </c>
      <c r="M7802">
        <v>0.23606602099999999</v>
      </c>
    </row>
    <row r="7803" spans="2:23" hidden="1" x14ac:dyDescent="0.25">
      <c r="B7803" t="s">
        <v>89</v>
      </c>
      <c r="C7803" t="s">
        <v>298</v>
      </c>
      <c r="D7803" t="s">
        <v>646</v>
      </c>
      <c r="E7803" t="s">
        <v>598</v>
      </c>
      <c r="F7803" t="s">
        <v>93</v>
      </c>
      <c r="G7803">
        <v>1.9747539700000001</v>
      </c>
      <c r="H7803">
        <v>8.0664886540000005</v>
      </c>
      <c r="I7803">
        <v>9.7025637929999995</v>
      </c>
      <c r="J7803">
        <v>10.79018173</v>
      </c>
      <c r="K7803">
        <v>12.30598335</v>
      </c>
      <c r="L7803">
        <v>15.02602366</v>
      </c>
      <c r="M7803">
        <v>18.03338862</v>
      </c>
      <c r="N7803">
        <v>12.40689231</v>
      </c>
      <c r="O7803">
        <v>17.337500439999999</v>
      </c>
      <c r="P7803">
        <v>18.405052390000002</v>
      </c>
      <c r="Q7803">
        <v>18.48615663</v>
      </c>
      <c r="R7803">
        <v>19.844860010000001</v>
      </c>
      <c r="S7803">
        <v>21.347915050000001</v>
      </c>
      <c r="T7803">
        <v>13.246481259999999</v>
      </c>
      <c r="U7803">
        <v>15.030798860000001</v>
      </c>
      <c r="V7803">
        <v>13.29239304</v>
      </c>
      <c r="W7803">
        <v>11.21303921</v>
      </c>
    </row>
    <row r="7804" spans="2:23" hidden="1" x14ac:dyDescent="0.25">
      <c r="B7804" t="s">
        <v>89</v>
      </c>
      <c r="C7804" t="s">
        <v>298</v>
      </c>
      <c r="D7804" t="s">
        <v>646</v>
      </c>
      <c r="E7804" t="s">
        <v>599</v>
      </c>
      <c r="F7804" t="s">
        <v>93</v>
      </c>
      <c r="G7804">
        <v>6.5812688059999997</v>
      </c>
      <c r="H7804">
        <v>6.5812688059999997</v>
      </c>
      <c r="I7804">
        <v>6.5812688059999997</v>
      </c>
    </row>
    <row r="7805" spans="2:23" hidden="1" x14ac:dyDescent="0.25">
      <c r="B7805" t="s">
        <v>89</v>
      </c>
      <c r="C7805" t="s">
        <v>298</v>
      </c>
      <c r="D7805" t="s">
        <v>646</v>
      </c>
      <c r="E7805" t="s">
        <v>600</v>
      </c>
      <c r="F7805" t="s">
        <v>93</v>
      </c>
      <c r="G7805">
        <v>10.842769110000001</v>
      </c>
      <c r="H7805">
        <v>10.842769110000001</v>
      </c>
      <c r="I7805">
        <v>10.842769110000001</v>
      </c>
      <c r="J7805">
        <v>10.842769110000001</v>
      </c>
      <c r="K7805">
        <v>10.842769110000001</v>
      </c>
      <c r="L7805">
        <v>10.842769110000001</v>
      </c>
      <c r="M7805">
        <v>10.842769110000001</v>
      </c>
    </row>
    <row r="7806" spans="2:23" hidden="1" x14ac:dyDescent="0.25">
      <c r="B7806" t="s">
        <v>89</v>
      </c>
      <c r="C7806" t="s">
        <v>298</v>
      </c>
      <c r="D7806" t="s">
        <v>646</v>
      </c>
      <c r="E7806" t="s">
        <v>601</v>
      </c>
      <c r="F7806" t="s">
        <v>93</v>
      </c>
      <c r="G7806">
        <v>13.59838826</v>
      </c>
      <c r="H7806">
        <v>18.176108979999999</v>
      </c>
      <c r="I7806">
        <v>22.726479489999999</v>
      </c>
      <c r="J7806">
        <v>26.70547449</v>
      </c>
      <c r="K7806">
        <v>30.081287939999999</v>
      </c>
      <c r="L7806">
        <v>37.097510270000001</v>
      </c>
      <c r="M7806">
        <v>44.947888880000001</v>
      </c>
      <c r="N7806">
        <v>30.012448800000001</v>
      </c>
      <c r="O7806">
        <v>38.393342709999999</v>
      </c>
      <c r="P7806">
        <v>38.825600129999998</v>
      </c>
      <c r="Q7806">
        <v>38.914151750000002</v>
      </c>
      <c r="R7806">
        <v>42.619887730000002</v>
      </c>
      <c r="S7806">
        <v>47.023093549999999</v>
      </c>
      <c r="T7806">
        <v>29.42265557</v>
      </c>
      <c r="U7806">
        <v>34.065473500000003</v>
      </c>
      <c r="V7806">
        <v>31.09095383</v>
      </c>
      <c r="W7806">
        <v>28.303754269999999</v>
      </c>
    </row>
    <row r="7807" spans="2:23" hidden="1" x14ac:dyDescent="0.25">
      <c r="B7807" t="s">
        <v>89</v>
      </c>
      <c r="C7807" t="s">
        <v>298</v>
      </c>
      <c r="D7807" t="s">
        <v>646</v>
      </c>
      <c r="E7807" t="s">
        <v>602</v>
      </c>
      <c r="F7807" t="s">
        <v>93</v>
      </c>
      <c r="G7807">
        <v>18.16699225</v>
      </c>
      <c r="H7807">
        <v>18.16699225</v>
      </c>
      <c r="I7807">
        <v>18.16699225</v>
      </c>
    </row>
    <row r="7808" spans="2:23" hidden="1" x14ac:dyDescent="0.25">
      <c r="B7808" t="s">
        <v>89</v>
      </c>
      <c r="C7808" t="s">
        <v>298</v>
      </c>
      <c r="D7808" t="s">
        <v>646</v>
      </c>
      <c r="E7808" t="s">
        <v>603</v>
      </c>
      <c r="F7808" t="s">
        <v>93</v>
      </c>
      <c r="G7808">
        <v>27.61901976</v>
      </c>
      <c r="H7808">
        <v>27.61901976</v>
      </c>
      <c r="I7808">
        <v>27.61901976</v>
      </c>
      <c r="J7808">
        <v>27.61901976</v>
      </c>
      <c r="K7808">
        <v>27.61901976</v>
      </c>
      <c r="L7808">
        <v>27.61901976</v>
      </c>
      <c r="M7808">
        <v>27.61901976</v>
      </c>
    </row>
    <row r="7809" spans="2:23" hidden="1" x14ac:dyDescent="0.25">
      <c r="B7809" t="s">
        <v>89</v>
      </c>
      <c r="C7809" t="s">
        <v>298</v>
      </c>
      <c r="D7809" t="s">
        <v>646</v>
      </c>
      <c r="E7809" t="s">
        <v>604</v>
      </c>
      <c r="F7809" t="s">
        <v>93</v>
      </c>
      <c r="G7809">
        <v>13.59838826</v>
      </c>
      <c r="H7809">
        <v>18.176108979999999</v>
      </c>
      <c r="I7809">
        <v>22.726479489999999</v>
      </c>
      <c r="J7809">
        <v>26.70547449</v>
      </c>
      <c r="K7809">
        <v>30.081287939999999</v>
      </c>
      <c r="L7809">
        <v>37.097510270000001</v>
      </c>
      <c r="M7809">
        <v>44.947888880000001</v>
      </c>
      <c r="N7809">
        <v>30.012448800000001</v>
      </c>
      <c r="O7809">
        <v>38.393342709999999</v>
      </c>
      <c r="P7809">
        <v>38.825600129999998</v>
      </c>
      <c r="Q7809">
        <v>38.914151750000002</v>
      </c>
      <c r="R7809">
        <v>42.619887730000002</v>
      </c>
      <c r="S7809">
        <v>47.023093549999999</v>
      </c>
      <c r="T7809">
        <v>29.42265557</v>
      </c>
      <c r="U7809">
        <v>34.065473500000003</v>
      </c>
      <c r="V7809">
        <v>31.09095383</v>
      </c>
      <c r="W7809">
        <v>28.303754269999999</v>
      </c>
    </row>
    <row r="7810" spans="2:23" hidden="1" x14ac:dyDescent="0.25">
      <c r="B7810" t="s">
        <v>89</v>
      </c>
      <c r="C7810" t="s">
        <v>298</v>
      </c>
      <c r="D7810" t="s">
        <v>646</v>
      </c>
      <c r="E7810" t="s">
        <v>605</v>
      </c>
      <c r="F7810" t="s">
        <v>93</v>
      </c>
      <c r="G7810">
        <v>18.16699225</v>
      </c>
      <c r="H7810">
        <v>18.16699225</v>
      </c>
      <c r="I7810">
        <v>18.16699225</v>
      </c>
    </row>
    <row r="7811" spans="2:23" hidden="1" x14ac:dyDescent="0.25">
      <c r="B7811" t="s">
        <v>89</v>
      </c>
      <c r="C7811" t="s">
        <v>298</v>
      </c>
      <c r="D7811" t="s">
        <v>646</v>
      </c>
      <c r="E7811" t="s">
        <v>606</v>
      </c>
      <c r="F7811" t="s">
        <v>93</v>
      </c>
      <c r="G7811">
        <v>27.61901976</v>
      </c>
      <c r="H7811">
        <v>27.61901976</v>
      </c>
      <c r="I7811">
        <v>27.61901976</v>
      </c>
      <c r="J7811">
        <v>27.61901976</v>
      </c>
      <c r="K7811">
        <v>27.61901976</v>
      </c>
      <c r="L7811">
        <v>27.61901976</v>
      </c>
      <c r="M7811">
        <v>27.61901976</v>
      </c>
    </row>
    <row r="7812" spans="2:23" hidden="1" x14ac:dyDescent="0.25">
      <c r="B7812" t="s">
        <v>89</v>
      </c>
      <c r="C7812" t="s">
        <v>298</v>
      </c>
      <c r="D7812" t="s">
        <v>646</v>
      </c>
      <c r="E7812" t="s">
        <v>607</v>
      </c>
      <c r="F7812" t="s">
        <v>93</v>
      </c>
      <c r="G7812">
        <v>1.7254453169999999</v>
      </c>
      <c r="H7812">
        <v>3.6316995950000002</v>
      </c>
      <c r="I7812">
        <v>6.4858927140000002</v>
      </c>
      <c r="J7812">
        <v>8.2848733859999992</v>
      </c>
      <c r="K7812">
        <v>8.3649717940000006</v>
      </c>
      <c r="L7812">
        <v>10.55575827</v>
      </c>
      <c r="M7812">
        <v>11.79896651</v>
      </c>
      <c r="N7812">
        <v>4.2820777320000003</v>
      </c>
      <c r="O7812">
        <v>7.0028315780000003</v>
      </c>
      <c r="P7812">
        <v>6.7468979789999999</v>
      </c>
      <c r="Q7812">
        <v>6.6299576719999997</v>
      </c>
      <c r="R7812">
        <v>8.2838159739999995</v>
      </c>
      <c r="S7812">
        <v>10.106610979999999</v>
      </c>
      <c r="T7812">
        <v>1.9765193080000001</v>
      </c>
      <c r="U7812">
        <v>4.0494824210000004</v>
      </c>
      <c r="V7812">
        <v>2.6962652980000001</v>
      </c>
      <c r="W7812">
        <v>1.577488354</v>
      </c>
    </row>
    <row r="7813" spans="2:23" hidden="1" x14ac:dyDescent="0.25">
      <c r="B7813" t="s">
        <v>89</v>
      </c>
      <c r="C7813" t="s">
        <v>298</v>
      </c>
      <c r="D7813" t="s">
        <v>646</v>
      </c>
      <c r="E7813" t="s">
        <v>608</v>
      </c>
      <c r="F7813" t="s">
        <v>93</v>
      </c>
      <c r="G7813">
        <v>3.9476792089999999</v>
      </c>
      <c r="H7813">
        <v>3.9476792089999999</v>
      </c>
      <c r="I7813">
        <v>3.9476792089999999</v>
      </c>
    </row>
    <row r="7814" spans="2:23" hidden="1" x14ac:dyDescent="0.25">
      <c r="B7814" t="s">
        <v>89</v>
      </c>
      <c r="C7814" t="s">
        <v>298</v>
      </c>
      <c r="D7814" t="s">
        <v>646</v>
      </c>
      <c r="E7814" t="s">
        <v>609</v>
      </c>
      <c r="F7814" t="s">
        <v>93</v>
      </c>
      <c r="G7814">
        <v>7.263943941</v>
      </c>
      <c r="H7814">
        <v>7.263943941</v>
      </c>
      <c r="I7814">
        <v>7.263943941</v>
      </c>
      <c r="J7814">
        <v>7.263943941</v>
      </c>
      <c r="K7814">
        <v>7.263943941</v>
      </c>
      <c r="L7814">
        <v>7.263943941</v>
      </c>
      <c r="M7814">
        <v>7.263943941</v>
      </c>
    </row>
    <row r="7815" spans="2:23" hidden="1" x14ac:dyDescent="0.25">
      <c r="B7815" t="s">
        <v>89</v>
      </c>
      <c r="C7815" t="s">
        <v>298</v>
      </c>
      <c r="D7815" t="s">
        <v>646</v>
      </c>
      <c r="E7815" t="s">
        <v>610</v>
      </c>
      <c r="F7815" t="s">
        <v>93</v>
      </c>
      <c r="G7815">
        <v>0.28544659300000003</v>
      </c>
      <c r="H7815">
        <v>0.27851906500000001</v>
      </c>
      <c r="I7815">
        <v>0.24962675000000001</v>
      </c>
      <c r="J7815">
        <v>0.26304835399999998</v>
      </c>
      <c r="K7815">
        <v>0.33003859699999999</v>
      </c>
      <c r="L7815">
        <v>0.34626969099999999</v>
      </c>
      <c r="M7815">
        <v>0.39361353900000001</v>
      </c>
      <c r="N7815">
        <v>0.422342891</v>
      </c>
      <c r="O7815">
        <v>0.39434717400000002</v>
      </c>
      <c r="P7815">
        <v>0.39160453299999998</v>
      </c>
      <c r="Q7815">
        <v>0.37537865599999998</v>
      </c>
      <c r="R7815">
        <v>0.357171144</v>
      </c>
      <c r="S7815">
        <v>0.34313833399999999</v>
      </c>
      <c r="T7815">
        <v>0.32744975500000001</v>
      </c>
      <c r="U7815">
        <v>0.31057226100000002</v>
      </c>
      <c r="V7815">
        <v>0.29152087700000001</v>
      </c>
      <c r="W7815">
        <v>0.26728785500000002</v>
      </c>
    </row>
    <row r="7816" spans="2:23" hidden="1" x14ac:dyDescent="0.25">
      <c r="B7816" t="s">
        <v>89</v>
      </c>
      <c r="C7816" t="s">
        <v>298</v>
      </c>
      <c r="D7816" t="s">
        <v>646</v>
      </c>
      <c r="E7816" t="s">
        <v>611</v>
      </c>
      <c r="F7816" t="s">
        <v>93</v>
      </c>
      <c r="G7816">
        <v>0.27119747</v>
      </c>
      <c r="H7816">
        <v>0.27119747</v>
      </c>
      <c r="I7816">
        <v>0.27119747</v>
      </c>
    </row>
    <row r="7817" spans="2:23" hidden="1" x14ac:dyDescent="0.25">
      <c r="B7817" t="s">
        <v>89</v>
      </c>
      <c r="C7817" t="s">
        <v>298</v>
      </c>
      <c r="D7817" t="s">
        <v>646</v>
      </c>
      <c r="E7817" t="s">
        <v>612</v>
      </c>
      <c r="F7817" t="s">
        <v>93</v>
      </c>
      <c r="G7817">
        <v>0.306651799</v>
      </c>
      <c r="H7817">
        <v>0.306651799</v>
      </c>
      <c r="I7817">
        <v>0.306651799</v>
      </c>
      <c r="J7817">
        <v>0.306651799</v>
      </c>
      <c r="K7817">
        <v>0.306651799</v>
      </c>
      <c r="L7817">
        <v>0.306651799</v>
      </c>
      <c r="M7817">
        <v>0.306651799</v>
      </c>
    </row>
    <row r="7818" spans="2:23" hidden="1" x14ac:dyDescent="0.25">
      <c r="B7818" t="s">
        <v>89</v>
      </c>
      <c r="C7818" t="s">
        <v>298</v>
      </c>
      <c r="D7818" t="s">
        <v>646</v>
      </c>
      <c r="E7818" t="s">
        <v>613</v>
      </c>
      <c r="F7818" t="s">
        <v>93</v>
      </c>
      <c r="G7818">
        <v>3.5724679000000002E-2</v>
      </c>
      <c r="H7818">
        <v>3.3286163000000001E-2</v>
      </c>
      <c r="I7818">
        <v>1.2450018E-2</v>
      </c>
      <c r="J7818">
        <v>5.0783219999999997E-3</v>
      </c>
      <c r="K7818">
        <v>2.6777799999999998E-3</v>
      </c>
      <c r="L7818">
        <v>1.587633E-3</v>
      </c>
      <c r="M7818">
        <v>6.4120699999999997E-4</v>
      </c>
      <c r="N7818">
        <v>7.4439299999999999E-4</v>
      </c>
      <c r="O7818">
        <v>6.9427499999999995E-4</v>
      </c>
      <c r="P7818">
        <v>6.5684399999999996E-4</v>
      </c>
      <c r="Q7818">
        <v>6.2681900000000003E-4</v>
      </c>
      <c r="R7818">
        <v>5.8710800000000003E-4</v>
      </c>
      <c r="S7818">
        <v>5.1759099999999997E-4</v>
      </c>
      <c r="T7818">
        <v>4.5503600000000003E-4</v>
      </c>
      <c r="U7818">
        <v>4.07425E-4</v>
      </c>
      <c r="V7818">
        <v>3.6537100000000002E-4</v>
      </c>
      <c r="W7818">
        <v>3.3020599999999999E-4</v>
      </c>
    </row>
    <row r="7819" spans="2:23" hidden="1" x14ac:dyDescent="0.25">
      <c r="B7819" t="s">
        <v>89</v>
      </c>
      <c r="C7819" t="s">
        <v>298</v>
      </c>
      <c r="D7819" t="s">
        <v>646</v>
      </c>
      <c r="E7819" t="s">
        <v>614</v>
      </c>
      <c r="F7819" t="s">
        <v>93</v>
      </c>
      <c r="G7819">
        <v>2.715362E-2</v>
      </c>
      <c r="H7819">
        <v>2.715362E-2</v>
      </c>
      <c r="I7819">
        <v>2.715362E-2</v>
      </c>
    </row>
    <row r="7820" spans="2:23" hidden="1" x14ac:dyDescent="0.25">
      <c r="B7820" t="s">
        <v>89</v>
      </c>
      <c r="C7820" t="s">
        <v>298</v>
      </c>
      <c r="D7820" t="s">
        <v>646</v>
      </c>
      <c r="E7820" t="s">
        <v>615</v>
      </c>
      <c r="F7820" t="s">
        <v>93</v>
      </c>
      <c r="G7820">
        <v>1.3063686E-2</v>
      </c>
      <c r="H7820">
        <v>1.3063686E-2</v>
      </c>
      <c r="I7820">
        <v>1.3063686E-2</v>
      </c>
      <c r="J7820">
        <v>1.3063686E-2</v>
      </c>
      <c r="K7820">
        <v>1.3063686E-2</v>
      </c>
      <c r="L7820">
        <v>1.3063686E-2</v>
      </c>
      <c r="M7820">
        <v>1.3063686E-2</v>
      </c>
    </row>
    <row r="7821" spans="2:23" hidden="1" x14ac:dyDescent="0.25">
      <c r="B7821" t="s">
        <v>89</v>
      </c>
      <c r="C7821" t="s">
        <v>298</v>
      </c>
      <c r="D7821" t="s">
        <v>646</v>
      </c>
      <c r="E7821" t="s">
        <v>616</v>
      </c>
      <c r="F7821" t="s">
        <v>93</v>
      </c>
      <c r="G7821">
        <v>14.52116395</v>
      </c>
      <c r="H7821">
        <v>14.28896939</v>
      </c>
      <c r="I7821">
        <v>13.490820360000001</v>
      </c>
      <c r="J7821">
        <v>12.61686555</v>
      </c>
      <c r="K7821">
        <v>10.806663220000001</v>
      </c>
      <c r="L7821">
        <v>7.7413110280000001</v>
      </c>
      <c r="M7821">
        <v>3.1730286830000001</v>
      </c>
      <c r="N7821">
        <v>3.0905744049999999</v>
      </c>
      <c r="O7821">
        <v>2.593097932</v>
      </c>
      <c r="P7821">
        <v>2.408536164</v>
      </c>
      <c r="Q7821">
        <v>2.249518675</v>
      </c>
      <c r="R7821">
        <v>2.0523698339999998</v>
      </c>
      <c r="S7821">
        <v>1.8571106669999999</v>
      </c>
      <c r="T7821">
        <v>1.6933101230000001</v>
      </c>
      <c r="U7821">
        <v>1.548492228</v>
      </c>
      <c r="V7821">
        <v>1.3554835240000001</v>
      </c>
      <c r="W7821">
        <v>1.1794373300000001</v>
      </c>
    </row>
    <row r="7822" spans="2:23" hidden="1" x14ac:dyDescent="0.25">
      <c r="B7822" t="s">
        <v>89</v>
      </c>
      <c r="C7822" t="s">
        <v>298</v>
      </c>
      <c r="D7822" t="s">
        <v>646</v>
      </c>
      <c r="E7822" t="s">
        <v>617</v>
      </c>
      <c r="F7822" t="s">
        <v>93</v>
      </c>
      <c r="G7822">
        <v>14.1003179</v>
      </c>
      <c r="H7822">
        <v>14.1003179</v>
      </c>
      <c r="I7822">
        <v>14.1003179</v>
      </c>
    </row>
    <row r="7823" spans="2:23" hidden="1" x14ac:dyDescent="0.25">
      <c r="B7823" t="s">
        <v>89</v>
      </c>
      <c r="C7823" t="s">
        <v>298</v>
      </c>
      <c r="D7823" t="s">
        <v>646</v>
      </c>
      <c r="E7823" t="s">
        <v>618</v>
      </c>
      <c r="F7823" t="s">
        <v>93</v>
      </c>
      <c r="G7823">
        <v>10.948403170000001</v>
      </c>
      <c r="H7823">
        <v>10.948403170000001</v>
      </c>
      <c r="I7823">
        <v>10.948403170000001</v>
      </c>
      <c r="J7823">
        <v>10.948403170000001</v>
      </c>
      <c r="K7823">
        <v>10.948403170000001</v>
      </c>
      <c r="L7823">
        <v>10.948403170000001</v>
      </c>
      <c r="M7823">
        <v>10.948403170000001</v>
      </c>
    </row>
    <row r="7824" spans="2:23" hidden="1" x14ac:dyDescent="0.25">
      <c r="B7824" t="s">
        <v>89</v>
      </c>
      <c r="C7824" t="s">
        <v>298</v>
      </c>
      <c r="D7824" t="s">
        <v>646</v>
      </c>
      <c r="E7824" t="s">
        <v>619</v>
      </c>
      <c r="F7824" t="s">
        <v>93</v>
      </c>
      <c r="G7824">
        <v>0.87437585399999995</v>
      </c>
      <c r="H7824">
        <v>0.98118574000000003</v>
      </c>
      <c r="I7824">
        <v>1.05797903</v>
      </c>
      <c r="J7824">
        <v>1.0167523999999999</v>
      </c>
      <c r="K7824">
        <v>0.94139667599999999</v>
      </c>
      <c r="L7824">
        <v>0.72748122199999998</v>
      </c>
      <c r="M7824">
        <v>0.47239312999999999</v>
      </c>
      <c r="N7824">
        <v>0.46152241199999999</v>
      </c>
      <c r="O7824">
        <v>0.414013986</v>
      </c>
      <c r="P7824">
        <v>0.45117192900000003</v>
      </c>
      <c r="Q7824">
        <v>0.44033356499999998</v>
      </c>
      <c r="R7824">
        <v>0.40891698199999998</v>
      </c>
      <c r="S7824">
        <v>0.384002872</v>
      </c>
      <c r="T7824">
        <v>0.33064637899999999</v>
      </c>
      <c r="U7824">
        <v>0.26258253999999998</v>
      </c>
      <c r="V7824">
        <v>0.18874523500000001</v>
      </c>
      <c r="W7824">
        <v>0.16116291799999999</v>
      </c>
    </row>
    <row r="7825" spans="2:23" hidden="1" x14ac:dyDescent="0.25">
      <c r="B7825" t="s">
        <v>89</v>
      </c>
      <c r="C7825" t="s">
        <v>298</v>
      </c>
      <c r="D7825" t="s">
        <v>646</v>
      </c>
      <c r="E7825" t="s">
        <v>620</v>
      </c>
      <c r="F7825" t="s">
        <v>93</v>
      </c>
      <c r="G7825">
        <v>0.97118020800000004</v>
      </c>
      <c r="H7825">
        <v>0.97118020800000004</v>
      </c>
      <c r="I7825">
        <v>0.97118020800000004</v>
      </c>
    </row>
    <row r="7826" spans="2:23" hidden="1" x14ac:dyDescent="0.25">
      <c r="B7826" t="s">
        <v>89</v>
      </c>
      <c r="C7826" t="s">
        <v>298</v>
      </c>
      <c r="D7826" t="s">
        <v>646</v>
      </c>
      <c r="E7826" t="s">
        <v>621</v>
      </c>
      <c r="F7826" t="s">
        <v>93</v>
      </c>
      <c r="G7826">
        <v>0.86736629300000001</v>
      </c>
      <c r="H7826">
        <v>0.86736629300000001</v>
      </c>
      <c r="I7826">
        <v>0.86736629300000001</v>
      </c>
      <c r="J7826">
        <v>0.86736629300000001</v>
      </c>
      <c r="K7826">
        <v>0.86736629300000001</v>
      </c>
      <c r="L7826">
        <v>0.86736629300000001</v>
      </c>
      <c r="M7826">
        <v>0.86736629300000001</v>
      </c>
    </row>
    <row r="7827" spans="2:23" hidden="1" x14ac:dyDescent="0.25">
      <c r="B7827" t="s">
        <v>89</v>
      </c>
      <c r="C7827" t="s">
        <v>298</v>
      </c>
      <c r="D7827" t="s">
        <v>646</v>
      </c>
      <c r="E7827" t="s">
        <v>622</v>
      </c>
      <c r="F7827" t="s">
        <v>93</v>
      </c>
      <c r="G7827">
        <v>13.611063420000001</v>
      </c>
      <c r="H7827">
        <v>13.274497480000001</v>
      </c>
      <c r="I7827">
        <v>12.420391309999999</v>
      </c>
      <c r="J7827">
        <v>11.595034829999999</v>
      </c>
      <c r="K7827">
        <v>9.8625887670000001</v>
      </c>
      <c r="L7827">
        <v>7.0122421729999997</v>
      </c>
      <c r="M7827">
        <v>2.699994346</v>
      </c>
      <c r="N7827">
        <v>2.6283076009999999</v>
      </c>
      <c r="O7827">
        <v>2.1783896710000001</v>
      </c>
      <c r="P7827">
        <v>1.9567073909999999</v>
      </c>
      <c r="Q7827">
        <v>1.808558291</v>
      </c>
      <c r="R7827">
        <v>1.6428657449999999</v>
      </c>
      <c r="S7827">
        <v>1.4725902040000001</v>
      </c>
      <c r="T7827">
        <v>1.362208707</v>
      </c>
      <c r="U7827">
        <v>1.2855022620000001</v>
      </c>
      <c r="V7827">
        <v>1.166372918</v>
      </c>
      <c r="W7827">
        <v>1.017944207</v>
      </c>
    </row>
    <row r="7828" spans="2:23" hidden="1" x14ac:dyDescent="0.25">
      <c r="B7828" t="s">
        <v>89</v>
      </c>
      <c r="C7828" t="s">
        <v>298</v>
      </c>
      <c r="D7828" t="s">
        <v>646</v>
      </c>
      <c r="E7828" t="s">
        <v>623</v>
      </c>
      <c r="F7828" t="s">
        <v>93</v>
      </c>
      <c r="G7828">
        <v>13.10198407</v>
      </c>
      <c r="H7828">
        <v>13.10198407</v>
      </c>
      <c r="I7828">
        <v>13.10198407</v>
      </c>
    </row>
    <row r="7829" spans="2:23" hidden="1" x14ac:dyDescent="0.25">
      <c r="B7829" t="s">
        <v>89</v>
      </c>
      <c r="C7829" t="s">
        <v>298</v>
      </c>
      <c r="D7829" t="s">
        <v>646</v>
      </c>
      <c r="E7829" t="s">
        <v>624</v>
      </c>
      <c r="F7829" t="s">
        <v>93</v>
      </c>
      <c r="G7829">
        <v>10.06797319</v>
      </c>
      <c r="H7829">
        <v>10.06797319</v>
      </c>
      <c r="I7829">
        <v>10.06797319</v>
      </c>
      <c r="J7829">
        <v>10.06797319</v>
      </c>
      <c r="K7829">
        <v>10.06797319</v>
      </c>
      <c r="L7829">
        <v>10.06797319</v>
      </c>
      <c r="M7829">
        <v>10.06797319</v>
      </c>
    </row>
    <row r="7830" spans="2:23" hidden="1" x14ac:dyDescent="0.25">
      <c r="B7830" t="s">
        <v>89</v>
      </c>
      <c r="C7830" t="s">
        <v>298</v>
      </c>
      <c r="D7830" t="s">
        <v>646</v>
      </c>
      <c r="E7830" t="s">
        <v>625</v>
      </c>
      <c r="F7830" t="s">
        <v>93</v>
      </c>
      <c r="G7830">
        <v>14.52116395</v>
      </c>
      <c r="H7830">
        <v>14.28896939</v>
      </c>
      <c r="I7830">
        <v>13.490820360000001</v>
      </c>
      <c r="J7830">
        <v>12.61686555</v>
      </c>
      <c r="K7830">
        <v>10.806663220000001</v>
      </c>
      <c r="L7830">
        <v>7.7413110280000001</v>
      </c>
      <c r="M7830">
        <v>3.1730286830000001</v>
      </c>
      <c r="N7830">
        <v>3.0905744049999999</v>
      </c>
      <c r="O7830">
        <v>2.593097932</v>
      </c>
      <c r="P7830">
        <v>2.408536164</v>
      </c>
      <c r="Q7830">
        <v>2.249518675</v>
      </c>
      <c r="R7830">
        <v>2.0523698339999998</v>
      </c>
      <c r="S7830">
        <v>1.8571106669999999</v>
      </c>
      <c r="T7830">
        <v>1.6933101230000001</v>
      </c>
      <c r="U7830">
        <v>1.548492228</v>
      </c>
      <c r="V7830">
        <v>1.3554835240000001</v>
      </c>
      <c r="W7830">
        <v>1.1794373300000001</v>
      </c>
    </row>
    <row r="7831" spans="2:23" hidden="1" x14ac:dyDescent="0.25">
      <c r="B7831" t="s">
        <v>89</v>
      </c>
      <c r="C7831" t="s">
        <v>298</v>
      </c>
      <c r="D7831" t="s">
        <v>646</v>
      </c>
      <c r="E7831" t="s">
        <v>626</v>
      </c>
      <c r="F7831" t="s">
        <v>93</v>
      </c>
      <c r="G7831">
        <v>14.1003179</v>
      </c>
      <c r="H7831">
        <v>14.1003179</v>
      </c>
      <c r="I7831">
        <v>14.1003179</v>
      </c>
    </row>
    <row r="7832" spans="2:23" hidden="1" x14ac:dyDescent="0.25">
      <c r="B7832" t="s">
        <v>89</v>
      </c>
      <c r="C7832" t="s">
        <v>298</v>
      </c>
      <c r="D7832" t="s">
        <v>646</v>
      </c>
      <c r="E7832" t="s">
        <v>627</v>
      </c>
      <c r="F7832" t="s">
        <v>93</v>
      </c>
      <c r="G7832">
        <v>10.948403170000001</v>
      </c>
      <c r="H7832">
        <v>10.948403170000001</v>
      </c>
      <c r="I7832">
        <v>10.948403170000001</v>
      </c>
      <c r="J7832">
        <v>10.948403170000001</v>
      </c>
      <c r="K7832">
        <v>10.948403170000001</v>
      </c>
      <c r="L7832">
        <v>10.948403170000001</v>
      </c>
      <c r="M7832">
        <v>10.948403170000001</v>
      </c>
    </row>
    <row r="7833" spans="2:23" hidden="1" x14ac:dyDescent="0.25">
      <c r="B7833" t="s">
        <v>89</v>
      </c>
      <c r="C7833" t="s">
        <v>298</v>
      </c>
      <c r="D7833" t="s">
        <v>646</v>
      </c>
      <c r="E7833" t="s">
        <v>628</v>
      </c>
      <c r="F7833" t="s">
        <v>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2:23" hidden="1" x14ac:dyDescent="0.25">
      <c r="B7834" t="s">
        <v>89</v>
      </c>
      <c r="C7834" t="s">
        <v>298</v>
      </c>
      <c r="D7834" t="s">
        <v>646</v>
      </c>
      <c r="E7834" t="s">
        <v>629</v>
      </c>
      <c r="F7834" t="s">
        <v>93</v>
      </c>
      <c r="G7834">
        <v>0</v>
      </c>
      <c r="H7834">
        <v>0</v>
      </c>
      <c r="I7834">
        <v>0</v>
      </c>
    </row>
    <row r="7835" spans="2:23" hidden="1" x14ac:dyDescent="0.25">
      <c r="B7835" t="s">
        <v>89</v>
      </c>
      <c r="C7835" t="s">
        <v>298</v>
      </c>
      <c r="D7835" t="s">
        <v>646</v>
      </c>
      <c r="E7835" t="s">
        <v>630</v>
      </c>
      <c r="F7835" t="s">
        <v>93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2:23" hidden="1" x14ac:dyDescent="0.25">
      <c r="B7836" t="s">
        <v>89</v>
      </c>
      <c r="C7836" t="s">
        <v>298</v>
      </c>
      <c r="D7836" t="s">
        <v>646</v>
      </c>
      <c r="E7836" t="s">
        <v>631</v>
      </c>
      <c r="F7836" t="s">
        <v>93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2:23" hidden="1" x14ac:dyDescent="0.25">
      <c r="B7837" t="s">
        <v>89</v>
      </c>
      <c r="C7837" t="s">
        <v>298</v>
      </c>
      <c r="D7837" t="s">
        <v>646</v>
      </c>
      <c r="E7837" t="s">
        <v>632</v>
      </c>
      <c r="F7837" t="s">
        <v>93</v>
      </c>
      <c r="G7837">
        <v>0</v>
      </c>
      <c r="H7837">
        <v>0</v>
      </c>
      <c r="I7837">
        <v>0</v>
      </c>
    </row>
    <row r="7838" spans="2:23" hidden="1" x14ac:dyDescent="0.25">
      <c r="B7838" t="s">
        <v>89</v>
      </c>
      <c r="C7838" t="s">
        <v>298</v>
      </c>
      <c r="D7838" t="s">
        <v>646</v>
      </c>
      <c r="E7838" t="s">
        <v>633</v>
      </c>
      <c r="F7838" t="s">
        <v>93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2:23" hidden="1" x14ac:dyDescent="0.25">
      <c r="B7839" t="s">
        <v>89</v>
      </c>
      <c r="C7839" t="s">
        <v>298</v>
      </c>
      <c r="D7839" t="s">
        <v>646</v>
      </c>
      <c r="E7839" t="s">
        <v>634</v>
      </c>
      <c r="F7839" t="s">
        <v>93</v>
      </c>
      <c r="G7839">
        <v>15.090897249999999</v>
      </c>
      <c r="H7839">
        <v>27.117257939999998</v>
      </c>
      <c r="I7839">
        <v>38.182237399999998</v>
      </c>
      <c r="J7839">
        <v>49.06080137</v>
      </c>
      <c r="K7839">
        <v>56.522681370000001</v>
      </c>
      <c r="L7839">
        <v>69.103608510000001</v>
      </c>
      <c r="M7839">
        <v>80.338327309999997</v>
      </c>
      <c r="N7839">
        <v>49.125830499999999</v>
      </c>
      <c r="O7839">
        <v>66.27484244</v>
      </c>
      <c r="P7839">
        <v>67.418623569999994</v>
      </c>
      <c r="Q7839">
        <v>67.499994049999998</v>
      </c>
      <c r="R7839">
        <v>75.534347769999997</v>
      </c>
      <c r="S7839">
        <v>84.455392930000002</v>
      </c>
      <c r="T7839">
        <v>46.300358699999997</v>
      </c>
      <c r="U7839">
        <v>56.224913409999999</v>
      </c>
      <c r="V7839">
        <v>49.223708100000003</v>
      </c>
      <c r="W7839">
        <v>42.571253900000002</v>
      </c>
    </row>
    <row r="7840" spans="2:23" hidden="1" x14ac:dyDescent="0.25">
      <c r="B7840" t="s">
        <v>89</v>
      </c>
      <c r="C7840" t="s">
        <v>298</v>
      </c>
      <c r="D7840" t="s">
        <v>646</v>
      </c>
      <c r="E7840" t="s">
        <v>635</v>
      </c>
      <c r="F7840" t="s">
        <v>93</v>
      </c>
      <c r="G7840">
        <v>26.796797529999999</v>
      </c>
      <c r="H7840">
        <v>26.796797529999999</v>
      </c>
      <c r="I7840">
        <v>26.796797529999999</v>
      </c>
    </row>
    <row r="7841" spans="2:23" hidden="1" x14ac:dyDescent="0.25">
      <c r="B7841" t="s">
        <v>89</v>
      </c>
      <c r="C7841" t="s">
        <v>298</v>
      </c>
      <c r="D7841" t="s">
        <v>646</v>
      </c>
      <c r="E7841" t="s">
        <v>636</v>
      </c>
      <c r="F7841" t="s">
        <v>93</v>
      </c>
      <c r="G7841">
        <v>47.916544450000004</v>
      </c>
      <c r="H7841">
        <v>47.916544450000004</v>
      </c>
      <c r="I7841">
        <v>47.916544450000004</v>
      </c>
      <c r="J7841">
        <v>47.916544450000004</v>
      </c>
      <c r="K7841">
        <v>47.916544450000004</v>
      </c>
      <c r="L7841">
        <v>47.916544450000004</v>
      </c>
      <c r="M7841">
        <v>47.916544450000004</v>
      </c>
    </row>
    <row r="7842" spans="2:23" hidden="1" x14ac:dyDescent="0.25">
      <c r="B7842" t="s">
        <v>89</v>
      </c>
      <c r="C7842" t="s">
        <v>298</v>
      </c>
      <c r="D7842" t="s">
        <v>646</v>
      </c>
      <c r="E7842" t="s">
        <v>637</v>
      </c>
      <c r="F7842" t="s">
        <v>93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1.173446016</v>
      </c>
      <c r="P7842">
        <v>0.96673024699999999</v>
      </c>
      <c r="Q7842">
        <v>0.84731754100000001</v>
      </c>
      <c r="R7842">
        <v>0.98014226999999998</v>
      </c>
      <c r="S7842">
        <v>1.204129555</v>
      </c>
      <c r="T7842">
        <v>0.22419509000000001</v>
      </c>
      <c r="U7842">
        <v>0.43386530200000001</v>
      </c>
      <c r="V7842">
        <v>0.26360994700000001</v>
      </c>
      <c r="W7842">
        <v>0.135085699</v>
      </c>
    </row>
    <row r="7843" spans="2:23" hidden="1" x14ac:dyDescent="0.25">
      <c r="B7843" t="s">
        <v>89</v>
      </c>
      <c r="C7843" t="s">
        <v>298</v>
      </c>
      <c r="D7843" t="s">
        <v>646</v>
      </c>
      <c r="E7843" t="s">
        <v>638</v>
      </c>
      <c r="F7843" t="s">
        <v>93</v>
      </c>
      <c r="G7843">
        <v>0</v>
      </c>
      <c r="H7843">
        <v>0</v>
      </c>
      <c r="I7843">
        <v>0</v>
      </c>
    </row>
    <row r="7844" spans="2:23" hidden="1" x14ac:dyDescent="0.25">
      <c r="B7844" t="s">
        <v>89</v>
      </c>
      <c r="C7844" t="s">
        <v>298</v>
      </c>
      <c r="D7844" t="s">
        <v>646</v>
      </c>
      <c r="E7844" t="s">
        <v>639</v>
      </c>
      <c r="F7844" t="s">
        <v>93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2:23" hidden="1" x14ac:dyDescent="0.25">
      <c r="B7845" t="s">
        <v>89</v>
      </c>
      <c r="C7845" t="s">
        <v>298</v>
      </c>
      <c r="D7845" t="s">
        <v>646</v>
      </c>
      <c r="E7845" t="s">
        <v>640</v>
      </c>
      <c r="F7845" t="s">
        <v>93</v>
      </c>
      <c r="G7845">
        <v>15.090897249999999</v>
      </c>
      <c r="H7845">
        <v>27.139601519999999</v>
      </c>
      <c r="I7845">
        <v>38.392990849999997</v>
      </c>
      <c r="J7845">
        <v>49.695620359999999</v>
      </c>
      <c r="K7845">
        <v>57.770802449999998</v>
      </c>
      <c r="L7845">
        <v>71.212493460000005</v>
      </c>
      <c r="M7845">
        <v>83.523457960000002</v>
      </c>
      <c r="N7845">
        <v>53.125118460000003</v>
      </c>
      <c r="O7845">
        <v>70.959501669999995</v>
      </c>
      <c r="P7845">
        <v>72.817948659999999</v>
      </c>
      <c r="Q7845">
        <v>73.565188050000003</v>
      </c>
      <c r="R7845">
        <v>82.312622739999995</v>
      </c>
      <c r="S7845">
        <v>92.071108760000001</v>
      </c>
      <c r="T7845">
        <v>54.513662269999998</v>
      </c>
      <c r="U7845">
        <v>64.952944740000007</v>
      </c>
      <c r="V7845">
        <v>58.527350679999998</v>
      </c>
      <c r="W7845">
        <v>52.450783559999998</v>
      </c>
    </row>
    <row r="7846" spans="2:23" hidden="1" x14ac:dyDescent="0.25">
      <c r="B7846" t="s">
        <v>89</v>
      </c>
      <c r="C7846" t="s">
        <v>298</v>
      </c>
      <c r="D7846" t="s">
        <v>646</v>
      </c>
      <c r="E7846" t="s">
        <v>641</v>
      </c>
      <c r="F7846" t="s">
        <v>93</v>
      </c>
      <c r="G7846">
        <v>26.874496539999999</v>
      </c>
      <c r="H7846">
        <v>26.874496539999999</v>
      </c>
      <c r="I7846">
        <v>26.874496539999999</v>
      </c>
    </row>
    <row r="7847" spans="2:23" hidden="1" x14ac:dyDescent="0.25">
      <c r="B7847" t="s">
        <v>89</v>
      </c>
      <c r="C7847" t="s">
        <v>298</v>
      </c>
      <c r="D7847" t="s">
        <v>646</v>
      </c>
      <c r="E7847" t="s">
        <v>642</v>
      </c>
      <c r="F7847" t="s">
        <v>93</v>
      </c>
      <c r="G7847">
        <v>48.975123410000002</v>
      </c>
      <c r="H7847">
        <v>48.975123410000002</v>
      </c>
      <c r="I7847">
        <v>48.975123410000002</v>
      </c>
      <c r="J7847">
        <v>48.975123410000002</v>
      </c>
      <c r="K7847">
        <v>48.975123410000002</v>
      </c>
      <c r="L7847">
        <v>48.975123410000002</v>
      </c>
      <c r="M7847">
        <v>48.975123410000002</v>
      </c>
    </row>
    <row r="7848" spans="2:23" hidden="1" x14ac:dyDescent="0.25">
      <c r="B7848" t="s">
        <v>89</v>
      </c>
      <c r="C7848" t="s">
        <v>298</v>
      </c>
      <c r="D7848" t="s">
        <v>646</v>
      </c>
      <c r="E7848" t="s">
        <v>643</v>
      </c>
      <c r="F7848" t="s">
        <v>93</v>
      </c>
      <c r="G7848">
        <v>33.041012440000003</v>
      </c>
      <c r="H7848">
        <v>45.91063149</v>
      </c>
      <c r="I7848">
        <v>54.960073180000002</v>
      </c>
      <c r="J7848">
        <v>65.761576890000001</v>
      </c>
      <c r="K7848">
        <v>73.849224160000006</v>
      </c>
      <c r="L7848">
        <v>85.284255700000003</v>
      </c>
      <c r="M7848">
        <v>93.469589150000004</v>
      </c>
      <c r="N7848">
        <v>63.120301980000001</v>
      </c>
      <c r="O7848">
        <v>81.415967890000005</v>
      </c>
      <c r="P7848">
        <v>82.588769889999995</v>
      </c>
      <c r="Q7848">
        <v>82.826790119999998</v>
      </c>
      <c r="R7848">
        <v>91.308364780000005</v>
      </c>
      <c r="S7848">
        <v>100.8185629</v>
      </c>
      <c r="T7848">
        <v>61.6669585</v>
      </c>
      <c r="U7848">
        <v>71.972997829999997</v>
      </c>
      <c r="V7848">
        <v>64.902162799999999</v>
      </c>
      <c r="W7848">
        <v>58.183265310000003</v>
      </c>
    </row>
    <row r="7849" spans="2:23" hidden="1" x14ac:dyDescent="0.25">
      <c r="B7849" t="s">
        <v>89</v>
      </c>
      <c r="C7849" t="s">
        <v>298</v>
      </c>
      <c r="D7849" t="s">
        <v>646</v>
      </c>
      <c r="E7849" t="s">
        <v>644</v>
      </c>
      <c r="F7849" t="s">
        <v>93</v>
      </c>
      <c r="G7849">
        <v>44.637239039999997</v>
      </c>
      <c r="H7849">
        <v>44.637239039999997</v>
      </c>
      <c r="I7849">
        <v>44.637239039999997</v>
      </c>
    </row>
    <row r="7850" spans="2:23" hidden="1" x14ac:dyDescent="0.25">
      <c r="B7850" t="s">
        <v>89</v>
      </c>
      <c r="C7850" t="s">
        <v>298</v>
      </c>
      <c r="D7850" t="s">
        <v>646</v>
      </c>
      <c r="E7850" t="s">
        <v>645</v>
      </c>
      <c r="F7850" t="s">
        <v>93</v>
      </c>
      <c r="G7850">
        <v>64.610909000000007</v>
      </c>
      <c r="H7850">
        <v>64.610909000000007</v>
      </c>
      <c r="I7850">
        <v>64.610909000000007</v>
      </c>
      <c r="J7850">
        <v>64.610909000000007</v>
      </c>
      <c r="K7850">
        <v>64.610909000000007</v>
      </c>
      <c r="L7850">
        <v>64.610909000000007</v>
      </c>
      <c r="M7850">
        <v>64.610909000000007</v>
      </c>
    </row>
    <row r="7851" spans="2:23" hidden="1" x14ac:dyDescent="0.25">
      <c r="B7851" t="s">
        <v>89</v>
      </c>
      <c r="C7851" t="s">
        <v>298</v>
      </c>
      <c r="D7851" t="s">
        <v>647</v>
      </c>
      <c r="E7851" t="s">
        <v>502</v>
      </c>
      <c r="F7851" t="s">
        <v>93</v>
      </c>
      <c r="G7851">
        <v>0.67061160267498898</v>
      </c>
      <c r="H7851">
        <v>2.4001108004891298</v>
      </c>
      <c r="I7851">
        <v>3.7123683698871401</v>
      </c>
      <c r="J7851">
        <v>4.9736397302933799</v>
      </c>
      <c r="K7851">
        <v>6.0253371101706499</v>
      </c>
      <c r="L7851">
        <v>7.0172336768478898</v>
      </c>
      <c r="M7851">
        <v>7.2156014152042598</v>
      </c>
      <c r="N7851">
        <v>4.6375662044160597</v>
      </c>
      <c r="O7851">
        <v>6.5964043331053901</v>
      </c>
      <c r="P7851">
        <v>6.1589711945451802</v>
      </c>
      <c r="Q7851">
        <v>6.5058710975769598</v>
      </c>
      <c r="R7851">
        <v>7.28756786604451</v>
      </c>
      <c r="S7851">
        <v>6.6297009359638803</v>
      </c>
      <c r="T7851">
        <v>4.8085877735588998</v>
      </c>
      <c r="U7851">
        <v>5.17712560872378</v>
      </c>
      <c r="V7851">
        <v>4.4203260948435803</v>
      </c>
      <c r="W7851">
        <v>4.5581911196541496</v>
      </c>
    </row>
    <row r="7852" spans="2:23" hidden="1" x14ac:dyDescent="0.25">
      <c r="B7852" t="s">
        <v>89</v>
      </c>
      <c r="C7852" t="s">
        <v>298</v>
      </c>
      <c r="D7852" t="s">
        <v>647</v>
      </c>
      <c r="E7852" t="s">
        <v>503</v>
      </c>
      <c r="F7852" t="s">
        <v>93</v>
      </c>
      <c r="G7852">
        <v>7.4712033120519997E-4</v>
      </c>
      <c r="H7852">
        <v>4.7199461684923E-3</v>
      </c>
      <c r="I7852">
        <v>3.8010774489768001E-2</v>
      </c>
      <c r="J7852">
        <v>0.382380043133909</v>
      </c>
      <c r="K7852">
        <v>0.82362920289434405</v>
      </c>
      <c r="L7852">
        <v>1.05317627857533</v>
      </c>
      <c r="M7852">
        <v>1.2176468166727401</v>
      </c>
      <c r="N7852">
        <v>1.2962114819998301</v>
      </c>
      <c r="O7852">
        <v>1.2437131732925699</v>
      </c>
      <c r="P7852">
        <v>1.2303667610076401</v>
      </c>
      <c r="Q7852">
        <v>1.19305371780585</v>
      </c>
      <c r="R7852">
        <v>1.1556211999313799</v>
      </c>
      <c r="S7852">
        <v>1.11092795483795</v>
      </c>
      <c r="T7852">
        <v>1.0699903094277901</v>
      </c>
      <c r="U7852">
        <v>1.0248206101172099</v>
      </c>
      <c r="V7852">
        <v>0.97114358169769999</v>
      </c>
      <c r="W7852">
        <v>0.91745079179692302</v>
      </c>
    </row>
    <row r="7853" spans="2:23" hidden="1" x14ac:dyDescent="0.25">
      <c r="B7853" t="s">
        <v>89</v>
      </c>
      <c r="C7853" t="s">
        <v>298</v>
      </c>
      <c r="D7853" t="s">
        <v>647</v>
      </c>
      <c r="E7853" t="s">
        <v>504</v>
      </c>
      <c r="F7853" t="s">
        <v>93</v>
      </c>
      <c r="G7853">
        <v>0.67061160267498898</v>
      </c>
      <c r="H7853">
        <v>2.4001108004891298</v>
      </c>
      <c r="I7853">
        <v>3.7123683698871401</v>
      </c>
      <c r="J7853">
        <v>4.9736397302933799</v>
      </c>
      <c r="K7853">
        <v>6.0253371101706499</v>
      </c>
      <c r="L7853">
        <v>7.0172336768478898</v>
      </c>
      <c r="M7853">
        <v>7.2156014152042598</v>
      </c>
      <c r="N7853">
        <v>4.6375662044160597</v>
      </c>
      <c r="O7853">
        <v>6.5964043331053901</v>
      </c>
      <c r="P7853">
        <v>6.1589711945451802</v>
      </c>
      <c r="Q7853">
        <v>6.5058710975769598</v>
      </c>
      <c r="R7853">
        <v>7.28756786604451</v>
      </c>
      <c r="S7853">
        <v>6.6297009359638803</v>
      </c>
      <c r="T7853">
        <v>4.8085877735588998</v>
      </c>
      <c r="U7853">
        <v>5.17712560872378</v>
      </c>
      <c r="V7853">
        <v>4.4203260948435803</v>
      </c>
      <c r="W7853">
        <v>4.5581911196541496</v>
      </c>
    </row>
    <row r="7854" spans="2:23" hidden="1" x14ac:dyDescent="0.25">
      <c r="B7854" t="s">
        <v>89</v>
      </c>
      <c r="C7854" t="s">
        <v>298</v>
      </c>
      <c r="D7854" t="s">
        <v>647</v>
      </c>
      <c r="E7854" t="s">
        <v>505</v>
      </c>
      <c r="F7854" t="s">
        <v>93</v>
      </c>
      <c r="G7854">
        <v>3.6027080099756602E-2</v>
      </c>
      <c r="H7854">
        <v>4.62257218696559E-2</v>
      </c>
      <c r="I7854">
        <v>8.3965972629303706E-2</v>
      </c>
      <c r="J7854">
        <v>1.02513177923518</v>
      </c>
      <c r="K7854">
        <v>1.4244280295624301</v>
      </c>
      <c r="L7854">
        <v>1.0110396060242599</v>
      </c>
      <c r="M7854">
        <v>0.81831823192434405</v>
      </c>
      <c r="N7854">
        <v>0.40194646873676698</v>
      </c>
      <c r="O7854">
        <v>0.53927190651935497</v>
      </c>
      <c r="P7854">
        <v>0.434300612205343</v>
      </c>
      <c r="Q7854">
        <v>0.43439487969438501</v>
      </c>
      <c r="R7854">
        <v>0.55050747933329602</v>
      </c>
      <c r="S7854">
        <v>0.48972150682145199</v>
      </c>
      <c r="T7854">
        <v>0.29649243835454397</v>
      </c>
      <c r="U7854">
        <v>0.34436080959888699</v>
      </c>
      <c r="V7854">
        <v>0.252964240318994</v>
      </c>
      <c r="W7854">
        <v>0.31648859471868901</v>
      </c>
    </row>
    <row r="7855" spans="2:23" hidden="1" x14ac:dyDescent="0.25">
      <c r="B7855" t="s">
        <v>89</v>
      </c>
      <c r="C7855" t="s">
        <v>298</v>
      </c>
      <c r="D7855" t="s">
        <v>647</v>
      </c>
      <c r="E7855" t="s">
        <v>506</v>
      </c>
      <c r="F7855" t="s">
        <v>93</v>
      </c>
      <c r="G7855">
        <v>0</v>
      </c>
      <c r="H7855">
        <v>0</v>
      </c>
      <c r="I7855">
        <v>1.6815666934463399E-2</v>
      </c>
      <c r="J7855">
        <v>1.00010259283945</v>
      </c>
      <c r="K7855">
        <v>1.41902225844786</v>
      </c>
      <c r="L7855">
        <v>1.0098918805277299</v>
      </c>
      <c r="M7855">
        <v>0.81828091837682704</v>
      </c>
      <c r="N7855">
        <v>0.40176062750945502</v>
      </c>
      <c r="O7855">
        <v>0.53875055611956302</v>
      </c>
      <c r="P7855">
        <v>0.43310839676713297</v>
      </c>
      <c r="Q7855">
        <v>0.433218096905571</v>
      </c>
      <c r="R7855">
        <v>0.54985586209131099</v>
      </c>
      <c r="S7855">
        <v>0.48916203395612201</v>
      </c>
      <c r="T7855">
        <v>0.29620947489421401</v>
      </c>
      <c r="U7855">
        <v>0.34404717954870601</v>
      </c>
      <c r="V7855">
        <v>0.25269099694213498</v>
      </c>
      <c r="W7855">
        <v>0.31628736107786098</v>
      </c>
    </row>
    <row r="7856" spans="2:23" hidden="1" x14ac:dyDescent="0.25">
      <c r="B7856" t="s">
        <v>89</v>
      </c>
      <c r="C7856" t="s">
        <v>298</v>
      </c>
      <c r="D7856" t="s">
        <v>647</v>
      </c>
      <c r="E7856" t="s">
        <v>507</v>
      </c>
      <c r="F7856" t="s">
        <v>93</v>
      </c>
      <c r="G7856">
        <v>3.6027080099756602E-2</v>
      </c>
      <c r="H7856">
        <v>4.62257218696559E-2</v>
      </c>
      <c r="I7856">
        <v>6.7150305694840304E-2</v>
      </c>
      <c r="J7856">
        <v>2.5029186395728601E-2</v>
      </c>
      <c r="K7856">
        <v>5.4057711145755003E-3</v>
      </c>
      <c r="L7856">
        <v>1.1477254965295001E-3</v>
      </c>
      <c r="M7856">
        <v>3.7313547516267201E-5</v>
      </c>
      <c r="N7856">
        <v>1.8584122731169999E-4</v>
      </c>
      <c r="O7856">
        <v>5.213503997915E-4</v>
      </c>
      <c r="P7856">
        <v>1.1922154382108001E-3</v>
      </c>
      <c r="Q7856">
        <v>1.1767827888139999E-3</v>
      </c>
      <c r="R7856">
        <v>6.5161724198489995E-4</v>
      </c>
      <c r="S7856">
        <v>5.5947286532940003E-4</v>
      </c>
      <c r="T7856">
        <v>2.8296346032939999E-4</v>
      </c>
      <c r="U7856">
        <v>3.1363005018170001E-4</v>
      </c>
      <c r="V7856">
        <v>2.7324337685829999E-4</v>
      </c>
      <c r="W7856">
        <v>2.0123364082820001E-4</v>
      </c>
    </row>
    <row r="7857" spans="2:23" hidden="1" x14ac:dyDescent="0.25">
      <c r="B7857" t="s">
        <v>89</v>
      </c>
      <c r="C7857" t="s">
        <v>298</v>
      </c>
      <c r="D7857" t="s">
        <v>647</v>
      </c>
      <c r="E7857" t="s">
        <v>508</v>
      </c>
      <c r="F7857" t="s">
        <v>93</v>
      </c>
      <c r="G7857">
        <v>6.1252497354697802E-2</v>
      </c>
      <c r="H7857">
        <v>0</v>
      </c>
      <c r="I7857">
        <v>2.1604461642496499E-2</v>
      </c>
      <c r="J7857">
        <v>2.38909658132705E-2</v>
      </c>
      <c r="K7857">
        <v>2.0979258539002399E-2</v>
      </c>
      <c r="L7857">
        <v>1.74546367853885E-2</v>
      </c>
      <c r="M7857">
        <v>9.8726128336285995E-3</v>
      </c>
      <c r="N7857">
        <v>4.6388833438919998E-3</v>
      </c>
      <c r="O7857">
        <v>6.8589617587214002E-3</v>
      </c>
      <c r="P7857">
        <v>4.9284103385622002E-3</v>
      </c>
      <c r="Q7857">
        <v>5.1652338495198E-3</v>
      </c>
      <c r="R7857">
        <v>6.1336945836636004E-3</v>
      </c>
      <c r="S7857">
        <v>4.6805900040223E-3</v>
      </c>
      <c r="T7857">
        <v>2.6085782085397001E-3</v>
      </c>
      <c r="U7857">
        <v>3.0410198136712001E-3</v>
      </c>
      <c r="V7857">
        <v>2.2796495822930999E-3</v>
      </c>
      <c r="W7857">
        <v>2.7617314474151998E-3</v>
      </c>
    </row>
    <row r="7858" spans="2:23" hidden="1" x14ac:dyDescent="0.25">
      <c r="B7858" t="s">
        <v>89</v>
      </c>
      <c r="C7858" t="s">
        <v>298</v>
      </c>
      <c r="D7858" t="s">
        <v>647</v>
      </c>
      <c r="E7858" t="s">
        <v>509</v>
      </c>
      <c r="F7858" t="s">
        <v>93</v>
      </c>
      <c r="G7858">
        <v>0</v>
      </c>
      <c r="H7858">
        <v>0</v>
      </c>
      <c r="I7858">
        <v>2.1604461642496499E-2</v>
      </c>
      <c r="J7858">
        <v>2.38909658132705E-2</v>
      </c>
      <c r="K7858">
        <v>2.0979258539002399E-2</v>
      </c>
      <c r="L7858">
        <v>1.74546367853885E-2</v>
      </c>
      <c r="M7858">
        <v>9.8726128336285995E-3</v>
      </c>
      <c r="N7858">
        <v>4.6388833438919998E-3</v>
      </c>
      <c r="O7858">
        <v>6.8589617587214002E-3</v>
      </c>
      <c r="P7858">
        <v>4.9284103385622002E-3</v>
      </c>
      <c r="Q7858">
        <v>5.1652338495198E-3</v>
      </c>
      <c r="R7858">
        <v>6.1336945836636004E-3</v>
      </c>
      <c r="S7858">
        <v>4.6805900040223E-3</v>
      </c>
      <c r="T7858">
        <v>2.6085782085397001E-3</v>
      </c>
      <c r="U7858">
        <v>3.0410198136712001E-3</v>
      </c>
      <c r="V7858">
        <v>2.2796495822930999E-3</v>
      </c>
      <c r="W7858">
        <v>2.7617314474151998E-3</v>
      </c>
    </row>
    <row r="7859" spans="2:23" hidden="1" x14ac:dyDescent="0.25">
      <c r="B7859" t="s">
        <v>89</v>
      </c>
      <c r="C7859" t="s">
        <v>298</v>
      </c>
      <c r="D7859" t="s">
        <v>647</v>
      </c>
      <c r="E7859" t="s">
        <v>510</v>
      </c>
      <c r="F7859" t="s">
        <v>93</v>
      </c>
      <c r="G7859">
        <v>6.1252497354697802E-2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2:23" hidden="1" x14ac:dyDescent="0.25">
      <c r="B7860" t="s">
        <v>89</v>
      </c>
      <c r="C7860" t="s">
        <v>298</v>
      </c>
      <c r="D7860" t="s">
        <v>647</v>
      </c>
      <c r="E7860" t="s">
        <v>511</v>
      </c>
      <c r="F7860" t="s">
        <v>93</v>
      </c>
      <c r="G7860">
        <v>0.204639663899472</v>
      </c>
      <c r="H7860">
        <v>0.23629151322281999</v>
      </c>
      <c r="I7860">
        <v>0.124067753568071</v>
      </c>
      <c r="J7860">
        <v>3.7803585260072201E-2</v>
      </c>
      <c r="K7860">
        <v>2.6557163287583601E-2</v>
      </c>
      <c r="L7860">
        <v>1.9388020564889401E-2</v>
      </c>
      <c r="M7860">
        <v>2.3827790584983799E-2</v>
      </c>
      <c r="N7860">
        <v>7.0501766621964999E-3</v>
      </c>
      <c r="O7860">
        <v>1.14418010840244E-2</v>
      </c>
      <c r="P7860">
        <v>9.4837700590221993E-3</v>
      </c>
      <c r="Q7860">
        <v>1.0579336522651301E-2</v>
      </c>
      <c r="R7860">
        <v>1.27284613211578E-2</v>
      </c>
      <c r="S7860">
        <v>1.0535142955072799E-2</v>
      </c>
      <c r="T7860">
        <v>6.1706807060511997E-3</v>
      </c>
      <c r="U7860">
        <v>7.6999049069642004E-3</v>
      </c>
      <c r="V7860">
        <v>6.2603647196254001E-3</v>
      </c>
      <c r="W7860">
        <v>7.7249431013278998E-3</v>
      </c>
    </row>
    <row r="7861" spans="2:23" hidden="1" x14ac:dyDescent="0.25">
      <c r="B7861" t="s">
        <v>89</v>
      </c>
      <c r="C7861" t="s">
        <v>298</v>
      </c>
      <c r="D7861" t="s">
        <v>647</v>
      </c>
      <c r="E7861" t="s">
        <v>512</v>
      </c>
      <c r="F7861" t="s">
        <v>93</v>
      </c>
      <c r="G7861">
        <v>0</v>
      </c>
      <c r="H7861">
        <v>0</v>
      </c>
      <c r="I7861">
        <v>1.224388521434E-4</v>
      </c>
      <c r="J7861">
        <v>4.1368117590069998E-4</v>
      </c>
      <c r="K7861">
        <v>1.0866556206373999E-3</v>
      </c>
      <c r="L7861">
        <v>4.4085714548026999E-3</v>
      </c>
      <c r="M7861">
        <v>1.85027703362655E-2</v>
      </c>
      <c r="N7861">
        <v>2.7199186362769001E-3</v>
      </c>
      <c r="O7861">
        <v>3.7535787642824E-3</v>
      </c>
      <c r="P7861">
        <v>1.7210283604041001E-3</v>
      </c>
      <c r="Q7861">
        <v>2.0753092147318001E-3</v>
      </c>
      <c r="R7861">
        <v>3.5789769853709998E-3</v>
      </c>
      <c r="S7861">
        <v>2.8632363860924001E-3</v>
      </c>
      <c r="T7861">
        <v>1.7078819001020999E-3</v>
      </c>
      <c r="U7861">
        <v>2.2302120482423E-3</v>
      </c>
      <c r="V7861">
        <v>1.7447905857402E-3</v>
      </c>
      <c r="W7861">
        <v>2.5188000068719998E-3</v>
      </c>
    </row>
    <row r="7862" spans="2:23" hidden="1" x14ac:dyDescent="0.25">
      <c r="B7862" t="s">
        <v>89</v>
      </c>
      <c r="C7862" t="s">
        <v>298</v>
      </c>
      <c r="D7862" t="s">
        <v>647</v>
      </c>
      <c r="E7862" t="s">
        <v>513</v>
      </c>
      <c r="F7862" t="s">
        <v>93</v>
      </c>
      <c r="G7862">
        <v>0.204639663899472</v>
      </c>
      <c r="H7862">
        <v>0.23629151322281999</v>
      </c>
      <c r="I7862">
        <v>0.123945314715927</v>
      </c>
      <c r="J7862">
        <v>3.7389904084171401E-2</v>
      </c>
      <c r="K7862">
        <v>2.5470507666946099E-2</v>
      </c>
      <c r="L7862">
        <v>1.4979449110086701E-2</v>
      </c>
      <c r="M7862">
        <v>5.3250202487183E-3</v>
      </c>
      <c r="N7862">
        <v>4.3302580259195001E-3</v>
      </c>
      <c r="O7862">
        <v>7.688222319742E-3</v>
      </c>
      <c r="P7862">
        <v>7.7627416986180003E-3</v>
      </c>
      <c r="Q7862">
        <v>8.5040273079194009E-3</v>
      </c>
      <c r="R7862">
        <v>9.1494843357868005E-3</v>
      </c>
      <c r="S7862">
        <v>7.6719065689804002E-3</v>
      </c>
      <c r="T7862">
        <v>4.4627988059490996E-3</v>
      </c>
      <c r="U7862">
        <v>5.4696928587218002E-3</v>
      </c>
      <c r="V7862">
        <v>4.5155741338852003E-3</v>
      </c>
      <c r="W7862">
        <v>5.2061430944558996E-3</v>
      </c>
    </row>
    <row r="7863" spans="2:23" hidden="1" x14ac:dyDescent="0.25">
      <c r="B7863" t="s">
        <v>89</v>
      </c>
      <c r="C7863" t="s">
        <v>298</v>
      </c>
      <c r="D7863" t="s">
        <v>647</v>
      </c>
      <c r="E7863" t="s">
        <v>514</v>
      </c>
      <c r="F7863" t="s">
        <v>93</v>
      </c>
      <c r="G7863">
        <v>2.0852209938764601E-2</v>
      </c>
      <c r="H7863">
        <v>7.0007778806429097E-2</v>
      </c>
      <c r="I7863">
        <v>0.19388027828851701</v>
      </c>
      <c r="J7863">
        <v>0.29427463916744401</v>
      </c>
      <c r="K7863">
        <v>0.33608300470282398</v>
      </c>
      <c r="L7863">
        <v>0.37454588445003201</v>
      </c>
      <c r="M7863">
        <v>0.29587702126698701</v>
      </c>
      <c r="N7863">
        <v>0.139254304277421</v>
      </c>
      <c r="O7863">
        <v>0.225952514437644</v>
      </c>
      <c r="P7863">
        <v>0.20752145946235401</v>
      </c>
      <c r="Q7863">
        <v>0.246459332199645</v>
      </c>
      <c r="R7863">
        <v>0.31271169507550001</v>
      </c>
      <c r="S7863">
        <v>0.29207938287808799</v>
      </c>
      <c r="T7863">
        <v>0.178007512267778</v>
      </c>
      <c r="U7863">
        <v>0.212826459154902</v>
      </c>
      <c r="V7863">
        <v>0.17473391826823301</v>
      </c>
      <c r="W7863">
        <v>0.20993400023638301</v>
      </c>
    </row>
    <row r="7864" spans="2:23" hidden="1" x14ac:dyDescent="0.25">
      <c r="B7864" t="s">
        <v>89</v>
      </c>
      <c r="C7864" t="s">
        <v>298</v>
      </c>
      <c r="D7864" t="s">
        <v>647</v>
      </c>
      <c r="E7864" t="s">
        <v>515</v>
      </c>
      <c r="F7864" t="s">
        <v>93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</row>
    <row r="7865" spans="2:23" hidden="1" x14ac:dyDescent="0.25">
      <c r="B7865" t="s">
        <v>89</v>
      </c>
      <c r="C7865" t="s">
        <v>298</v>
      </c>
      <c r="D7865" t="s">
        <v>647</v>
      </c>
      <c r="E7865" t="s">
        <v>516</v>
      </c>
      <c r="F7865" t="s">
        <v>93</v>
      </c>
      <c r="G7865">
        <v>0.30950869676688803</v>
      </c>
      <c r="H7865">
        <v>2.0336948070941299</v>
      </c>
      <c r="I7865">
        <v>3.39988573606515</v>
      </c>
      <c r="J7865">
        <v>3.8034027049607899</v>
      </c>
      <c r="K7865">
        <v>4.4718913383465999</v>
      </c>
      <c r="L7865">
        <v>5.9122270799398002</v>
      </c>
      <c r="M7865">
        <v>6.3398215300581597</v>
      </c>
      <c r="N7865">
        <v>4.2074195413024196</v>
      </c>
      <c r="O7865">
        <v>6.0139445072522699</v>
      </c>
      <c r="P7865">
        <v>5.6893952635299296</v>
      </c>
      <c r="Q7865">
        <v>6.0365547380982596</v>
      </c>
      <c r="R7865">
        <v>6.7006211343089799</v>
      </c>
      <c r="S7865">
        <v>6.1116236500448204</v>
      </c>
      <c r="T7865">
        <v>4.4969483756902902</v>
      </c>
      <c r="U7865">
        <v>4.8159643449702303</v>
      </c>
      <c r="V7865">
        <v>4.1550478791777499</v>
      </c>
      <c r="W7865">
        <v>4.2311945959088497</v>
      </c>
    </row>
    <row r="7866" spans="2:23" hidden="1" x14ac:dyDescent="0.25">
      <c r="B7866" t="s">
        <v>89</v>
      </c>
      <c r="C7866" t="s">
        <v>298</v>
      </c>
      <c r="D7866" t="s">
        <v>647</v>
      </c>
      <c r="E7866" t="s">
        <v>518</v>
      </c>
      <c r="F7866" t="s">
        <v>93</v>
      </c>
      <c r="G7866">
        <v>5.9183664554174599E-2</v>
      </c>
      <c r="H7866">
        <v>8.3898758302524995E-2</v>
      </c>
      <c r="I7866">
        <v>8.2844445982122705E-2</v>
      </c>
      <c r="J7866">
        <v>8.3410695024073195E-2</v>
      </c>
      <c r="K7866">
        <v>8.1481320435032895E-2</v>
      </c>
      <c r="L7866">
        <v>5.7124333533552202E-2</v>
      </c>
      <c r="M7866">
        <v>2.37612498031507E-2</v>
      </c>
      <c r="N7866">
        <v>1.6511134370778099E-2</v>
      </c>
      <c r="O7866">
        <v>2.48871564910172E-2</v>
      </c>
      <c r="P7866">
        <v>2.08631384123255E-2</v>
      </c>
      <c r="Q7866">
        <v>1.91769094121352E-2</v>
      </c>
      <c r="R7866">
        <v>1.7577096497412799E-2</v>
      </c>
      <c r="S7866">
        <v>1.3140046138513601E-2</v>
      </c>
      <c r="T7866">
        <v>6.3677005994723004E-3</v>
      </c>
      <c r="U7866">
        <v>6.0595294340311003E-3</v>
      </c>
      <c r="V7866">
        <v>3.7739610449229002E-3</v>
      </c>
      <c r="W7866">
        <v>2.1254477871071198E-5</v>
      </c>
    </row>
    <row r="7867" spans="2:23" hidden="1" x14ac:dyDescent="0.25">
      <c r="B7867" t="s">
        <v>89</v>
      </c>
      <c r="C7867" t="s">
        <v>298</v>
      </c>
      <c r="D7867" t="s">
        <v>647</v>
      </c>
      <c r="E7867" t="s">
        <v>519</v>
      </c>
      <c r="F7867" t="s">
        <v>93</v>
      </c>
      <c r="G7867">
        <v>5.9183664554174599E-2</v>
      </c>
      <c r="H7867">
        <v>8.3898758302524995E-2</v>
      </c>
      <c r="I7867">
        <v>8.2844445982122705E-2</v>
      </c>
      <c r="J7867">
        <v>8.3410695024073195E-2</v>
      </c>
      <c r="K7867">
        <v>8.1481320435032895E-2</v>
      </c>
      <c r="L7867">
        <v>5.7124333533552202E-2</v>
      </c>
      <c r="M7867">
        <v>2.37612498031507E-2</v>
      </c>
      <c r="N7867">
        <v>1.6511134370778099E-2</v>
      </c>
      <c r="O7867">
        <v>2.48871564910172E-2</v>
      </c>
      <c r="P7867">
        <v>2.08631384123255E-2</v>
      </c>
      <c r="Q7867">
        <v>1.91769094121352E-2</v>
      </c>
      <c r="R7867">
        <v>1.7577096497412799E-2</v>
      </c>
      <c r="S7867">
        <v>1.3140046138513601E-2</v>
      </c>
      <c r="T7867">
        <v>6.3677005994723004E-3</v>
      </c>
      <c r="U7867">
        <v>6.0595294340311003E-3</v>
      </c>
      <c r="V7867">
        <v>3.7739610449229002E-3</v>
      </c>
      <c r="W7867">
        <v>2.1254477871071198E-5</v>
      </c>
    </row>
    <row r="7868" spans="2:23" hidden="1" x14ac:dyDescent="0.25">
      <c r="B7868" t="s">
        <v>89</v>
      </c>
      <c r="C7868" t="s">
        <v>298</v>
      </c>
      <c r="D7868" t="s">
        <v>647</v>
      </c>
      <c r="E7868" t="s">
        <v>520</v>
      </c>
      <c r="F7868" t="s">
        <v>93</v>
      </c>
      <c r="G7868">
        <v>0.2422019879756</v>
      </c>
      <c r="H7868">
        <v>1.43980831309678</v>
      </c>
      <c r="I7868">
        <v>1.80762486689965</v>
      </c>
      <c r="J7868">
        <v>2.0111762941801699</v>
      </c>
      <c r="K7868">
        <v>2.4340585803493</v>
      </c>
      <c r="L7868">
        <v>3.0801077313880598</v>
      </c>
      <c r="M7868">
        <v>3.35501844119963</v>
      </c>
      <c r="N7868">
        <v>2.77568503570452</v>
      </c>
      <c r="O7868">
        <v>3.6699613315660402</v>
      </c>
      <c r="P7868">
        <v>3.6396831227591502</v>
      </c>
      <c r="Q7868">
        <v>3.69920908008136</v>
      </c>
      <c r="R7868">
        <v>3.8554927968285302</v>
      </c>
      <c r="S7868">
        <v>3.7719386881237198</v>
      </c>
      <c r="T7868">
        <v>3.0749666664097899</v>
      </c>
      <c r="U7868">
        <v>3.1681634613140002</v>
      </c>
      <c r="V7868">
        <v>2.8313779180549101</v>
      </c>
      <c r="W7868">
        <v>2.6566781139475002</v>
      </c>
    </row>
    <row r="7869" spans="2:23" hidden="1" x14ac:dyDescent="0.25">
      <c r="B7869" t="s">
        <v>89</v>
      </c>
      <c r="C7869" t="s">
        <v>298</v>
      </c>
      <c r="D7869" t="s">
        <v>647</v>
      </c>
      <c r="E7869" t="s">
        <v>521</v>
      </c>
      <c r="F7869" t="s">
        <v>93</v>
      </c>
      <c r="G7869">
        <v>1.9021802942857</v>
      </c>
      <c r="H7869">
        <v>2.7935464686950802</v>
      </c>
      <c r="I7869">
        <v>3.7558064737957499</v>
      </c>
      <c r="J7869">
        <v>4.2211156973025004</v>
      </c>
      <c r="K7869">
        <v>4.9549432422220301</v>
      </c>
      <c r="L7869">
        <v>6.3227544358466998</v>
      </c>
      <c r="M7869">
        <v>7.2766498836369298</v>
      </c>
      <c r="N7869">
        <v>5.5235244225831996</v>
      </c>
      <c r="O7869">
        <v>7.0859573473783399</v>
      </c>
      <c r="P7869">
        <v>6.8185163870145002</v>
      </c>
      <c r="Q7869">
        <v>7.1142239731646999</v>
      </c>
      <c r="R7869">
        <v>7.67904026550511</v>
      </c>
      <c r="S7869">
        <v>7.3791134741382596</v>
      </c>
      <c r="T7869">
        <v>6.1355183960953399</v>
      </c>
      <c r="U7869">
        <v>6.44659825641686</v>
      </c>
      <c r="V7869">
        <v>5.9834608698077698</v>
      </c>
      <c r="W7869">
        <v>6.0731080543343499</v>
      </c>
    </row>
    <row r="7870" spans="2:23" hidden="1" x14ac:dyDescent="0.25">
      <c r="B7870" t="s">
        <v>89</v>
      </c>
      <c r="C7870" t="s">
        <v>298</v>
      </c>
      <c r="D7870" t="s">
        <v>647</v>
      </c>
      <c r="E7870" t="s">
        <v>522</v>
      </c>
      <c r="F7870" t="s">
        <v>93</v>
      </c>
      <c r="G7870">
        <v>4.6454498852522799E-2</v>
      </c>
      <c r="H7870">
        <v>0.52387871519092299</v>
      </c>
      <c r="I7870">
        <v>1.39838059087698</v>
      </c>
      <c r="J7870">
        <v>1.4979517716131701</v>
      </c>
      <c r="K7870">
        <v>1.7017497532944801</v>
      </c>
      <c r="L7870">
        <v>2.4575734641017002</v>
      </c>
      <c r="M7870">
        <v>2.6889260675915398</v>
      </c>
      <c r="N7870">
        <v>1.2924802013204799</v>
      </c>
      <c r="O7870">
        <v>2.11803066124858</v>
      </c>
      <c r="P7870">
        <v>1.8421906813084299</v>
      </c>
      <c r="Q7870">
        <v>2.0908863258172601</v>
      </c>
      <c r="R7870">
        <v>2.5324166424049599</v>
      </c>
      <c r="S7870">
        <v>2.0476055790430099</v>
      </c>
      <c r="T7870">
        <v>1.2439741970127201</v>
      </c>
      <c r="U7870">
        <v>1.4349744245013201</v>
      </c>
      <c r="V7870">
        <v>1.1489360428546</v>
      </c>
      <c r="W7870">
        <v>1.3645824817249601</v>
      </c>
    </row>
    <row r="7871" spans="2:23" hidden="1" x14ac:dyDescent="0.25">
      <c r="B7871" t="s">
        <v>89</v>
      </c>
      <c r="C7871" t="s">
        <v>298</v>
      </c>
      <c r="D7871" t="s">
        <v>647</v>
      </c>
      <c r="E7871" t="s">
        <v>523</v>
      </c>
      <c r="F7871" t="s">
        <v>93</v>
      </c>
      <c r="G7871">
        <v>0.70506042558882898</v>
      </c>
      <c r="H7871">
        <v>0.67967389505385201</v>
      </c>
      <c r="I7871">
        <v>0.53140460116084398</v>
      </c>
      <c r="J7871">
        <v>0.42349366988564602</v>
      </c>
      <c r="K7871">
        <v>0.33905192516196098</v>
      </c>
      <c r="L7871">
        <v>0.26504823482119799</v>
      </c>
      <c r="M7871">
        <v>0.22301921588995</v>
      </c>
      <c r="N7871">
        <v>0.19861300723210601</v>
      </c>
      <c r="O7871">
        <v>0.16664264913228799</v>
      </c>
      <c r="P7871">
        <v>0.13710254218479001</v>
      </c>
      <c r="Q7871">
        <v>0.114254624084082</v>
      </c>
      <c r="R7871">
        <v>9.6949745122187E-2</v>
      </c>
      <c r="S7871">
        <v>8.3317941768201301E-2</v>
      </c>
      <c r="T7871">
        <v>7.1972121473189501E-2</v>
      </c>
      <c r="U7871">
        <v>5.3380399680184501E-2</v>
      </c>
      <c r="V7871">
        <v>3.8587046256709598E-2</v>
      </c>
      <c r="W7871">
        <v>2.8085894776346099E-2</v>
      </c>
    </row>
    <row r="7872" spans="2:23" hidden="1" x14ac:dyDescent="0.25">
      <c r="B7872" t="s">
        <v>89</v>
      </c>
      <c r="C7872" t="s">
        <v>298</v>
      </c>
      <c r="D7872" t="s">
        <v>647</v>
      </c>
      <c r="E7872" t="s">
        <v>524</v>
      </c>
      <c r="F7872" t="s">
        <v>93</v>
      </c>
      <c r="G7872">
        <v>6.3475612568531297</v>
      </c>
      <c r="H7872">
        <v>6.0657981896864799</v>
      </c>
      <c r="I7872">
        <v>5.2749070313702999</v>
      </c>
      <c r="J7872">
        <v>4.6288307458541702</v>
      </c>
      <c r="K7872">
        <v>4.0622288023467004</v>
      </c>
      <c r="L7872">
        <v>3.28874783717652</v>
      </c>
      <c r="M7872">
        <v>1.3133811973698399</v>
      </c>
      <c r="N7872">
        <v>1.60069249127805</v>
      </c>
      <c r="O7872">
        <v>1.2432023123695699</v>
      </c>
      <c r="P7872">
        <v>1.1152104540736101</v>
      </c>
      <c r="Q7872">
        <v>0.89655583137232298</v>
      </c>
      <c r="R7872">
        <v>0.68218082481852305</v>
      </c>
      <c r="S7872">
        <v>0.53403638161178202</v>
      </c>
      <c r="T7872">
        <v>0.44736956743775402</v>
      </c>
      <c r="U7872">
        <v>0.35516375572573999</v>
      </c>
      <c r="V7872">
        <v>0.26972703876675203</v>
      </c>
      <c r="W7872">
        <v>0.20102023645352701</v>
      </c>
    </row>
    <row r="7873" spans="2:23" hidden="1" x14ac:dyDescent="0.25">
      <c r="B7873" t="s">
        <v>89</v>
      </c>
      <c r="C7873" t="s">
        <v>298</v>
      </c>
      <c r="D7873" t="s">
        <v>647</v>
      </c>
      <c r="E7873" t="s">
        <v>525</v>
      </c>
      <c r="F7873" t="s">
        <v>93</v>
      </c>
      <c r="G7873">
        <v>0.49041385167661999</v>
      </c>
      <c r="H7873">
        <v>0.56743951452476504</v>
      </c>
      <c r="I7873">
        <v>0.42255567581456399</v>
      </c>
      <c r="J7873">
        <v>0.28131539579327502</v>
      </c>
      <c r="K7873">
        <v>0.20529026277595</v>
      </c>
      <c r="L7873">
        <v>0.14069112830793301</v>
      </c>
      <c r="M7873">
        <v>7.8978604447719203E-2</v>
      </c>
      <c r="N7873">
        <v>8.7465277193885999E-2</v>
      </c>
      <c r="O7873">
        <v>7.4988683249221297E-2</v>
      </c>
      <c r="P7873">
        <v>7.0600903524893996E-2</v>
      </c>
      <c r="Q7873">
        <v>6.4745398266143894E-2</v>
      </c>
      <c r="R7873">
        <v>5.9346567886632201E-2</v>
      </c>
      <c r="S7873">
        <v>5.3412331707656302E-2</v>
      </c>
      <c r="T7873">
        <v>4.4080745441993398E-2</v>
      </c>
      <c r="U7873">
        <v>3.2156532131483999E-2</v>
      </c>
      <c r="V7873">
        <v>1.9913139356709401E-2</v>
      </c>
      <c r="W7873">
        <v>1.50864663581581E-2</v>
      </c>
    </row>
    <row r="7874" spans="2:23" hidden="1" x14ac:dyDescent="0.25">
      <c r="B7874" t="s">
        <v>89</v>
      </c>
      <c r="C7874" t="s">
        <v>298</v>
      </c>
      <c r="D7874" t="s">
        <v>647</v>
      </c>
      <c r="E7874" t="s">
        <v>526</v>
      </c>
      <c r="F7874" t="s">
        <v>93</v>
      </c>
      <c r="G7874">
        <v>5.15208697958768</v>
      </c>
      <c r="H7874">
        <v>4.81868478010787</v>
      </c>
      <c r="I7874">
        <v>4.3209467543948898</v>
      </c>
      <c r="J7874">
        <v>3.9240216801752399</v>
      </c>
      <c r="K7874">
        <v>3.5178866144087899</v>
      </c>
      <c r="L7874">
        <v>2.88300847404739</v>
      </c>
      <c r="M7874">
        <v>1.0113833770321701</v>
      </c>
      <c r="N7874">
        <v>1.3146142068520601</v>
      </c>
      <c r="O7874">
        <v>1.0015709799880601</v>
      </c>
      <c r="P7874">
        <v>0.90750700836392195</v>
      </c>
      <c r="Q7874">
        <v>0.71755580902209604</v>
      </c>
      <c r="R7874">
        <v>0.52588451180970397</v>
      </c>
      <c r="S7874">
        <v>0.39730610813592498</v>
      </c>
      <c r="T7874">
        <v>0.33131670052257101</v>
      </c>
      <c r="U7874">
        <v>0.269626823914072</v>
      </c>
      <c r="V7874">
        <v>0.21122685315333301</v>
      </c>
      <c r="W7874">
        <v>0.157847875319023</v>
      </c>
    </row>
    <row r="7875" spans="2:23" hidden="1" x14ac:dyDescent="0.25">
      <c r="B7875" t="s">
        <v>89</v>
      </c>
      <c r="C7875" t="s">
        <v>298</v>
      </c>
      <c r="D7875" t="s">
        <v>647</v>
      </c>
      <c r="E7875" t="s">
        <v>527</v>
      </c>
      <c r="F7875" t="s">
        <v>93</v>
      </c>
      <c r="G7875">
        <v>2.1433300000000001E-4</v>
      </c>
      <c r="H7875">
        <v>9.066513E-3</v>
      </c>
      <c r="I7875">
        <v>7.6946213999999999E-2</v>
      </c>
      <c r="J7875">
        <v>0.228811342</v>
      </c>
      <c r="K7875">
        <v>0.450311605</v>
      </c>
      <c r="L7875">
        <v>0.74878022099999997</v>
      </c>
      <c r="M7875">
        <v>1.0961072300000001</v>
      </c>
      <c r="N7875">
        <v>1.3636477979999999</v>
      </c>
      <c r="O7875">
        <v>1.602817489</v>
      </c>
      <c r="P7875">
        <v>1.840935207</v>
      </c>
      <c r="Q7875">
        <v>2.0655643850000001</v>
      </c>
      <c r="R7875">
        <v>2.30504446</v>
      </c>
      <c r="S7875">
        <v>2.5411363329999999</v>
      </c>
      <c r="T7875">
        <v>2.7267733409999999</v>
      </c>
      <c r="U7875">
        <v>2.897309768</v>
      </c>
      <c r="V7875">
        <v>3.064673628</v>
      </c>
      <c r="W7875">
        <v>3.237376813</v>
      </c>
    </row>
    <row r="7876" spans="2:23" hidden="1" x14ac:dyDescent="0.25">
      <c r="B7876" t="s">
        <v>89</v>
      </c>
      <c r="C7876" t="s">
        <v>298</v>
      </c>
      <c r="D7876" t="s">
        <v>647</v>
      </c>
      <c r="E7876" t="s">
        <v>528</v>
      </c>
      <c r="F7876" t="s">
        <v>93</v>
      </c>
      <c r="G7876">
        <v>2.8742352999999998E-2</v>
      </c>
      <c r="H7876">
        <v>2.8742352999999998E-2</v>
      </c>
      <c r="I7876">
        <v>2.8742352999999998E-2</v>
      </c>
    </row>
    <row r="7877" spans="2:23" hidden="1" x14ac:dyDescent="0.25">
      <c r="B7877" t="s">
        <v>89</v>
      </c>
      <c r="C7877" t="s">
        <v>298</v>
      </c>
      <c r="D7877" t="s">
        <v>647</v>
      </c>
      <c r="E7877" t="s">
        <v>529</v>
      </c>
      <c r="F7877" t="s">
        <v>93</v>
      </c>
      <c r="G7877">
        <v>0.37289106500000002</v>
      </c>
      <c r="H7877">
        <v>0.37289106500000002</v>
      </c>
      <c r="I7877">
        <v>0.37289106500000002</v>
      </c>
      <c r="J7877">
        <v>0.37289106500000002</v>
      </c>
      <c r="K7877">
        <v>0.37289106500000002</v>
      </c>
      <c r="L7877">
        <v>0.37289106500000002</v>
      </c>
      <c r="M7877">
        <v>0.37289106500000002</v>
      </c>
    </row>
    <row r="7878" spans="2:23" hidden="1" x14ac:dyDescent="0.25">
      <c r="B7878" t="s">
        <v>89</v>
      </c>
      <c r="C7878" t="s">
        <v>298</v>
      </c>
      <c r="D7878" t="s">
        <v>647</v>
      </c>
      <c r="E7878" t="s">
        <v>92</v>
      </c>
      <c r="F7878" t="s">
        <v>93</v>
      </c>
      <c r="G7878">
        <v>8.9389041359999997</v>
      </c>
      <c r="H7878">
        <v>11.28091117</v>
      </c>
      <c r="I7878">
        <v>12.79693795</v>
      </c>
      <c r="J7878">
        <v>14.23275542</v>
      </c>
      <c r="K7878">
        <v>15.912723339999999</v>
      </c>
      <c r="L7878">
        <v>17.738149329999999</v>
      </c>
      <c r="M7878">
        <v>17.08803228</v>
      </c>
      <c r="N7878">
        <v>13.12799117</v>
      </c>
      <c r="O7878">
        <v>16.235434569999999</v>
      </c>
      <c r="P7878">
        <v>15.388930220000001</v>
      </c>
      <c r="Q7878">
        <v>15.77307695</v>
      </c>
      <c r="R7878">
        <v>16.864751980000001</v>
      </c>
      <c r="S7878">
        <v>15.711639740000001</v>
      </c>
      <c r="T7878">
        <v>12.516710590000001</v>
      </c>
      <c r="U7878">
        <v>13.056152239999999</v>
      </c>
      <c r="V7878">
        <v>11.694069089999999</v>
      </c>
      <c r="W7878">
        <v>11.79579094</v>
      </c>
    </row>
    <row r="7879" spans="2:23" hidden="1" x14ac:dyDescent="0.25">
      <c r="B7879" t="s">
        <v>89</v>
      </c>
      <c r="C7879" t="s">
        <v>298</v>
      </c>
      <c r="D7879" t="s">
        <v>647</v>
      </c>
      <c r="E7879" t="s">
        <v>530</v>
      </c>
      <c r="F7879" t="s">
        <v>93</v>
      </c>
      <c r="G7879">
        <v>11.00558442</v>
      </c>
      <c r="H7879">
        <v>11.00558442</v>
      </c>
      <c r="I7879">
        <v>11.00558442</v>
      </c>
    </row>
    <row r="7880" spans="2:23" hidden="1" x14ac:dyDescent="0.25">
      <c r="B7880" t="s">
        <v>89</v>
      </c>
      <c r="C7880" t="s">
        <v>298</v>
      </c>
      <c r="D7880" t="s">
        <v>647</v>
      </c>
      <c r="E7880" t="s">
        <v>531</v>
      </c>
      <c r="F7880" t="s">
        <v>93</v>
      </c>
      <c r="G7880">
        <v>13.9983448</v>
      </c>
      <c r="H7880">
        <v>13.9983448</v>
      </c>
      <c r="I7880">
        <v>13.9983448</v>
      </c>
      <c r="J7880">
        <v>13.9983448</v>
      </c>
      <c r="K7880">
        <v>13.9983448</v>
      </c>
      <c r="L7880">
        <v>13.9983448</v>
      </c>
      <c r="M7880">
        <v>13.9983448</v>
      </c>
    </row>
    <row r="7881" spans="2:23" hidden="1" x14ac:dyDescent="0.25">
      <c r="B7881" t="s">
        <v>89</v>
      </c>
      <c r="C7881" t="s">
        <v>298</v>
      </c>
      <c r="D7881" t="s">
        <v>647</v>
      </c>
      <c r="E7881" t="s">
        <v>532</v>
      </c>
      <c r="F7881" t="s">
        <v>93</v>
      </c>
      <c r="G7881">
        <v>5.3830942E-2</v>
      </c>
      <c r="H7881">
        <v>6.2961489999999995E-2</v>
      </c>
      <c r="I7881">
        <v>8.2995602000000002E-2</v>
      </c>
      <c r="J7881">
        <v>5.1818387E-2</v>
      </c>
      <c r="K7881">
        <v>5.1990750000000002E-2</v>
      </c>
      <c r="L7881">
        <v>5.7384824000000001E-2</v>
      </c>
      <c r="M7881">
        <v>6.4790278000000007E-2</v>
      </c>
      <c r="N7881">
        <v>7.0182408000000002E-2</v>
      </c>
      <c r="O7881">
        <v>6.6678754000000007E-2</v>
      </c>
      <c r="P7881">
        <v>6.7057640000000002E-2</v>
      </c>
      <c r="Q7881">
        <v>6.4549112000000006E-2</v>
      </c>
      <c r="R7881">
        <v>6.0993444000000001E-2</v>
      </c>
      <c r="S7881">
        <v>5.8420468000000003E-2</v>
      </c>
      <c r="T7881">
        <v>5.5527509000000003E-2</v>
      </c>
      <c r="U7881">
        <v>5.2757635999999997E-2</v>
      </c>
      <c r="V7881">
        <v>4.9684747000000001E-2</v>
      </c>
      <c r="W7881">
        <v>4.6221972E-2</v>
      </c>
    </row>
    <row r="7882" spans="2:23" hidden="1" x14ac:dyDescent="0.25">
      <c r="B7882" t="s">
        <v>89</v>
      </c>
      <c r="C7882" t="s">
        <v>298</v>
      </c>
      <c r="D7882" t="s">
        <v>647</v>
      </c>
      <c r="E7882" t="s">
        <v>533</v>
      </c>
      <c r="F7882" t="s">
        <v>93</v>
      </c>
      <c r="G7882">
        <v>6.6596010999999997E-2</v>
      </c>
      <c r="H7882">
        <v>6.6596010999999997E-2</v>
      </c>
      <c r="I7882">
        <v>6.6596010999999997E-2</v>
      </c>
    </row>
    <row r="7883" spans="2:23" hidden="1" x14ac:dyDescent="0.25">
      <c r="B7883" t="s">
        <v>89</v>
      </c>
      <c r="C7883" t="s">
        <v>298</v>
      </c>
      <c r="D7883" t="s">
        <v>647</v>
      </c>
      <c r="E7883" t="s">
        <v>534</v>
      </c>
      <c r="F7883" t="s">
        <v>93</v>
      </c>
      <c r="G7883">
        <v>6.0824610000000001E-2</v>
      </c>
      <c r="H7883">
        <v>6.0824610000000001E-2</v>
      </c>
      <c r="I7883">
        <v>6.0824610000000001E-2</v>
      </c>
      <c r="J7883">
        <v>6.0824610000000001E-2</v>
      </c>
      <c r="K7883">
        <v>6.0824610000000001E-2</v>
      </c>
      <c r="L7883">
        <v>6.0824610000000001E-2</v>
      </c>
      <c r="M7883">
        <v>6.0824610000000001E-2</v>
      </c>
    </row>
    <row r="7884" spans="2:23" hidden="1" x14ac:dyDescent="0.25">
      <c r="B7884" t="s">
        <v>89</v>
      </c>
      <c r="C7884" t="s">
        <v>298</v>
      </c>
      <c r="D7884" t="s">
        <v>647</v>
      </c>
      <c r="E7884" t="s">
        <v>535</v>
      </c>
      <c r="F7884" t="s">
        <v>93</v>
      </c>
      <c r="G7884">
        <v>7.4711999999999999E-4</v>
      </c>
      <c r="H7884">
        <v>4.719946E-3</v>
      </c>
      <c r="I7884">
        <v>7.6553341999999996E-2</v>
      </c>
      <c r="J7884">
        <v>1.4067872830000001</v>
      </c>
      <c r="K7884">
        <v>2.2647173760000001</v>
      </c>
      <c r="L7884">
        <v>2.0849313669999998</v>
      </c>
      <c r="M7884">
        <v>2.0643031180000002</v>
      </c>
      <c r="N7884">
        <v>1.7053309109999999</v>
      </c>
      <c r="O7884">
        <v>1.79307627</v>
      </c>
      <c r="P7884">
        <v>1.670124596</v>
      </c>
      <c r="Q7884">
        <v>1.6335123579999999</v>
      </c>
      <c r="R7884">
        <v>1.715189734</v>
      </c>
      <c r="S7884">
        <v>1.607633815</v>
      </c>
      <c r="T7884">
        <v>1.3705162440000001</v>
      </c>
      <c r="U7884">
        <v>1.374139022</v>
      </c>
      <c r="V7884">
        <v>1.2278590190000001</v>
      </c>
      <c r="W7884">
        <v>1.2390186839999999</v>
      </c>
    </row>
    <row r="7885" spans="2:23" hidden="1" x14ac:dyDescent="0.25">
      <c r="B7885" t="s">
        <v>89</v>
      </c>
      <c r="C7885" t="s">
        <v>298</v>
      </c>
      <c r="D7885" t="s">
        <v>647</v>
      </c>
      <c r="E7885" t="s">
        <v>536</v>
      </c>
      <c r="F7885" t="s">
        <v>93</v>
      </c>
      <c r="G7885">
        <v>2.7340136000000001E-2</v>
      </c>
      <c r="H7885">
        <v>2.7340136000000001E-2</v>
      </c>
      <c r="I7885">
        <v>2.7340136000000001E-2</v>
      </c>
    </row>
    <row r="7886" spans="2:23" hidden="1" x14ac:dyDescent="0.25">
      <c r="B7886" t="s">
        <v>89</v>
      </c>
      <c r="C7886" t="s">
        <v>298</v>
      </c>
      <c r="D7886" t="s">
        <v>647</v>
      </c>
      <c r="E7886" t="s">
        <v>537</v>
      </c>
      <c r="F7886" t="s">
        <v>93</v>
      </c>
      <c r="G7886">
        <v>1.12896565</v>
      </c>
      <c r="H7886">
        <v>1.12896565</v>
      </c>
      <c r="I7886">
        <v>1.12896565</v>
      </c>
      <c r="J7886">
        <v>1.12896565</v>
      </c>
      <c r="K7886">
        <v>1.12896565</v>
      </c>
      <c r="L7886">
        <v>1.12896565</v>
      </c>
      <c r="M7886">
        <v>1.12896565</v>
      </c>
    </row>
    <row r="7887" spans="2:23" hidden="1" x14ac:dyDescent="0.25">
      <c r="B7887" t="s">
        <v>89</v>
      </c>
      <c r="C7887" t="s">
        <v>298</v>
      </c>
      <c r="D7887" t="s">
        <v>647</v>
      </c>
      <c r="E7887" t="s">
        <v>538</v>
      </c>
      <c r="F7887" t="s">
        <v>93</v>
      </c>
      <c r="G7887">
        <v>7.4711999999999999E-4</v>
      </c>
      <c r="H7887">
        <v>4.719946E-3</v>
      </c>
      <c r="I7887">
        <v>3.8010773999999997E-2</v>
      </c>
      <c r="J7887">
        <v>0.382380043</v>
      </c>
      <c r="K7887">
        <v>0.82362920299999998</v>
      </c>
      <c r="L7887">
        <v>1.0531762790000001</v>
      </c>
      <c r="M7887">
        <v>1.2176468170000001</v>
      </c>
      <c r="N7887">
        <v>1.2962114819999999</v>
      </c>
      <c r="O7887">
        <v>1.2437131729999999</v>
      </c>
      <c r="P7887">
        <v>1.230366761</v>
      </c>
      <c r="Q7887">
        <v>1.193053718</v>
      </c>
      <c r="R7887">
        <v>1.1556211999999999</v>
      </c>
      <c r="S7887">
        <v>1.110927955</v>
      </c>
      <c r="T7887">
        <v>1.069990309</v>
      </c>
      <c r="U7887">
        <v>1.0248206099999999</v>
      </c>
      <c r="V7887">
        <v>0.97114358199999995</v>
      </c>
      <c r="W7887">
        <v>0.91745079200000001</v>
      </c>
    </row>
    <row r="7888" spans="2:23" hidden="1" x14ac:dyDescent="0.25">
      <c r="B7888" t="s">
        <v>89</v>
      </c>
      <c r="C7888" t="s">
        <v>298</v>
      </c>
      <c r="D7888" t="s">
        <v>647</v>
      </c>
      <c r="E7888" t="s">
        <v>539</v>
      </c>
      <c r="F7888" t="s">
        <v>93</v>
      </c>
      <c r="G7888">
        <v>1.4492613999999999E-2</v>
      </c>
      <c r="H7888">
        <v>1.4492613999999999E-2</v>
      </c>
      <c r="I7888">
        <v>1.4492613999999999E-2</v>
      </c>
    </row>
    <row r="7889" spans="2:23" hidden="1" x14ac:dyDescent="0.25">
      <c r="B7889" t="s">
        <v>89</v>
      </c>
      <c r="C7889" t="s">
        <v>298</v>
      </c>
      <c r="D7889" t="s">
        <v>647</v>
      </c>
      <c r="E7889" t="s">
        <v>540</v>
      </c>
      <c r="F7889" t="s">
        <v>93</v>
      </c>
      <c r="G7889">
        <v>0.50290145500000005</v>
      </c>
      <c r="H7889">
        <v>0.50290145500000005</v>
      </c>
      <c r="I7889">
        <v>0.50290145500000005</v>
      </c>
      <c r="J7889">
        <v>0.50290145500000005</v>
      </c>
      <c r="K7889">
        <v>0.50290145500000005</v>
      </c>
      <c r="L7889">
        <v>0.50290145500000005</v>
      </c>
      <c r="M7889">
        <v>0.50290145500000005</v>
      </c>
    </row>
    <row r="7890" spans="2:23" hidden="1" x14ac:dyDescent="0.25">
      <c r="B7890" t="s">
        <v>89</v>
      </c>
      <c r="C7890" t="s">
        <v>298</v>
      </c>
      <c r="D7890" t="s">
        <v>647</v>
      </c>
      <c r="E7890" t="s">
        <v>541</v>
      </c>
      <c r="F7890" t="s">
        <v>93</v>
      </c>
      <c r="G7890">
        <v>2.5727918970000001</v>
      </c>
      <c r="H7890">
        <v>5.193657269</v>
      </c>
      <c r="I7890">
        <v>7.468174844</v>
      </c>
      <c r="J7890">
        <v>9.1947554280000006</v>
      </c>
      <c r="K7890">
        <v>10.980280349999999</v>
      </c>
      <c r="L7890">
        <v>13.33998811</v>
      </c>
      <c r="M7890">
        <v>14.4922513</v>
      </c>
      <c r="N7890">
        <v>10.16109063</v>
      </c>
      <c r="O7890">
        <v>13.68236168</v>
      </c>
      <c r="P7890">
        <v>12.97748758</v>
      </c>
      <c r="Q7890">
        <v>13.62009507</v>
      </c>
      <c r="R7890">
        <v>14.966608129999999</v>
      </c>
      <c r="S7890">
        <v>14.008814409999999</v>
      </c>
      <c r="T7890">
        <v>10.94410617</v>
      </c>
      <c r="U7890">
        <v>11.623723869999999</v>
      </c>
      <c r="V7890">
        <v>10.40378696</v>
      </c>
      <c r="W7890">
        <v>10.63129917</v>
      </c>
    </row>
    <row r="7891" spans="2:23" hidden="1" x14ac:dyDescent="0.25">
      <c r="B7891" t="s">
        <v>89</v>
      </c>
      <c r="C7891" t="s">
        <v>298</v>
      </c>
      <c r="D7891" t="s">
        <v>647</v>
      </c>
      <c r="E7891" t="s">
        <v>542</v>
      </c>
      <c r="F7891" t="s">
        <v>93</v>
      </c>
      <c r="G7891">
        <v>5.0782080030000003</v>
      </c>
      <c r="H7891">
        <v>5.0782080030000003</v>
      </c>
      <c r="I7891">
        <v>5.0782080030000003</v>
      </c>
    </row>
    <row r="7892" spans="2:23" hidden="1" x14ac:dyDescent="0.25">
      <c r="B7892" t="s">
        <v>89</v>
      </c>
      <c r="C7892" t="s">
        <v>298</v>
      </c>
      <c r="D7892" t="s">
        <v>647</v>
      </c>
      <c r="E7892" t="s">
        <v>543</v>
      </c>
      <c r="F7892" t="s">
        <v>93</v>
      </c>
      <c r="G7892">
        <v>9.0345570290000001</v>
      </c>
      <c r="H7892">
        <v>9.0345570290000001</v>
      </c>
      <c r="I7892">
        <v>9.0345570290000001</v>
      </c>
      <c r="J7892">
        <v>9.0345570290000001</v>
      </c>
      <c r="K7892">
        <v>9.0345570290000001</v>
      </c>
      <c r="L7892">
        <v>9.0345570290000001</v>
      </c>
      <c r="M7892">
        <v>9.0345570290000001</v>
      </c>
    </row>
    <row r="7893" spans="2:23" hidden="1" x14ac:dyDescent="0.25">
      <c r="B7893" t="s">
        <v>89</v>
      </c>
      <c r="C7893" t="s">
        <v>298</v>
      </c>
      <c r="D7893" t="s">
        <v>647</v>
      </c>
      <c r="E7893" t="s">
        <v>544</v>
      </c>
      <c r="F7893" t="s">
        <v>93</v>
      </c>
      <c r="G7893">
        <v>3.6027080000000003E-2</v>
      </c>
      <c r="H7893">
        <v>4.6225721999999997E-2</v>
      </c>
      <c r="I7893">
        <v>8.3965972999999999E-2</v>
      </c>
      <c r="J7893">
        <v>1.0251317790000001</v>
      </c>
      <c r="K7893">
        <v>1.4244280300000001</v>
      </c>
      <c r="L7893">
        <v>1.011039606</v>
      </c>
      <c r="M7893">
        <v>0.81831823199999998</v>
      </c>
      <c r="N7893">
        <v>0.40194646899999997</v>
      </c>
      <c r="O7893">
        <v>0.53927190700000005</v>
      </c>
      <c r="P7893">
        <v>0.43430061199999997</v>
      </c>
      <c r="Q7893">
        <v>0.43439487999999998</v>
      </c>
      <c r="R7893">
        <v>0.55050747899999997</v>
      </c>
      <c r="S7893">
        <v>0.489721507</v>
      </c>
      <c r="T7893">
        <v>0.29649243800000002</v>
      </c>
      <c r="U7893">
        <v>0.34436081000000002</v>
      </c>
      <c r="V7893">
        <v>0.25296424000000001</v>
      </c>
      <c r="W7893">
        <v>0.31648859499999998</v>
      </c>
    </row>
    <row r="7894" spans="2:23" hidden="1" x14ac:dyDescent="0.25">
      <c r="B7894" t="s">
        <v>89</v>
      </c>
      <c r="C7894" t="s">
        <v>298</v>
      </c>
      <c r="D7894" t="s">
        <v>647</v>
      </c>
      <c r="E7894" t="s">
        <v>545</v>
      </c>
      <c r="F7894" t="s">
        <v>93</v>
      </c>
      <c r="G7894">
        <v>5.5406258E-2</v>
      </c>
      <c r="H7894">
        <v>5.5406258E-2</v>
      </c>
      <c r="I7894">
        <v>5.5406258E-2</v>
      </c>
    </row>
    <row r="7895" spans="2:23" hidden="1" x14ac:dyDescent="0.25">
      <c r="B7895" t="s">
        <v>89</v>
      </c>
      <c r="C7895" t="s">
        <v>298</v>
      </c>
      <c r="D7895" t="s">
        <v>647</v>
      </c>
      <c r="E7895" t="s">
        <v>546</v>
      </c>
      <c r="F7895" t="s">
        <v>93</v>
      </c>
      <c r="G7895">
        <v>0.63501948900000005</v>
      </c>
      <c r="H7895">
        <v>0.63501948900000005</v>
      </c>
      <c r="I7895">
        <v>0.63501948900000005</v>
      </c>
      <c r="J7895">
        <v>0.63501948900000005</v>
      </c>
      <c r="K7895">
        <v>0.63501948900000005</v>
      </c>
      <c r="L7895">
        <v>0.63501948900000005</v>
      </c>
      <c r="M7895">
        <v>0.63501948900000005</v>
      </c>
    </row>
    <row r="7896" spans="2:23" hidden="1" x14ac:dyDescent="0.25">
      <c r="B7896" t="s">
        <v>89</v>
      </c>
      <c r="C7896" t="s">
        <v>298</v>
      </c>
      <c r="D7896" t="s">
        <v>647</v>
      </c>
      <c r="E7896" t="s">
        <v>547</v>
      </c>
      <c r="F7896" t="s">
        <v>93</v>
      </c>
      <c r="G7896">
        <v>0</v>
      </c>
      <c r="H7896">
        <v>0</v>
      </c>
      <c r="I7896">
        <v>1.6815666999999999E-2</v>
      </c>
      <c r="J7896">
        <v>1.000102593</v>
      </c>
      <c r="K7896">
        <v>1.419022258</v>
      </c>
      <c r="L7896">
        <v>1.0098918809999999</v>
      </c>
      <c r="M7896">
        <v>0.81828091800000002</v>
      </c>
      <c r="N7896">
        <v>0.40176062800000001</v>
      </c>
      <c r="O7896">
        <v>0.53875055599999999</v>
      </c>
      <c r="P7896">
        <v>0.43310839699999998</v>
      </c>
      <c r="Q7896">
        <v>0.43321809700000002</v>
      </c>
      <c r="R7896">
        <v>0.54985586200000003</v>
      </c>
      <c r="S7896">
        <v>0.48916203400000002</v>
      </c>
      <c r="T7896">
        <v>0.296209475</v>
      </c>
      <c r="U7896">
        <v>0.34404718000000001</v>
      </c>
      <c r="V7896">
        <v>0.25269099699999997</v>
      </c>
      <c r="W7896">
        <v>0.31628736099999999</v>
      </c>
    </row>
    <row r="7897" spans="2:23" hidden="1" x14ac:dyDescent="0.25">
      <c r="B7897" t="s">
        <v>89</v>
      </c>
      <c r="C7897" t="s">
        <v>298</v>
      </c>
      <c r="D7897" t="s">
        <v>647</v>
      </c>
      <c r="E7897" t="s">
        <v>548</v>
      </c>
      <c r="F7897" t="s">
        <v>93</v>
      </c>
      <c r="G7897">
        <v>5.605222E-3</v>
      </c>
      <c r="H7897">
        <v>5.605222E-3</v>
      </c>
      <c r="I7897">
        <v>5.605222E-3</v>
      </c>
    </row>
    <row r="7898" spans="2:23" hidden="1" x14ac:dyDescent="0.25">
      <c r="B7898" t="s">
        <v>89</v>
      </c>
      <c r="C7898" t="s">
        <v>298</v>
      </c>
      <c r="D7898" t="s">
        <v>647</v>
      </c>
      <c r="E7898" t="s">
        <v>549</v>
      </c>
      <c r="F7898" t="s">
        <v>93</v>
      </c>
      <c r="G7898">
        <v>0.60915904499999995</v>
      </c>
      <c r="H7898">
        <v>0.60915904499999995</v>
      </c>
      <c r="I7898">
        <v>0.60915904499999995</v>
      </c>
      <c r="J7898">
        <v>0.60915904499999995</v>
      </c>
      <c r="K7898">
        <v>0.60915904499999995</v>
      </c>
      <c r="L7898">
        <v>0.60915904499999995</v>
      </c>
      <c r="M7898">
        <v>0.60915904499999995</v>
      </c>
    </row>
    <row r="7899" spans="2:23" hidden="1" x14ac:dyDescent="0.25">
      <c r="B7899" t="s">
        <v>89</v>
      </c>
      <c r="C7899" t="s">
        <v>298</v>
      </c>
      <c r="D7899" t="s">
        <v>647</v>
      </c>
      <c r="E7899" t="s">
        <v>550</v>
      </c>
      <c r="F7899" t="s">
        <v>93</v>
      </c>
      <c r="G7899">
        <v>3.6027080000000003E-2</v>
      </c>
      <c r="H7899">
        <v>4.6225721999999997E-2</v>
      </c>
      <c r="I7899">
        <v>6.7150306000000007E-2</v>
      </c>
      <c r="J7899">
        <v>2.5029185999999998E-2</v>
      </c>
      <c r="K7899">
        <v>5.4057710000000002E-3</v>
      </c>
      <c r="L7899">
        <v>1.147725E-3</v>
      </c>
      <c r="M7899">
        <v>3.7299999999999999E-5</v>
      </c>
      <c r="N7899">
        <v>1.8584100000000001E-4</v>
      </c>
      <c r="O7899">
        <v>5.2134999999999996E-4</v>
      </c>
      <c r="P7899">
        <v>1.1922149999999999E-3</v>
      </c>
      <c r="Q7899">
        <v>1.176783E-3</v>
      </c>
      <c r="R7899">
        <v>6.5161699999999995E-4</v>
      </c>
      <c r="S7899">
        <v>5.59473E-4</v>
      </c>
      <c r="T7899">
        <v>2.8296300000000001E-4</v>
      </c>
      <c r="U7899">
        <v>3.1363000000000002E-4</v>
      </c>
      <c r="V7899">
        <v>2.73243E-4</v>
      </c>
      <c r="W7899">
        <v>2.01234E-4</v>
      </c>
    </row>
    <row r="7900" spans="2:23" hidden="1" x14ac:dyDescent="0.25">
      <c r="B7900" t="s">
        <v>89</v>
      </c>
      <c r="C7900" t="s">
        <v>298</v>
      </c>
      <c r="D7900" t="s">
        <v>647</v>
      </c>
      <c r="E7900" t="s">
        <v>551</v>
      </c>
      <c r="F7900" t="s">
        <v>93</v>
      </c>
      <c r="G7900">
        <v>4.9801036E-2</v>
      </c>
      <c r="H7900">
        <v>4.9801036E-2</v>
      </c>
      <c r="I7900">
        <v>4.9801036E-2</v>
      </c>
    </row>
    <row r="7901" spans="2:23" hidden="1" x14ac:dyDescent="0.25">
      <c r="B7901" t="s">
        <v>89</v>
      </c>
      <c r="C7901" t="s">
        <v>298</v>
      </c>
      <c r="D7901" t="s">
        <v>647</v>
      </c>
      <c r="E7901" t="s">
        <v>552</v>
      </c>
      <c r="F7901" t="s">
        <v>93</v>
      </c>
      <c r="G7901">
        <v>2.5860443E-2</v>
      </c>
      <c r="H7901">
        <v>2.5860443E-2</v>
      </c>
      <c r="I7901">
        <v>2.5860443E-2</v>
      </c>
      <c r="J7901">
        <v>2.5860443E-2</v>
      </c>
      <c r="K7901">
        <v>2.5860443E-2</v>
      </c>
      <c r="L7901">
        <v>2.5860443E-2</v>
      </c>
      <c r="M7901">
        <v>2.5860443E-2</v>
      </c>
    </row>
    <row r="7902" spans="2:23" hidden="1" x14ac:dyDescent="0.25">
      <c r="B7902" t="s">
        <v>89</v>
      </c>
      <c r="C7902" t="s">
        <v>298</v>
      </c>
      <c r="D7902" t="s">
        <v>647</v>
      </c>
      <c r="E7902" t="s">
        <v>553</v>
      </c>
      <c r="F7902" t="s">
        <v>93</v>
      </c>
      <c r="G7902">
        <v>6.1252497000000003E-2</v>
      </c>
      <c r="H7902">
        <v>0</v>
      </c>
      <c r="I7902">
        <v>2.1604462000000001E-2</v>
      </c>
      <c r="J7902">
        <v>2.3890966E-2</v>
      </c>
      <c r="K7902">
        <v>2.0979259E-2</v>
      </c>
      <c r="L7902">
        <v>1.7454636999999999E-2</v>
      </c>
      <c r="M7902">
        <v>9.8726130000000006E-3</v>
      </c>
      <c r="N7902">
        <v>4.6388829999999999E-3</v>
      </c>
      <c r="O7902">
        <v>6.8589619999999997E-3</v>
      </c>
      <c r="P7902">
        <v>4.9284100000000003E-3</v>
      </c>
      <c r="Q7902">
        <v>5.1652340000000003E-3</v>
      </c>
      <c r="R7902">
        <v>6.1336949999999998E-3</v>
      </c>
      <c r="S7902">
        <v>4.6805900000000001E-3</v>
      </c>
      <c r="T7902">
        <v>2.6085779999999999E-3</v>
      </c>
      <c r="U7902">
        <v>3.0410200000000002E-3</v>
      </c>
      <c r="V7902">
        <v>2.2796499999999998E-3</v>
      </c>
      <c r="W7902">
        <v>2.7617309999999999E-3</v>
      </c>
    </row>
    <row r="7903" spans="2:23" hidden="1" x14ac:dyDescent="0.25">
      <c r="B7903" t="s">
        <v>89</v>
      </c>
      <c r="C7903" t="s">
        <v>298</v>
      </c>
      <c r="D7903" t="s">
        <v>647</v>
      </c>
      <c r="E7903" t="s">
        <v>554</v>
      </c>
      <c r="F7903" t="s">
        <v>93</v>
      </c>
      <c r="G7903">
        <v>2.7618986000000002E-2</v>
      </c>
      <c r="H7903">
        <v>2.7618986000000002E-2</v>
      </c>
      <c r="I7903">
        <v>2.7618986000000002E-2</v>
      </c>
    </row>
    <row r="7904" spans="2:23" hidden="1" x14ac:dyDescent="0.25">
      <c r="B7904" t="s">
        <v>89</v>
      </c>
      <c r="C7904" t="s">
        <v>298</v>
      </c>
      <c r="D7904" t="s">
        <v>647</v>
      </c>
      <c r="E7904" t="s">
        <v>555</v>
      </c>
      <c r="F7904" t="s">
        <v>93</v>
      </c>
      <c r="G7904">
        <v>2.2150632999999999E-2</v>
      </c>
      <c r="H7904">
        <v>2.2150632999999999E-2</v>
      </c>
      <c r="I7904">
        <v>2.2150632999999999E-2</v>
      </c>
      <c r="J7904">
        <v>2.2150632999999999E-2</v>
      </c>
      <c r="K7904">
        <v>2.2150632999999999E-2</v>
      </c>
      <c r="L7904">
        <v>2.2150632999999999E-2</v>
      </c>
      <c r="M7904">
        <v>2.2150632999999999E-2</v>
      </c>
    </row>
    <row r="7905" spans="2:23" hidden="1" x14ac:dyDescent="0.25">
      <c r="B7905" t="s">
        <v>89</v>
      </c>
      <c r="C7905" t="s">
        <v>298</v>
      </c>
      <c r="D7905" t="s">
        <v>647</v>
      </c>
      <c r="E7905" t="s">
        <v>556</v>
      </c>
      <c r="F7905" t="s">
        <v>93</v>
      </c>
      <c r="G7905">
        <v>0</v>
      </c>
      <c r="H7905">
        <v>0</v>
      </c>
      <c r="I7905">
        <v>2.1604462000000001E-2</v>
      </c>
      <c r="J7905">
        <v>2.3890966E-2</v>
      </c>
      <c r="K7905">
        <v>2.0979259E-2</v>
      </c>
      <c r="L7905">
        <v>1.7454636999999999E-2</v>
      </c>
      <c r="M7905">
        <v>9.8726130000000006E-3</v>
      </c>
      <c r="N7905">
        <v>4.6388829999999999E-3</v>
      </c>
      <c r="O7905">
        <v>6.8589619999999997E-3</v>
      </c>
      <c r="P7905">
        <v>4.9284100000000003E-3</v>
      </c>
      <c r="Q7905">
        <v>5.1652340000000003E-3</v>
      </c>
      <c r="R7905">
        <v>6.1336949999999998E-3</v>
      </c>
      <c r="S7905">
        <v>4.6805900000000001E-3</v>
      </c>
      <c r="T7905">
        <v>2.6085779999999999E-3</v>
      </c>
      <c r="U7905">
        <v>3.0410200000000002E-3</v>
      </c>
      <c r="V7905">
        <v>2.2796499999999998E-3</v>
      </c>
      <c r="W7905">
        <v>2.7617309999999999E-3</v>
      </c>
    </row>
    <row r="7906" spans="2:23" hidden="1" x14ac:dyDescent="0.25">
      <c r="B7906" t="s">
        <v>89</v>
      </c>
      <c r="C7906" t="s">
        <v>298</v>
      </c>
      <c r="D7906" t="s">
        <v>647</v>
      </c>
      <c r="E7906" t="s">
        <v>557</v>
      </c>
      <c r="F7906" t="s">
        <v>93</v>
      </c>
      <c r="G7906">
        <v>7.2014870000000003E-3</v>
      </c>
      <c r="H7906">
        <v>7.2014870000000003E-3</v>
      </c>
      <c r="I7906">
        <v>7.2014870000000003E-3</v>
      </c>
    </row>
    <row r="7907" spans="2:23" hidden="1" x14ac:dyDescent="0.25">
      <c r="B7907" t="s">
        <v>89</v>
      </c>
      <c r="C7907" t="s">
        <v>298</v>
      </c>
      <c r="D7907" t="s">
        <v>647</v>
      </c>
      <c r="E7907" t="s">
        <v>558</v>
      </c>
      <c r="F7907" t="s">
        <v>93</v>
      </c>
      <c r="G7907">
        <v>1.3400277E-2</v>
      </c>
      <c r="H7907">
        <v>1.3400277E-2</v>
      </c>
      <c r="I7907">
        <v>1.3400277E-2</v>
      </c>
      <c r="J7907">
        <v>1.3400277E-2</v>
      </c>
      <c r="K7907">
        <v>1.3400277E-2</v>
      </c>
      <c r="L7907">
        <v>1.3400277E-2</v>
      </c>
      <c r="M7907">
        <v>1.3400277E-2</v>
      </c>
    </row>
    <row r="7908" spans="2:23" hidden="1" x14ac:dyDescent="0.25">
      <c r="B7908" t="s">
        <v>89</v>
      </c>
      <c r="C7908" t="s">
        <v>298</v>
      </c>
      <c r="D7908" t="s">
        <v>647</v>
      </c>
      <c r="E7908" t="s">
        <v>559</v>
      </c>
      <c r="F7908" t="s">
        <v>93</v>
      </c>
      <c r="G7908">
        <v>6.1252497000000003E-2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2:23" hidden="1" x14ac:dyDescent="0.25">
      <c r="B7909" t="s">
        <v>89</v>
      </c>
      <c r="C7909" t="s">
        <v>298</v>
      </c>
      <c r="D7909" t="s">
        <v>647</v>
      </c>
      <c r="E7909" t="s">
        <v>560</v>
      </c>
      <c r="F7909" t="s">
        <v>93</v>
      </c>
      <c r="G7909">
        <v>2.0417498999999999E-2</v>
      </c>
      <c r="H7909">
        <v>2.0417498999999999E-2</v>
      </c>
      <c r="I7909">
        <v>2.0417498999999999E-2</v>
      </c>
    </row>
    <row r="7910" spans="2:23" hidden="1" x14ac:dyDescent="0.25">
      <c r="B7910" t="s">
        <v>89</v>
      </c>
      <c r="C7910" t="s">
        <v>298</v>
      </c>
      <c r="D7910" t="s">
        <v>647</v>
      </c>
      <c r="E7910" t="s">
        <v>561</v>
      </c>
      <c r="F7910" t="s">
        <v>93</v>
      </c>
      <c r="G7910">
        <v>8.7503570000000003E-3</v>
      </c>
      <c r="H7910">
        <v>8.7503570000000003E-3</v>
      </c>
      <c r="I7910">
        <v>8.7503570000000003E-3</v>
      </c>
      <c r="J7910">
        <v>8.7503570000000003E-3</v>
      </c>
      <c r="K7910">
        <v>8.7503570000000003E-3</v>
      </c>
      <c r="L7910">
        <v>8.7503570000000003E-3</v>
      </c>
      <c r="M7910">
        <v>8.7503570000000003E-3</v>
      </c>
    </row>
    <row r="7911" spans="2:23" hidden="1" x14ac:dyDescent="0.25">
      <c r="B7911" t="s">
        <v>89</v>
      </c>
      <c r="C7911" t="s">
        <v>298</v>
      </c>
      <c r="D7911" t="s">
        <v>647</v>
      </c>
      <c r="E7911" t="s">
        <v>562</v>
      </c>
      <c r="F7911" t="s">
        <v>93</v>
      </c>
      <c r="G7911">
        <v>0.32507582600000001</v>
      </c>
      <c r="H7911">
        <v>0.320190272</v>
      </c>
      <c r="I7911">
        <v>0.20678976099999999</v>
      </c>
      <c r="J7911">
        <v>0.12080059899999999</v>
      </c>
      <c r="K7911">
        <v>0.106951828</v>
      </c>
      <c r="L7911">
        <v>7.2103783000000005E-2</v>
      </c>
      <c r="M7911">
        <v>2.9086270000000001E-2</v>
      </c>
      <c r="N7911">
        <v>2.0841392E-2</v>
      </c>
      <c r="O7911">
        <v>3.2575379000000002E-2</v>
      </c>
      <c r="P7911">
        <v>2.8625879999999999E-2</v>
      </c>
      <c r="Q7911">
        <v>2.7680936999999999E-2</v>
      </c>
      <c r="R7911">
        <v>2.6726580999999999E-2</v>
      </c>
      <c r="S7911">
        <v>2.0811953000000001E-2</v>
      </c>
      <c r="T7911">
        <v>1.0830499E-2</v>
      </c>
      <c r="U7911">
        <v>1.1529222E-2</v>
      </c>
      <c r="V7911">
        <v>8.2895350000000007E-3</v>
      </c>
      <c r="W7911">
        <v>5.2273980000000003E-3</v>
      </c>
    </row>
    <row r="7912" spans="2:23" hidden="1" x14ac:dyDescent="0.25">
      <c r="B7912" t="s">
        <v>89</v>
      </c>
      <c r="C7912" t="s">
        <v>298</v>
      </c>
      <c r="D7912" t="s">
        <v>647</v>
      </c>
      <c r="E7912" t="s">
        <v>563</v>
      </c>
      <c r="F7912" t="s">
        <v>93</v>
      </c>
      <c r="G7912">
        <v>0.28401861900000003</v>
      </c>
      <c r="H7912">
        <v>0.28401861900000003</v>
      </c>
      <c r="I7912">
        <v>0.28401861900000003</v>
      </c>
    </row>
    <row r="7913" spans="2:23" hidden="1" x14ac:dyDescent="0.25">
      <c r="B7913" t="s">
        <v>89</v>
      </c>
      <c r="C7913" t="s">
        <v>298</v>
      </c>
      <c r="D7913" t="s">
        <v>647</v>
      </c>
      <c r="E7913" t="s">
        <v>564</v>
      </c>
      <c r="F7913" t="s">
        <v>93</v>
      </c>
      <c r="G7913">
        <v>0.16871404800000001</v>
      </c>
      <c r="H7913">
        <v>0.16871404800000001</v>
      </c>
      <c r="I7913">
        <v>0.16871404800000001</v>
      </c>
      <c r="J7913">
        <v>0.16871404800000001</v>
      </c>
      <c r="K7913">
        <v>0.16871404800000001</v>
      </c>
      <c r="L7913">
        <v>0.16871404800000001</v>
      </c>
      <c r="M7913">
        <v>0.16871404800000001</v>
      </c>
    </row>
    <row r="7914" spans="2:23" hidden="1" x14ac:dyDescent="0.25">
      <c r="B7914" t="s">
        <v>89</v>
      </c>
      <c r="C7914" t="s">
        <v>298</v>
      </c>
      <c r="D7914" t="s">
        <v>647</v>
      </c>
      <c r="E7914" t="s">
        <v>565</v>
      </c>
      <c r="F7914" t="s">
        <v>93</v>
      </c>
      <c r="G7914">
        <v>0.204639664</v>
      </c>
      <c r="H7914">
        <v>0.23629151300000001</v>
      </c>
      <c r="I7914">
        <v>0.124067754</v>
      </c>
      <c r="J7914">
        <v>3.7803585000000001E-2</v>
      </c>
      <c r="K7914">
        <v>2.6557163000000002E-2</v>
      </c>
      <c r="L7914">
        <v>1.9388020999999998E-2</v>
      </c>
      <c r="M7914">
        <v>2.3827791000000001E-2</v>
      </c>
      <c r="N7914">
        <v>7.0501770000000004E-3</v>
      </c>
      <c r="O7914">
        <v>1.1441801E-2</v>
      </c>
      <c r="P7914">
        <v>9.4837700000000007E-3</v>
      </c>
      <c r="Q7914">
        <v>1.0579336999999999E-2</v>
      </c>
      <c r="R7914">
        <v>1.2728461E-2</v>
      </c>
      <c r="S7914">
        <v>1.0535143E-2</v>
      </c>
      <c r="T7914">
        <v>6.1706809999999999E-3</v>
      </c>
      <c r="U7914">
        <v>7.6999049999999999E-3</v>
      </c>
      <c r="V7914">
        <v>6.2603650000000004E-3</v>
      </c>
      <c r="W7914">
        <v>7.7249429999999997E-3</v>
      </c>
    </row>
    <row r="7915" spans="2:23" hidden="1" x14ac:dyDescent="0.25">
      <c r="B7915" t="s">
        <v>89</v>
      </c>
      <c r="C7915" t="s">
        <v>298</v>
      </c>
      <c r="D7915" t="s">
        <v>647</v>
      </c>
      <c r="E7915" t="s">
        <v>566</v>
      </c>
      <c r="F7915" t="s">
        <v>93</v>
      </c>
      <c r="G7915">
        <v>0.18833297700000001</v>
      </c>
      <c r="H7915">
        <v>0.18833297700000001</v>
      </c>
      <c r="I7915">
        <v>0.18833297700000001</v>
      </c>
    </row>
    <row r="7916" spans="2:23" hidden="1" x14ac:dyDescent="0.25">
      <c r="B7916" t="s">
        <v>89</v>
      </c>
      <c r="C7916" t="s">
        <v>298</v>
      </c>
      <c r="D7916" t="s">
        <v>647</v>
      </c>
      <c r="E7916" t="s">
        <v>567</v>
      </c>
      <c r="F7916" t="s">
        <v>93</v>
      </c>
      <c r="G7916">
        <v>9.6082213E-2</v>
      </c>
      <c r="H7916">
        <v>9.6082213E-2</v>
      </c>
      <c r="I7916">
        <v>9.6082213E-2</v>
      </c>
      <c r="J7916">
        <v>9.6082213E-2</v>
      </c>
      <c r="K7916">
        <v>9.6082213E-2</v>
      </c>
      <c r="L7916">
        <v>9.6082213E-2</v>
      </c>
      <c r="M7916">
        <v>9.6082213E-2</v>
      </c>
    </row>
    <row r="7917" spans="2:23" hidden="1" x14ac:dyDescent="0.25">
      <c r="B7917" t="s">
        <v>89</v>
      </c>
      <c r="C7917" t="s">
        <v>298</v>
      </c>
      <c r="D7917" t="s">
        <v>647</v>
      </c>
      <c r="E7917" t="s">
        <v>568</v>
      </c>
      <c r="F7917" t="s">
        <v>93</v>
      </c>
      <c r="G7917">
        <v>0</v>
      </c>
      <c r="H7917">
        <v>0</v>
      </c>
      <c r="I7917">
        <v>1.2243900000000001E-4</v>
      </c>
      <c r="J7917">
        <v>4.13681E-4</v>
      </c>
      <c r="K7917">
        <v>1.0866560000000001E-3</v>
      </c>
      <c r="L7917">
        <v>4.408571E-3</v>
      </c>
      <c r="M7917">
        <v>1.8502770000000002E-2</v>
      </c>
      <c r="N7917">
        <v>2.7199189999999999E-3</v>
      </c>
      <c r="O7917">
        <v>3.7535789999999999E-3</v>
      </c>
      <c r="P7917">
        <v>1.7210280000000001E-3</v>
      </c>
      <c r="Q7917">
        <v>2.075309E-3</v>
      </c>
      <c r="R7917">
        <v>3.5789770000000001E-3</v>
      </c>
      <c r="S7917">
        <v>2.8632359999999999E-3</v>
      </c>
      <c r="T7917">
        <v>1.707882E-3</v>
      </c>
      <c r="U7917">
        <v>2.2302120000000001E-3</v>
      </c>
      <c r="V7917">
        <v>1.7447910000000001E-3</v>
      </c>
      <c r="W7917">
        <v>2.5187999999999999E-3</v>
      </c>
    </row>
    <row r="7918" spans="2:23" hidden="1" x14ac:dyDescent="0.25">
      <c r="B7918" t="s">
        <v>89</v>
      </c>
      <c r="C7918" t="s">
        <v>298</v>
      </c>
      <c r="D7918" t="s">
        <v>647</v>
      </c>
      <c r="E7918" t="s">
        <v>569</v>
      </c>
      <c r="F7918" t="s">
        <v>93</v>
      </c>
      <c r="G7918">
        <v>4.0800000000000002E-5</v>
      </c>
      <c r="H7918">
        <v>4.0800000000000002E-5</v>
      </c>
      <c r="I7918">
        <v>4.0800000000000002E-5</v>
      </c>
    </row>
    <row r="7919" spans="2:23" hidden="1" x14ac:dyDescent="0.25">
      <c r="B7919" t="s">
        <v>89</v>
      </c>
      <c r="C7919" t="s">
        <v>298</v>
      </c>
      <c r="D7919" t="s">
        <v>647</v>
      </c>
      <c r="E7919" t="s">
        <v>570</v>
      </c>
      <c r="F7919" t="s">
        <v>93</v>
      </c>
      <c r="G7919">
        <v>3.5048739999999998E-3</v>
      </c>
      <c r="H7919">
        <v>3.5048739999999998E-3</v>
      </c>
      <c r="I7919">
        <v>3.5048739999999998E-3</v>
      </c>
      <c r="J7919">
        <v>3.5048739999999998E-3</v>
      </c>
      <c r="K7919">
        <v>3.5048739999999998E-3</v>
      </c>
      <c r="L7919">
        <v>3.5048739999999998E-3</v>
      </c>
      <c r="M7919">
        <v>3.5048739999999998E-3</v>
      </c>
    </row>
    <row r="7920" spans="2:23" hidden="1" x14ac:dyDescent="0.25">
      <c r="B7920" t="s">
        <v>89</v>
      </c>
      <c r="C7920" t="s">
        <v>298</v>
      </c>
      <c r="D7920" t="s">
        <v>647</v>
      </c>
      <c r="E7920" t="s">
        <v>571</v>
      </c>
      <c r="F7920" t="s">
        <v>93</v>
      </c>
      <c r="G7920">
        <v>0.204639664</v>
      </c>
      <c r="H7920">
        <v>0.23629151300000001</v>
      </c>
      <c r="I7920">
        <v>0.123945315</v>
      </c>
      <c r="J7920">
        <v>3.7389904000000002E-2</v>
      </c>
      <c r="K7920">
        <v>2.5470507999999999E-2</v>
      </c>
      <c r="L7920">
        <v>1.4979449000000001E-2</v>
      </c>
      <c r="M7920">
        <v>5.3250199999999998E-3</v>
      </c>
      <c r="N7920">
        <v>4.330258E-3</v>
      </c>
      <c r="O7920">
        <v>7.6882219999999998E-3</v>
      </c>
      <c r="P7920">
        <v>7.7627420000000004E-3</v>
      </c>
      <c r="Q7920">
        <v>8.5040270000000008E-3</v>
      </c>
      <c r="R7920">
        <v>9.1494839999999994E-3</v>
      </c>
      <c r="S7920">
        <v>7.6719070000000004E-3</v>
      </c>
      <c r="T7920">
        <v>4.4627989999999999E-3</v>
      </c>
      <c r="U7920">
        <v>5.4696930000000003E-3</v>
      </c>
      <c r="V7920">
        <v>4.5155739999999996E-3</v>
      </c>
      <c r="W7920">
        <v>5.2061429999999999E-3</v>
      </c>
    </row>
    <row r="7921" spans="2:23" hidden="1" x14ac:dyDescent="0.25">
      <c r="B7921" t="s">
        <v>89</v>
      </c>
      <c r="C7921" t="s">
        <v>298</v>
      </c>
      <c r="D7921" t="s">
        <v>647</v>
      </c>
      <c r="E7921" t="s">
        <v>572</v>
      </c>
      <c r="F7921" t="s">
        <v>93</v>
      </c>
      <c r="G7921">
        <v>0.18829216400000001</v>
      </c>
      <c r="H7921">
        <v>0.18829216400000001</v>
      </c>
      <c r="I7921">
        <v>0.18829216400000001</v>
      </c>
    </row>
    <row r="7922" spans="2:23" hidden="1" x14ac:dyDescent="0.25">
      <c r="B7922" t="s">
        <v>89</v>
      </c>
      <c r="C7922" t="s">
        <v>298</v>
      </c>
      <c r="D7922" t="s">
        <v>647</v>
      </c>
      <c r="E7922" t="s">
        <v>573</v>
      </c>
      <c r="F7922" t="s">
        <v>93</v>
      </c>
      <c r="G7922">
        <v>9.2577338999999995E-2</v>
      </c>
      <c r="H7922">
        <v>9.2577338999999995E-2</v>
      </c>
      <c r="I7922">
        <v>9.2577338999999995E-2</v>
      </c>
      <c r="J7922">
        <v>9.2577338999999995E-2</v>
      </c>
      <c r="K7922">
        <v>9.2577338999999995E-2</v>
      </c>
      <c r="L7922">
        <v>9.2577338999999995E-2</v>
      </c>
      <c r="M7922">
        <v>9.2577338999999995E-2</v>
      </c>
    </row>
    <row r="7923" spans="2:23" hidden="1" x14ac:dyDescent="0.25">
      <c r="B7923" t="s">
        <v>89</v>
      </c>
      <c r="C7923" t="s">
        <v>298</v>
      </c>
      <c r="D7923" t="s">
        <v>647</v>
      </c>
      <c r="E7923" t="s">
        <v>574</v>
      </c>
      <c r="F7923" t="s">
        <v>93</v>
      </c>
      <c r="G7923">
        <v>2.0852209999999999E-2</v>
      </c>
      <c r="H7923">
        <v>7.0007779000000006E-2</v>
      </c>
      <c r="I7923">
        <v>0.19388027799999999</v>
      </c>
      <c r="J7923">
        <v>0.294274639</v>
      </c>
      <c r="K7923">
        <v>0.33608300499999999</v>
      </c>
      <c r="L7923">
        <v>0.374545884</v>
      </c>
      <c r="M7923">
        <v>0.29587702100000002</v>
      </c>
      <c r="N7923">
        <v>0.139254304</v>
      </c>
      <c r="O7923">
        <v>0.22595251399999999</v>
      </c>
      <c r="P7923">
        <v>0.20752145899999999</v>
      </c>
      <c r="Q7923">
        <v>0.246459332</v>
      </c>
      <c r="R7923">
        <v>0.31271169500000001</v>
      </c>
      <c r="S7923">
        <v>0.29207938300000003</v>
      </c>
      <c r="T7923">
        <v>0.17800751200000001</v>
      </c>
      <c r="U7923">
        <v>0.212826459</v>
      </c>
      <c r="V7923">
        <v>0.17473391799999999</v>
      </c>
      <c r="W7923">
        <v>0.20993400000000001</v>
      </c>
    </row>
    <row r="7924" spans="2:23" hidden="1" x14ac:dyDescent="0.25">
      <c r="B7924" t="s">
        <v>89</v>
      </c>
      <c r="C7924" t="s">
        <v>298</v>
      </c>
      <c r="D7924" t="s">
        <v>647</v>
      </c>
      <c r="E7924" t="s">
        <v>575</v>
      </c>
      <c r="F7924" t="s">
        <v>93</v>
      </c>
      <c r="G7924">
        <v>9.4913421999999997E-2</v>
      </c>
      <c r="H7924">
        <v>9.4913421999999997E-2</v>
      </c>
      <c r="I7924">
        <v>9.4913421999999997E-2</v>
      </c>
    </row>
    <row r="7925" spans="2:23" hidden="1" x14ac:dyDescent="0.25">
      <c r="B7925" t="s">
        <v>89</v>
      </c>
      <c r="C7925" t="s">
        <v>298</v>
      </c>
      <c r="D7925" t="s">
        <v>647</v>
      </c>
      <c r="E7925" t="s">
        <v>576</v>
      </c>
      <c r="F7925" t="s">
        <v>93</v>
      </c>
      <c r="G7925">
        <v>0.226502974</v>
      </c>
      <c r="H7925">
        <v>0.226502974</v>
      </c>
      <c r="I7925">
        <v>0.226502974</v>
      </c>
      <c r="J7925">
        <v>0.226502974</v>
      </c>
      <c r="K7925">
        <v>0.226502974</v>
      </c>
      <c r="L7925">
        <v>0.226502974</v>
      </c>
      <c r="M7925">
        <v>0.226502974</v>
      </c>
    </row>
    <row r="7926" spans="2:23" hidden="1" x14ac:dyDescent="0.25">
      <c r="B7926" t="s">
        <v>89</v>
      </c>
      <c r="C7926" t="s">
        <v>298</v>
      </c>
      <c r="D7926" t="s">
        <v>647</v>
      </c>
      <c r="E7926" t="s">
        <v>577</v>
      </c>
      <c r="F7926" t="s">
        <v>93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 spans="2:23" hidden="1" x14ac:dyDescent="0.25">
      <c r="B7927" t="s">
        <v>89</v>
      </c>
      <c r="C7927" t="s">
        <v>298</v>
      </c>
      <c r="D7927" t="s">
        <v>647</v>
      </c>
      <c r="E7927" t="s">
        <v>578</v>
      </c>
      <c r="F7927" t="s">
        <v>93</v>
      </c>
      <c r="G7927">
        <v>0</v>
      </c>
      <c r="H7927">
        <v>0</v>
      </c>
      <c r="I7927">
        <v>0</v>
      </c>
    </row>
    <row r="7928" spans="2:23" hidden="1" x14ac:dyDescent="0.25">
      <c r="B7928" t="s">
        <v>89</v>
      </c>
      <c r="C7928" t="s">
        <v>298</v>
      </c>
      <c r="D7928" t="s">
        <v>647</v>
      </c>
      <c r="E7928" t="s">
        <v>579</v>
      </c>
      <c r="F7928" t="s">
        <v>93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2:23" hidden="1" x14ac:dyDescent="0.25">
      <c r="B7929" t="s">
        <v>89</v>
      </c>
      <c r="C7929" t="s">
        <v>298</v>
      </c>
      <c r="D7929" t="s">
        <v>647</v>
      </c>
      <c r="E7929" t="s">
        <v>580</v>
      </c>
      <c r="F7929" t="s">
        <v>93</v>
      </c>
      <c r="G7929">
        <v>2.2477160710000001</v>
      </c>
      <c r="H7929">
        <v>4.8734669979999996</v>
      </c>
      <c r="I7929">
        <v>7.222842516</v>
      </c>
      <c r="J7929">
        <v>8.0495475889999994</v>
      </c>
      <c r="K7929">
        <v>9.4322403520000009</v>
      </c>
      <c r="L7929">
        <v>12.23612924</v>
      </c>
      <c r="M7929">
        <v>13.61650873</v>
      </c>
      <c r="N7929">
        <v>9.7311298050000001</v>
      </c>
      <c r="O7929">
        <v>13.100423210000001</v>
      </c>
      <c r="P7929">
        <v>12.509103870000001</v>
      </c>
      <c r="Q7929">
        <v>13.151955490000001</v>
      </c>
      <c r="R7929">
        <v>14.380313019999999</v>
      </c>
      <c r="S7929">
        <v>13.4912966</v>
      </c>
      <c r="T7929">
        <v>10.63274974</v>
      </c>
      <c r="U7929">
        <v>11.26287623</v>
      </c>
      <c r="V7929">
        <v>10.13878199</v>
      </c>
      <c r="W7929">
        <v>10.30450388</v>
      </c>
    </row>
    <row r="7930" spans="2:23" hidden="1" x14ac:dyDescent="0.25">
      <c r="B7930" t="s">
        <v>89</v>
      </c>
      <c r="C7930" t="s">
        <v>298</v>
      </c>
      <c r="D7930" t="s">
        <v>647</v>
      </c>
      <c r="E7930" t="s">
        <v>581</v>
      </c>
      <c r="F7930" t="s">
        <v>93</v>
      </c>
      <c r="G7930">
        <v>4.7813418609999996</v>
      </c>
      <c r="H7930">
        <v>4.7813418609999996</v>
      </c>
      <c r="I7930">
        <v>4.7813418609999996</v>
      </c>
    </row>
    <row r="7931" spans="2:23" hidden="1" x14ac:dyDescent="0.25">
      <c r="B7931" t="s">
        <v>89</v>
      </c>
      <c r="C7931" t="s">
        <v>298</v>
      </c>
      <c r="D7931" t="s">
        <v>647</v>
      </c>
      <c r="E7931" t="s">
        <v>582</v>
      </c>
      <c r="F7931" t="s">
        <v>93</v>
      </c>
      <c r="G7931">
        <v>8.2397787850000004</v>
      </c>
      <c r="H7931">
        <v>8.2397787850000004</v>
      </c>
      <c r="I7931">
        <v>8.2397787850000004</v>
      </c>
      <c r="J7931">
        <v>8.2397787850000004</v>
      </c>
      <c r="K7931">
        <v>8.2397787850000004</v>
      </c>
      <c r="L7931">
        <v>8.2397787850000004</v>
      </c>
      <c r="M7931">
        <v>8.2397787850000004</v>
      </c>
    </row>
    <row r="7932" spans="2:23" hidden="1" x14ac:dyDescent="0.25">
      <c r="B7932" t="s">
        <v>89</v>
      </c>
      <c r="C7932" t="s">
        <v>298</v>
      </c>
      <c r="D7932" t="s">
        <v>647</v>
      </c>
      <c r="E7932" t="s">
        <v>583</v>
      </c>
      <c r="F7932" t="s">
        <v>93</v>
      </c>
      <c r="G7932">
        <v>0.309508697</v>
      </c>
      <c r="H7932">
        <v>2.0336948069999998</v>
      </c>
      <c r="I7932">
        <v>3.3998857359999999</v>
      </c>
      <c r="J7932">
        <v>3.8034027049999999</v>
      </c>
      <c r="K7932">
        <v>4.4718913379999998</v>
      </c>
      <c r="L7932">
        <v>5.9122270800000001</v>
      </c>
      <c r="M7932">
        <v>6.33982153</v>
      </c>
      <c r="N7932">
        <v>4.2074195410000002</v>
      </c>
      <c r="O7932">
        <v>6.0139445069999997</v>
      </c>
      <c r="P7932">
        <v>5.6893952639999998</v>
      </c>
      <c r="Q7932">
        <v>6.0365547380000004</v>
      </c>
      <c r="R7932">
        <v>6.7006211340000004</v>
      </c>
      <c r="S7932">
        <v>6.1116236500000003</v>
      </c>
      <c r="T7932">
        <v>4.4969483759999997</v>
      </c>
      <c r="U7932">
        <v>4.8159643450000003</v>
      </c>
      <c r="V7932">
        <v>4.1550478789999996</v>
      </c>
      <c r="W7932">
        <v>4.2311945959999999</v>
      </c>
    </row>
    <row r="7933" spans="2:23" hidden="1" x14ac:dyDescent="0.25">
      <c r="B7933" t="s">
        <v>89</v>
      </c>
      <c r="C7933" t="s">
        <v>298</v>
      </c>
      <c r="D7933" t="s">
        <v>647</v>
      </c>
      <c r="E7933" t="s">
        <v>584</v>
      </c>
      <c r="F7933" t="s">
        <v>93</v>
      </c>
      <c r="G7933">
        <v>1.91436308</v>
      </c>
      <c r="H7933">
        <v>1.91436308</v>
      </c>
      <c r="I7933">
        <v>1.91436308</v>
      </c>
    </row>
    <row r="7934" spans="2:23" hidden="1" x14ac:dyDescent="0.25">
      <c r="B7934" t="s">
        <v>89</v>
      </c>
      <c r="C7934" t="s">
        <v>298</v>
      </c>
      <c r="D7934" t="s">
        <v>647</v>
      </c>
      <c r="E7934" t="s">
        <v>585</v>
      </c>
      <c r="F7934" t="s">
        <v>93</v>
      </c>
      <c r="G7934">
        <v>3.7529188420000001</v>
      </c>
      <c r="H7934">
        <v>3.7529188420000001</v>
      </c>
      <c r="I7934">
        <v>3.7529188420000001</v>
      </c>
      <c r="J7934">
        <v>3.7529188420000001</v>
      </c>
      <c r="K7934">
        <v>3.7529188420000001</v>
      </c>
      <c r="L7934">
        <v>3.7529188420000001</v>
      </c>
      <c r="M7934">
        <v>3.7529188420000001</v>
      </c>
    </row>
    <row r="7935" spans="2:23" hidden="1" x14ac:dyDescent="0.25">
      <c r="B7935" t="s">
        <v>89</v>
      </c>
      <c r="C7935" t="s">
        <v>298</v>
      </c>
      <c r="D7935" t="s">
        <v>647</v>
      </c>
      <c r="E7935" t="s">
        <v>586</v>
      </c>
      <c r="F7935" t="s">
        <v>93</v>
      </c>
      <c r="G7935">
        <v>0.309508697</v>
      </c>
      <c r="H7935">
        <v>2.0336948069999998</v>
      </c>
      <c r="I7935">
        <v>3.3998857359999999</v>
      </c>
      <c r="J7935">
        <v>3.8034027049999999</v>
      </c>
      <c r="K7935">
        <v>4.4718913379999998</v>
      </c>
      <c r="L7935">
        <v>5.9122270800000001</v>
      </c>
      <c r="M7935">
        <v>6.33982153</v>
      </c>
      <c r="N7935">
        <v>4.2074195410000002</v>
      </c>
      <c r="O7935">
        <v>6.0139445069999997</v>
      </c>
      <c r="P7935">
        <v>5.6893952639999998</v>
      </c>
      <c r="Q7935">
        <v>6.0365547380000004</v>
      </c>
      <c r="R7935">
        <v>6.7006211340000004</v>
      </c>
      <c r="S7935">
        <v>6.1116236500000003</v>
      </c>
      <c r="T7935">
        <v>4.4969483759999997</v>
      </c>
      <c r="U7935">
        <v>4.8159643450000003</v>
      </c>
      <c r="V7935">
        <v>4.1550478789999996</v>
      </c>
      <c r="W7935">
        <v>4.2311945959999999</v>
      </c>
    </row>
    <row r="7936" spans="2:23" hidden="1" x14ac:dyDescent="0.25">
      <c r="B7936" t="s">
        <v>89</v>
      </c>
      <c r="C7936" t="s">
        <v>298</v>
      </c>
      <c r="D7936" t="s">
        <v>647</v>
      </c>
      <c r="E7936" t="s">
        <v>587</v>
      </c>
      <c r="F7936" t="s">
        <v>93</v>
      </c>
      <c r="G7936">
        <v>1.91436308</v>
      </c>
      <c r="H7936">
        <v>1.91436308</v>
      </c>
      <c r="I7936">
        <v>1.91436308</v>
      </c>
    </row>
    <row r="7937" spans="2:23" hidden="1" x14ac:dyDescent="0.25">
      <c r="B7937" t="s">
        <v>89</v>
      </c>
      <c r="C7937" t="s">
        <v>298</v>
      </c>
      <c r="D7937" t="s">
        <v>647</v>
      </c>
      <c r="E7937" t="s">
        <v>588</v>
      </c>
      <c r="F7937" t="s">
        <v>93</v>
      </c>
      <c r="G7937">
        <v>3.7529188420000001</v>
      </c>
      <c r="H7937">
        <v>3.7529188420000001</v>
      </c>
      <c r="I7937">
        <v>3.7529188420000001</v>
      </c>
      <c r="J7937">
        <v>3.7529188420000001</v>
      </c>
      <c r="K7937">
        <v>3.7529188420000001</v>
      </c>
      <c r="L7937">
        <v>3.7529188420000001</v>
      </c>
      <c r="M7937">
        <v>3.7529188420000001</v>
      </c>
    </row>
    <row r="7938" spans="2:23" hidden="1" x14ac:dyDescent="0.25">
      <c r="B7938" t="s">
        <v>89</v>
      </c>
      <c r="C7938" t="s">
        <v>298</v>
      </c>
      <c r="D7938" t="s">
        <v>647</v>
      </c>
      <c r="E7938" t="s">
        <v>592</v>
      </c>
      <c r="F7938" t="s">
        <v>93</v>
      </c>
      <c r="G7938">
        <v>5.9183665000000003E-2</v>
      </c>
      <c r="H7938">
        <v>8.3898758000000004E-2</v>
      </c>
      <c r="I7938">
        <v>8.2844446000000002E-2</v>
      </c>
      <c r="J7938">
        <v>8.3410695000000007E-2</v>
      </c>
      <c r="K7938">
        <v>8.1481319999999996E-2</v>
      </c>
      <c r="L7938">
        <v>5.7124333999999999E-2</v>
      </c>
      <c r="M7938">
        <v>2.3761250000000001E-2</v>
      </c>
      <c r="N7938">
        <v>1.6511134E-2</v>
      </c>
      <c r="O7938">
        <v>2.4887156000000001E-2</v>
      </c>
      <c r="P7938">
        <v>2.0863138E-2</v>
      </c>
      <c r="Q7938">
        <v>1.9176908999999999E-2</v>
      </c>
      <c r="R7938">
        <v>1.7577096E-2</v>
      </c>
      <c r="S7938">
        <v>1.3140046000000001E-2</v>
      </c>
      <c r="T7938">
        <v>6.3677009999999999E-3</v>
      </c>
      <c r="U7938">
        <v>6.0595290000000001E-3</v>
      </c>
      <c r="V7938">
        <v>3.7739610000000002E-3</v>
      </c>
      <c r="W7938">
        <v>2.1299999999999999E-5</v>
      </c>
    </row>
    <row r="7939" spans="2:23" hidden="1" x14ac:dyDescent="0.25">
      <c r="B7939" t="s">
        <v>89</v>
      </c>
      <c r="C7939" t="s">
        <v>298</v>
      </c>
      <c r="D7939" t="s">
        <v>647</v>
      </c>
      <c r="E7939" t="s">
        <v>593</v>
      </c>
      <c r="F7939" t="s">
        <v>93</v>
      </c>
      <c r="G7939">
        <v>7.5308955999999996E-2</v>
      </c>
      <c r="H7939">
        <v>7.5308955999999996E-2</v>
      </c>
      <c r="I7939">
        <v>7.5308955999999996E-2</v>
      </c>
    </row>
    <row r="7940" spans="2:23" hidden="1" x14ac:dyDescent="0.25">
      <c r="B7940" t="s">
        <v>89</v>
      </c>
      <c r="C7940" t="s">
        <v>298</v>
      </c>
      <c r="D7940" t="s">
        <v>647</v>
      </c>
      <c r="E7940" t="s">
        <v>594</v>
      </c>
      <c r="F7940" t="s">
        <v>93</v>
      </c>
      <c r="G7940">
        <v>6.7386352999999996E-2</v>
      </c>
      <c r="H7940">
        <v>6.7386352999999996E-2</v>
      </c>
      <c r="I7940">
        <v>6.7386352999999996E-2</v>
      </c>
      <c r="J7940">
        <v>6.7386352999999996E-2</v>
      </c>
      <c r="K7940">
        <v>6.7386352999999996E-2</v>
      </c>
      <c r="L7940">
        <v>6.7386352999999996E-2</v>
      </c>
      <c r="M7940">
        <v>6.7386352999999996E-2</v>
      </c>
    </row>
    <row r="7941" spans="2:23" hidden="1" x14ac:dyDescent="0.25">
      <c r="B7941" t="s">
        <v>89</v>
      </c>
      <c r="C7941" t="s">
        <v>298</v>
      </c>
      <c r="D7941" t="s">
        <v>647</v>
      </c>
      <c r="E7941" t="s">
        <v>595</v>
      </c>
      <c r="F7941" t="s">
        <v>93</v>
      </c>
      <c r="G7941">
        <v>5.9183665000000003E-2</v>
      </c>
      <c r="H7941">
        <v>8.3898758000000004E-2</v>
      </c>
      <c r="I7941">
        <v>8.2844446000000002E-2</v>
      </c>
      <c r="J7941">
        <v>8.3410695000000007E-2</v>
      </c>
      <c r="K7941">
        <v>8.1481319999999996E-2</v>
      </c>
      <c r="L7941">
        <v>5.7124333999999999E-2</v>
      </c>
      <c r="M7941">
        <v>2.3761250000000001E-2</v>
      </c>
      <c r="N7941">
        <v>1.6511134E-2</v>
      </c>
      <c r="O7941">
        <v>2.4887156000000001E-2</v>
      </c>
      <c r="P7941">
        <v>2.0863138E-2</v>
      </c>
      <c r="Q7941">
        <v>1.9176908999999999E-2</v>
      </c>
      <c r="R7941">
        <v>1.7577096E-2</v>
      </c>
      <c r="S7941">
        <v>1.3140046000000001E-2</v>
      </c>
      <c r="T7941">
        <v>6.3677009999999999E-3</v>
      </c>
      <c r="U7941">
        <v>6.0595290000000001E-3</v>
      </c>
      <c r="V7941">
        <v>3.7739610000000002E-3</v>
      </c>
      <c r="W7941">
        <v>2.1299999999999999E-5</v>
      </c>
    </row>
    <row r="7942" spans="2:23" hidden="1" x14ac:dyDescent="0.25">
      <c r="B7942" t="s">
        <v>89</v>
      </c>
      <c r="C7942" t="s">
        <v>298</v>
      </c>
      <c r="D7942" t="s">
        <v>647</v>
      </c>
      <c r="E7942" t="s">
        <v>596</v>
      </c>
      <c r="F7942" t="s">
        <v>93</v>
      </c>
      <c r="G7942">
        <v>7.5308955999999996E-2</v>
      </c>
      <c r="H7942">
        <v>7.5308955999999996E-2</v>
      </c>
      <c r="I7942">
        <v>7.5308955999999996E-2</v>
      </c>
    </row>
    <row r="7943" spans="2:23" hidden="1" x14ac:dyDescent="0.25">
      <c r="B7943" t="s">
        <v>89</v>
      </c>
      <c r="C7943" t="s">
        <v>298</v>
      </c>
      <c r="D7943" t="s">
        <v>647</v>
      </c>
      <c r="E7943" t="s">
        <v>597</v>
      </c>
      <c r="F7943" t="s">
        <v>93</v>
      </c>
      <c r="G7943">
        <v>6.7386352999999996E-2</v>
      </c>
      <c r="H7943">
        <v>6.7386352999999996E-2</v>
      </c>
      <c r="I7943">
        <v>6.7386352999999996E-2</v>
      </c>
      <c r="J7943">
        <v>6.7386352999999996E-2</v>
      </c>
      <c r="K7943">
        <v>6.7386352999999996E-2</v>
      </c>
      <c r="L7943">
        <v>6.7386352999999996E-2</v>
      </c>
      <c r="M7943">
        <v>6.7386352999999996E-2</v>
      </c>
    </row>
    <row r="7944" spans="2:23" hidden="1" x14ac:dyDescent="0.25">
      <c r="B7944" t="s">
        <v>89</v>
      </c>
      <c r="C7944" t="s">
        <v>298</v>
      </c>
      <c r="D7944" t="s">
        <v>647</v>
      </c>
      <c r="E7944" t="s">
        <v>598</v>
      </c>
      <c r="F7944" t="s">
        <v>93</v>
      </c>
      <c r="G7944">
        <v>0.24220198800000001</v>
      </c>
      <c r="H7944">
        <v>1.4398083129999999</v>
      </c>
      <c r="I7944">
        <v>1.8076248669999999</v>
      </c>
      <c r="J7944">
        <v>2.0111762940000002</v>
      </c>
      <c r="K7944">
        <v>2.4340585799999999</v>
      </c>
      <c r="L7944">
        <v>3.080107731</v>
      </c>
      <c r="M7944">
        <v>3.3550184409999999</v>
      </c>
      <c r="N7944">
        <v>2.775685036</v>
      </c>
      <c r="O7944">
        <v>3.6699613320000002</v>
      </c>
      <c r="P7944">
        <v>3.6396831230000002</v>
      </c>
      <c r="Q7944">
        <v>3.6992090800000001</v>
      </c>
      <c r="R7944">
        <v>3.8554927970000001</v>
      </c>
      <c r="S7944">
        <v>3.7719386880000001</v>
      </c>
      <c r="T7944">
        <v>3.0749666659999999</v>
      </c>
      <c r="U7944">
        <v>3.1681634609999998</v>
      </c>
      <c r="V7944">
        <v>2.8313779179999998</v>
      </c>
      <c r="W7944">
        <v>2.656678114</v>
      </c>
    </row>
    <row r="7945" spans="2:23" hidden="1" x14ac:dyDescent="0.25">
      <c r="B7945" t="s">
        <v>89</v>
      </c>
      <c r="C7945" t="s">
        <v>298</v>
      </c>
      <c r="D7945" t="s">
        <v>647</v>
      </c>
      <c r="E7945" t="s">
        <v>599</v>
      </c>
      <c r="F7945" t="s">
        <v>93</v>
      </c>
      <c r="G7945">
        <v>1.1632117230000001</v>
      </c>
      <c r="H7945">
        <v>1.1632117230000001</v>
      </c>
      <c r="I7945">
        <v>1.1632117230000001</v>
      </c>
    </row>
    <row r="7946" spans="2:23" hidden="1" x14ac:dyDescent="0.25">
      <c r="B7946" t="s">
        <v>89</v>
      </c>
      <c r="C7946" t="s">
        <v>298</v>
      </c>
      <c r="D7946" t="s">
        <v>647</v>
      </c>
      <c r="E7946" t="s">
        <v>600</v>
      </c>
      <c r="F7946" t="s">
        <v>93</v>
      </c>
      <c r="G7946">
        <v>2.0528566019999999</v>
      </c>
      <c r="H7946">
        <v>2.0528566019999999</v>
      </c>
      <c r="I7946">
        <v>2.0528566019999999</v>
      </c>
      <c r="J7946">
        <v>2.0528566019999999</v>
      </c>
      <c r="K7946">
        <v>2.0528566019999999</v>
      </c>
      <c r="L7946">
        <v>2.0528566019999999</v>
      </c>
      <c r="M7946">
        <v>2.0528566019999999</v>
      </c>
    </row>
    <row r="7947" spans="2:23" hidden="1" x14ac:dyDescent="0.25">
      <c r="B7947" t="s">
        <v>89</v>
      </c>
      <c r="C7947" t="s">
        <v>298</v>
      </c>
      <c r="D7947" t="s">
        <v>647</v>
      </c>
      <c r="E7947" t="s">
        <v>601</v>
      </c>
      <c r="F7947" t="s">
        <v>93</v>
      </c>
      <c r="G7947">
        <v>1.9021802940000001</v>
      </c>
      <c r="H7947">
        <v>2.7935464689999998</v>
      </c>
      <c r="I7947">
        <v>3.7558064739999999</v>
      </c>
      <c r="J7947">
        <v>4.2211156970000001</v>
      </c>
      <c r="K7947">
        <v>4.9549432419999997</v>
      </c>
      <c r="L7947">
        <v>6.3227544360000003</v>
      </c>
      <c r="M7947">
        <v>7.2766498840000002</v>
      </c>
      <c r="N7947">
        <v>5.5235244229999996</v>
      </c>
      <c r="O7947">
        <v>7.0859573469999999</v>
      </c>
      <c r="P7947">
        <v>6.8185163869999998</v>
      </c>
      <c r="Q7947">
        <v>7.1142239729999996</v>
      </c>
      <c r="R7947">
        <v>7.6790402660000003</v>
      </c>
      <c r="S7947">
        <v>7.3791134740000004</v>
      </c>
      <c r="T7947">
        <v>6.1355183960000002</v>
      </c>
      <c r="U7947">
        <v>6.4465982559999997</v>
      </c>
      <c r="V7947">
        <v>5.98346087</v>
      </c>
      <c r="W7947">
        <v>6.0731080540000004</v>
      </c>
    </row>
    <row r="7948" spans="2:23" hidden="1" x14ac:dyDescent="0.25">
      <c r="B7948" t="s">
        <v>89</v>
      </c>
      <c r="C7948" t="s">
        <v>298</v>
      </c>
      <c r="D7948" t="s">
        <v>647</v>
      </c>
      <c r="E7948" t="s">
        <v>602</v>
      </c>
      <c r="F7948" t="s">
        <v>93</v>
      </c>
      <c r="G7948">
        <v>2.817177746</v>
      </c>
      <c r="H7948">
        <v>2.817177746</v>
      </c>
      <c r="I7948">
        <v>2.817177746</v>
      </c>
    </row>
    <row r="7949" spans="2:23" hidden="1" x14ac:dyDescent="0.25">
      <c r="B7949" t="s">
        <v>89</v>
      </c>
      <c r="C7949" t="s">
        <v>298</v>
      </c>
      <c r="D7949" t="s">
        <v>647</v>
      </c>
      <c r="E7949" t="s">
        <v>603</v>
      </c>
      <c r="F7949" t="s">
        <v>93</v>
      </c>
      <c r="G7949">
        <v>4.4609994989999997</v>
      </c>
      <c r="H7949">
        <v>4.4609994989999997</v>
      </c>
      <c r="I7949">
        <v>4.4609994989999997</v>
      </c>
      <c r="J7949">
        <v>4.4609994989999997</v>
      </c>
      <c r="K7949">
        <v>4.4609994989999997</v>
      </c>
      <c r="L7949">
        <v>4.4609994989999997</v>
      </c>
      <c r="M7949">
        <v>4.4609994989999997</v>
      </c>
    </row>
    <row r="7950" spans="2:23" hidden="1" x14ac:dyDescent="0.25">
      <c r="B7950" t="s">
        <v>89</v>
      </c>
      <c r="C7950" t="s">
        <v>298</v>
      </c>
      <c r="D7950" t="s">
        <v>647</v>
      </c>
      <c r="E7950" t="s">
        <v>604</v>
      </c>
      <c r="F7950" t="s">
        <v>93</v>
      </c>
      <c r="G7950">
        <v>1.9021802940000001</v>
      </c>
      <c r="H7950">
        <v>2.7935464689999998</v>
      </c>
      <c r="I7950">
        <v>3.7558064739999999</v>
      </c>
      <c r="J7950">
        <v>4.2211156970000001</v>
      </c>
      <c r="K7950">
        <v>4.9549432419999997</v>
      </c>
      <c r="L7950">
        <v>6.3227544360000003</v>
      </c>
      <c r="M7950">
        <v>7.2766498840000002</v>
      </c>
      <c r="N7950">
        <v>5.5235244229999996</v>
      </c>
      <c r="O7950">
        <v>7.0859573469999999</v>
      </c>
      <c r="P7950">
        <v>6.8185163869999998</v>
      </c>
      <c r="Q7950">
        <v>7.1142239729999996</v>
      </c>
      <c r="R7950">
        <v>7.6790402660000003</v>
      </c>
      <c r="S7950">
        <v>7.3791134740000004</v>
      </c>
      <c r="T7950">
        <v>6.1355183960000002</v>
      </c>
      <c r="U7950">
        <v>6.4465982559999997</v>
      </c>
      <c r="V7950">
        <v>5.98346087</v>
      </c>
      <c r="W7950">
        <v>6.0731080540000004</v>
      </c>
    </row>
    <row r="7951" spans="2:23" hidden="1" x14ac:dyDescent="0.25">
      <c r="B7951" t="s">
        <v>89</v>
      </c>
      <c r="C7951" t="s">
        <v>298</v>
      </c>
      <c r="D7951" t="s">
        <v>647</v>
      </c>
      <c r="E7951" t="s">
        <v>605</v>
      </c>
      <c r="F7951" t="s">
        <v>93</v>
      </c>
      <c r="G7951">
        <v>2.817177746</v>
      </c>
      <c r="H7951">
        <v>2.817177746</v>
      </c>
      <c r="I7951">
        <v>2.817177746</v>
      </c>
    </row>
    <row r="7952" spans="2:23" hidden="1" x14ac:dyDescent="0.25">
      <c r="B7952" t="s">
        <v>89</v>
      </c>
      <c r="C7952" t="s">
        <v>298</v>
      </c>
      <c r="D7952" t="s">
        <v>647</v>
      </c>
      <c r="E7952" t="s">
        <v>606</v>
      </c>
      <c r="F7952" t="s">
        <v>93</v>
      </c>
      <c r="G7952">
        <v>4.4609994989999997</v>
      </c>
      <c r="H7952">
        <v>4.4609994989999997</v>
      </c>
      <c r="I7952">
        <v>4.4609994989999997</v>
      </c>
      <c r="J7952">
        <v>4.4609994989999997</v>
      </c>
      <c r="K7952">
        <v>4.4609994989999997</v>
      </c>
      <c r="L7952">
        <v>4.4609994989999997</v>
      </c>
      <c r="M7952">
        <v>4.4609994989999997</v>
      </c>
    </row>
    <row r="7953" spans="2:23" hidden="1" x14ac:dyDescent="0.25">
      <c r="B7953" t="s">
        <v>89</v>
      </c>
      <c r="C7953" t="s">
        <v>298</v>
      </c>
      <c r="D7953" t="s">
        <v>647</v>
      </c>
      <c r="E7953" t="s">
        <v>607</v>
      </c>
      <c r="F7953" t="s">
        <v>93</v>
      </c>
      <c r="G7953">
        <v>4.6454499000000003E-2</v>
      </c>
      <c r="H7953">
        <v>0.52387871500000005</v>
      </c>
      <c r="I7953">
        <v>1.398380591</v>
      </c>
      <c r="J7953">
        <v>1.497951772</v>
      </c>
      <c r="K7953">
        <v>1.7017497530000001</v>
      </c>
      <c r="L7953">
        <v>2.4575734640000002</v>
      </c>
      <c r="M7953">
        <v>2.6889260679999998</v>
      </c>
      <c r="N7953">
        <v>1.2924802010000001</v>
      </c>
      <c r="O7953">
        <v>2.1180306610000001</v>
      </c>
      <c r="P7953">
        <v>1.8421906809999999</v>
      </c>
      <c r="Q7953">
        <v>2.0908863260000001</v>
      </c>
      <c r="R7953">
        <v>2.5324166419999998</v>
      </c>
      <c r="S7953">
        <v>2.0476055789999998</v>
      </c>
      <c r="T7953">
        <v>1.243974197</v>
      </c>
      <c r="U7953">
        <v>1.4349744250000001</v>
      </c>
      <c r="V7953">
        <v>1.148936043</v>
      </c>
      <c r="W7953">
        <v>1.3645824820000001</v>
      </c>
    </row>
    <row r="7954" spans="2:23" hidden="1" x14ac:dyDescent="0.25">
      <c r="B7954" t="s">
        <v>89</v>
      </c>
      <c r="C7954" t="s">
        <v>298</v>
      </c>
      <c r="D7954" t="s">
        <v>647</v>
      </c>
      <c r="E7954" t="s">
        <v>608</v>
      </c>
      <c r="F7954" t="s">
        <v>93</v>
      </c>
      <c r="G7954">
        <v>0.65623793500000005</v>
      </c>
      <c r="H7954">
        <v>0.65623793500000005</v>
      </c>
      <c r="I7954">
        <v>0.65623793500000005</v>
      </c>
    </row>
    <row r="7955" spans="2:23" hidden="1" x14ac:dyDescent="0.25">
      <c r="B7955" t="s">
        <v>89</v>
      </c>
      <c r="C7955" t="s">
        <v>298</v>
      </c>
      <c r="D7955" t="s">
        <v>647</v>
      </c>
      <c r="E7955" t="s">
        <v>609</v>
      </c>
      <c r="F7955" t="s">
        <v>93</v>
      </c>
      <c r="G7955">
        <v>1.4735592660000001</v>
      </c>
      <c r="H7955">
        <v>1.4735592660000001</v>
      </c>
      <c r="I7955">
        <v>1.4735592660000001</v>
      </c>
      <c r="J7955">
        <v>1.4735592660000001</v>
      </c>
      <c r="K7955">
        <v>1.4735592660000001</v>
      </c>
      <c r="L7955">
        <v>1.4735592660000001</v>
      </c>
      <c r="M7955">
        <v>1.4735592660000001</v>
      </c>
    </row>
    <row r="7956" spans="2:23" hidden="1" x14ac:dyDescent="0.25">
      <c r="B7956" t="s">
        <v>89</v>
      </c>
      <c r="C7956" t="s">
        <v>298</v>
      </c>
      <c r="D7956" t="s">
        <v>647</v>
      </c>
      <c r="E7956" t="s">
        <v>610</v>
      </c>
      <c r="F7956" t="s">
        <v>93</v>
      </c>
      <c r="G7956">
        <v>1.7803862E-2</v>
      </c>
      <c r="H7956">
        <v>1.6735768000000002E-2</v>
      </c>
      <c r="I7956">
        <v>1.5845295999999998E-2</v>
      </c>
      <c r="J7956">
        <v>2.6789200999999999E-2</v>
      </c>
      <c r="K7956">
        <v>4.6584978999999999E-2</v>
      </c>
      <c r="L7956">
        <v>5.6237098999999999E-2</v>
      </c>
      <c r="M7956">
        <v>6.4752963999999996E-2</v>
      </c>
      <c r="N7956">
        <v>6.9996566999999996E-2</v>
      </c>
      <c r="O7956">
        <v>6.6157404000000003E-2</v>
      </c>
      <c r="P7956">
        <v>6.5865424000000006E-2</v>
      </c>
      <c r="Q7956">
        <v>6.3372329000000005E-2</v>
      </c>
      <c r="R7956">
        <v>6.0341827000000001E-2</v>
      </c>
      <c r="S7956">
        <v>5.7860994999999998E-2</v>
      </c>
      <c r="T7956">
        <v>5.5244545999999999E-2</v>
      </c>
      <c r="U7956">
        <v>5.2444006000000001E-2</v>
      </c>
      <c r="V7956">
        <v>4.9411504000000002E-2</v>
      </c>
      <c r="W7956">
        <v>4.6020738999999998E-2</v>
      </c>
    </row>
    <row r="7957" spans="2:23" hidden="1" x14ac:dyDescent="0.25">
      <c r="B7957" t="s">
        <v>89</v>
      </c>
      <c r="C7957" t="s">
        <v>298</v>
      </c>
      <c r="D7957" t="s">
        <v>647</v>
      </c>
      <c r="E7957" t="s">
        <v>611</v>
      </c>
      <c r="F7957" t="s">
        <v>93</v>
      </c>
      <c r="G7957">
        <v>1.6794975E-2</v>
      </c>
      <c r="H7957">
        <v>1.6794975E-2</v>
      </c>
      <c r="I7957">
        <v>1.6794975E-2</v>
      </c>
    </row>
    <row r="7958" spans="2:23" hidden="1" x14ac:dyDescent="0.25">
      <c r="B7958" t="s">
        <v>89</v>
      </c>
      <c r="C7958" t="s">
        <v>298</v>
      </c>
      <c r="D7958" t="s">
        <v>647</v>
      </c>
      <c r="E7958" t="s">
        <v>612</v>
      </c>
      <c r="F7958" t="s">
        <v>93</v>
      </c>
      <c r="G7958">
        <v>3.4964166999999997E-2</v>
      </c>
      <c r="H7958">
        <v>3.4964166999999997E-2</v>
      </c>
      <c r="I7958">
        <v>3.4964166999999997E-2</v>
      </c>
      <c r="J7958">
        <v>3.4964166999999997E-2</v>
      </c>
      <c r="K7958">
        <v>3.4964166999999997E-2</v>
      </c>
      <c r="L7958">
        <v>3.4964166999999997E-2</v>
      </c>
      <c r="M7958">
        <v>3.4964166999999997E-2</v>
      </c>
    </row>
    <row r="7959" spans="2:23" hidden="1" x14ac:dyDescent="0.25">
      <c r="B7959" t="s">
        <v>89</v>
      </c>
      <c r="C7959" t="s">
        <v>298</v>
      </c>
      <c r="D7959" t="s">
        <v>647</v>
      </c>
      <c r="E7959" t="s">
        <v>613</v>
      </c>
      <c r="F7959" t="s">
        <v>93</v>
      </c>
      <c r="G7959">
        <v>0.70506042599999996</v>
      </c>
      <c r="H7959">
        <v>0.67967389499999997</v>
      </c>
      <c r="I7959">
        <v>0.53140460099999998</v>
      </c>
      <c r="J7959">
        <v>0.42349366999999999</v>
      </c>
      <c r="K7959">
        <v>0.33905192499999998</v>
      </c>
      <c r="L7959">
        <v>0.26504823500000002</v>
      </c>
      <c r="M7959">
        <v>0.22301921599999999</v>
      </c>
      <c r="N7959">
        <v>0.19861300700000001</v>
      </c>
      <c r="O7959">
        <v>0.166642649</v>
      </c>
      <c r="P7959">
        <v>0.13710254199999999</v>
      </c>
      <c r="Q7959">
        <v>0.114254624</v>
      </c>
      <c r="R7959">
        <v>9.6949745000000004E-2</v>
      </c>
      <c r="S7959">
        <v>8.3317942000000006E-2</v>
      </c>
      <c r="T7959">
        <v>7.1972121E-2</v>
      </c>
      <c r="U7959">
        <v>5.3380400000000001E-2</v>
      </c>
      <c r="V7959">
        <v>3.8587046E-2</v>
      </c>
      <c r="W7959">
        <v>2.8085895E-2</v>
      </c>
    </row>
    <row r="7960" spans="2:23" hidden="1" x14ac:dyDescent="0.25">
      <c r="B7960" t="s">
        <v>89</v>
      </c>
      <c r="C7960" t="s">
        <v>298</v>
      </c>
      <c r="D7960" t="s">
        <v>647</v>
      </c>
      <c r="E7960" t="s">
        <v>614</v>
      </c>
      <c r="F7960" t="s">
        <v>93</v>
      </c>
      <c r="G7960">
        <v>0.63871297400000004</v>
      </c>
      <c r="H7960">
        <v>0.63871297400000004</v>
      </c>
      <c r="I7960">
        <v>0.63871297400000004</v>
      </c>
    </row>
    <row r="7961" spans="2:23" hidden="1" x14ac:dyDescent="0.25">
      <c r="B7961" t="s">
        <v>89</v>
      </c>
      <c r="C7961" t="s">
        <v>298</v>
      </c>
      <c r="D7961" t="s">
        <v>647</v>
      </c>
      <c r="E7961" t="s">
        <v>615</v>
      </c>
      <c r="F7961" t="s">
        <v>93</v>
      </c>
      <c r="G7961">
        <v>0.45239313799999997</v>
      </c>
      <c r="H7961">
        <v>0.45239313799999997</v>
      </c>
      <c r="I7961">
        <v>0.45239313799999997</v>
      </c>
      <c r="J7961">
        <v>0.45239313799999997</v>
      </c>
      <c r="K7961">
        <v>0.45239313799999997</v>
      </c>
      <c r="L7961">
        <v>0.45239313799999997</v>
      </c>
      <c r="M7961">
        <v>0.45239313799999997</v>
      </c>
    </row>
    <row r="7962" spans="2:23" hidden="1" x14ac:dyDescent="0.25">
      <c r="B7962" t="s">
        <v>89</v>
      </c>
      <c r="C7962" t="s">
        <v>298</v>
      </c>
      <c r="D7962" t="s">
        <v>647</v>
      </c>
      <c r="E7962" t="s">
        <v>616</v>
      </c>
      <c r="F7962" t="s">
        <v>93</v>
      </c>
      <c r="G7962">
        <v>6.3475612569999997</v>
      </c>
      <c r="H7962">
        <v>6.0657981899999998</v>
      </c>
      <c r="I7962">
        <v>5.2749070309999997</v>
      </c>
      <c r="J7962">
        <v>4.6288307460000002</v>
      </c>
      <c r="K7962">
        <v>4.0622288019999999</v>
      </c>
      <c r="L7962">
        <v>3.2887478369999998</v>
      </c>
      <c r="M7962">
        <v>1.313381197</v>
      </c>
      <c r="N7962">
        <v>1.600692491</v>
      </c>
      <c r="O7962">
        <v>1.243202312</v>
      </c>
      <c r="P7962">
        <v>1.1152104540000001</v>
      </c>
      <c r="Q7962">
        <v>0.89655583100000003</v>
      </c>
      <c r="R7962">
        <v>0.68218082499999999</v>
      </c>
      <c r="S7962">
        <v>0.53403638200000003</v>
      </c>
      <c r="T7962">
        <v>0.44736956700000002</v>
      </c>
      <c r="U7962">
        <v>0.355163756</v>
      </c>
      <c r="V7962">
        <v>0.269727039</v>
      </c>
      <c r="W7962">
        <v>0.20102023599999999</v>
      </c>
    </row>
    <row r="7963" spans="2:23" hidden="1" x14ac:dyDescent="0.25">
      <c r="B7963" t="s">
        <v>89</v>
      </c>
      <c r="C7963" t="s">
        <v>298</v>
      </c>
      <c r="D7963" t="s">
        <v>647</v>
      </c>
      <c r="E7963" t="s">
        <v>617</v>
      </c>
      <c r="F7963" t="s">
        <v>93</v>
      </c>
      <c r="G7963">
        <v>5.8960888259999997</v>
      </c>
      <c r="H7963">
        <v>5.8960888259999997</v>
      </c>
      <c r="I7963">
        <v>5.8960888259999997</v>
      </c>
    </row>
    <row r="7964" spans="2:23" hidden="1" x14ac:dyDescent="0.25">
      <c r="B7964" t="s">
        <v>89</v>
      </c>
      <c r="C7964" t="s">
        <v>298</v>
      </c>
      <c r="D7964" t="s">
        <v>647</v>
      </c>
      <c r="E7964" t="s">
        <v>618</v>
      </c>
      <c r="F7964" t="s">
        <v>93</v>
      </c>
      <c r="G7964">
        <v>4.4259221520000001</v>
      </c>
      <c r="H7964">
        <v>4.4259221520000001</v>
      </c>
      <c r="I7964">
        <v>4.4259221520000001</v>
      </c>
      <c r="J7964">
        <v>4.4259221520000001</v>
      </c>
      <c r="K7964">
        <v>4.4259221520000001</v>
      </c>
      <c r="L7964">
        <v>4.4259221520000001</v>
      </c>
      <c r="M7964">
        <v>4.4259221520000001</v>
      </c>
    </row>
    <row r="7965" spans="2:23" hidden="1" x14ac:dyDescent="0.25">
      <c r="B7965" t="s">
        <v>89</v>
      </c>
      <c r="C7965" t="s">
        <v>298</v>
      </c>
      <c r="D7965" t="s">
        <v>647</v>
      </c>
      <c r="E7965" t="s">
        <v>619</v>
      </c>
      <c r="F7965" t="s">
        <v>93</v>
      </c>
      <c r="G7965">
        <v>0.49041385199999998</v>
      </c>
      <c r="H7965">
        <v>0.56743951500000001</v>
      </c>
      <c r="I7965">
        <v>0.42255567599999999</v>
      </c>
      <c r="J7965">
        <v>0.281315396</v>
      </c>
      <c r="K7965">
        <v>0.205290263</v>
      </c>
      <c r="L7965">
        <v>0.140691128</v>
      </c>
      <c r="M7965">
        <v>7.8978603999999994E-2</v>
      </c>
      <c r="N7965">
        <v>8.7465276999999994E-2</v>
      </c>
      <c r="O7965">
        <v>7.4988683E-2</v>
      </c>
      <c r="P7965">
        <v>7.0600904000000006E-2</v>
      </c>
      <c r="Q7965">
        <v>6.4745397999999996E-2</v>
      </c>
      <c r="R7965">
        <v>5.9346568000000002E-2</v>
      </c>
      <c r="S7965">
        <v>5.3412332E-2</v>
      </c>
      <c r="T7965">
        <v>4.4080744999999998E-2</v>
      </c>
      <c r="U7965">
        <v>3.2156532000000002E-2</v>
      </c>
      <c r="V7965">
        <v>1.9913139E-2</v>
      </c>
      <c r="W7965">
        <v>1.5086466E-2</v>
      </c>
    </row>
    <row r="7966" spans="2:23" hidden="1" x14ac:dyDescent="0.25">
      <c r="B7966" t="s">
        <v>89</v>
      </c>
      <c r="C7966" t="s">
        <v>298</v>
      </c>
      <c r="D7966" t="s">
        <v>647</v>
      </c>
      <c r="E7966" t="s">
        <v>620</v>
      </c>
      <c r="F7966" t="s">
        <v>93</v>
      </c>
      <c r="G7966">
        <v>0.49346968099999999</v>
      </c>
      <c r="H7966">
        <v>0.49346968099999999</v>
      </c>
      <c r="I7966">
        <v>0.49346968099999999</v>
      </c>
    </row>
    <row r="7967" spans="2:23" hidden="1" x14ac:dyDescent="0.25">
      <c r="B7967" t="s">
        <v>89</v>
      </c>
      <c r="C7967" t="s">
        <v>298</v>
      </c>
      <c r="D7967" t="s">
        <v>647</v>
      </c>
      <c r="E7967" t="s">
        <v>621</v>
      </c>
      <c r="F7967" t="s">
        <v>93</v>
      </c>
      <c r="G7967">
        <v>0.31238348999999999</v>
      </c>
      <c r="H7967">
        <v>0.31238348999999999</v>
      </c>
      <c r="I7967">
        <v>0.31238348999999999</v>
      </c>
      <c r="J7967">
        <v>0.31238348999999999</v>
      </c>
      <c r="K7967">
        <v>0.31238348999999999</v>
      </c>
      <c r="L7967">
        <v>0.31238348999999999</v>
      </c>
      <c r="M7967">
        <v>0.31238348999999999</v>
      </c>
    </row>
    <row r="7968" spans="2:23" hidden="1" x14ac:dyDescent="0.25">
      <c r="B7968" t="s">
        <v>89</v>
      </c>
      <c r="C7968" t="s">
        <v>298</v>
      </c>
      <c r="D7968" t="s">
        <v>647</v>
      </c>
      <c r="E7968" t="s">
        <v>622</v>
      </c>
      <c r="F7968" t="s">
        <v>93</v>
      </c>
      <c r="G7968">
        <v>5.15208698</v>
      </c>
      <c r="H7968">
        <v>4.8186847799999999</v>
      </c>
      <c r="I7968">
        <v>4.3209467540000004</v>
      </c>
      <c r="J7968">
        <v>3.9240216800000001</v>
      </c>
      <c r="K7968">
        <v>3.517886614</v>
      </c>
      <c r="L7968">
        <v>2.8830084739999999</v>
      </c>
      <c r="M7968">
        <v>1.011383377</v>
      </c>
      <c r="N7968">
        <v>1.314614207</v>
      </c>
      <c r="O7968">
        <v>1.0015709800000001</v>
      </c>
      <c r="P7968">
        <v>0.90750700799999995</v>
      </c>
      <c r="Q7968">
        <v>0.71755580900000004</v>
      </c>
      <c r="R7968">
        <v>0.52588451199999997</v>
      </c>
      <c r="S7968">
        <v>0.39730610799999999</v>
      </c>
      <c r="T7968">
        <v>0.33131670099999999</v>
      </c>
      <c r="U7968">
        <v>0.26962682399999999</v>
      </c>
      <c r="V7968">
        <v>0.21122685299999999</v>
      </c>
      <c r="W7968">
        <v>0.157847875</v>
      </c>
    </row>
    <row r="7969" spans="2:23" hidden="1" x14ac:dyDescent="0.25">
      <c r="B7969" t="s">
        <v>89</v>
      </c>
      <c r="C7969" t="s">
        <v>298</v>
      </c>
      <c r="D7969" t="s">
        <v>647</v>
      </c>
      <c r="E7969" t="s">
        <v>623</v>
      </c>
      <c r="F7969" t="s">
        <v>93</v>
      </c>
      <c r="G7969">
        <v>4.7639061710000004</v>
      </c>
      <c r="H7969">
        <v>4.7639061710000004</v>
      </c>
      <c r="I7969">
        <v>4.7639061710000004</v>
      </c>
    </row>
    <row r="7970" spans="2:23" hidden="1" x14ac:dyDescent="0.25">
      <c r="B7970" t="s">
        <v>89</v>
      </c>
      <c r="C7970" t="s">
        <v>298</v>
      </c>
      <c r="D7970" t="s">
        <v>647</v>
      </c>
      <c r="E7970" t="s">
        <v>624</v>
      </c>
      <c r="F7970" t="s">
        <v>93</v>
      </c>
      <c r="G7970">
        <v>3.6611455230000001</v>
      </c>
      <c r="H7970">
        <v>3.6611455230000001</v>
      </c>
      <c r="I7970">
        <v>3.6611455230000001</v>
      </c>
      <c r="J7970">
        <v>3.6611455230000001</v>
      </c>
      <c r="K7970">
        <v>3.6611455230000001</v>
      </c>
      <c r="L7970">
        <v>3.6611455230000001</v>
      </c>
      <c r="M7970">
        <v>3.6611455230000001</v>
      </c>
    </row>
    <row r="7971" spans="2:23" hidden="1" x14ac:dyDescent="0.25">
      <c r="B7971" t="s">
        <v>89</v>
      </c>
      <c r="C7971" t="s">
        <v>298</v>
      </c>
      <c r="D7971" t="s">
        <v>647</v>
      </c>
      <c r="E7971" t="s">
        <v>625</v>
      </c>
      <c r="F7971" t="s">
        <v>93</v>
      </c>
      <c r="G7971">
        <v>6.3475612569999997</v>
      </c>
      <c r="H7971">
        <v>6.0657981899999998</v>
      </c>
      <c r="I7971">
        <v>5.2749070309999997</v>
      </c>
      <c r="J7971">
        <v>4.6288307460000002</v>
      </c>
      <c r="K7971">
        <v>4.0622288019999999</v>
      </c>
      <c r="L7971">
        <v>3.2887478369999998</v>
      </c>
      <c r="M7971">
        <v>1.313381197</v>
      </c>
      <c r="N7971">
        <v>1.600692491</v>
      </c>
      <c r="O7971">
        <v>1.243202312</v>
      </c>
      <c r="P7971">
        <v>1.1152104540000001</v>
      </c>
      <c r="Q7971">
        <v>0.89655583100000003</v>
      </c>
      <c r="R7971">
        <v>0.68218082499999999</v>
      </c>
      <c r="S7971">
        <v>0.53403638200000003</v>
      </c>
      <c r="T7971">
        <v>0.44736956700000002</v>
      </c>
      <c r="U7971">
        <v>0.355163756</v>
      </c>
      <c r="V7971">
        <v>0.269727039</v>
      </c>
      <c r="W7971">
        <v>0.20102023599999999</v>
      </c>
    </row>
    <row r="7972" spans="2:23" hidden="1" x14ac:dyDescent="0.25">
      <c r="B7972" t="s">
        <v>89</v>
      </c>
      <c r="C7972" t="s">
        <v>298</v>
      </c>
      <c r="D7972" t="s">
        <v>647</v>
      </c>
      <c r="E7972" t="s">
        <v>626</v>
      </c>
      <c r="F7972" t="s">
        <v>93</v>
      </c>
      <c r="G7972">
        <v>5.8960888259999997</v>
      </c>
      <c r="H7972">
        <v>5.8960888259999997</v>
      </c>
      <c r="I7972">
        <v>5.8960888259999997</v>
      </c>
    </row>
    <row r="7973" spans="2:23" hidden="1" x14ac:dyDescent="0.25">
      <c r="B7973" t="s">
        <v>89</v>
      </c>
      <c r="C7973" t="s">
        <v>298</v>
      </c>
      <c r="D7973" t="s">
        <v>647</v>
      </c>
      <c r="E7973" t="s">
        <v>627</v>
      </c>
      <c r="F7973" t="s">
        <v>93</v>
      </c>
      <c r="G7973">
        <v>4.4259221520000001</v>
      </c>
      <c r="H7973">
        <v>4.4259221520000001</v>
      </c>
      <c r="I7973">
        <v>4.4259221520000001</v>
      </c>
      <c r="J7973">
        <v>4.4259221520000001</v>
      </c>
      <c r="K7973">
        <v>4.4259221520000001</v>
      </c>
      <c r="L7973">
        <v>4.4259221520000001</v>
      </c>
      <c r="M7973">
        <v>4.4259221520000001</v>
      </c>
    </row>
    <row r="7974" spans="2:23" hidden="1" x14ac:dyDescent="0.25">
      <c r="B7974" t="s">
        <v>89</v>
      </c>
      <c r="C7974" t="s">
        <v>298</v>
      </c>
      <c r="D7974" t="s">
        <v>647</v>
      </c>
      <c r="E7974" t="s">
        <v>628</v>
      </c>
      <c r="F7974" t="s">
        <v>93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 spans="2:23" hidden="1" x14ac:dyDescent="0.25">
      <c r="B7975" t="s">
        <v>89</v>
      </c>
      <c r="C7975" t="s">
        <v>298</v>
      </c>
      <c r="D7975" t="s">
        <v>647</v>
      </c>
      <c r="E7975" t="s">
        <v>629</v>
      </c>
      <c r="F7975" t="s">
        <v>93</v>
      </c>
      <c r="G7975">
        <v>0</v>
      </c>
      <c r="H7975">
        <v>0</v>
      </c>
      <c r="I7975">
        <v>0</v>
      </c>
    </row>
    <row r="7976" spans="2:23" hidden="1" x14ac:dyDescent="0.25">
      <c r="B7976" t="s">
        <v>89</v>
      </c>
      <c r="C7976" t="s">
        <v>298</v>
      </c>
      <c r="D7976" t="s">
        <v>647</v>
      </c>
      <c r="E7976" t="s">
        <v>630</v>
      </c>
      <c r="F7976" t="s">
        <v>93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2:23" hidden="1" x14ac:dyDescent="0.25">
      <c r="B7977" t="s">
        <v>89</v>
      </c>
      <c r="C7977" t="s">
        <v>298</v>
      </c>
      <c r="D7977" t="s">
        <v>647</v>
      </c>
      <c r="E7977" t="s">
        <v>631</v>
      </c>
      <c r="F7977" t="s">
        <v>93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2:23" hidden="1" x14ac:dyDescent="0.25">
      <c r="B7978" t="s">
        <v>89</v>
      </c>
      <c r="C7978" t="s">
        <v>298</v>
      </c>
      <c r="D7978" t="s">
        <v>647</v>
      </c>
      <c r="E7978" t="s">
        <v>632</v>
      </c>
      <c r="F7978" t="s">
        <v>93</v>
      </c>
      <c r="G7978">
        <v>0</v>
      </c>
      <c r="H7978">
        <v>0</v>
      </c>
      <c r="I7978">
        <v>0</v>
      </c>
    </row>
    <row r="7979" spans="2:23" hidden="1" x14ac:dyDescent="0.25">
      <c r="B7979" t="s">
        <v>89</v>
      </c>
      <c r="C7979" t="s">
        <v>298</v>
      </c>
      <c r="D7979" t="s">
        <v>647</v>
      </c>
      <c r="E7979" t="s">
        <v>633</v>
      </c>
      <c r="F7979" t="s">
        <v>93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2:23" hidden="1" x14ac:dyDescent="0.25">
      <c r="B7980" t="s">
        <v>89</v>
      </c>
      <c r="C7980" t="s">
        <v>298</v>
      </c>
      <c r="D7980" t="s">
        <v>647</v>
      </c>
      <c r="E7980" t="s">
        <v>634</v>
      </c>
      <c r="F7980" t="s">
        <v>93</v>
      </c>
      <c r="G7980">
        <v>1.5420603660000001</v>
      </c>
      <c r="H7980">
        <v>3.8608696939999998</v>
      </c>
      <c r="I7980">
        <v>6.4939510250000003</v>
      </c>
      <c r="J7980">
        <v>8.7117037479999997</v>
      </c>
      <c r="K7980">
        <v>10.72888318</v>
      </c>
      <c r="L7980">
        <v>13.24499211</v>
      </c>
      <c r="M7980">
        <v>14.50201098</v>
      </c>
      <c r="N7980">
        <v>10.196733829999999</v>
      </c>
      <c r="O7980">
        <v>13.69169842</v>
      </c>
      <c r="P7980">
        <v>12.995057060000001</v>
      </c>
      <c r="Q7980">
        <v>13.637007929999999</v>
      </c>
      <c r="R7980">
        <v>14.981120840000001</v>
      </c>
      <c r="S7980">
        <v>14.03127986</v>
      </c>
      <c r="T7980">
        <v>10.982016639999999</v>
      </c>
      <c r="U7980">
        <v>11.65704989</v>
      </c>
      <c r="V7980">
        <v>10.439464409999999</v>
      </c>
      <c r="W7980">
        <v>10.66825862</v>
      </c>
    </row>
    <row r="7981" spans="2:23" hidden="1" x14ac:dyDescent="0.25">
      <c r="B7981" t="s">
        <v>89</v>
      </c>
      <c r="C7981" t="s">
        <v>298</v>
      </c>
      <c r="D7981" t="s">
        <v>647</v>
      </c>
      <c r="E7981" t="s">
        <v>635</v>
      </c>
      <c r="F7981" t="s">
        <v>93</v>
      </c>
      <c r="G7981">
        <v>3.9656270290000002</v>
      </c>
      <c r="H7981">
        <v>3.9656270290000002</v>
      </c>
      <c r="I7981">
        <v>3.9656270290000002</v>
      </c>
    </row>
    <row r="7982" spans="2:23" hidden="1" x14ac:dyDescent="0.25">
      <c r="B7982" t="s">
        <v>89</v>
      </c>
      <c r="C7982" t="s">
        <v>298</v>
      </c>
      <c r="D7982" t="s">
        <v>647</v>
      </c>
      <c r="E7982" t="s">
        <v>636</v>
      </c>
      <c r="F7982" t="s">
        <v>93</v>
      </c>
      <c r="G7982">
        <v>8.4406387299999999</v>
      </c>
      <c r="H7982">
        <v>8.4406387299999999</v>
      </c>
      <c r="I7982">
        <v>8.4406387299999999</v>
      </c>
      <c r="J7982">
        <v>8.4406387299999999</v>
      </c>
      <c r="K7982">
        <v>8.4406387299999999</v>
      </c>
      <c r="L7982">
        <v>8.4406387299999999</v>
      </c>
      <c r="M7982">
        <v>8.4406387299999999</v>
      </c>
    </row>
    <row r="7983" spans="2:23" hidden="1" x14ac:dyDescent="0.25">
      <c r="B7983" t="s">
        <v>89</v>
      </c>
      <c r="C7983" t="s">
        <v>298</v>
      </c>
      <c r="D7983" t="s">
        <v>647</v>
      </c>
      <c r="E7983" t="s">
        <v>637</v>
      </c>
      <c r="F7983" t="s">
        <v>93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</row>
    <row r="7984" spans="2:23" hidden="1" x14ac:dyDescent="0.25">
      <c r="B7984" t="s">
        <v>89</v>
      </c>
      <c r="C7984" t="s">
        <v>298</v>
      </c>
      <c r="D7984" t="s">
        <v>647</v>
      </c>
      <c r="E7984" t="s">
        <v>638</v>
      </c>
      <c r="F7984" t="s">
        <v>93</v>
      </c>
      <c r="G7984">
        <v>0</v>
      </c>
      <c r="H7984">
        <v>0</v>
      </c>
      <c r="I7984">
        <v>0</v>
      </c>
    </row>
    <row r="7985" spans="2:23" hidden="1" x14ac:dyDescent="0.25">
      <c r="B7985" t="s">
        <v>89</v>
      </c>
      <c r="C7985" t="s">
        <v>298</v>
      </c>
      <c r="D7985" t="s">
        <v>647</v>
      </c>
      <c r="E7985" t="s">
        <v>639</v>
      </c>
      <c r="F7985" t="s">
        <v>93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2:23" hidden="1" x14ac:dyDescent="0.25">
      <c r="B7986" t="s">
        <v>89</v>
      </c>
      <c r="C7986" t="s">
        <v>298</v>
      </c>
      <c r="D7986" t="s">
        <v>647</v>
      </c>
      <c r="E7986" t="s">
        <v>640</v>
      </c>
      <c r="F7986" t="s">
        <v>93</v>
      </c>
      <c r="G7986">
        <v>1.542274699</v>
      </c>
      <c r="H7986">
        <v>3.8699362069999999</v>
      </c>
      <c r="I7986">
        <v>6.5708972389999998</v>
      </c>
      <c r="J7986">
        <v>8.9405150899999999</v>
      </c>
      <c r="K7986">
        <v>11.17919479</v>
      </c>
      <c r="L7986">
        <v>13.99377234</v>
      </c>
      <c r="M7986">
        <v>15.598118210000001</v>
      </c>
      <c r="N7986">
        <v>11.56038163</v>
      </c>
      <c r="O7986">
        <v>15.294515909999999</v>
      </c>
      <c r="P7986">
        <v>14.835992259999999</v>
      </c>
      <c r="Q7986">
        <v>15.702572310000001</v>
      </c>
      <c r="R7986">
        <v>17.2861653</v>
      </c>
      <c r="S7986">
        <v>16.572416189999998</v>
      </c>
      <c r="T7986">
        <v>13.708789980000001</v>
      </c>
      <c r="U7986">
        <v>14.554359659999999</v>
      </c>
      <c r="V7986">
        <v>13.504138040000001</v>
      </c>
      <c r="W7986">
        <v>13.905635439999999</v>
      </c>
    </row>
    <row r="7987" spans="2:23" hidden="1" x14ac:dyDescent="0.25">
      <c r="B7987" t="s">
        <v>89</v>
      </c>
      <c r="C7987" t="s">
        <v>298</v>
      </c>
      <c r="D7987" t="s">
        <v>647</v>
      </c>
      <c r="E7987" t="s">
        <v>641</v>
      </c>
      <c r="F7987" t="s">
        <v>93</v>
      </c>
      <c r="G7987">
        <v>3.9943693819999999</v>
      </c>
      <c r="H7987">
        <v>3.9943693819999999</v>
      </c>
      <c r="I7987">
        <v>3.9943693819999999</v>
      </c>
    </row>
    <row r="7988" spans="2:23" hidden="1" x14ac:dyDescent="0.25">
      <c r="B7988" t="s">
        <v>89</v>
      </c>
      <c r="C7988" t="s">
        <v>298</v>
      </c>
      <c r="D7988" t="s">
        <v>647</v>
      </c>
      <c r="E7988" t="s">
        <v>642</v>
      </c>
      <c r="F7988" t="s">
        <v>93</v>
      </c>
      <c r="G7988">
        <v>8.8135297949999991</v>
      </c>
      <c r="H7988">
        <v>8.8135297949999991</v>
      </c>
      <c r="I7988">
        <v>8.8135297949999991</v>
      </c>
      <c r="J7988">
        <v>8.8135297949999991</v>
      </c>
      <c r="K7988">
        <v>8.8135297949999991</v>
      </c>
      <c r="L7988">
        <v>8.8135297949999991</v>
      </c>
      <c r="M7988">
        <v>8.8135297949999991</v>
      </c>
    </row>
    <row r="7989" spans="2:23" hidden="1" x14ac:dyDescent="0.25">
      <c r="B7989" t="s">
        <v>89</v>
      </c>
      <c r="C7989" t="s">
        <v>298</v>
      </c>
      <c r="D7989" t="s">
        <v>647</v>
      </c>
      <c r="E7989" t="s">
        <v>643</v>
      </c>
      <c r="F7989" t="s">
        <v>93</v>
      </c>
      <c r="G7989">
        <v>8.9391184690000003</v>
      </c>
      <c r="H7989">
        <v>11.289977690000001</v>
      </c>
      <c r="I7989">
        <v>12.873884159999999</v>
      </c>
      <c r="J7989">
        <v>14.46156676</v>
      </c>
      <c r="K7989">
        <v>16.363034939999999</v>
      </c>
      <c r="L7989">
        <v>18.486929549999999</v>
      </c>
      <c r="M7989">
        <v>18.184139510000001</v>
      </c>
      <c r="N7989">
        <v>14.49163896</v>
      </c>
      <c r="O7989">
        <v>17.838252059999999</v>
      </c>
      <c r="P7989">
        <v>17.22986543</v>
      </c>
      <c r="Q7989">
        <v>17.838641330000002</v>
      </c>
      <c r="R7989">
        <v>19.169796439999999</v>
      </c>
      <c r="S7989">
        <v>18.25277608</v>
      </c>
      <c r="T7989">
        <v>15.24348393</v>
      </c>
      <c r="U7989">
        <v>15.953462</v>
      </c>
      <c r="V7989">
        <v>14.758742720000001</v>
      </c>
      <c r="W7989">
        <v>15.03316775</v>
      </c>
    </row>
    <row r="7990" spans="2:23" hidden="1" x14ac:dyDescent="0.25">
      <c r="B7990" t="s">
        <v>89</v>
      </c>
      <c r="C7990" t="s">
        <v>298</v>
      </c>
      <c r="D7990" t="s">
        <v>647</v>
      </c>
      <c r="E7990" t="s">
        <v>644</v>
      </c>
      <c r="F7990" t="s">
        <v>93</v>
      </c>
      <c r="G7990">
        <v>11.03432677</v>
      </c>
      <c r="H7990">
        <v>11.03432677</v>
      </c>
      <c r="I7990">
        <v>11.03432677</v>
      </c>
    </row>
    <row r="7991" spans="2:23" hidden="1" x14ac:dyDescent="0.25">
      <c r="B7991" t="s">
        <v>89</v>
      </c>
      <c r="C7991" t="s">
        <v>298</v>
      </c>
      <c r="D7991" t="s">
        <v>647</v>
      </c>
      <c r="E7991" t="s">
        <v>645</v>
      </c>
      <c r="F7991" t="s">
        <v>93</v>
      </c>
      <c r="G7991">
        <v>14.37123587</v>
      </c>
      <c r="H7991">
        <v>14.37123587</v>
      </c>
      <c r="I7991">
        <v>14.37123587</v>
      </c>
      <c r="J7991">
        <v>14.37123587</v>
      </c>
      <c r="K7991">
        <v>14.37123587</v>
      </c>
      <c r="L7991">
        <v>14.37123587</v>
      </c>
      <c r="M7991">
        <v>14.37123587</v>
      </c>
    </row>
    <row r="7992" spans="2:23" hidden="1" x14ac:dyDescent="0.25">
      <c r="B7992" t="s">
        <v>89</v>
      </c>
      <c r="C7992" t="s">
        <v>298</v>
      </c>
      <c r="D7992" t="s">
        <v>91</v>
      </c>
      <c r="E7992" t="s">
        <v>502</v>
      </c>
      <c r="F7992" t="s">
        <v>93</v>
      </c>
      <c r="G7992">
        <v>2.77098816475654</v>
      </c>
      <c r="H7992">
        <v>6.4198757208663801</v>
      </c>
      <c r="I7992">
        <v>9.5057000175002297</v>
      </c>
      <c r="J7992">
        <v>9.4278985352881595</v>
      </c>
      <c r="K7992">
        <v>11.0173534815707</v>
      </c>
      <c r="L7992">
        <v>14.484985465444799</v>
      </c>
      <c r="M7992">
        <v>14.990809228935801</v>
      </c>
      <c r="N7992">
        <v>8.65704707035224</v>
      </c>
      <c r="O7992">
        <v>14.3371433404087</v>
      </c>
      <c r="P7992">
        <v>12.107217979443201</v>
      </c>
      <c r="Q7992">
        <v>13.370641780115101</v>
      </c>
      <c r="R7992">
        <v>16.750472321164601</v>
      </c>
      <c r="S7992">
        <v>16.455082455039101</v>
      </c>
      <c r="T7992">
        <v>10.2927975495423</v>
      </c>
      <c r="U7992">
        <v>13.322144661975999</v>
      </c>
      <c r="V7992">
        <v>10.750783559227701</v>
      </c>
      <c r="W7992">
        <v>12.2045106746128</v>
      </c>
    </row>
    <row r="7993" spans="2:23" hidden="1" x14ac:dyDescent="0.25">
      <c r="B7993" t="s">
        <v>89</v>
      </c>
      <c r="C7993" t="s">
        <v>298</v>
      </c>
      <c r="D7993" t="s">
        <v>91</v>
      </c>
      <c r="E7993" t="s">
        <v>503</v>
      </c>
      <c r="F7993" t="s">
        <v>93</v>
      </c>
      <c r="G7993">
        <v>1.4916717080889E-3</v>
      </c>
      <c r="H7993">
        <v>6.7605159359615998E-3</v>
      </c>
      <c r="I7993">
        <v>6.4819328990225994E-2</v>
      </c>
      <c r="J7993">
        <v>0.384507816312192</v>
      </c>
      <c r="K7993">
        <v>0.65516226545711398</v>
      </c>
      <c r="L7993">
        <v>0.59454909856067195</v>
      </c>
      <c r="M7993">
        <v>0.43116599164020902</v>
      </c>
      <c r="N7993">
        <v>1.1448347590860899</v>
      </c>
      <c r="O7993">
        <v>1.0497472546053701</v>
      </c>
      <c r="P7993">
        <v>1.2487012860853199</v>
      </c>
      <c r="Q7993">
        <v>1.39763616259361</v>
      </c>
      <c r="R7993">
        <v>1.53430697745133</v>
      </c>
      <c r="S7993">
        <v>1.62953077273745</v>
      </c>
      <c r="T7993">
        <v>1.7654397341244299</v>
      </c>
      <c r="U7993">
        <v>1.93310074938099</v>
      </c>
      <c r="V7993">
        <v>2.0319297868966202</v>
      </c>
      <c r="W7993">
        <v>2.10249819623228</v>
      </c>
    </row>
    <row r="7994" spans="2:23" hidden="1" x14ac:dyDescent="0.25">
      <c r="B7994" t="s">
        <v>89</v>
      </c>
      <c r="C7994" t="s">
        <v>298</v>
      </c>
      <c r="D7994" t="s">
        <v>91</v>
      </c>
      <c r="E7994" t="s">
        <v>504</v>
      </c>
      <c r="F7994" t="s">
        <v>93</v>
      </c>
      <c r="G7994">
        <v>2.77098816475654</v>
      </c>
      <c r="H7994">
        <v>6.4198757208663801</v>
      </c>
      <c r="I7994">
        <v>9.5057000175002297</v>
      </c>
      <c r="J7994">
        <v>9.4278985352881595</v>
      </c>
      <c r="K7994">
        <v>11.0173534815707</v>
      </c>
      <c r="L7994">
        <v>14.484985465444799</v>
      </c>
      <c r="M7994">
        <v>14.990809228935801</v>
      </c>
      <c r="N7994">
        <v>8.65704707035224</v>
      </c>
      <c r="O7994">
        <v>14.3371433404087</v>
      </c>
      <c r="P7994">
        <v>12.107217979443201</v>
      </c>
      <c r="Q7994">
        <v>13.370641780115101</v>
      </c>
      <c r="R7994">
        <v>16.750472321164601</v>
      </c>
      <c r="S7994">
        <v>16.455082455039101</v>
      </c>
      <c r="T7994">
        <v>10.2927975495423</v>
      </c>
      <c r="U7994">
        <v>13.322144661975999</v>
      </c>
      <c r="V7994">
        <v>10.750783559227701</v>
      </c>
      <c r="W7994">
        <v>12.2045106746128</v>
      </c>
    </row>
    <row r="7995" spans="2:23" hidden="1" x14ac:dyDescent="0.25">
      <c r="B7995" t="s">
        <v>89</v>
      </c>
      <c r="C7995" t="s">
        <v>298</v>
      </c>
      <c r="D7995" t="s">
        <v>91</v>
      </c>
      <c r="E7995" t="s">
        <v>505</v>
      </c>
      <c r="F7995" t="s">
        <v>93</v>
      </c>
      <c r="G7995">
        <v>0.28006672151201401</v>
      </c>
      <c r="H7995">
        <v>0.33462784456302802</v>
      </c>
      <c r="I7995">
        <v>0.62116837885114795</v>
      </c>
      <c r="J7995">
        <v>1.26816877163154</v>
      </c>
      <c r="K7995">
        <v>1.3661366341686001</v>
      </c>
      <c r="L7995">
        <v>1.049683801687</v>
      </c>
      <c r="M7995">
        <v>0.68014621749915005</v>
      </c>
      <c r="N7995">
        <v>0.83326193563289297</v>
      </c>
      <c r="O7995">
        <v>1.06087997343734</v>
      </c>
      <c r="P7995">
        <v>0.83832865068184903</v>
      </c>
      <c r="Q7995">
        <v>0.97076829783577501</v>
      </c>
      <c r="R7995">
        <v>1.3670019465330501</v>
      </c>
      <c r="S7995">
        <v>1.26908548381176</v>
      </c>
      <c r="T7995">
        <v>0.65534376287457596</v>
      </c>
      <c r="U7995">
        <v>1.0380950500077499</v>
      </c>
      <c r="V7995">
        <v>0.70071808619123499</v>
      </c>
      <c r="W7995">
        <v>0.928531863079744</v>
      </c>
    </row>
    <row r="7996" spans="2:23" hidden="1" x14ac:dyDescent="0.25">
      <c r="B7996" t="s">
        <v>89</v>
      </c>
      <c r="C7996" t="s">
        <v>298</v>
      </c>
      <c r="D7996" t="s">
        <v>91</v>
      </c>
      <c r="E7996" t="s">
        <v>506</v>
      </c>
      <c r="F7996" t="s">
        <v>93</v>
      </c>
      <c r="G7996">
        <v>0</v>
      </c>
      <c r="H7996">
        <v>0</v>
      </c>
      <c r="I7996">
        <v>0.185258850560995</v>
      </c>
      <c r="J7996">
        <v>1.0103219115627999</v>
      </c>
      <c r="K7996">
        <v>1.21555605185766</v>
      </c>
      <c r="L7996">
        <v>0.98094709677727698</v>
      </c>
      <c r="M7996">
        <v>0.67340974792188102</v>
      </c>
      <c r="N7996">
        <v>0.83187593443388996</v>
      </c>
      <c r="O7996">
        <v>1.05266817114843</v>
      </c>
      <c r="P7996">
        <v>0.82960931179456698</v>
      </c>
      <c r="Q7996">
        <v>0.96480073915243703</v>
      </c>
      <c r="R7996">
        <v>1.36369827365427</v>
      </c>
      <c r="S7996">
        <v>1.2663431412342001</v>
      </c>
      <c r="T7996">
        <v>0.65462269497682901</v>
      </c>
      <c r="U7996">
        <v>1.0373839402726199</v>
      </c>
      <c r="V7996">
        <v>0.70032319013602595</v>
      </c>
      <c r="W7996">
        <v>0.92823916838791498</v>
      </c>
    </row>
    <row r="7997" spans="2:23" hidden="1" x14ac:dyDescent="0.25">
      <c r="B7997" t="s">
        <v>89</v>
      </c>
      <c r="C7997" t="s">
        <v>298</v>
      </c>
      <c r="D7997" t="s">
        <v>91</v>
      </c>
      <c r="E7997" t="s">
        <v>507</v>
      </c>
      <c r="F7997" t="s">
        <v>93</v>
      </c>
      <c r="G7997">
        <v>0.28006672151201401</v>
      </c>
      <c r="H7997">
        <v>0.33462784456302802</v>
      </c>
      <c r="I7997">
        <v>0.435909528290152</v>
      </c>
      <c r="J7997">
        <v>0.25784686006873703</v>
      </c>
      <c r="K7997">
        <v>0.15058058231093999</v>
      </c>
      <c r="L7997">
        <v>6.8736704909721502E-2</v>
      </c>
      <c r="M7997">
        <v>6.7364695772690001E-3</v>
      </c>
      <c r="N7997">
        <v>1.3860011990032E-3</v>
      </c>
      <c r="O7997">
        <v>8.2118022889125005E-3</v>
      </c>
      <c r="P7997">
        <v>8.7193388872816007E-3</v>
      </c>
      <c r="Q7997">
        <v>5.9675586833374001E-3</v>
      </c>
      <c r="R7997">
        <v>3.3036728787794001E-3</v>
      </c>
      <c r="S7997">
        <v>2.7423425775633999E-3</v>
      </c>
      <c r="T7997">
        <v>7.2106789774730004E-4</v>
      </c>
      <c r="U7997">
        <v>7.1110973512619996E-4</v>
      </c>
      <c r="V7997">
        <v>3.9489605520870002E-4</v>
      </c>
      <c r="W7997">
        <v>2.926946918294E-4</v>
      </c>
    </row>
    <row r="7998" spans="2:23" hidden="1" x14ac:dyDescent="0.25">
      <c r="B7998" t="s">
        <v>89</v>
      </c>
      <c r="C7998" t="s">
        <v>298</v>
      </c>
      <c r="D7998" t="s">
        <v>91</v>
      </c>
      <c r="E7998" t="s">
        <v>508</v>
      </c>
      <c r="F7998" t="s">
        <v>93</v>
      </c>
      <c r="G7998">
        <v>0.18789538215364701</v>
      </c>
      <c r="H7998">
        <v>0</v>
      </c>
      <c r="I7998">
        <v>7.3759844838817507E-2</v>
      </c>
      <c r="J7998">
        <v>5.8612622080393799E-2</v>
      </c>
      <c r="K7998">
        <v>5.4121840394268102E-2</v>
      </c>
      <c r="L7998">
        <v>5.4299057218312498E-2</v>
      </c>
      <c r="M7998">
        <v>3.11077972317081E-2</v>
      </c>
      <c r="N7998">
        <v>1.0677825254632701E-2</v>
      </c>
      <c r="O7998">
        <v>2.0944613156671701E-2</v>
      </c>
      <c r="P7998">
        <v>1.2684676448753001E-2</v>
      </c>
      <c r="Q7998">
        <v>1.39348592327244E-2</v>
      </c>
      <c r="R7998">
        <v>1.9061209397008699E-2</v>
      </c>
      <c r="S7998">
        <v>1.6099704990725501E-2</v>
      </c>
      <c r="T7998">
        <v>7.1558725463590003E-3</v>
      </c>
      <c r="U7998">
        <v>1.0946970093100901E-2</v>
      </c>
      <c r="V7998">
        <v>7.4225720516336996E-3</v>
      </c>
      <c r="W7998">
        <v>1.03811941500361E-2</v>
      </c>
    </row>
    <row r="7999" spans="2:23" hidden="1" x14ac:dyDescent="0.25">
      <c r="B7999" t="s">
        <v>89</v>
      </c>
      <c r="C7999" t="s">
        <v>298</v>
      </c>
      <c r="D7999" t="s">
        <v>91</v>
      </c>
      <c r="E7999" t="s">
        <v>509</v>
      </c>
      <c r="F7999" t="s">
        <v>93</v>
      </c>
      <c r="G7999">
        <v>0</v>
      </c>
      <c r="H7999">
        <v>0</v>
      </c>
      <c r="I7999">
        <v>7.3759844838817507E-2</v>
      </c>
      <c r="J7999">
        <v>5.8612622080393799E-2</v>
      </c>
      <c r="K7999">
        <v>5.4121840394268102E-2</v>
      </c>
      <c r="L7999">
        <v>5.4299057218312498E-2</v>
      </c>
      <c r="M7999">
        <v>3.11077972317081E-2</v>
      </c>
      <c r="N7999">
        <v>1.0677825254632701E-2</v>
      </c>
      <c r="O7999">
        <v>2.0944613156671701E-2</v>
      </c>
      <c r="P7999">
        <v>1.2684676448753001E-2</v>
      </c>
      <c r="Q7999">
        <v>1.39348592327244E-2</v>
      </c>
      <c r="R7999">
        <v>1.9061209397008699E-2</v>
      </c>
      <c r="S7999">
        <v>1.6099704990725501E-2</v>
      </c>
      <c r="T7999">
        <v>7.1558725463590003E-3</v>
      </c>
      <c r="U7999">
        <v>1.0946970093100901E-2</v>
      </c>
      <c r="V7999">
        <v>7.4225720516336996E-3</v>
      </c>
      <c r="W7999">
        <v>1.03811941500361E-2</v>
      </c>
    </row>
    <row r="8000" spans="2:23" hidden="1" x14ac:dyDescent="0.25">
      <c r="B8000" t="s">
        <v>89</v>
      </c>
      <c r="C8000" t="s">
        <v>298</v>
      </c>
      <c r="D8000" t="s">
        <v>91</v>
      </c>
      <c r="E8000" t="s">
        <v>510</v>
      </c>
      <c r="F8000" t="s">
        <v>93</v>
      </c>
      <c r="G8000">
        <v>0.18789538215364701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2:23" hidden="1" x14ac:dyDescent="0.25">
      <c r="B8001" t="s">
        <v>89</v>
      </c>
      <c r="C8001" t="s">
        <v>298</v>
      </c>
      <c r="D8001" t="s">
        <v>91</v>
      </c>
      <c r="E8001" t="s">
        <v>511</v>
      </c>
      <c r="F8001" t="s">
        <v>93</v>
      </c>
      <c r="G8001">
        <v>0.34892370669221301</v>
      </c>
      <c r="H8001">
        <v>0.38197246621730602</v>
      </c>
      <c r="I8001">
        <v>0.25961718314619497</v>
      </c>
      <c r="J8001">
        <v>8.2114630420814599E-2</v>
      </c>
      <c r="K8001">
        <v>7.1357733081088406E-2</v>
      </c>
      <c r="L8001">
        <v>7.2058034475096205E-2</v>
      </c>
      <c r="M8001">
        <v>7.1149330796579993E-2</v>
      </c>
      <c r="N8001">
        <v>1.6907884493567199E-2</v>
      </c>
      <c r="O8001">
        <v>3.0501719911638501E-2</v>
      </c>
      <c r="P8001">
        <v>1.9482319792217401E-2</v>
      </c>
      <c r="Q8001">
        <v>2.1348186804535499E-2</v>
      </c>
      <c r="R8001">
        <v>2.8351856912445399E-2</v>
      </c>
      <c r="S8001">
        <v>2.5500042093896599E-2</v>
      </c>
      <c r="T8001">
        <v>1.18074099458141E-2</v>
      </c>
      <c r="U8001">
        <v>1.92099881035174E-2</v>
      </c>
      <c r="V8001">
        <v>1.4024888774886E-2</v>
      </c>
      <c r="W8001">
        <v>2.0403671340939001E-2</v>
      </c>
    </row>
    <row r="8002" spans="2:23" hidden="1" x14ac:dyDescent="0.25">
      <c r="B8002" t="s">
        <v>89</v>
      </c>
      <c r="C8002" t="s">
        <v>298</v>
      </c>
      <c r="D8002" t="s">
        <v>91</v>
      </c>
      <c r="E8002" t="s">
        <v>512</v>
      </c>
      <c r="F8002" t="s">
        <v>93</v>
      </c>
      <c r="G8002">
        <v>0</v>
      </c>
      <c r="H8002">
        <v>0</v>
      </c>
      <c r="I8002">
        <v>4.9772733781418997E-3</v>
      </c>
      <c r="J8002">
        <v>5.1691957956539998E-3</v>
      </c>
      <c r="K8002">
        <v>9.0268747626730001E-3</v>
      </c>
      <c r="L8002">
        <v>2.5969901393890799E-2</v>
      </c>
      <c r="M8002">
        <v>5.78697915687496E-2</v>
      </c>
      <c r="N8002">
        <v>9.4036038529890006E-3</v>
      </c>
      <c r="O8002">
        <v>1.10604102079804E-2</v>
      </c>
      <c r="P8002">
        <v>3.7395736940851001E-3</v>
      </c>
      <c r="Q8002">
        <v>4.3053107479327996E-3</v>
      </c>
      <c r="R8002">
        <v>7.8448422445976992E-3</v>
      </c>
      <c r="S8002">
        <v>6.6515841169518999E-3</v>
      </c>
      <c r="T8002">
        <v>3.3210313016222002E-3</v>
      </c>
      <c r="U8002">
        <v>5.9253963454167996E-3</v>
      </c>
      <c r="V8002">
        <v>4.3426061186335003E-3</v>
      </c>
      <c r="W8002">
        <v>7.3899273313317001E-3</v>
      </c>
    </row>
    <row r="8003" spans="2:23" hidden="1" x14ac:dyDescent="0.25">
      <c r="B8003" t="s">
        <v>89</v>
      </c>
      <c r="C8003" t="s">
        <v>298</v>
      </c>
      <c r="D8003" t="s">
        <v>91</v>
      </c>
      <c r="E8003" t="s">
        <v>513</v>
      </c>
      <c r="F8003" t="s">
        <v>93</v>
      </c>
      <c r="G8003">
        <v>0.34892370669221301</v>
      </c>
      <c r="H8003">
        <v>0.38197246621730602</v>
      </c>
      <c r="I8003">
        <v>0.25463990976805301</v>
      </c>
      <c r="J8003">
        <v>7.6945434625160597E-2</v>
      </c>
      <c r="K8003">
        <v>6.2330858318415401E-2</v>
      </c>
      <c r="L8003">
        <v>4.6088133081205303E-2</v>
      </c>
      <c r="M8003">
        <v>1.32795392278304E-2</v>
      </c>
      <c r="N8003">
        <v>7.5042806405780996E-3</v>
      </c>
      <c r="O8003">
        <v>1.9441309703658202E-2</v>
      </c>
      <c r="P8003">
        <v>1.5742746098132299E-2</v>
      </c>
      <c r="Q8003">
        <v>1.70428760566027E-2</v>
      </c>
      <c r="R8003">
        <v>2.0507014667847601E-2</v>
      </c>
      <c r="S8003">
        <v>1.8848457976944601E-2</v>
      </c>
      <c r="T8003">
        <v>8.4863786441917999E-3</v>
      </c>
      <c r="U8003">
        <v>1.32845917581006E-2</v>
      </c>
      <c r="V8003">
        <v>9.6822826562524E-3</v>
      </c>
      <c r="W8003">
        <v>1.30137440096073E-2</v>
      </c>
    </row>
    <row r="8004" spans="2:23" hidden="1" x14ac:dyDescent="0.25">
      <c r="B8004" t="s">
        <v>89</v>
      </c>
      <c r="C8004" t="s">
        <v>298</v>
      </c>
      <c r="D8004" t="s">
        <v>91</v>
      </c>
      <c r="E8004" t="s">
        <v>514</v>
      </c>
      <c r="F8004" t="s">
        <v>93</v>
      </c>
      <c r="G8004">
        <v>4.7767043434025602E-2</v>
      </c>
      <c r="H8004">
        <v>0.16733306861893099</v>
      </c>
      <c r="I8004">
        <v>0.48094485825845401</v>
      </c>
      <c r="J8004">
        <v>0.57886305505722502</v>
      </c>
      <c r="K8004">
        <v>0.76035516035240902</v>
      </c>
      <c r="L8004">
        <v>1.16855252881279</v>
      </c>
      <c r="M8004">
        <v>1.1835662826302</v>
      </c>
      <c r="N8004">
        <v>0.34348552155840101</v>
      </c>
      <c r="O8004">
        <v>0.66468126714839604</v>
      </c>
      <c r="P8004">
        <v>0.50472035328077103</v>
      </c>
      <c r="Q8004">
        <v>0.62346383371585201</v>
      </c>
      <c r="R8004">
        <v>0.94814404747018399</v>
      </c>
      <c r="S8004">
        <v>1.0410206487937499</v>
      </c>
      <c r="T8004">
        <v>0.48474333975737</v>
      </c>
      <c r="U8004">
        <v>0.72640123251474098</v>
      </c>
      <c r="V8004">
        <v>0.52396890178298905</v>
      </c>
      <c r="W8004">
        <v>0.68073394766093398</v>
      </c>
    </row>
    <row r="8005" spans="2:23" hidden="1" x14ac:dyDescent="0.25">
      <c r="B8005" t="s">
        <v>89</v>
      </c>
      <c r="C8005" t="s">
        <v>298</v>
      </c>
      <c r="D8005" t="s">
        <v>91</v>
      </c>
      <c r="E8005" t="s">
        <v>515</v>
      </c>
      <c r="F8005" t="s">
        <v>93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 spans="2:23" hidden="1" x14ac:dyDescent="0.25">
      <c r="B8006" t="s">
        <v>89</v>
      </c>
      <c r="C8006" t="s">
        <v>298</v>
      </c>
      <c r="D8006" t="s">
        <v>91</v>
      </c>
      <c r="E8006" t="s">
        <v>516</v>
      </c>
      <c r="F8006" t="s">
        <v>93</v>
      </c>
      <c r="G8006">
        <v>1.7928481778976699</v>
      </c>
      <c r="H8006">
        <v>5.4814953793845298</v>
      </c>
      <c r="I8006">
        <v>8.3187000655208294</v>
      </c>
      <c r="J8006">
        <v>7.8154574673303001</v>
      </c>
      <c r="K8006">
        <v>9.31817777700733</v>
      </c>
      <c r="L8006">
        <v>13.1362121031969</v>
      </c>
      <c r="M8006">
        <v>14.149498739217201</v>
      </c>
      <c r="N8006">
        <v>7.7685340856696401</v>
      </c>
      <c r="O8006">
        <v>13.170277416358299</v>
      </c>
      <c r="P8006">
        <v>11.19629281291</v>
      </c>
      <c r="Q8006">
        <v>12.324866001332101</v>
      </c>
      <c r="R8006">
        <v>15.293550314553601</v>
      </c>
      <c r="S8006">
        <v>15.1100757168009</v>
      </c>
      <c r="T8006">
        <v>9.6050305881789999</v>
      </c>
      <c r="U8006">
        <v>12.2371192752073</v>
      </c>
      <c r="V8006">
        <v>10.019444574042801</v>
      </c>
      <c r="W8006">
        <v>11.245134933066799</v>
      </c>
    </row>
    <row r="8007" spans="2:23" hidden="1" x14ac:dyDescent="0.25">
      <c r="B8007" t="s">
        <v>89</v>
      </c>
      <c r="C8007" t="s">
        <v>298</v>
      </c>
      <c r="D8007" t="s">
        <v>91</v>
      </c>
      <c r="E8007" t="s">
        <v>518</v>
      </c>
      <c r="F8007" t="s">
        <v>93</v>
      </c>
      <c r="G8007">
        <v>0.161254176500993</v>
      </c>
      <c r="H8007">
        <v>0.221780030701521</v>
      </c>
      <c r="I8007">
        <v>0.23245454514323299</v>
      </c>
      <c r="J8007">
        <v>0.20354504382510799</v>
      </c>
      <c r="K8007">
        <v>0.207559496919442</v>
      </c>
      <c r="L8007">
        <v>0.17273246886750199</v>
      </c>
      <c r="M8007">
        <v>5.8907144191154601E-2</v>
      </c>
      <c r="N8007">
        <v>2.7665339301504902E-2</v>
      </c>
      <c r="O8007">
        <v>5.4539617544761401E-2</v>
      </c>
      <c r="P8007">
        <v>4.0429519610340699E-2</v>
      </c>
      <c r="Q8007">
        <v>3.9724434909910199E-2</v>
      </c>
      <c r="R8007">
        <v>4.25069937685656E-2</v>
      </c>
      <c r="S8007">
        <v>3.4321507341751198E-2</v>
      </c>
      <c r="T8007">
        <v>1.3459915996538299E-2</v>
      </c>
      <c r="U8007">
        <v>1.6773378564339001E-2</v>
      </c>
      <c r="V8007">
        <v>9.1734381671453001E-3</v>
      </c>
      <c r="W8007">
        <v>5.9012975336698901E-5</v>
      </c>
    </row>
    <row r="8008" spans="2:23" hidden="1" x14ac:dyDescent="0.25">
      <c r="B8008" t="s">
        <v>89</v>
      </c>
      <c r="C8008" t="s">
        <v>298</v>
      </c>
      <c r="D8008" t="s">
        <v>91</v>
      </c>
      <c r="E8008" t="s">
        <v>519</v>
      </c>
      <c r="F8008" t="s">
        <v>93</v>
      </c>
      <c r="G8008">
        <v>0.161254176500993</v>
      </c>
      <c r="H8008">
        <v>0.221780030701521</v>
      </c>
      <c r="I8008">
        <v>0.23245454514323299</v>
      </c>
      <c r="J8008">
        <v>0.20354504382510799</v>
      </c>
      <c r="K8008">
        <v>0.207559496919442</v>
      </c>
      <c r="L8008">
        <v>0.17273246886750199</v>
      </c>
      <c r="M8008">
        <v>5.8907144191154601E-2</v>
      </c>
      <c r="N8008">
        <v>2.7665339301504902E-2</v>
      </c>
      <c r="O8008">
        <v>5.4539617544761401E-2</v>
      </c>
      <c r="P8008">
        <v>4.0429519610340699E-2</v>
      </c>
      <c r="Q8008">
        <v>3.9724434909910199E-2</v>
      </c>
      <c r="R8008">
        <v>4.25069937685656E-2</v>
      </c>
      <c r="S8008">
        <v>3.4321507341751198E-2</v>
      </c>
      <c r="T8008">
        <v>1.3459915996538299E-2</v>
      </c>
      <c r="U8008">
        <v>1.6773378564339001E-2</v>
      </c>
      <c r="V8008">
        <v>9.1734381671453001E-3</v>
      </c>
      <c r="W8008">
        <v>5.9012975336698901E-5</v>
      </c>
    </row>
    <row r="8009" spans="2:23" hidden="1" x14ac:dyDescent="0.25">
      <c r="B8009" t="s">
        <v>89</v>
      </c>
      <c r="C8009" t="s">
        <v>298</v>
      </c>
      <c r="D8009" t="s">
        <v>91</v>
      </c>
      <c r="E8009" t="s">
        <v>520</v>
      </c>
      <c r="F8009" t="s">
        <v>93</v>
      </c>
      <c r="G8009">
        <v>1.37292839780113</v>
      </c>
      <c r="H8009">
        <v>3.96859285384543</v>
      </c>
      <c r="I8009">
        <v>4.5884030958381796</v>
      </c>
      <c r="J8009">
        <v>4.4807480624291296</v>
      </c>
      <c r="K8009">
        <v>5.3571572248847001</v>
      </c>
      <c r="L8009">
        <v>6.7830371851173004</v>
      </c>
      <c r="M8009">
        <v>7.2514636962577397</v>
      </c>
      <c r="N8009">
        <v>5.3122110156214504</v>
      </c>
      <c r="O8009">
        <v>7.9140079993096304</v>
      </c>
      <c r="P8009">
        <v>7.2847929976159298</v>
      </c>
      <c r="Q8009">
        <v>7.6120507145813097</v>
      </c>
      <c r="R8009">
        <v>8.6102853522264304</v>
      </c>
      <c r="S8009">
        <v>8.7927052997564896</v>
      </c>
      <c r="T8009">
        <v>6.5641855818645896</v>
      </c>
      <c r="U8009">
        <v>7.6854757121528099</v>
      </c>
      <c r="V8009">
        <v>6.77685219969967</v>
      </c>
      <c r="W8009">
        <v>6.9380363654953303</v>
      </c>
    </row>
    <row r="8010" spans="2:23" hidden="1" x14ac:dyDescent="0.25">
      <c r="B8010" t="s">
        <v>89</v>
      </c>
      <c r="C8010" t="s">
        <v>298</v>
      </c>
      <c r="D8010" t="s">
        <v>91</v>
      </c>
      <c r="E8010" t="s">
        <v>521</v>
      </c>
      <c r="F8010" t="s">
        <v>93</v>
      </c>
      <c r="G8010">
        <v>5.4185423540593201</v>
      </c>
      <c r="H8010">
        <v>7.7020506726062603</v>
      </c>
      <c r="I8010">
        <v>10.252335843610901</v>
      </c>
      <c r="J8010">
        <v>10.6953027707739</v>
      </c>
      <c r="K8010">
        <v>12.516254880144899</v>
      </c>
      <c r="L8010">
        <v>16.334291471334598</v>
      </c>
      <c r="M8010">
        <v>18.6320141447578</v>
      </c>
      <c r="N8010">
        <v>13.7577990655998</v>
      </c>
      <c r="O8010">
        <v>18.800186040587299</v>
      </c>
      <c r="P8010">
        <v>17.367743475080101</v>
      </c>
      <c r="Q8010">
        <v>18.6246305116183</v>
      </c>
      <c r="R8010">
        <v>21.382420242100299</v>
      </c>
      <c r="S8010">
        <v>21.756481718211901</v>
      </c>
      <c r="T8010">
        <v>17.569060719206</v>
      </c>
      <c r="U8010">
        <v>20.102864515919201</v>
      </c>
      <c r="V8010">
        <v>18.654278725228998</v>
      </c>
      <c r="W8010">
        <v>19.951133241337899</v>
      </c>
    </row>
    <row r="8011" spans="2:23" hidden="1" x14ac:dyDescent="0.25">
      <c r="B8011" t="s">
        <v>89</v>
      </c>
      <c r="C8011" t="s">
        <v>298</v>
      </c>
      <c r="D8011" t="s">
        <v>91</v>
      </c>
      <c r="E8011" t="s">
        <v>522</v>
      </c>
      <c r="F8011" t="s">
        <v>93</v>
      </c>
      <c r="G8011">
        <v>0.37215273666251703</v>
      </c>
      <c r="H8011">
        <v>1.3455694569201599</v>
      </c>
      <c r="I8011">
        <v>3.2493521114242001</v>
      </c>
      <c r="J8011">
        <v>2.7558463498439401</v>
      </c>
      <c r="K8011">
        <v>3.2006653917702201</v>
      </c>
      <c r="L8011">
        <v>5.1846223892668597</v>
      </c>
      <c r="M8011">
        <v>5.7144687603292201</v>
      </c>
      <c r="N8011">
        <v>2.1128375484898001</v>
      </c>
      <c r="O8011">
        <v>4.5915881499002298</v>
      </c>
      <c r="P8011">
        <v>3.4067794620133101</v>
      </c>
      <c r="Q8011">
        <v>4.0893514530349497</v>
      </c>
      <c r="R8011">
        <v>5.7351209148569504</v>
      </c>
      <c r="S8011">
        <v>5.2763497682507099</v>
      </c>
      <c r="T8011">
        <v>2.5561016665570402</v>
      </c>
      <c r="U8011">
        <v>3.82524233053975</v>
      </c>
      <c r="V8011">
        <v>2.7186234725601599</v>
      </c>
      <c r="W8011">
        <v>3.6263646199105199</v>
      </c>
    </row>
    <row r="8012" spans="2:23" hidden="1" x14ac:dyDescent="0.25">
      <c r="B8012" t="s">
        <v>89</v>
      </c>
      <c r="C8012" t="s">
        <v>298</v>
      </c>
      <c r="D8012" t="s">
        <v>91</v>
      </c>
      <c r="E8012" t="s">
        <v>523</v>
      </c>
      <c r="F8012" t="s">
        <v>93</v>
      </c>
      <c r="G8012">
        <v>2.0604241926139799E-2</v>
      </c>
      <c r="H8012">
        <v>1.6606781903375601E-2</v>
      </c>
      <c r="I8012">
        <v>7.3748419949311002E-3</v>
      </c>
      <c r="J8012">
        <v>2.7147858153726001E-3</v>
      </c>
      <c r="K8012">
        <v>8.168606000883E-4</v>
      </c>
      <c r="L8012">
        <v>4.9811166276280002E-4</v>
      </c>
      <c r="M8012">
        <v>1.7769221351019999E-4</v>
      </c>
      <c r="N8012">
        <v>1.5646524154530001E-4</v>
      </c>
      <c r="O8012">
        <v>1.6522650973809999E-4</v>
      </c>
      <c r="P8012">
        <v>1.4597600092100001E-4</v>
      </c>
      <c r="Q8012">
        <v>1.3869622720880001E-4</v>
      </c>
      <c r="R8012">
        <v>1.3769632740870001E-4</v>
      </c>
      <c r="S8012">
        <v>1.2961258584300001E-4</v>
      </c>
      <c r="T8012">
        <v>1.169579252846E-4</v>
      </c>
      <c r="U8012">
        <v>1.114943588604E-4</v>
      </c>
      <c r="V8012">
        <v>1.0401890938530001E-4</v>
      </c>
      <c r="W8012">
        <v>1.098288690197E-4</v>
      </c>
    </row>
    <row r="8013" spans="2:23" hidden="1" x14ac:dyDescent="0.25">
      <c r="B8013" t="s">
        <v>89</v>
      </c>
      <c r="C8013" t="s">
        <v>298</v>
      </c>
      <c r="D8013" t="s">
        <v>91</v>
      </c>
      <c r="E8013" t="s">
        <v>524</v>
      </c>
      <c r="F8013" t="s">
        <v>93</v>
      </c>
      <c r="G8013">
        <v>5.6180108828985196</v>
      </c>
      <c r="H8013">
        <v>5.3153797218832004</v>
      </c>
      <c r="I8013">
        <v>4.6576685959331297</v>
      </c>
      <c r="J8013">
        <v>4.1382480171462204</v>
      </c>
      <c r="K8013">
        <v>3.4773033053817999</v>
      </c>
      <c r="L8013">
        <v>2.4018483324151298</v>
      </c>
      <c r="M8013">
        <v>1.1724959953816001</v>
      </c>
      <c r="N8013">
        <v>0.909595264500203</v>
      </c>
      <c r="O8013">
        <v>0.82855817383272501</v>
      </c>
      <c r="P8013">
        <v>0.81056565950020598</v>
      </c>
      <c r="Q8013">
        <v>0.83312067833001402</v>
      </c>
      <c r="R8013">
        <v>0.89471867566783803</v>
      </c>
      <c r="S8013">
        <v>1.03038128368632</v>
      </c>
      <c r="T8013">
        <v>1.18521256249117</v>
      </c>
      <c r="U8013">
        <v>1.33439886526866</v>
      </c>
      <c r="V8013">
        <v>1.4758301509845799</v>
      </c>
      <c r="W8013">
        <v>1.7368669537882899</v>
      </c>
    </row>
    <row r="8014" spans="2:23" hidden="1" x14ac:dyDescent="0.25">
      <c r="B8014" t="s">
        <v>89</v>
      </c>
      <c r="C8014" t="s">
        <v>298</v>
      </c>
      <c r="D8014" t="s">
        <v>91</v>
      </c>
      <c r="E8014" t="s">
        <v>525</v>
      </c>
      <c r="F8014" t="s">
        <v>93</v>
      </c>
      <c r="G8014">
        <v>1.3909078404889199</v>
      </c>
      <c r="H8014">
        <v>1.44026908392094</v>
      </c>
      <c r="I8014">
        <v>1.2043115370934601</v>
      </c>
      <c r="J8014">
        <v>1.03327338107763</v>
      </c>
      <c r="K8014">
        <v>0.86460059688547197</v>
      </c>
      <c r="L8014">
        <v>0.637582160291841</v>
      </c>
      <c r="M8014">
        <v>0.431495899436945</v>
      </c>
      <c r="N8014">
        <v>0.35221460800596899</v>
      </c>
      <c r="O8014">
        <v>0.30556417705050198</v>
      </c>
      <c r="P8014">
        <v>0.28380813379205799</v>
      </c>
      <c r="Q8014">
        <v>0.281884507810998</v>
      </c>
      <c r="R8014">
        <v>0.30374157687140602</v>
      </c>
      <c r="S8014">
        <v>0.34774162327353503</v>
      </c>
      <c r="T8014">
        <v>0.391838643922027</v>
      </c>
      <c r="U8014">
        <v>0.43354568349291001</v>
      </c>
      <c r="V8014">
        <v>0.47917703877047202</v>
      </c>
      <c r="W8014">
        <v>0.71216220655731399</v>
      </c>
    </row>
    <row r="8015" spans="2:23" hidden="1" x14ac:dyDescent="0.25">
      <c r="B8015" t="s">
        <v>89</v>
      </c>
      <c r="C8015" t="s">
        <v>298</v>
      </c>
      <c r="D8015" t="s">
        <v>91</v>
      </c>
      <c r="E8015" t="s">
        <v>526</v>
      </c>
      <c r="F8015" t="s">
        <v>93</v>
      </c>
      <c r="G8015">
        <v>4.2064988004834598</v>
      </c>
      <c r="H8015">
        <v>3.8585038560588898</v>
      </c>
      <c r="I8015">
        <v>3.44598221684475</v>
      </c>
      <c r="J8015">
        <v>3.1022598502532199</v>
      </c>
      <c r="K8015">
        <v>2.6118858478962399</v>
      </c>
      <c r="L8015">
        <v>1.7637680604605299</v>
      </c>
      <c r="M8015">
        <v>0.74082240373114505</v>
      </c>
      <c r="N8015">
        <v>0.55722419125268896</v>
      </c>
      <c r="O8015">
        <v>0.52282877027248498</v>
      </c>
      <c r="P8015">
        <v>0.52661154970722701</v>
      </c>
      <c r="Q8015">
        <v>0.551097474291807</v>
      </c>
      <c r="R8015">
        <v>0.590839402469024</v>
      </c>
      <c r="S8015">
        <v>0.68251004782694202</v>
      </c>
      <c r="T8015">
        <v>0.79325696064385798</v>
      </c>
      <c r="U8015">
        <v>0.90074168741689298</v>
      </c>
      <c r="V8015">
        <v>0.99654909330471897</v>
      </c>
      <c r="W8015">
        <v>1.02459491836195</v>
      </c>
    </row>
    <row r="8016" spans="2:23" hidden="1" x14ac:dyDescent="0.25">
      <c r="B8016" t="s">
        <v>89</v>
      </c>
      <c r="C8016" t="s">
        <v>298</v>
      </c>
      <c r="D8016" t="s">
        <v>91</v>
      </c>
      <c r="E8016" t="s">
        <v>527</v>
      </c>
      <c r="F8016" t="s">
        <v>93</v>
      </c>
      <c r="G8016">
        <v>0</v>
      </c>
      <c r="H8016">
        <v>1.2226748000000001E-2</v>
      </c>
      <c r="I8016">
        <v>0.113348564</v>
      </c>
      <c r="J8016">
        <v>0.30887430300000002</v>
      </c>
      <c r="K8016">
        <v>0.57497509599999996</v>
      </c>
      <c r="L8016">
        <v>0.95223740199999996</v>
      </c>
      <c r="M8016">
        <v>1.3994192400000001</v>
      </c>
      <c r="N8016">
        <v>1.7327101229999999</v>
      </c>
      <c r="O8016">
        <v>2.0384457089999999</v>
      </c>
      <c r="P8016">
        <v>2.3353546879999998</v>
      </c>
      <c r="Q8016">
        <v>2.6077732010000001</v>
      </c>
      <c r="R8016">
        <v>2.9252516420000001</v>
      </c>
      <c r="S8016">
        <v>3.265624275</v>
      </c>
      <c r="T8016">
        <v>3.5180070830000001</v>
      </c>
      <c r="U8016">
        <v>3.7575164860000001</v>
      </c>
      <c r="V8016">
        <v>3.9950987759999999</v>
      </c>
      <c r="W8016">
        <v>4.2387181460000001</v>
      </c>
    </row>
    <row r="8017" spans="2:23" hidden="1" x14ac:dyDescent="0.25">
      <c r="B8017" t="s">
        <v>89</v>
      </c>
      <c r="C8017" t="s">
        <v>298</v>
      </c>
      <c r="D8017" t="s">
        <v>91</v>
      </c>
      <c r="E8017" t="s">
        <v>528</v>
      </c>
      <c r="F8017" t="s">
        <v>93</v>
      </c>
      <c r="G8017">
        <v>4.1858436999999998E-2</v>
      </c>
      <c r="H8017">
        <v>4.1858436999999998E-2</v>
      </c>
      <c r="I8017">
        <v>4.1858436999999998E-2</v>
      </c>
    </row>
    <row r="8018" spans="2:23" hidden="1" x14ac:dyDescent="0.25">
      <c r="B8018" t="s">
        <v>89</v>
      </c>
      <c r="C8018" t="s">
        <v>298</v>
      </c>
      <c r="D8018" t="s">
        <v>91</v>
      </c>
      <c r="E8018" t="s">
        <v>529</v>
      </c>
      <c r="F8018" t="s">
        <v>93</v>
      </c>
      <c r="G8018">
        <v>0.48015447900000002</v>
      </c>
      <c r="H8018">
        <v>0.48015447900000002</v>
      </c>
      <c r="I8018">
        <v>0.48015447900000002</v>
      </c>
      <c r="J8018">
        <v>0.48015447900000002</v>
      </c>
      <c r="K8018">
        <v>0.48015447900000002</v>
      </c>
      <c r="L8018">
        <v>0.48015447900000002</v>
      </c>
      <c r="M8018">
        <v>0.48015447900000002</v>
      </c>
    </row>
    <row r="8019" spans="2:23" hidden="1" x14ac:dyDescent="0.25">
      <c r="B8019" t="s">
        <v>89</v>
      </c>
      <c r="C8019" t="s">
        <v>298</v>
      </c>
      <c r="D8019" t="s">
        <v>91</v>
      </c>
      <c r="E8019" t="s">
        <v>92</v>
      </c>
      <c r="F8019" t="s">
        <v>93</v>
      </c>
      <c r="G8019">
        <v>13.86463957</v>
      </c>
      <c r="H8019">
        <v>19.498332659999999</v>
      </c>
      <c r="I8019">
        <v>24.53249679</v>
      </c>
      <c r="J8019">
        <v>24.697189290000001</v>
      </c>
      <c r="K8019">
        <v>27.712959550000001</v>
      </c>
      <c r="L8019">
        <v>33.846124609999997</v>
      </c>
      <c r="M8019">
        <v>35.236863040000003</v>
      </c>
      <c r="N8019">
        <v>24.52897866</v>
      </c>
      <c r="O8019">
        <v>35.068804309999997</v>
      </c>
      <c r="P8019">
        <v>31.59973823</v>
      </c>
      <c r="Q8019">
        <v>34.297875959999999</v>
      </c>
      <c r="R8019">
        <v>40.639228580000001</v>
      </c>
      <c r="S8019">
        <v>40.952890060000001</v>
      </c>
      <c r="T8019">
        <v>30.90056916</v>
      </c>
      <c r="U8019">
        <v>36.78849014</v>
      </c>
      <c r="V8019">
        <v>33.014323849999997</v>
      </c>
      <c r="W8019">
        <v>36.09899944</v>
      </c>
    </row>
    <row r="8020" spans="2:23" hidden="1" x14ac:dyDescent="0.25">
      <c r="B8020" t="s">
        <v>89</v>
      </c>
      <c r="C8020" t="s">
        <v>298</v>
      </c>
      <c r="D8020" t="s">
        <v>91</v>
      </c>
      <c r="E8020" t="s">
        <v>530</v>
      </c>
      <c r="F8020" t="s">
        <v>93</v>
      </c>
      <c r="G8020">
        <v>19.298489669999999</v>
      </c>
      <c r="H8020">
        <v>19.298489669999999</v>
      </c>
      <c r="I8020">
        <v>19.298489669999999</v>
      </c>
    </row>
    <row r="8021" spans="2:23" hidden="1" x14ac:dyDescent="0.25">
      <c r="B8021" t="s">
        <v>89</v>
      </c>
      <c r="C8021" t="s">
        <v>298</v>
      </c>
      <c r="D8021" t="s">
        <v>91</v>
      </c>
      <c r="E8021" t="s">
        <v>531</v>
      </c>
      <c r="F8021" t="s">
        <v>93</v>
      </c>
      <c r="G8021">
        <v>25.626943650000001</v>
      </c>
      <c r="H8021">
        <v>25.626943650000001</v>
      </c>
      <c r="I8021">
        <v>25.626943650000001</v>
      </c>
      <c r="J8021">
        <v>25.626943650000001</v>
      </c>
      <c r="K8021">
        <v>25.626943650000001</v>
      </c>
      <c r="L8021">
        <v>25.626943650000001</v>
      </c>
      <c r="M8021">
        <v>25.626943650000001</v>
      </c>
    </row>
    <row r="8022" spans="2:23" hidden="1" x14ac:dyDescent="0.25">
      <c r="B8022" t="s">
        <v>89</v>
      </c>
      <c r="C8022" t="s">
        <v>298</v>
      </c>
      <c r="D8022" t="s">
        <v>91</v>
      </c>
      <c r="E8022" t="s">
        <v>532</v>
      </c>
      <c r="F8022" t="s">
        <v>93</v>
      </c>
      <c r="G8022">
        <v>0.335673214</v>
      </c>
      <c r="H8022">
        <v>0.388893873</v>
      </c>
      <c r="I8022">
        <v>0.48788253199999998</v>
      </c>
      <c r="J8022">
        <v>0.30907901500000001</v>
      </c>
      <c r="K8022">
        <v>0.19746620100000001</v>
      </c>
      <c r="L8022">
        <v>9.9186950999999995E-2</v>
      </c>
      <c r="M8022">
        <v>1.7114152000000001E-2</v>
      </c>
      <c r="N8022">
        <v>6.1088505000000001E-2</v>
      </c>
      <c r="O8022">
        <v>6.1381299E-2</v>
      </c>
      <c r="P8022">
        <v>7.4229173999999995E-2</v>
      </c>
      <c r="Q8022">
        <v>7.7814385E-2</v>
      </c>
      <c r="R8022">
        <v>8.0614036E-2</v>
      </c>
      <c r="S8022">
        <v>8.4156175999999999E-2</v>
      </c>
      <c r="T8022">
        <v>8.8779667000000007E-2</v>
      </c>
      <c r="U8022">
        <v>9.6692456999999996E-2</v>
      </c>
      <c r="V8022">
        <v>0.101896526</v>
      </c>
      <c r="W8022">
        <v>0.10428306399999999</v>
      </c>
    </row>
    <row r="8023" spans="2:23" hidden="1" x14ac:dyDescent="0.25">
      <c r="B8023" t="s">
        <v>89</v>
      </c>
      <c r="C8023" t="s">
        <v>298</v>
      </c>
      <c r="D8023" t="s">
        <v>91</v>
      </c>
      <c r="E8023" t="s">
        <v>533</v>
      </c>
      <c r="F8023" t="s">
        <v>93</v>
      </c>
      <c r="G8023">
        <v>0.40414987299999999</v>
      </c>
      <c r="H8023">
        <v>0.40414987299999999</v>
      </c>
      <c r="I8023">
        <v>0.40414987299999999</v>
      </c>
    </row>
    <row r="8024" spans="2:23" hidden="1" x14ac:dyDescent="0.25">
      <c r="B8024" t="s">
        <v>89</v>
      </c>
      <c r="C8024" t="s">
        <v>298</v>
      </c>
      <c r="D8024" t="s">
        <v>91</v>
      </c>
      <c r="E8024" t="s">
        <v>534</v>
      </c>
      <c r="F8024" t="s">
        <v>93</v>
      </c>
      <c r="G8024">
        <v>0.26218513399999999</v>
      </c>
      <c r="H8024">
        <v>0.26218513399999999</v>
      </c>
      <c r="I8024">
        <v>0.26218513399999999</v>
      </c>
      <c r="J8024">
        <v>0.26218513399999999</v>
      </c>
      <c r="K8024">
        <v>0.26218513399999999</v>
      </c>
      <c r="L8024">
        <v>0.26218513399999999</v>
      </c>
      <c r="M8024">
        <v>0.26218513399999999</v>
      </c>
    </row>
    <row r="8025" spans="2:23" hidden="1" x14ac:dyDescent="0.25">
      <c r="B8025" t="s">
        <v>89</v>
      </c>
      <c r="C8025" t="s">
        <v>298</v>
      </c>
      <c r="D8025" t="s">
        <v>91</v>
      </c>
      <c r="E8025" t="s">
        <v>535</v>
      </c>
      <c r="F8025" t="s">
        <v>93</v>
      </c>
      <c r="G8025">
        <v>1.4916720000000001E-3</v>
      </c>
      <c r="H8025">
        <v>6.7605160000000003E-3</v>
      </c>
      <c r="I8025">
        <v>0.32881529799999998</v>
      </c>
      <c r="J8025">
        <v>1.458611546</v>
      </c>
      <c r="K8025">
        <v>1.933867032</v>
      </c>
      <c r="L8025">
        <v>1.655765154</v>
      </c>
      <c r="M8025">
        <v>1.1935533279999999</v>
      </c>
      <c r="N8025">
        <v>1.9967921230000001</v>
      </c>
      <c r="O8025">
        <v>2.1344204489999998</v>
      </c>
      <c r="P8025">
        <v>2.0947348479999999</v>
      </c>
      <c r="Q8025">
        <v>2.3806770720000001</v>
      </c>
      <c r="R8025">
        <v>2.924911303</v>
      </c>
      <c r="S8025">
        <v>2.9186252029999999</v>
      </c>
      <c r="T8025">
        <v>2.430539333</v>
      </c>
      <c r="U8025">
        <v>2.987357056</v>
      </c>
      <c r="V8025">
        <v>2.744018155</v>
      </c>
      <c r="W8025">
        <v>3.0485084859999998</v>
      </c>
    </row>
    <row r="8026" spans="2:23" hidden="1" x14ac:dyDescent="0.25">
      <c r="B8026" t="s">
        <v>89</v>
      </c>
      <c r="C8026" t="s">
        <v>298</v>
      </c>
      <c r="D8026" t="s">
        <v>91</v>
      </c>
      <c r="E8026" t="s">
        <v>536</v>
      </c>
      <c r="F8026" t="s">
        <v>93</v>
      </c>
      <c r="G8026">
        <v>0.112355828</v>
      </c>
      <c r="H8026">
        <v>0.112355828</v>
      </c>
      <c r="I8026">
        <v>0.112355828</v>
      </c>
    </row>
    <row r="8027" spans="2:23" hidden="1" x14ac:dyDescent="0.25">
      <c r="B8027" t="s">
        <v>89</v>
      </c>
      <c r="C8027" t="s">
        <v>298</v>
      </c>
      <c r="D8027" t="s">
        <v>91</v>
      </c>
      <c r="E8027" t="s">
        <v>537</v>
      </c>
      <c r="F8027" t="s">
        <v>93</v>
      </c>
      <c r="G8027">
        <v>0.93983779199999995</v>
      </c>
      <c r="H8027">
        <v>0.93983779199999995</v>
      </c>
      <c r="I8027">
        <v>0.93983779199999995</v>
      </c>
      <c r="J8027">
        <v>0.93983779199999995</v>
      </c>
      <c r="K8027">
        <v>0.93983779199999995</v>
      </c>
      <c r="L8027">
        <v>0.93983779199999995</v>
      </c>
      <c r="M8027">
        <v>0.93983779199999995</v>
      </c>
    </row>
    <row r="8028" spans="2:23" hidden="1" x14ac:dyDescent="0.25">
      <c r="B8028" t="s">
        <v>89</v>
      </c>
      <c r="C8028" t="s">
        <v>298</v>
      </c>
      <c r="D8028" t="s">
        <v>91</v>
      </c>
      <c r="E8028" t="s">
        <v>538</v>
      </c>
      <c r="F8028" t="s">
        <v>93</v>
      </c>
      <c r="G8028">
        <v>1.4916720000000001E-3</v>
      </c>
      <c r="H8028">
        <v>6.7605160000000003E-3</v>
      </c>
      <c r="I8028">
        <v>6.4819328999999995E-2</v>
      </c>
      <c r="J8028">
        <v>0.384507816</v>
      </c>
      <c r="K8028">
        <v>0.65516226499999997</v>
      </c>
      <c r="L8028">
        <v>0.59454909899999997</v>
      </c>
      <c r="M8028">
        <v>0.431165992</v>
      </c>
      <c r="N8028">
        <v>1.1448347590000001</v>
      </c>
      <c r="O8028">
        <v>1.049747255</v>
      </c>
      <c r="P8028">
        <v>1.248701286</v>
      </c>
      <c r="Q8028">
        <v>1.397636163</v>
      </c>
      <c r="R8028">
        <v>1.534306977</v>
      </c>
      <c r="S8028">
        <v>1.6295307729999999</v>
      </c>
      <c r="T8028">
        <v>1.7654397340000001</v>
      </c>
      <c r="U8028">
        <v>1.9331007490000001</v>
      </c>
      <c r="V8028">
        <v>2.0319297870000002</v>
      </c>
      <c r="W8028">
        <v>2.102498196</v>
      </c>
    </row>
    <row r="8029" spans="2:23" hidden="1" x14ac:dyDescent="0.25">
      <c r="B8029" t="s">
        <v>89</v>
      </c>
      <c r="C8029" t="s">
        <v>298</v>
      </c>
      <c r="D8029" t="s">
        <v>91</v>
      </c>
      <c r="E8029" t="s">
        <v>539</v>
      </c>
      <c r="F8029" t="s">
        <v>93</v>
      </c>
      <c r="G8029">
        <v>2.4357172E-2</v>
      </c>
      <c r="H8029">
        <v>2.4357172E-2</v>
      </c>
      <c r="I8029">
        <v>2.4357172E-2</v>
      </c>
    </row>
    <row r="8030" spans="2:23" hidden="1" x14ac:dyDescent="0.25">
      <c r="B8030" t="s">
        <v>89</v>
      </c>
      <c r="C8030" t="s">
        <v>298</v>
      </c>
      <c r="D8030" t="s">
        <v>91</v>
      </c>
      <c r="E8030" t="s">
        <v>540</v>
      </c>
      <c r="F8030" t="s">
        <v>93</v>
      </c>
      <c r="G8030">
        <v>0.305493813</v>
      </c>
      <c r="H8030">
        <v>0.305493813</v>
      </c>
      <c r="I8030">
        <v>0.305493813</v>
      </c>
      <c r="J8030">
        <v>0.305493813</v>
      </c>
      <c r="K8030">
        <v>0.305493813</v>
      </c>
      <c r="L8030">
        <v>0.305493813</v>
      </c>
      <c r="M8030">
        <v>0.305493813</v>
      </c>
    </row>
    <row r="8031" spans="2:23" hidden="1" x14ac:dyDescent="0.25">
      <c r="B8031" t="s">
        <v>89</v>
      </c>
      <c r="C8031" t="s">
        <v>298</v>
      </c>
      <c r="D8031" t="s">
        <v>91</v>
      </c>
      <c r="E8031" t="s">
        <v>541</v>
      </c>
      <c r="F8031" t="s">
        <v>93</v>
      </c>
      <c r="G8031">
        <v>8.1895305189999998</v>
      </c>
      <c r="H8031">
        <v>14.12192639</v>
      </c>
      <c r="I8031">
        <v>19.75803586</v>
      </c>
      <c r="J8031">
        <v>20.123201309999999</v>
      </c>
      <c r="K8031">
        <v>23.533608359999999</v>
      </c>
      <c r="L8031">
        <v>30.819276940000002</v>
      </c>
      <c r="M8031">
        <v>33.622823369999999</v>
      </c>
      <c r="N8031">
        <v>22.414846140000002</v>
      </c>
      <c r="O8031">
        <v>33.137329379999997</v>
      </c>
      <c r="P8031">
        <v>29.474961449999999</v>
      </c>
      <c r="Q8031">
        <v>31.995272289999999</v>
      </c>
      <c r="R8031">
        <v>38.132892560000002</v>
      </c>
      <c r="S8031">
        <v>38.211564170000003</v>
      </c>
      <c r="T8031">
        <v>27.861858269999999</v>
      </c>
      <c r="U8031">
        <v>33.425009180000004</v>
      </c>
      <c r="V8031">
        <v>29.405062279999999</v>
      </c>
      <c r="W8031">
        <v>32.155643920000003</v>
      </c>
    </row>
    <row r="8032" spans="2:23" hidden="1" x14ac:dyDescent="0.25">
      <c r="B8032" t="s">
        <v>89</v>
      </c>
      <c r="C8032" t="s">
        <v>298</v>
      </c>
      <c r="D8032" t="s">
        <v>91</v>
      </c>
      <c r="E8032" t="s">
        <v>542</v>
      </c>
      <c r="F8032" t="s">
        <v>93</v>
      </c>
      <c r="G8032">
        <v>14.02316426</v>
      </c>
      <c r="H8032">
        <v>14.02316426</v>
      </c>
      <c r="I8032">
        <v>14.02316426</v>
      </c>
    </row>
    <row r="8033" spans="2:23" hidden="1" x14ac:dyDescent="0.25">
      <c r="B8033" t="s">
        <v>89</v>
      </c>
      <c r="C8033" t="s">
        <v>298</v>
      </c>
      <c r="D8033" t="s">
        <v>91</v>
      </c>
      <c r="E8033" t="s">
        <v>543</v>
      </c>
      <c r="F8033" t="s">
        <v>93</v>
      </c>
      <c r="G8033">
        <v>21.452628959999998</v>
      </c>
      <c r="H8033">
        <v>21.452628959999998</v>
      </c>
      <c r="I8033">
        <v>21.452628959999998</v>
      </c>
      <c r="J8033">
        <v>21.452628959999998</v>
      </c>
      <c r="K8033">
        <v>21.452628959999998</v>
      </c>
      <c r="L8033">
        <v>21.452628959999998</v>
      </c>
      <c r="M8033">
        <v>21.452628959999998</v>
      </c>
    </row>
    <row r="8034" spans="2:23" hidden="1" x14ac:dyDescent="0.25">
      <c r="B8034" t="s">
        <v>89</v>
      </c>
      <c r="C8034" t="s">
        <v>298</v>
      </c>
      <c r="D8034" t="s">
        <v>91</v>
      </c>
      <c r="E8034" t="s">
        <v>544</v>
      </c>
      <c r="F8034" t="s">
        <v>93</v>
      </c>
      <c r="G8034">
        <v>0.28006672199999999</v>
      </c>
      <c r="H8034">
        <v>0.33462784499999998</v>
      </c>
      <c r="I8034">
        <v>0.62116837899999999</v>
      </c>
      <c r="J8034">
        <v>1.2681687720000001</v>
      </c>
      <c r="K8034">
        <v>1.3661366340000001</v>
      </c>
      <c r="L8034">
        <v>1.0496838020000001</v>
      </c>
      <c r="M8034">
        <v>0.680146217</v>
      </c>
      <c r="N8034">
        <v>0.83326193599999998</v>
      </c>
      <c r="O8034">
        <v>1.060879973</v>
      </c>
      <c r="P8034">
        <v>0.83832865099999998</v>
      </c>
      <c r="Q8034">
        <v>0.97076829799999997</v>
      </c>
      <c r="R8034">
        <v>1.3670019470000001</v>
      </c>
      <c r="S8034">
        <v>1.2690854840000001</v>
      </c>
      <c r="T8034">
        <v>0.65534376299999997</v>
      </c>
      <c r="U8034">
        <v>1.0380950499999999</v>
      </c>
      <c r="V8034">
        <v>0.70071808599999996</v>
      </c>
      <c r="W8034">
        <v>0.92853186300000001</v>
      </c>
    </row>
    <row r="8035" spans="2:23" hidden="1" x14ac:dyDescent="0.25">
      <c r="B8035" t="s">
        <v>89</v>
      </c>
      <c r="C8035" t="s">
        <v>298</v>
      </c>
      <c r="D8035" t="s">
        <v>91</v>
      </c>
      <c r="E8035" t="s">
        <v>545</v>
      </c>
      <c r="F8035" t="s">
        <v>93</v>
      </c>
      <c r="G8035">
        <v>0.41195431500000002</v>
      </c>
      <c r="H8035">
        <v>0.41195431500000002</v>
      </c>
      <c r="I8035">
        <v>0.41195431500000002</v>
      </c>
    </row>
    <row r="8036" spans="2:23" hidden="1" x14ac:dyDescent="0.25">
      <c r="B8036" t="s">
        <v>89</v>
      </c>
      <c r="C8036" t="s">
        <v>298</v>
      </c>
      <c r="D8036" t="s">
        <v>91</v>
      </c>
      <c r="E8036" t="s">
        <v>546</v>
      </c>
      <c r="F8036" t="s">
        <v>93</v>
      </c>
      <c r="G8036">
        <v>0.79999976699999997</v>
      </c>
      <c r="H8036">
        <v>0.79999976699999997</v>
      </c>
      <c r="I8036">
        <v>0.79999976699999997</v>
      </c>
      <c r="J8036">
        <v>0.79999976699999997</v>
      </c>
      <c r="K8036">
        <v>0.79999976699999997</v>
      </c>
      <c r="L8036">
        <v>0.79999976699999997</v>
      </c>
      <c r="M8036">
        <v>0.79999976699999997</v>
      </c>
    </row>
    <row r="8037" spans="2:23" hidden="1" x14ac:dyDescent="0.25">
      <c r="B8037" t="s">
        <v>89</v>
      </c>
      <c r="C8037" t="s">
        <v>298</v>
      </c>
      <c r="D8037" t="s">
        <v>91</v>
      </c>
      <c r="E8037" t="s">
        <v>547</v>
      </c>
      <c r="F8037" t="s">
        <v>93</v>
      </c>
      <c r="G8037">
        <v>0</v>
      </c>
      <c r="H8037">
        <v>0</v>
      </c>
      <c r="I8037">
        <v>0.185258851</v>
      </c>
      <c r="J8037">
        <v>1.010321912</v>
      </c>
      <c r="K8037">
        <v>1.2155560519999999</v>
      </c>
      <c r="L8037">
        <v>0.98094709700000005</v>
      </c>
      <c r="M8037">
        <v>0.67340974799999997</v>
      </c>
      <c r="N8037">
        <v>0.83187593400000004</v>
      </c>
      <c r="O8037">
        <v>1.0526681710000001</v>
      </c>
      <c r="P8037">
        <v>0.82960931199999999</v>
      </c>
      <c r="Q8037">
        <v>0.96480073899999996</v>
      </c>
      <c r="R8037">
        <v>1.3636982740000001</v>
      </c>
      <c r="S8037">
        <v>1.2663431409999999</v>
      </c>
      <c r="T8037">
        <v>0.65462269500000003</v>
      </c>
      <c r="U8037">
        <v>1.03738394</v>
      </c>
      <c r="V8037">
        <v>0.70032318999999998</v>
      </c>
      <c r="W8037">
        <v>0.92823916799999995</v>
      </c>
    </row>
    <row r="8038" spans="2:23" hidden="1" x14ac:dyDescent="0.25">
      <c r="B8038" t="s">
        <v>89</v>
      </c>
      <c r="C8038" t="s">
        <v>298</v>
      </c>
      <c r="D8038" t="s">
        <v>91</v>
      </c>
      <c r="E8038" t="s">
        <v>548</v>
      </c>
      <c r="F8038" t="s">
        <v>93</v>
      </c>
      <c r="G8038">
        <v>6.1752950000000001E-2</v>
      </c>
      <c r="H8038">
        <v>6.1752950000000001E-2</v>
      </c>
      <c r="I8038">
        <v>6.1752950000000001E-2</v>
      </c>
    </row>
    <row r="8039" spans="2:23" hidden="1" x14ac:dyDescent="0.25">
      <c r="B8039" t="s">
        <v>89</v>
      </c>
      <c r="C8039" t="s">
        <v>298</v>
      </c>
      <c r="D8039" t="s">
        <v>91</v>
      </c>
      <c r="E8039" t="s">
        <v>549</v>
      </c>
      <c r="F8039" t="s">
        <v>93</v>
      </c>
      <c r="G8039">
        <v>0.58078480799999999</v>
      </c>
      <c r="H8039">
        <v>0.58078480799999999</v>
      </c>
      <c r="I8039">
        <v>0.58078480799999999</v>
      </c>
      <c r="J8039">
        <v>0.58078480799999999</v>
      </c>
      <c r="K8039">
        <v>0.58078480799999999</v>
      </c>
      <c r="L8039">
        <v>0.58078480799999999</v>
      </c>
      <c r="M8039">
        <v>0.58078480799999999</v>
      </c>
    </row>
    <row r="8040" spans="2:23" hidden="1" x14ac:dyDescent="0.25">
      <c r="B8040" t="s">
        <v>89</v>
      </c>
      <c r="C8040" t="s">
        <v>298</v>
      </c>
      <c r="D8040" t="s">
        <v>91</v>
      </c>
      <c r="E8040" t="s">
        <v>550</v>
      </c>
      <c r="F8040" t="s">
        <v>93</v>
      </c>
      <c r="G8040">
        <v>0.28006672199999999</v>
      </c>
      <c r="H8040">
        <v>0.33462784499999998</v>
      </c>
      <c r="I8040">
        <v>0.43590952799999999</v>
      </c>
      <c r="J8040">
        <v>0.25784686000000001</v>
      </c>
      <c r="K8040">
        <v>0.15058058199999999</v>
      </c>
      <c r="L8040">
        <v>6.8736704999999995E-2</v>
      </c>
      <c r="M8040">
        <v>6.7364699999999996E-3</v>
      </c>
      <c r="N8040">
        <v>1.386001E-3</v>
      </c>
      <c r="O8040">
        <v>8.2118020000000007E-3</v>
      </c>
      <c r="P8040">
        <v>8.7193389999999996E-3</v>
      </c>
      <c r="Q8040">
        <v>5.9675589999999999E-3</v>
      </c>
      <c r="R8040">
        <v>3.303673E-3</v>
      </c>
      <c r="S8040">
        <v>2.742343E-3</v>
      </c>
      <c r="T8040">
        <v>7.2106799999999995E-4</v>
      </c>
      <c r="U8040">
        <v>7.1111000000000004E-4</v>
      </c>
      <c r="V8040">
        <v>3.9489599999999999E-4</v>
      </c>
      <c r="W8040">
        <v>2.9269499999999999E-4</v>
      </c>
    </row>
    <row r="8041" spans="2:23" hidden="1" x14ac:dyDescent="0.25">
      <c r="B8041" t="s">
        <v>89</v>
      </c>
      <c r="C8041" t="s">
        <v>298</v>
      </c>
      <c r="D8041" t="s">
        <v>91</v>
      </c>
      <c r="E8041" t="s">
        <v>551</v>
      </c>
      <c r="F8041" t="s">
        <v>93</v>
      </c>
      <c r="G8041">
        <v>0.35020136499999999</v>
      </c>
      <c r="H8041">
        <v>0.35020136499999999</v>
      </c>
      <c r="I8041">
        <v>0.35020136499999999</v>
      </c>
    </row>
    <row r="8042" spans="2:23" hidden="1" x14ac:dyDescent="0.25">
      <c r="B8042" t="s">
        <v>89</v>
      </c>
      <c r="C8042" t="s">
        <v>298</v>
      </c>
      <c r="D8042" t="s">
        <v>91</v>
      </c>
      <c r="E8042" t="s">
        <v>552</v>
      </c>
      <c r="F8042" t="s">
        <v>93</v>
      </c>
      <c r="G8042">
        <v>0.21921495899999999</v>
      </c>
      <c r="H8042">
        <v>0.21921495899999999</v>
      </c>
      <c r="I8042">
        <v>0.21921495899999999</v>
      </c>
      <c r="J8042">
        <v>0.21921495899999999</v>
      </c>
      <c r="K8042">
        <v>0.21921495899999999</v>
      </c>
      <c r="L8042">
        <v>0.21921495899999999</v>
      </c>
      <c r="M8042">
        <v>0.21921495899999999</v>
      </c>
    </row>
    <row r="8043" spans="2:23" hidden="1" x14ac:dyDescent="0.25">
      <c r="B8043" t="s">
        <v>89</v>
      </c>
      <c r="C8043" t="s">
        <v>298</v>
      </c>
      <c r="D8043" t="s">
        <v>91</v>
      </c>
      <c r="E8043" t="s">
        <v>553</v>
      </c>
      <c r="F8043" t="s">
        <v>93</v>
      </c>
      <c r="G8043">
        <v>0.187895382</v>
      </c>
      <c r="H8043">
        <v>0</v>
      </c>
      <c r="I8043">
        <v>7.3759845000000004E-2</v>
      </c>
      <c r="J8043">
        <v>5.8612622000000003E-2</v>
      </c>
      <c r="K8043">
        <v>5.4121839999999997E-2</v>
      </c>
      <c r="L8043">
        <v>5.4299056999999998E-2</v>
      </c>
      <c r="M8043">
        <v>3.1107797E-2</v>
      </c>
      <c r="N8043">
        <v>1.0677825E-2</v>
      </c>
      <c r="O8043">
        <v>2.0944613000000001E-2</v>
      </c>
      <c r="P8043">
        <v>1.2684676000000001E-2</v>
      </c>
      <c r="Q8043">
        <v>1.3934859000000001E-2</v>
      </c>
      <c r="R8043">
        <v>1.9061208999999999E-2</v>
      </c>
      <c r="S8043">
        <v>1.6099704999999999E-2</v>
      </c>
      <c r="T8043">
        <v>7.1558730000000001E-3</v>
      </c>
      <c r="U8043">
        <v>1.094697E-2</v>
      </c>
      <c r="V8043">
        <v>7.4225719999999997E-3</v>
      </c>
      <c r="W8043">
        <v>1.0381194E-2</v>
      </c>
    </row>
    <row r="8044" spans="2:23" hidden="1" x14ac:dyDescent="0.25">
      <c r="B8044" t="s">
        <v>89</v>
      </c>
      <c r="C8044" t="s">
        <v>298</v>
      </c>
      <c r="D8044" t="s">
        <v>91</v>
      </c>
      <c r="E8044" t="s">
        <v>554</v>
      </c>
      <c r="F8044" t="s">
        <v>93</v>
      </c>
      <c r="G8044">
        <v>8.7218408999999997E-2</v>
      </c>
      <c r="H8044">
        <v>8.7218408999999997E-2</v>
      </c>
      <c r="I8044">
        <v>8.7218408999999997E-2</v>
      </c>
    </row>
    <row r="8045" spans="2:23" hidden="1" x14ac:dyDescent="0.25">
      <c r="B8045" t="s">
        <v>89</v>
      </c>
      <c r="C8045" t="s">
        <v>298</v>
      </c>
      <c r="D8045" t="s">
        <v>91</v>
      </c>
      <c r="E8045" t="s">
        <v>555</v>
      </c>
      <c r="F8045" t="s">
        <v>93</v>
      </c>
      <c r="G8045">
        <v>6.5685221000000002E-2</v>
      </c>
      <c r="H8045">
        <v>6.5685221000000002E-2</v>
      </c>
      <c r="I8045">
        <v>6.5685221000000002E-2</v>
      </c>
      <c r="J8045">
        <v>6.5685221000000002E-2</v>
      </c>
      <c r="K8045">
        <v>6.5685221000000002E-2</v>
      </c>
      <c r="L8045">
        <v>6.5685221000000002E-2</v>
      </c>
      <c r="M8045">
        <v>6.5685221000000002E-2</v>
      </c>
    </row>
    <row r="8046" spans="2:23" hidden="1" x14ac:dyDescent="0.25">
      <c r="B8046" t="s">
        <v>89</v>
      </c>
      <c r="C8046" t="s">
        <v>298</v>
      </c>
      <c r="D8046" t="s">
        <v>91</v>
      </c>
      <c r="E8046" t="s">
        <v>556</v>
      </c>
      <c r="F8046" t="s">
        <v>93</v>
      </c>
      <c r="G8046">
        <v>0</v>
      </c>
      <c r="H8046">
        <v>0</v>
      </c>
      <c r="I8046">
        <v>7.3759845000000004E-2</v>
      </c>
      <c r="J8046">
        <v>5.8612622000000003E-2</v>
      </c>
      <c r="K8046">
        <v>5.4121839999999997E-2</v>
      </c>
      <c r="L8046">
        <v>5.4299056999999998E-2</v>
      </c>
      <c r="M8046">
        <v>3.1107797E-2</v>
      </c>
      <c r="N8046">
        <v>1.0677825E-2</v>
      </c>
      <c r="O8046">
        <v>2.0944613000000001E-2</v>
      </c>
      <c r="P8046">
        <v>1.2684676000000001E-2</v>
      </c>
      <c r="Q8046">
        <v>1.3934859000000001E-2</v>
      </c>
      <c r="R8046">
        <v>1.9061208999999999E-2</v>
      </c>
      <c r="S8046">
        <v>1.6099704999999999E-2</v>
      </c>
      <c r="T8046">
        <v>7.1558730000000001E-3</v>
      </c>
      <c r="U8046">
        <v>1.094697E-2</v>
      </c>
      <c r="V8046">
        <v>7.4225719999999997E-3</v>
      </c>
      <c r="W8046">
        <v>1.0381194E-2</v>
      </c>
    </row>
    <row r="8047" spans="2:23" hidden="1" x14ac:dyDescent="0.25">
      <c r="B8047" t="s">
        <v>89</v>
      </c>
      <c r="C8047" t="s">
        <v>298</v>
      </c>
      <c r="D8047" t="s">
        <v>91</v>
      </c>
      <c r="E8047" t="s">
        <v>557</v>
      </c>
      <c r="F8047" t="s">
        <v>93</v>
      </c>
      <c r="G8047">
        <v>2.4586614999999999E-2</v>
      </c>
      <c r="H8047">
        <v>2.4586614999999999E-2</v>
      </c>
      <c r="I8047">
        <v>2.4586614999999999E-2</v>
      </c>
    </row>
    <row r="8048" spans="2:23" hidden="1" x14ac:dyDescent="0.25">
      <c r="B8048" t="s">
        <v>89</v>
      </c>
      <c r="C8048" t="s">
        <v>298</v>
      </c>
      <c r="D8048" t="s">
        <v>91</v>
      </c>
      <c r="E8048" t="s">
        <v>558</v>
      </c>
      <c r="F8048" t="s">
        <v>93</v>
      </c>
      <c r="G8048">
        <v>3.8843022999999997E-2</v>
      </c>
      <c r="H8048">
        <v>3.8843022999999997E-2</v>
      </c>
      <c r="I8048">
        <v>3.8843022999999997E-2</v>
      </c>
      <c r="J8048">
        <v>3.8843022999999997E-2</v>
      </c>
      <c r="K8048">
        <v>3.8843022999999997E-2</v>
      </c>
      <c r="L8048">
        <v>3.8843022999999997E-2</v>
      </c>
      <c r="M8048">
        <v>3.8843022999999997E-2</v>
      </c>
    </row>
    <row r="8049" spans="2:23" hidden="1" x14ac:dyDescent="0.25">
      <c r="B8049" t="s">
        <v>89</v>
      </c>
      <c r="C8049" t="s">
        <v>298</v>
      </c>
      <c r="D8049" t="s">
        <v>91</v>
      </c>
      <c r="E8049" t="s">
        <v>559</v>
      </c>
      <c r="F8049" t="s">
        <v>93</v>
      </c>
      <c r="G8049">
        <v>0.187895382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</row>
    <row r="8050" spans="2:23" hidden="1" x14ac:dyDescent="0.25">
      <c r="B8050" t="s">
        <v>89</v>
      </c>
      <c r="C8050" t="s">
        <v>298</v>
      </c>
      <c r="D8050" t="s">
        <v>91</v>
      </c>
      <c r="E8050" t="s">
        <v>560</v>
      </c>
      <c r="F8050" t="s">
        <v>93</v>
      </c>
      <c r="G8050">
        <v>6.2631794000000005E-2</v>
      </c>
      <c r="H8050">
        <v>6.2631794000000005E-2</v>
      </c>
      <c r="I8050">
        <v>6.2631794000000005E-2</v>
      </c>
    </row>
    <row r="8051" spans="2:23" hidden="1" x14ac:dyDescent="0.25">
      <c r="B8051" t="s">
        <v>89</v>
      </c>
      <c r="C8051" t="s">
        <v>298</v>
      </c>
      <c r="D8051" t="s">
        <v>91</v>
      </c>
      <c r="E8051" t="s">
        <v>561</v>
      </c>
      <c r="F8051" t="s">
        <v>93</v>
      </c>
      <c r="G8051">
        <v>2.6842197000000002E-2</v>
      </c>
      <c r="H8051">
        <v>2.6842197000000002E-2</v>
      </c>
      <c r="I8051">
        <v>2.6842197000000002E-2</v>
      </c>
      <c r="J8051">
        <v>2.6842197000000002E-2</v>
      </c>
      <c r="K8051">
        <v>2.6842197000000002E-2</v>
      </c>
      <c r="L8051">
        <v>2.6842197000000002E-2</v>
      </c>
      <c r="M8051">
        <v>2.6842197000000002E-2</v>
      </c>
    </row>
    <row r="8052" spans="2:23" hidden="1" x14ac:dyDescent="0.25">
      <c r="B8052" t="s">
        <v>89</v>
      </c>
      <c r="C8052" t="s">
        <v>298</v>
      </c>
      <c r="D8052" t="s">
        <v>91</v>
      </c>
      <c r="E8052" t="s">
        <v>562</v>
      </c>
      <c r="F8052" t="s">
        <v>93</v>
      </c>
      <c r="G8052">
        <v>0.698073265</v>
      </c>
      <c r="H8052">
        <v>0.603752497</v>
      </c>
      <c r="I8052">
        <v>0.48709445499999998</v>
      </c>
      <c r="J8052">
        <v>0.28049047799999999</v>
      </c>
      <c r="K8052">
        <v>0.26989035500000003</v>
      </c>
      <c r="L8052">
        <v>0.218820602</v>
      </c>
      <c r="M8052">
        <v>7.2186683000000001E-2</v>
      </c>
      <c r="N8052">
        <v>3.5169619999999999E-2</v>
      </c>
      <c r="O8052">
        <v>7.3980927000000002E-2</v>
      </c>
      <c r="P8052">
        <v>5.6172265999999998E-2</v>
      </c>
      <c r="Q8052">
        <v>5.6767311000000001E-2</v>
      </c>
      <c r="R8052">
        <v>6.3014007999999996E-2</v>
      </c>
      <c r="S8052">
        <v>5.3169965E-2</v>
      </c>
      <c r="T8052">
        <v>2.1946295000000001E-2</v>
      </c>
      <c r="U8052">
        <v>3.005797E-2</v>
      </c>
      <c r="V8052">
        <v>1.8855720999999999E-2</v>
      </c>
      <c r="W8052">
        <v>1.3072757000000001E-2</v>
      </c>
    </row>
    <row r="8053" spans="2:23" hidden="1" x14ac:dyDescent="0.25">
      <c r="B8053" t="s">
        <v>89</v>
      </c>
      <c r="C8053" t="s">
        <v>298</v>
      </c>
      <c r="D8053" t="s">
        <v>91</v>
      </c>
      <c r="E8053" t="s">
        <v>563</v>
      </c>
      <c r="F8053" t="s">
        <v>93</v>
      </c>
      <c r="G8053">
        <v>0.59630673899999997</v>
      </c>
      <c r="H8053">
        <v>0.59630673899999997</v>
      </c>
      <c r="I8053">
        <v>0.59630673899999997</v>
      </c>
    </row>
    <row r="8054" spans="2:23" hidden="1" x14ac:dyDescent="0.25">
      <c r="B8054" t="s">
        <v>89</v>
      </c>
      <c r="C8054" t="s">
        <v>298</v>
      </c>
      <c r="D8054" t="s">
        <v>91</v>
      </c>
      <c r="E8054" t="s">
        <v>564</v>
      </c>
      <c r="F8054" t="s">
        <v>93</v>
      </c>
      <c r="G8054">
        <v>0.37575833400000003</v>
      </c>
      <c r="H8054">
        <v>0.37575833400000003</v>
      </c>
      <c r="I8054">
        <v>0.37575833400000003</v>
      </c>
      <c r="J8054">
        <v>0.37575833400000003</v>
      </c>
      <c r="K8054">
        <v>0.37575833400000003</v>
      </c>
      <c r="L8054">
        <v>0.37575833400000003</v>
      </c>
      <c r="M8054">
        <v>0.37575833400000003</v>
      </c>
    </row>
    <row r="8055" spans="2:23" hidden="1" x14ac:dyDescent="0.25">
      <c r="B8055" t="s">
        <v>89</v>
      </c>
      <c r="C8055" t="s">
        <v>298</v>
      </c>
      <c r="D8055" t="s">
        <v>91</v>
      </c>
      <c r="E8055" t="s">
        <v>565</v>
      </c>
      <c r="F8055" t="s">
        <v>93</v>
      </c>
      <c r="G8055">
        <v>0.34892370700000003</v>
      </c>
      <c r="H8055">
        <v>0.38197246600000001</v>
      </c>
      <c r="I8055">
        <v>0.25961718299999997</v>
      </c>
      <c r="J8055">
        <v>8.2114629999999994E-2</v>
      </c>
      <c r="K8055">
        <v>7.1357733000000007E-2</v>
      </c>
      <c r="L8055">
        <v>7.2058034000000007E-2</v>
      </c>
      <c r="M8055">
        <v>7.1149330999999996E-2</v>
      </c>
      <c r="N8055">
        <v>1.6907884000000001E-2</v>
      </c>
      <c r="O8055">
        <v>3.050172E-2</v>
      </c>
      <c r="P8055">
        <v>1.9482320000000001E-2</v>
      </c>
      <c r="Q8055">
        <v>2.1348187000000001E-2</v>
      </c>
      <c r="R8055">
        <v>2.8351857000000001E-2</v>
      </c>
      <c r="S8055">
        <v>2.5500042000000001E-2</v>
      </c>
      <c r="T8055">
        <v>1.1807410000000001E-2</v>
      </c>
      <c r="U8055">
        <v>1.9209988000000001E-2</v>
      </c>
      <c r="V8055">
        <v>1.4024889E-2</v>
      </c>
      <c r="W8055">
        <v>2.0403671000000002E-2</v>
      </c>
    </row>
    <row r="8056" spans="2:23" hidden="1" x14ac:dyDescent="0.25">
      <c r="B8056" t="s">
        <v>89</v>
      </c>
      <c r="C8056" t="s">
        <v>298</v>
      </c>
      <c r="D8056" t="s">
        <v>91</v>
      </c>
      <c r="E8056" t="s">
        <v>566</v>
      </c>
      <c r="F8056" t="s">
        <v>93</v>
      </c>
      <c r="G8056">
        <v>0.33017111900000001</v>
      </c>
      <c r="H8056">
        <v>0.33017111900000001</v>
      </c>
      <c r="I8056">
        <v>0.33017111900000001</v>
      </c>
    </row>
    <row r="8057" spans="2:23" hidden="1" x14ac:dyDescent="0.25">
      <c r="B8057" t="s">
        <v>89</v>
      </c>
      <c r="C8057" t="s">
        <v>298</v>
      </c>
      <c r="D8057" t="s">
        <v>91</v>
      </c>
      <c r="E8057" t="s">
        <v>567</v>
      </c>
      <c r="F8057" t="s">
        <v>93</v>
      </c>
      <c r="G8057">
        <v>0.183884726</v>
      </c>
      <c r="H8057">
        <v>0.183884726</v>
      </c>
      <c r="I8057">
        <v>0.183884726</v>
      </c>
      <c r="J8057">
        <v>0.183884726</v>
      </c>
      <c r="K8057">
        <v>0.183884726</v>
      </c>
      <c r="L8057">
        <v>0.183884726</v>
      </c>
      <c r="M8057">
        <v>0.183884726</v>
      </c>
    </row>
    <row r="8058" spans="2:23" hidden="1" x14ac:dyDescent="0.25">
      <c r="B8058" t="s">
        <v>89</v>
      </c>
      <c r="C8058" t="s">
        <v>298</v>
      </c>
      <c r="D8058" t="s">
        <v>91</v>
      </c>
      <c r="E8058" t="s">
        <v>568</v>
      </c>
      <c r="F8058" t="s">
        <v>93</v>
      </c>
      <c r="G8058">
        <v>0</v>
      </c>
      <c r="H8058">
        <v>0</v>
      </c>
      <c r="I8058">
        <v>4.9772729999999999E-3</v>
      </c>
      <c r="J8058">
        <v>5.169196E-3</v>
      </c>
      <c r="K8058">
        <v>9.0268750000000002E-3</v>
      </c>
      <c r="L8058">
        <v>2.5969901E-2</v>
      </c>
      <c r="M8058">
        <v>5.7869792000000003E-2</v>
      </c>
      <c r="N8058">
        <v>9.4036039999999994E-3</v>
      </c>
      <c r="O8058">
        <v>1.106041E-2</v>
      </c>
      <c r="P8058">
        <v>3.7395739999999998E-3</v>
      </c>
      <c r="Q8058">
        <v>4.305311E-3</v>
      </c>
      <c r="R8058">
        <v>7.8448419999999994E-3</v>
      </c>
      <c r="S8058">
        <v>6.6515840000000003E-3</v>
      </c>
      <c r="T8058">
        <v>3.3210309999999999E-3</v>
      </c>
      <c r="U8058">
        <v>5.9253960000000003E-3</v>
      </c>
      <c r="V8058">
        <v>4.3426059999999997E-3</v>
      </c>
      <c r="W8058">
        <v>7.3899270000000001E-3</v>
      </c>
    </row>
    <row r="8059" spans="2:23" hidden="1" x14ac:dyDescent="0.25">
      <c r="B8059" t="s">
        <v>89</v>
      </c>
      <c r="C8059" t="s">
        <v>298</v>
      </c>
      <c r="D8059" t="s">
        <v>91</v>
      </c>
      <c r="E8059" t="s">
        <v>569</v>
      </c>
      <c r="F8059" t="s">
        <v>93</v>
      </c>
      <c r="G8059">
        <v>1.6590909999999999E-3</v>
      </c>
      <c r="H8059">
        <v>1.6590909999999999E-3</v>
      </c>
      <c r="I8059">
        <v>1.6590909999999999E-3</v>
      </c>
    </row>
    <row r="8060" spans="2:23" hidden="1" x14ac:dyDescent="0.25">
      <c r="B8060" t="s">
        <v>89</v>
      </c>
      <c r="C8060" t="s">
        <v>298</v>
      </c>
      <c r="D8060" t="s">
        <v>91</v>
      </c>
      <c r="E8060" t="s">
        <v>570</v>
      </c>
      <c r="F8060" t="s">
        <v>93</v>
      </c>
      <c r="G8060">
        <v>1.4716148E-2</v>
      </c>
      <c r="H8060">
        <v>1.4716148E-2</v>
      </c>
      <c r="I8060">
        <v>1.4716148E-2</v>
      </c>
      <c r="J8060">
        <v>1.4716148E-2</v>
      </c>
      <c r="K8060">
        <v>1.4716148E-2</v>
      </c>
      <c r="L8060">
        <v>1.4716148E-2</v>
      </c>
      <c r="M8060">
        <v>1.4716148E-2</v>
      </c>
    </row>
    <row r="8061" spans="2:23" hidden="1" x14ac:dyDescent="0.25">
      <c r="B8061" t="s">
        <v>89</v>
      </c>
      <c r="C8061" t="s">
        <v>298</v>
      </c>
      <c r="D8061" t="s">
        <v>91</v>
      </c>
      <c r="E8061" t="s">
        <v>571</v>
      </c>
      <c r="F8061" t="s">
        <v>93</v>
      </c>
      <c r="G8061">
        <v>0.34892370700000003</v>
      </c>
      <c r="H8061">
        <v>0.38197246600000001</v>
      </c>
      <c r="I8061">
        <v>0.25463991000000002</v>
      </c>
      <c r="J8061">
        <v>7.6945435000000006E-2</v>
      </c>
      <c r="K8061">
        <v>6.2330858000000003E-2</v>
      </c>
      <c r="L8061">
        <v>4.6088133000000003E-2</v>
      </c>
      <c r="M8061">
        <v>1.3279539E-2</v>
      </c>
      <c r="N8061">
        <v>7.5042809999999998E-3</v>
      </c>
      <c r="O8061">
        <v>1.944131E-2</v>
      </c>
      <c r="P8061">
        <v>1.5742745999999998E-2</v>
      </c>
      <c r="Q8061">
        <v>1.7042875999999998E-2</v>
      </c>
      <c r="R8061">
        <v>2.0507015E-2</v>
      </c>
      <c r="S8061">
        <v>1.8848457999999998E-2</v>
      </c>
      <c r="T8061">
        <v>8.4863790000000005E-3</v>
      </c>
      <c r="U8061">
        <v>1.3284592E-2</v>
      </c>
      <c r="V8061">
        <v>9.6822829999999999E-3</v>
      </c>
      <c r="W8061">
        <v>1.3013744000000001E-2</v>
      </c>
    </row>
    <row r="8062" spans="2:23" hidden="1" x14ac:dyDescent="0.25">
      <c r="B8062" t="s">
        <v>89</v>
      </c>
      <c r="C8062" t="s">
        <v>298</v>
      </c>
      <c r="D8062" t="s">
        <v>91</v>
      </c>
      <c r="E8062" t="s">
        <v>572</v>
      </c>
      <c r="F8062" t="s">
        <v>93</v>
      </c>
      <c r="G8062">
        <v>0.32851202800000001</v>
      </c>
      <c r="H8062">
        <v>0.32851202800000001</v>
      </c>
      <c r="I8062">
        <v>0.32851202800000001</v>
      </c>
    </row>
    <row r="8063" spans="2:23" hidden="1" x14ac:dyDescent="0.25">
      <c r="B8063" t="s">
        <v>89</v>
      </c>
      <c r="C8063" t="s">
        <v>298</v>
      </c>
      <c r="D8063" t="s">
        <v>91</v>
      </c>
      <c r="E8063" t="s">
        <v>573</v>
      </c>
      <c r="F8063" t="s">
        <v>93</v>
      </c>
      <c r="G8063">
        <v>0.16916857799999999</v>
      </c>
      <c r="H8063">
        <v>0.16916857799999999</v>
      </c>
      <c r="I8063">
        <v>0.16916857799999999</v>
      </c>
      <c r="J8063">
        <v>0.16916857799999999</v>
      </c>
      <c r="K8063">
        <v>0.16916857799999999</v>
      </c>
      <c r="L8063">
        <v>0.16916857799999999</v>
      </c>
      <c r="M8063">
        <v>0.16916857799999999</v>
      </c>
    </row>
    <row r="8064" spans="2:23" hidden="1" x14ac:dyDescent="0.25">
      <c r="B8064" t="s">
        <v>89</v>
      </c>
      <c r="C8064" t="s">
        <v>298</v>
      </c>
      <c r="D8064" t="s">
        <v>91</v>
      </c>
      <c r="E8064" t="s">
        <v>574</v>
      </c>
      <c r="F8064" t="s">
        <v>93</v>
      </c>
      <c r="G8064">
        <v>4.7767043000000002E-2</v>
      </c>
      <c r="H8064">
        <v>0.167333069</v>
      </c>
      <c r="I8064">
        <v>0.48094485799999998</v>
      </c>
      <c r="J8064">
        <v>0.57886305500000002</v>
      </c>
      <c r="K8064">
        <v>0.76035516000000003</v>
      </c>
      <c r="L8064">
        <v>1.1685525290000001</v>
      </c>
      <c r="M8064">
        <v>1.183566283</v>
      </c>
      <c r="N8064">
        <v>0.34348552199999999</v>
      </c>
      <c r="O8064">
        <v>0.66468126699999996</v>
      </c>
      <c r="P8064">
        <v>0.50472035299999995</v>
      </c>
      <c r="Q8064">
        <v>0.62346383400000005</v>
      </c>
      <c r="R8064">
        <v>0.94814404699999999</v>
      </c>
      <c r="S8064">
        <v>1.041020649</v>
      </c>
      <c r="T8064">
        <v>0.48474334000000002</v>
      </c>
      <c r="U8064">
        <v>0.72640123300000004</v>
      </c>
      <c r="V8064">
        <v>0.52396890200000001</v>
      </c>
      <c r="W8064">
        <v>0.68073394799999998</v>
      </c>
    </row>
    <row r="8065" spans="2:23" hidden="1" x14ac:dyDescent="0.25">
      <c r="B8065" t="s">
        <v>89</v>
      </c>
      <c r="C8065" t="s">
        <v>298</v>
      </c>
      <c r="D8065" t="s">
        <v>91</v>
      </c>
      <c r="E8065" t="s">
        <v>575</v>
      </c>
      <c r="F8065" t="s">
        <v>93</v>
      </c>
      <c r="G8065">
        <v>0.23201499</v>
      </c>
      <c r="H8065">
        <v>0.23201499</v>
      </c>
      <c r="I8065">
        <v>0.23201499</v>
      </c>
    </row>
    <row r="8066" spans="2:23" hidden="1" x14ac:dyDescent="0.25">
      <c r="B8066" t="s">
        <v>89</v>
      </c>
      <c r="C8066" t="s">
        <v>298</v>
      </c>
      <c r="D8066" t="s">
        <v>91</v>
      </c>
      <c r="E8066" t="s">
        <v>576</v>
      </c>
      <c r="F8066" t="s">
        <v>93</v>
      </c>
      <c r="G8066">
        <v>0.62676885699999996</v>
      </c>
      <c r="H8066">
        <v>0.62676885699999996</v>
      </c>
      <c r="I8066">
        <v>0.62676885699999996</v>
      </c>
      <c r="J8066">
        <v>0.62676885699999996</v>
      </c>
      <c r="K8066">
        <v>0.62676885699999996</v>
      </c>
      <c r="L8066">
        <v>0.62676885699999996</v>
      </c>
      <c r="M8066">
        <v>0.62676885699999996</v>
      </c>
    </row>
    <row r="8067" spans="2:23" hidden="1" x14ac:dyDescent="0.25">
      <c r="B8067" t="s">
        <v>89</v>
      </c>
      <c r="C8067" t="s">
        <v>298</v>
      </c>
      <c r="D8067" t="s">
        <v>91</v>
      </c>
      <c r="E8067" t="s">
        <v>577</v>
      </c>
      <c r="F8067" t="s">
        <v>93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</row>
    <row r="8068" spans="2:23" hidden="1" x14ac:dyDescent="0.25">
      <c r="B8068" t="s">
        <v>89</v>
      </c>
      <c r="C8068" t="s">
        <v>298</v>
      </c>
      <c r="D8068" t="s">
        <v>91</v>
      </c>
      <c r="E8068" t="s">
        <v>578</v>
      </c>
      <c r="F8068" t="s">
        <v>93</v>
      </c>
      <c r="G8068">
        <v>0</v>
      </c>
      <c r="H8068">
        <v>0</v>
      </c>
      <c r="I8068">
        <v>0</v>
      </c>
    </row>
    <row r="8069" spans="2:23" hidden="1" x14ac:dyDescent="0.25">
      <c r="B8069" t="s">
        <v>89</v>
      </c>
      <c r="C8069" t="s">
        <v>298</v>
      </c>
      <c r="D8069" t="s">
        <v>91</v>
      </c>
      <c r="E8069" t="s">
        <v>579</v>
      </c>
      <c r="F8069" t="s">
        <v>93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2:23" hidden="1" x14ac:dyDescent="0.25">
      <c r="B8070" t="s">
        <v>89</v>
      </c>
      <c r="C8070" t="s">
        <v>298</v>
      </c>
      <c r="D8070" t="s">
        <v>91</v>
      </c>
      <c r="E8070" t="s">
        <v>580</v>
      </c>
      <c r="F8070" t="s">
        <v>93</v>
      </c>
      <c r="G8070">
        <v>7.4914572530000001</v>
      </c>
      <c r="H8070">
        <v>13.518173900000001</v>
      </c>
      <c r="I8070">
        <v>19.006945439999999</v>
      </c>
      <c r="J8070">
        <v>18.768607100000001</v>
      </c>
      <c r="K8070">
        <v>21.985013240000001</v>
      </c>
      <c r="L8070">
        <v>29.539240280000001</v>
      </c>
      <c r="M8070">
        <v>32.788249350000001</v>
      </c>
      <c r="N8070">
        <v>21.527719149999999</v>
      </c>
      <c r="O8070">
        <v>31.978675259999999</v>
      </c>
      <c r="P8070">
        <v>28.57275563</v>
      </c>
      <c r="Q8070">
        <v>30.955464070000001</v>
      </c>
      <c r="R8070">
        <v>36.679274229999997</v>
      </c>
      <c r="S8070">
        <v>36.869299779999999</v>
      </c>
      <c r="T8070">
        <v>27.174812379999999</v>
      </c>
      <c r="U8070">
        <v>32.340694900000003</v>
      </c>
      <c r="V8070">
        <v>28.674118199999999</v>
      </c>
      <c r="W8070">
        <v>31.196560869999999</v>
      </c>
    </row>
    <row r="8071" spans="2:23" hidden="1" x14ac:dyDescent="0.25">
      <c r="B8071" t="s">
        <v>89</v>
      </c>
      <c r="C8071" t="s">
        <v>298</v>
      </c>
      <c r="D8071" t="s">
        <v>91</v>
      </c>
      <c r="E8071" t="s">
        <v>581</v>
      </c>
      <c r="F8071" t="s">
        <v>93</v>
      </c>
      <c r="G8071">
        <v>13.33885886</v>
      </c>
      <c r="H8071">
        <v>13.33885886</v>
      </c>
      <c r="I8071">
        <v>13.33885886</v>
      </c>
    </row>
    <row r="8072" spans="2:23" hidden="1" x14ac:dyDescent="0.25">
      <c r="B8072" t="s">
        <v>89</v>
      </c>
      <c r="C8072" t="s">
        <v>298</v>
      </c>
      <c r="D8072" t="s">
        <v>91</v>
      </c>
      <c r="E8072" t="s">
        <v>582</v>
      </c>
      <c r="F8072" t="s">
        <v>93</v>
      </c>
      <c r="G8072">
        <v>20.442526650000001</v>
      </c>
      <c r="H8072">
        <v>20.442526650000001</v>
      </c>
      <c r="I8072">
        <v>20.442526650000001</v>
      </c>
      <c r="J8072">
        <v>20.442526650000001</v>
      </c>
      <c r="K8072">
        <v>20.442526650000001</v>
      </c>
      <c r="L8072">
        <v>20.442526650000001</v>
      </c>
      <c r="M8072">
        <v>20.442526650000001</v>
      </c>
    </row>
    <row r="8073" spans="2:23" hidden="1" x14ac:dyDescent="0.25">
      <c r="B8073" t="s">
        <v>89</v>
      </c>
      <c r="C8073" t="s">
        <v>298</v>
      </c>
      <c r="D8073" t="s">
        <v>91</v>
      </c>
      <c r="E8073" t="s">
        <v>583</v>
      </c>
      <c r="F8073" t="s">
        <v>93</v>
      </c>
      <c r="G8073">
        <v>1.7928481780000001</v>
      </c>
      <c r="H8073">
        <v>5.4814953790000001</v>
      </c>
      <c r="I8073">
        <v>8.3187000659999999</v>
      </c>
      <c r="J8073">
        <v>7.8154574669999999</v>
      </c>
      <c r="K8073">
        <v>9.3181777770000007</v>
      </c>
      <c r="L8073">
        <v>13.1362121</v>
      </c>
      <c r="M8073">
        <v>14.14949874</v>
      </c>
      <c r="N8073">
        <v>7.7685340859999998</v>
      </c>
      <c r="O8073">
        <v>13.17027742</v>
      </c>
      <c r="P8073">
        <v>11.196292809999999</v>
      </c>
      <c r="Q8073">
        <v>12.324866</v>
      </c>
      <c r="R8073">
        <v>15.293550310000001</v>
      </c>
      <c r="S8073">
        <v>15.110075719999999</v>
      </c>
      <c r="T8073">
        <v>9.605030588</v>
      </c>
      <c r="U8073">
        <v>12.23711928</v>
      </c>
      <c r="V8073">
        <v>10.019444569999999</v>
      </c>
      <c r="W8073">
        <v>11.245134930000001</v>
      </c>
    </row>
    <row r="8074" spans="2:23" hidden="1" x14ac:dyDescent="0.25">
      <c r="B8074" t="s">
        <v>89</v>
      </c>
      <c r="C8074" t="s">
        <v>298</v>
      </c>
      <c r="D8074" t="s">
        <v>91</v>
      </c>
      <c r="E8074" t="s">
        <v>584</v>
      </c>
      <c r="F8074" t="s">
        <v>93</v>
      </c>
      <c r="G8074">
        <v>5.1976812079999997</v>
      </c>
      <c r="H8074">
        <v>5.1976812079999997</v>
      </c>
      <c r="I8074">
        <v>5.1976812079999997</v>
      </c>
    </row>
    <row r="8075" spans="2:23" hidden="1" x14ac:dyDescent="0.25">
      <c r="B8075" t="s">
        <v>89</v>
      </c>
      <c r="C8075" t="s">
        <v>298</v>
      </c>
      <c r="D8075" t="s">
        <v>91</v>
      </c>
      <c r="E8075" t="s">
        <v>585</v>
      </c>
      <c r="F8075" t="s">
        <v>93</v>
      </c>
      <c r="G8075">
        <v>8.5731985300000009</v>
      </c>
      <c r="H8075">
        <v>8.5731985300000009</v>
      </c>
      <c r="I8075">
        <v>8.5731985300000009</v>
      </c>
      <c r="J8075">
        <v>8.5731985300000009</v>
      </c>
      <c r="K8075">
        <v>8.5731985300000009</v>
      </c>
      <c r="L8075">
        <v>8.5731985300000009</v>
      </c>
      <c r="M8075">
        <v>8.5731985300000009</v>
      </c>
    </row>
    <row r="8076" spans="2:23" hidden="1" x14ac:dyDescent="0.25">
      <c r="B8076" t="s">
        <v>89</v>
      </c>
      <c r="C8076" t="s">
        <v>298</v>
      </c>
      <c r="D8076" t="s">
        <v>91</v>
      </c>
      <c r="E8076" t="s">
        <v>586</v>
      </c>
      <c r="F8076" t="s">
        <v>93</v>
      </c>
      <c r="G8076">
        <v>1.7928481780000001</v>
      </c>
      <c r="H8076">
        <v>5.4814953790000001</v>
      </c>
      <c r="I8076">
        <v>8.3187000659999999</v>
      </c>
      <c r="J8076">
        <v>7.8154574669999999</v>
      </c>
      <c r="K8076">
        <v>9.3181777770000007</v>
      </c>
      <c r="L8076">
        <v>13.1362121</v>
      </c>
      <c r="M8076">
        <v>14.14949874</v>
      </c>
      <c r="N8076">
        <v>7.7685340859999998</v>
      </c>
      <c r="O8076">
        <v>13.17027742</v>
      </c>
      <c r="P8076">
        <v>11.196292809999999</v>
      </c>
      <c r="Q8076">
        <v>12.324866</v>
      </c>
      <c r="R8076">
        <v>15.293550310000001</v>
      </c>
      <c r="S8076">
        <v>15.110075719999999</v>
      </c>
      <c r="T8076">
        <v>9.605030588</v>
      </c>
      <c r="U8076">
        <v>12.23711928</v>
      </c>
      <c r="V8076">
        <v>10.019444569999999</v>
      </c>
      <c r="W8076">
        <v>11.245134930000001</v>
      </c>
    </row>
    <row r="8077" spans="2:23" hidden="1" x14ac:dyDescent="0.25">
      <c r="B8077" t="s">
        <v>89</v>
      </c>
      <c r="C8077" t="s">
        <v>298</v>
      </c>
      <c r="D8077" t="s">
        <v>91</v>
      </c>
      <c r="E8077" t="s">
        <v>587</v>
      </c>
      <c r="F8077" t="s">
        <v>93</v>
      </c>
      <c r="G8077">
        <v>5.1976812079999997</v>
      </c>
      <c r="H8077">
        <v>5.1976812079999997</v>
      </c>
      <c r="I8077">
        <v>5.1976812079999997</v>
      </c>
    </row>
    <row r="8078" spans="2:23" hidden="1" x14ac:dyDescent="0.25">
      <c r="B8078" t="s">
        <v>89</v>
      </c>
      <c r="C8078" t="s">
        <v>298</v>
      </c>
      <c r="D8078" t="s">
        <v>91</v>
      </c>
      <c r="E8078" t="s">
        <v>588</v>
      </c>
      <c r="F8078" t="s">
        <v>93</v>
      </c>
      <c r="G8078">
        <v>8.5731985300000009</v>
      </c>
      <c r="H8078">
        <v>8.5731985300000009</v>
      </c>
      <c r="I8078">
        <v>8.5731985300000009</v>
      </c>
      <c r="J8078">
        <v>8.5731985300000009</v>
      </c>
      <c r="K8078">
        <v>8.5731985300000009</v>
      </c>
      <c r="L8078">
        <v>8.5731985300000009</v>
      </c>
      <c r="M8078">
        <v>8.5731985300000009</v>
      </c>
    </row>
    <row r="8079" spans="2:23" hidden="1" x14ac:dyDescent="0.25">
      <c r="B8079" t="s">
        <v>89</v>
      </c>
      <c r="C8079" t="s">
        <v>298</v>
      </c>
      <c r="D8079" t="s">
        <v>91</v>
      </c>
      <c r="E8079" t="s">
        <v>592</v>
      </c>
      <c r="F8079" t="s">
        <v>93</v>
      </c>
      <c r="G8079">
        <v>0.161254177</v>
      </c>
      <c r="H8079">
        <v>0.22178003099999999</v>
      </c>
      <c r="I8079">
        <v>0.23245454500000001</v>
      </c>
      <c r="J8079">
        <v>0.20354504400000001</v>
      </c>
      <c r="K8079">
        <v>0.20755949700000001</v>
      </c>
      <c r="L8079">
        <v>0.172732469</v>
      </c>
      <c r="M8079">
        <v>5.8907144000000002E-2</v>
      </c>
      <c r="N8079">
        <v>2.7665339000000001E-2</v>
      </c>
      <c r="O8079">
        <v>5.4539617999999998E-2</v>
      </c>
      <c r="P8079">
        <v>4.0429519999999997E-2</v>
      </c>
      <c r="Q8079">
        <v>3.9724435000000002E-2</v>
      </c>
      <c r="R8079">
        <v>4.2506993999999999E-2</v>
      </c>
      <c r="S8079">
        <v>3.4321507000000001E-2</v>
      </c>
      <c r="T8079">
        <v>1.3459916000000001E-2</v>
      </c>
      <c r="U8079">
        <v>1.6773379000000001E-2</v>
      </c>
      <c r="V8079">
        <v>9.1734380000000008E-3</v>
      </c>
      <c r="W8079">
        <v>5.8999999999999998E-5</v>
      </c>
    </row>
    <row r="8080" spans="2:23" hidden="1" x14ac:dyDescent="0.25">
      <c r="B8080" t="s">
        <v>89</v>
      </c>
      <c r="C8080" t="s">
        <v>298</v>
      </c>
      <c r="D8080" t="s">
        <v>91</v>
      </c>
      <c r="E8080" t="s">
        <v>593</v>
      </c>
      <c r="F8080" t="s">
        <v>93</v>
      </c>
      <c r="G8080">
        <v>0.205162917</v>
      </c>
      <c r="H8080">
        <v>0.205162917</v>
      </c>
      <c r="I8080">
        <v>0.205162917</v>
      </c>
    </row>
    <row r="8081" spans="2:23" hidden="1" x14ac:dyDescent="0.25">
      <c r="B8081" t="s">
        <v>89</v>
      </c>
      <c r="C8081" t="s">
        <v>298</v>
      </c>
      <c r="D8081" t="s">
        <v>91</v>
      </c>
      <c r="E8081" t="s">
        <v>594</v>
      </c>
      <c r="F8081" t="s">
        <v>93</v>
      </c>
      <c r="G8081">
        <v>0.179747558</v>
      </c>
      <c r="H8081">
        <v>0.179747558</v>
      </c>
      <c r="I8081">
        <v>0.179747558</v>
      </c>
      <c r="J8081">
        <v>0.179747558</v>
      </c>
      <c r="K8081">
        <v>0.179747558</v>
      </c>
      <c r="L8081">
        <v>0.179747558</v>
      </c>
      <c r="M8081">
        <v>0.179747558</v>
      </c>
    </row>
    <row r="8082" spans="2:23" hidden="1" x14ac:dyDescent="0.25">
      <c r="B8082" t="s">
        <v>89</v>
      </c>
      <c r="C8082" t="s">
        <v>298</v>
      </c>
      <c r="D8082" t="s">
        <v>91</v>
      </c>
      <c r="E8082" t="s">
        <v>595</v>
      </c>
      <c r="F8082" t="s">
        <v>93</v>
      </c>
      <c r="G8082">
        <v>0.161254177</v>
      </c>
      <c r="H8082">
        <v>0.22178003099999999</v>
      </c>
      <c r="I8082">
        <v>0.23245454500000001</v>
      </c>
      <c r="J8082">
        <v>0.20354504400000001</v>
      </c>
      <c r="K8082">
        <v>0.20755949700000001</v>
      </c>
      <c r="L8082">
        <v>0.172732469</v>
      </c>
      <c r="M8082">
        <v>5.8907144000000002E-2</v>
      </c>
      <c r="N8082">
        <v>2.7665339000000001E-2</v>
      </c>
      <c r="O8082">
        <v>5.4539617999999998E-2</v>
      </c>
      <c r="P8082">
        <v>4.0429519999999997E-2</v>
      </c>
      <c r="Q8082">
        <v>3.9724435000000002E-2</v>
      </c>
      <c r="R8082">
        <v>4.2506993999999999E-2</v>
      </c>
      <c r="S8082">
        <v>3.4321507000000001E-2</v>
      </c>
      <c r="T8082">
        <v>1.3459916000000001E-2</v>
      </c>
      <c r="U8082">
        <v>1.6773379000000001E-2</v>
      </c>
      <c r="V8082">
        <v>9.1734380000000008E-3</v>
      </c>
      <c r="W8082">
        <v>5.8999999999999998E-5</v>
      </c>
    </row>
    <row r="8083" spans="2:23" hidden="1" x14ac:dyDescent="0.25">
      <c r="B8083" t="s">
        <v>89</v>
      </c>
      <c r="C8083" t="s">
        <v>298</v>
      </c>
      <c r="D8083" t="s">
        <v>91</v>
      </c>
      <c r="E8083" t="s">
        <v>596</v>
      </c>
      <c r="F8083" t="s">
        <v>93</v>
      </c>
      <c r="G8083">
        <v>0.205162917</v>
      </c>
      <c r="H8083">
        <v>0.205162917</v>
      </c>
      <c r="I8083">
        <v>0.205162917</v>
      </c>
    </row>
    <row r="8084" spans="2:23" hidden="1" x14ac:dyDescent="0.25">
      <c r="B8084" t="s">
        <v>89</v>
      </c>
      <c r="C8084" t="s">
        <v>298</v>
      </c>
      <c r="D8084" t="s">
        <v>91</v>
      </c>
      <c r="E8084" t="s">
        <v>597</v>
      </c>
      <c r="F8084" t="s">
        <v>93</v>
      </c>
      <c r="G8084">
        <v>0.179747558</v>
      </c>
      <c r="H8084">
        <v>0.179747558</v>
      </c>
      <c r="I8084">
        <v>0.179747558</v>
      </c>
      <c r="J8084">
        <v>0.179747558</v>
      </c>
      <c r="K8084">
        <v>0.179747558</v>
      </c>
      <c r="L8084">
        <v>0.179747558</v>
      </c>
      <c r="M8084">
        <v>0.179747558</v>
      </c>
    </row>
    <row r="8085" spans="2:23" hidden="1" x14ac:dyDescent="0.25">
      <c r="B8085" t="s">
        <v>89</v>
      </c>
      <c r="C8085" t="s">
        <v>298</v>
      </c>
      <c r="D8085" t="s">
        <v>91</v>
      </c>
      <c r="E8085" t="s">
        <v>598</v>
      </c>
      <c r="F8085" t="s">
        <v>93</v>
      </c>
      <c r="G8085">
        <v>1.372928398</v>
      </c>
      <c r="H8085">
        <v>3.9685928540000002</v>
      </c>
      <c r="I8085">
        <v>4.5884030960000004</v>
      </c>
      <c r="J8085">
        <v>4.480748062</v>
      </c>
      <c r="K8085">
        <v>5.3571572249999999</v>
      </c>
      <c r="L8085">
        <v>6.7830371850000004</v>
      </c>
      <c r="M8085">
        <v>7.2514636960000001</v>
      </c>
      <c r="N8085">
        <v>5.312211016</v>
      </c>
      <c r="O8085">
        <v>7.9140079989999998</v>
      </c>
      <c r="P8085">
        <v>7.2847929980000004</v>
      </c>
      <c r="Q8085">
        <v>7.6120507149999996</v>
      </c>
      <c r="R8085">
        <v>8.610285352</v>
      </c>
      <c r="S8085">
        <v>8.7927052999999997</v>
      </c>
      <c r="T8085">
        <v>6.5641855820000004</v>
      </c>
      <c r="U8085">
        <v>7.6854757119999997</v>
      </c>
      <c r="V8085">
        <v>6.7768522000000004</v>
      </c>
      <c r="W8085">
        <v>6.9380363650000003</v>
      </c>
    </row>
    <row r="8086" spans="2:23" hidden="1" x14ac:dyDescent="0.25">
      <c r="B8086" t="s">
        <v>89</v>
      </c>
      <c r="C8086" t="s">
        <v>298</v>
      </c>
      <c r="D8086" t="s">
        <v>91</v>
      </c>
      <c r="E8086" t="s">
        <v>599</v>
      </c>
      <c r="F8086" t="s">
        <v>93</v>
      </c>
      <c r="G8086">
        <v>3.3099747819999998</v>
      </c>
      <c r="H8086">
        <v>3.3099747819999998</v>
      </c>
      <c r="I8086">
        <v>3.3099747819999998</v>
      </c>
    </row>
    <row r="8087" spans="2:23" hidden="1" x14ac:dyDescent="0.25">
      <c r="B8087" t="s">
        <v>89</v>
      </c>
      <c r="C8087" t="s">
        <v>298</v>
      </c>
      <c r="D8087" t="s">
        <v>91</v>
      </c>
      <c r="E8087" t="s">
        <v>600</v>
      </c>
      <c r="F8087" t="s">
        <v>93</v>
      </c>
      <c r="G8087">
        <v>4.828904359</v>
      </c>
      <c r="H8087">
        <v>4.828904359</v>
      </c>
      <c r="I8087">
        <v>4.828904359</v>
      </c>
      <c r="J8087">
        <v>4.828904359</v>
      </c>
      <c r="K8087">
        <v>4.828904359</v>
      </c>
      <c r="L8087">
        <v>4.828904359</v>
      </c>
      <c r="M8087">
        <v>4.828904359</v>
      </c>
    </row>
    <row r="8088" spans="2:23" hidden="1" x14ac:dyDescent="0.25">
      <c r="B8088" t="s">
        <v>89</v>
      </c>
      <c r="C8088" t="s">
        <v>298</v>
      </c>
      <c r="D8088" t="s">
        <v>91</v>
      </c>
      <c r="E8088" t="s">
        <v>601</v>
      </c>
      <c r="F8088" t="s">
        <v>93</v>
      </c>
      <c r="G8088">
        <v>5.4185423540000004</v>
      </c>
      <c r="H8088">
        <v>7.7020506729999996</v>
      </c>
      <c r="I8088">
        <v>10.252335840000001</v>
      </c>
      <c r="J8088">
        <v>10.69530277</v>
      </c>
      <c r="K8088">
        <v>12.51625488</v>
      </c>
      <c r="L8088">
        <v>16.33429147</v>
      </c>
      <c r="M8088">
        <v>18.632014139999999</v>
      </c>
      <c r="N8088">
        <v>13.757799070000001</v>
      </c>
      <c r="O8088">
        <v>18.80018604</v>
      </c>
      <c r="P8088">
        <v>17.367743480000001</v>
      </c>
      <c r="Q8088">
        <v>18.624630509999999</v>
      </c>
      <c r="R8088">
        <v>21.382420239999998</v>
      </c>
      <c r="S8088">
        <v>21.75648172</v>
      </c>
      <c r="T8088">
        <v>17.56906072</v>
      </c>
      <c r="U8088">
        <v>20.102864520000001</v>
      </c>
      <c r="V8088">
        <v>18.654278730000001</v>
      </c>
      <c r="W8088">
        <v>19.951133240000001</v>
      </c>
    </row>
    <row r="8089" spans="2:23" hidden="1" x14ac:dyDescent="0.25">
      <c r="B8089" t="s">
        <v>89</v>
      </c>
      <c r="C8089" t="s">
        <v>298</v>
      </c>
      <c r="D8089" t="s">
        <v>91</v>
      </c>
      <c r="E8089" t="s">
        <v>602</v>
      </c>
      <c r="F8089" t="s">
        <v>93</v>
      </c>
      <c r="G8089">
        <v>7.7909762899999997</v>
      </c>
      <c r="H8089">
        <v>7.7909762899999997</v>
      </c>
      <c r="I8089">
        <v>7.7909762899999997</v>
      </c>
    </row>
    <row r="8090" spans="2:23" hidden="1" x14ac:dyDescent="0.25">
      <c r="B8090" t="s">
        <v>89</v>
      </c>
      <c r="C8090" t="s">
        <v>298</v>
      </c>
      <c r="D8090" t="s">
        <v>91</v>
      </c>
      <c r="E8090" t="s">
        <v>603</v>
      </c>
      <c r="F8090" t="s">
        <v>93</v>
      </c>
      <c r="G8090">
        <v>11.65011316</v>
      </c>
      <c r="H8090">
        <v>11.65011316</v>
      </c>
      <c r="I8090">
        <v>11.65011316</v>
      </c>
      <c r="J8090">
        <v>11.65011316</v>
      </c>
      <c r="K8090">
        <v>11.65011316</v>
      </c>
      <c r="L8090">
        <v>11.65011316</v>
      </c>
      <c r="M8090">
        <v>11.65011316</v>
      </c>
    </row>
    <row r="8091" spans="2:23" hidden="1" x14ac:dyDescent="0.25">
      <c r="B8091" t="s">
        <v>89</v>
      </c>
      <c r="C8091" t="s">
        <v>298</v>
      </c>
      <c r="D8091" t="s">
        <v>91</v>
      </c>
      <c r="E8091" t="s">
        <v>604</v>
      </c>
      <c r="F8091" t="s">
        <v>93</v>
      </c>
      <c r="G8091">
        <v>5.4185423540000004</v>
      </c>
      <c r="H8091">
        <v>7.7020506729999996</v>
      </c>
      <c r="I8091">
        <v>10.252335840000001</v>
      </c>
      <c r="J8091">
        <v>10.69530277</v>
      </c>
      <c r="K8091">
        <v>12.51625488</v>
      </c>
      <c r="L8091">
        <v>16.33429147</v>
      </c>
      <c r="M8091">
        <v>18.632014139999999</v>
      </c>
      <c r="N8091">
        <v>13.757799070000001</v>
      </c>
      <c r="O8091">
        <v>18.80018604</v>
      </c>
      <c r="P8091">
        <v>17.367743480000001</v>
      </c>
      <c r="Q8091">
        <v>18.624630509999999</v>
      </c>
      <c r="R8091">
        <v>21.382420239999998</v>
      </c>
      <c r="S8091">
        <v>21.75648172</v>
      </c>
      <c r="T8091">
        <v>17.56906072</v>
      </c>
      <c r="U8091">
        <v>20.102864520000001</v>
      </c>
      <c r="V8091">
        <v>18.654278730000001</v>
      </c>
      <c r="W8091">
        <v>19.951133240000001</v>
      </c>
    </row>
    <row r="8092" spans="2:23" hidden="1" x14ac:dyDescent="0.25">
      <c r="B8092" t="s">
        <v>89</v>
      </c>
      <c r="C8092" t="s">
        <v>298</v>
      </c>
      <c r="D8092" t="s">
        <v>91</v>
      </c>
      <c r="E8092" t="s">
        <v>605</v>
      </c>
      <c r="F8092" t="s">
        <v>93</v>
      </c>
      <c r="G8092">
        <v>7.7909762899999997</v>
      </c>
      <c r="H8092">
        <v>7.7909762899999997</v>
      </c>
      <c r="I8092">
        <v>7.7909762899999997</v>
      </c>
    </row>
    <row r="8093" spans="2:23" hidden="1" x14ac:dyDescent="0.25">
      <c r="B8093" t="s">
        <v>89</v>
      </c>
      <c r="C8093" t="s">
        <v>298</v>
      </c>
      <c r="D8093" t="s">
        <v>91</v>
      </c>
      <c r="E8093" t="s">
        <v>606</v>
      </c>
      <c r="F8093" t="s">
        <v>93</v>
      </c>
      <c r="G8093">
        <v>11.65011316</v>
      </c>
      <c r="H8093">
        <v>11.65011316</v>
      </c>
      <c r="I8093">
        <v>11.65011316</v>
      </c>
      <c r="J8093">
        <v>11.65011316</v>
      </c>
      <c r="K8093">
        <v>11.65011316</v>
      </c>
      <c r="L8093">
        <v>11.65011316</v>
      </c>
      <c r="M8093">
        <v>11.65011316</v>
      </c>
    </row>
    <row r="8094" spans="2:23" hidden="1" x14ac:dyDescent="0.25">
      <c r="B8094" t="s">
        <v>89</v>
      </c>
      <c r="C8094" t="s">
        <v>298</v>
      </c>
      <c r="D8094" t="s">
        <v>91</v>
      </c>
      <c r="E8094" t="s">
        <v>607</v>
      </c>
      <c r="F8094" t="s">
        <v>93</v>
      </c>
      <c r="G8094">
        <v>0.37215273700000001</v>
      </c>
      <c r="H8094">
        <v>1.3455694570000001</v>
      </c>
      <c r="I8094">
        <v>3.2493521109999999</v>
      </c>
      <c r="J8094">
        <v>2.7558463500000001</v>
      </c>
      <c r="K8094">
        <v>3.2006653919999999</v>
      </c>
      <c r="L8094">
        <v>5.1846223890000003</v>
      </c>
      <c r="M8094">
        <v>5.7144687599999999</v>
      </c>
      <c r="N8094">
        <v>2.1128375479999999</v>
      </c>
      <c r="O8094">
        <v>4.5915881499999998</v>
      </c>
      <c r="P8094">
        <v>3.4067794619999998</v>
      </c>
      <c r="Q8094">
        <v>4.0893514529999999</v>
      </c>
      <c r="R8094">
        <v>5.7351209150000004</v>
      </c>
      <c r="S8094">
        <v>5.2763497680000002</v>
      </c>
      <c r="T8094">
        <v>2.5561016670000001</v>
      </c>
      <c r="U8094">
        <v>3.8252423310000001</v>
      </c>
      <c r="V8094">
        <v>2.7186234730000001</v>
      </c>
      <c r="W8094">
        <v>3.6263646199999999</v>
      </c>
    </row>
    <row r="8095" spans="2:23" hidden="1" x14ac:dyDescent="0.25">
      <c r="B8095" t="s">
        <v>89</v>
      </c>
      <c r="C8095" t="s">
        <v>298</v>
      </c>
      <c r="D8095" t="s">
        <v>91</v>
      </c>
      <c r="E8095" t="s">
        <v>608</v>
      </c>
      <c r="F8095" t="s">
        <v>93</v>
      </c>
      <c r="G8095">
        <v>1.655691435</v>
      </c>
      <c r="H8095">
        <v>1.655691435</v>
      </c>
      <c r="I8095">
        <v>1.655691435</v>
      </c>
    </row>
    <row r="8096" spans="2:23" hidden="1" x14ac:dyDescent="0.25">
      <c r="B8096" t="s">
        <v>89</v>
      </c>
      <c r="C8096" t="s">
        <v>298</v>
      </c>
      <c r="D8096" t="s">
        <v>91</v>
      </c>
      <c r="E8096" t="s">
        <v>609</v>
      </c>
      <c r="F8096" t="s">
        <v>93</v>
      </c>
      <c r="G8096">
        <v>3.1175253139999999</v>
      </c>
      <c r="H8096">
        <v>3.1175253139999999</v>
      </c>
      <c r="I8096">
        <v>3.1175253139999999</v>
      </c>
      <c r="J8096">
        <v>3.1175253139999999</v>
      </c>
      <c r="K8096">
        <v>3.1175253139999999</v>
      </c>
      <c r="L8096">
        <v>3.1175253139999999</v>
      </c>
      <c r="M8096">
        <v>3.1175253139999999</v>
      </c>
    </row>
    <row r="8097" spans="2:23" hidden="1" x14ac:dyDescent="0.25">
      <c r="B8097" t="s">
        <v>89</v>
      </c>
      <c r="C8097" t="s">
        <v>298</v>
      </c>
      <c r="D8097" t="s">
        <v>91</v>
      </c>
      <c r="E8097" t="s">
        <v>610</v>
      </c>
      <c r="F8097" t="s">
        <v>93</v>
      </c>
      <c r="G8097">
        <v>5.5606493E-2</v>
      </c>
      <c r="H8097">
        <v>5.4266029E-2</v>
      </c>
      <c r="I8097">
        <v>5.1973004000000003E-2</v>
      </c>
      <c r="J8097">
        <v>5.1232155000000001E-2</v>
      </c>
      <c r="K8097">
        <v>4.6885619000000003E-2</v>
      </c>
      <c r="L8097">
        <v>3.0450246E-2</v>
      </c>
      <c r="M8097">
        <v>1.0377681999999999E-2</v>
      </c>
      <c r="N8097">
        <v>5.9702504000000003E-2</v>
      </c>
      <c r="O8097">
        <v>5.3169495999999997E-2</v>
      </c>
      <c r="P8097">
        <v>6.5509835000000002E-2</v>
      </c>
      <c r="Q8097">
        <v>7.1846826000000003E-2</v>
      </c>
      <c r="R8097">
        <v>7.7310363000000007E-2</v>
      </c>
      <c r="S8097">
        <v>8.1413833000000005E-2</v>
      </c>
      <c r="T8097">
        <v>8.8058599000000001E-2</v>
      </c>
      <c r="U8097">
        <v>9.5981346999999995E-2</v>
      </c>
      <c r="V8097">
        <v>0.10150163</v>
      </c>
      <c r="W8097">
        <v>0.103990369</v>
      </c>
    </row>
    <row r="8098" spans="2:23" hidden="1" x14ac:dyDescent="0.25">
      <c r="B8098" t="s">
        <v>89</v>
      </c>
      <c r="C8098" t="s">
        <v>298</v>
      </c>
      <c r="D8098" t="s">
        <v>91</v>
      </c>
      <c r="E8098" t="s">
        <v>611</v>
      </c>
      <c r="F8098" t="s">
        <v>93</v>
      </c>
      <c r="G8098">
        <v>5.3948507999999999E-2</v>
      </c>
      <c r="H8098">
        <v>5.3948507999999999E-2</v>
      </c>
      <c r="I8098">
        <v>5.3948507999999999E-2</v>
      </c>
    </row>
    <row r="8099" spans="2:23" hidden="1" x14ac:dyDescent="0.25">
      <c r="B8099" t="s">
        <v>89</v>
      </c>
      <c r="C8099" t="s">
        <v>298</v>
      </c>
      <c r="D8099" t="s">
        <v>91</v>
      </c>
      <c r="E8099" t="s">
        <v>612</v>
      </c>
      <c r="F8099" t="s">
        <v>93</v>
      </c>
      <c r="G8099">
        <v>4.2970174999999999E-2</v>
      </c>
      <c r="H8099">
        <v>4.2970174999999999E-2</v>
      </c>
      <c r="I8099">
        <v>4.2970174999999999E-2</v>
      </c>
      <c r="J8099">
        <v>4.2970174999999999E-2</v>
      </c>
      <c r="K8099">
        <v>4.2970174999999999E-2</v>
      </c>
      <c r="L8099">
        <v>4.2970174999999999E-2</v>
      </c>
      <c r="M8099">
        <v>4.2970174999999999E-2</v>
      </c>
    </row>
    <row r="8100" spans="2:23" hidden="1" x14ac:dyDescent="0.25">
      <c r="B8100" t="s">
        <v>89</v>
      </c>
      <c r="C8100" t="s">
        <v>298</v>
      </c>
      <c r="D8100" t="s">
        <v>91</v>
      </c>
      <c r="E8100" t="s">
        <v>613</v>
      </c>
      <c r="F8100" t="s">
        <v>93</v>
      </c>
      <c r="G8100">
        <v>2.0604241999999998E-2</v>
      </c>
      <c r="H8100">
        <v>1.6606782E-2</v>
      </c>
      <c r="I8100">
        <v>7.3748420000000004E-3</v>
      </c>
      <c r="J8100">
        <v>2.7147859999999998E-3</v>
      </c>
      <c r="K8100">
        <v>8.16861E-4</v>
      </c>
      <c r="L8100">
        <v>4.9811199999999999E-4</v>
      </c>
      <c r="M8100">
        <v>1.7769199999999999E-4</v>
      </c>
      <c r="N8100">
        <v>1.56465E-4</v>
      </c>
      <c r="O8100">
        <v>1.65227E-4</v>
      </c>
      <c r="P8100">
        <v>1.45976E-4</v>
      </c>
      <c r="Q8100">
        <v>1.38696E-4</v>
      </c>
      <c r="R8100">
        <v>1.37696E-4</v>
      </c>
      <c r="S8100">
        <v>1.2961299999999999E-4</v>
      </c>
      <c r="T8100">
        <v>1.16958E-4</v>
      </c>
      <c r="U8100">
        <v>1.11494E-4</v>
      </c>
      <c r="V8100">
        <v>1.0401899999999999E-4</v>
      </c>
      <c r="W8100">
        <v>1.0982899999999999E-4</v>
      </c>
    </row>
    <row r="8101" spans="2:23" hidden="1" x14ac:dyDescent="0.25">
      <c r="B8101" t="s">
        <v>89</v>
      </c>
      <c r="C8101" t="s">
        <v>298</v>
      </c>
      <c r="D8101" t="s">
        <v>91</v>
      </c>
      <c r="E8101" t="s">
        <v>614</v>
      </c>
      <c r="F8101" t="s">
        <v>93</v>
      </c>
      <c r="G8101">
        <v>1.4861955E-2</v>
      </c>
      <c r="H8101">
        <v>1.4861955E-2</v>
      </c>
      <c r="I8101">
        <v>1.4861955E-2</v>
      </c>
    </row>
    <row r="8102" spans="2:23" hidden="1" x14ac:dyDescent="0.25">
      <c r="B8102" t="s">
        <v>89</v>
      </c>
      <c r="C8102" t="s">
        <v>298</v>
      </c>
      <c r="D8102" t="s">
        <v>91</v>
      </c>
      <c r="E8102" t="s">
        <v>615</v>
      </c>
      <c r="F8102" t="s">
        <v>93</v>
      </c>
      <c r="G8102">
        <v>6.9704739999999999E-3</v>
      </c>
      <c r="H8102">
        <v>6.9704739999999999E-3</v>
      </c>
      <c r="I8102">
        <v>6.9704739999999999E-3</v>
      </c>
      <c r="J8102">
        <v>6.9704739999999999E-3</v>
      </c>
      <c r="K8102">
        <v>6.9704739999999999E-3</v>
      </c>
      <c r="L8102">
        <v>6.9704739999999999E-3</v>
      </c>
      <c r="M8102">
        <v>6.9704739999999999E-3</v>
      </c>
    </row>
    <row r="8103" spans="2:23" hidden="1" x14ac:dyDescent="0.25">
      <c r="B8103" t="s">
        <v>89</v>
      </c>
      <c r="C8103" t="s">
        <v>298</v>
      </c>
      <c r="D8103" t="s">
        <v>91</v>
      </c>
      <c r="E8103" t="s">
        <v>616</v>
      </c>
      <c r="F8103" t="s">
        <v>93</v>
      </c>
      <c r="G8103">
        <v>5.6180108830000002</v>
      </c>
      <c r="H8103">
        <v>5.3153797220000003</v>
      </c>
      <c r="I8103">
        <v>4.6576685959999997</v>
      </c>
      <c r="J8103">
        <v>4.1382480169999996</v>
      </c>
      <c r="K8103">
        <v>3.477303305</v>
      </c>
      <c r="L8103">
        <v>2.4018483320000001</v>
      </c>
      <c r="M8103">
        <v>1.172495995</v>
      </c>
      <c r="N8103">
        <v>0.90959526499999999</v>
      </c>
      <c r="O8103">
        <v>0.82855817399999998</v>
      </c>
      <c r="P8103">
        <v>0.81056565999999997</v>
      </c>
      <c r="Q8103">
        <v>0.833120678</v>
      </c>
      <c r="R8103">
        <v>0.89471867599999999</v>
      </c>
      <c r="S8103">
        <v>1.030381284</v>
      </c>
      <c r="T8103">
        <v>1.185212562</v>
      </c>
      <c r="U8103">
        <v>1.334398865</v>
      </c>
      <c r="V8103">
        <v>1.475830151</v>
      </c>
      <c r="W8103">
        <v>1.7368669539999999</v>
      </c>
    </row>
    <row r="8104" spans="2:23" hidden="1" x14ac:dyDescent="0.25">
      <c r="B8104" t="s">
        <v>89</v>
      </c>
      <c r="C8104" t="s">
        <v>298</v>
      </c>
      <c r="D8104" t="s">
        <v>91</v>
      </c>
      <c r="E8104" t="s">
        <v>617</v>
      </c>
      <c r="F8104" t="s">
        <v>93</v>
      </c>
      <c r="G8104">
        <v>5.1970197340000004</v>
      </c>
      <c r="H8104">
        <v>5.1970197340000004</v>
      </c>
      <c r="I8104">
        <v>5.1970197340000004</v>
      </c>
    </row>
    <row r="8105" spans="2:23" hidden="1" x14ac:dyDescent="0.25">
      <c r="B8105" t="s">
        <v>89</v>
      </c>
      <c r="C8105" t="s">
        <v>298</v>
      </c>
      <c r="D8105" t="s">
        <v>91</v>
      </c>
      <c r="E8105" t="s">
        <v>618</v>
      </c>
      <c r="F8105" t="s">
        <v>93</v>
      </c>
      <c r="G8105">
        <v>3.825850693</v>
      </c>
      <c r="H8105">
        <v>3.825850693</v>
      </c>
      <c r="I8105">
        <v>3.825850693</v>
      </c>
      <c r="J8105">
        <v>3.825850693</v>
      </c>
      <c r="K8105">
        <v>3.825850693</v>
      </c>
      <c r="L8105">
        <v>3.825850693</v>
      </c>
      <c r="M8105">
        <v>3.825850693</v>
      </c>
    </row>
    <row r="8106" spans="2:23" hidden="1" x14ac:dyDescent="0.25">
      <c r="B8106" t="s">
        <v>89</v>
      </c>
      <c r="C8106" t="s">
        <v>298</v>
      </c>
      <c r="D8106" t="s">
        <v>91</v>
      </c>
      <c r="E8106" t="s">
        <v>619</v>
      </c>
      <c r="F8106" t="s">
        <v>93</v>
      </c>
      <c r="G8106">
        <v>1.3909078399999999</v>
      </c>
      <c r="H8106">
        <v>1.4402690840000001</v>
      </c>
      <c r="I8106">
        <v>1.2043115369999999</v>
      </c>
      <c r="J8106">
        <v>1.0332733810000001</v>
      </c>
      <c r="K8106">
        <v>0.86460059700000003</v>
      </c>
      <c r="L8106">
        <v>0.63758216000000001</v>
      </c>
      <c r="M8106">
        <v>0.43149589900000002</v>
      </c>
      <c r="N8106">
        <v>0.35221460799999998</v>
      </c>
      <c r="O8106">
        <v>0.30556417699999999</v>
      </c>
      <c r="P8106">
        <v>0.28380813399999999</v>
      </c>
      <c r="Q8106">
        <v>0.28188450799999998</v>
      </c>
      <c r="R8106">
        <v>0.30374157699999998</v>
      </c>
      <c r="S8106">
        <v>0.347741623</v>
      </c>
      <c r="T8106">
        <v>0.39183864400000001</v>
      </c>
      <c r="U8106">
        <v>0.43354568300000002</v>
      </c>
      <c r="V8106">
        <v>0.47917703900000003</v>
      </c>
      <c r="W8106">
        <v>0.71216220699999999</v>
      </c>
    </row>
    <row r="8107" spans="2:23" hidden="1" x14ac:dyDescent="0.25">
      <c r="B8107" t="s">
        <v>89</v>
      </c>
      <c r="C8107" t="s">
        <v>298</v>
      </c>
      <c r="D8107" t="s">
        <v>91</v>
      </c>
      <c r="E8107" t="s">
        <v>620</v>
      </c>
      <c r="F8107" t="s">
        <v>93</v>
      </c>
      <c r="G8107">
        <v>1.345162821</v>
      </c>
      <c r="H8107">
        <v>1.345162821</v>
      </c>
      <c r="I8107">
        <v>1.345162821</v>
      </c>
    </row>
    <row r="8108" spans="2:23" hidden="1" x14ac:dyDescent="0.25">
      <c r="B8108" t="s">
        <v>89</v>
      </c>
      <c r="C8108" t="s">
        <v>298</v>
      </c>
      <c r="D8108" t="s">
        <v>91</v>
      </c>
      <c r="E8108" t="s">
        <v>621</v>
      </c>
      <c r="F8108" t="s">
        <v>93</v>
      </c>
      <c r="G8108">
        <v>1.0003486429999999</v>
      </c>
      <c r="H8108">
        <v>1.0003486429999999</v>
      </c>
      <c r="I8108">
        <v>1.0003486429999999</v>
      </c>
      <c r="J8108">
        <v>1.0003486429999999</v>
      </c>
      <c r="K8108">
        <v>1.0003486429999999</v>
      </c>
      <c r="L8108">
        <v>1.0003486429999999</v>
      </c>
      <c r="M8108">
        <v>1.0003486429999999</v>
      </c>
    </row>
    <row r="8109" spans="2:23" hidden="1" x14ac:dyDescent="0.25">
      <c r="B8109" t="s">
        <v>89</v>
      </c>
      <c r="C8109" t="s">
        <v>298</v>
      </c>
      <c r="D8109" t="s">
        <v>91</v>
      </c>
      <c r="E8109" t="s">
        <v>622</v>
      </c>
      <c r="F8109" t="s">
        <v>93</v>
      </c>
      <c r="G8109">
        <v>4.2064988000000003</v>
      </c>
      <c r="H8109">
        <v>3.858503856</v>
      </c>
      <c r="I8109">
        <v>3.4459822170000001</v>
      </c>
      <c r="J8109">
        <v>3.1022598499999998</v>
      </c>
      <c r="K8109">
        <v>2.611885848</v>
      </c>
      <c r="L8109">
        <v>1.7637680600000001</v>
      </c>
      <c r="M8109">
        <v>0.74082240399999999</v>
      </c>
      <c r="N8109">
        <v>0.55722419099999998</v>
      </c>
      <c r="O8109">
        <v>0.52282877000000005</v>
      </c>
      <c r="P8109">
        <v>0.52661155000000004</v>
      </c>
      <c r="Q8109">
        <v>0.55109747399999998</v>
      </c>
      <c r="R8109">
        <v>0.59083940199999996</v>
      </c>
      <c r="S8109">
        <v>0.68251004800000004</v>
      </c>
      <c r="T8109">
        <v>0.79325696099999998</v>
      </c>
      <c r="U8109">
        <v>0.90074168700000001</v>
      </c>
      <c r="V8109">
        <v>0.99654909300000005</v>
      </c>
      <c r="W8109">
        <v>1.024594918</v>
      </c>
    </row>
    <row r="8110" spans="2:23" hidden="1" x14ac:dyDescent="0.25">
      <c r="B8110" t="s">
        <v>89</v>
      </c>
      <c r="C8110" t="s">
        <v>298</v>
      </c>
      <c r="D8110" t="s">
        <v>91</v>
      </c>
      <c r="E8110" t="s">
        <v>623</v>
      </c>
      <c r="F8110" t="s">
        <v>93</v>
      </c>
      <c r="G8110">
        <v>3.836994958</v>
      </c>
      <c r="H8110">
        <v>3.836994958</v>
      </c>
      <c r="I8110">
        <v>3.836994958</v>
      </c>
    </row>
    <row r="8111" spans="2:23" hidden="1" x14ac:dyDescent="0.25">
      <c r="B8111" t="s">
        <v>89</v>
      </c>
      <c r="C8111" t="s">
        <v>298</v>
      </c>
      <c r="D8111" t="s">
        <v>91</v>
      </c>
      <c r="E8111" t="s">
        <v>624</v>
      </c>
      <c r="F8111" t="s">
        <v>93</v>
      </c>
      <c r="G8111">
        <v>2.8185315769999999</v>
      </c>
      <c r="H8111">
        <v>2.8185315769999999</v>
      </c>
      <c r="I8111">
        <v>2.8185315769999999</v>
      </c>
      <c r="J8111">
        <v>2.8185315769999999</v>
      </c>
      <c r="K8111">
        <v>2.8185315769999999</v>
      </c>
      <c r="L8111">
        <v>2.8185315769999999</v>
      </c>
      <c r="M8111">
        <v>2.8185315769999999</v>
      </c>
    </row>
    <row r="8112" spans="2:23" hidden="1" x14ac:dyDescent="0.25">
      <c r="B8112" t="s">
        <v>89</v>
      </c>
      <c r="C8112" t="s">
        <v>298</v>
      </c>
      <c r="D8112" t="s">
        <v>91</v>
      </c>
      <c r="E8112" t="s">
        <v>625</v>
      </c>
      <c r="F8112" t="s">
        <v>93</v>
      </c>
      <c r="G8112">
        <v>5.6180108830000002</v>
      </c>
      <c r="H8112">
        <v>5.3153797220000003</v>
      </c>
      <c r="I8112">
        <v>4.6576685959999997</v>
      </c>
      <c r="J8112">
        <v>4.1382480169999996</v>
      </c>
      <c r="K8112">
        <v>3.477303305</v>
      </c>
      <c r="L8112">
        <v>2.4018483320000001</v>
      </c>
      <c r="M8112">
        <v>1.172495995</v>
      </c>
      <c r="N8112">
        <v>0.90959526499999999</v>
      </c>
      <c r="O8112">
        <v>0.82855817399999998</v>
      </c>
      <c r="P8112">
        <v>0.81056565999999997</v>
      </c>
      <c r="Q8112">
        <v>0.833120678</v>
      </c>
      <c r="R8112">
        <v>0.89471867599999999</v>
      </c>
      <c r="S8112">
        <v>1.030381284</v>
      </c>
      <c r="T8112">
        <v>1.185212562</v>
      </c>
      <c r="U8112">
        <v>1.334398865</v>
      </c>
      <c r="V8112">
        <v>1.475830151</v>
      </c>
      <c r="W8112">
        <v>1.7368669539999999</v>
      </c>
    </row>
    <row r="8113" spans="2:23" hidden="1" x14ac:dyDescent="0.25">
      <c r="B8113" t="s">
        <v>89</v>
      </c>
      <c r="C8113" t="s">
        <v>298</v>
      </c>
      <c r="D8113" t="s">
        <v>91</v>
      </c>
      <c r="E8113" t="s">
        <v>626</v>
      </c>
      <c r="F8113" t="s">
        <v>93</v>
      </c>
      <c r="G8113">
        <v>5.1970197340000004</v>
      </c>
      <c r="H8113">
        <v>5.1970197340000004</v>
      </c>
      <c r="I8113">
        <v>5.1970197340000004</v>
      </c>
    </row>
    <row r="8114" spans="2:23" hidden="1" x14ac:dyDescent="0.25">
      <c r="B8114" t="s">
        <v>89</v>
      </c>
      <c r="C8114" t="s">
        <v>298</v>
      </c>
      <c r="D8114" t="s">
        <v>91</v>
      </c>
      <c r="E8114" t="s">
        <v>627</v>
      </c>
      <c r="F8114" t="s">
        <v>93</v>
      </c>
      <c r="G8114">
        <v>3.825850693</v>
      </c>
      <c r="H8114">
        <v>3.825850693</v>
      </c>
      <c r="I8114">
        <v>3.825850693</v>
      </c>
      <c r="J8114">
        <v>3.825850693</v>
      </c>
      <c r="K8114">
        <v>3.825850693</v>
      </c>
      <c r="L8114">
        <v>3.825850693</v>
      </c>
      <c r="M8114">
        <v>3.825850693</v>
      </c>
    </row>
    <row r="8115" spans="2:23" hidden="1" x14ac:dyDescent="0.25">
      <c r="B8115" t="s">
        <v>89</v>
      </c>
      <c r="C8115" t="s">
        <v>298</v>
      </c>
      <c r="D8115" t="s">
        <v>91</v>
      </c>
      <c r="E8115" t="s">
        <v>628</v>
      </c>
      <c r="F8115" t="s">
        <v>93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</row>
    <row r="8116" spans="2:23" hidden="1" x14ac:dyDescent="0.25">
      <c r="B8116" t="s">
        <v>89</v>
      </c>
      <c r="C8116" t="s">
        <v>298</v>
      </c>
      <c r="D8116" t="s">
        <v>91</v>
      </c>
      <c r="E8116" t="s">
        <v>629</v>
      </c>
      <c r="F8116" t="s">
        <v>93</v>
      </c>
      <c r="G8116">
        <v>0</v>
      </c>
      <c r="H8116">
        <v>0</v>
      </c>
      <c r="I8116">
        <v>0</v>
      </c>
    </row>
    <row r="8117" spans="2:23" hidden="1" x14ac:dyDescent="0.25">
      <c r="B8117" t="s">
        <v>89</v>
      </c>
      <c r="C8117" t="s">
        <v>298</v>
      </c>
      <c r="D8117" t="s">
        <v>91</v>
      </c>
      <c r="E8117" t="s">
        <v>630</v>
      </c>
      <c r="F8117" t="s">
        <v>93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2:23" hidden="1" x14ac:dyDescent="0.25">
      <c r="B8118" t="s">
        <v>89</v>
      </c>
      <c r="C8118" t="s">
        <v>298</v>
      </c>
      <c r="D8118" t="s">
        <v>91</v>
      </c>
      <c r="E8118" t="s">
        <v>631</v>
      </c>
      <c r="F8118" t="s">
        <v>93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2:23" hidden="1" x14ac:dyDescent="0.25">
      <c r="B8119" t="s">
        <v>89</v>
      </c>
      <c r="C8119" t="s">
        <v>298</v>
      </c>
      <c r="D8119" t="s">
        <v>91</v>
      </c>
      <c r="E8119" t="s">
        <v>632</v>
      </c>
      <c r="F8119" t="s">
        <v>93</v>
      </c>
      <c r="G8119">
        <v>0</v>
      </c>
      <c r="H8119">
        <v>0</v>
      </c>
      <c r="I8119">
        <v>0</v>
      </c>
    </row>
    <row r="8120" spans="2:23" hidden="1" x14ac:dyDescent="0.25">
      <c r="B8120" t="s">
        <v>89</v>
      </c>
      <c r="C8120" t="s">
        <v>298</v>
      </c>
      <c r="D8120" t="s">
        <v>91</v>
      </c>
      <c r="E8120" t="s">
        <v>633</v>
      </c>
      <c r="F8120" t="s">
        <v>93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2:23" hidden="1" x14ac:dyDescent="0.25">
      <c r="B8121" t="s">
        <v>89</v>
      </c>
      <c r="C8121" t="s">
        <v>298</v>
      </c>
      <c r="D8121" t="s">
        <v>91</v>
      </c>
      <c r="E8121" t="s">
        <v>634</v>
      </c>
      <c r="F8121" t="s">
        <v>93</v>
      </c>
      <c r="G8121">
        <v>5.6544893370000002</v>
      </c>
      <c r="H8121">
        <v>11.24808825</v>
      </c>
      <c r="I8121">
        <v>17.888839050000001</v>
      </c>
      <c r="J8121">
        <v>19.1003598</v>
      </c>
      <c r="K8121">
        <v>22.82270166</v>
      </c>
      <c r="L8121">
        <v>30.382546959999999</v>
      </c>
      <c r="M8121">
        <v>33.494736539999998</v>
      </c>
      <c r="N8121">
        <v>22.416150640000001</v>
      </c>
      <c r="O8121">
        <v>33.057329989999999</v>
      </c>
      <c r="P8121">
        <v>29.44450797</v>
      </c>
      <c r="Q8121">
        <v>31.969908719999999</v>
      </c>
      <c r="R8121">
        <v>38.097791139999998</v>
      </c>
      <c r="S8121">
        <v>38.19783022</v>
      </c>
      <c r="T8121">
        <v>27.91392823</v>
      </c>
      <c r="U8121">
        <v>33.468902839999998</v>
      </c>
      <c r="V8121">
        <v>29.47454377</v>
      </c>
      <c r="W8121">
        <v>32.236449479999997</v>
      </c>
    </row>
    <row r="8122" spans="2:23" hidden="1" x14ac:dyDescent="0.25">
      <c r="B8122" t="s">
        <v>89</v>
      </c>
      <c r="C8122" t="s">
        <v>298</v>
      </c>
      <c r="D8122" t="s">
        <v>91</v>
      </c>
      <c r="E8122" t="s">
        <v>635</v>
      </c>
      <c r="F8122" t="s">
        <v>93</v>
      </c>
      <c r="G8122">
        <v>11.597138879999999</v>
      </c>
      <c r="H8122">
        <v>11.597138879999999</v>
      </c>
      <c r="I8122">
        <v>11.597138879999999</v>
      </c>
    </row>
    <row r="8123" spans="2:23" hidden="1" x14ac:dyDescent="0.25">
      <c r="B8123" t="s">
        <v>89</v>
      </c>
      <c r="C8123" t="s">
        <v>298</v>
      </c>
      <c r="D8123" t="s">
        <v>91</v>
      </c>
      <c r="E8123" t="s">
        <v>636</v>
      </c>
      <c r="F8123" t="s">
        <v>93</v>
      </c>
      <c r="G8123">
        <v>20.08453737</v>
      </c>
      <c r="H8123">
        <v>20.08453737</v>
      </c>
      <c r="I8123">
        <v>20.08453737</v>
      </c>
      <c r="J8123">
        <v>20.08453737</v>
      </c>
      <c r="K8123">
        <v>20.08453737</v>
      </c>
      <c r="L8123">
        <v>20.08453737</v>
      </c>
      <c r="M8123">
        <v>20.08453737</v>
      </c>
    </row>
    <row r="8124" spans="2:23" hidden="1" x14ac:dyDescent="0.25">
      <c r="B8124" t="s">
        <v>89</v>
      </c>
      <c r="C8124" t="s">
        <v>298</v>
      </c>
      <c r="D8124" t="s">
        <v>91</v>
      </c>
      <c r="E8124" t="s">
        <v>637</v>
      </c>
      <c r="F8124" t="s">
        <v>93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2:23" hidden="1" x14ac:dyDescent="0.25">
      <c r="B8125" t="s">
        <v>89</v>
      </c>
      <c r="C8125" t="s">
        <v>298</v>
      </c>
      <c r="D8125" t="s">
        <v>91</v>
      </c>
      <c r="E8125" t="s">
        <v>638</v>
      </c>
      <c r="F8125" t="s">
        <v>93</v>
      </c>
      <c r="G8125">
        <v>0</v>
      </c>
      <c r="H8125">
        <v>0</v>
      </c>
      <c r="I8125">
        <v>0</v>
      </c>
    </row>
    <row r="8126" spans="2:23" hidden="1" x14ac:dyDescent="0.25">
      <c r="B8126" t="s">
        <v>89</v>
      </c>
      <c r="C8126" t="s">
        <v>298</v>
      </c>
      <c r="D8126" t="s">
        <v>91</v>
      </c>
      <c r="E8126" t="s">
        <v>639</v>
      </c>
      <c r="F8126" t="s">
        <v>93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2:23" hidden="1" x14ac:dyDescent="0.25">
      <c r="B8127" t="s">
        <v>89</v>
      </c>
      <c r="C8127" t="s">
        <v>298</v>
      </c>
      <c r="D8127" t="s">
        <v>91</v>
      </c>
      <c r="E8127" t="s">
        <v>640</v>
      </c>
      <c r="F8127" t="s">
        <v>93</v>
      </c>
      <c r="G8127">
        <v>5.6544893370000002</v>
      </c>
      <c r="H8127">
        <v>11.260315</v>
      </c>
      <c r="I8127">
        <v>18.00218761</v>
      </c>
      <c r="J8127">
        <v>19.409234099999999</v>
      </c>
      <c r="K8127">
        <v>23.39767676</v>
      </c>
      <c r="L8127">
        <v>31.334784370000001</v>
      </c>
      <c r="M8127">
        <v>34.894155779999998</v>
      </c>
      <c r="N8127">
        <v>24.148860769999999</v>
      </c>
      <c r="O8127">
        <v>35.095775699999997</v>
      </c>
      <c r="P8127">
        <v>31.779862659999999</v>
      </c>
      <c r="Q8127">
        <v>34.577681920000003</v>
      </c>
      <c r="R8127">
        <v>41.023042779999997</v>
      </c>
      <c r="S8127">
        <v>41.463454489999997</v>
      </c>
      <c r="T8127">
        <v>31.43193531</v>
      </c>
      <c r="U8127">
        <v>37.226419319999998</v>
      </c>
      <c r="V8127">
        <v>33.469642540000002</v>
      </c>
      <c r="W8127">
        <v>36.475167620000001</v>
      </c>
    </row>
    <row r="8128" spans="2:23" hidden="1" x14ac:dyDescent="0.25">
      <c r="B8128" t="s">
        <v>89</v>
      </c>
      <c r="C8128" t="s">
        <v>298</v>
      </c>
      <c r="D8128" t="s">
        <v>91</v>
      </c>
      <c r="E8128" t="s">
        <v>641</v>
      </c>
      <c r="F8128" t="s">
        <v>93</v>
      </c>
      <c r="G8128">
        <v>11.63899732</v>
      </c>
      <c r="H8128">
        <v>11.63899732</v>
      </c>
      <c r="I8128">
        <v>11.63899732</v>
      </c>
    </row>
    <row r="8129" spans="2:23" hidden="1" x14ac:dyDescent="0.25">
      <c r="B8129" t="s">
        <v>89</v>
      </c>
      <c r="C8129" t="s">
        <v>298</v>
      </c>
      <c r="D8129" t="s">
        <v>91</v>
      </c>
      <c r="E8129" t="s">
        <v>642</v>
      </c>
      <c r="F8129" t="s">
        <v>93</v>
      </c>
      <c r="G8129">
        <v>20.564691849999999</v>
      </c>
      <c r="H8129">
        <v>20.564691849999999</v>
      </c>
      <c r="I8129">
        <v>20.564691849999999</v>
      </c>
      <c r="J8129">
        <v>20.564691849999999</v>
      </c>
      <c r="K8129">
        <v>20.564691849999999</v>
      </c>
      <c r="L8129">
        <v>20.564691849999999</v>
      </c>
      <c r="M8129">
        <v>20.564691849999999</v>
      </c>
    </row>
    <row r="8130" spans="2:23" hidden="1" x14ac:dyDescent="0.25">
      <c r="B8130" t="s">
        <v>89</v>
      </c>
      <c r="C8130" t="s">
        <v>298</v>
      </c>
      <c r="D8130" t="s">
        <v>91</v>
      </c>
      <c r="E8130" t="s">
        <v>643</v>
      </c>
      <c r="F8130" t="s">
        <v>93</v>
      </c>
      <c r="G8130">
        <v>13.86463957</v>
      </c>
      <c r="H8130">
        <v>19.510559409999999</v>
      </c>
      <c r="I8130">
        <v>24.645845349999998</v>
      </c>
      <c r="J8130">
        <v>25.006063600000001</v>
      </c>
      <c r="K8130">
        <v>28.28793465</v>
      </c>
      <c r="L8130">
        <v>34.798362019999999</v>
      </c>
      <c r="M8130">
        <v>36.636282280000003</v>
      </c>
      <c r="N8130">
        <v>26.261688790000001</v>
      </c>
      <c r="O8130">
        <v>37.107250010000001</v>
      </c>
      <c r="P8130">
        <v>33.935092920000002</v>
      </c>
      <c r="Q8130">
        <v>36.905649160000003</v>
      </c>
      <c r="R8130">
        <v>43.56448022</v>
      </c>
      <c r="S8130">
        <v>44.218514339999999</v>
      </c>
      <c r="T8130">
        <v>34.418576250000001</v>
      </c>
      <c r="U8130">
        <v>40.546006630000001</v>
      </c>
      <c r="V8130">
        <v>37.009422630000003</v>
      </c>
      <c r="W8130">
        <v>40.337717580000003</v>
      </c>
    </row>
    <row r="8131" spans="2:23" hidden="1" x14ac:dyDescent="0.25">
      <c r="B8131" t="s">
        <v>89</v>
      </c>
      <c r="C8131" t="s">
        <v>298</v>
      </c>
      <c r="D8131" t="s">
        <v>91</v>
      </c>
      <c r="E8131" t="s">
        <v>644</v>
      </c>
      <c r="F8131" t="s">
        <v>93</v>
      </c>
      <c r="G8131">
        <v>19.340348110000001</v>
      </c>
      <c r="H8131">
        <v>19.340348110000001</v>
      </c>
      <c r="I8131">
        <v>19.340348110000001</v>
      </c>
    </row>
    <row r="8132" spans="2:23" hidden="1" x14ac:dyDescent="0.25">
      <c r="B8132" t="s">
        <v>89</v>
      </c>
      <c r="C8132" t="s">
        <v>298</v>
      </c>
      <c r="D8132" t="s">
        <v>91</v>
      </c>
      <c r="E8132" t="s">
        <v>645</v>
      </c>
      <c r="F8132" t="s">
        <v>93</v>
      </c>
      <c r="G8132">
        <v>26.10709812</v>
      </c>
      <c r="H8132">
        <v>26.10709812</v>
      </c>
      <c r="I8132">
        <v>26.10709812</v>
      </c>
      <c r="J8132">
        <v>26.10709812</v>
      </c>
      <c r="K8132">
        <v>26.10709812</v>
      </c>
      <c r="L8132">
        <v>26.10709812</v>
      </c>
      <c r="M8132">
        <v>26.10709812</v>
      </c>
    </row>
    <row r="8133" spans="2:23" hidden="1" x14ac:dyDescent="0.25">
      <c r="B8133" t="s">
        <v>94</v>
      </c>
      <c r="C8133" t="s">
        <v>251</v>
      </c>
      <c r="D8133" t="s">
        <v>95</v>
      </c>
      <c r="E8133" t="s">
        <v>648</v>
      </c>
      <c r="F8133" t="s">
        <v>93</v>
      </c>
    </row>
    <row r="8134" spans="2:23" hidden="1" x14ac:dyDescent="0.25">
      <c r="B8134" t="s">
        <v>94</v>
      </c>
      <c r="C8134" t="s">
        <v>251</v>
      </c>
      <c r="D8134" t="s">
        <v>95</v>
      </c>
      <c r="E8134" t="s">
        <v>502</v>
      </c>
      <c r="F8134" t="s">
        <v>93</v>
      </c>
      <c r="G8134">
        <v>130.7278197948805</v>
      </c>
      <c r="H8134">
        <v>114.06291799664599</v>
      </c>
      <c r="I8134">
        <v>88.417430978633334</v>
      </c>
      <c r="J8134">
        <v>127.8315778838198</v>
      </c>
      <c r="K8134">
        <v>140.82933924700879</v>
      </c>
      <c r="L8134">
        <v>145.80817988442021</v>
      </c>
      <c r="M8134">
        <v>142.5191412799754</v>
      </c>
      <c r="N8134">
        <v>156.89241800227839</v>
      </c>
      <c r="O8134">
        <v>139.83732494163871</v>
      </c>
      <c r="Q8134">
        <v>135.16919968631899</v>
      </c>
      <c r="S8134">
        <v>181.16570960396609</v>
      </c>
      <c r="U8134">
        <v>169.16338536075921</v>
      </c>
      <c r="W8134">
        <v>202.87294019393511</v>
      </c>
    </row>
    <row r="8135" spans="2:23" hidden="1" x14ac:dyDescent="0.25">
      <c r="B8135" t="s">
        <v>94</v>
      </c>
      <c r="C8135" t="s">
        <v>251</v>
      </c>
      <c r="D8135" t="s">
        <v>95</v>
      </c>
      <c r="E8135" t="s">
        <v>503</v>
      </c>
      <c r="F8135" t="s">
        <v>93</v>
      </c>
      <c r="G8135">
        <v>0</v>
      </c>
      <c r="H8135">
        <v>0</v>
      </c>
      <c r="I8135">
        <v>0</v>
      </c>
      <c r="J8135">
        <v>0.2518689725011285</v>
      </c>
      <c r="K8135">
        <v>0.65116637659145593</v>
      </c>
      <c r="L8135">
        <v>1.271292061239208</v>
      </c>
      <c r="M8135">
        <v>1.661120064068105</v>
      </c>
      <c r="N8135">
        <v>2.193750876094374</v>
      </c>
      <c r="O8135">
        <v>2.8268032612416372</v>
      </c>
      <c r="Q8135">
        <v>4.5459578784529899</v>
      </c>
      <c r="S8135">
        <v>1.452180795200031</v>
      </c>
      <c r="U8135">
        <v>2.7787520473360279</v>
      </c>
      <c r="W8135">
        <v>2.8537198020298908</v>
      </c>
    </row>
    <row r="8136" spans="2:23" hidden="1" x14ac:dyDescent="0.25">
      <c r="B8136" t="s">
        <v>94</v>
      </c>
      <c r="C8136" t="s">
        <v>251</v>
      </c>
      <c r="D8136" t="s">
        <v>95</v>
      </c>
      <c r="E8136" t="s">
        <v>504</v>
      </c>
      <c r="F8136" t="s">
        <v>93</v>
      </c>
      <c r="G8136">
        <v>31.129657310315231</v>
      </c>
      <c r="H8136">
        <v>66.429023504386493</v>
      </c>
      <c r="I8136">
        <v>41.971140301030999</v>
      </c>
      <c r="J8136">
        <v>80.786299876620674</v>
      </c>
      <c r="K8136">
        <v>106.8509619080109</v>
      </c>
      <c r="L8136">
        <v>113.0106427491482</v>
      </c>
      <c r="M8136">
        <v>117.09067050357621</v>
      </c>
      <c r="N8136">
        <v>129.8980367258759</v>
      </c>
      <c r="O8136">
        <v>114.2851892888758</v>
      </c>
      <c r="Q8136">
        <v>107.82789081426711</v>
      </c>
      <c r="S8136">
        <v>142.25998431546299</v>
      </c>
      <c r="U8136">
        <v>138.02384807339769</v>
      </c>
      <c r="W8136">
        <v>170.55503200051439</v>
      </c>
    </row>
    <row r="8137" spans="2:23" hidden="1" x14ac:dyDescent="0.25">
      <c r="B8137" t="s">
        <v>94</v>
      </c>
      <c r="C8137" t="s">
        <v>251</v>
      </c>
      <c r="D8137" t="s">
        <v>95</v>
      </c>
      <c r="E8137" t="s">
        <v>505</v>
      </c>
      <c r="F8137" t="s">
        <v>93</v>
      </c>
      <c r="G8137">
        <v>0.28425246101156759</v>
      </c>
      <c r="H8137">
        <v>0</v>
      </c>
      <c r="I8137">
        <v>0.99395216617448845</v>
      </c>
      <c r="J8137">
        <v>8.6965546315919996E-3</v>
      </c>
      <c r="K8137">
        <v>0.1015254361673739</v>
      </c>
      <c r="L8137">
        <v>0.1549265206106967</v>
      </c>
      <c r="M8137">
        <v>0.5728241134934231</v>
      </c>
      <c r="N8137">
        <v>2.7720837300235841</v>
      </c>
      <c r="O8137">
        <v>1.887080573342089</v>
      </c>
      <c r="Q8137">
        <v>1.0714084841268909</v>
      </c>
      <c r="S8137">
        <v>3.5548467389958041</v>
      </c>
      <c r="U8137">
        <v>1.7011156761474699E-2</v>
      </c>
      <c r="W8137">
        <v>1.8446737139441149</v>
      </c>
    </row>
    <row r="8138" spans="2:23" hidden="1" x14ac:dyDescent="0.25">
      <c r="B8138" t="s">
        <v>94</v>
      </c>
      <c r="C8138" t="s">
        <v>251</v>
      </c>
      <c r="D8138" t="s">
        <v>95</v>
      </c>
      <c r="E8138" t="s">
        <v>506</v>
      </c>
      <c r="F8138" t="s">
        <v>93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0.99142706176423878</v>
      </c>
      <c r="Q8138">
        <v>1.030649074820331</v>
      </c>
      <c r="S8138">
        <v>0</v>
      </c>
      <c r="U8138">
        <v>0</v>
      </c>
      <c r="W8138">
        <v>0</v>
      </c>
    </row>
    <row r="8139" spans="2:23" hidden="1" x14ac:dyDescent="0.25">
      <c r="B8139" t="s">
        <v>94</v>
      </c>
      <c r="C8139" t="s">
        <v>251</v>
      </c>
      <c r="D8139" t="s">
        <v>95</v>
      </c>
      <c r="E8139" t="s">
        <v>507</v>
      </c>
      <c r="F8139" t="s">
        <v>93</v>
      </c>
      <c r="G8139">
        <v>0.28425246101156759</v>
      </c>
      <c r="H8139">
        <v>0</v>
      </c>
      <c r="I8139">
        <v>0.99395216617448845</v>
      </c>
      <c r="J8139">
        <v>8.6965546315919996E-3</v>
      </c>
      <c r="K8139">
        <v>0.1015254361673739</v>
      </c>
      <c r="L8139">
        <v>0.1549265206106967</v>
      </c>
      <c r="M8139">
        <v>0.5728241134934231</v>
      </c>
      <c r="N8139">
        <v>2.7720837300235841</v>
      </c>
      <c r="O8139">
        <v>0.89565351157785078</v>
      </c>
      <c r="Q8139">
        <v>4.0759409306560503E-2</v>
      </c>
      <c r="S8139">
        <v>3.5548467389958041</v>
      </c>
      <c r="U8139">
        <v>1.7011156761474699E-2</v>
      </c>
      <c r="W8139">
        <v>1.8446737139441149</v>
      </c>
    </row>
    <row r="8140" spans="2:23" hidden="1" x14ac:dyDescent="0.25">
      <c r="B8140" t="s">
        <v>94</v>
      </c>
      <c r="C8140" t="s">
        <v>251</v>
      </c>
      <c r="D8140" t="s">
        <v>95</v>
      </c>
      <c r="E8140" t="s">
        <v>508</v>
      </c>
      <c r="F8140" t="s">
        <v>93</v>
      </c>
      <c r="G8140">
        <v>0.54405670365511094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Q8140">
        <v>0</v>
      </c>
      <c r="S8140">
        <v>0</v>
      </c>
      <c r="U8140">
        <v>0</v>
      </c>
      <c r="W8140">
        <v>0</v>
      </c>
    </row>
    <row r="8141" spans="2:23" hidden="1" x14ac:dyDescent="0.25">
      <c r="B8141" t="s">
        <v>94</v>
      </c>
      <c r="C8141" t="s">
        <v>251</v>
      </c>
      <c r="D8141" t="s">
        <v>95</v>
      </c>
      <c r="E8141" t="s">
        <v>509</v>
      </c>
      <c r="F8141" t="s">
        <v>93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Q8141">
        <v>0</v>
      </c>
      <c r="S8141">
        <v>0</v>
      </c>
      <c r="U8141">
        <v>0</v>
      </c>
      <c r="W8141">
        <v>0</v>
      </c>
    </row>
    <row r="8142" spans="2:23" hidden="1" x14ac:dyDescent="0.25">
      <c r="B8142" t="s">
        <v>94</v>
      </c>
      <c r="C8142" t="s">
        <v>251</v>
      </c>
      <c r="D8142" t="s">
        <v>95</v>
      </c>
      <c r="E8142" t="s">
        <v>510</v>
      </c>
      <c r="F8142" t="s">
        <v>93</v>
      </c>
      <c r="G8142">
        <v>0.54405670365511094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Q8142">
        <v>0</v>
      </c>
      <c r="S8142">
        <v>0</v>
      </c>
      <c r="U8142">
        <v>0</v>
      </c>
      <c r="W8142">
        <v>0</v>
      </c>
    </row>
    <row r="8143" spans="2:23" hidden="1" x14ac:dyDescent="0.25">
      <c r="B8143" t="s">
        <v>94</v>
      </c>
      <c r="C8143" t="s">
        <v>251</v>
      </c>
      <c r="D8143" t="s">
        <v>95</v>
      </c>
      <c r="E8143" t="s">
        <v>649</v>
      </c>
      <c r="F8143" t="s">
        <v>93</v>
      </c>
      <c r="G8143">
        <v>0</v>
      </c>
      <c r="H8143">
        <v>0</v>
      </c>
      <c r="I8143">
        <v>0</v>
      </c>
      <c r="J8143">
        <v>1.1473500591501291</v>
      </c>
      <c r="K8143">
        <v>10.86788608492618</v>
      </c>
      <c r="L8143">
        <v>8.0256060562679146</v>
      </c>
      <c r="M8143">
        <v>7.3294216728022592</v>
      </c>
      <c r="N8143">
        <v>8.341503701518036</v>
      </c>
      <c r="O8143">
        <v>4.6198474494258619</v>
      </c>
      <c r="Q8143">
        <v>4.3890306981570921</v>
      </c>
      <c r="S8143">
        <v>9.4023882351698624</v>
      </c>
      <c r="U8143">
        <v>7.5042099150224626</v>
      </c>
      <c r="W8143">
        <v>6.7056674728913723</v>
      </c>
    </row>
    <row r="8144" spans="2:23" hidden="1" x14ac:dyDescent="0.25">
      <c r="B8144" t="s">
        <v>94</v>
      </c>
      <c r="C8144" t="s">
        <v>251</v>
      </c>
      <c r="D8144" t="s">
        <v>95</v>
      </c>
      <c r="E8144" t="s">
        <v>650</v>
      </c>
      <c r="F8144" t="s">
        <v>93</v>
      </c>
      <c r="G8144">
        <v>3.7215157274380428</v>
      </c>
      <c r="H8144">
        <v>0</v>
      </c>
      <c r="I8144">
        <v>1.5913037943079189</v>
      </c>
      <c r="J8144">
        <v>0.50158960058307644</v>
      </c>
      <c r="K8144">
        <v>0.74301328458026061</v>
      </c>
      <c r="L8144">
        <v>2.316635053940777</v>
      </c>
      <c r="M8144">
        <v>3.4789994890617519</v>
      </c>
      <c r="N8144">
        <v>0.66949355116119724</v>
      </c>
      <c r="O8144">
        <v>0.93401021613427637</v>
      </c>
      <c r="Q8144">
        <v>0</v>
      </c>
      <c r="S8144">
        <v>7.3259354992337E-3</v>
      </c>
      <c r="U8144">
        <v>2.93061499351462E-2</v>
      </c>
      <c r="W8144">
        <v>7.8615823634079596E-2</v>
      </c>
    </row>
    <row r="8145" spans="2:23" hidden="1" x14ac:dyDescent="0.25">
      <c r="B8145" t="s">
        <v>94</v>
      </c>
      <c r="C8145" t="s">
        <v>251</v>
      </c>
      <c r="D8145" t="s">
        <v>95</v>
      </c>
      <c r="E8145" t="s">
        <v>511</v>
      </c>
      <c r="F8145" t="s">
        <v>93</v>
      </c>
      <c r="G8145">
        <v>2.6742566166716721</v>
      </c>
      <c r="H8145">
        <v>0</v>
      </c>
      <c r="I8145">
        <v>1.5913037943079189</v>
      </c>
      <c r="J8145">
        <v>0.50158960058307644</v>
      </c>
      <c r="K8145">
        <v>0.74301328458026061</v>
      </c>
      <c r="L8145">
        <v>2.316635053940777</v>
      </c>
      <c r="M8145">
        <v>3.4789994890617519</v>
      </c>
      <c r="N8145">
        <v>0.66949355116119724</v>
      </c>
      <c r="O8145">
        <v>0.93401021613427637</v>
      </c>
      <c r="Q8145">
        <v>0</v>
      </c>
      <c r="S8145">
        <v>7.3259354992337E-3</v>
      </c>
      <c r="U8145">
        <v>2.93061499351462E-2</v>
      </c>
      <c r="W8145">
        <v>7.8615823634079596E-2</v>
      </c>
    </row>
    <row r="8146" spans="2:23" hidden="1" x14ac:dyDescent="0.25">
      <c r="B8146" t="s">
        <v>94</v>
      </c>
      <c r="C8146" t="s">
        <v>251</v>
      </c>
      <c r="D8146" t="s">
        <v>95</v>
      </c>
      <c r="E8146" t="s">
        <v>512</v>
      </c>
      <c r="F8146" t="s">
        <v>93</v>
      </c>
      <c r="G8146">
        <v>0</v>
      </c>
      <c r="H8146">
        <v>0</v>
      </c>
      <c r="I8146">
        <v>0</v>
      </c>
      <c r="J8146">
        <v>0.50158960058307644</v>
      </c>
      <c r="K8146">
        <v>0.74301328458026061</v>
      </c>
      <c r="L8146">
        <v>1.1023340770801331</v>
      </c>
      <c r="M8146">
        <v>0.12779581029257539</v>
      </c>
      <c r="N8146">
        <v>0</v>
      </c>
      <c r="O8146">
        <v>0</v>
      </c>
      <c r="Q8146">
        <v>0</v>
      </c>
      <c r="S8146">
        <v>7.3259354992337E-3</v>
      </c>
      <c r="U8146">
        <v>0</v>
      </c>
      <c r="W8146">
        <v>0</v>
      </c>
    </row>
    <row r="8147" spans="2:23" hidden="1" x14ac:dyDescent="0.25">
      <c r="B8147" t="s">
        <v>94</v>
      </c>
      <c r="C8147" t="s">
        <v>251</v>
      </c>
      <c r="D8147" t="s">
        <v>95</v>
      </c>
      <c r="E8147" t="s">
        <v>513</v>
      </c>
      <c r="F8147" t="s">
        <v>93</v>
      </c>
      <c r="G8147">
        <v>2.6742566166716721</v>
      </c>
      <c r="H8147">
        <v>0</v>
      </c>
      <c r="I8147">
        <v>1.5913037943079189</v>
      </c>
      <c r="J8147">
        <v>0</v>
      </c>
      <c r="K8147">
        <v>0</v>
      </c>
      <c r="L8147">
        <v>1.214300976860643</v>
      </c>
      <c r="M8147">
        <v>3.3512036787691768</v>
      </c>
      <c r="N8147">
        <v>0.66949355116119724</v>
      </c>
      <c r="O8147">
        <v>0.93401021613427637</v>
      </c>
      <c r="Q8147">
        <v>0</v>
      </c>
      <c r="S8147">
        <v>0</v>
      </c>
      <c r="U8147">
        <v>2.93061499351462E-2</v>
      </c>
      <c r="W8147">
        <v>7.8615823634079596E-2</v>
      </c>
    </row>
    <row r="8148" spans="2:23" hidden="1" x14ac:dyDescent="0.25">
      <c r="B8148" t="s">
        <v>94</v>
      </c>
      <c r="C8148" t="s">
        <v>251</v>
      </c>
      <c r="D8148" t="s">
        <v>95</v>
      </c>
      <c r="E8148" t="s">
        <v>514</v>
      </c>
      <c r="F8148" t="s">
        <v>93</v>
      </c>
      <c r="G8148">
        <v>0.19442673272260461</v>
      </c>
      <c r="H8148">
        <v>0</v>
      </c>
      <c r="I8148">
        <v>0</v>
      </c>
      <c r="J8148">
        <v>2.2857651549622289</v>
      </c>
      <c r="K8148">
        <v>3.1155203938946641</v>
      </c>
      <c r="L8148">
        <v>3.1388487152245408</v>
      </c>
      <c r="M8148">
        <v>3.520491267531197</v>
      </c>
      <c r="N8148">
        <v>3.5101937225826072</v>
      </c>
      <c r="O8148">
        <v>3.813095834097195</v>
      </c>
      <c r="Q8148">
        <v>6.0091787714356197</v>
      </c>
      <c r="S8148">
        <v>8.0386953161067822</v>
      </c>
      <c r="U8148">
        <v>9.4397662135000235</v>
      </c>
      <c r="W8148">
        <v>13.935032403040831</v>
      </c>
    </row>
    <row r="8149" spans="2:23" hidden="1" x14ac:dyDescent="0.25">
      <c r="B8149" t="s">
        <v>94</v>
      </c>
      <c r="C8149" t="s">
        <v>251</v>
      </c>
      <c r="D8149" t="s">
        <v>95</v>
      </c>
      <c r="E8149" t="s">
        <v>515</v>
      </c>
      <c r="F8149" t="s">
        <v>93</v>
      </c>
      <c r="G8149">
        <v>13.42340316050216</v>
      </c>
      <c r="H8149">
        <v>12.659980335820521</v>
      </c>
      <c r="I8149">
        <v>12.86731619629975</v>
      </c>
      <c r="J8149">
        <v>12.742797902754941</v>
      </c>
      <c r="K8149">
        <v>12.46920346594052</v>
      </c>
      <c r="L8149">
        <v>12.35738578768486</v>
      </c>
      <c r="M8149">
        <v>12.323379715718479</v>
      </c>
      <c r="N8149">
        <v>12.281828310627191</v>
      </c>
      <c r="O8149">
        <v>12.38780156455732</v>
      </c>
      <c r="Q8149">
        <v>6.4489167183247877</v>
      </c>
      <c r="S8149">
        <v>11.0595198615308</v>
      </c>
      <c r="U8149">
        <v>14.136061224556761</v>
      </c>
      <c r="W8149">
        <v>14.055119648940151</v>
      </c>
    </row>
    <row r="8150" spans="2:23" hidden="1" x14ac:dyDescent="0.25">
      <c r="B8150" t="s">
        <v>94</v>
      </c>
      <c r="C8150" t="s">
        <v>251</v>
      </c>
      <c r="D8150" t="s">
        <v>95</v>
      </c>
      <c r="E8150" t="s">
        <v>516</v>
      </c>
      <c r="F8150" t="s">
        <v>93</v>
      </c>
      <c r="G8150">
        <v>19.985355228304819</v>
      </c>
      <c r="H8150">
        <v>38.099905470631278</v>
      </c>
      <c r="I8150">
        <v>12.86731619629975</v>
      </c>
      <c r="J8150">
        <v>41.06530376133172</v>
      </c>
      <c r="K8150">
        <v>51.543222226283312</v>
      </c>
      <c r="L8150">
        <v>50.721544427176141</v>
      </c>
      <c r="M8150">
        <v>52.563237787586928</v>
      </c>
      <c r="N8150">
        <v>61.463463724380958</v>
      </c>
      <c r="O8150">
        <v>50.729344944951237</v>
      </c>
      <c r="Q8150">
        <v>49.373796611509754</v>
      </c>
      <c r="S8150">
        <v>71.071813396110031</v>
      </c>
      <c r="U8150">
        <v>65.426487227203694</v>
      </c>
      <c r="W8150">
        <v>83.318918816744343</v>
      </c>
    </row>
    <row r="8151" spans="2:23" hidden="1" x14ac:dyDescent="0.25">
      <c r="B8151" t="s">
        <v>94</v>
      </c>
      <c r="C8151" t="s">
        <v>251</v>
      </c>
      <c r="D8151" t="s">
        <v>95</v>
      </c>
      <c r="E8151" t="s">
        <v>651</v>
      </c>
      <c r="F8151" t="s">
        <v>93</v>
      </c>
      <c r="G8151">
        <v>19.985355228304819</v>
      </c>
      <c r="H8151">
        <v>38.099905470631278</v>
      </c>
      <c r="I8151">
        <v>14.258946976523729</v>
      </c>
      <c r="J8151">
        <v>41.090826777054048</v>
      </c>
      <c r="K8151">
        <v>51.543222226283312</v>
      </c>
      <c r="L8151">
        <v>50.721544427176141</v>
      </c>
      <c r="M8151">
        <v>52.563237787586928</v>
      </c>
      <c r="N8151">
        <v>61.463463724380958</v>
      </c>
      <c r="O8151">
        <v>50.729344944951237</v>
      </c>
      <c r="Q8151">
        <v>49.373796611509754</v>
      </c>
      <c r="S8151">
        <v>71.071813396110031</v>
      </c>
      <c r="U8151">
        <v>65.426487227203694</v>
      </c>
      <c r="W8151">
        <v>83.318918816744343</v>
      </c>
    </row>
    <row r="8152" spans="2:23" hidden="1" x14ac:dyDescent="0.25">
      <c r="B8152" t="s">
        <v>94</v>
      </c>
      <c r="C8152" t="s">
        <v>251</v>
      </c>
      <c r="D8152" t="s">
        <v>95</v>
      </c>
      <c r="E8152" t="s">
        <v>517</v>
      </c>
      <c r="F8152" t="s">
        <v>93</v>
      </c>
      <c r="G8152">
        <v>0</v>
      </c>
      <c r="H8152">
        <v>0</v>
      </c>
      <c r="I8152">
        <v>1.3916307802239829</v>
      </c>
      <c r="J8152">
        <v>2.5523015722330501E-2</v>
      </c>
      <c r="K8152">
        <v>0</v>
      </c>
      <c r="L8152">
        <v>0</v>
      </c>
      <c r="M8152">
        <v>0</v>
      </c>
      <c r="N8152">
        <v>0</v>
      </c>
      <c r="O8152">
        <v>0</v>
      </c>
      <c r="Q8152">
        <v>0</v>
      </c>
      <c r="S8152">
        <v>0</v>
      </c>
      <c r="U8152">
        <v>0</v>
      </c>
      <c r="W8152">
        <v>0</v>
      </c>
    </row>
    <row r="8153" spans="2:23" hidden="1" x14ac:dyDescent="0.25">
      <c r="B8153" t="s">
        <v>94</v>
      </c>
      <c r="C8153" t="s">
        <v>251</v>
      </c>
      <c r="D8153" t="s">
        <v>95</v>
      </c>
      <c r="E8153" t="s">
        <v>518</v>
      </c>
      <c r="F8153" t="s">
        <v>93</v>
      </c>
      <c r="G8153">
        <v>0.5032024071112603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Q8153">
        <v>0</v>
      </c>
      <c r="S8153">
        <v>0</v>
      </c>
      <c r="U8153">
        <v>0</v>
      </c>
      <c r="W8153">
        <v>0</v>
      </c>
    </row>
    <row r="8154" spans="2:23" hidden="1" x14ac:dyDescent="0.25">
      <c r="B8154" t="s">
        <v>94</v>
      </c>
      <c r="C8154" t="s">
        <v>251</v>
      </c>
      <c r="D8154" t="s">
        <v>95</v>
      </c>
      <c r="E8154" t="s">
        <v>519</v>
      </c>
      <c r="F8154" t="s">
        <v>93</v>
      </c>
      <c r="G8154">
        <v>0.5032024071112603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Q8154">
        <v>0</v>
      </c>
      <c r="S8154">
        <v>0</v>
      </c>
      <c r="U8154">
        <v>0</v>
      </c>
      <c r="W8154">
        <v>0</v>
      </c>
    </row>
    <row r="8155" spans="2:23" hidden="1" x14ac:dyDescent="0.25">
      <c r="B8155" t="s">
        <v>94</v>
      </c>
      <c r="C8155" t="s">
        <v>251</v>
      </c>
      <c r="D8155" t="s">
        <v>95</v>
      </c>
      <c r="E8155" t="s">
        <v>652</v>
      </c>
      <c r="F8155" t="s">
        <v>93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Q8155">
        <v>0</v>
      </c>
      <c r="S8155">
        <v>0</v>
      </c>
      <c r="U8155">
        <v>0</v>
      </c>
      <c r="W8155">
        <v>0</v>
      </c>
    </row>
    <row r="8156" spans="2:23" hidden="1" x14ac:dyDescent="0.25">
      <c r="B8156" t="s">
        <v>94</v>
      </c>
      <c r="C8156" t="s">
        <v>251</v>
      </c>
      <c r="D8156" t="s">
        <v>95</v>
      </c>
      <c r="E8156" t="s">
        <v>520</v>
      </c>
      <c r="F8156" t="s">
        <v>93</v>
      </c>
      <c r="G8156">
        <v>2.312120443231906</v>
      </c>
      <c r="H8156">
        <v>18.478280420385769</v>
      </c>
      <c r="I8156">
        <v>0</v>
      </c>
      <c r="J8156">
        <v>7.7475423512175148</v>
      </c>
      <c r="K8156">
        <v>15.55645733182663</v>
      </c>
      <c r="L8156">
        <v>12.73420784459087</v>
      </c>
      <c r="M8156">
        <v>11.77222796588727</v>
      </c>
      <c r="N8156">
        <v>17.415727503176541</v>
      </c>
      <c r="O8156">
        <v>8.478225527711496</v>
      </c>
      <c r="Q8156">
        <v>8.5789613529400146</v>
      </c>
      <c r="S8156">
        <v>21.70825634462328</v>
      </c>
      <c r="U8156">
        <v>14.17913148291133</v>
      </c>
      <c r="W8156">
        <v>12.833432055505339</v>
      </c>
    </row>
    <row r="8157" spans="2:23" hidden="1" x14ac:dyDescent="0.25">
      <c r="B8157" t="s">
        <v>94</v>
      </c>
      <c r="C8157" t="s">
        <v>251</v>
      </c>
      <c r="D8157" t="s">
        <v>95</v>
      </c>
      <c r="E8157" t="s">
        <v>521</v>
      </c>
      <c r="F8157" t="s">
        <v>93</v>
      </c>
      <c r="G8157">
        <v>7.1385338935607994</v>
      </c>
      <c r="H8157">
        <v>28.329118033755211</v>
      </c>
      <c r="I8157">
        <v>25.126937364024862</v>
      </c>
      <c r="J8157">
        <v>38.037836885201827</v>
      </c>
      <c r="K8157">
        <v>43.595314876053813</v>
      </c>
      <c r="L8157">
        <v>51.791930691152722</v>
      </c>
      <c r="M8157">
        <v>53.146187440631813</v>
      </c>
      <c r="N8157">
        <v>56.651492018792098</v>
      </c>
      <c r="O8157">
        <v>56.114906105022342</v>
      </c>
      <c r="Q8157">
        <v>52.993655020473398</v>
      </c>
      <c r="S8157">
        <v>58.223610009688038</v>
      </c>
      <c r="U8157">
        <v>65.046833624474885</v>
      </c>
      <c r="W8157">
        <v>78.607156173300524</v>
      </c>
    </row>
    <row r="8158" spans="2:23" hidden="1" x14ac:dyDescent="0.25">
      <c r="B8158" t="s">
        <v>94</v>
      </c>
      <c r="C8158" t="s">
        <v>251</v>
      </c>
      <c r="D8158" t="s">
        <v>95</v>
      </c>
      <c r="E8158" t="s">
        <v>522</v>
      </c>
      <c r="F8158" t="s">
        <v>93</v>
      </c>
      <c r="G8158">
        <v>4.0554048918481467</v>
      </c>
      <c r="H8158">
        <v>6.9616447144249944</v>
      </c>
      <c r="I8158">
        <v>0</v>
      </c>
      <c r="J8158">
        <v>18.28919835239703</v>
      </c>
      <c r="K8158">
        <v>20.40204103462149</v>
      </c>
      <c r="L8158">
        <v>22.491102079675869</v>
      </c>
      <c r="M8158">
        <v>24.94713883844997</v>
      </c>
      <c r="N8158">
        <v>28.25571418799462</v>
      </c>
      <c r="O8158">
        <v>26.050222018585231</v>
      </c>
      <c r="Q8158">
        <v>28.33673976880932</v>
      </c>
      <c r="S8158">
        <v>30.26534187384917</v>
      </c>
      <c r="U8158">
        <v>27.67152830623559</v>
      </c>
      <c r="W8158">
        <v>42.495334709258032</v>
      </c>
    </row>
    <row r="8159" spans="2:23" hidden="1" x14ac:dyDescent="0.25">
      <c r="B8159" t="s">
        <v>94</v>
      </c>
      <c r="C8159" t="s">
        <v>251</v>
      </c>
      <c r="D8159" t="s">
        <v>95</v>
      </c>
      <c r="E8159" t="s">
        <v>523</v>
      </c>
      <c r="F8159" t="s">
        <v>93</v>
      </c>
      <c r="G8159">
        <v>0.38167744691608801</v>
      </c>
      <c r="H8159">
        <v>0.65855391882733605</v>
      </c>
      <c r="I8159">
        <v>0.33199104713293198</v>
      </c>
      <c r="J8159">
        <v>0.42995544724350759</v>
      </c>
      <c r="K8159">
        <v>0.1620228174742985</v>
      </c>
      <c r="L8159">
        <v>0.31201611099699411</v>
      </c>
      <c r="M8159">
        <v>0.1227155611098858</v>
      </c>
      <c r="N8159">
        <v>0.29330287781794118</v>
      </c>
      <c r="O8159">
        <v>8.9126330451480398E-2</v>
      </c>
      <c r="Q8159">
        <v>0.15185512486582139</v>
      </c>
      <c r="S8159">
        <v>0.2053377811804066</v>
      </c>
      <c r="U8159">
        <v>0.13890074352332549</v>
      </c>
      <c r="W8159">
        <v>0.1227847938656466</v>
      </c>
    </row>
    <row r="8160" spans="2:23" hidden="1" x14ac:dyDescent="0.25">
      <c r="B8160" t="s">
        <v>94</v>
      </c>
      <c r="C8160" t="s">
        <v>251</v>
      </c>
      <c r="D8160" t="s">
        <v>95</v>
      </c>
      <c r="E8160" t="s">
        <v>524</v>
      </c>
      <c r="F8160" t="s">
        <v>93</v>
      </c>
      <c r="G8160">
        <v>92.616115218464756</v>
      </c>
      <c r="H8160">
        <v>44.942808672940572</v>
      </c>
      <c r="I8160">
        <v>41.070123597979787</v>
      </c>
      <c r="J8160">
        <v>36.440737919413579</v>
      </c>
      <c r="K8160">
        <v>27.641316030517331</v>
      </c>
      <c r="L8160">
        <v>26.322922951547621</v>
      </c>
      <c r="M8160">
        <v>19.258713796625539</v>
      </c>
      <c r="N8160">
        <v>18.96348287826784</v>
      </c>
      <c r="O8160">
        <v>15.11530111755158</v>
      </c>
      <c r="Q8160">
        <v>11.96633490875633</v>
      </c>
      <c r="S8160">
        <v>16.436207082039601</v>
      </c>
      <c r="U8160">
        <v>19.13459305468778</v>
      </c>
      <c r="W8160">
        <v>18.209256316401749</v>
      </c>
    </row>
    <row r="8161" spans="2:23" hidden="1" x14ac:dyDescent="0.25">
      <c r="B8161" t="s">
        <v>94</v>
      </c>
      <c r="C8161" t="s">
        <v>251</v>
      </c>
      <c r="D8161" t="s">
        <v>95</v>
      </c>
      <c r="E8161" t="s">
        <v>525</v>
      </c>
      <c r="F8161" t="s">
        <v>93</v>
      </c>
      <c r="G8161">
        <v>13.502415776457131</v>
      </c>
      <c r="H8161">
        <v>10.668760376424849</v>
      </c>
      <c r="I8161">
        <v>10.854746729198631</v>
      </c>
      <c r="J8161">
        <v>13.3888890808681</v>
      </c>
      <c r="K8161">
        <v>9.4607438455122033</v>
      </c>
      <c r="L8161">
        <v>13.05040837066524</v>
      </c>
      <c r="M8161">
        <v>8.6563083422888045</v>
      </c>
      <c r="N8161">
        <v>11.61049934385189</v>
      </c>
      <c r="O8161">
        <v>8.0910210924827162</v>
      </c>
      <c r="Q8161">
        <v>9.1688821865467514</v>
      </c>
      <c r="S8161">
        <v>13.357613675965951</v>
      </c>
      <c r="U8161">
        <v>16.04835376141131</v>
      </c>
      <c r="W8161">
        <v>14.80440183180078</v>
      </c>
    </row>
    <row r="8162" spans="2:23" hidden="1" x14ac:dyDescent="0.25">
      <c r="B8162" t="s">
        <v>94</v>
      </c>
      <c r="C8162" t="s">
        <v>251</v>
      </c>
      <c r="D8162" t="s">
        <v>95</v>
      </c>
      <c r="E8162" t="s">
        <v>526</v>
      </c>
      <c r="F8162" t="s">
        <v>93</v>
      </c>
      <c r="G8162">
        <v>78.732021995091543</v>
      </c>
      <c r="H8162">
        <v>33.615494377688393</v>
      </c>
      <c r="I8162">
        <v>29.883385821648229</v>
      </c>
      <c r="J8162">
        <v>22.62189339130197</v>
      </c>
      <c r="K8162">
        <v>18.018549367530831</v>
      </c>
      <c r="L8162">
        <v>12.96049846988539</v>
      </c>
      <c r="M8162">
        <v>10.479689893226849</v>
      </c>
      <c r="N8162">
        <v>7.0596806565980081</v>
      </c>
      <c r="O8162">
        <v>6.9351536946173811</v>
      </c>
      <c r="Q8162">
        <v>2.645597597343758</v>
      </c>
      <c r="S8162">
        <v>2.873255624893245</v>
      </c>
      <c r="U8162">
        <v>2.9473385497531459</v>
      </c>
      <c r="W8162">
        <v>3.282069690735324</v>
      </c>
    </row>
    <row r="8163" spans="2:23" hidden="1" x14ac:dyDescent="0.25">
      <c r="B8163" t="s">
        <v>94</v>
      </c>
      <c r="C8163" t="s">
        <v>251</v>
      </c>
      <c r="D8163" t="s">
        <v>95</v>
      </c>
      <c r="E8163" t="s">
        <v>653</v>
      </c>
      <c r="F8163" t="s">
        <v>93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Q8163">
        <v>0</v>
      </c>
      <c r="S8163">
        <v>0</v>
      </c>
      <c r="U8163">
        <v>0</v>
      </c>
      <c r="W8163">
        <v>0</v>
      </c>
    </row>
    <row r="8164" spans="2:23" hidden="1" x14ac:dyDescent="0.25">
      <c r="B8164" t="s">
        <v>94</v>
      </c>
      <c r="C8164" t="s">
        <v>251</v>
      </c>
      <c r="D8164" t="s">
        <v>95</v>
      </c>
      <c r="E8164" t="s">
        <v>654</v>
      </c>
      <c r="F8164" t="s">
        <v>93</v>
      </c>
      <c r="G8164">
        <v>0</v>
      </c>
      <c r="H8164">
        <v>0.3754049958531519</v>
      </c>
      <c r="I8164">
        <v>0.30968149986390747</v>
      </c>
      <c r="J8164">
        <v>0.94093019496539443</v>
      </c>
      <c r="K8164">
        <v>1.1670874715649091</v>
      </c>
      <c r="L8164">
        <v>0.33841359616713579</v>
      </c>
      <c r="M8164">
        <v>1.28843221590323E-2</v>
      </c>
      <c r="N8164">
        <v>0</v>
      </c>
      <c r="O8164">
        <v>0</v>
      </c>
      <c r="Q8164">
        <v>0</v>
      </c>
      <c r="S8164">
        <v>0</v>
      </c>
      <c r="U8164">
        <v>0.12286136034508451</v>
      </c>
      <c r="W8164">
        <v>0</v>
      </c>
    </row>
    <row r="8165" spans="2:23" hidden="1" x14ac:dyDescent="0.25">
      <c r="B8165" t="s">
        <v>94</v>
      </c>
      <c r="C8165" t="s">
        <v>251</v>
      </c>
      <c r="D8165" t="s">
        <v>95</v>
      </c>
      <c r="E8165" t="s">
        <v>655</v>
      </c>
      <c r="F8165" t="s">
        <v>93</v>
      </c>
      <c r="G8165">
        <v>0</v>
      </c>
      <c r="H8165">
        <v>0</v>
      </c>
      <c r="I8165">
        <v>0</v>
      </c>
      <c r="J8165">
        <v>0</v>
      </c>
      <c r="K8165">
        <v>8.7422275359464896E-2</v>
      </c>
      <c r="L8165">
        <v>0.75177552466902919</v>
      </c>
      <c r="M8165">
        <v>1.317816714836433</v>
      </c>
      <c r="N8165">
        <v>1.9575521486559011</v>
      </c>
      <c r="O8165">
        <v>4.0381848237830669</v>
      </c>
      <c r="Q8165">
        <v>6.9315588924320437</v>
      </c>
      <c r="S8165">
        <v>14.923167227796601</v>
      </c>
      <c r="U8165">
        <v>3.7255607406665079</v>
      </c>
      <c r="W8165">
        <v>9.2771655556408597</v>
      </c>
    </row>
    <row r="8166" spans="2:23" hidden="1" x14ac:dyDescent="0.25">
      <c r="B8166" t="s">
        <v>94</v>
      </c>
      <c r="C8166" t="s">
        <v>251</v>
      </c>
      <c r="D8166" t="s">
        <v>95</v>
      </c>
      <c r="E8166" t="s">
        <v>656</v>
      </c>
      <c r="F8166" t="s">
        <v>93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Q8166">
        <v>0</v>
      </c>
      <c r="S8166">
        <v>0</v>
      </c>
      <c r="U8166">
        <v>0</v>
      </c>
      <c r="W8166">
        <v>0</v>
      </c>
    </row>
    <row r="8167" spans="2:23" hidden="1" x14ac:dyDescent="0.25">
      <c r="B8167" t="s">
        <v>94</v>
      </c>
      <c r="C8167" t="s">
        <v>251</v>
      </c>
      <c r="D8167" t="s">
        <v>95</v>
      </c>
      <c r="E8167" t="s">
        <v>657</v>
      </c>
      <c r="F8167" t="s">
        <v>93</v>
      </c>
      <c r="G8167">
        <v>0</v>
      </c>
      <c r="H8167">
        <v>0</v>
      </c>
      <c r="I8167">
        <v>0</v>
      </c>
      <c r="J8167">
        <v>0</v>
      </c>
      <c r="K8167">
        <v>8.7422275359464896E-2</v>
      </c>
      <c r="L8167">
        <v>0.75177552466902919</v>
      </c>
      <c r="M8167">
        <v>1.317816714836433</v>
      </c>
      <c r="N8167">
        <v>1.9575521486559011</v>
      </c>
      <c r="O8167">
        <v>4.0381848237830669</v>
      </c>
      <c r="Q8167">
        <v>6.9315588924320437</v>
      </c>
      <c r="S8167">
        <v>14.923167227796601</v>
      </c>
      <c r="U8167">
        <v>3.7255607406665079</v>
      </c>
      <c r="W8167">
        <v>9.2771655556408597</v>
      </c>
    </row>
    <row r="8168" spans="2:23" hidden="1" x14ac:dyDescent="0.25">
      <c r="B8168" t="s">
        <v>94</v>
      </c>
      <c r="C8168" t="s">
        <v>251</v>
      </c>
      <c r="D8168" t="s">
        <v>95</v>
      </c>
      <c r="E8168" t="s">
        <v>658</v>
      </c>
      <c r="F8168" t="s">
        <v>93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Q8168">
        <v>0</v>
      </c>
      <c r="S8168">
        <v>0</v>
      </c>
      <c r="U8168">
        <v>0</v>
      </c>
      <c r="W8168">
        <v>0</v>
      </c>
    </row>
    <row r="8169" spans="2:23" hidden="1" x14ac:dyDescent="0.25">
      <c r="B8169" t="s">
        <v>94</v>
      </c>
      <c r="C8169" t="s">
        <v>251</v>
      </c>
      <c r="D8169" t="s">
        <v>95</v>
      </c>
      <c r="E8169" t="s">
        <v>659</v>
      </c>
      <c r="F8169" t="s">
        <v>93</v>
      </c>
      <c r="G8169">
        <v>6.7577727464657951</v>
      </c>
      <c r="H8169">
        <v>1.5740004171699411</v>
      </c>
      <c r="I8169">
        <v>4.1249719003892933</v>
      </c>
      <c r="J8169">
        <v>2.9955878367484661</v>
      </c>
      <c r="K8169">
        <v>2.478960502352384</v>
      </c>
      <c r="L8169">
        <v>3.4301125438480051</v>
      </c>
      <c r="M8169">
        <v>2.2438715112046501</v>
      </c>
      <c r="N8169">
        <v>2.9368722423777052</v>
      </c>
      <c r="O8169">
        <v>0.50662529505763887</v>
      </c>
      <c r="Q8169">
        <v>4.0942302215736699E-2</v>
      </c>
      <c r="S8169">
        <v>3.6056797007346202E-2</v>
      </c>
      <c r="U8169">
        <v>1.838822789594601</v>
      </c>
      <c r="W8169">
        <v>0.14754310950497121</v>
      </c>
    </row>
    <row r="8170" spans="2:23" hidden="1" x14ac:dyDescent="0.25">
      <c r="B8170" t="s">
        <v>94</v>
      </c>
      <c r="C8170" t="s">
        <v>251</v>
      </c>
      <c r="D8170" t="s">
        <v>95</v>
      </c>
      <c r="E8170" t="s">
        <v>660</v>
      </c>
      <c r="F8170" t="s">
        <v>93</v>
      </c>
      <c r="G8170">
        <v>3.2367650451646921</v>
      </c>
      <c r="H8170">
        <v>0</v>
      </c>
      <c r="I8170">
        <v>2.5796580002202298</v>
      </c>
      <c r="J8170">
        <v>1.644059816970274</v>
      </c>
      <c r="K8170">
        <v>1.0635624751361981</v>
      </c>
      <c r="L8170">
        <v>1.8135017363642321</v>
      </c>
      <c r="M8170">
        <v>1.8774599861962811</v>
      </c>
      <c r="N8170">
        <v>1.8841385786932261</v>
      </c>
      <c r="O8170">
        <v>0</v>
      </c>
      <c r="Q8170">
        <v>0</v>
      </c>
      <c r="S8170">
        <v>0</v>
      </c>
      <c r="U8170">
        <v>1.701709252247078</v>
      </c>
      <c r="W8170">
        <v>0</v>
      </c>
    </row>
    <row r="8171" spans="2:23" hidden="1" x14ac:dyDescent="0.25">
      <c r="B8171" t="s">
        <v>94</v>
      </c>
      <c r="C8171" t="s">
        <v>251</v>
      </c>
      <c r="D8171" t="s">
        <v>95</v>
      </c>
      <c r="E8171" t="s">
        <v>661</v>
      </c>
      <c r="F8171" t="s">
        <v>93</v>
      </c>
      <c r="G8171">
        <v>0</v>
      </c>
      <c r="H8171">
        <v>0</v>
      </c>
      <c r="I8171">
        <v>0</v>
      </c>
      <c r="J8171">
        <v>0.27212331749516111</v>
      </c>
      <c r="K8171">
        <v>0.39842244524302572</v>
      </c>
      <c r="L8171">
        <v>0.57811902110209334</v>
      </c>
      <c r="M8171">
        <v>0</v>
      </c>
      <c r="N8171">
        <v>0</v>
      </c>
      <c r="O8171">
        <v>0</v>
      </c>
      <c r="Q8171">
        <v>0</v>
      </c>
      <c r="S8171">
        <v>0</v>
      </c>
      <c r="U8171">
        <v>0</v>
      </c>
      <c r="W8171">
        <v>0</v>
      </c>
    </row>
    <row r="8172" spans="2:23" hidden="1" x14ac:dyDescent="0.25">
      <c r="B8172" t="s">
        <v>94</v>
      </c>
      <c r="C8172" t="s">
        <v>251</v>
      </c>
      <c r="D8172" t="s">
        <v>95</v>
      </c>
      <c r="E8172" t="s">
        <v>662</v>
      </c>
      <c r="F8172" t="s">
        <v>93</v>
      </c>
      <c r="G8172">
        <v>3.521007701301103</v>
      </c>
      <c r="H8172">
        <v>1.5740004171699411</v>
      </c>
      <c r="I8172">
        <v>1.399827480812224</v>
      </c>
      <c r="J8172">
        <v>1.0794047022830311</v>
      </c>
      <c r="K8172">
        <v>1.016975581973161</v>
      </c>
      <c r="L8172">
        <v>1.0384917863816789</v>
      </c>
      <c r="M8172">
        <v>0.36641152500836921</v>
      </c>
      <c r="N8172">
        <v>1.050681226441381</v>
      </c>
      <c r="O8172">
        <v>0.50662529505763887</v>
      </c>
      <c r="Q8172">
        <v>4.0942302215736699E-2</v>
      </c>
      <c r="S8172">
        <v>3.6056797007346202E-2</v>
      </c>
      <c r="U8172">
        <v>0.1371135373475231</v>
      </c>
      <c r="W8172">
        <v>0.1188791808421463</v>
      </c>
    </row>
    <row r="8173" spans="2:23" hidden="1" x14ac:dyDescent="0.25">
      <c r="B8173" t="s">
        <v>94</v>
      </c>
      <c r="C8173" t="s">
        <v>251</v>
      </c>
      <c r="D8173" t="s">
        <v>95</v>
      </c>
      <c r="E8173" t="s">
        <v>663</v>
      </c>
      <c r="F8173" t="s">
        <v>93</v>
      </c>
      <c r="G8173">
        <v>0.22427451963469949</v>
      </c>
      <c r="H8173">
        <v>0.74168040629579102</v>
      </c>
      <c r="I8173">
        <v>0.94151367936934083</v>
      </c>
      <c r="J8173">
        <v>6.4161530835705838</v>
      </c>
      <c r="K8173">
        <v>1.9524246826123079</v>
      </c>
      <c r="L8173">
        <v>0.68302045780098597</v>
      </c>
      <c r="M8173">
        <v>0.93406436750544919</v>
      </c>
      <c r="N8173">
        <v>0.94272313100671201</v>
      </c>
      <c r="O8173">
        <v>3.0652211551289619</v>
      </c>
      <c r="Q8173">
        <v>3.856514890194815</v>
      </c>
      <c r="S8173">
        <v>6.0581133864595147</v>
      </c>
      <c r="U8173">
        <v>3.538947294731535</v>
      </c>
      <c r="W8173">
        <v>1.830223409843156</v>
      </c>
    </row>
    <row r="8174" spans="2:23" hidden="1" x14ac:dyDescent="0.25">
      <c r="B8174" t="s">
        <v>94</v>
      </c>
      <c r="C8174" t="s">
        <v>251</v>
      </c>
      <c r="D8174" t="s">
        <v>95</v>
      </c>
      <c r="E8174" t="s">
        <v>527</v>
      </c>
      <c r="F8174" t="s">
        <v>93</v>
      </c>
      <c r="G8174">
        <v>0</v>
      </c>
      <c r="H8174">
        <v>0</v>
      </c>
      <c r="I8174">
        <v>0</v>
      </c>
      <c r="J8174">
        <v>0.75386080700000002</v>
      </c>
      <c r="K8174">
        <v>2.1514266329999998</v>
      </c>
      <c r="L8174">
        <v>3.8439432560000002</v>
      </c>
      <c r="M8174">
        <v>5.9787638129999996</v>
      </c>
      <c r="N8174">
        <v>8.1874412430000003</v>
      </c>
      <c r="O8174">
        <v>9.9522406050000001</v>
      </c>
      <c r="P8174">
        <v>11.27101178</v>
      </c>
      <c r="Q8174">
        <v>12.299499170000001</v>
      </c>
      <c r="R8174">
        <v>13.311474410000001</v>
      </c>
      <c r="S8174">
        <v>14.45671396</v>
      </c>
      <c r="T8174">
        <v>15.314158279999999</v>
      </c>
      <c r="U8174">
        <v>15.682051250000001</v>
      </c>
      <c r="V8174">
        <v>15.849821629999999</v>
      </c>
      <c r="W8174">
        <v>15.976718350000001</v>
      </c>
    </row>
    <row r="8175" spans="2:23" hidden="1" x14ac:dyDescent="0.25">
      <c r="B8175" t="s">
        <v>94</v>
      </c>
      <c r="C8175" t="s">
        <v>251</v>
      </c>
      <c r="D8175" t="s">
        <v>95</v>
      </c>
      <c r="E8175" t="s">
        <v>528</v>
      </c>
      <c r="F8175" t="s">
        <v>93</v>
      </c>
      <c r="G8175">
        <v>0</v>
      </c>
      <c r="H8175">
        <v>0</v>
      </c>
      <c r="I8175">
        <v>0</v>
      </c>
    </row>
    <row r="8176" spans="2:23" hidden="1" x14ac:dyDescent="0.25">
      <c r="B8176" t="s">
        <v>94</v>
      </c>
      <c r="C8176" t="s">
        <v>251</v>
      </c>
      <c r="D8176" t="s">
        <v>95</v>
      </c>
      <c r="E8176" t="s">
        <v>529</v>
      </c>
      <c r="F8176" t="s">
        <v>93</v>
      </c>
      <c r="G8176">
        <v>1.8182849299999999</v>
      </c>
      <c r="H8176">
        <v>1.8182849299999999</v>
      </c>
      <c r="I8176">
        <v>1.8182849299999999</v>
      </c>
      <c r="J8176">
        <v>1.8182849299999999</v>
      </c>
      <c r="K8176">
        <v>1.8182849299999999</v>
      </c>
      <c r="L8176">
        <v>1.8182849299999999</v>
      </c>
      <c r="M8176">
        <v>1.8182849299999999</v>
      </c>
    </row>
    <row r="8177" spans="2:23" hidden="1" x14ac:dyDescent="0.25">
      <c r="B8177" t="s">
        <v>94</v>
      </c>
      <c r="C8177" t="s">
        <v>251</v>
      </c>
      <c r="D8177" t="s">
        <v>95</v>
      </c>
      <c r="E8177" t="s">
        <v>92</v>
      </c>
      <c r="F8177" t="s">
        <v>93</v>
      </c>
      <c r="G8177">
        <v>147.0231311</v>
      </c>
      <c r="H8177">
        <v>122.9235718</v>
      </c>
      <c r="I8177">
        <v>96.778800419999996</v>
      </c>
      <c r="J8177">
        <v>140.9481648</v>
      </c>
      <c r="K8177">
        <v>147.97505140000001</v>
      </c>
      <c r="L8177">
        <v>151.4020486</v>
      </c>
      <c r="M8177">
        <v>147.1738594</v>
      </c>
      <c r="N8177">
        <v>161.5004002</v>
      </c>
      <c r="O8177">
        <v>145.9500434</v>
      </c>
      <c r="P8177">
        <v>143.75253649999999</v>
      </c>
      <c r="Q8177">
        <v>141.55502960000001</v>
      </c>
      <c r="R8177">
        <v>165.95233820000001</v>
      </c>
      <c r="S8177">
        <v>190.34964679999999</v>
      </c>
      <c r="T8177">
        <v>183.3609903</v>
      </c>
      <c r="U8177">
        <v>176.3723339</v>
      </c>
      <c r="V8177">
        <v>192.28442720000001</v>
      </c>
      <c r="W8177">
        <v>208.19652049999999</v>
      </c>
    </row>
    <row r="8178" spans="2:23" hidden="1" x14ac:dyDescent="0.25">
      <c r="B8178" t="s">
        <v>94</v>
      </c>
      <c r="C8178" t="s">
        <v>251</v>
      </c>
      <c r="D8178" t="s">
        <v>95</v>
      </c>
      <c r="E8178" t="s">
        <v>530</v>
      </c>
      <c r="F8178" t="s">
        <v>93</v>
      </c>
      <c r="G8178">
        <v>122.2418344</v>
      </c>
      <c r="H8178">
        <v>122.2418344</v>
      </c>
      <c r="I8178">
        <v>122.2418344</v>
      </c>
    </row>
    <row r="8179" spans="2:23" hidden="1" x14ac:dyDescent="0.25">
      <c r="B8179" t="s">
        <v>94</v>
      </c>
      <c r="C8179" t="s">
        <v>251</v>
      </c>
      <c r="D8179" t="s">
        <v>95</v>
      </c>
      <c r="E8179" t="s">
        <v>531</v>
      </c>
      <c r="F8179" t="s">
        <v>93</v>
      </c>
      <c r="G8179">
        <v>136.3178039</v>
      </c>
      <c r="H8179">
        <v>136.3178039</v>
      </c>
      <c r="I8179">
        <v>136.3178039</v>
      </c>
      <c r="J8179">
        <v>136.3178039</v>
      </c>
      <c r="K8179">
        <v>136.3178039</v>
      </c>
      <c r="L8179">
        <v>136.3178039</v>
      </c>
      <c r="M8179">
        <v>136.3178039</v>
      </c>
    </row>
    <row r="8180" spans="2:23" hidden="1" x14ac:dyDescent="0.25">
      <c r="B8180" t="s">
        <v>94</v>
      </c>
      <c r="C8180" t="s">
        <v>251</v>
      </c>
      <c r="D8180" t="s">
        <v>95</v>
      </c>
      <c r="E8180" t="s">
        <v>532</v>
      </c>
      <c r="F8180" t="s">
        <v>93</v>
      </c>
      <c r="G8180">
        <v>4.1364744340000001</v>
      </c>
      <c r="H8180">
        <v>0.59065006900000006</v>
      </c>
      <c r="I8180">
        <v>4.2134698149999998</v>
      </c>
      <c r="J8180">
        <v>2.2313571460000001</v>
      </c>
      <c r="K8180">
        <v>1.6868955400000001</v>
      </c>
      <c r="L8180">
        <v>2.4574223329999998</v>
      </c>
      <c r="M8180">
        <v>2.917818187</v>
      </c>
      <c r="N8180">
        <v>5.1496032080000003</v>
      </c>
      <c r="O8180">
        <v>1.388701108</v>
      </c>
      <c r="P8180">
        <v>0.97515700000000005</v>
      </c>
      <c r="Q8180">
        <v>0.56161289199999997</v>
      </c>
      <c r="R8180">
        <v>2.241517811</v>
      </c>
      <c r="S8180">
        <v>3.9214227290000001</v>
      </c>
      <c r="T8180">
        <v>3.0404383589999999</v>
      </c>
      <c r="U8180">
        <v>2.1594539890000002</v>
      </c>
      <c r="V8180">
        <v>2.2257242000000002</v>
      </c>
      <c r="W8180">
        <v>2.29199441</v>
      </c>
    </row>
    <row r="8181" spans="2:23" hidden="1" x14ac:dyDescent="0.25">
      <c r="B8181" t="s">
        <v>94</v>
      </c>
      <c r="C8181" t="s">
        <v>251</v>
      </c>
      <c r="D8181" t="s">
        <v>95</v>
      </c>
      <c r="E8181" t="s">
        <v>533</v>
      </c>
      <c r="F8181" t="s">
        <v>93</v>
      </c>
      <c r="G8181">
        <v>2.980198106</v>
      </c>
      <c r="H8181">
        <v>2.980198106</v>
      </c>
      <c r="I8181">
        <v>2.980198106</v>
      </c>
    </row>
    <row r="8182" spans="2:23" hidden="1" x14ac:dyDescent="0.25">
      <c r="B8182" t="s">
        <v>94</v>
      </c>
      <c r="C8182" t="s">
        <v>251</v>
      </c>
      <c r="D8182" t="s">
        <v>95</v>
      </c>
      <c r="E8182" t="s">
        <v>534</v>
      </c>
      <c r="F8182" t="s">
        <v>93</v>
      </c>
      <c r="G8182">
        <v>2.604869646</v>
      </c>
      <c r="H8182">
        <v>2.604869646</v>
      </c>
      <c r="I8182">
        <v>2.604869646</v>
      </c>
      <c r="J8182">
        <v>2.604869646</v>
      </c>
      <c r="K8182">
        <v>2.604869646</v>
      </c>
      <c r="L8182">
        <v>2.604869646</v>
      </c>
      <c r="M8182">
        <v>2.604869646</v>
      </c>
    </row>
    <row r="8183" spans="2:23" hidden="1" x14ac:dyDescent="0.25">
      <c r="B8183" t="s">
        <v>94</v>
      </c>
      <c r="C8183" t="s">
        <v>251</v>
      </c>
      <c r="D8183" t="s">
        <v>95</v>
      </c>
      <c r="E8183" t="s">
        <v>535</v>
      </c>
      <c r="F8183" t="s">
        <v>93</v>
      </c>
      <c r="G8183">
        <v>0</v>
      </c>
      <c r="H8183">
        <v>0</v>
      </c>
      <c r="I8183">
        <v>0</v>
      </c>
      <c r="J8183">
        <v>0.75345857299999996</v>
      </c>
      <c r="K8183">
        <v>1.3941796609999999</v>
      </c>
      <c r="L8183">
        <v>2.3736261380000001</v>
      </c>
      <c r="M8183">
        <v>1.788915874</v>
      </c>
      <c r="N8183">
        <v>2.1937508760000002</v>
      </c>
      <c r="O8183">
        <v>3.8182303229999999</v>
      </c>
      <c r="P8183">
        <v>4.6974186380000003</v>
      </c>
      <c r="Q8183">
        <v>5.5766069529999998</v>
      </c>
      <c r="R8183">
        <v>3.518056842</v>
      </c>
      <c r="S8183">
        <v>1.4595067310000001</v>
      </c>
      <c r="T8183">
        <v>2.1191293889999998</v>
      </c>
      <c r="U8183">
        <v>2.7787520469999998</v>
      </c>
      <c r="V8183">
        <v>2.816235925</v>
      </c>
      <c r="W8183">
        <v>2.8537198020000001</v>
      </c>
    </row>
    <row r="8184" spans="2:23" hidden="1" x14ac:dyDescent="0.25">
      <c r="B8184" t="s">
        <v>94</v>
      </c>
      <c r="C8184" t="s">
        <v>251</v>
      </c>
      <c r="D8184" t="s">
        <v>95</v>
      </c>
      <c r="E8184" t="s">
        <v>536</v>
      </c>
      <c r="F8184" t="s">
        <v>93</v>
      </c>
      <c r="G8184">
        <v>0</v>
      </c>
      <c r="H8184">
        <v>0</v>
      </c>
      <c r="I8184">
        <v>0</v>
      </c>
    </row>
    <row r="8185" spans="2:23" hidden="1" x14ac:dyDescent="0.25">
      <c r="B8185" t="s">
        <v>94</v>
      </c>
      <c r="C8185" t="s">
        <v>251</v>
      </c>
      <c r="D8185" t="s">
        <v>95</v>
      </c>
      <c r="E8185" t="s">
        <v>537</v>
      </c>
      <c r="F8185" t="s">
        <v>93</v>
      </c>
      <c r="G8185">
        <v>0.901454321</v>
      </c>
      <c r="H8185">
        <v>0.901454321</v>
      </c>
      <c r="I8185">
        <v>0.901454321</v>
      </c>
      <c r="J8185">
        <v>0.901454321</v>
      </c>
      <c r="K8185">
        <v>0.901454321</v>
      </c>
      <c r="L8185">
        <v>0.901454321</v>
      </c>
      <c r="M8185">
        <v>0.901454321</v>
      </c>
    </row>
    <row r="8186" spans="2:23" hidden="1" x14ac:dyDescent="0.25">
      <c r="B8186" t="s">
        <v>94</v>
      </c>
      <c r="C8186" t="s">
        <v>251</v>
      </c>
      <c r="D8186" t="s">
        <v>95</v>
      </c>
      <c r="E8186" t="s">
        <v>538</v>
      </c>
      <c r="F8186" t="s">
        <v>93</v>
      </c>
      <c r="G8186">
        <v>0</v>
      </c>
      <c r="H8186">
        <v>0</v>
      </c>
      <c r="I8186">
        <v>0</v>
      </c>
      <c r="J8186">
        <v>0.251868973</v>
      </c>
      <c r="K8186">
        <v>0.65116637700000002</v>
      </c>
      <c r="L8186">
        <v>1.271292061</v>
      </c>
      <c r="M8186">
        <v>1.6611200639999999</v>
      </c>
      <c r="N8186">
        <v>2.1937508760000002</v>
      </c>
      <c r="O8186">
        <v>2.8268032609999998</v>
      </c>
      <c r="P8186">
        <v>3.6863805699999999</v>
      </c>
      <c r="Q8186">
        <v>4.5459578780000003</v>
      </c>
      <c r="R8186">
        <v>2.9990693369999999</v>
      </c>
      <c r="S8186">
        <v>1.4521807950000001</v>
      </c>
      <c r="T8186">
        <v>2.1154664209999998</v>
      </c>
      <c r="U8186">
        <v>2.7787520469999998</v>
      </c>
      <c r="V8186">
        <v>2.816235925</v>
      </c>
      <c r="W8186">
        <v>2.8537198020000001</v>
      </c>
    </row>
    <row r="8187" spans="2:23" hidden="1" x14ac:dyDescent="0.25">
      <c r="B8187" t="s">
        <v>94</v>
      </c>
      <c r="C8187" t="s">
        <v>251</v>
      </c>
      <c r="D8187" t="s">
        <v>95</v>
      </c>
      <c r="E8187" t="s">
        <v>539</v>
      </c>
      <c r="F8187" t="s">
        <v>93</v>
      </c>
      <c r="G8187">
        <v>0</v>
      </c>
      <c r="H8187">
        <v>0</v>
      </c>
      <c r="I8187">
        <v>0</v>
      </c>
    </row>
    <row r="8188" spans="2:23" hidden="1" x14ac:dyDescent="0.25">
      <c r="B8188" t="s">
        <v>94</v>
      </c>
      <c r="C8188" t="s">
        <v>251</v>
      </c>
      <c r="D8188" t="s">
        <v>95</v>
      </c>
      <c r="E8188" t="s">
        <v>540</v>
      </c>
      <c r="F8188" t="s">
        <v>93</v>
      </c>
      <c r="G8188">
        <v>0.54792106799999996</v>
      </c>
      <c r="H8188">
        <v>0.54792106799999996</v>
      </c>
      <c r="I8188">
        <v>0.54792106799999996</v>
      </c>
      <c r="J8188">
        <v>0.54792106799999996</v>
      </c>
      <c r="K8188">
        <v>0.54792106799999996</v>
      </c>
      <c r="L8188">
        <v>0.54792106799999996</v>
      </c>
      <c r="M8188">
        <v>0.54792106799999996</v>
      </c>
    </row>
    <row r="8189" spans="2:23" hidden="1" x14ac:dyDescent="0.25">
      <c r="B8189" t="s">
        <v>94</v>
      </c>
      <c r="C8189" t="s">
        <v>251</v>
      </c>
      <c r="D8189" t="s">
        <v>95</v>
      </c>
      <c r="E8189" t="s">
        <v>541</v>
      </c>
      <c r="F8189" t="s">
        <v>93</v>
      </c>
      <c r="G8189">
        <v>31.129657309999999</v>
      </c>
      <c r="H8189">
        <v>66.4290235</v>
      </c>
      <c r="I8189">
        <v>41.971140300000002</v>
      </c>
      <c r="J8189">
        <v>80.786299880000001</v>
      </c>
      <c r="K8189">
        <v>106.8509619</v>
      </c>
      <c r="L8189">
        <v>113.01064270000001</v>
      </c>
      <c r="M8189">
        <v>117.0906705</v>
      </c>
      <c r="N8189">
        <v>129.89803670000001</v>
      </c>
      <c r="O8189">
        <v>114.2851893</v>
      </c>
      <c r="P8189">
        <v>111.05654010000001</v>
      </c>
      <c r="Q8189">
        <v>107.82789080000001</v>
      </c>
      <c r="R8189">
        <v>125.04393760000001</v>
      </c>
      <c r="S8189">
        <v>142.25998430000001</v>
      </c>
      <c r="T8189">
        <v>140.1419162</v>
      </c>
      <c r="U8189">
        <v>138.02384810000001</v>
      </c>
      <c r="V8189">
        <v>154.28944000000001</v>
      </c>
      <c r="W8189">
        <v>170.55503200000001</v>
      </c>
    </row>
    <row r="8190" spans="2:23" hidden="1" x14ac:dyDescent="0.25">
      <c r="B8190" t="s">
        <v>94</v>
      </c>
      <c r="C8190" t="s">
        <v>251</v>
      </c>
      <c r="D8190" t="s">
        <v>95</v>
      </c>
      <c r="E8190" t="s">
        <v>542</v>
      </c>
      <c r="F8190" t="s">
        <v>93</v>
      </c>
      <c r="G8190">
        <v>46.509940370000002</v>
      </c>
      <c r="H8190">
        <v>46.509940370000002</v>
      </c>
      <c r="I8190">
        <v>46.509940370000002</v>
      </c>
    </row>
    <row r="8191" spans="2:23" hidden="1" x14ac:dyDescent="0.25">
      <c r="B8191" t="s">
        <v>94</v>
      </c>
      <c r="C8191" t="s">
        <v>251</v>
      </c>
      <c r="D8191" t="s">
        <v>95</v>
      </c>
      <c r="E8191" t="s">
        <v>543</v>
      </c>
      <c r="F8191" t="s">
        <v>93</v>
      </c>
      <c r="G8191">
        <v>79.609770879999999</v>
      </c>
      <c r="H8191">
        <v>79.609770879999999</v>
      </c>
      <c r="I8191">
        <v>79.609770879999999</v>
      </c>
      <c r="J8191">
        <v>79.609770879999999</v>
      </c>
      <c r="K8191">
        <v>79.609770879999999</v>
      </c>
      <c r="L8191">
        <v>79.609770879999999</v>
      </c>
      <c r="M8191">
        <v>79.609770879999999</v>
      </c>
    </row>
    <row r="8192" spans="2:23" hidden="1" x14ac:dyDescent="0.25">
      <c r="B8192" t="s">
        <v>94</v>
      </c>
      <c r="C8192" t="s">
        <v>251</v>
      </c>
      <c r="D8192" t="s">
        <v>95</v>
      </c>
      <c r="E8192" t="s">
        <v>544</v>
      </c>
      <c r="F8192" t="s">
        <v>93</v>
      </c>
      <c r="G8192">
        <v>0.28425246100000001</v>
      </c>
      <c r="H8192">
        <v>0</v>
      </c>
      <c r="I8192">
        <v>0.99395216600000003</v>
      </c>
      <c r="J8192">
        <v>8.6965549999999999E-3</v>
      </c>
      <c r="K8192">
        <v>0.101525436</v>
      </c>
      <c r="L8192">
        <v>0.15492652100000001</v>
      </c>
      <c r="M8192">
        <v>0.57282411300000002</v>
      </c>
      <c r="N8192">
        <v>2.7720837299999999</v>
      </c>
      <c r="O8192">
        <v>1.887080573</v>
      </c>
      <c r="P8192">
        <v>1.479244529</v>
      </c>
      <c r="Q8192">
        <v>1.071408484</v>
      </c>
      <c r="R8192">
        <v>2.3131276120000002</v>
      </c>
      <c r="S8192">
        <v>3.5548467389999998</v>
      </c>
      <c r="T8192">
        <v>1.785928948</v>
      </c>
      <c r="U8192">
        <v>1.7011156999999999E-2</v>
      </c>
      <c r="V8192">
        <v>0.93084243499999997</v>
      </c>
      <c r="W8192">
        <v>1.844673714</v>
      </c>
    </row>
    <row r="8193" spans="2:23" hidden="1" x14ac:dyDescent="0.25">
      <c r="B8193" t="s">
        <v>94</v>
      </c>
      <c r="C8193" t="s">
        <v>251</v>
      </c>
      <c r="D8193" t="s">
        <v>95</v>
      </c>
      <c r="E8193" t="s">
        <v>545</v>
      </c>
      <c r="F8193" t="s">
        <v>93</v>
      </c>
      <c r="G8193">
        <v>0.42606820899999998</v>
      </c>
      <c r="H8193">
        <v>0.42606820899999998</v>
      </c>
      <c r="I8193">
        <v>0.42606820899999998</v>
      </c>
    </row>
    <row r="8194" spans="2:23" hidden="1" x14ac:dyDescent="0.25">
      <c r="B8194" t="s">
        <v>94</v>
      </c>
      <c r="C8194" t="s">
        <v>251</v>
      </c>
      <c r="D8194" t="s">
        <v>95</v>
      </c>
      <c r="E8194" t="s">
        <v>546</v>
      </c>
      <c r="F8194" t="s">
        <v>93</v>
      </c>
      <c r="G8194">
        <v>0.30231103599999998</v>
      </c>
      <c r="H8194">
        <v>0.30231103599999998</v>
      </c>
      <c r="I8194">
        <v>0.30231103599999998</v>
      </c>
      <c r="J8194">
        <v>0.30231103599999998</v>
      </c>
      <c r="K8194">
        <v>0.30231103599999998</v>
      </c>
      <c r="L8194">
        <v>0.30231103599999998</v>
      </c>
      <c r="M8194">
        <v>0.30231103599999998</v>
      </c>
    </row>
    <row r="8195" spans="2:23" hidden="1" x14ac:dyDescent="0.25">
      <c r="B8195" t="s">
        <v>94</v>
      </c>
      <c r="C8195" t="s">
        <v>251</v>
      </c>
      <c r="D8195" t="s">
        <v>95</v>
      </c>
      <c r="E8195" t="s">
        <v>547</v>
      </c>
      <c r="F8195" t="s">
        <v>93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0.99142706199999997</v>
      </c>
      <c r="P8195">
        <v>1.011038068</v>
      </c>
      <c r="Q8195">
        <v>1.0306490749999999</v>
      </c>
      <c r="R8195">
        <v>0.51532453700000003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2:23" hidden="1" x14ac:dyDescent="0.25">
      <c r="B8196" t="s">
        <v>94</v>
      </c>
      <c r="C8196" t="s">
        <v>251</v>
      </c>
      <c r="D8196" t="s">
        <v>95</v>
      </c>
      <c r="E8196" t="s">
        <v>548</v>
      </c>
      <c r="F8196" t="s">
        <v>93</v>
      </c>
      <c r="G8196">
        <v>0</v>
      </c>
      <c r="H8196">
        <v>0</v>
      </c>
      <c r="I8196">
        <v>0</v>
      </c>
    </row>
    <row r="8197" spans="2:23" hidden="1" x14ac:dyDescent="0.25">
      <c r="B8197" t="s">
        <v>94</v>
      </c>
      <c r="C8197" t="s">
        <v>251</v>
      </c>
      <c r="D8197" t="s">
        <v>95</v>
      </c>
      <c r="E8197" t="s">
        <v>549</v>
      </c>
      <c r="F8197" t="s">
        <v>93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2:23" hidden="1" x14ac:dyDescent="0.25">
      <c r="B8198" t="s">
        <v>94</v>
      </c>
      <c r="C8198" t="s">
        <v>251</v>
      </c>
      <c r="D8198" t="s">
        <v>95</v>
      </c>
      <c r="E8198" t="s">
        <v>550</v>
      </c>
      <c r="F8198" t="s">
        <v>93</v>
      </c>
      <c r="G8198">
        <v>0.28425246100000001</v>
      </c>
      <c r="H8198">
        <v>0</v>
      </c>
      <c r="I8198">
        <v>0.99395216600000003</v>
      </c>
      <c r="J8198">
        <v>8.6965549999999999E-3</v>
      </c>
      <c r="K8198">
        <v>0.101525436</v>
      </c>
      <c r="L8198">
        <v>0.15492652100000001</v>
      </c>
      <c r="M8198">
        <v>0.57282411300000002</v>
      </c>
      <c r="N8198">
        <v>2.7720837299999999</v>
      </c>
      <c r="O8198">
        <v>0.89565351199999998</v>
      </c>
      <c r="P8198">
        <v>0.46820645999999999</v>
      </c>
      <c r="Q8198">
        <v>4.0759409000000003E-2</v>
      </c>
      <c r="R8198">
        <v>1.7978030739999999</v>
      </c>
      <c r="S8198">
        <v>3.5548467389999998</v>
      </c>
      <c r="T8198">
        <v>1.785928948</v>
      </c>
      <c r="U8198">
        <v>1.7011156999999999E-2</v>
      </c>
      <c r="V8198">
        <v>0.93084243499999997</v>
      </c>
      <c r="W8198">
        <v>1.844673714</v>
      </c>
    </row>
    <row r="8199" spans="2:23" hidden="1" x14ac:dyDescent="0.25">
      <c r="B8199" t="s">
        <v>94</v>
      </c>
      <c r="C8199" t="s">
        <v>251</v>
      </c>
      <c r="D8199" t="s">
        <v>95</v>
      </c>
      <c r="E8199" t="s">
        <v>551</v>
      </c>
      <c r="F8199" t="s">
        <v>93</v>
      </c>
      <c r="G8199">
        <v>0.42606820899999998</v>
      </c>
      <c r="H8199">
        <v>0.42606820899999998</v>
      </c>
      <c r="I8199">
        <v>0.42606820899999998</v>
      </c>
    </row>
    <row r="8200" spans="2:23" hidden="1" x14ac:dyDescent="0.25">
      <c r="B8200" t="s">
        <v>94</v>
      </c>
      <c r="C8200" t="s">
        <v>251</v>
      </c>
      <c r="D8200" t="s">
        <v>95</v>
      </c>
      <c r="E8200" t="s">
        <v>552</v>
      </c>
      <c r="F8200" t="s">
        <v>93</v>
      </c>
      <c r="G8200">
        <v>0.30231103599999998</v>
      </c>
      <c r="H8200">
        <v>0.30231103599999998</v>
      </c>
      <c r="I8200">
        <v>0.30231103599999998</v>
      </c>
      <c r="J8200">
        <v>0.30231103599999998</v>
      </c>
      <c r="K8200">
        <v>0.30231103599999998</v>
      </c>
      <c r="L8200">
        <v>0.30231103599999998</v>
      </c>
      <c r="M8200">
        <v>0.30231103599999998</v>
      </c>
    </row>
    <row r="8201" spans="2:23" hidden="1" x14ac:dyDescent="0.25">
      <c r="B8201" t="s">
        <v>94</v>
      </c>
      <c r="C8201" t="s">
        <v>251</v>
      </c>
      <c r="D8201" t="s">
        <v>95</v>
      </c>
      <c r="E8201" t="s">
        <v>553</v>
      </c>
      <c r="F8201" t="s">
        <v>93</v>
      </c>
      <c r="G8201">
        <v>0.54405670399999995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2:23" hidden="1" x14ac:dyDescent="0.25">
      <c r="B8202" t="s">
        <v>94</v>
      </c>
      <c r="C8202" t="s">
        <v>251</v>
      </c>
      <c r="D8202" t="s">
        <v>95</v>
      </c>
      <c r="E8202" t="s">
        <v>554</v>
      </c>
      <c r="F8202" t="s">
        <v>93</v>
      </c>
      <c r="G8202">
        <v>0.181352235</v>
      </c>
      <c r="H8202">
        <v>0.181352235</v>
      </c>
      <c r="I8202">
        <v>0.181352235</v>
      </c>
    </row>
    <row r="8203" spans="2:23" hidden="1" x14ac:dyDescent="0.25">
      <c r="B8203" t="s">
        <v>94</v>
      </c>
      <c r="C8203" t="s">
        <v>251</v>
      </c>
      <c r="D8203" t="s">
        <v>95</v>
      </c>
      <c r="E8203" t="s">
        <v>555</v>
      </c>
      <c r="F8203" t="s">
        <v>93</v>
      </c>
      <c r="G8203">
        <v>7.7722386000000004E-2</v>
      </c>
      <c r="H8203">
        <v>7.7722386000000004E-2</v>
      </c>
      <c r="I8203">
        <v>7.7722386000000004E-2</v>
      </c>
      <c r="J8203">
        <v>7.7722386000000004E-2</v>
      </c>
      <c r="K8203">
        <v>7.7722386000000004E-2</v>
      </c>
      <c r="L8203">
        <v>7.7722386000000004E-2</v>
      </c>
      <c r="M8203">
        <v>7.7722386000000004E-2</v>
      </c>
    </row>
    <row r="8204" spans="2:23" hidden="1" x14ac:dyDescent="0.25">
      <c r="B8204" t="s">
        <v>94</v>
      </c>
      <c r="C8204" t="s">
        <v>251</v>
      </c>
      <c r="D8204" t="s">
        <v>95</v>
      </c>
      <c r="E8204" t="s">
        <v>556</v>
      </c>
      <c r="F8204" t="s">
        <v>93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2:23" hidden="1" x14ac:dyDescent="0.25">
      <c r="B8205" t="s">
        <v>94</v>
      </c>
      <c r="C8205" t="s">
        <v>251</v>
      </c>
      <c r="D8205" t="s">
        <v>95</v>
      </c>
      <c r="E8205" t="s">
        <v>557</v>
      </c>
      <c r="F8205" t="s">
        <v>93</v>
      </c>
      <c r="G8205">
        <v>0</v>
      </c>
      <c r="H8205">
        <v>0</v>
      </c>
      <c r="I8205">
        <v>0</v>
      </c>
    </row>
    <row r="8206" spans="2:23" hidden="1" x14ac:dyDescent="0.25">
      <c r="B8206" t="s">
        <v>94</v>
      </c>
      <c r="C8206" t="s">
        <v>251</v>
      </c>
      <c r="D8206" t="s">
        <v>95</v>
      </c>
      <c r="E8206" t="s">
        <v>558</v>
      </c>
      <c r="F8206" t="s">
        <v>93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2:23" hidden="1" x14ac:dyDescent="0.25">
      <c r="B8207" t="s">
        <v>94</v>
      </c>
      <c r="C8207" t="s">
        <v>251</v>
      </c>
      <c r="D8207" t="s">
        <v>95</v>
      </c>
      <c r="E8207" t="s">
        <v>559</v>
      </c>
      <c r="F8207" t="s">
        <v>93</v>
      </c>
      <c r="G8207">
        <v>0.54405670399999995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2:23" hidden="1" x14ac:dyDescent="0.25">
      <c r="B8208" t="s">
        <v>94</v>
      </c>
      <c r="C8208" t="s">
        <v>251</v>
      </c>
      <c r="D8208" t="s">
        <v>95</v>
      </c>
      <c r="E8208" t="s">
        <v>560</v>
      </c>
      <c r="F8208" t="s">
        <v>93</v>
      </c>
      <c r="G8208">
        <v>0.181352235</v>
      </c>
      <c r="H8208">
        <v>0.181352235</v>
      </c>
      <c r="I8208">
        <v>0.181352235</v>
      </c>
    </row>
    <row r="8209" spans="2:23" hidden="1" x14ac:dyDescent="0.25">
      <c r="B8209" t="s">
        <v>94</v>
      </c>
      <c r="C8209" t="s">
        <v>251</v>
      </c>
      <c r="D8209" t="s">
        <v>95</v>
      </c>
      <c r="E8209" t="s">
        <v>561</v>
      </c>
      <c r="F8209" t="s">
        <v>93</v>
      </c>
      <c r="G8209">
        <v>7.7722386000000004E-2</v>
      </c>
      <c r="H8209">
        <v>7.7722386000000004E-2</v>
      </c>
      <c r="I8209">
        <v>7.7722386000000004E-2</v>
      </c>
      <c r="J8209">
        <v>7.7722386000000004E-2</v>
      </c>
      <c r="K8209">
        <v>7.7722386000000004E-2</v>
      </c>
      <c r="L8209">
        <v>7.7722386000000004E-2</v>
      </c>
      <c r="M8209">
        <v>7.7722386000000004E-2</v>
      </c>
    </row>
    <row r="8210" spans="2:23" hidden="1" x14ac:dyDescent="0.25">
      <c r="B8210" t="s">
        <v>94</v>
      </c>
      <c r="C8210" t="s">
        <v>251</v>
      </c>
      <c r="D8210" t="s">
        <v>95</v>
      </c>
      <c r="E8210" t="s">
        <v>664</v>
      </c>
      <c r="F8210" t="s">
        <v>93</v>
      </c>
      <c r="G8210">
        <v>0</v>
      </c>
      <c r="H8210">
        <v>0</v>
      </c>
      <c r="I8210">
        <v>0</v>
      </c>
      <c r="J8210">
        <v>1.1473500590000001</v>
      </c>
      <c r="K8210">
        <v>10.86788608</v>
      </c>
      <c r="L8210">
        <v>8.0256060560000009</v>
      </c>
      <c r="M8210">
        <v>7.3294216729999997</v>
      </c>
      <c r="N8210">
        <v>8.3415037020000007</v>
      </c>
      <c r="O8210">
        <v>4.6198474489999999</v>
      </c>
      <c r="P8210">
        <v>4.5044390740000004</v>
      </c>
      <c r="Q8210">
        <v>4.389030698</v>
      </c>
      <c r="R8210">
        <v>6.8957094669999996</v>
      </c>
      <c r="S8210">
        <v>9.4023882350000001</v>
      </c>
      <c r="T8210">
        <v>8.4532990750000003</v>
      </c>
      <c r="U8210">
        <v>7.5042099149999997</v>
      </c>
      <c r="V8210">
        <v>7.1049386940000003</v>
      </c>
      <c r="W8210">
        <v>6.7056674730000001</v>
      </c>
    </row>
    <row r="8211" spans="2:23" hidden="1" x14ac:dyDescent="0.25">
      <c r="B8211" t="s">
        <v>94</v>
      </c>
      <c r="C8211" t="s">
        <v>251</v>
      </c>
      <c r="D8211" t="s">
        <v>95</v>
      </c>
      <c r="E8211" t="s">
        <v>665</v>
      </c>
      <c r="F8211" t="s">
        <v>93</v>
      </c>
      <c r="G8211">
        <v>0</v>
      </c>
      <c r="H8211">
        <v>0</v>
      </c>
      <c r="I8211">
        <v>0</v>
      </c>
    </row>
    <row r="8212" spans="2:23" hidden="1" x14ac:dyDescent="0.25">
      <c r="B8212" t="s">
        <v>94</v>
      </c>
      <c r="C8212" t="s">
        <v>251</v>
      </c>
      <c r="D8212" t="s">
        <v>95</v>
      </c>
      <c r="E8212" t="s">
        <v>666</v>
      </c>
      <c r="F8212" t="s">
        <v>93</v>
      </c>
      <c r="G8212">
        <v>3.9100376959999998</v>
      </c>
      <c r="H8212">
        <v>3.9100376959999998</v>
      </c>
      <c r="I8212">
        <v>3.9100376959999998</v>
      </c>
      <c r="J8212">
        <v>3.9100376959999998</v>
      </c>
      <c r="K8212">
        <v>3.9100376959999998</v>
      </c>
      <c r="L8212">
        <v>3.9100376959999998</v>
      </c>
      <c r="M8212">
        <v>3.9100376959999998</v>
      </c>
    </row>
    <row r="8213" spans="2:23" hidden="1" x14ac:dyDescent="0.25">
      <c r="B8213" t="s">
        <v>94</v>
      </c>
      <c r="C8213" t="s">
        <v>251</v>
      </c>
      <c r="D8213" t="s">
        <v>95</v>
      </c>
      <c r="E8213" t="s">
        <v>667</v>
      </c>
      <c r="F8213" t="s">
        <v>93</v>
      </c>
      <c r="G8213">
        <v>3.7215157269999999</v>
      </c>
      <c r="H8213">
        <v>0</v>
      </c>
      <c r="I8213">
        <v>1.5913037940000001</v>
      </c>
      <c r="J8213">
        <v>0.50158960100000005</v>
      </c>
      <c r="K8213">
        <v>0.74301328499999997</v>
      </c>
      <c r="L8213">
        <v>2.3166350539999998</v>
      </c>
      <c r="M8213">
        <v>3.478999489</v>
      </c>
      <c r="N8213">
        <v>0.66949355099999996</v>
      </c>
      <c r="O8213">
        <v>0.934010216</v>
      </c>
      <c r="P8213">
        <v>0.467005108</v>
      </c>
      <c r="Q8213">
        <v>0</v>
      </c>
      <c r="R8213">
        <v>3.662968E-3</v>
      </c>
      <c r="S8213">
        <v>7.3259350000000004E-3</v>
      </c>
      <c r="T8213">
        <v>1.8316043000000001E-2</v>
      </c>
      <c r="U8213">
        <v>2.930615E-2</v>
      </c>
      <c r="V8213">
        <v>5.3960987000000002E-2</v>
      </c>
      <c r="W8213">
        <v>7.8615824000000001E-2</v>
      </c>
    </row>
    <row r="8214" spans="2:23" hidden="1" x14ac:dyDescent="0.25">
      <c r="B8214" t="s">
        <v>94</v>
      </c>
      <c r="C8214" t="s">
        <v>251</v>
      </c>
      <c r="D8214" t="s">
        <v>95</v>
      </c>
      <c r="E8214" t="s">
        <v>562</v>
      </c>
      <c r="F8214" t="s">
        <v>93</v>
      </c>
      <c r="G8214">
        <v>3.7215157269999999</v>
      </c>
      <c r="H8214">
        <v>0</v>
      </c>
      <c r="I8214">
        <v>1.5913037940000001</v>
      </c>
      <c r="J8214">
        <v>0</v>
      </c>
      <c r="K8214">
        <v>0</v>
      </c>
      <c r="L8214">
        <v>1.2143009769999999</v>
      </c>
      <c r="M8214">
        <v>3.3512036790000002</v>
      </c>
      <c r="N8214">
        <v>0.66949355099999996</v>
      </c>
      <c r="O8214">
        <v>0.934010216</v>
      </c>
      <c r="P8214">
        <v>0.467005108</v>
      </c>
      <c r="Q8214">
        <v>0</v>
      </c>
      <c r="R8214">
        <v>0</v>
      </c>
      <c r="S8214">
        <v>0</v>
      </c>
      <c r="T8214">
        <v>1.4653075E-2</v>
      </c>
      <c r="U8214">
        <v>2.930615E-2</v>
      </c>
      <c r="V8214">
        <v>5.3960987000000002E-2</v>
      </c>
      <c r="W8214">
        <v>7.8615824000000001E-2</v>
      </c>
    </row>
    <row r="8215" spans="2:23" hidden="1" x14ac:dyDescent="0.25">
      <c r="B8215" t="s">
        <v>94</v>
      </c>
      <c r="C8215" t="s">
        <v>251</v>
      </c>
      <c r="D8215" t="s">
        <v>95</v>
      </c>
      <c r="E8215" t="s">
        <v>563</v>
      </c>
      <c r="F8215" t="s">
        <v>93</v>
      </c>
      <c r="G8215">
        <v>1.7709398409999999</v>
      </c>
      <c r="H8215">
        <v>1.7709398409999999</v>
      </c>
      <c r="I8215">
        <v>1.7709398409999999</v>
      </c>
    </row>
    <row r="8216" spans="2:23" hidden="1" x14ac:dyDescent="0.25">
      <c r="B8216" t="s">
        <v>94</v>
      </c>
      <c r="C8216" t="s">
        <v>251</v>
      </c>
      <c r="D8216" t="s">
        <v>95</v>
      </c>
      <c r="E8216" t="s">
        <v>564</v>
      </c>
      <c r="F8216" t="s">
        <v>93</v>
      </c>
      <c r="G8216">
        <v>1.4111891679999999</v>
      </c>
      <c r="H8216">
        <v>1.4111891679999999</v>
      </c>
      <c r="I8216">
        <v>1.4111891679999999</v>
      </c>
      <c r="J8216">
        <v>1.4111891679999999</v>
      </c>
      <c r="K8216">
        <v>1.4111891679999999</v>
      </c>
      <c r="L8216">
        <v>1.4111891679999999</v>
      </c>
      <c r="M8216">
        <v>1.4111891679999999</v>
      </c>
    </row>
    <row r="8217" spans="2:23" hidden="1" x14ac:dyDescent="0.25">
      <c r="B8217" t="s">
        <v>94</v>
      </c>
      <c r="C8217" t="s">
        <v>251</v>
      </c>
      <c r="D8217" t="s">
        <v>95</v>
      </c>
      <c r="E8217" t="s">
        <v>668</v>
      </c>
      <c r="F8217" t="s">
        <v>93</v>
      </c>
      <c r="G8217">
        <v>1.7709398409999999</v>
      </c>
      <c r="H8217">
        <v>1.7709398409999999</v>
      </c>
      <c r="I8217">
        <v>1.7709398409999999</v>
      </c>
    </row>
    <row r="8218" spans="2:23" hidden="1" x14ac:dyDescent="0.25">
      <c r="B8218" t="s">
        <v>94</v>
      </c>
      <c r="C8218" t="s">
        <v>251</v>
      </c>
      <c r="D8218" t="s">
        <v>95</v>
      </c>
      <c r="E8218" t="s">
        <v>669</v>
      </c>
      <c r="F8218" t="s">
        <v>93</v>
      </c>
      <c r="G8218">
        <v>1.7647224210000001</v>
      </c>
      <c r="H8218">
        <v>1.7647224210000001</v>
      </c>
      <c r="I8218">
        <v>1.7647224210000001</v>
      </c>
      <c r="J8218">
        <v>1.7647224210000001</v>
      </c>
      <c r="K8218">
        <v>1.7647224210000001</v>
      </c>
      <c r="L8218">
        <v>1.7647224210000001</v>
      </c>
      <c r="M8218">
        <v>1.7647224210000001</v>
      </c>
    </row>
    <row r="8219" spans="2:23" hidden="1" x14ac:dyDescent="0.25">
      <c r="B8219" t="s">
        <v>94</v>
      </c>
      <c r="C8219" t="s">
        <v>251</v>
      </c>
      <c r="D8219" t="s">
        <v>95</v>
      </c>
      <c r="E8219" t="s">
        <v>565</v>
      </c>
      <c r="F8219" t="s">
        <v>93</v>
      </c>
      <c r="G8219">
        <v>2.6742566170000002</v>
      </c>
      <c r="H8219">
        <v>0</v>
      </c>
      <c r="I8219">
        <v>1.5913037940000001</v>
      </c>
      <c r="J8219">
        <v>0.50158960100000005</v>
      </c>
      <c r="K8219">
        <v>0.74301328499999997</v>
      </c>
      <c r="L8219">
        <v>2.3166350539999998</v>
      </c>
      <c r="M8219">
        <v>3.478999489</v>
      </c>
      <c r="N8219">
        <v>0.66949355099999996</v>
      </c>
      <c r="O8219">
        <v>0.934010216</v>
      </c>
      <c r="P8219">
        <v>0.467005108</v>
      </c>
      <c r="Q8219">
        <v>0</v>
      </c>
      <c r="R8219">
        <v>3.662968E-3</v>
      </c>
      <c r="S8219">
        <v>7.3259350000000004E-3</v>
      </c>
      <c r="T8219">
        <v>1.8316043000000001E-2</v>
      </c>
      <c r="U8219">
        <v>2.930615E-2</v>
      </c>
      <c r="V8219">
        <v>5.3960987000000002E-2</v>
      </c>
      <c r="W8219">
        <v>7.8615824000000001E-2</v>
      </c>
    </row>
    <row r="8220" spans="2:23" hidden="1" x14ac:dyDescent="0.25">
      <c r="B8220" t="s">
        <v>94</v>
      </c>
      <c r="C8220" t="s">
        <v>251</v>
      </c>
      <c r="D8220" t="s">
        <v>95</v>
      </c>
      <c r="E8220" t="s">
        <v>566</v>
      </c>
      <c r="F8220" t="s">
        <v>93</v>
      </c>
      <c r="G8220">
        <v>1.4218534700000001</v>
      </c>
      <c r="H8220">
        <v>1.4218534700000001</v>
      </c>
      <c r="I8220">
        <v>1.4218534700000001</v>
      </c>
    </row>
    <row r="8221" spans="2:23" hidden="1" x14ac:dyDescent="0.25">
      <c r="B8221" t="s">
        <v>94</v>
      </c>
      <c r="C8221" t="s">
        <v>251</v>
      </c>
      <c r="D8221" t="s">
        <v>95</v>
      </c>
      <c r="E8221" t="s">
        <v>567</v>
      </c>
      <c r="F8221" t="s">
        <v>93</v>
      </c>
      <c r="G8221">
        <v>1.615113977</v>
      </c>
      <c r="H8221">
        <v>1.615113977</v>
      </c>
      <c r="I8221">
        <v>1.615113977</v>
      </c>
      <c r="J8221">
        <v>1.615113977</v>
      </c>
      <c r="K8221">
        <v>1.615113977</v>
      </c>
      <c r="L8221">
        <v>1.615113977</v>
      </c>
      <c r="M8221">
        <v>1.615113977</v>
      </c>
    </row>
    <row r="8222" spans="2:23" hidden="1" x14ac:dyDescent="0.25">
      <c r="B8222" t="s">
        <v>94</v>
      </c>
      <c r="C8222" t="s">
        <v>251</v>
      </c>
      <c r="D8222" t="s">
        <v>95</v>
      </c>
      <c r="E8222" t="s">
        <v>568</v>
      </c>
      <c r="F8222" t="s">
        <v>93</v>
      </c>
      <c r="G8222">
        <v>0</v>
      </c>
      <c r="H8222">
        <v>0</v>
      </c>
      <c r="I8222">
        <v>0</v>
      </c>
      <c r="J8222">
        <v>0.50158960100000005</v>
      </c>
      <c r="K8222">
        <v>0.74301328499999997</v>
      </c>
      <c r="L8222">
        <v>1.1023340770000001</v>
      </c>
      <c r="M8222">
        <v>0.12779581000000001</v>
      </c>
      <c r="N8222">
        <v>0</v>
      </c>
      <c r="O8222">
        <v>0</v>
      </c>
      <c r="P8222">
        <v>0</v>
      </c>
      <c r="Q8222">
        <v>0</v>
      </c>
      <c r="R8222">
        <v>3.662968E-3</v>
      </c>
      <c r="S8222">
        <v>7.3259350000000004E-3</v>
      </c>
      <c r="T8222">
        <v>3.662968E-3</v>
      </c>
      <c r="U8222">
        <v>0</v>
      </c>
      <c r="V8222">
        <v>0</v>
      </c>
      <c r="W8222">
        <v>0</v>
      </c>
    </row>
    <row r="8223" spans="2:23" hidden="1" x14ac:dyDescent="0.25">
      <c r="B8223" t="s">
        <v>94</v>
      </c>
      <c r="C8223" t="s">
        <v>251</v>
      </c>
      <c r="D8223" t="s">
        <v>95</v>
      </c>
      <c r="E8223" t="s">
        <v>569</v>
      </c>
      <c r="F8223" t="s">
        <v>93</v>
      </c>
      <c r="G8223">
        <v>0</v>
      </c>
      <c r="H8223">
        <v>0</v>
      </c>
      <c r="I8223">
        <v>0</v>
      </c>
    </row>
    <row r="8224" spans="2:23" hidden="1" x14ac:dyDescent="0.25">
      <c r="B8224" t="s">
        <v>94</v>
      </c>
      <c r="C8224" t="s">
        <v>251</v>
      </c>
      <c r="D8224" t="s">
        <v>95</v>
      </c>
      <c r="E8224" t="s">
        <v>570</v>
      </c>
      <c r="F8224" t="s">
        <v>93</v>
      </c>
      <c r="G8224">
        <v>0.35353325299999999</v>
      </c>
      <c r="H8224">
        <v>0.35353325299999999</v>
      </c>
      <c r="I8224">
        <v>0.35353325299999999</v>
      </c>
      <c r="J8224">
        <v>0.35353325299999999</v>
      </c>
      <c r="K8224">
        <v>0.35353325299999999</v>
      </c>
      <c r="L8224">
        <v>0.35353325299999999</v>
      </c>
      <c r="M8224">
        <v>0.35353325299999999</v>
      </c>
    </row>
    <row r="8225" spans="2:23" hidden="1" x14ac:dyDescent="0.25">
      <c r="B8225" t="s">
        <v>94</v>
      </c>
      <c r="C8225" t="s">
        <v>251</v>
      </c>
      <c r="D8225" t="s">
        <v>95</v>
      </c>
      <c r="E8225" t="s">
        <v>571</v>
      </c>
      <c r="F8225" t="s">
        <v>93</v>
      </c>
      <c r="G8225">
        <v>2.6742566170000002</v>
      </c>
      <c r="H8225">
        <v>0</v>
      </c>
      <c r="I8225">
        <v>1.5913037940000001</v>
      </c>
      <c r="J8225">
        <v>0</v>
      </c>
      <c r="K8225">
        <v>0</v>
      </c>
      <c r="L8225">
        <v>1.2143009769999999</v>
      </c>
      <c r="M8225">
        <v>3.3512036790000002</v>
      </c>
      <c r="N8225">
        <v>0.66949355099999996</v>
      </c>
      <c r="O8225">
        <v>0.934010216</v>
      </c>
      <c r="P8225">
        <v>0.467005108</v>
      </c>
      <c r="Q8225">
        <v>0</v>
      </c>
      <c r="R8225">
        <v>0</v>
      </c>
      <c r="S8225">
        <v>0</v>
      </c>
      <c r="T8225">
        <v>1.4653075E-2</v>
      </c>
      <c r="U8225">
        <v>2.930615E-2</v>
      </c>
      <c r="V8225">
        <v>5.3960987000000002E-2</v>
      </c>
      <c r="W8225">
        <v>7.8615824000000001E-2</v>
      </c>
    </row>
    <row r="8226" spans="2:23" hidden="1" x14ac:dyDescent="0.25">
      <c r="B8226" t="s">
        <v>94</v>
      </c>
      <c r="C8226" t="s">
        <v>251</v>
      </c>
      <c r="D8226" t="s">
        <v>95</v>
      </c>
      <c r="E8226" t="s">
        <v>572</v>
      </c>
      <c r="F8226" t="s">
        <v>93</v>
      </c>
      <c r="G8226">
        <v>1.4218534700000001</v>
      </c>
      <c r="H8226">
        <v>1.4218534700000001</v>
      </c>
      <c r="I8226">
        <v>1.4218534700000001</v>
      </c>
    </row>
    <row r="8227" spans="2:23" hidden="1" x14ac:dyDescent="0.25">
      <c r="B8227" t="s">
        <v>94</v>
      </c>
      <c r="C8227" t="s">
        <v>251</v>
      </c>
      <c r="D8227" t="s">
        <v>95</v>
      </c>
      <c r="E8227" t="s">
        <v>573</v>
      </c>
      <c r="F8227" t="s">
        <v>93</v>
      </c>
      <c r="G8227">
        <v>1.2615807240000001</v>
      </c>
      <c r="H8227">
        <v>1.2615807240000001</v>
      </c>
      <c r="I8227">
        <v>1.2615807240000001</v>
      </c>
      <c r="J8227">
        <v>1.2615807240000001</v>
      </c>
      <c r="K8227">
        <v>1.2615807240000001</v>
      </c>
      <c r="L8227">
        <v>1.2615807240000001</v>
      </c>
      <c r="M8227">
        <v>1.2615807240000001</v>
      </c>
    </row>
    <row r="8228" spans="2:23" hidden="1" x14ac:dyDescent="0.25">
      <c r="B8228" t="s">
        <v>94</v>
      </c>
      <c r="C8228" t="s">
        <v>251</v>
      </c>
      <c r="D8228" t="s">
        <v>95</v>
      </c>
      <c r="E8228" t="s">
        <v>574</v>
      </c>
      <c r="F8228" t="s">
        <v>93</v>
      </c>
      <c r="G8228">
        <v>0.19442673299999999</v>
      </c>
      <c r="H8228">
        <v>0</v>
      </c>
      <c r="I8228">
        <v>0</v>
      </c>
      <c r="J8228">
        <v>2.285765155</v>
      </c>
      <c r="K8228">
        <v>3.1155203939999998</v>
      </c>
      <c r="L8228">
        <v>3.138848715</v>
      </c>
      <c r="M8228">
        <v>3.5204912679999998</v>
      </c>
      <c r="N8228">
        <v>3.510193723</v>
      </c>
      <c r="O8228">
        <v>3.8130958339999999</v>
      </c>
      <c r="P8228">
        <v>4.9111373030000003</v>
      </c>
      <c r="Q8228">
        <v>6.0091787710000002</v>
      </c>
      <c r="R8228">
        <v>7.0239370440000002</v>
      </c>
      <c r="S8228">
        <v>8.0386953160000001</v>
      </c>
      <c r="T8228">
        <v>8.7392307650000003</v>
      </c>
      <c r="U8228">
        <v>9.4397662140000005</v>
      </c>
      <c r="V8228">
        <v>11.68739931</v>
      </c>
      <c r="W8228">
        <v>13.935032400000001</v>
      </c>
    </row>
    <row r="8229" spans="2:23" hidden="1" x14ac:dyDescent="0.25">
      <c r="B8229" t="s">
        <v>94</v>
      </c>
      <c r="C8229" t="s">
        <v>251</v>
      </c>
      <c r="D8229" t="s">
        <v>95</v>
      </c>
      <c r="E8229" t="s">
        <v>575</v>
      </c>
      <c r="F8229" t="s">
        <v>93</v>
      </c>
      <c r="G8229">
        <v>6.4808910999999997E-2</v>
      </c>
      <c r="H8229">
        <v>6.4808910999999997E-2</v>
      </c>
      <c r="I8229">
        <v>6.4808910999999997E-2</v>
      </c>
    </row>
    <row r="8230" spans="2:23" hidden="1" x14ac:dyDescent="0.25">
      <c r="B8230" t="s">
        <v>94</v>
      </c>
      <c r="C8230" t="s">
        <v>251</v>
      </c>
      <c r="D8230" t="s">
        <v>95</v>
      </c>
      <c r="E8230" t="s">
        <v>576</v>
      </c>
      <c r="F8230" t="s">
        <v>93</v>
      </c>
      <c r="G8230">
        <v>1.750721752</v>
      </c>
      <c r="H8230">
        <v>1.750721752</v>
      </c>
      <c r="I8230">
        <v>1.750721752</v>
      </c>
      <c r="J8230">
        <v>1.750721752</v>
      </c>
      <c r="K8230">
        <v>1.750721752</v>
      </c>
      <c r="L8230">
        <v>1.750721752</v>
      </c>
      <c r="M8230">
        <v>1.750721752</v>
      </c>
    </row>
    <row r="8231" spans="2:23" hidden="1" x14ac:dyDescent="0.25">
      <c r="B8231" t="s">
        <v>94</v>
      </c>
      <c r="C8231" t="s">
        <v>251</v>
      </c>
      <c r="D8231" t="s">
        <v>95</v>
      </c>
      <c r="E8231" t="s">
        <v>577</v>
      </c>
      <c r="F8231" t="s">
        <v>93</v>
      </c>
      <c r="G8231">
        <v>13.423403159999999</v>
      </c>
      <c r="H8231">
        <v>12.659980340000001</v>
      </c>
      <c r="I8231">
        <v>12.867316199999999</v>
      </c>
      <c r="J8231">
        <v>12.742797899999999</v>
      </c>
      <c r="K8231">
        <v>12.46920347</v>
      </c>
      <c r="L8231">
        <v>12.35738579</v>
      </c>
      <c r="M8231">
        <v>12.32337972</v>
      </c>
      <c r="N8231">
        <v>12.28182831</v>
      </c>
      <c r="O8231">
        <v>12.38780156</v>
      </c>
      <c r="P8231">
        <v>9.4183591409999998</v>
      </c>
      <c r="Q8231">
        <v>6.4489167180000004</v>
      </c>
      <c r="R8231">
        <v>8.7542182900000007</v>
      </c>
      <c r="S8231">
        <v>11.05951986</v>
      </c>
      <c r="T8231">
        <v>12.59779054</v>
      </c>
      <c r="U8231">
        <v>14.13606122</v>
      </c>
      <c r="V8231">
        <v>14.09559044</v>
      </c>
      <c r="W8231">
        <v>14.05511965</v>
      </c>
    </row>
    <row r="8232" spans="2:23" hidden="1" x14ac:dyDescent="0.25">
      <c r="B8232" t="s">
        <v>94</v>
      </c>
      <c r="C8232" t="s">
        <v>251</v>
      </c>
      <c r="D8232" t="s">
        <v>95</v>
      </c>
      <c r="E8232" t="s">
        <v>578</v>
      </c>
      <c r="F8232" t="s">
        <v>93</v>
      </c>
      <c r="G8232">
        <v>12.98356656</v>
      </c>
      <c r="H8232">
        <v>12.98356656</v>
      </c>
      <c r="I8232">
        <v>12.98356656</v>
      </c>
    </row>
    <row r="8233" spans="2:23" hidden="1" x14ac:dyDescent="0.25">
      <c r="B8233" t="s">
        <v>94</v>
      </c>
      <c r="C8233" t="s">
        <v>251</v>
      </c>
      <c r="D8233" t="s">
        <v>95</v>
      </c>
      <c r="E8233" t="s">
        <v>579</v>
      </c>
      <c r="F8233" t="s">
        <v>93</v>
      </c>
      <c r="G8233">
        <v>12.691923790000001</v>
      </c>
      <c r="H8233">
        <v>12.691923790000001</v>
      </c>
      <c r="I8233">
        <v>12.691923790000001</v>
      </c>
      <c r="J8233">
        <v>12.691923790000001</v>
      </c>
      <c r="K8233">
        <v>12.691923790000001</v>
      </c>
      <c r="L8233">
        <v>12.691923790000001</v>
      </c>
      <c r="M8233">
        <v>12.691923790000001</v>
      </c>
    </row>
    <row r="8234" spans="2:23" hidden="1" x14ac:dyDescent="0.25">
      <c r="B8234" t="s">
        <v>94</v>
      </c>
      <c r="C8234" t="s">
        <v>251</v>
      </c>
      <c r="D8234" t="s">
        <v>95</v>
      </c>
      <c r="E8234" t="s">
        <v>580</v>
      </c>
      <c r="F8234" t="s">
        <v>93</v>
      </c>
      <c r="G8234">
        <v>27.408141579999999</v>
      </c>
      <c r="H8234">
        <v>66.4290235</v>
      </c>
      <c r="I8234">
        <v>38.988205729999997</v>
      </c>
      <c r="J8234">
        <v>80.259187260000004</v>
      </c>
      <c r="K8234">
        <v>106.1079486</v>
      </c>
      <c r="L8234">
        <v>110.6940077</v>
      </c>
      <c r="M8234">
        <v>113.611671</v>
      </c>
      <c r="N8234">
        <v>129.22854319999999</v>
      </c>
      <c r="O8234">
        <v>112.359752</v>
      </c>
      <c r="P8234">
        <v>109.5784969</v>
      </c>
      <c r="Q8234">
        <v>106.7972417</v>
      </c>
      <c r="R8234">
        <v>124.5249501</v>
      </c>
      <c r="S8234">
        <v>142.2526584</v>
      </c>
      <c r="T8234">
        <v>140.1236002</v>
      </c>
      <c r="U8234">
        <v>137.9945419</v>
      </c>
      <c r="V8234">
        <v>154.23547909999999</v>
      </c>
      <c r="W8234">
        <v>170.47641619999999</v>
      </c>
    </row>
    <row r="8235" spans="2:23" hidden="1" x14ac:dyDescent="0.25">
      <c r="B8235" t="s">
        <v>94</v>
      </c>
      <c r="C8235" t="s">
        <v>251</v>
      </c>
      <c r="D8235" t="s">
        <v>95</v>
      </c>
      <c r="E8235" t="s">
        <v>581</v>
      </c>
      <c r="F8235" t="s">
        <v>93</v>
      </c>
      <c r="G8235">
        <v>44.275123600000001</v>
      </c>
      <c r="H8235">
        <v>44.275123600000001</v>
      </c>
      <c r="I8235">
        <v>44.275123600000001</v>
      </c>
    </row>
    <row r="8236" spans="2:23" hidden="1" x14ac:dyDescent="0.25">
      <c r="B8236" t="s">
        <v>94</v>
      </c>
      <c r="C8236" t="s">
        <v>251</v>
      </c>
      <c r="D8236" t="s">
        <v>95</v>
      </c>
      <c r="E8236" t="s">
        <v>582</v>
      </c>
      <c r="F8236" t="s">
        <v>93</v>
      </c>
      <c r="G8236">
        <v>77.64259792</v>
      </c>
      <c r="H8236">
        <v>77.64259792</v>
      </c>
      <c r="I8236">
        <v>77.64259792</v>
      </c>
      <c r="J8236">
        <v>77.64259792</v>
      </c>
      <c r="K8236">
        <v>77.64259792</v>
      </c>
      <c r="L8236">
        <v>77.64259792</v>
      </c>
      <c r="M8236">
        <v>77.64259792</v>
      </c>
    </row>
    <row r="8237" spans="2:23" hidden="1" x14ac:dyDescent="0.25">
      <c r="B8237" t="s">
        <v>94</v>
      </c>
      <c r="C8237" t="s">
        <v>251</v>
      </c>
      <c r="D8237" t="s">
        <v>95</v>
      </c>
      <c r="E8237" t="s">
        <v>583</v>
      </c>
      <c r="F8237" t="s">
        <v>93</v>
      </c>
      <c r="G8237">
        <v>19.98535523</v>
      </c>
      <c r="H8237">
        <v>38.099905470000003</v>
      </c>
      <c r="I8237">
        <v>12.867316199999999</v>
      </c>
      <c r="J8237">
        <v>41.065303759999999</v>
      </c>
      <c r="K8237">
        <v>51.543222229999998</v>
      </c>
      <c r="L8237">
        <v>50.721544430000002</v>
      </c>
      <c r="M8237">
        <v>52.563237790000002</v>
      </c>
      <c r="N8237">
        <v>61.46346372</v>
      </c>
      <c r="O8237">
        <v>50.729344939999997</v>
      </c>
      <c r="P8237">
        <v>50.051570779999999</v>
      </c>
      <c r="Q8237">
        <v>49.373796609999999</v>
      </c>
      <c r="R8237">
        <v>60.222805000000001</v>
      </c>
      <c r="S8237">
        <v>71.071813399999996</v>
      </c>
      <c r="T8237">
        <v>68.249150310000005</v>
      </c>
      <c r="U8237">
        <v>65.426487230000006</v>
      </c>
      <c r="V8237">
        <v>74.372703020000003</v>
      </c>
      <c r="W8237">
        <v>83.318918819999993</v>
      </c>
    </row>
    <row r="8238" spans="2:23" hidden="1" x14ac:dyDescent="0.25">
      <c r="B8238" t="s">
        <v>94</v>
      </c>
      <c r="C8238" t="s">
        <v>251</v>
      </c>
      <c r="D8238" t="s">
        <v>95</v>
      </c>
      <c r="E8238" t="s">
        <v>584</v>
      </c>
      <c r="F8238" t="s">
        <v>93</v>
      </c>
      <c r="G8238">
        <v>23.650858970000002</v>
      </c>
      <c r="H8238">
        <v>23.650858970000002</v>
      </c>
      <c r="I8238">
        <v>23.650858970000002</v>
      </c>
    </row>
    <row r="8239" spans="2:23" hidden="1" x14ac:dyDescent="0.25">
      <c r="B8239" t="s">
        <v>94</v>
      </c>
      <c r="C8239" t="s">
        <v>251</v>
      </c>
      <c r="D8239" t="s">
        <v>95</v>
      </c>
      <c r="E8239" t="s">
        <v>585</v>
      </c>
      <c r="F8239" t="s">
        <v>93</v>
      </c>
      <c r="G8239">
        <v>38.120840729999998</v>
      </c>
      <c r="H8239">
        <v>38.120840729999998</v>
      </c>
      <c r="I8239">
        <v>38.120840729999998</v>
      </c>
      <c r="J8239">
        <v>38.120840729999998</v>
      </c>
      <c r="K8239">
        <v>38.120840729999998</v>
      </c>
      <c r="L8239">
        <v>38.120840729999998</v>
      </c>
      <c r="M8239">
        <v>38.120840729999998</v>
      </c>
    </row>
    <row r="8240" spans="2:23" hidden="1" x14ac:dyDescent="0.25">
      <c r="B8240" t="s">
        <v>94</v>
      </c>
      <c r="C8240" t="s">
        <v>251</v>
      </c>
      <c r="D8240" t="s">
        <v>95</v>
      </c>
      <c r="E8240" t="s">
        <v>586</v>
      </c>
      <c r="F8240" t="s">
        <v>93</v>
      </c>
      <c r="G8240">
        <v>19.98535523</v>
      </c>
      <c r="H8240">
        <v>38.099905470000003</v>
      </c>
      <c r="I8240">
        <v>12.867316199999999</v>
      </c>
      <c r="J8240">
        <v>41.065303759999999</v>
      </c>
      <c r="K8240">
        <v>51.543222229999998</v>
      </c>
      <c r="L8240">
        <v>50.721544430000002</v>
      </c>
      <c r="M8240">
        <v>52.563237790000002</v>
      </c>
      <c r="N8240">
        <v>61.46346372</v>
      </c>
      <c r="O8240">
        <v>50.729344939999997</v>
      </c>
      <c r="P8240">
        <v>50.051570779999999</v>
      </c>
      <c r="Q8240">
        <v>49.373796609999999</v>
      </c>
      <c r="R8240">
        <v>60.222805000000001</v>
      </c>
      <c r="S8240">
        <v>71.071813399999996</v>
      </c>
      <c r="T8240">
        <v>68.249150310000005</v>
      </c>
      <c r="U8240">
        <v>65.426487230000006</v>
      </c>
      <c r="V8240">
        <v>74.372703020000003</v>
      </c>
      <c r="W8240">
        <v>83.318918819999993</v>
      </c>
    </row>
    <row r="8241" spans="2:23" hidden="1" x14ac:dyDescent="0.25">
      <c r="B8241" t="s">
        <v>94</v>
      </c>
      <c r="C8241" t="s">
        <v>251</v>
      </c>
      <c r="D8241" t="s">
        <v>95</v>
      </c>
      <c r="E8241" t="s">
        <v>587</v>
      </c>
      <c r="F8241" t="s">
        <v>93</v>
      </c>
      <c r="G8241">
        <v>23.650858970000002</v>
      </c>
      <c r="H8241">
        <v>23.650858970000002</v>
      </c>
      <c r="I8241">
        <v>23.650858970000002</v>
      </c>
    </row>
    <row r="8242" spans="2:23" hidden="1" x14ac:dyDescent="0.25">
      <c r="B8242" t="s">
        <v>94</v>
      </c>
      <c r="C8242" t="s">
        <v>251</v>
      </c>
      <c r="D8242" t="s">
        <v>95</v>
      </c>
      <c r="E8242" t="s">
        <v>588</v>
      </c>
      <c r="F8242" t="s">
        <v>93</v>
      </c>
      <c r="G8242">
        <v>38.120840729999998</v>
      </c>
      <c r="H8242">
        <v>38.120840729999998</v>
      </c>
      <c r="I8242">
        <v>38.120840729999998</v>
      </c>
      <c r="J8242">
        <v>38.120840729999998</v>
      </c>
      <c r="K8242">
        <v>38.120840729999998</v>
      </c>
      <c r="L8242">
        <v>38.120840729999998</v>
      </c>
      <c r="M8242">
        <v>38.120840729999998</v>
      </c>
    </row>
    <row r="8243" spans="2:23" hidden="1" x14ac:dyDescent="0.25">
      <c r="B8243" t="s">
        <v>94</v>
      </c>
      <c r="C8243" t="s">
        <v>251</v>
      </c>
      <c r="D8243" t="s">
        <v>95</v>
      </c>
      <c r="E8243" t="s">
        <v>589</v>
      </c>
      <c r="F8243" t="s">
        <v>93</v>
      </c>
      <c r="G8243">
        <v>0</v>
      </c>
      <c r="H8243">
        <v>0</v>
      </c>
      <c r="I8243">
        <v>1.3916307800000001</v>
      </c>
      <c r="J8243">
        <v>2.5523015999999999E-2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2:23" hidden="1" x14ac:dyDescent="0.25">
      <c r="B8244" t="s">
        <v>94</v>
      </c>
      <c r="C8244" t="s">
        <v>251</v>
      </c>
      <c r="D8244" t="s">
        <v>95</v>
      </c>
      <c r="E8244" t="s">
        <v>590</v>
      </c>
      <c r="F8244" t="s">
        <v>93</v>
      </c>
      <c r="G8244">
        <v>0.46387692699999999</v>
      </c>
      <c r="H8244">
        <v>0.46387692699999999</v>
      </c>
      <c r="I8244">
        <v>0.46387692699999999</v>
      </c>
    </row>
    <row r="8245" spans="2:23" hidden="1" x14ac:dyDescent="0.25">
      <c r="B8245" t="s">
        <v>94</v>
      </c>
      <c r="C8245" t="s">
        <v>251</v>
      </c>
      <c r="D8245" t="s">
        <v>95</v>
      </c>
      <c r="E8245" t="s">
        <v>591</v>
      </c>
      <c r="F8245" t="s">
        <v>93</v>
      </c>
      <c r="G8245">
        <v>0.20245054200000001</v>
      </c>
      <c r="H8245">
        <v>0.20245054200000001</v>
      </c>
      <c r="I8245">
        <v>0.20245054200000001</v>
      </c>
      <c r="J8245">
        <v>0.20245054200000001</v>
      </c>
      <c r="K8245">
        <v>0.20245054200000001</v>
      </c>
      <c r="L8245">
        <v>0.20245054200000001</v>
      </c>
      <c r="M8245">
        <v>0.20245054200000001</v>
      </c>
    </row>
    <row r="8246" spans="2:23" hidden="1" x14ac:dyDescent="0.25">
      <c r="B8246" t="s">
        <v>94</v>
      </c>
      <c r="C8246" t="s">
        <v>251</v>
      </c>
      <c r="D8246" t="s">
        <v>95</v>
      </c>
      <c r="E8246" t="s">
        <v>592</v>
      </c>
      <c r="F8246" t="s">
        <v>93</v>
      </c>
      <c r="G8246">
        <v>0.50320240699999996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 spans="2:23" hidden="1" x14ac:dyDescent="0.25">
      <c r="B8247" t="s">
        <v>94</v>
      </c>
      <c r="C8247" t="s">
        <v>251</v>
      </c>
      <c r="D8247" t="s">
        <v>95</v>
      </c>
      <c r="E8247" t="s">
        <v>593</v>
      </c>
      <c r="F8247" t="s">
        <v>93</v>
      </c>
      <c r="G8247">
        <v>0.16773413600000001</v>
      </c>
      <c r="H8247">
        <v>0.16773413600000001</v>
      </c>
      <c r="I8247">
        <v>0.16773413600000001</v>
      </c>
    </row>
    <row r="8248" spans="2:23" hidden="1" x14ac:dyDescent="0.25">
      <c r="B8248" t="s">
        <v>94</v>
      </c>
      <c r="C8248" t="s">
        <v>251</v>
      </c>
      <c r="D8248" t="s">
        <v>95</v>
      </c>
      <c r="E8248" t="s">
        <v>594</v>
      </c>
      <c r="F8248" t="s">
        <v>93</v>
      </c>
      <c r="G8248">
        <v>7.1886058000000003E-2</v>
      </c>
      <c r="H8248">
        <v>7.1886058000000003E-2</v>
      </c>
      <c r="I8248">
        <v>7.1886058000000003E-2</v>
      </c>
      <c r="J8248">
        <v>7.1886058000000003E-2</v>
      </c>
      <c r="K8248">
        <v>7.1886058000000003E-2</v>
      </c>
      <c r="L8248">
        <v>7.1886058000000003E-2</v>
      </c>
      <c r="M8248">
        <v>7.1886058000000003E-2</v>
      </c>
    </row>
    <row r="8249" spans="2:23" hidden="1" x14ac:dyDescent="0.25">
      <c r="B8249" t="s">
        <v>94</v>
      </c>
      <c r="C8249" t="s">
        <v>251</v>
      </c>
      <c r="D8249" t="s">
        <v>95</v>
      </c>
      <c r="E8249" t="s">
        <v>595</v>
      </c>
      <c r="F8249" t="s">
        <v>93</v>
      </c>
      <c r="G8249">
        <v>0.50320240699999996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</row>
    <row r="8250" spans="2:23" hidden="1" x14ac:dyDescent="0.25">
      <c r="B8250" t="s">
        <v>94</v>
      </c>
      <c r="C8250" t="s">
        <v>251</v>
      </c>
      <c r="D8250" t="s">
        <v>95</v>
      </c>
      <c r="E8250" t="s">
        <v>596</v>
      </c>
      <c r="F8250" t="s">
        <v>93</v>
      </c>
      <c r="G8250">
        <v>0.16773413600000001</v>
      </c>
      <c r="H8250">
        <v>0.16773413600000001</v>
      </c>
      <c r="I8250">
        <v>0.16773413600000001</v>
      </c>
    </row>
    <row r="8251" spans="2:23" hidden="1" x14ac:dyDescent="0.25">
      <c r="B8251" t="s">
        <v>94</v>
      </c>
      <c r="C8251" t="s">
        <v>251</v>
      </c>
      <c r="D8251" t="s">
        <v>95</v>
      </c>
      <c r="E8251" t="s">
        <v>597</v>
      </c>
      <c r="F8251" t="s">
        <v>93</v>
      </c>
      <c r="G8251">
        <v>7.1886058000000003E-2</v>
      </c>
      <c r="H8251">
        <v>7.1886058000000003E-2</v>
      </c>
      <c r="I8251">
        <v>7.1886058000000003E-2</v>
      </c>
      <c r="J8251">
        <v>7.1886058000000003E-2</v>
      </c>
      <c r="K8251">
        <v>7.1886058000000003E-2</v>
      </c>
      <c r="L8251">
        <v>7.1886058000000003E-2</v>
      </c>
      <c r="M8251">
        <v>7.1886058000000003E-2</v>
      </c>
    </row>
    <row r="8252" spans="2:23" hidden="1" x14ac:dyDescent="0.25">
      <c r="B8252" t="s">
        <v>94</v>
      </c>
      <c r="C8252" t="s">
        <v>251</v>
      </c>
      <c r="D8252" t="s">
        <v>95</v>
      </c>
      <c r="E8252" t="s">
        <v>670</v>
      </c>
      <c r="F8252" t="s">
        <v>93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</row>
    <row r="8253" spans="2:23" hidden="1" x14ac:dyDescent="0.25">
      <c r="B8253" t="s">
        <v>94</v>
      </c>
      <c r="C8253" t="s">
        <v>251</v>
      </c>
      <c r="D8253" t="s">
        <v>95</v>
      </c>
      <c r="E8253" t="s">
        <v>671</v>
      </c>
      <c r="F8253" t="s">
        <v>93</v>
      </c>
      <c r="G8253">
        <v>0</v>
      </c>
      <c r="H8253">
        <v>0</v>
      </c>
      <c r="I8253">
        <v>0</v>
      </c>
    </row>
    <row r="8254" spans="2:23" hidden="1" x14ac:dyDescent="0.25">
      <c r="B8254" t="s">
        <v>94</v>
      </c>
      <c r="C8254" t="s">
        <v>251</v>
      </c>
      <c r="D8254" t="s">
        <v>95</v>
      </c>
      <c r="E8254" t="s">
        <v>672</v>
      </c>
      <c r="F8254" t="s">
        <v>93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2:23" hidden="1" x14ac:dyDescent="0.25">
      <c r="B8255" t="s">
        <v>94</v>
      </c>
      <c r="C8255" t="s">
        <v>251</v>
      </c>
      <c r="D8255" t="s">
        <v>95</v>
      </c>
      <c r="E8255" t="s">
        <v>598</v>
      </c>
      <c r="F8255" t="s">
        <v>93</v>
      </c>
      <c r="G8255">
        <v>2.312120443</v>
      </c>
      <c r="H8255">
        <v>18.478280420000001</v>
      </c>
      <c r="I8255">
        <v>0</v>
      </c>
      <c r="J8255">
        <v>7.7475423509999999</v>
      </c>
      <c r="K8255">
        <v>15.556457330000001</v>
      </c>
      <c r="L8255">
        <v>12.73420784</v>
      </c>
      <c r="M8255">
        <v>11.772227969999999</v>
      </c>
      <c r="N8255">
        <v>17.415727499999999</v>
      </c>
      <c r="O8255">
        <v>8.4782255279999994</v>
      </c>
      <c r="P8255">
        <v>8.5285934399999999</v>
      </c>
      <c r="Q8255">
        <v>8.5789613530000004</v>
      </c>
      <c r="R8255">
        <v>15.14360885</v>
      </c>
      <c r="S8255">
        <v>21.708256339999998</v>
      </c>
      <c r="T8255">
        <v>17.94369391</v>
      </c>
      <c r="U8255">
        <v>14.179131480000001</v>
      </c>
      <c r="V8255">
        <v>13.506281769999999</v>
      </c>
      <c r="W8255">
        <v>12.83343206</v>
      </c>
    </row>
    <row r="8256" spans="2:23" hidden="1" x14ac:dyDescent="0.25">
      <c r="B8256" t="s">
        <v>94</v>
      </c>
      <c r="C8256" t="s">
        <v>251</v>
      </c>
      <c r="D8256" t="s">
        <v>95</v>
      </c>
      <c r="E8256" t="s">
        <v>599</v>
      </c>
      <c r="F8256" t="s">
        <v>93</v>
      </c>
      <c r="G8256">
        <v>6.9301336210000004</v>
      </c>
      <c r="H8256">
        <v>6.9301336210000004</v>
      </c>
      <c r="I8256">
        <v>6.9301336210000004</v>
      </c>
    </row>
    <row r="8257" spans="2:23" hidden="1" x14ac:dyDescent="0.25">
      <c r="B8257" t="s">
        <v>94</v>
      </c>
      <c r="C8257" t="s">
        <v>251</v>
      </c>
      <c r="D8257" t="s">
        <v>95</v>
      </c>
      <c r="E8257" t="s">
        <v>600</v>
      </c>
      <c r="F8257" t="s">
        <v>93</v>
      </c>
      <c r="G8257">
        <v>9.8001194799999993</v>
      </c>
      <c r="H8257">
        <v>9.8001194799999993</v>
      </c>
      <c r="I8257">
        <v>9.8001194799999993</v>
      </c>
      <c r="J8257">
        <v>9.8001194799999993</v>
      </c>
      <c r="K8257">
        <v>9.8001194799999993</v>
      </c>
      <c r="L8257">
        <v>9.8001194799999993</v>
      </c>
      <c r="M8257">
        <v>9.8001194799999993</v>
      </c>
    </row>
    <row r="8258" spans="2:23" hidden="1" x14ac:dyDescent="0.25">
      <c r="B8258" t="s">
        <v>94</v>
      </c>
      <c r="C8258" t="s">
        <v>251</v>
      </c>
      <c r="D8258" t="s">
        <v>95</v>
      </c>
      <c r="E8258" t="s">
        <v>601</v>
      </c>
      <c r="F8258" t="s">
        <v>93</v>
      </c>
      <c r="G8258">
        <v>7.138533894</v>
      </c>
      <c r="H8258">
        <v>28.32911803</v>
      </c>
      <c r="I8258">
        <v>25.126937359999999</v>
      </c>
      <c r="J8258">
        <v>39.185186940000001</v>
      </c>
      <c r="K8258">
        <v>54.463200960000002</v>
      </c>
      <c r="L8258">
        <v>59.817536750000002</v>
      </c>
      <c r="M8258">
        <v>60.475609110000001</v>
      </c>
      <c r="N8258">
        <v>64.992995719999996</v>
      </c>
      <c r="O8258">
        <v>60.734753550000001</v>
      </c>
      <c r="P8258">
        <v>59.05871964</v>
      </c>
      <c r="Q8258">
        <v>57.382685719999998</v>
      </c>
      <c r="R8258">
        <v>62.50434198</v>
      </c>
      <c r="S8258">
        <v>67.625998240000001</v>
      </c>
      <c r="T8258">
        <v>70.088520889999998</v>
      </c>
      <c r="U8258">
        <v>72.551043539999995</v>
      </c>
      <c r="V8258">
        <v>78.93193359</v>
      </c>
      <c r="W8258">
        <v>85.312823649999999</v>
      </c>
    </row>
    <row r="8259" spans="2:23" hidden="1" x14ac:dyDescent="0.25">
      <c r="B8259" t="s">
        <v>94</v>
      </c>
      <c r="C8259" t="s">
        <v>251</v>
      </c>
      <c r="D8259" t="s">
        <v>95</v>
      </c>
      <c r="E8259" t="s">
        <v>602</v>
      </c>
      <c r="F8259" t="s">
        <v>93</v>
      </c>
      <c r="G8259">
        <v>20.198196429999999</v>
      </c>
      <c r="H8259">
        <v>20.198196429999999</v>
      </c>
      <c r="I8259">
        <v>20.198196429999999</v>
      </c>
    </row>
    <row r="8260" spans="2:23" hidden="1" x14ac:dyDescent="0.25">
      <c r="B8260" t="s">
        <v>94</v>
      </c>
      <c r="C8260" t="s">
        <v>251</v>
      </c>
      <c r="D8260" t="s">
        <v>95</v>
      </c>
      <c r="E8260" t="s">
        <v>603</v>
      </c>
      <c r="F8260" t="s">
        <v>93</v>
      </c>
      <c r="G8260">
        <v>39.219446150000003</v>
      </c>
      <c r="H8260">
        <v>39.219446150000003</v>
      </c>
      <c r="I8260">
        <v>39.219446150000003</v>
      </c>
      <c r="J8260">
        <v>39.219446150000003</v>
      </c>
      <c r="K8260">
        <v>39.219446150000003</v>
      </c>
      <c r="L8260">
        <v>39.219446150000003</v>
      </c>
      <c r="M8260">
        <v>39.219446150000003</v>
      </c>
    </row>
    <row r="8261" spans="2:23" hidden="1" x14ac:dyDescent="0.25">
      <c r="B8261" t="s">
        <v>94</v>
      </c>
      <c r="C8261" t="s">
        <v>251</v>
      </c>
      <c r="D8261" t="s">
        <v>95</v>
      </c>
      <c r="E8261" t="s">
        <v>604</v>
      </c>
      <c r="F8261" t="s">
        <v>93</v>
      </c>
      <c r="G8261">
        <v>7.138533894</v>
      </c>
      <c r="H8261">
        <v>28.32911803</v>
      </c>
      <c r="I8261">
        <v>25.126937359999999</v>
      </c>
      <c r="J8261">
        <v>38.037836890000001</v>
      </c>
      <c r="K8261">
        <v>43.595314879999997</v>
      </c>
      <c r="L8261">
        <v>51.791930690000001</v>
      </c>
      <c r="M8261">
        <v>53.146187439999999</v>
      </c>
      <c r="N8261">
        <v>56.651492019999999</v>
      </c>
      <c r="O8261">
        <v>56.11490611</v>
      </c>
      <c r="P8261">
        <v>54.554280560000002</v>
      </c>
      <c r="Q8261">
        <v>52.993655019999999</v>
      </c>
      <c r="R8261">
        <v>55.60863252</v>
      </c>
      <c r="S8261">
        <v>58.223610010000002</v>
      </c>
      <c r="T8261">
        <v>61.635221819999998</v>
      </c>
      <c r="U8261">
        <v>65.046833620000001</v>
      </c>
      <c r="V8261">
        <v>71.826994900000003</v>
      </c>
      <c r="W8261">
        <v>78.607156169999996</v>
      </c>
    </row>
    <row r="8262" spans="2:23" hidden="1" x14ac:dyDescent="0.25">
      <c r="B8262" t="s">
        <v>94</v>
      </c>
      <c r="C8262" t="s">
        <v>251</v>
      </c>
      <c r="D8262" t="s">
        <v>95</v>
      </c>
      <c r="E8262" t="s">
        <v>605</v>
      </c>
      <c r="F8262" t="s">
        <v>93</v>
      </c>
      <c r="G8262">
        <v>20.198196429999999</v>
      </c>
      <c r="H8262">
        <v>20.198196429999999</v>
      </c>
      <c r="I8262">
        <v>20.198196429999999</v>
      </c>
    </row>
    <row r="8263" spans="2:23" hidden="1" x14ac:dyDescent="0.25">
      <c r="B8263" t="s">
        <v>94</v>
      </c>
      <c r="C8263" t="s">
        <v>251</v>
      </c>
      <c r="D8263" t="s">
        <v>95</v>
      </c>
      <c r="E8263" t="s">
        <v>606</v>
      </c>
      <c r="F8263" t="s">
        <v>93</v>
      </c>
      <c r="G8263">
        <v>35.309408449999999</v>
      </c>
      <c r="H8263">
        <v>35.309408449999999</v>
      </c>
      <c r="I8263">
        <v>35.309408449999999</v>
      </c>
      <c r="J8263">
        <v>35.309408449999999</v>
      </c>
      <c r="K8263">
        <v>35.309408449999999</v>
      </c>
      <c r="L8263">
        <v>35.309408449999999</v>
      </c>
      <c r="M8263">
        <v>35.309408449999999</v>
      </c>
    </row>
    <row r="8264" spans="2:23" hidden="1" x14ac:dyDescent="0.25">
      <c r="B8264" t="s">
        <v>94</v>
      </c>
      <c r="C8264" t="s">
        <v>251</v>
      </c>
      <c r="D8264" t="s">
        <v>95</v>
      </c>
      <c r="E8264" t="s">
        <v>607</v>
      </c>
      <c r="F8264" t="s">
        <v>93</v>
      </c>
      <c r="G8264">
        <v>4.0554048920000003</v>
      </c>
      <c r="H8264">
        <v>6.9616447140000002</v>
      </c>
      <c r="I8264">
        <v>0</v>
      </c>
      <c r="J8264">
        <v>18.289198349999999</v>
      </c>
      <c r="K8264">
        <v>20.402041029999999</v>
      </c>
      <c r="L8264">
        <v>22.491102080000001</v>
      </c>
      <c r="M8264">
        <v>24.947138840000001</v>
      </c>
      <c r="N8264">
        <v>28.255714189999999</v>
      </c>
      <c r="O8264">
        <v>26.05022202</v>
      </c>
      <c r="P8264">
        <v>27.19348089</v>
      </c>
      <c r="Q8264">
        <v>28.336739770000001</v>
      </c>
      <c r="R8264">
        <v>29.301040820000001</v>
      </c>
      <c r="S8264">
        <v>30.26534187</v>
      </c>
      <c r="T8264">
        <v>28.96843509</v>
      </c>
      <c r="U8264">
        <v>27.671528309999999</v>
      </c>
      <c r="V8264">
        <v>35.083431509999997</v>
      </c>
      <c r="W8264">
        <v>42.495334710000002</v>
      </c>
    </row>
    <row r="8265" spans="2:23" hidden="1" x14ac:dyDescent="0.25">
      <c r="B8265" t="s">
        <v>94</v>
      </c>
      <c r="C8265" t="s">
        <v>251</v>
      </c>
      <c r="D8265" t="s">
        <v>95</v>
      </c>
      <c r="E8265" t="s">
        <v>608</v>
      </c>
      <c r="F8265" t="s">
        <v>93</v>
      </c>
      <c r="G8265">
        <v>3.672349869</v>
      </c>
      <c r="H8265">
        <v>3.672349869</v>
      </c>
      <c r="I8265">
        <v>3.672349869</v>
      </c>
    </row>
    <row r="8266" spans="2:23" hidden="1" x14ac:dyDescent="0.25">
      <c r="B8266" t="s">
        <v>94</v>
      </c>
      <c r="C8266" t="s">
        <v>251</v>
      </c>
      <c r="D8266" t="s">
        <v>95</v>
      </c>
      <c r="E8266" t="s">
        <v>609</v>
      </c>
      <c r="F8266" t="s">
        <v>93</v>
      </c>
      <c r="G8266">
        <v>13.8780757</v>
      </c>
      <c r="H8266">
        <v>13.8780757</v>
      </c>
      <c r="I8266">
        <v>13.8780757</v>
      </c>
      <c r="J8266">
        <v>13.8780757</v>
      </c>
      <c r="K8266">
        <v>13.8780757</v>
      </c>
      <c r="L8266">
        <v>13.8780757</v>
      </c>
      <c r="M8266">
        <v>13.8780757</v>
      </c>
    </row>
    <row r="8267" spans="2:23" hidden="1" x14ac:dyDescent="0.25">
      <c r="B8267" t="s">
        <v>94</v>
      </c>
      <c r="C8267" t="s">
        <v>251</v>
      </c>
      <c r="D8267" t="s">
        <v>95</v>
      </c>
      <c r="E8267" t="s">
        <v>610</v>
      </c>
      <c r="F8267" t="s">
        <v>93</v>
      </c>
      <c r="G8267">
        <v>0.61545692799999996</v>
      </c>
      <c r="H8267">
        <v>0.59065006900000006</v>
      </c>
      <c r="I8267">
        <v>0.63985964799999995</v>
      </c>
      <c r="J8267">
        <v>0.57860077499999996</v>
      </c>
      <c r="K8267">
        <v>0.521807629</v>
      </c>
      <c r="L8267">
        <v>0.488994076</v>
      </c>
      <c r="M8267">
        <v>0.46753408699999999</v>
      </c>
      <c r="N8267">
        <v>0.49338089899999998</v>
      </c>
      <c r="O8267">
        <v>0.49304759599999998</v>
      </c>
      <c r="P8267">
        <v>0.50695053999999995</v>
      </c>
      <c r="Q8267">
        <v>0.52085348300000001</v>
      </c>
      <c r="R8267">
        <v>0.44371473700000003</v>
      </c>
      <c r="S8267">
        <v>0.36657599000000002</v>
      </c>
      <c r="T8267">
        <v>0.40365478500000002</v>
      </c>
      <c r="U8267">
        <v>0.44073358000000001</v>
      </c>
      <c r="V8267">
        <v>0.44402713799999999</v>
      </c>
      <c r="W8267">
        <v>0.44732069600000002</v>
      </c>
    </row>
    <row r="8268" spans="2:23" hidden="1" x14ac:dyDescent="0.25">
      <c r="B8268" t="s">
        <v>94</v>
      </c>
      <c r="C8268" t="s">
        <v>251</v>
      </c>
      <c r="D8268" t="s">
        <v>95</v>
      </c>
      <c r="E8268" t="s">
        <v>611</v>
      </c>
      <c r="F8268" t="s">
        <v>93</v>
      </c>
      <c r="G8268">
        <v>0.61532221499999995</v>
      </c>
      <c r="H8268">
        <v>0.61532221499999995</v>
      </c>
      <c r="I8268">
        <v>0.61532221499999995</v>
      </c>
    </row>
    <row r="8269" spans="2:23" hidden="1" x14ac:dyDescent="0.25">
      <c r="B8269" t="s">
        <v>94</v>
      </c>
      <c r="C8269" t="s">
        <v>251</v>
      </c>
      <c r="D8269" t="s">
        <v>95</v>
      </c>
      <c r="E8269" t="s">
        <v>612</v>
      </c>
      <c r="F8269" t="s">
        <v>93</v>
      </c>
      <c r="G8269">
        <v>0.55755760200000004</v>
      </c>
      <c r="H8269">
        <v>0.55755760200000004</v>
      </c>
      <c r="I8269">
        <v>0.55755760200000004</v>
      </c>
      <c r="J8269">
        <v>0.55755760200000004</v>
      </c>
      <c r="K8269">
        <v>0.55755760200000004</v>
      </c>
      <c r="L8269">
        <v>0.55755760200000004</v>
      </c>
      <c r="M8269">
        <v>0.55755760200000004</v>
      </c>
    </row>
    <row r="8270" spans="2:23" hidden="1" x14ac:dyDescent="0.25">
      <c r="B8270" t="s">
        <v>94</v>
      </c>
      <c r="C8270" t="s">
        <v>251</v>
      </c>
      <c r="D8270" t="s">
        <v>95</v>
      </c>
      <c r="E8270" t="s">
        <v>613</v>
      </c>
      <c r="F8270" t="s">
        <v>93</v>
      </c>
      <c r="G8270">
        <v>0.381677447</v>
      </c>
      <c r="H8270">
        <v>0.65855391900000004</v>
      </c>
      <c r="I8270">
        <v>0.33199104699999998</v>
      </c>
      <c r="J8270">
        <v>0.42995544699999999</v>
      </c>
      <c r="K8270">
        <v>0.16202281700000001</v>
      </c>
      <c r="L8270">
        <v>0.31201611099999998</v>
      </c>
      <c r="M8270">
        <v>0.122715561</v>
      </c>
      <c r="N8270">
        <v>0.29330287799999999</v>
      </c>
      <c r="O8270">
        <v>8.9126330000000004E-2</v>
      </c>
      <c r="P8270">
        <v>0.12049072800000001</v>
      </c>
      <c r="Q8270">
        <v>0.15185512500000001</v>
      </c>
      <c r="R8270">
        <v>0.17859645299999999</v>
      </c>
      <c r="S8270">
        <v>0.205337781</v>
      </c>
      <c r="T8270">
        <v>0.172119262</v>
      </c>
      <c r="U8270">
        <v>0.13890074399999999</v>
      </c>
      <c r="V8270">
        <v>0.130842769</v>
      </c>
      <c r="W8270">
        <v>0.122784794</v>
      </c>
    </row>
    <row r="8271" spans="2:23" hidden="1" x14ac:dyDescent="0.25">
      <c r="B8271" t="s">
        <v>94</v>
      </c>
      <c r="C8271" t="s">
        <v>251</v>
      </c>
      <c r="D8271" t="s">
        <v>95</v>
      </c>
      <c r="E8271" t="s">
        <v>614</v>
      </c>
      <c r="F8271" t="s">
        <v>93</v>
      </c>
      <c r="G8271">
        <v>0.45740747100000001</v>
      </c>
      <c r="H8271">
        <v>0.45740747100000001</v>
      </c>
      <c r="I8271">
        <v>0.45740747100000001</v>
      </c>
    </row>
    <row r="8272" spans="2:23" hidden="1" x14ac:dyDescent="0.25">
      <c r="B8272" t="s">
        <v>94</v>
      </c>
      <c r="C8272" t="s">
        <v>251</v>
      </c>
      <c r="D8272" t="s">
        <v>95</v>
      </c>
      <c r="E8272" t="s">
        <v>615</v>
      </c>
      <c r="F8272" t="s">
        <v>93</v>
      </c>
      <c r="G8272">
        <v>0.34270462099999999</v>
      </c>
      <c r="H8272">
        <v>0.34270462099999999</v>
      </c>
      <c r="I8272">
        <v>0.34270462099999999</v>
      </c>
      <c r="J8272">
        <v>0.34270462099999999</v>
      </c>
      <c r="K8272">
        <v>0.34270462099999999</v>
      </c>
      <c r="L8272">
        <v>0.34270462099999999</v>
      </c>
      <c r="M8272">
        <v>0.34270462099999999</v>
      </c>
    </row>
    <row r="8273" spans="2:23" hidden="1" x14ac:dyDescent="0.25">
      <c r="B8273" t="s">
        <v>94</v>
      </c>
      <c r="C8273" t="s">
        <v>251</v>
      </c>
      <c r="D8273" t="s">
        <v>95</v>
      </c>
      <c r="E8273" t="s">
        <v>616</v>
      </c>
      <c r="F8273" t="s">
        <v>93</v>
      </c>
      <c r="G8273">
        <v>108.29596960000001</v>
      </c>
      <c r="H8273">
        <v>52.471131980000003</v>
      </c>
      <c r="I8273">
        <v>47.995606129999999</v>
      </c>
      <c r="J8273">
        <v>42.562570940000001</v>
      </c>
      <c r="K8273">
        <v>32.312795880000003</v>
      </c>
      <c r="L8273">
        <v>30.744777110000001</v>
      </c>
      <c r="M8273">
        <v>22.511833500000002</v>
      </c>
      <c r="N8273">
        <v>22.137413479999999</v>
      </c>
      <c r="O8273">
        <v>17.669750830000002</v>
      </c>
      <c r="P8273">
        <v>15.82227365</v>
      </c>
      <c r="Q8273">
        <v>13.974796469999999</v>
      </c>
      <c r="R8273">
        <v>16.58512567</v>
      </c>
      <c r="S8273">
        <v>19.195454860000002</v>
      </c>
      <c r="T8273">
        <v>20.77965781</v>
      </c>
      <c r="U8273">
        <v>22.363860750000001</v>
      </c>
      <c r="V8273">
        <v>21.82390861</v>
      </c>
      <c r="W8273">
        <v>21.283956480000001</v>
      </c>
    </row>
    <row r="8274" spans="2:23" hidden="1" x14ac:dyDescent="0.25">
      <c r="B8274" t="s">
        <v>94</v>
      </c>
      <c r="C8274" t="s">
        <v>251</v>
      </c>
      <c r="D8274" t="s">
        <v>95</v>
      </c>
      <c r="E8274" t="s">
        <v>617</v>
      </c>
      <c r="F8274" t="s">
        <v>93</v>
      </c>
      <c r="G8274">
        <v>69.587569250000001</v>
      </c>
      <c r="H8274">
        <v>69.587569250000001</v>
      </c>
      <c r="I8274">
        <v>69.587569250000001</v>
      </c>
    </row>
    <row r="8275" spans="2:23" hidden="1" x14ac:dyDescent="0.25">
      <c r="B8275" t="s">
        <v>94</v>
      </c>
      <c r="C8275" t="s">
        <v>251</v>
      </c>
      <c r="D8275" t="s">
        <v>95</v>
      </c>
      <c r="E8275" t="s">
        <v>618</v>
      </c>
      <c r="F8275" t="s">
        <v>93</v>
      </c>
      <c r="G8275">
        <v>48.127812169999999</v>
      </c>
      <c r="H8275">
        <v>48.127812169999999</v>
      </c>
      <c r="I8275">
        <v>48.127812169999999</v>
      </c>
      <c r="J8275">
        <v>48.127812169999999</v>
      </c>
      <c r="K8275">
        <v>48.127812169999999</v>
      </c>
      <c r="L8275">
        <v>48.127812169999999</v>
      </c>
      <c r="M8275">
        <v>48.127812169999999</v>
      </c>
    </row>
    <row r="8276" spans="2:23" hidden="1" x14ac:dyDescent="0.25">
      <c r="B8276" t="s">
        <v>94</v>
      </c>
      <c r="C8276" t="s">
        <v>251</v>
      </c>
      <c r="D8276" t="s">
        <v>95</v>
      </c>
      <c r="E8276" t="s">
        <v>619</v>
      </c>
      <c r="F8276" t="s">
        <v>93</v>
      </c>
      <c r="G8276">
        <v>15.79782646</v>
      </c>
      <c r="H8276">
        <v>12.48244964</v>
      </c>
      <c r="I8276">
        <v>12.700053670000001</v>
      </c>
      <c r="J8276">
        <v>15.66500022</v>
      </c>
      <c r="K8276">
        <v>11.0690703</v>
      </c>
      <c r="L8276">
        <v>15.268977789999999</v>
      </c>
      <c r="M8276">
        <v>10.12788076</v>
      </c>
      <c r="N8276">
        <v>13.58428423</v>
      </c>
      <c r="O8276">
        <v>9.4664946780000001</v>
      </c>
      <c r="P8276">
        <v>10.09704342</v>
      </c>
      <c r="Q8276">
        <v>10.72759216</v>
      </c>
      <c r="R8276">
        <v>13.17800008</v>
      </c>
      <c r="S8276">
        <v>15.628408</v>
      </c>
      <c r="T8276">
        <v>17.202490950000001</v>
      </c>
      <c r="U8276">
        <v>18.776573899999999</v>
      </c>
      <c r="V8276">
        <v>18.048862020000001</v>
      </c>
      <c r="W8276">
        <v>17.32115014</v>
      </c>
    </row>
    <row r="8277" spans="2:23" hidden="1" x14ac:dyDescent="0.25">
      <c r="B8277" t="s">
        <v>94</v>
      </c>
      <c r="C8277" t="s">
        <v>251</v>
      </c>
      <c r="D8277" t="s">
        <v>95</v>
      </c>
      <c r="E8277" t="s">
        <v>620</v>
      </c>
      <c r="F8277" t="s">
        <v>93</v>
      </c>
      <c r="G8277">
        <v>13.66010992</v>
      </c>
      <c r="H8277">
        <v>13.66010992</v>
      </c>
      <c r="I8277">
        <v>13.66010992</v>
      </c>
    </row>
    <row r="8278" spans="2:23" hidden="1" x14ac:dyDescent="0.25">
      <c r="B8278" t="s">
        <v>94</v>
      </c>
      <c r="C8278" t="s">
        <v>251</v>
      </c>
      <c r="D8278" t="s">
        <v>95</v>
      </c>
      <c r="E8278" t="s">
        <v>621</v>
      </c>
      <c r="F8278" t="s">
        <v>93</v>
      </c>
      <c r="G8278">
        <v>13.30160841</v>
      </c>
      <c r="H8278">
        <v>13.30160841</v>
      </c>
      <c r="I8278">
        <v>13.30160841</v>
      </c>
      <c r="J8278">
        <v>13.30160841</v>
      </c>
      <c r="K8278">
        <v>13.30160841</v>
      </c>
      <c r="L8278">
        <v>13.30160841</v>
      </c>
      <c r="M8278">
        <v>13.30160841</v>
      </c>
    </row>
    <row r="8279" spans="2:23" hidden="1" x14ac:dyDescent="0.25">
      <c r="B8279" t="s">
        <v>94</v>
      </c>
      <c r="C8279" t="s">
        <v>251</v>
      </c>
      <c r="D8279" t="s">
        <v>95</v>
      </c>
      <c r="E8279" t="s">
        <v>622</v>
      </c>
      <c r="F8279" t="s">
        <v>93</v>
      </c>
      <c r="G8279">
        <v>92.116465730000002</v>
      </c>
      <c r="H8279">
        <v>39.330128420000001</v>
      </c>
      <c r="I8279">
        <v>34.963561409999997</v>
      </c>
      <c r="J8279">
        <v>26.46761527</v>
      </c>
      <c r="K8279">
        <v>21.081702759999999</v>
      </c>
      <c r="L8279">
        <v>15.16378321</v>
      </c>
      <c r="M8279">
        <v>12.26123718</v>
      </c>
      <c r="N8279">
        <v>8.2598263680000006</v>
      </c>
      <c r="O8279">
        <v>8.1141298230000007</v>
      </c>
      <c r="P8279">
        <v>5.6047395059999996</v>
      </c>
      <c r="Q8279">
        <v>3.0953491889999998</v>
      </c>
      <c r="R8279">
        <v>3.228529135</v>
      </c>
      <c r="S8279">
        <v>3.3617090809999999</v>
      </c>
      <c r="T8279">
        <v>3.4050475919999998</v>
      </c>
      <c r="U8279">
        <v>3.4483861029999998</v>
      </c>
      <c r="V8279">
        <v>3.6442038210000001</v>
      </c>
      <c r="W8279">
        <v>3.8400215379999998</v>
      </c>
    </row>
    <row r="8280" spans="2:23" hidden="1" x14ac:dyDescent="0.25">
      <c r="B8280" t="s">
        <v>94</v>
      </c>
      <c r="C8280" t="s">
        <v>251</v>
      </c>
      <c r="D8280" t="s">
        <v>95</v>
      </c>
      <c r="E8280" t="s">
        <v>623</v>
      </c>
      <c r="F8280" t="s">
        <v>93</v>
      </c>
      <c r="G8280">
        <v>55.470051859999998</v>
      </c>
      <c r="H8280">
        <v>55.470051859999998</v>
      </c>
      <c r="I8280">
        <v>55.470051859999998</v>
      </c>
    </row>
    <row r="8281" spans="2:23" hidden="1" x14ac:dyDescent="0.25">
      <c r="B8281" t="s">
        <v>94</v>
      </c>
      <c r="C8281" t="s">
        <v>251</v>
      </c>
      <c r="D8281" t="s">
        <v>95</v>
      </c>
      <c r="E8281" t="s">
        <v>624</v>
      </c>
      <c r="F8281" t="s">
        <v>93</v>
      </c>
      <c r="G8281">
        <v>34.483499139999999</v>
      </c>
      <c r="H8281">
        <v>34.483499139999999</v>
      </c>
      <c r="I8281">
        <v>34.483499139999999</v>
      </c>
      <c r="J8281">
        <v>34.483499139999999</v>
      </c>
      <c r="K8281">
        <v>34.483499139999999</v>
      </c>
      <c r="L8281">
        <v>34.483499139999999</v>
      </c>
      <c r="M8281">
        <v>34.483499139999999</v>
      </c>
    </row>
    <row r="8282" spans="2:23" hidden="1" x14ac:dyDescent="0.25">
      <c r="B8282" t="s">
        <v>94</v>
      </c>
      <c r="C8282" t="s">
        <v>251</v>
      </c>
      <c r="D8282" t="s">
        <v>95</v>
      </c>
      <c r="E8282" t="s">
        <v>673</v>
      </c>
      <c r="F8282" t="s">
        <v>93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2:23" hidden="1" x14ac:dyDescent="0.25">
      <c r="B8283" t="s">
        <v>94</v>
      </c>
      <c r="C8283" t="s">
        <v>251</v>
      </c>
      <c r="D8283" t="s">
        <v>95</v>
      </c>
      <c r="E8283" t="s">
        <v>674</v>
      </c>
      <c r="F8283" t="s">
        <v>93</v>
      </c>
      <c r="G8283">
        <v>0</v>
      </c>
      <c r="H8283">
        <v>0</v>
      </c>
      <c r="I8283">
        <v>0</v>
      </c>
    </row>
    <row r="8284" spans="2:23" hidden="1" x14ac:dyDescent="0.25">
      <c r="B8284" t="s">
        <v>94</v>
      </c>
      <c r="C8284" t="s">
        <v>251</v>
      </c>
      <c r="D8284" t="s">
        <v>95</v>
      </c>
      <c r="E8284" t="s">
        <v>675</v>
      </c>
      <c r="F8284" t="s">
        <v>93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2:23" hidden="1" x14ac:dyDescent="0.25">
      <c r="B8285" t="s">
        <v>94</v>
      </c>
      <c r="C8285" t="s">
        <v>251</v>
      </c>
      <c r="D8285" t="s">
        <v>95</v>
      </c>
      <c r="E8285" t="s">
        <v>625</v>
      </c>
      <c r="F8285" t="s">
        <v>93</v>
      </c>
      <c r="G8285">
        <v>111.8169773</v>
      </c>
      <c r="H8285">
        <v>54.7868128</v>
      </c>
      <c r="I8285">
        <v>50.336947289999998</v>
      </c>
      <c r="J8285">
        <v>50.330252039999998</v>
      </c>
      <c r="K8285">
        <v>35.680618590000002</v>
      </c>
      <c r="L8285">
        <v>33.04440838</v>
      </c>
      <c r="M8285">
        <v>23.812309389999999</v>
      </c>
      <c r="N8285">
        <v>24.130817839999999</v>
      </c>
      <c r="O8285">
        <v>21.241597280000001</v>
      </c>
      <c r="P8285">
        <v>19.556925469999999</v>
      </c>
      <c r="Q8285">
        <v>17.872253659999998</v>
      </c>
      <c r="R8285">
        <v>21.580939359999999</v>
      </c>
      <c r="S8285">
        <v>25.289625050000001</v>
      </c>
      <c r="T8285">
        <v>25.664773310000001</v>
      </c>
      <c r="U8285">
        <v>26.039921580000001</v>
      </c>
      <c r="V8285">
        <v>24.63649032</v>
      </c>
      <c r="W8285">
        <v>23.233059069999999</v>
      </c>
    </row>
    <row r="8286" spans="2:23" hidden="1" x14ac:dyDescent="0.25">
      <c r="B8286" t="s">
        <v>94</v>
      </c>
      <c r="C8286" t="s">
        <v>251</v>
      </c>
      <c r="D8286" t="s">
        <v>95</v>
      </c>
      <c r="E8286" t="s">
        <v>626</v>
      </c>
      <c r="F8286" t="s">
        <v>93</v>
      </c>
      <c r="G8286">
        <v>72.313579149999995</v>
      </c>
      <c r="H8286">
        <v>72.313579149999995</v>
      </c>
      <c r="I8286">
        <v>72.313579149999995</v>
      </c>
    </row>
    <row r="8287" spans="2:23" hidden="1" x14ac:dyDescent="0.25">
      <c r="B8287" t="s">
        <v>94</v>
      </c>
      <c r="C8287" t="s">
        <v>251</v>
      </c>
      <c r="D8287" t="s">
        <v>95</v>
      </c>
      <c r="E8287" t="s">
        <v>627</v>
      </c>
      <c r="F8287" t="s">
        <v>93</v>
      </c>
      <c r="G8287">
        <v>51.401189410000001</v>
      </c>
      <c r="H8287">
        <v>51.401189410000001</v>
      </c>
      <c r="I8287">
        <v>51.401189410000001</v>
      </c>
      <c r="J8287">
        <v>51.401189410000001</v>
      </c>
      <c r="K8287">
        <v>51.401189410000001</v>
      </c>
      <c r="L8287">
        <v>51.401189410000001</v>
      </c>
      <c r="M8287">
        <v>51.401189410000001</v>
      </c>
    </row>
    <row r="8288" spans="2:23" hidden="1" x14ac:dyDescent="0.25">
      <c r="B8288" t="s">
        <v>94</v>
      </c>
      <c r="C8288" t="s">
        <v>251</v>
      </c>
      <c r="D8288" t="s">
        <v>95</v>
      </c>
      <c r="E8288" t="s">
        <v>676</v>
      </c>
      <c r="F8288" t="s">
        <v>93</v>
      </c>
      <c r="G8288">
        <v>0</v>
      </c>
      <c r="H8288">
        <v>0.37540499599999999</v>
      </c>
      <c r="I8288">
        <v>0.3096815</v>
      </c>
      <c r="J8288">
        <v>0.94093019499999997</v>
      </c>
      <c r="K8288">
        <v>1.167087472</v>
      </c>
      <c r="L8288">
        <v>0.33841359599999998</v>
      </c>
      <c r="M8288">
        <v>1.2884322E-2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6.1430680000000001E-2</v>
      </c>
      <c r="U8288">
        <v>0.12286136</v>
      </c>
      <c r="V8288">
        <v>6.1430680000000001E-2</v>
      </c>
      <c r="W8288">
        <v>0</v>
      </c>
    </row>
    <row r="8289" spans="2:23" hidden="1" x14ac:dyDescent="0.25">
      <c r="B8289" t="s">
        <v>94</v>
      </c>
      <c r="C8289" t="s">
        <v>251</v>
      </c>
      <c r="D8289" t="s">
        <v>95</v>
      </c>
      <c r="E8289" t="s">
        <v>677</v>
      </c>
      <c r="F8289" t="s">
        <v>93</v>
      </c>
      <c r="G8289">
        <v>0.22836216500000001</v>
      </c>
      <c r="H8289">
        <v>0.22836216500000001</v>
      </c>
      <c r="I8289">
        <v>0.22836216500000001</v>
      </c>
    </row>
    <row r="8290" spans="2:23" hidden="1" x14ac:dyDescent="0.25">
      <c r="B8290" t="s">
        <v>94</v>
      </c>
      <c r="C8290" t="s">
        <v>251</v>
      </c>
      <c r="D8290" t="s">
        <v>95</v>
      </c>
      <c r="E8290" t="s">
        <v>678</v>
      </c>
      <c r="F8290" t="s">
        <v>93</v>
      </c>
      <c r="G8290">
        <v>0.44920029700000003</v>
      </c>
      <c r="H8290">
        <v>0.44920029700000003</v>
      </c>
      <c r="I8290">
        <v>0.44920029700000003</v>
      </c>
      <c r="J8290">
        <v>0.44920029700000003</v>
      </c>
      <c r="K8290">
        <v>0.44920029700000003</v>
      </c>
      <c r="L8290">
        <v>0.44920029700000003</v>
      </c>
      <c r="M8290">
        <v>0.44920029700000003</v>
      </c>
    </row>
    <row r="8291" spans="2:23" hidden="1" x14ac:dyDescent="0.25">
      <c r="B8291" t="s">
        <v>94</v>
      </c>
      <c r="C8291" t="s">
        <v>251</v>
      </c>
      <c r="D8291" t="s">
        <v>95</v>
      </c>
      <c r="E8291" t="s">
        <v>679</v>
      </c>
      <c r="F8291" t="s">
        <v>93</v>
      </c>
      <c r="G8291">
        <v>0</v>
      </c>
      <c r="H8291">
        <v>0</v>
      </c>
      <c r="I8291">
        <v>0</v>
      </c>
      <c r="J8291">
        <v>0</v>
      </c>
      <c r="K8291">
        <v>8.7422274999999994E-2</v>
      </c>
      <c r="L8291">
        <v>0.751775525</v>
      </c>
      <c r="M8291">
        <v>1.317816715</v>
      </c>
      <c r="N8291">
        <v>1.9575521490000001</v>
      </c>
      <c r="O8291">
        <v>4.038184824</v>
      </c>
      <c r="P8291">
        <v>5.484871858</v>
      </c>
      <c r="Q8291">
        <v>6.931558892</v>
      </c>
      <c r="R8291">
        <v>10.927363059999999</v>
      </c>
      <c r="S8291">
        <v>14.923167230000001</v>
      </c>
      <c r="T8291">
        <v>9.3243639839999997</v>
      </c>
      <c r="U8291">
        <v>3.7255607409999998</v>
      </c>
      <c r="V8291">
        <v>6.5013631480000003</v>
      </c>
      <c r="W8291">
        <v>9.2771655559999999</v>
      </c>
    </row>
    <row r="8292" spans="2:23" hidden="1" x14ac:dyDescent="0.25">
      <c r="B8292" t="s">
        <v>94</v>
      </c>
      <c r="C8292" t="s">
        <v>251</v>
      </c>
      <c r="D8292" t="s">
        <v>95</v>
      </c>
      <c r="E8292" t="s">
        <v>680</v>
      </c>
      <c r="F8292" t="s">
        <v>93</v>
      </c>
      <c r="G8292">
        <v>0</v>
      </c>
      <c r="H8292">
        <v>0</v>
      </c>
      <c r="I8292">
        <v>0</v>
      </c>
    </row>
    <row r="8293" spans="2:23" hidden="1" x14ac:dyDescent="0.25">
      <c r="B8293" t="s">
        <v>94</v>
      </c>
      <c r="C8293" t="s">
        <v>251</v>
      </c>
      <c r="D8293" t="s">
        <v>95</v>
      </c>
      <c r="E8293" t="s">
        <v>681</v>
      </c>
      <c r="F8293" t="s">
        <v>93</v>
      </c>
      <c r="G8293">
        <v>0.30814493100000001</v>
      </c>
      <c r="H8293">
        <v>0.30814493100000001</v>
      </c>
      <c r="I8293">
        <v>0.30814493100000001</v>
      </c>
      <c r="J8293">
        <v>0.30814493100000001</v>
      </c>
      <c r="K8293">
        <v>0.30814493100000001</v>
      </c>
      <c r="L8293">
        <v>0.30814493100000001</v>
      </c>
      <c r="M8293">
        <v>0.30814493100000001</v>
      </c>
    </row>
    <row r="8294" spans="2:23" hidden="1" x14ac:dyDescent="0.25">
      <c r="B8294" t="s">
        <v>94</v>
      </c>
      <c r="C8294" t="s">
        <v>251</v>
      </c>
      <c r="D8294" t="s">
        <v>95</v>
      </c>
      <c r="E8294" t="s">
        <v>628</v>
      </c>
      <c r="F8294" t="s">
        <v>93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2:23" hidden="1" x14ac:dyDescent="0.25">
      <c r="B8295" t="s">
        <v>94</v>
      </c>
      <c r="C8295" t="s">
        <v>251</v>
      </c>
      <c r="D8295" t="s">
        <v>95</v>
      </c>
      <c r="E8295" t="s">
        <v>629</v>
      </c>
      <c r="F8295" t="s">
        <v>93</v>
      </c>
      <c r="G8295">
        <v>0</v>
      </c>
      <c r="H8295">
        <v>0</v>
      </c>
      <c r="I8295">
        <v>0</v>
      </c>
    </row>
    <row r="8296" spans="2:23" hidden="1" x14ac:dyDescent="0.25">
      <c r="B8296" t="s">
        <v>94</v>
      </c>
      <c r="C8296" t="s">
        <v>251</v>
      </c>
      <c r="D8296" t="s">
        <v>95</v>
      </c>
      <c r="E8296" t="s">
        <v>630</v>
      </c>
      <c r="F8296" t="s">
        <v>93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2:23" hidden="1" x14ac:dyDescent="0.25">
      <c r="B8297" t="s">
        <v>94</v>
      </c>
      <c r="C8297" t="s">
        <v>251</v>
      </c>
      <c r="D8297" t="s">
        <v>95</v>
      </c>
      <c r="E8297" t="s">
        <v>631</v>
      </c>
      <c r="F8297" t="s">
        <v>93</v>
      </c>
      <c r="G8297">
        <v>0</v>
      </c>
      <c r="H8297">
        <v>0</v>
      </c>
      <c r="I8297">
        <v>0</v>
      </c>
      <c r="J8297">
        <v>0</v>
      </c>
      <c r="K8297">
        <v>8.7422274999999994E-2</v>
      </c>
      <c r="L8297">
        <v>0.751775525</v>
      </c>
      <c r="M8297">
        <v>1.317816715</v>
      </c>
      <c r="N8297">
        <v>1.9575521490000001</v>
      </c>
      <c r="O8297">
        <v>4.038184824</v>
      </c>
      <c r="P8297">
        <v>5.484871858</v>
      </c>
      <c r="Q8297">
        <v>6.931558892</v>
      </c>
      <c r="R8297">
        <v>10.927363059999999</v>
      </c>
      <c r="S8297">
        <v>14.923167230000001</v>
      </c>
      <c r="T8297">
        <v>9.3243639839999997</v>
      </c>
      <c r="U8297">
        <v>3.7255607409999998</v>
      </c>
      <c r="V8297">
        <v>6.5013631480000003</v>
      </c>
      <c r="W8297">
        <v>9.2771655559999999</v>
      </c>
    </row>
    <row r="8298" spans="2:23" hidden="1" x14ac:dyDescent="0.25">
      <c r="B8298" t="s">
        <v>94</v>
      </c>
      <c r="C8298" t="s">
        <v>251</v>
      </c>
      <c r="D8298" t="s">
        <v>95</v>
      </c>
      <c r="E8298" t="s">
        <v>632</v>
      </c>
      <c r="F8298" t="s">
        <v>93</v>
      </c>
      <c r="G8298">
        <v>0</v>
      </c>
      <c r="H8298">
        <v>0</v>
      </c>
      <c r="I8298">
        <v>0</v>
      </c>
    </row>
    <row r="8299" spans="2:23" hidden="1" x14ac:dyDescent="0.25">
      <c r="B8299" t="s">
        <v>94</v>
      </c>
      <c r="C8299" t="s">
        <v>251</v>
      </c>
      <c r="D8299" t="s">
        <v>95</v>
      </c>
      <c r="E8299" t="s">
        <v>633</v>
      </c>
      <c r="F8299" t="s">
        <v>93</v>
      </c>
      <c r="G8299">
        <v>0.30814493100000001</v>
      </c>
      <c r="H8299">
        <v>0.30814493100000001</v>
      </c>
      <c r="I8299">
        <v>0.30814493100000001</v>
      </c>
      <c r="J8299">
        <v>0.30814493100000001</v>
      </c>
      <c r="K8299">
        <v>0.30814493100000001</v>
      </c>
      <c r="L8299">
        <v>0.30814493100000001</v>
      </c>
      <c r="M8299">
        <v>0.30814493100000001</v>
      </c>
    </row>
    <row r="8300" spans="2:23" hidden="1" x14ac:dyDescent="0.25">
      <c r="B8300" t="s">
        <v>94</v>
      </c>
      <c r="C8300" t="s">
        <v>251</v>
      </c>
      <c r="D8300" t="s">
        <v>95</v>
      </c>
      <c r="E8300" t="s">
        <v>682</v>
      </c>
      <c r="F8300" t="s">
        <v>93</v>
      </c>
      <c r="G8300">
        <v>0</v>
      </c>
      <c r="H8300">
        <v>0</v>
      </c>
      <c r="I8300">
        <v>0</v>
      </c>
      <c r="J8300">
        <v>0</v>
      </c>
      <c r="K8300">
        <v>8.7422274999999994E-2</v>
      </c>
      <c r="L8300">
        <v>0.751775525</v>
      </c>
      <c r="M8300">
        <v>1.317816715</v>
      </c>
      <c r="N8300">
        <v>1.9575521490000001</v>
      </c>
      <c r="O8300">
        <v>4.038184824</v>
      </c>
      <c r="P8300">
        <v>5.484871858</v>
      </c>
      <c r="Q8300">
        <v>6.931558892</v>
      </c>
      <c r="R8300">
        <v>10.927363059999999</v>
      </c>
      <c r="S8300">
        <v>14.923167230000001</v>
      </c>
      <c r="T8300">
        <v>9.3243639839999997</v>
      </c>
      <c r="U8300">
        <v>3.7255607409999998</v>
      </c>
      <c r="V8300">
        <v>6.5013631480000003</v>
      </c>
      <c r="W8300">
        <v>9.2771655559999999</v>
      </c>
    </row>
    <row r="8301" spans="2:23" hidden="1" x14ac:dyDescent="0.25">
      <c r="B8301" t="s">
        <v>94</v>
      </c>
      <c r="C8301" t="s">
        <v>251</v>
      </c>
      <c r="D8301" t="s">
        <v>95</v>
      </c>
      <c r="E8301" t="s">
        <v>683</v>
      </c>
      <c r="F8301" t="s">
        <v>93</v>
      </c>
      <c r="G8301">
        <v>0</v>
      </c>
      <c r="H8301">
        <v>0</v>
      </c>
      <c r="I8301">
        <v>0</v>
      </c>
    </row>
    <row r="8302" spans="2:23" hidden="1" x14ac:dyDescent="0.25">
      <c r="B8302" t="s">
        <v>94</v>
      </c>
      <c r="C8302" t="s">
        <v>251</v>
      </c>
      <c r="D8302" t="s">
        <v>95</v>
      </c>
      <c r="E8302" t="s">
        <v>684</v>
      </c>
      <c r="F8302" t="s">
        <v>93</v>
      </c>
      <c r="G8302">
        <v>0.30814493100000001</v>
      </c>
      <c r="H8302">
        <v>0.30814493100000001</v>
      </c>
      <c r="I8302">
        <v>0.30814493100000001</v>
      </c>
      <c r="J8302">
        <v>0.30814493100000001</v>
      </c>
      <c r="K8302">
        <v>0.30814493100000001</v>
      </c>
      <c r="L8302">
        <v>0.30814493100000001</v>
      </c>
      <c r="M8302">
        <v>0.30814493100000001</v>
      </c>
    </row>
    <row r="8303" spans="2:23" hidden="1" x14ac:dyDescent="0.25">
      <c r="B8303" t="s">
        <v>94</v>
      </c>
      <c r="C8303" t="s">
        <v>251</v>
      </c>
      <c r="D8303" t="s">
        <v>95</v>
      </c>
      <c r="E8303" t="s">
        <v>685</v>
      </c>
      <c r="F8303" t="s">
        <v>93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2:23" hidden="1" x14ac:dyDescent="0.25">
      <c r="B8304" t="s">
        <v>94</v>
      </c>
      <c r="C8304" t="s">
        <v>251</v>
      </c>
      <c r="D8304" t="s">
        <v>95</v>
      </c>
      <c r="E8304" t="s">
        <v>686</v>
      </c>
      <c r="F8304" t="s">
        <v>93</v>
      </c>
      <c r="G8304">
        <v>0</v>
      </c>
      <c r="H8304">
        <v>0</v>
      </c>
      <c r="I8304">
        <v>0</v>
      </c>
    </row>
    <row r="8305" spans="2:23" hidden="1" x14ac:dyDescent="0.25">
      <c r="B8305" t="s">
        <v>94</v>
      </c>
      <c r="C8305" t="s">
        <v>251</v>
      </c>
      <c r="D8305" t="s">
        <v>95</v>
      </c>
      <c r="E8305" t="s">
        <v>687</v>
      </c>
      <c r="F8305" t="s">
        <v>93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2:23" hidden="1" x14ac:dyDescent="0.25">
      <c r="B8306" t="s">
        <v>94</v>
      </c>
      <c r="C8306" t="s">
        <v>251</v>
      </c>
      <c r="D8306" t="s">
        <v>95</v>
      </c>
      <c r="E8306" t="s">
        <v>688</v>
      </c>
      <c r="F8306" t="s">
        <v>93</v>
      </c>
      <c r="G8306">
        <v>6.7577727459999997</v>
      </c>
      <c r="H8306">
        <v>1.5740004169999999</v>
      </c>
      <c r="I8306">
        <v>4.1249719000000002</v>
      </c>
      <c r="J8306">
        <v>2.995587837</v>
      </c>
      <c r="K8306">
        <v>2.4789605020000001</v>
      </c>
      <c r="L8306">
        <v>3.430112544</v>
      </c>
      <c r="M8306">
        <v>2.243871511</v>
      </c>
      <c r="N8306">
        <v>2.9368722420000002</v>
      </c>
      <c r="O8306">
        <v>0.50662529499999998</v>
      </c>
      <c r="P8306">
        <v>0.27378379899999999</v>
      </c>
      <c r="Q8306">
        <v>4.0942302E-2</v>
      </c>
      <c r="R8306">
        <v>3.849955E-2</v>
      </c>
      <c r="S8306">
        <v>3.6056797000000002E-2</v>
      </c>
      <c r="T8306">
        <v>0.93743979300000002</v>
      </c>
      <c r="U8306">
        <v>1.83882279</v>
      </c>
      <c r="V8306">
        <v>0.99318295000000001</v>
      </c>
      <c r="W8306">
        <v>0.14754311000000001</v>
      </c>
    </row>
    <row r="8307" spans="2:23" hidden="1" x14ac:dyDescent="0.25">
      <c r="B8307" t="s">
        <v>94</v>
      </c>
      <c r="C8307" t="s">
        <v>251</v>
      </c>
      <c r="D8307" t="s">
        <v>95</v>
      </c>
      <c r="E8307" t="s">
        <v>689</v>
      </c>
      <c r="F8307" t="s">
        <v>93</v>
      </c>
      <c r="G8307">
        <v>4.1522483550000002</v>
      </c>
      <c r="H8307">
        <v>4.1522483550000002</v>
      </c>
      <c r="I8307">
        <v>4.1522483550000002</v>
      </c>
    </row>
    <row r="8308" spans="2:23" hidden="1" x14ac:dyDescent="0.25">
      <c r="B8308" t="s">
        <v>94</v>
      </c>
      <c r="C8308" t="s">
        <v>251</v>
      </c>
      <c r="D8308" t="s">
        <v>95</v>
      </c>
      <c r="E8308" t="s">
        <v>690</v>
      </c>
      <c r="F8308" t="s">
        <v>93</v>
      </c>
      <c r="G8308">
        <v>3.372182494</v>
      </c>
      <c r="H8308">
        <v>3.372182494</v>
      </c>
      <c r="I8308">
        <v>3.372182494</v>
      </c>
      <c r="J8308">
        <v>3.372182494</v>
      </c>
      <c r="K8308">
        <v>3.372182494</v>
      </c>
      <c r="L8308">
        <v>3.372182494</v>
      </c>
      <c r="M8308">
        <v>3.372182494</v>
      </c>
    </row>
    <row r="8309" spans="2:23" hidden="1" x14ac:dyDescent="0.25">
      <c r="B8309" t="s">
        <v>94</v>
      </c>
      <c r="C8309" t="s">
        <v>251</v>
      </c>
      <c r="D8309" t="s">
        <v>95</v>
      </c>
      <c r="E8309" t="s">
        <v>691</v>
      </c>
      <c r="F8309" t="s">
        <v>93</v>
      </c>
      <c r="G8309">
        <v>3.2367650449999998</v>
      </c>
      <c r="H8309">
        <v>0</v>
      </c>
      <c r="I8309">
        <v>2.5796579999999998</v>
      </c>
      <c r="J8309">
        <v>1.644059817</v>
      </c>
      <c r="K8309">
        <v>1.0635624749999999</v>
      </c>
      <c r="L8309">
        <v>1.8135017360000001</v>
      </c>
      <c r="M8309">
        <v>1.8774599860000001</v>
      </c>
      <c r="N8309">
        <v>1.884138579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0.85085462599999995</v>
      </c>
      <c r="U8309">
        <v>1.7017092519999999</v>
      </c>
      <c r="V8309">
        <v>0.85085462599999995</v>
      </c>
      <c r="W8309">
        <v>0</v>
      </c>
    </row>
    <row r="8310" spans="2:23" hidden="1" x14ac:dyDescent="0.25">
      <c r="B8310" t="s">
        <v>94</v>
      </c>
      <c r="C8310" t="s">
        <v>251</v>
      </c>
      <c r="D8310" t="s">
        <v>95</v>
      </c>
      <c r="E8310" t="s">
        <v>692</v>
      </c>
      <c r="F8310" t="s">
        <v>93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2:23" hidden="1" x14ac:dyDescent="0.25">
      <c r="B8311" t="s">
        <v>94</v>
      </c>
      <c r="C8311" t="s">
        <v>251</v>
      </c>
      <c r="D8311" t="s">
        <v>95</v>
      </c>
      <c r="E8311" t="s">
        <v>693</v>
      </c>
      <c r="F8311" t="s">
        <v>93</v>
      </c>
      <c r="G8311">
        <v>0</v>
      </c>
      <c r="H8311">
        <v>0</v>
      </c>
      <c r="I8311">
        <v>0</v>
      </c>
    </row>
    <row r="8312" spans="2:23" hidden="1" x14ac:dyDescent="0.25">
      <c r="B8312" t="s">
        <v>94</v>
      </c>
      <c r="C8312" t="s">
        <v>251</v>
      </c>
      <c r="D8312" t="s">
        <v>95</v>
      </c>
      <c r="E8312" t="s">
        <v>694</v>
      </c>
      <c r="F8312" t="s">
        <v>93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2:23" hidden="1" x14ac:dyDescent="0.25">
      <c r="B8313" t="s">
        <v>94</v>
      </c>
      <c r="C8313" t="s">
        <v>251</v>
      </c>
      <c r="D8313" t="s">
        <v>95</v>
      </c>
      <c r="E8313" t="s">
        <v>695</v>
      </c>
      <c r="F8313" t="s">
        <v>93</v>
      </c>
      <c r="G8313">
        <v>1.938807682</v>
      </c>
      <c r="H8313">
        <v>1.938807682</v>
      </c>
      <c r="I8313">
        <v>1.938807682</v>
      </c>
    </row>
    <row r="8314" spans="2:23" hidden="1" x14ac:dyDescent="0.25">
      <c r="B8314" t="s">
        <v>94</v>
      </c>
      <c r="C8314" t="s">
        <v>251</v>
      </c>
      <c r="D8314" t="s">
        <v>95</v>
      </c>
      <c r="E8314" t="s">
        <v>696</v>
      </c>
      <c r="F8314" t="s">
        <v>93</v>
      </c>
      <c r="G8314">
        <v>1.7450010090000001</v>
      </c>
      <c r="H8314">
        <v>1.7450010090000001</v>
      </c>
      <c r="I8314">
        <v>1.7450010090000001</v>
      </c>
      <c r="J8314">
        <v>1.7450010090000001</v>
      </c>
      <c r="K8314">
        <v>1.7450010090000001</v>
      </c>
      <c r="L8314">
        <v>1.7450010090000001</v>
      </c>
      <c r="M8314">
        <v>1.7450010090000001</v>
      </c>
    </row>
    <row r="8315" spans="2:23" hidden="1" x14ac:dyDescent="0.25">
      <c r="B8315" t="s">
        <v>94</v>
      </c>
      <c r="C8315" t="s">
        <v>251</v>
      </c>
      <c r="D8315" t="s">
        <v>95</v>
      </c>
      <c r="E8315" t="s">
        <v>697</v>
      </c>
      <c r="F8315" t="s">
        <v>93</v>
      </c>
      <c r="G8315">
        <v>0</v>
      </c>
      <c r="H8315">
        <v>0</v>
      </c>
      <c r="I8315">
        <v>0</v>
      </c>
      <c r="J8315">
        <v>0.27212331699999998</v>
      </c>
      <c r="K8315">
        <v>0.39842244500000001</v>
      </c>
      <c r="L8315">
        <v>0.57811902100000001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2:23" hidden="1" x14ac:dyDescent="0.25">
      <c r="B8316" t="s">
        <v>94</v>
      </c>
      <c r="C8316" t="s">
        <v>251</v>
      </c>
      <c r="D8316" t="s">
        <v>95</v>
      </c>
      <c r="E8316" t="s">
        <v>698</v>
      </c>
      <c r="F8316" t="s">
        <v>93</v>
      </c>
      <c r="G8316">
        <v>0</v>
      </c>
      <c r="H8316">
        <v>0</v>
      </c>
      <c r="I8316">
        <v>0</v>
      </c>
    </row>
    <row r="8317" spans="2:23" hidden="1" x14ac:dyDescent="0.25">
      <c r="B8317" t="s">
        <v>94</v>
      </c>
      <c r="C8317" t="s">
        <v>251</v>
      </c>
      <c r="D8317" t="s">
        <v>95</v>
      </c>
      <c r="E8317" t="s">
        <v>699</v>
      </c>
      <c r="F8317" t="s">
        <v>93</v>
      </c>
      <c r="G8317">
        <v>0.17838068300000001</v>
      </c>
      <c r="H8317">
        <v>0.17838068300000001</v>
      </c>
      <c r="I8317">
        <v>0.17838068300000001</v>
      </c>
      <c r="J8317">
        <v>0.17838068300000001</v>
      </c>
      <c r="K8317">
        <v>0.17838068300000001</v>
      </c>
      <c r="L8317">
        <v>0.17838068300000001</v>
      </c>
      <c r="M8317">
        <v>0.17838068300000001</v>
      </c>
    </row>
    <row r="8318" spans="2:23" hidden="1" x14ac:dyDescent="0.25">
      <c r="B8318" t="s">
        <v>94</v>
      </c>
      <c r="C8318" t="s">
        <v>251</v>
      </c>
      <c r="D8318" t="s">
        <v>95</v>
      </c>
      <c r="E8318" t="s">
        <v>700</v>
      </c>
      <c r="F8318" t="s">
        <v>93</v>
      </c>
      <c r="H8318">
        <v>0.74168040599999996</v>
      </c>
      <c r="I8318">
        <v>0.94151367900000005</v>
      </c>
      <c r="J8318">
        <v>6.4161530840000003</v>
      </c>
      <c r="K8318">
        <v>1.952424683</v>
      </c>
      <c r="L8318">
        <v>0.683020458</v>
      </c>
      <c r="M8318">
        <v>0.93406436800000003</v>
      </c>
      <c r="N8318">
        <v>0.94272313100000005</v>
      </c>
      <c r="O8318">
        <v>3.0652211550000001</v>
      </c>
      <c r="P8318">
        <v>3.4608680230000002</v>
      </c>
      <c r="Q8318">
        <v>3.8565148900000001</v>
      </c>
      <c r="R8318">
        <v>4.9573141380000001</v>
      </c>
      <c r="S8318">
        <v>6.0581133859999996</v>
      </c>
      <c r="T8318">
        <v>4.7985303410000002</v>
      </c>
      <c r="U8318">
        <v>3.5389472949999998</v>
      </c>
      <c r="V8318">
        <v>2.684585352</v>
      </c>
      <c r="W8318">
        <v>1.8302234100000001</v>
      </c>
    </row>
    <row r="8319" spans="2:23" hidden="1" x14ac:dyDescent="0.25">
      <c r="B8319" t="s">
        <v>94</v>
      </c>
      <c r="C8319" t="s">
        <v>251</v>
      </c>
      <c r="D8319" t="s">
        <v>95</v>
      </c>
      <c r="E8319" t="s">
        <v>701</v>
      </c>
      <c r="F8319" t="s">
        <v>93</v>
      </c>
      <c r="G8319">
        <v>0.84159704300000004</v>
      </c>
      <c r="H8319">
        <v>0.84159704300000004</v>
      </c>
      <c r="I8319">
        <v>0.84159704300000004</v>
      </c>
    </row>
    <row r="8320" spans="2:23" hidden="1" x14ac:dyDescent="0.25">
      <c r="B8320" t="s">
        <v>94</v>
      </c>
      <c r="C8320" t="s">
        <v>251</v>
      </c>
      <c r="D8320" t="s">
        <v>95</v>
      </c>
      <c r="E8320" t="s">
        <v>702</v>
      </c>
      <c r="F8320" t="s">
        <v>93</v>
      </c>
      <c r="G8320">
        <v>1.9448094460000001</v>
      </c>
      <c r="H8320">
        <v>1.9448094460000001</v>
      </c>
      <c r="I8320">
        <v>1.9448094460000001</v>
      </c>
      <c r="J8320">
        <v>1.9448094460000001</v>
      </c>
      <c r="K8320">
        <v>1.9448094460000001</v>
      </c>
      <c r="L8320">
        <v>1.9448094460000001</v>
      </c>
      <c r="M8320">
        <v>1.9448094460000001</v>
      </c>
    </row>
    <row r="8321" spans="2:23" hidden="1" x14ac:dyDescent="0.25">
      <c r="B8321" t="s">
        <v>94</v>
      </c>
      <c r="C8321" t="s">
        <v>251</v>
      </c>
      <c r="D8321" t="s">
        <v>95</v>
      </c>
      <c r="E8321" t="s">
        <v>703</v>
      </c>
      <c r="F8321" t="s">
        <v>93</v>
      </c>
      <c r="G8321">
        <v>3.5210077009999998</v>
      </c>
      <c r="H8321">
        <v>1.5740004169999999</v>
      </c>
      <c r="I8321">
        <v>1.399827481</v>
      </c>
      <c r="J8321">
        <v>1.0794047019999999</v>
      </c>
      <c r="K8321">
        <v>1.0169755819999999</v>
      </c>
      <c r="L8321">
        <v>1.038491786</v>
      </c>
      <c r="M8321">
        <v>0.36641152500000002</v>
      </c>
      <c r="N8321">
        <v>1.050681226</v>
      </c>
      <c r="O8321">
        <v>0.50662529499999998</v>
      </c>
      <c r="P8321">
        <v>0.27378379899999999</v>
      </c>
      <c r="Q8321">
        <v>4.0942302E-2</v>
      </c>
      <c r="R8321">
        <v>3.849955E-2</v>
      </c>
      <c r="S8321">
        <v>3.6056797000000002E-2</v>
      </c>
      <c r="T8321">
        <v>8.6585167000000005E-2</v>
      </c>
      <c r="U8321">
        <v>0.13711353700000001</v>
      </c>
      <c r="V8321">
        <v>0.127996359</v>
      </c>
      <c r="W8321">
        <v>0.118879181</v>
      </c>
    </row>
    <row r="8322" spans="2:23" hidden="1" x14ac:dyDescent="0.25">
      <c r="B8322" t="s">
        <v>94</v>
      </c>
      <c r="C8322" t="s">
        <v>251</v>
      </c>
      <c r="D8322" t="s">
        <v>95</v>
      </c>
      <c r="E8322" t="s">
        <v>704</v>
      </c>
      <c r="F8322" t="s">
        <v>93</v>
      </c>
      <c r="G8322">
        <v>2.1649452</v>
      </c>
      <c r="H8322">
        <v>2.1649452</v>
      </c>
      <c r="I8322">
        <v>2.1649452</v>
      </c>
    </row>
    <row r="8323" spans="2:23" hidden="1" x14ac:dyDescent="0.25">
      <c r="B8323" t="s">
        <v>94</v>
      </c>
      <c r="C8323" t="s">
        <v>251</v>
      </c>
      <c r="D8323" t="s">
        <v>95</v>
      </c>
      <c r="E8323" t="s">
        <v>705</v>
      </c>
      <c r="F8323" t="s">
        <v>93</v>
      </c>
      <c r="G8323">
        <v>1.428017028</v>
      </c>
      <c r="H8323">
        <v>1.428017028</v>
      </c>
      <c r="I8323">
        <v>1.428017028</v>
      </c>
      <c r="J8323">
        <v>1.428017028</v>
      </c>
      <c r="K8323">
        <v>1.428017028</v>
      </c>
      <c r="L8323">
        <v>1.428017028</v>
      </c>
      <c r="M8323">
        <v>1.428017028</v>
      </c>
    </row>
    <row r="8324" spans="2:23" hidden="1" x14ac:dyDescent="0.25">
      <c r="B8324" t="s">
        <v>94</v>
      </c>
      <c r="C8324" t="s">
        <v>251</v>
      </c>
      <c r="D8324" t="s">
        <v>95</v>
      </c>
      <c r="E8324" t="s">
        <v>634</v>
      </c>
      <c r="F8324" t="s">
        <v>93</v>
      </c>
      <c r="G8324">
        <v>28.564494230000001</v>
      </c>
      <c r="H8324">
        <v>59.712907989999998</v>
      </c>
      <c r="I8324">
        <v>35.451692420000001</v>
      </c>
      <c r="J8324">
        <v>75.730332110000006</v>
      </c>
      <c r="K8324">
        <v>105.20652459999999</v>
      </c>
      <c r="L8324">
        <v>113.3111603</v>
      </c>
      <c r="M8324">
        <v>116.7447178</v>
      </c>
      <c r="N8324">
        <v>133.36292779999999</v>
      </c>
      <c r="O8324">
        <v>117.7500498</v>
      </c>
      <c r="P8324">
        <v>116.4860336</v>
      </c>
      <c r="Q8324">
        <v>115.21518880000001</v>
      </c>
      <c r="R8324">
        <v>136.2697742</v>
      </c>
      <c r="S8324">
        <v>157.3288829</v>
      </c>
      <c r="T8324">
        <v>150.51906009999999</v>
      </c>
      <c r="U8324">
        <v>143.71192719999999</v>
      </c>
      <c r="V8324">
        <v>161.9024671</v>
      </c>
      <c r="W8324">
        <v>180.0970303</v>
      </c>
    </row>
    <row r="8325" spans="2:23" hidden="1" x14ac:dyDescent="0.25">
      <c r="B8325" t="s">
        <v>94</v>
      </c>
      <c r="C8325" t="s">
        <v>251</v>
      </c>
      <c r="D8325" t="s">
        <v>95</v>
      </c>
      <c r="E8325" t="s">
        <v>635</v>
      </c>
      <c r="F8325" t="s">
        <v>93</v>
      </c>
      <c r="G8325">
        <v>41.243031539999997</v>
      </c>
      <c r="H8325">
        <v>41.243031539999997</v>
      </c>
      <c r="I8325">
        <v>41.243031539999997</v>
      </c>
    </row>
    <row r="8326" spans="2:23" hidden="1" x14ac:dyDescent="0.25">
      <c r="B8326" t="s">
        <v>94</v>
      </c>
      <c r="C8326" t="s">
        <v>251</v>
      </c>
      <c r="D8326" t="s">
        <v>95</v>
      </c>
      <c r="E8326" t="s">
        <v>636</v>
      </c>
      <c r="F8326" t="s">
        <v>93</v>
      </c>
      <c r="G8326">
        <v>76.388832789999995</v>
      </c>
      <c r="H8326">
        <v>76.388832789999995</v>
      </c>
      <c r="I8326">
        <v>76.388832789999995</v>
      </c>
      <c r="J8326">
        <v>76.388832789999995</v>
      </c>
      <c r="K8326">
        <v>76.388832789999995</v>
      </c>
      <c r="L8326">
        <v>76.388832789999995</v>
      </c>
      <c r="M8326">
        <v>76.388832789999995</v>
      </c>
    </row>
    <row r="8327" spans="2:23" hidden="1" x14ac:dyDescent="0.25">
      <c r="B8327" t="s">
        <v>94</v>
      </c>
      <c r="C8327" t="s">
        <v>251</v>
      </c>
      <c r="D8327" t="s">
        <v>95</v>
      </c>
      <c r="E8327" t="s">
        <v>637</v>
      </c>
      <c r="F8327" t="s">
        <v>93</v>
      </c>
      <c r="G8327">
        <v>0</v>
      </c>
      <c r="H8327">
        <v>0</v>
      </c>
      <c r="I8327">
        <v>1.3916307800000001</v>
      </c>
      <c r="J8327">
        <v>2.5523015999999999E-2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</row>
    <row r="8328" spans="2:23" hidden="1" x14ac:dyDescent="0.25">
      <c r="B8328" t="s">
        <v>94</v>
      </c>
      <c r="C8328" t="s">
        <v>251</v>
      </c>
      <c r="D8328" t="s">
        <v>95</v>
      </c>
      <c r="E8328" t="s">
        <v>638</v>
      </c>
      <c r="F8328" t="s">
        <v>93</v>
      </c>
      <c r="G8328">
        <v>0.46387692699999999</v>
      </c>
      <c r="H8328">
        <v>0.46387692699999999</v>
      </c>
      <c r="I8328">
        <v>0.46387692699999999</v>
      </c>
    </row>
    <row r="8329" spans="2:23" hidden="1" x14ac:dyDescent="0.25">
      <c r="B8329" t="s">
        <v>94</v>
      </c>
      <c r="C8329" t="s">
        <v>251</v>
      </c>
      <c r="D8329" t="s">
        <v>95</v>
      </c>
      <c r="E8329" t="s">
        <v>639</v>
      </c>
      <c r="F8329" t="s">
        <v>93</v>
      </c>
      <c r="G8329">
        <v>0.20245054200000001</v>
      </c>
      <c r="H8329">
        <v>0.20245054200000001</v>
      </c>
      <c r="I8329">
        <v>0.20245054200000001</v>
      </c>
      <c r="J8329">
        <v>0.20245054200000001</v>
      </c>
      <c r="K8329">
        <v>0.20245054200000001</v>
      </c>
      <c r="L8329">
        <v>0.20245054200000001</v>
      </c>
      <c r="M8329">
        <v>0.20245054200000001</v>
      </c>
    </row>
    <row r="8330" spans="2:23" hidden="1" x14ac:dyDescent="0.25">
      <c r="B8330" t="s">
        <v>94</v>
      </c>
      <c r="C8330" t="s">
        <v>251</v>
      </c>
      <c r="D8330" t="s">
        <v>95</v>
      </c>
      <c r="E8330" t="s">
        <v>706</v>
      </c>
      <c r="F8330" t="s">
        <v>93</v>
      </c>
      <c r="G8330">
        <v>0.22427452</v>
      </c>
      <c r="H8330">
        <v>0.74168040599999996</v>
      </c>
      <c r="I8330">
        <v>0.94151367900000005</v>
      </c>
      <c r="J8330">
        <v>6.4161530840000003</v>
      </c>
      <c r="K8330">
        <v>1.952424683</v>
      </c>
      <c r="L8330">
        <v>0.683020458</v>
      </c>
      <c r="M8330">
        <v>0.93406436800000003</v>
      </c>
      <c r="N8330">
        <v>0.94272313100000005</v>
      </c>
      <c r="O8330">
        <v>3.0652211550000001</v>
      </c>
      <c r="P8330">
        <v>3.4608680230000002</v>
      </c>
      <c r="Q8330">
        <v>3.8565148900000001</v>
      </c>
      <c r="R8330">
        <v>4.9573141380000001</v>
      </c>
      <c r="S8330">
        <v>6.0581133859999996</v>
      </c>
      <c r="T8330">
        <v>4.7985303410000002</v>
      </c>
      <c r="U8330">
        <v>3.5389472949999998</v>
      </c>
      <c r="V8330">
        <v>2.684585352</v>
      </c>
      <c r="W8330">
        <v>1.8302234100000001</v>
      </c>
    </row>
    <row r="8331" spans="2:23" hidden="1" x14ac:dyDescent="0.25">
      <c r="B8331" t="s">
        <v>94</v>
      </c>
      <c r="C8331" t="s">
        <v>251</v>
      </c>
      <c r="D8331" t="s">
        <v>95</v>
      </c>
      <c r="E8331" t="s">
        <v>707</v>
      </c>
      <c r="F8331" t="s">
        <v>93</v>
      </c>
      <c r="G8331">
        <v>0.63582286799999999</v>
      </c>
      <c r="H8331">
        <v>0.63582286799999999</v>
      </c>
      <c r="I8331">
        <v>0.63582286799999999</v>
      </c>
    </row>
    <row r="8332" spans="2:23" hidden="1" x14ac:dyDescent="0.25">
      <c r="B8332" t="s">
        <v>94</v>
      </c>
      <c r="C8332" t="s">
        <v>251</v>
      </c>
      <c r="D8332" t="s">
        <v>95</v>
      </c>
      <c r="E8332" t="s">
        <v>708</v>
      </c>
      <c r="F8332" t="s">
        <v>93</v>
      </c>
      <c r="G8332">
        <v>1.699018742</v>
      </c>
      <c r="H8332">
        <v>1.699018742</v>
      </c>
      <c r="I8332">
        <v>1.699018742</v>
      </c>
      <c r="J8332">
        <v>1.699018742</v>
      </c>
      <c r="K8332">
        <v>1.699018742</v>
      </c>
      <c r="L8332">
        <v>1.699018742</v>
      </c>
      <c r="M8332">
        <v>1.699018742</v>
      </c>
    </row>
    <row r="8333" spans="2:23" hidden="1" x14ac:dyDescent="0.25">
      <c r="B8333" t="s">
        <v>94</v>
      </c>
      <c r="C8333" t="s">
        <v>251</v>
      </c>
      <c r="D8333" t="s">
        <v>95</v>
      </c>
      <c r="E8333" t="s">
        <v>640</v>
      </c>
      <c r="F8333" t="s">
        <v>93</v>
      </c>
      <c r="G8333">
        <v>28.564494230000001</v>
      </c>
      <c r="H8333">
        <v>59.712907989999998</v>
      </c>
      <c r="I8333">
        <v>35.451692420000001</v>
      </c>
      <c r="J8333">
        <v>76.484192919999998</v>
      </c>
      <c r="K8333">
        <v>107.3579512</v>
      </c>
      <c r="L8333">
        <v>117.1551036</v>
      </c>
      <c r="M8333">
        <v>122.72348169999999</v>
      </c>
      <c r="N8333">
        <v>141.55036899999999</v>
      </c>
      <c r="O8333">
        <v>127.7022904</v>
      </c>
      <c r="P8333">
        <v>127.7570454</v>
      </c>
      <c r="Q8333">
        <v>127.5146879</v>
      </c>
      <c r="R8333">
        <v>149.58124860000001</v>
      </c>
      <c r="S8333">
        <v>171.7855969</v>
      </c>
      <c r="T8333">
        <v>165.83321839999999</v>
      </c>
      <c r="U8333">
        <v>159.3939785</v>
      </c>
      <c r="V8333">
        <v>177.7522888</v>
      </c>
      <c r="W8333">
        <v>196.07374870000001</v>
      </c>
    </row>
    <row r="8334" spans="2:23" hidden="1" x14ac:dyDescent="0.25">
      <c r="B8334" t="s">
        <v>94</v>
      </c>
      <c r="C8334" t="s">
        <v>251</v>
      </c>
      <c r="D8334" t="s">
        <v>95</v>
      </c>
      <c r="E8334" t="s">
        <v>641</v>
      </c>
      <c r="F8334" t="s">
        <v>93</v>
      </c>
      <c r="G8334">
        <v>41.243031539999997</v>
      </c>
      <c r="H8334">
        <v>41.243031539999997</v>
      </c>
      <c r="I8334">
        <v>41.243031539999997</v>
      </c>
    </row>
    <row r="8335" spans="2:23" hidden="1" x14ac:dyDescent="0.25">
      <c r="B8335" t="s">
        <v>94</v>
      </c>
      <c r="C8335" t="s">
        <v>251</v>
      </c>
      <c r="D8335" t="s">
        <v>95</v>
      </c>
      <c r="E8335" t="s">
        <v>642</v>
      </c>
      <c r="F8335" t="s">
        <v>93</v>
      </c>
      <c r="G8335">
        <v>78.207117719999999</v>
      </c>
      <c r="H8335">
        <v>78.207117719999999</v>
      </c>
      <c r="I8335">
        <v>78.207117719999999</v>
      </c>
      <c r="J8335">
        <v>78.207117719999999</v>
      </c>
      <c r="K8335">
        <v>78.207117719999999</v>
      </c>
      <c r="L8335">
        <v>78.207117719999999</v>
      </c>
      <c r="M8335">
        <v>78.207117719999999</v>
      </c>
    </row>
    <row r="8336" spans="2:23" hidden="1" x14ac:dyDescent="0.25">
      <c r="B8336" t="s">
        <v>94</v>
      </c>
      <c r="C8336" t="s">
        <v>251</v>
      </c>
      <c r="D8336" t="s">
        <v>95</v>
      </c>
      <c r="E8336" t="s">
        <v>643</v>
      </c>
      <c r="F8336" t="s">
        <v>93</v>
      </c>
      <c r="G8336">
        <v>147.0231311</v>
      </c>
      <c r="H8336">
        <v>122.9235718</v>
      </c>
      <c r="I8336">
        <v>96.778800419999996</v>
      </c>
      <c r="J8336">
        <v>141.70202560000001</v>
      </c>
      <c r="K8336">
        <v>150.12647799999999</v>
      </c>
      <c r="L8336">
        <v>155.24599180000001</v>
      </c>
      <c r="M8336">
        <v>153.15262319999999</v>
      </c>
      <c r="N8336">
        <v>169.6878414</v>
      </c>
      <c r="O8336">
        <v>155.90228400000001</v>
      </c>
      <c r="P8336">
        <v>155.02354829999999</v>
      </c>
      <c r="Q8336">
        <v>153.8545288</v>
      </c>
      <c r="R8336">
        <v>179.26381259999999</v>
      </c>
      <c r="S8336">
        <v>204.8063607</v>
      </c>
      <c r="T8336">
        <v>198.6751486</v>
      </c>
      <c r="U8336">
        <v>192.05438520000001</v>
      </c>
      <c r="V8336">
        <v>208.13424889999999</v>
      </c>
      <c r="W8336">
        <v>224.1732389</v>
      </c>
    </row>
    <row r="8337" spans="2:23" hidden="1" x14ac:dyDescent="0.25">
      <c r="B8337" t="s">
        <v>94</v>
      </c>
      <c r="C8337" t="s">
        <v>251</v>
      </c>
      <c r="D8337" t="s">
        <v>95</v>
      </c>
      <c r="E8337" t="s">
        <v>644</v>
      </c>
      <c r="F8337" t="s">
        <v>93</v>
      </c>
      <c r="G8337">
        <v>122.2418344</v>
      </c>
      <c r="H8337">
        <v>122.2418344</v>
      </c>
      <c r="I8337">
        <v>122.2418344</v>
      </c>
    </row>
    <row r="8338" spans="2:23" hidden="1" x14ac:dyDescent="0.25">
      <c r="B8338" t="s">
        <v>94</v>
      </c>
      <c r="C8338" t="s">
        <v>251</v>
      </c>
      <c r="D8338" t="s">
        <v>95</v>
      </c>
      <c r="E8338" t="s">
        <v>645</v>
      </c>
      <c r="F8338" t="s">
        <v>93</v>
      </c>
      <c r="G8338">
        <v>138.1360889</v>
      </c>
      <c r="H8338">
        <v>138.1360889</v>
      </c>
      <c r="I8338">
        <v>138.1360889</v>
      </c>
      <c r="J8338">
        <v>138.1360889</v>
      </c>
      <c r="K8338">
        <v>138.1360889</v>
      </c>
      <c r="L8338">
        <v>138.1360889</v>
      </c>
      <c r="M8338">
        <v>138.1360889</v>
      </c>
    </row>
    <row r="8339" spans="2:23" hidden="1" x14ac:dyDescent="0.25">
      <c r="B8339" t="s">
        <v>94</v>
      </c>
      <c r="C8339" t="s">
        <v>295</v>
      </c>
      <c r="D8339" t="s">
        <v>95</v>
      </c>
      <c r="E8339" t="s">
        <v>648</v>
      </c>
      <c r="F8339" t="s">
        <v>93</v>
      </c>
    </row>
    <row r="8340" spans="2:23" hidden="1" x14ac:dyDescent="0.25">
      <c r="B8340" t="s">
        <v>94</v>
      </c>
      <c r="C8340" t="s">
        <v>295</v>
      </c>
      <c r="D8340" t="s">
        <v>95</v>
      </c>
      <c r="E8340" t="s">
        <v>502</v>
      </c>
      <c r="F8340" t="s">
        <v>93</v>
      </c>
      <c r="G8340">
        <v>130.7278197948805</v>
      </c>
      <c r="H8340">
        <v>114.06291799664599</v>
      </c>
      <c r="I8340">
        <v>88.417430978633334</v>
      </c>
      <c r="J8340">
        <v>106.4035396140555</v>
      </c>
      <c r="K8340">
        <v>126.380530096881</v>
      </c>
      <c r="L8340">
        <v>146.7229183103955</v>
      </c>
      <c r="M8340">
        <v>176.8511066970909</v>
      </c>
      <c r="N8340">
        <v>149.60687202786031</v>
      </c>
      <c r="O8340">
        <v>142.97051823094051</v>
      </c>
      <c r="Q8340">
        <v>154.28320821505011</v>
      </c>
      <c r="S8340">
        <v>220.21592913770979</v>
      </c>
      <c r="U8340">
        <v>266.91015514058802</v>
      </c>
      <c r="W8340">
        <v>246.04542959868391</v>
      </c>
    </row>
    <row r="8341" spans="2:23" hidden="1" x14ac:dyDescent="0.25">
      <c r="B8341" t="s">
        <v>94</v>
      </c>
      <c r="C8341" t="s">
        <v>295</v>
      </c>
      <c r="D8341" t="s">
        <v>95</v>
      </c>
      <c r="E8341" t="s">
        <v>503</v>
      </c>
      <c r="F8341" t="s">
        <v>93</v>
      </c>
      <c r="G8341">
        <v>0</v>
      </c>
      <c r="H8341">
        <v>0</v>
      </c>
      <c r="I8341">
        <v>0</v>
      </c>
      <c r="J8341">
        <v>0.1103653192968783</v>
      </c>
      <c r="K8341">
        <v>0.42832253743607368</v>
      </c>
      <c r="L8341">
        <v>0.90785269502042365</v>
      </c>
      <c r="M8341">
        <v>1.8409554392743761</v>
      </c>
      <c r="N8341">
        <v>0.29933378574828418</v>
      </c>
      <c r="O8341">
        <v>0.24071017058980429</v>
      </c>
      <c r="Q8341">
        <v>0</v>
      </c>
      <c r="S8341">
        <v>0</v>
      </c>
      <c r="U8341">
        <v>0</v>
      </c>
      <c r="W8341">
        <v>0</v>
      </c>
    </row>
    <row r="8342" spans="2:23" hidden="1" x14ac:dyDescent="0.25">
      <c r="B8342" t="s">
        <v>94</v>
      </c>
      <c r="C8342" t="s">
        <v>295</v>
      </c>
      <c r="D8342" t="s">
        <v>95</v>
      </c>
      <c r="E8342" t="s">
        <v>504</v>
      </c>
      <c r="F8342" t="s">
        <v>93</v>
      </c>
      <c r="G8342">
        <v>31.129657310315231</v>
      </c>
      <c r="H8342">
        <v>66.429023504386493</v>
      </c>
      <c r="I8342">
        <v>41.971140301030999</v>
      </c>
      <c r="J8342">
        <v>56.045030500119168</v>
      </c>
      <c r="K8342">
        <v>75.765227787999279</v>
      </c>
      <c r="L8342">
        <v>107.21257241530409</v>
      </c>
      <c r="M8342">
        <v>141.34937469383189</v>
      </c>
      <c r="N8342">
        <v>99.884456475814744</v>
      </c>
      <c r="O8342">
        <v>99.633273356559442</v>
      </c>
      <c r="Q8342">
        <v>93.511955505111686</v>
      </c>
      <c r="S8342">
        <v>130.60407966409349</v>
      </c>
      <c r="U8342">
        <v>158.53127632930159</v>
      </c>
      <c r="W8342">
        <v>129.45288145199021</v>
      </c>
    </row>
    <row r="8343" spans="2:23" hidden="1" x14ac:dyDescent="0.25">
      <c r="B8343" t="s">
        <v>94</v>
      </c>
      <c r="C8343" t="s">
        <v>295</v>
      </c>
      <c r="D8343" t="s">
        <v>95</v>
      </c>
      <c r="E8343" t="s">
        <v>505</v>
      </c>
      <c r="F8343" t="s">
        <v>93</v>
      </c>
      <c r="G8343">
        <v>0.28425246101156759</v>
      </c>
      <c r="H8343">
        <v>0</v>
      </c>
      <c r="I8343">
        <v>0.99395216617448845</v>
      </c>
      <c r="J8343">
        <v>8.6965546315919996E-3</v>
      </c>
      <c r="K8343">
        <v>0.1015254361673739</v>
      </c>
      <c r="L8343">
        <v>0.1549265206106967</v>
      </c>
      <c r="M8343">
        <v>1.05116779450133</v>
      </c>
      <c r="N8343">
        <v>2.7720837300235841</v>
      </c>
      <c r="O8343">
        <v>1.4509873287487709</v>
      </c>
      <c r="Q8343">
        <v>4.52315789079877E-2</v>
      </c>
      <c r="S8343">
        <v>0.38652206226902491</v>
      </c>
      <c r="U8343">
        <v>1.9549350189418959</v>
      </c>
      <c r="W8343">
        <v>0.13274556040124799</v>
      </c>
    </row>
    <row r="8344" spans="2:23" hidden="1" x14ac:dyDescent="0.25">
      <c r="B8344" t="s">
        <v>94</v>
      </c>
      <c r="C8344" t="s">
        <v>295</v>
      </c>
      <c r="D8344" t="s">
        <v>95</v>
      </c>
      <c r="E8344" t="s">
        <v>506</v>
      </c>
      <c r="F8344" t="s">
        <v>93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0.4783436810079067</v>
      </c>
      <c r="N8344">
        <v>0</v>
      </c>
      <c r="O8344">
        <v>0</v>
      </c>
      <c r="Q8344">
        <v>0</v>
      </c>
      <c r="S8344">
        <v>0</v>
      </c>
      <c r="U8344">
        <v>0</v>
      </c>
      <c r="W8344">
        <v>0</v>
      </c>
    </row>
    <row r="8345" spans="2:23" hidden="1" x14ac:dyDescent="0.25">
      <c r="B8345" t="s">
        <v>94</v>
      </c>
      <c r="C8345" t="s">
        <v>295</v>
      </c>
      <c r="D8345" t="s">
        <v>95</v>
      </c>
      <c r="E8345" t="s">
        <v>507</v>
      </c>
      <c r="F8345" t="s">
        <v>93</v>
      </c>
      <c r="G8345">
        <v>0.28425246101156759</v>
      </c>
      <c r="H8345">
        <v>0</v>
      </c>
      <c r="I8345">
        <v>0.99395216617448845</v>
      </c>
      <c r="J8345">
        <v>8.6965546315919996E-3</v>
      </c>
      <c r="K8345">
        <v>0.1015254361673739</v>
      </c>
      <c r="L8345">
        <v>0.1549265206106967</v>
      </c>
      <c r="M8345">
        <v>0.5728241134934231</v>
      </c>
      <c r="N8345">
        <v>2.7720837300235841</v>
      </c>
      <c r="O8345">
        <v>1.4509873287487709</v>
      </c>
      <c r="Q8345">
        <v>4.52315789079877E-2</v>
      </c>
      <c r="S8345">
        <v>0.38652206226902491</v>
      </c>
      <c r="U8345">
        <v>1.9549350189418959</v>
      </c>
      <c r="W8345">
        <v>0.13274556040124799</v>
      </c>
    </row>
    <row r="8346" spans="2:23" hidden="1" x14ac:dyDescent="0.25">
      <c r="B8346" t="s">
        <v>94</v>
      </c>
      <c r="C8346" t="s">
        <v>295</v>
      </c>
      <c r="D8346" t="s">
        <v>95</v>
      </c>
      <c r="E8346" t="s">
        <v>508</v>
      </c>
      <c r="F8346" t="s">
        <v>93</v>
      </c>
      <c r="G8346">
        <v>0.54405670365511094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Q8346">
        <v>0</v>
      </c>
      <c r="S8346">
        <v>0</v>
      </c>
      <c r="U8346">
        <v>0</v>
      </c>
      <c r="W8346">
        <v>0</v>
      </c>
    </row>
    <row r="8347" spans="2:23" hidden="1" x14ac:dyDescent="0.25">
      <c r="B8347" t="s">
        <v>94</v>
      </c>
      <c r="C8347" t="s">
        <v>295</v>
      </c>
      <c r="D8347" t="s">
        <v>95</v>
      </c>
      <c r="E8347" t="s">
        <v>509</v>
      </c>
      <c r="F8347" t="s">
        <v>93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Q8347">
        <v>0</v>
      </c>
      <c r="S8347">
        <v>0</v>
      </c>
      <c r="U8347">
        <v>0</v>
      </c>
      <c r="W8347">
        <v>0</v>
      </c>
    </row>
    <row r="8348" spans="2:23" hidden="1" x14ac:dyDescent="0.25">
      <c r="B8348" t="s">
        <v>94</v>
      </c>
      <c r="C8348" t="s">
        <v>295</v>
      </c>
      <c r="D8348" t="s">
        <v>95</v>
      </c>
      <c r="E8348" t="s">
        <v>510</v>
      </c>
      <c r="F8348" t="s">
        <v>93</v>
      </c>
      <c r="G8348">
        <v>0.54405670365511094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Q8348">
        <v>0</v>
      </c>
      <c r="S8348">
        <v>0</v>
      </c>
      <c r="U8348">
        <v>0</v>
      </c>
      <c r="W8348">
        <v>0</v>
      </c>
    </row>
    <row r="8349" spans="2:23" hidden="1" x14ac:dyDescent="0.25">
      <c r="B8349" t="s">
        <v>94</v>
      </c>
      <c r="C8349" t="s">
        <v>295</v>
      </c>
      <c r="D8349" t="s">
        <v>95</v>
      </c>
      <c r="E8349" t="s">
        <v>649</v>
      </c>
      <c r="F8349" t="s">
        <v>93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6.0706672991640556</v>
      </c>
      <c r="M8349">
        <v>14.617337612504629</v>
      </c>
      <c r="N8349">
        <v>0</v>
      </c>
      <c r="O8349">
        <v>4.0193825198028366</v>
      </c>
      <c r="Q8349">
        <v>4.3213429621996466</v>
      </c>
      <c r="S8349">
        <v>9.5541809316568624</v>
      </c>
      <c r="U8349">
        <v>8.7403367426011442</v>
      </c>
      <c r="W8349">
        <v>7.7226430896348424</v>
      </c>
    </row>
    <row r="8350" spans="2:23" hidden="1" x14ac:dyDescent="0.25">
      <c r="B8350" t="s">
        <v>94</v>
      </c>
      <c r="C8350" t="s">
        <v>295</v>
      </c>
      <c r="D8350" t="s">
        <v>95</v>
      </c>
      <c r="E8350" t="s">
        <v>650</v>
      </c>
      <c r="F8350" t="s">
        <v>93</v>
      </c>
      <c r="G8350">
        <v>3.7215157274380428</v>
      </c>
      <c r="H8350">
        <v>0</v>
      </c>
      <c r="I8350">
        <v>1.5913037943079189</v>
      </c>
      <c r="J8350">
        <v>0.50158960058307644</v>
      </c>
      <c r="K8350">
        <v>8.3975030575589305</v>
      </c>
      <c r="L8350">
        <v>3.838081544171478</v>
      </c>
      <c r="M8350">
        <v>2.7452132093244712</v>
      </c>
      <c r="N8350">
        <v>10.65068769224445</v>
      </c>
      <c r="O8350">
        <v>3.3299999318698852</v>
      </c>
      <c r="Q8350">
        <v>0.99918632492822279</v>
      </c>
      <c r="S8350">
        <v>0</v>
      </c>
      <c r="U8350">
        <v>2.2659267098878342</v>
      </c>
      <c r="W8350">
        <v>0.2281354443923006</v>
      </c>
    </row>
    <row r="8351" spans="2:23" hidden="1" x14ac:dyDescent="0.25">
      <c r="B8351" t="s">
        <v>94</v>
      </c>
      <c r="C8351" t="s">
        <v>295</v>
      </c>
      <c r="D8351" t="s">
        <v>95</v>
      </c>
      <c r="E8351" t="s">
        <v>511</v>
      </c>
      <c r="F8351" t="s">
        <v>93</v>
      </c>
      <c r="G8351">
        <v>2.6742566166716721</v>
      </c>
      <c r="H8351">
        <v>0</v>
      </c>
      <c r="I8351">
        <v>1.5913037943079189</v>
      </c>
      <c r="J8351">
        <v>0.50158960058307644</v>
      </c>
      <c r="K8351">
        <v>8.3975030575589305</v>
      </c>
      <c r="L8351">
        <v>3.838081544171478</v>
      </c>
      <c r="M8351">
        <v>2.7452132093244712</v>
      </c>
      <c r="N8351">
        <v>10.65068769224445</v>
      </c>
      <c r="O8351">
        <v>3.3299999318698852</v>
      </c>
      <c r="Q8351">
        <v>0.99918632492822279</v>
      </c>
      <c r="S8351">
        <v>0</v>
      </c>
      <c r="U8351">
        <v>2.2659267098878342</v>
      </c>
      <c r="W8351">
        <v>0.2281354443923006</v>
      </c>
    </row>
    <row r="8352" spans="2:23" hidden="1" x14ac:dyDescent="0.25">
      <c r="B8352" t="s">
        <v>94</v>
      </c>
      <c r="C8352" t="s">
        <v>295</v>
      </c>
      <c r="D8352" t="s">
        <v>95</v>
      </c>
      <c r="E8352" t="s">
        <v>512</v>
      </c>
      <c r="F8352" t="s">
        <v>93</v>
      </c>
      <c r="G8352">
        <v>0</v>
      </c>
      <c r="H8352">
        <v>0</v>
      </c>
      <c r="I8352">
        <v>0</v>
      </c>
      <c r="J8352">
        <v>0.50158960058307644</v>
      </c>
      <c r="K8352">
        <v>0.8827239962064658</v>
      </c>
      <c r="L8352">
        <v>1.5558579424245009</v>
      </c>
      <c r="M8352">
        <v>2.7452132093244712</v>
      </c>
      <c r="N8352">
        <v>0</v>
      </c>
      <c r="O8352">
        <v>0</v>
      </c>
      <c r="Q8352">
        <v>0</v>
      </c>
      <c r="S8352">
        <v>0</v>
      </c>
      <c r="U8352">
        <v>0</v>
      </c>
      <c r="W8352">
        <v>0</v>
      </c>
    </row>
    <row r="8353" spans="2:23" hidden="1" x14ac:dyDescent="0.25">
      <c r="B8353" t="s">
        <v>94</v>
      </c>
      <c r="C8353" t="s">
        <v>295</v>
      </c>
      <c r="D8353" t="s">
        <v>95</v>
      </c>
      <c r="E8353" t="s">
        <v>513</v>
      </c>
      <c r="F8353" t="s">
        <v>93</v>
      </c>
      <c r="G8353">
        <v>2.6742566166716721</v>
      </c>
      <c r="H8353">
        <v>0</v>
      </c>
      <c r="I8353">
        <v>1.5913037943079189</v>
      </c>
      <c r="J8353">
        <v>0</v>
      </c>
      <c r="K8353">
        <v>7.5147790613524643</v>
      </c>
      <c r="L8353">
        <v>2.2822236017469768</v>
      </c>
      <c r="M8353">
        <v>0</v>
      </c>
      <c r="N8353">
        <v>10.65068769224445</v>
      </c>
      <c r="O8353">
        <v>3.3299999318698852</v>
      </c>
      <c r="Q8353">
        <v>0.99918632492822279</v>
      </c>
      <c r="S8353">
        <v>0</v>
      </c>
      <c r="U8353">
        <v>2.2659267098878342</v>
      </c>
      <c r="W8353">
        <v>0.2281354443923006</v>
      </c>
    </row>
    <row r="8354" spans="2:23" hidden="1" x14ac:dyDescent="0.25">
      <c r="B8354" t="s">
        <v>94</v>
      </c>
      <c r="C8354" t="s">
        <v>295</v>
      </c>
      <c r="D8354" t="s">
        <v>95</v>
      </c>
      <c r="E8354" t="s">
        <v>514</v>
      </c>
      <c r="F8354" t="s">
        <v>93</v>
      </c>
      <c r="G8354">
        <v>0.19442673272260461</v>
      </c>
      <c r="H8354">
        <v>0</v>
      </c>
      <c r="I8354">
        <v>0</v>
      </c>
      <c r="J8354">
        <v>0</v>
      </c>
      <c r="K8354">
        <v>0</v>
      </c>
      <c r="L8354">
        <v>4.6657069672414897E-2</v>
      </c>
      <c r="M8354">
        <v>0.20821179316588431</v>
      </c>
      <c r="N8354">
        <v>0</v>
      </c>
      <c r="O8354">
        <v>0</v>
      </c>
      <c r="Q8354">
        <v>2.3557762408222178</v>
      </c>
      <c r="S8354">
        <v>2.8760534409230658</v>
      </c>
      <c r="U8354">
        <v>3.406700177966516</v>
      </c>
      <c r="W8354">
        <v>6.261331241846162</v>
      </c>
    </row>
    <row r="8355" spans="2:23" hidden="1" x14ac:dyDescent="0.25">
      <c r="B8355" t="s">
        <v>94</v>
      </c>
      <c r="C8355" t="s">
        <v>295</v>
      </c>
      <c r="D8355" t="s">
        <v>95</v>
      </c>
      <c r="E8355" t="s">
        <v>515</v>
      </c>
      <c r="F8355" t="s">
        <v>93</v>
      </c>
      <c r="G8355">
        <v>13.42340316050216</v>
      </c>
      <c r="H8355">
        <v>12.659980335820521</v>
      </c>
      <c r="I8355">
        <v>12.86731619629975</v>
      </c>
      <c r="J8355">
        <v>12.69846588413002</v>
      </c>
      <c r="K8355">
        <v>12.46868406941709</v>
      </c>
      <c r="L8355">
        <v>12.35738578768486</v>
      </c>
      <c r="M8355">
        <v>12.323379715718479</v>
      </c>
      <c r="N8355">
        <v>12.281828310627191</v>
      </c>
      <c r="O8355">
        <v>12.38780156455732</v>
      </c>
      <c r="Q8355">
        <v>6.4489167183247877</v>
      </c>
      <c r="S8355">
        <v>11.0595198615308</v>
      </c>
      <c r="U8355">
        <v>14.136061224556761</v>
      </c>
      <c r="W8355">
        <v>14.029606930788789</v>
      </c>
    </row>
    <row r="8356" spans="2:23" hidden="1" x14ac:dyDescent="0.25">
      <c r="B8356" t="s">
        <v>94</v>
      </c>
      <c r="C8356" t="s">
        <v>295</v>
      </c>
      <c r="D8356" t="s">
        <v>95</v>
      </c>
      <c r="E8356" t="s">
        <v>516</v>
      </c>
      <c r="F8356" t="s">
        <v>93</v>
      </c>
      <c r="G8356">
        <v>19.985355228304819</v>
      </c>
      <c r="H8356">
        <v>38.099905470631278</v>
      </c>
      <c r="I8356">
        <v>12.86731619629975</v>
      </c>
      <c r="J8356">
        <v>21.425432028120049</v>
      </c>
      <c r="K8356">
        <v>23.334854035313992</v>
      </c>
      <c r="L8356">
        <v>45.541764290160103</v>
      </c>
      <c r="M8356">
        <v>66.472365491317802</v>
      </c>
      <c r="N8356">
        <v>32.253311224595372</v>
      </c>
      <c r="O8356">
        <v>34.668595196720112</v>
      </c>
      <c r="Q8356">
        <v>34.535987088212678</v>
      </c>
      <c r="S8356">
        <v>63.478614710885481</v>
      </c>
      <c r="U8356">
        <v>79.095275137745205</v>
      </c>
      <c r="W8356">
        <v>43.548454415952577</v>
      </c>
    </row>
    <row r="8357" spans="2:23" hidden="1" x14ac:dyDescent="0.25">
      <c r="B8357" t="s">
        <v>94</v>
      </c>
      <c r="C8357" t="s">
        <v>295</v>
      </c>
      <c r="D8357" t="s">
        <v>95</v>
      </c>
      <c r="E8357" t="s">
        <v>651</v>
      </c>
      <c r="F8357" t="s">
        <v>93</v>
      </c>
      <c r="G8357">
        <v>19.985355228304819</v>
      </c>
      <c r="H8357">
        <v>38.099905470631278</v>
      </c>
      <c r="I8357">
        <v>14.258946976523729</v>
      </c>
      <c r="J8357">
        <v>21.450955043842381</v>
      </c>
      <c r="K8357">
        <v>23.334854035313992</v>
      </c>
      <c r="L8357">
        <v>45.541764290160103</v>
      </c>
      <c r="M8357">
        <v>66.472365491317802</v>
      </c>
      <c r="N8357">
        <v>32.253311224595372</v>
      </c>
      <c r="O8357">
        <v>34.668595196720112</v>
      </c>
      <c r="Q8357">
        <v>34.535987088212678</v>
      </c>
      <c r="S8357">
        <v>63.478614710885481</v>
      </c>
      <c r="U8357">
        <v>79.095275137745205</v>
      </c>
      <c r="W8357">
        <v>43.548454415952577</v>
      </c>
    </row>
    <row r="8358" spans="2:23" hidden="1" x14ac:dyDescent="0.25">
      <c r="B8358" t="s">
        <v>94</v>
      </c>
      <c r="C8358" t="s">
        <v>295</v>
      </c>
      <c r="D8358" t="s">
        <v>95</v>
      </c>
      <c r="E8358" t="s">
        <v>517</v>
      </c>
      <c r="F8358" t="s">
        <v>93</v>
      </c>
      <c r="G8358">
        <v>0</v>
      </c>
      <c r="H8358">
        <v>0</v>
      </c>
      <c r="I8358">
        <v>1.3916307802239829</v>
      </c>
      <c r="J8358">
        <v>2.5523015722330501E-2</v>
      </c>
      <c r="K8358">
        <v>0</v>
      </c>
      <c r="L8358">
        <v>0</v>
      </c>
      <c r="M8358">
        <v>0</v>
      </c>
      <c r="N8358">
        <v>0</v>
      </c>
      <c r="O8358">
        <v>0</v>
      </c>
      <c r="Q8358">
        <v>0</v>
      </c>
      <c r="S8358">
        <v>0</v>
      </c>
      <c r="U8358">
        <v>0</v>
      </c>
      <c r="W8358">
        <v>0</v>
      </c>
    </row>
    <row r="8359" spans="2:23" hidden="1" x14ac:dyDescent="0.25">
      <c r="B8359" t="s">
        <v>94</v>
      </c>
      <c r="C8359" t="s">
        <v>295</v>
      </c>
      <c r="D8359" t="s">
        <v>95</v>
      </c>
      <c r="E8359" t="s">
        <v>518</v>
      </c>
      <c r="F8359" t="s">
        <v>93</v>
      </c>
      <c r="G8359">
        <v>0.5032024071112603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Q8359">
        <v>0</v>
      </c>
      <c r="S8359">
        <v>0</v>
      </c>
      <c r="U8359">
        <v>0</v>
      </c>
      <c r="W8359">
        <v>0</v>
      </c>
    </row>
    <row r="8360" spans="2:23" hidden="1" x14ac:dyDescent="0.25">
      <c r="B8360" t="s">
        <v>94</v>
      </c>
      <c r="C8360" t="s">
        <v>295</v>
      </c>
      <c r="D8360" t="s">
        <v>95</v>
      </c>
      <c r="E8360" t="s">
        <v>519</v>
      </c>
      <c r="F8360" t="s">
        <v>93</v>
      </c>
      <c r="G8360">
        <v>0.5032024071112603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Q8360">
        <v>0</v>
      </c>
      <c r="S8360">
        <v>0</v>
      </c>
      <c r="U8360">
        <v>0</v>
      </c>
      <c r="W8360">
        <v>0</v>
      </c>
    </row>
    <row r="8361" spans="2:23" hidden="1" x14ac:dyDescent="0.25">
      <c r="B8361" t="s">
        <v>94</v>
      </c>
      <c r="C8361" t="s">
        <v>295</v>
      </c>
      <c r="D8361" t="s">
        <v>95</v>
      </c>
      <c r="E8361" t="s">
        <v>652</v>
      </c>
      <c r="F8361" t="s">
        <v>93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Q8361">
        <v>0</v>
      </c>
      <c r="S8361">
        <v>0</v>
      </c>
      <c r="U8361">
        <v>0</v>
      </c>
      <c r="W8361">
        <v>0</v>
      </c>
    </row>
    <row r="8362" spans="2:23" hidden="1" x14ac:dyDescent="0.25">
      <c r="B8362" t="s">
        <v>94</v>
      </c>
      <c r="C8362" t="s">
        <v>295</v>
      </c>
      <c r="D8362" t="s">
        <v>95</v>
      </c>
      <c r="E8362" t="s">
        <v>520</v>
      </c>
      <c r="F8362" t="s">
        <v>93</v>
      </c>
      <c r="G8362">
        <v>2.312120443231906</v>
      </c>
      <c r="H8362">
        <v>18.478280420385769</v>
      </c>
      <c r="I8362">
        <v>0</v>
      </c>
      <c r="J8362">
        <v>1.492317952355273</v>
      </c>
      <c r="K8362">
        <v>5.2320945728359236</v>
      </c>
      <c r="L8362">
        <v>12.0583148819849</v>
      </c>
      <c r="M8362">
        <v>19.953020203935392</v>
      </c>
      <c r="N8362">
        <v>11.652335523573729</v>
      </c>
      <c r="O8362">
        <v>7.5635536745904464</v>
      </c>
      <c r="Q8362">
        <v>7.6296711511183002</v>
      </c>
      <c r="S8362">
        <v>15.82113722914235</v>
      </c>
      <c r="U8362">
        <v>19.923234395696209</v>
      </c>
      <c r="W8362">
        <v>8.3676897528799614</v>
      </c>
    </row>
    <row r="8363" spans="2:23" hidden="1" x14ac:dyDescent="0.25">
      <c r="B8363" t="s">
        <v>94</v>
      </c>
      <c r="C8363" t="s">
        <v>295</v>
      </c>
      <c r="D8363" t="s">
        <v>95</v>
      </c>
      <c r="E8363" t="s">
        <v>521</v>
      </c>
      <c r="F8363" t="s">
        <v>93</v>
      </c>
      <c r="G8363">
        <v>7.1385338935607994</v>
      </c>
      <c r="H8363">
        <v>28.329118033755211</v>
      </c>
      <c r="I8363">
        <v>25.126937364024862</v>
      </c>
      <c r="J8363">
        <v>34.083789301062119</v>
      </c>
      <c r="K8363">
        <v>43.931345258958977</v>
      </c>
      <c r="L8363">
        <v>51.607132761197803</v>
      </c>
      <c r="M8363">
        <v>56.463290586183632</v>
      </c>
      <c r="N8363">
        <v>54.208373828951338</v>
      </c>
      <c r="O8363">
        <v>56.164308379417818</v>
      </c>
      <c r="Q8363">
        <v>53.610207550863151</v>
      </c>
      <c r="S8363">
        <v>57.184761959282177</v>
      </c>
      <c r="U8363">
        <v>66.474802720125524</v>
      </c>
      <c r="W8363">
        <v>77.820902941609177</v>
      </c>
    </row>
    <row r="8364" spans="2:23" hidden="1" x14ac:dyDescent="0.25">
      <c r="B8364" t="s">
        <v>94</v>
      </c>
      <c r="C8364" t="s">
        <v>295</v>
      </c>
      <c r="D8364" t="s">
        <v>95</v>
      </c>
      <c r="E8364" t="s">
        <v>522</v>
      </c>
      <c r="F8364" t="s">
        <v>93</v>
      </c>
      <c r="G8364">
        <v>4.0554048918481467</v>
      </c>
      <c r="H8364">
        <v>6.9616447144249944</v>
      </c>
      <c r="I8364">
        <v>0</v>
      </c>
      <c r="J8364">
        <v>7.2346481916347578</v>
      </c>
      <c r="K8364">
        <v>5.6340753930609724</v>
      </c>
      <c r="L8364">
        <v>21.079406550817929</v>
      </c>
      <c r="M8364">
        <v>33.987753778498053</v>
      </c>
      <c r="N8364">
        <v>8.3191473903944502</v>
      </c>
      <c r="O8364">
        <v>14.717239957572341</v>
      </c>
      <c r="Q8364">
        <v>18.101622977947368</v>
      </c>
      <c r="S8364">
        <v>33.721904179289268</v>
      </c>
      <c r="U8364">
        <v>41.629279339525709</v>
      </c>
      <c r="W8364">
        <v>14.889826490437679</v>
      </c>
    </row>
    <row r="8365" spans="2:23" hidden="1" x14ac:dyDescent="0.25">
      <c r="B8365" t="s">
        <v>94</v>
      </c>
      <c r="C8365" t="s">
        <v>295</v>
      </c>
      <c r="D8365" t="s">
        <v>95</v>
      </c>
      <c r="E8365" t="s">
        <v>523</v>
      </c>
      <c r="F8365" t="s">
        <v>93</v>
      </c>
      <c r="G8365">
        <v>0.38167744691608801</v>
      </c>
      <c r="H8365">
        <v>0.65855391882733605</v>
      </c>
      <c r="I8365">
        <v>0.33199104713293198</v>
      </c>
      <c r="J8365">
        <v>0.5243206952742645</v>
      </c>
      <c r="K8365">
        <v>0.36878325379967469</v>
      </c>
      <c r="L8365">
        <v>0.34923889930159552</v>
      </c>
      <c r="M8365">
        <v>0.19415344443484181</v>
      </c>
      <c r="N8365">
        <v>0.30212553977547202</v>
      </c>
      <c r="O8365">
        <v>0.20912242399804579</v>
      </c>
      <c r="Q8365">
        <v>0.28804635498495851</v>
      </c>
      <c r="S8365">
        <v>0.41281613063595762</v>
      </c>
      <c r="U8365">
        <v>0.43036439008179678</v>
      </c>
      <c r="W8365">
        <v>0.49303721636137932</v>
      </c>
    </row>
    <row r="8366" spans="2:23" hidden="1" x14ac:dyDescent="0.25">
      <c r="B8366" t="s">
        <v>94</v>
      </c>
      <c r="C8366" t="s">
        <v>295</v>
      </c>
      <c r="D8366" t="s">
        <v>95</v>
      </c>
      <c r="E8366" t="s">
        <v>524</v>
      </c>
      <c r="F8366" t="s">
        <v>93</v>
      </c>
      <c r="G8366">
        <v>92.616115218464756</v>
      </c>
      <c r="H8366">
        <v>44.942808672940572</v>
      </c>
      <c r="I8366">
        <v>41.070123597979787</v>
      </c>
      <c r="J8366">
        <v>44.20830868370696</v>
      </c>
      <c r="K8366">
        <v>43.02753141334987</v>
      </c>
      <c r="L8366">
        <v>32.642682456541593</v>
      </c>
      <c r="M8366">
        <v>26.244902423870691</v>
      </c>
      <c r="N8366">
        <v>43.57168480896712</v>
      </c>
      <c r="O8366">
        <v>38.288187163527382</v>
      </c>
      <c r="Q8366">
        <v>54.676726364356711</v>
      </c>
      <c r="S8366">
        <v>79.259573117773641</v>
      </c>
      <c r="U8366">
        <v>95.402943762422694</v>
      </c>
      <c r="W8366">
        <v>105.1619771207943</v>
      </c>
    </row>
    <row r="8367" spans="2:23" hidden="1" x14ac:dyDescent="0.25">
      <c r="B8367" t="s">
        <v>94</v>
      </c>
      <c r="C8367" t="s">
        <v>295</v>
      </c>
      <c r="D8367" t="s">
        <v>95</v>
      </c>
      <c r="E8367" t="s">
        <v>525</v>
      </c>
      <c r="F8367" t="s">
        <v>93</v>
      </c>
      <c r="G8367">
        <v>13.502415776457131</v>
      </c>
      <c r="H8367">
        <v>10.668760376424849</v>
      </c>
      <c r="I8367">
        <v>10.854746729198631</v>
      </c>
      <c r="J8367">
        <v>15.48244875815181</v>
      </c>
      <c r="K8367">
        <v>19.48890408158492</v>
      </c>
      <c r="L8367">
        <v>13.43533042987357</v>
      </c>
      <c r="M8367">
        <v>12.49467549813224</v>
      </c>
      <c r="N8367">
        <v>23.4801144511339</v>
      </c>
      <c r="O8367">
        <v>19.101305574511901</v>
      </c>
      <c r="Q8367">
        <v>28.977967837207459</v>
      </c>
      <c r="S8367">
        <v>43.408195785746599</v>
      </c>
      <c r="U8367">
        <v>47.142009287985502</v>
      </c>
      <c r="W8367">
        <v>46.88628169322304</v>
      </c>
    </row>
    <row r="8368" spans="2:23" hidden="1" x14ac:dyDescent="0.25">
      <c r="B8368" t="s">
        <v>94</v>
      </c>
      <c r="C8368" t="s">
        <v>295</v>
      </c>
      <c r="D8368" t="s">
        <v>95</v>
      </c>
      <c r="E8368" t="s">
        <v>526</v>
      </c>
      <c r="F8368" t="s">
        <v>93</v>
      </c>
      <c r="G8368">
        <v>78.732021995091543</v>
      </c>
      <c r="H8368">
        <v>33.615494377688393</v>
      </c>
      <c r="I8368">
        <v>29.883385821648229</v>
      </c>
      <c r="J8368">
        <v>28.20153923028089</v>
      </c>
      <c r="K8368">
        <v>23.16984407796528</v>
      </c>
      <c r="L8368">
        <v>18.858113127366419</v>
      </c>
      <c r="M8368">
        <v>13.55607348130361</v>
      </c>
      <c r="N8368">
        <v>19.789444818057749</v>
      </c>
      <c r="O8368">
        <v>18.977759165017432</v>
      </c>
      <c r="Q8368">
        <v>25.410712172164299</v>
      </c>
      <c r="S8368">
        <v>35.438561201391089</v>
      </c>
      <c r="U8368">
        <v>47.830570084355401</v>
      </c>
      <c r="W8368">
        <v>57.782658211209927</v>
      </c>
    </row>
    <row r="8369" spans="2:23" hidden="1" x14ac:dyDescent="0.25">
      <c r="B8369" t="s">
        <v>94</v>
      </c>
      <c r="C8369" t="s">
        <v>295</v>
      </c>
      <c r="D8369" t="s">
        <v>95</v>
      </c>
      <c r="E8369" t="s">
        <v>653</v>
      </c>
      <c r="F8369" t="s">
        <v>93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Q8369">
        <v>0</v>
      </c>
      <c r="S8369">
        <v>0</v>
      </c>
      <c r="U8369">
        <v>0</v>
      </c>
      <c r="W8369">
        <v>0</v>
      </c>
    </row>
    <row r="8370" spans="2:23" hidden="1" x14ac:dyDescent="0.25">
      <c r="B8370" t="s">
        <v>94</v>
      </c>
      <c r="C8370" t="s">
        <v>295</v>
      </c>
      <c r="D8370" t="s">
        <v>95</v>
      </c>
      <c r="E8370" t="s">
        <v>654</v>
      </c>
      <c r="F8370" t="s">
        <v>93</v>
      </c>
      <c r="G8370">
        <v>0</v>
      </c>
      <c r="H8370">
        <v>0.3754049958531519</v>
      </c>
      <c r="I8370">
        <v>0.30968149986390747</v>
      </c>
      <c r="J8370">
        <v>0.30028331027226729</v>
      </c>
      <c r="K8370">
        <v>1.072748075208477</v>
      </c>
      <c r="L8370">
        <v>1.4674729027418649</v>
      </c>
      <c r="M8370">
        <v>1.016381803088094</v>
      </c>
      <c r="N8370">
        <v>0.2392476848012012</v>
      </c>
      <c r="O8370">
        <v>5.4662483690484001E-2</v>
      </c>
      <c r="Q8370">
        <v>0</v>
      </c>
      <c r="S8370">
        <v>9.5901297200223806E-2</v>
      </c>
      <c r="U8370">
        <v>9.4810103321882003E-3</v>
      </c>
      <c r="W8370">
        <v>0.17460662641319849</v>
      </c>
    </row>
    <row r="8371" spans="2:23" hidden="1" x14ac:dyDescent="0.25">
      <c r="B8371" t="s">
        <v>94</v>
      </c>
      <c r="C8371" t="s">
        <v>295</v>
      </c>
      <c r="D8371" t="s">
        <v>95</v>
      </c>
      <c r="E8371" t="s">
        <v>655</v>
      </c>
      <c r="F8371" t="s">
        <v>93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0.13066772153143019</v>
      </c>
      <c r="N8371">
        <v>0</v>
      </c>
      <c r="O8371">
        <v>0</v>
      </c>
      <c r="Q8371">
        <v>0</v>
      </c>
      <c r="S8371">
        <v>0</v>
      </c>
      <c r="U8371">
        <v>0</v>
      </c>
      <c r="W8371">
        <v>0</v>
      </c>
    </row>
    <row r="8372" spans="2:23" hidden="1" x14ac:dyDescent="0.25">
      <c r="B8372" t="s">
        <v>94</v>
      </c>
      <c r="C8372" t="s">
        <v>295</v>
      </c>
      <c r="D8372" t="s">
        <v>95</v>
      </c>
      <c r="E8372" t="s">
        <v>656</v>
      </c>
      <c r="F8372" t="s">
        <v>93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9.2204781125509505E-2</v>
      </c>
      <c r="N8372">
        <v>0</v>
      </c>
      <c r="O8372">
        <v>0</v>
      </c>
      <c r="Q8372">
        <v>0</v>
      </c>
      <c r="S8372">
        <v>0</v>
      </c>
      <c r="U8372">
        <v>0</v>
      </c>
      <c r="W8372">
        <v>0</v>
      </c>
    </row>
    <row r="8373" spans="2:23" hidden="1" x14ac:dyDescent="0.25">
      <c r="B8373" t="s">
        <v>94</v>
      </c>
      <c r="C8373" t="s">
        <v>295</v>
      </c>
      <c r="D8373" t="s">
        <v>95</v>
      </c>
      <c r="E8373" t="s">
        <v>657</v>
      </c>
      <c r="F8373" t="s">
        <v>93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3.8462940405920701E-2</v>
      </c>
      <c r="N8373">
        <v>0</v>
      </c>
      <c r="O8373">
        <v>0</v>
      </c>
      <c r="Q8373">
        <v>0</v>
      </c>
      <c r="S8373">
        <v>0</v>
      </c>
      <c r="U8373">
        <v>0</v>
      </c>
      <c r="W8373">
        <v>0</v>
      </c>
    </row>
    <row r="8374" spans="2:23" hidden="1" x14ac:dyDescent="0.25">
      <c r="B8374" t="s">
        <v>94</v>
      </c>
      <c r="C8374" t="s">
        <v>295</v>
      </c>
      <c r="D8374" t="s">
        <v>95</v>
      </c>
      <c r="E8374" t="s">
        <v>658</v>
      </c>
      <c r="F8374" t="s">
        <v>93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Q8374">
        <v>0</v>
      </c>
      <c r="S8374">
        <v>0</v>
      </c>
      <c r="U8374">
        <v>0</v>
      </c>
      <c r="W8374">
        <v>0</v>
      </c>
    </row>
    <row r="8375" spans="2:23" hidden="1" x14ac:dyDescent="0.25">
      <c r="B8375" t="s">
        <v>94</v>
      </c>
      <c r="C8375" t="s">
        <v>295</v>
      </c>
      <c r="D8375" t="s">
        <v>95</v>
      </c>
      <c r="E8375" t="s">
        <v>659</v>
      </c>
      <c r="F8375" t="s">
        <v>93</v>
      </c>
      <c r="G8375">
        <v>6.7577727464657951</v>
      </c>
      <c r="H8375">
        <v>1.5740004171699411</v>
      </c>
      <c r="I8375">
        <v>4.1249719003892933</v>
      </c>
      <c r="J8375">
        <v>3.8700281267124228</v>
      </c>
      <c r="K8375">
        <v>3.3937773109600249</v>
      </c>
      <c r="L8375">
        <v>2.3230541900882011</v>
      </c>
      <c r="M8375">
        <v>1.582643166161573</v>
      </c>
      <c r="N8375">
        <v>4.9053260203007127</v>
      </c>
      <c r="O8375">
        <v>3.820509558256894</v>
      </c>
      <c r="Q8375">
        <v>3.140998788131224</v>
      </c>
      <c r="S8375">
        <v>5.6633834342212399</v>
      </c>
      <c r="U8375">
        <v>5.8144019083361203</v>
      </c>
      <c r="W8375">
        <v>6.5306556566450311</v>
      </c>
    </row>
    <row r="8376" spans="2:23" hidden="1" x14ac:dyDescent="0.25">
      <c r="B8376" t="s">
        <v>94</v>
      </c>
      <c r="C8376" t="s">
        <v>295</v>
      </c>
      <c r="D8376" t="s">
        <v>95</v>
      </c>
      <c r="E8376" t="s">
        <v>660</v>
      </c>
      <c r="F8376" t="s">
        <v>93</v>
      </c>
      <c r="G8376">
        <v>3.2367650451646921</v>
      </c>
      <c r="H8376">
        <v>0</v>
      </c>
      <c r="I8376">
        <v>2.5796580002202298</v>
      </c>
      <c r="J8376">
        <v>2.1322583709481391</v>
      </c>
      <c r="K8376">
        <v>1.274680636808003</v>
      </c>
      <c r="L8376">
        <v>0.87446511788460579</v>
      </c>
      <c r="M8376">
        <v>0</v>
      </c>
      <c r="N8376">
        <v>0.95287702395913176</v>
      </c>
      <c r="O8376">
        <v>0</v>
      </c>
      <c r="Q8376">
        <v>0</v>
      </c>
      <c r="S8376">
        <v>0</v>
      </c>
      <c r="U8376">
        <v>0</v>
      </c>
      <c r="W8376">
        <v>0</v>
      </c>
    </row>
    <row r="8377" spans="2:23" hidden="1" x14ac:dyDescent="0.25">
      <c r="B8377" t="s">
        <v>94</v>
      </c>
      <c r="C8377" t="s">
        <v>295</v>
      </c>
      <c r="D8377" t="s">
        <v>95</v>
      </c>
      <c r="E8377" t="s">
        <v>661</v>
      </c>
      <c r="F8377" t="s">
        <v>93</v>
      </c>
      <c r="G8377">
        <v>0</v>
      </c>
      <c r="H8377">
        <v>0</v>
      </c>
      <c r="I8377">
        <v>0</v>
      </c>
      <c r="J8377">
        <v>0.11465826588401359</v>
      </c>
      <c r="K8377">
        <v>0.73153477883378715</v>
      </c>
      <c r="L8377">
        <v>0.36854131176192961</v>
      </c>
      <c r="M8377">
        <v>1.1922372249682749</v>
      </c>
      <c r="N8377">
        <v>1.339106417021303</v>
      </c>
      <c r="O8377">
        <v>2.0416766397821959</v>
      </c>
      <c r="Q8377">
        <v>2.0589042223033789</v>
      </c>
      <c r="S8377">
        <v>4.0579970830889653</v>
      </c>
      <c r="U8377">
        <v>3.5690432867351709</v>
      </c>
      <c r="W8377">
        <v>3.867947481655321</v>
      </c>
    </row>
    <row r="8378" spans="2:23" hidden="1" x14ac:dyDescent="0.25">
      <c r="B8378" t="s">
        <v>94</v>
      </c>
      <c r="C8378" t="s">
        <v>295</v>
      </c>
      <c r="D8378" t="s">
        <v>95</v>
      </c>
      <c r="E8378" t="s">
        <v>662</v>
      </c>
      <c r="F8378" t="s">
        <v>93</v>
      </c>
      <c r="G8378">
        <v>3.521007701301103</v>
      </c>
      <c r="H8378">
        <v>1.5740004171699411</v>
      </c>
      <c r="I8378">
        <v>1.399827480812224</v>
      </c>
      <c r="J8378">
        <v>1.623111489880271</v>
      </c>
      <c r="K8378">
        <v>1.3875618953182349</v>
      </c>
      <c r="L8378">
        <v>1.080047760441665</v>
      </c>
      <c r="M8378">
        <v>0.39040594119329808</v>
      </c>
      <c r="N8378">
        <v>1.9776334127642781</v>
      </c>
      <c r="O8378">
        <v>1.235442779194293</v>
      </c>
      <c r="Q8378">
        <v>1.0820945658278449</v>
      </c>
      <c r="S8378">
        <v>1.2062461442184249</v>
      </c>
      <c r="U8378">
        <v>2.0565347155385911</v>
      </c>
      <c r="W8378">
        <v>2.6627081749897101</v>
      </c>
    </row>
    <row r="8379" spans="2:23" hidden="1" x14ac:dyDescent="0.25">
      <c r="B8379" t="s">
        <v>94</v>
      </c>
      <c r="C8379" t="s">
        <v>295</v>
      </c>
      <c r="D8379" t="s">
        <v>95</v>
      </c>
      <c r="E8379" t="s">
        <v>663</v>
      </c>
      <c r="F8379" t="s">
        <v>93</v>
      </c>
      <c r="G8379">
        <v>0.22427451963469949</v>
      </c>
      <c r="H8379">
        <v>0.74168040629579102</v>
      </c>
      <c r="I8379">
        <v>0.94151367936934083</v>
      </c>
      <c r="J8379">
        <v>1.8695236739478509</v>
      </c>
      <c r="K8379">
        <v>2.6929229719272429</v>
      </c>
      <c r="L8379">
        <v>2.1692836506992998</v>
      </c>
      <c r="M8379">
        <v>4.6861814493328602</v>
      </c>
      <c r="N8379">
        <v>0.70682325222820386</v>
      </c>
      <c r="O8379">
        <v>0.93317549831651081</v>
      </c>
      <c r="Q8379">
        <v>2.9535275574504238</v>
      </c>
      <c r="S8379">
        <v>4.5929916244211366</v>
      </c>
      <c r="U8379">
        <v>7.1520521301953561</v>
      </c>
      <c r="W8379">
        <v>4.72530874284117</v>
      </c>
    </row>
    <row r="8380" spans="2:23" hidden="1" x14ac:dyDescent="0.25">
      <c r="B8380" t="s">
        <v>94</v>
      </c>
      <c r="C8380" t="s">
        <v>295</v>
      </c>
      <c r="D8380" t="s">
        <v>95</v>
      </c>
      <c r="E8380" t="s">
        <v>527</v>
      </c>
      <c r="F8380" t="s">
        <v>93</v>
      </c>
      <c r="G8380">
        <v>0</v>
      </c>
      <c r="H8380">
        <v>0</v>
      </c>
      <c r="I8380">
        <v>0</v>
      </c>
      <c r="J8380">
        <v>2.7020156E-2</v>
      </c>
      <c r="K8380">
        <v>0.415648564</v>
      </c>
      <c r="L8380">
        <v>1.8266431059999999</v>
      </c>
      <c r="M8380">
        <v>4.5191086650000001</v>
      </c>
      <c r="N8380">
        <v>6.5906770889999997</v>
      </c>
      <c r="O8380">
        <v>7.0158651000000001</v>
      </c>
      <c r="P8380">
        <v>6.304177921</v>
      </c>
      <c r="Q8380">
        <v>4.8600021020000002</v>
      </c>
      <c r="R8380">
        <v>2.9776248380000001</v>
      </c>
      <c r="S8380">
        <v>0.77018745300000002</v>
      </c>
      <c r="T8380">
        <v>0</v>
      </c>
      <c r="U8380">
        <v>0</v>
      </c>
      <c r="V8380">
        <v>0</v>
      </c>
      <c r="W8380">
        <v>0</v>
      </c>
    </row>
    <row r="8381" spans="2:23" hidden="1" x14ac:dyDescent="0.25">
      <c r="B8381" t="s">
        <v>94</v>
      </c>
      <c r="C8381" t="s">
        <v>295</v>
      </c>
      <c r="D8381" t="s">
        <v>95</v>
      </c>
      <c r="E8381" t="s">
        <v>528</v>
      </c>
      <c r="F8381" t="s">
        <v>93</v>
      </c>
      <c r="G8381">
        <v>0</v>
      </c>
      <c r="H8381">
        <v>0</v>
      </c>
      <c r="I8381">
        <v>0</v>
      </c>
    </row>
    <row r="8382" spans="2:23" hidden="1" x14ac:dyDescent="0.25">
      <c r="B8382" t="s">
        <v>94</v>
      </c>
      <c r="C8382" t="s">
        <v>295</v>
      </c>
      <c r="D8382" t="s">
        <v>95</v>
      </c>
      <c r="E8382" t="s">
        <v>529</v>
      </c>
      <c r="F8382" t="s">
        <v>93</v>
      </c>
      <c r="G8382">
        <v>0.96977435599999995</v>
      </c>
      <c r="H8382">
        <v>0.96977435599999995</v>
      </c>
      <c r="I8382">
        <v>0.96977435599999995</v>
      </c>
      <c r="J8382">
        <v>0.96977435599999995</v>
      </c>
      <c r="K8382">
        <v>0.96977435599999995</v>
      </c>
      <c r="L8382">
        <v>0.96977435599999995</v>
      </c>
      <c r="M8382">
        <v>0.96977435599999995</v>
      </c>
    </row>
    <row r="8383" spans="2:23" hidden="1" x14ac:dyDescent="0.25">
      <c r="B8383" t="s">
        <v>94</v>
      </c>
      <c r="C8383" t="s">
        <v>295</v>
      </c>
      <c r="D8383" t="s">
        <v>95</v>
      </c>
      <c r="E8383" t="s">
        <v>92</v>
      </c>
      <c r="F8383" t="s">
        <v>93</v>
      </c>
      <c r="G8383">
        <v>147.0231311</v>
      </c>
      <c r="H8383">
        <v>122.9235718</v>
      </c>
      <c r="I8383">
        <v>96.778800419999996</v>
      </c>
      <c r="J8383">
        <v>116.2816902</v>
      </c>
      <c r="K8383">
        <v>136.85911590000001</v>
      </c>
      <c r="L8383">
        <v>154.887225</v>
      </c>
      <c r="M8383">
        <v>186.4364582</v>
      </c>
      <c r="N8383">
        <v>157.42191890000001</v>
      </c>
      <c r="O8383">
        <v>150.1191436</v>
      </c>
      <c r="P8383">
        <v>158.3792698</v>
      </c>
      <c r="Q8383">
        <v>166.639396</v>
      </c>
      <c r="R8383">
        <v>202.27498940000001</v>
      </c>
      <c r="S8383">
        <v>237.91058279999999</v>
      </c>
      <c r="T8383">
        <v>264.0127956</v>
      </c>
      <c r="U8383">
        <v>290.11500840000002</v>
      </c>
      <c r="V8383">
        <v>279.38745230000001</v>
      </c>
      <c r="W8383">
        <v>268.65989619999999</v>
      </c>
    </row>
    <row r="8384" spans="2:23" hidden="1" x14ac:dyDescent="0.25">
      <c r="B8384" t="s">
        <v>94</v>
      </c>
      <c r="C8384" t="s">
        <v>295</v>
      </c>
      <c r="D8384" t="s">
        <v>95</v>
      </c>
      <c r="E8384" t="s">
        <v>530</v>
      </c>
      <c r="F8384" t="s">
        <v>93</v>
      </c>
      <c r="G8384">
        <v>122.2418344</v>
      </c>
      <c r="H8384">
        <v>122.2418344</v>
      </c>
      <c r="I8384">
        <v>122.2418344</v>
      </c>
    </row>
    <row r="8385" spans="2:23" hidden="1" x14ac:dyDescent="0.25">
      <c r="B8385" t="s">
        <v>94</v>
      </c>
      <c r="C8385" t="s">
        <v>295</v>
      </c>
      <c r="D8385" t="s">
        <v>95</v>
      </c>
      <c r="E8385" t="s">
        <v>531</v>
      </c>
      <c r="F8385" t="s">
        <v>93</v>
      </c>
      <c r="G8385">
        <v>137.3128561</v>
      </c>
      <c r="H8385">
        <v>137.3128561</v>
      </c>
      <c r="I8385">
        <v>137.3128561</v>
      </c>
      <c r="J8385">
        <v>137.3128561</v>
      </c>
      <c r="K8385">
        <v>137.3128561</v>
      </c>
      <c r="L8385">
        <v>137.3128561</v>
      </c>
      <c r="M8385">
        <v>137.3128561</v>
      </c>
    </row>
    <row r="8386" spans="2:23" hidden="1" x14ac:dyDescent="0.25">
      <c r="B8386" t="s">
        <v>94</v>
      </c>
      <c r="C8386" t="s">
        <v>295</v>
      </c>
      <c r="D8386" t="s">
        <v>95</v>
      </c>
      <c r="E8386" t="s">
        <v>532</v>
      </c>
      <c r="F8386" t="s">
        <v>93</v>
      </c>
      <c r="G8386">
        <v>4.1364744340000001</v>
      </c>
      <c r="H8386">
        <v>0.59065006900000006</v>
      </c>
      <c r="I8386">
        <v>4.2134698149999998</v>
      </c>
      <c r="J8386">
        <v>2.7233038469999999</v>
      </c>
      <c r="K8386">
        <v>1.909881717</v>
      </c>
      <c r="L8386">
        <v>1.534529249</v>
      </c>
      <c r="M8386">
        <v>1.0433668789999999</v>
      </c>
      <c r="N8386">
        <v>4.1130685079999996</v>
      </c>
      <c r="O8386">
        <v>1.736386338</v>
      </c>
      <c r="P8386">
        <v>0.96910127599999996</v>
      </c>
      <c r="Q8386">
        <v>0.20181621399999999</v>
      </c>
      <c r="R8386">
        <v>0.34259592999999999</v>
      </c>
      <c r="S8386">
        <v>0.48337564500000002</v>
      </c>
      <c r="T8386">
        <v>1.2672986040000001</v>
      </c>
      <c r="U8386">
        <v>2.0512215619999998</v>
      </c>
      <c r="V8386">
        <v>1.1397025839999999</v>
      </c>
      <c r="W8386">
        <v>0.22818360700000001</v>
      </c>
    </row>
    <row r="8387" spans="2:23" hidden="1" x14ac:dyDescent="0.25">
      <c r="B8387" t="s">
        <v>94</v>
      </c>
      <c r="C8387" t="s">
        <v>295</v>
      </c>
      <c r="D8387" t="s">
        <v>95</v>
      </c>
      <c r="E8387" t="s">
        <v>533</v>
      </c>
      <c r="F8387" t="s">
        <v>93</v>
      </c>
      <c r="G8387">
        <v>2.980198106</v>
      </c>
      <c r="H8387">
        <v>2.980198106</v>
      </c>
      <c r="I8387">
        <v>2.980198106</v>
      </c>
    </row>
    <row r="8388" spans="2:23" hidden="1" x14ac:dyDescent="0.25">
      <c r="B8388" t="s">
        <v>94</v>
      </c>
      <c r="C8388" t="s">
        <v>295</v>
      </c>
      <c r="D8388" t="s">
        <v>95</v>
      </c>
      <c r="E8388" t="s">
        <v>534</v>
      </c>
      <c r="F8388" t="s">
        <v>93</v>
      </c>
      <c r="G8388">
        <v>2.3073822869999998</v>
      </c>
      <c r="H8388">
        <v>2.3073822869999998</v>
      </c>
      <c r="I8388">
        <v>2.3073822869999998</v>
      </c>
      <c r="J8388">
        <v>2.3073822869999998</v>
      </c>
      <c r="K8388">
        <v>2.3073822869999998</v>
      </c>
      <c r="L8388">
        <v>2.3073822869999998</v>
      </c>
      <c r="M8388">
        <v>2.3073822869999998</v>
      </c>
    </row>
    <row r="8389" spans="2:23" hidden="1" x14ac:dyDescent="0.25">
      <c r="B8389" t="s">
        <v>94</v>
      </c>
      <c r="C8389" t="s">
        <v>295</v>
      </c>
      <c r="D8389" t="s">
        <v>95</v>
      </c>
      <c r="E8389" t="s">
        <v>535</v>
      </c>
      <c r="F8389" t="s">
        <v>93</v>
      </c>
      <c r="G8389">
        <v>0</v>
      </c>
      <c r="H8389">
        <v>0</v>
      </c>
      <c r="I8389">
        <v>0</v>
      </c>
      <c r="J8389">
        <v>0.61195491999999996</v>
      </c>
      <c r="K8389">
        <v>1.3110465339999999</v>
      </c>
      <c r="L8389">
        <v>2.4637106370000001</v>
      </c>
      <c r="M8389">
        <v>5.0645123300000003</v>
      </c>
      <c r="N8389">
        <v>0.29933378599999999</v>
      </c>
      <c r="O8389">
        <v>0.240710171</v>
      </c>
      <c r="P8389">
        <v>0.120355085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2:23" hidden="1" x14ac:dyDescent="0.25">
      <c r="B8390" t="s">
        <v>94</v>
      </c>
      <c r="C8390" t="s">
        <v>295</v>
      </c>
      <c r="D8390" t="s">
        <v>95</v>
      </c>
      <c r="E8390" t="s">
        <v>536</v>
      </c>
      <c r="F8390" t="s">
        <v>93</v>
      </c>
      <c r="G8390">
        <v>0</v>
      </c>
      <c r="H8390">
        <v>0</v>
      </c>
      <c r="I8390">
        <v>0</v>
      </c>
    </row>
    <row r="8391" spans="2:23" hidden="1" x14ac:dyDescent="0.25">
      <c r="B8391" t="s">
        <v>94</v>
      </c>
      <c r="C8391" t="s">
        <v>295</v>
      </c>
      <c r="D8391" t="s">
        <v>95</v>
      </c>
      <c r="E8391" t="s">
        <v>537</v>
      </c>
      <c r="F8391" t="s">
        <v>93</v>
      </c>
      <c r="G8391">
        <v>1.3501749169999999</v>
      </c>
      <c r="H8391">
        <v>1.3501749169999999</v>
      </c>
      <c r="I8391">
        <v>1.3501749169999999</v>
      </c>
      <c r="J8391">
        <v>1.3501749169999999</v>
      </c>
      <c r="K8391">
        <v>1.3501749169999999</v>
      </c>
      <c r="L8391">
        <v>1.3501749169999999</v>
      </c>
      <c r="M8391">
        <v>1.3501749169999999</v>
      </c>
    </row>
    <row r="8392" spans="2:23" hidden="1" x14ac:dyDescent="0.25">
      <c r="B8392" t="s">
        <v>94</v>
      </c>
      <c r="C8392" t="s">
        <v>295</v>
      </c>
      <c r="D8392" t="s">
        <v>95</v>
      </c>
      <c r="E8392" t="s">
        <v>538</v>
      </c>
      <c r="F8392" t="s">
        <v>93</v>
      </c>
      <c r="G8392">
        <v>0</v>
      </c>
      <c r="H8392">
        <v>0</v>
      </c>
      <c r="I8392">
        <v>0</v>
      </c>
      <c r="J8392">
        <v>0.110365319</v>
      </c>
      <c r="K8392">
        <v>0.428322537</v>
      </c>
      <c r="L8392">
        <v>0.90785269499999999</v>
      </c>
      <c r="M8392">
        <v>1.840955439</v>
      </c>
      <c r="N8392">
        <v>0.29933378599999999</v>
      </c>
      <c r="O8392">
        <v>0.240710171</v>
      </c>
      <c r="P8392">
        <v>0.120355085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</row>
    <row r="8393" spans="2:23" hidden="1" x14ac:dyDescent="0.25">
      <c r="B8393" t="s">
        <v>94</v>
      </c>
      <c r="C8393" t="s">
        <v>295</v>
      </c>
      <c r="D8393" t="s">
        <v>95</v>
      </c>
      <c r="E8393" t="s">
        <v>539</v>
      </c>
      <c r="F8393" t="s">
        <v>93</v>
      </c>
      <c r="G8393">
        <v>0</v>
      </c>
      <c r="H8393">
        <v>0</v>
      </c>
      <c r="I8393">
        <v>0</v>
      </c>
    </row>
    <row r="8394" spans="2:23" hidden="1" x14ac:dyDescent="0.25">
      <c r="B8394" t="s">
        <v>94</v>
      </c>
      <c r="C8394" t="s">
        <v>295</v>
      </c>
      <c r="D8394" t="s">
        <v>95</v>
      </c>
      <c r="E8394" t="s">
        <v>540</v>
      </c>
      <c r="F8394" t="s">
        <v>93</v>
      </c>
      <c r="G8394">
        <v>0.46964228400000002</v>
      </c>
      <c r="H8394">
        <v>0.46964228400000002</v>
      </c>
      <c r="I8394">
        <v>0.46964228400000002</v>
      </c>
      <c r="J8394">
        <v>0.46964228400000002</v>
      </c>
      <c r="K8394">
        <v>0.46964228400000002</v>
      </c>
      <c r="L8394">
        <v>0.46964228400000002</v>
      </c>
      <c r="M8394">
        <v>0.46964228400000002</v>
      </c>
    </row>
    <row r="8395" spans="2:23" hidden="1" x14ac:dyDescent="0.25">
      <c r="B8395" t="s">
        <v>94</v>
      </c>
      <c r="C8395" t="s">
        <v>295</v>
      </c>
      <c r="D8395" t="s">
        <v>95</v>
      </c>
      <c r="E8395" t="s">
        <v>541</v>
      </c>
      <c r="F8395" t="s">
        <v>93</v>
      </c>
      <c r="G8395">
        <v>31.129657309999999</v>
      </c>
      <c r="H8395">
        <v>66.4290235</v>
      </c>
      <c r="I8395">
        <v>41.971140300000002</v>
      </c>
      <c r="J8395">
        <v>56.045030500000003</v>
      </c>
      <c r="K8395">
        <v>75.765227789999997</v>
      </c>
      <c r="L8395">
        <v>107.2125724</v>
      </c>
      <c r="M8395">
        <v>141.3493747</v>
      </c>
      <c r="N8395">
        <v>99.884456479999997</v>
      </c>
      <c r="O8395">
        <v>99.633273360000004</v>
      </c>
      <c r="P8395">
        <v>96.572614430000002</v>
      </c>
      <c r="Q8395">
        <v>93.511955510000007</v>
      </c>
      <c r="R8395">
        <v>112.0580176</v>
      </c>
      <c r="S8395">
        <v>130.6040797</v>
      </c>
      <c r="T8395">
        <v>144.567678</v>
      </c>
      <c r="U8395">
        <v>158.5312763</v>
      </c>
      <c r="V8395">
        <v>143.9920789</v>
      </c>
      <c r="W8395">
        <v>129.45288149999999</v>
      </c>
    </row>
    <row r="8396" spans="2:23" hidden="1" x14ac:dyDescent="0.25">
      <c r="B8396" t="s">
        <v>94</v>
      </c>
      <c r="C8396" t="s">
        <v>295</v>
      </c>
      <c r="D8396" t="s">
        <v>95</v>
      </c>
      <c r="E8396" t="s">
        <v>542</v>
      </c>
      <c r="F8396" t="s">
        <v>93</v>
      </c>
      <c r="G8396">
        <v>46.509940370000002</v>
      </c>
      <c r="H8396">
        <v>46.509940370000002</v>
      </c>
      <c r="I8396">
        <v>46.509940370000002</v>
      </c>
    </row>
    <row r="8397" spans="2:23" hidden="1" x14ac:dyDescent="0.25">
      <c r="B8397" t="s">
        <v>94</v>
      </c>
      <c r="C8397" t="s">
        <v>295</v>
      </c>
      <c r="D8397" t="s">
        <v>95</v>
      </c>
      <c r="E8397" t="s">
        <v>543</v>
      </c>
      <c r="F8397" t="s">
        <v>93</v>
      </c>
      <c r="G8397">
        <v>74.271718070000006</v>
      </c>
      <c r="H8397">
        <v>74.271718070000006</v>
      </c>
      <c r="I8397">
        <v>74.271718070000006</v>
      </c>
      <c r="J8397">
        <v>74.271718070000006</v>
      </c>
      <c r="K8397">
        <v>74.271718070000006</v>
      </c>
      <c r="L8397">
        <v>74.271718070000006</v>
      </c>
      <c r="M8397">
        <v>74.271718070000006</v>
      </c>
    </row>
    <row r="8398" spans="2:23" hidden="1" x14ac:dyDescent="0.25">
      <c r="B8398" t="s">
        <v>94</v>
      </c>
      <c r="C8398" t="s">
        <v>295</v>
      </c>
      <c r="D8398" t="s">
        <v>95</v>
      </c>
      <c r="E8398" t="s">
        <v>544</v>
      </c>
      <c r="F8398" t="s">
        <v>93</v>
      </c>
      <c r="G8398">
        <v>0.28425246100000001</v>
      </c>
      <c r="H8398">
        <v>0</v>
      </c>
      <c r="I8398">
        <v>0.99395216600000003</v>
      </c>
      <c r="J8398">
        <v>8.6965549999999999E-3</v>
      </c>
      <c r="K8398">
        <v>0.101525436</v>
      </c>
      <c r="L8398">
        <v>0.15492652100000001</v>
      </c>
      <c r="M8398">
        <v>1.051167795</v>
      </c>
      <c r="N8398">
        <v>2.7720837299999999</v>
      </c>
      <c r="O8398">
        <v>1.4509873289999999</v>
      </c>
      <c r="P8398">
        <v>0.74810945399999995</v>
      </c>
      <c r="Q8398">
        <v>4.5231579000000001E-2</v>
      </c>
      <c r="R8398">
        <v>0.215876821</v>
      </c>
      <c r="S8398">
        <v>0.386522062</v>
      </c>
      <c r="T8398">
        <v>1.1707285409999999</v>
      </c>
      <c r="U8398">
        <v>1.9549350190000001</v>
      </c>
      <c r="V8398">
        <v>1.0438402899999999</v>
      </c>
      <c r="W8398">
        <v>0.13274556000000001</v>
      </c>
    </row>
    <row r="8399" spans="2:23" hidden="1" x14ac:dyDescent="0.25">
      <c r="B8399" t="s">
        <v>94</v>
      </c>
      <c r="C8399" t="s">
        <v>295</v>
      </c>
      <c r="D8399" t="s">
        <v>95</v>
      </c>
      <c r="E8399" t="s">
        <v>545</v>
      </c>
      <c r="F8399" t="s">
        <v>93</v>
      </c>
      <c r="G8399">
        <v>0.42606820899999998</v>
      </c>
      <c r="H8399">
        <v>0.42606820899999998</v>
      </c>
      <c r="I8399">
        <v>0.42606820899999998</v>
      </c>
    </row>
    <row r="8400" spans="2:23" hidden="1" x14ac:dyDescent="0.25">
      <c r="B8400" t="s">
        <v>94</v>
      </c>
      <c r="C8400" t="s">
        <v>295</v>
      </c>
      <c r="D8400" t="s">
        <v>95</v>
      </c>
      <c r="E8400" t="s">
        <v>546</v>
      </c>
      <c r="F8400" t="s">
        <v>93</v>
      </c>
      <c r="G8400">
        <v>0.370645848</v>
      </c>
      <c r="H8400">
        <v>0.370645848</v>
      </c>
      <c r="I8400">
        <v>0.370645848</v>
      </c>
      <c r="J8400">
        <v>0.370645848</v>
      </c>
      <c r="K8400">
        <v>0.370645848</v>
      </c>
      <c r="L8400">
        <v>0.370645848</v>
      </c>
      <c r="M8400">
        <v>0.370645848</v>
      </c>
    </row>
    <row r="8401" spans="2:23" hidden="1" x14ac:dyDescent="0.25">
      <c r="B8401" t="s">
        <v>94</v>
      </c>
      <c r="C8401" t="s">
        <v>295</v>
      </c>
      <c r="D8401" t="s">
        <v>95</v>
      </c>
      <c r="E8401" t="s">
        <v>547</v>
      </c>
      <c r="F8401" t="s">
        <v>93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0.47834368100000002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</row>
    <row r="8402" spans="2:23" hidden="1" x14ac:dyDescent="0.25">
      <c r="B8402" t="s">
        <v>94</v>
      </c>
      <c r="C8402" t="s">
        <v>295</v>
      </c>
      <c r="D8402" t="s">
        <v>95</v>
      </c>
      <c r="E8402" t="s">
        <v>548</v>
      </c>
      <c r="F8402" t="s">
        <v>93</v>
      </c>
      <c r="G8402">
        <v>0</v>
      </c>
      <c r="H8402">
        <v>0</v>
      </c>
      <c r="I8402">
        <v>0</v>
      </c>
    </row>
    <row r="8403" spans="2:23" hidden="1" x14ac:dyDescent="0.25">
      <c r="B8403" t="s">
        <v>94</v>
      </c>
      <c r="C8403" t="s">
        <v>295</v>
      </c>
      <c r="D8403" t="s">
        <v>95</v>
      </c>
      <c r="E8403" t="s">
        <v>549</v>
      </c>
      <c r="F8403" t="s">
        <v>93</v>
      </c>
      <c r="G8403">
        <v>6.8334811999999995E-2</v>
      </c>
      <c r="H8403">
        <v>6.8334811999999995E-2</v>
      </c>
      <c r="I8403">
        <v>6.8334811999999995E-2</v>
      </c>
      <c r="J8403">
        <v>6.8334811999999995E-2</v>
      </c>
      <c r="K8403">
        <v>6.8334811999999995E-2</v>
      </c>
      <c r="L8403">
        <v>6.8334811999999995E-2</v>
      </c>
      <c r="M8403">
        <v>6.8334811999999995E-2</v>
      </c>
    </row>
    <row r="8404" spans="2:23" hidden="1" x14ac:dyDescent="0.25">
      <c r="B8404" t="s">
        <v>94</v>
      </c>
      <c r="C8404" t="s">
        <v>295</v>
      </c>
      <c r="D8404" t="s">
        <v>95</v>
      </c>
      <c r="E8404" t="s">
        <v>550</v>
      </c>
      <c r="F8404" t="s">
        <v>93</v>
      </c>
      <c r="G8404">
        <v>0.28425246100000001</v>
      </c>
      <c r="H8404">
        <v>0</v>
      </c>
      <c r="I8404">
        <v>0.99395216600000003</v>
      </c>
      <c r="J8404">
        <v>8.6965549999999999E-3</v>
      </c>
      <c r="K8404">
        <v>0.101525436</v>
      </c>
      <c r="L8404">
        <v>0.15492652100000001</v>
      </c>
      <c r="M8404">
        <v>0.57282411300000002</v>
      </c>
      <c r="N8404">
        <v>2.7720837299999999</v>
      </c>
      <c r="O8404">
        <v>1.4509873289999999</v>
      </c>
      <c r="P8404">
        <v>0.74810945399999995</v>
      </c>
      <c r="Q8404">
        <v>4.5231579000000001E-2</v>
      </c>
      <c r="R8404">
        <v>0.215876821</v>
      </c>
      <c r="S8404">
        <v>0.386522062</v>
      </c>
      <c r="T8404">
        <v>1.1707285409999999</v>
      </c>
      <c r="U8404">
        <v>1.9549350190000001</v>
      </c>
      <c r="V8404">
        <v>1.0438402899999999</v>
      </c>
      <c r="W8404">
        <v>0.13274556000000001</v>
      </c>
    </row>
    <row r="8405" spans="2:23" hidden="1" x14ac:dyDescent="0.25">
      <c r="B8405" t="s">
        <v>94</v>
      </c>
      <c r="C8405" t="s">
        <v>295</v>
      </c>
      <c r="D8405" t="s">
        <v>95</v>
      </c>
      <c r="E8405" t="s">
        <v>551</v>
      </c>
      <c r="F8405" t="s">
        <v>93</v>
      </c>
      <c r="G8405">
        <v>0.42606820899999998</v>
      </c>
      <c r="H8405">
        <v>0.42606820899999998</v>
      </c>
      <c r="I8405">
        <v>0.42606820899999998</v>
      </c>
    </row>
    <row r="8406" spans="2:23" hidden="1" x14ac:dyDescent="0.25">
      <c r="B8406" t="s">
        <v>94</v>
      </c>
      <c r="C8406" t="s">
        <v>295</v>
      </c>
      <c r="D8406" t="s">
        <v>95</v>
      </c>
      <c r="E8406" t="s">
        <v>552</v>
      </c>
      <c r="F8406" t="s">
        <v>93</v>
      </c>
      <c r="G8406">
        <v>0.30231103599999998</v>
      </c>
      <c r="H8406">
        <v>0.30231103599999998</v>
      </c>
      <c r="I8406">
        <v>0.30231103599999998</v>
      </c>
      <c r="J8406">
        <v>0.30231103599999998</v>
      </c>
      <c r="K8406">
        <v>0.30231103599999998</v>
      </c>
      <c r="L8406">
        <v>0.30231103599999998</v>
      </c>
      <c r="M8406">
        <v>0.30231103599999998</v>
      </c>
    </row>
    <row r="8407" spans="2:23" hidden="1" x14ac:dyDescent="0.25">
      <c r="B8407" t="s">
        <v>94</v>
      </c>
      <c r="C8407" t="s">
        <v>295</v>
      </c>
      <c r="D8407" t="s">
        <v>95</v>
      </c>
      <c r="E8407" t="s">
        <v>553</v>
      </c>
      <c r="F8407" t="s">
        <v>93</v>
      </c>
      <c r="G8407">
        <v>0.54405670399999995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 spans="2:23" hidden="1" x14ac:dyDescent="0.25">
      <c r="B8408" t="s">
        <v>94</v>
      </c>
      <c r="C8408" t="s">
        <v>295</v>
      </c>
      <c r="D8408" t="s">
        <v>95</v>
      </c>
      <c r="E8408" t="s">
        <v>554</v>
      </c>
      <c r="F8408" t="s">
        <v>93</v>
      </c>
      <c r="G8408">
        <v>0.181352235</v>
      </c>
      <c r="H8408">
        <v>0.181352235</v>
      </c>
      <c r="I8408">
        <v>0.181352235</v>
      </c>
    </row>
    <row r="8409" spans="2:23" hidden="1" x14ac:dyDescent="0.25">
      <c r="B8409" t="s">
        <v>94</v>
      </c>
      <c r="C8409" t="s">
        <v>295</v>
      </c>
      <c r="D8409" t="s">
        <v>95</v>
      </c>
      <c r="E8409" t="s">
        <v>555</v>
      </c>
      <c r="F8409" t="s">
        <v>93</v>
      </c>
      <c r="G8409">
        <v>7.7722386000000004E-2</v>
      </c>
      <c r="H8409">
        <v>7.7722386000000004E-2</v>
      </c>
      <c r="I8409">
        <v>7.7722386000000004E-2</v>
      </c>
      <c r="J8409">
        <v>7.7722386000000004E-2</v>
      </c>
      <c r="K8409">
        <v>7.7722386000000004E-2</v>
      </c>
      <c r="L8409">
        <v>7.7722386000000004E-2</v>
      </c>
      <c r="M8409">
        <v>7.7722386000000004E-2</v>
      </c>
    </row>
    <row r="8410" spans="2:23" hidden="1" x14ac:dyDescent="0.25">
      <c r="B8410" t="s">
        <v>94</v>
      </c>
      <c r="C8410" t="s">
        <v>295</v>
      </c>
      <c r="D8410" t="s">
        <v>95</v>
      </c>
      <c r="E8410" t="s">
        <v>556</v>
      </c>
      <c r="F8410" t="s">
        <v>93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</row>
    <row r="8411" spans="2:23" hidden="1" x14ac:dyDescent="0.25">
      <c r="B8411" t="s">
        <v>94</v>
      </c>
      <c r="C8411" t="s">
        <v>295</v>
      </c>
      <c r="D8411" t="s">
        <v>95</v>
      </c>
      <c r="E8411" t="s">
        <v>557</v>
      </c>
      <c r="F8411" t="s">
        <v>93</v>
      </c>
      <c r="G8411">
        <v>0</v>
      </c>
      <c r="H8411">
        <v>0</v>
      </c>
      <c r="I8411">
        <v>0</v>
      </c>
    </row>
    <row r="8412" spans="2:23" hidden="1" x14ac:dyDescent="0.25">
      <c r="B8412" t="s">
        <v>94</v>
      </c>
      <c r="C8412" t="s">
        <v>295</v>
      </c>
      <c r="D8412" t="s">
        <v>95</v>
      </c>
      <c r="E8412" t="s">
        <v>558</v>
      </c>
      <c r="F8412" t="s">
        <v>93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2:23" hidden="1" x14ac:dyDescent="0.25">
      <c r="B8413" t="s">
        <v>94</v>
      </c>
      <c r="C8413" t="s">
        <v>295</v>
      </c>
      <c r="D8413" t="s">
        <v>95</v>
      </c>
      <c r="E8413" t="s">
        <v>559</v>
      </c>
      <c r="F8413" t="s">
        <v>93</v>
      </c>
      <c r="G8413">
        <v>0.54405670399999995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</row>
    <row r="8414" spans="2:23" hidden="1" x14ac:dyDescent="0.25">
      <c r="B8414" t="s">
        <v>94</v>
      </c>
      <c r="C8414" t="s">
        <v>295</v>
      </c>
      <c r="D8414" t="s">
        <v>95</v>
      </c>
      <c r="E8414" t="s">
        <v>560</v>
      </c>
      <c r="F8414" t="s">
        <v>93</v>
      </c>
      <c r="G8414">
        <v>0.181352235</v>
      </c>
      <c r="H8414">
        <v>0.181352235</v>
      </c>
      <c r="I8414">
        <v>0.181352235</v>
      </c>
    </row>
    <row r="8415" spans="2:23" hidden="1" x14ac:dyDescent="0.25">
      <c r="B8415" t="s">
        <v>94</v>
      </c>
      <c r="C8415" t="s">
        <v>295</v>
      </c>
      <c r="D8415" t="s">
        <v>95</v>
      </c>
      <c r="E8415" t="s">
        <v>561</v>
      </c>
      <c r="F8415" t="s">
        <v>93</v>
      </c>
      <c r="G8415">
        <v>7.7722386000000004E-2</v>
      </c>
      <c r="H8415">
        <v>7.7722386000000004E-2</v>
      </c>
      <c r="I8415">
        <v>7.7722386000000004E-2</v>
      </c>
      <c r="J8415">
        <v>7.7722386000000004E-2</v>
      </c>
      <c r="K8415">
        <v>7.7722386000000004E-2</v>
      </c>
      <c r="L8415">
        <v>7.7722386000000004E-2</v>
      </c>
      <c r="M8415">
        <v>7.7722386000000004E-2</v>
      </c>
    </row>
    <row r="8416" spans="2:23" hidden="1" x14ac:dyDescent="0.25">
      <c r="B8416" t="s">
        <v>94</v>
      </c>
      <c r="C8416" t="s">
        <v>295</v>
      </c>
      <c r="D8416" t="s">
        <v>95</v>
      </c>
      <c r="E8416" t="s">
        <v>664</v>
      </c>
      <c r="F8416" t="s">
        <v>93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6.0706672990000001</v>
      </c>
      <c r="M8416">
        <v>14.61733761</v>
      </c>
      <c r="N8416">
        <v>0</v>
      </c>
      <c r="O8416">
        <v>4.0193825199999997</v>
      </c>
      <c r="P8416">
        <v>4.1703627409999999</v>
      </c>
      <c r="Q8416">
        <v>4.3213429620000001</v>
      </c>
      <c r="R8416">
        <v>6.9377619470000003</v>
      </c>
      <c r="S8416">
        <v>9.5541809319999995</v>
      </c>
      <c r="T8416">
        <v>9.1472588370000008</v>
      </c>
      <c r="U8416">
        <v>8.7403367430000003</v>
      </c>
      <c r="V8416">
        <v>8.2314899159999992</v>
      </c>
      <c r="W8416">
        <v>7.72264309</v>
      </c>
    </row>
    <row r="8417" spans="2:23" hidden="1" x14ac:dyDescent="0.25">
      <c r="B8417" t="s">
        <v>94</v>
      </c>
      <c r="C8417" t="s">
        <v>295</v>
      </c>
      <c r="D8417" t="s">
        <v>95</v>
      </c>
      <c r="E8417" t="s">
        <v>665</v>
      </c>
      <c r="F8417" t="s">
        <v>93</v>
      </c>
      <c r="G8417">
        <v>0</v>
      </c>
      <c r="H8417">
        <v>0</v>
      </c>
      <c r="I8417">
        <v>0</v>
      </c>
    </row>
    <row r="8418" spans="2:23" hidden="1" x14ac:dyDescent="0.25">
      <c r="B8418" t="s">
        <v>94</v>
      </c>
      <c r="C8418" t="s">
        <v>295</v>
      </c>
      <c r="D8418" t="s">
        <v>95</v>
      </c>
      <c r="E8418" t="s">
        <v>666</v>
      </c>
      <c r="F8418" t="s">
        <v>93</v>
      </c>
      <c r="G8418">
        <v>2.955429273</v>
      </c>
      <c r="H8418">
        <v>2.955429273</v>
      </c>
      <c r="I8418">
        <v>2.955429273</v>
      </c>
      <c r="J8418">
        <v>2.955429273</v>
      </c>
      <c r="K8418">
        <v>2.955429273</v>
      </c>
      <c r="L8418">
        <v>2.955429273</v>
      </c>
      <c r="M8418">
        <v>2.955429273</v>
      </c>
    </row>
    <row r="8419" spans="2:23" hidden="1" x14ac:dyDescent="0.25">
      <c r="B8419" t="s">
        <v>94</v>
      </c>
      <c r="C8419" t="s">
        <v>295</v>
      </c>
      <c r="D8419" t="s">
        <v>95</v>
      </c>
      <c r="E8419" t="s">
        <v>667</v>
      </c>
      <c r="F8419" t="s">
        <v>93</v>
      </c>
      <c r="G8419">
        <v>3.7215157269999999</v>
      </c>
      <c r="H8419">
        <v>0</v>
      </c>
      <c r="I8419">
        <v>1.5913037940000001</v>
      </c>
      <c r="J8419">
        <v>0.50158960100000005</v>
      </c>
      <c r="K8419">
        <v>8.3975030579999999</v>
      </c>
      <c r="L8419">
        <v>3.838081544</v>
      </c>
      <c r="M8419">
        <v>2.7452132090000001</v>
      </c>
      <c r="N8419">
        <v>10.65068769</v>
      </c>
      <c r="O8419">
        <v>3.3299999320000002</v>
      </c>
      <c r="P8419">
        <v>2.1645931279999999</v>
      </c>
      <c r="Q8419">
        <v>0.99918632500000004</v>
      </c>
      <c r="R8419">
        <v>0.49959316199999998</v>
      </c>
      <c r="S8419">
        <v>0</v>
      </c>
      <c r="T8419">
        <v>1.132963355</v>
      </c>
      <c r="U8419">
        <v>2.26592671</v>
      </c>
      <c r="V8419">
        <v>1.2470310769999999</v>
      </c>
      <c r="W8419">
        <v>0.22813544399999999</v>
      </c>
    </row>
    <row r="8420" spans="2:23" hidden="1" x14ac:dyDescent="0.25">
      <c r="B8420" t="s">
        <v>94</v>
      </c>
      <c r="C8420" t="s">
        <v>295</v>
      </c>
      <c r="D8420" t="s">
        <v>95</v>
      </c>
      <c r="E8420" t="s">
        <v>562</v>
      </c>
      <c r="F8420" t="s">
        <v>93</v>
      </c>
      <c r="G8420">
        <v>3.7215157269999999</v>
      </c>
      <c r="H8420">
        <v>0</v>
      </c>
      <c r="I8420">
        <v>1.5913037940000001</v>
      </c>
      <c r="J8420">
        <v>0</v>
      </c>
      <c r="K8420">
        <v>7.5147790609999996</v>
      </c>
      <c r="L8420">
        <v>2.2822236020000002</v>
      </c>
      <c r="M8420">
        <v>0</v>
      </c>
      <c r="N8420">
        <v>10.65068769</v>
      </c>
      <c r="O8420">
        <v>3.3299999320000002</v>
      </c>
      <c r="P8420">
        <v>2.1645931279999999</v>
      </c>
      <c r="Q8420">
        <v>0.99918632500000004</v>
      </c>
      <c r="R8420">
        <v>0.49959316199999998</v>
      </c>
      <c r="S8420">
        <v>0</v>
      </c>
      <c r="T8420">
        <v>1.132963355</v>
      </c>
      <c r="U8420">
        <v>2.26592671</v>
      </c>
      <c r="V8420">
        <v>1.2470310769999999</v>
      </c>
      <c r="W8420">
        <v>0.22813544399999999</v>
      </c>
    </row>
    <row r="8421" spans="2:23" hidden="1" x14ac:dyDescent="0.25">
      <c r="B8421" t="s">
        <v>94</v>
      </c>
      <c r="C8421" t="s">
        <v>295</v>
      </c>
      <c r="D8421" t="s">
        <v>95</v>
      </c>
      <c r="E8421" t="s">
        <v>563</v>
      </c>
      <c r="F8421" t="s">
        <v>93</v>
      </c>
      <c r="G8421">
        <v>1.7709398409999999</v>
      </c>
      <c r="H8421">
        <v>1.7709398409999999</v>
      </c>
      <c r="I8421">
        <v>1.7709398409999999</v>
      </c>
    </row>
    <row r="8422" spans="2:23" hidden="1" x14ac:dyDescent="0.25">
      <c r="B8422" t="s">
        <v>94</v>
      </c>
      <c r="C8422" t="s">
        <v>295</v>
      </c>
      <c r="D8422" t="s">
        <v>95</v>
      </c>
      <c r="E8422" t="s">
        <v>564</v>
      </c>
      <c r="F8422" t="s">
        <v>93</v>
      </c>
      <c r="G8422">
        <v>2.1585460259999998</v>
      </c>
      <c r="H8422">
        <v>2.1585460259999998</v>
      </c>
      <c r="I8422">
        <v>2.1585460259999998</v>
      </c>
      <c r="J8422">
        <v>2.1585460259999998</v>
      </c>
      <c r="K8422">
        <v>2.1585460259999998</v>
      </c>
      <c r="L8422">
        <v>2.1585460259999998</v>
      </c>
      <c r="M8422">
        <v>2.1585460259999998</v>
      </c>
    </row>
    <row r="8423" spans="2:23" hidden="1" x14ac:dyDescent="0.25">
      <c r="B8423" t="s">
        <v>94</v>
      </c>
      <c r="C8423" t="s">
        <v>295</v>
      </c>
      <c r="D8423" t="s">
        <v>95</v>
      </c>
      <c r="E8423" t="s">
        <v>668</v>
      </c>
      <c r="F8423" t="s">
        <v>93</v>
      </c>
      <c r="G8423">
        <v>1.7709398409999999</v>
      </c>
      <c r="H8423">
        <v>1.7709398409999999</v>
      </c>
      <c r="I8423">
        <v>1.7709398409999999</v>
      </c>
    </row>
    <row r="8424" spans="2:23" hidden="1" x14ac:dyDescent="0.25">
      <c r="B8424" t="s">
        <v>94</v>
      </c>
      <c r="C8424" t="s">
        <v>295</v>
      </c>
      <c r="D8424" t="s">
        <v>95</v>
      </c>
      <c r="E8424" t="s">
        <v>669</v>
      </c>
      <c r="F8424" t="s">
        <v>93</v>
      </c>
      <c r="G8424">
        <v>2.9707438480000001</v>
      </c>
      <c r="H8424">
        <v>2.9707438480000001</v>
      </c>
      <c r="I8424">
        <v>2.9707438480000001</v>
      </c>
      <c r="J8424">
        <v>2.9707438480000001</v>
      </c>
      <c r="K8424">
        <v>2.9707438480000001</v>
      </c>
      <c r="L8424">
        <v>2.9707438480000001</v>
      </c>
      <c r="M8424">
        <v>2.9707438480000001</v>
      </c>
    </row>
    <row r="8425" spans="2:23" hidden="1" x14ac:dyDescent="0.25">
      <c r="B8425" t="s">
        <v>94</v>
      </c>
      <c r="C8425" t="s">
        <v>295</v>
      </c>
      <c r="D8425" t="s">
        <v>95</v>
      </c>
      <c r="E8425" t="s">
        <v>565</v>
      </c>
      <c r="F8425" t="s">
        <v>93</v>
      </c>
      <c r="G8425">
        <v>2.6742566170000002</v>
      </c>
      <c r="H8425">
        <v>0</v>
      </c>
      <c r="I8425">
        <v>1.5913037940000001</v>
      </c>
      <c r="J8425">
        <v>0.50158960100000005</v>
      </c>
      <c r="K8425">
        <v>8.3975030579999999</v>
      </c>
      <c r="L8425">
        <v>3.838081544</v>
      </c>
      <c r="M8425">
        <v>2.7452132090000001</v>
      </c>
      <c r="N8425">
        <v>10.65068769</v>
      </c>
      <c r="O8425">
        <v>3.3299999320000002</v>
      </c>
      <c r="P8425">
        <v>2.1645931279999999</v>
      </c>
      <c r="Q8425">
        <v>0.99918632500000004</v>
      </c>
      <c r="R8425">
        <v>0.49959316199999998</v>
      </c>
      <c r="S8425">
        <v>0</v>
      </c>
      <c r="T8425">
        <v>1.132963355</v>
      </c>
      <c r="U8425">
        <v>2.26592671</v>
      </c>
      <c r="V8425">
        <v>1.2470310769999999</v>
      </c>
      <c r="W8425">
        <v>0.22813544399999999</v>
      </c>
    </row>
    <row r="8426" spans="2:23" hidden="1" x14ac:dyDescent="0.25">
      <c r="B8426" t="s">
        <v>94</v>
      </c>
      <c r="C8426" t="s">
        <v>295</v>
      </c>
      <c r="D8426" t="s">
        <v>95</v>
      </c>
      <c r="E8426" t="s">
        <v>566</v>
      </c>
      <c r="F8426" t="s">
        <v>93</v>
      </c>
      <c r="G8426">
        <v>1.4218534700000001</v>
      </c>
      <c r="H8426">
        <v>1.4218534700000001</v>
      </c>
      <c r="I8426">
        <v>1.4218534700000001</v>
      </c>
    </row>
    <row r="8427" spans="2:23" hidden="1" x14ac:dyDescent="0.25">
      <c r="B8427" t="s">
        <v>94</v>
      </c>
      <c r="C8427" t="s">
        <v>295</v>
      </c>
      <c r="D8427" t="s">
        <v>95</v>
      </c>
      <c r="E8427" t="s">
        <v>567</v>
      </c>
      <c r="F8427" t="s">
        <v>93</v>
      </c>
      <c r="G8427">
        <v>2.821135403</v>
      </c>
      <c r="H8427">
        <v>2.821135403</v>
      </c>
      <c r="I8427">
        <v>2.821135403</v>
      </c>
      <c r="J8427">
        <v>2.821135403</v>
      </c>
      <c r="K8427">
        <v>2.821135403</v>
      </c>
      <c r="L8427">
        <v>2.821135403</v>
      </c>
      <c r="M8427">
        <v>2.821135403</v>
      </c>
    </row>
    <row r="8428" spans="2:23" hidden="1" x14ac:dyDescent="0.25">
      <c r="B8428" t="s">
        <v>94</v>
      </c>
      <c r="C8428" t="s">
        <v>295</v>
      </c>
      <c r="D8428" t="s">
        <v>95</v>
      </c>
      <c r="E8428" t="s">
        <v>568</v>
      </c>
      <c r="F8428" t="s">
        <v>93</v>
      </c>
      <c r="G8428">
        <v>0</v>
      </c>
      <c r="H8428">
        <v>0</v>
      </c>
      <c r="I8428">
        <v>0</v>
      </c>
      <c r="J8428">
        <v>0.50158960100000005</v>
      </c>
      <c r="K8428">
        <v>0.88272399599999996</v>
      </c>
      <c r="L8428">
        <v>1.555857942</v>
      </c>
      <c r="M8428">
        <v>2.7452132090000001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2:23" hidden="1" x14ac:dyDescent="0.25">
      <c r="B8429" t="s">
        <v>94</v>
      </c>
      <c r="C8429" t="s">
        <v>295</v>
      </c>
      <c r="D8429" t="s">
        <v>95</v>
      </c>
      <c r="E8429" t="s">
        <v>569</v>
      </c>
      <c r="F8429" t="s">
        <v>93</v>
      </c>
      <c r="G8429">
        <v>0</v>
      </c>
      <c r="H8429">
        <v>0</v>
      </c>
      <c r="I8429">
        <v>0</v>
      </c>
    </row>
    <row r="8430" spans="2:23" hidden="1" x14ac:dyDescent="0.25">
      <c r="B8430" t="s">
        <v>94</v>
      </c>
      <c r="C8430" t="s">
        <v>295</v>
      </c>
      <c r="D8430" t="s">
        <v>95</v>
      </c>
      <c r="E8430" t="s">
        <v>570</v>
      </c>
      <c r="F8430" t="s">
        <v>93</v>
      </c>
      <c r="G8430">
        <v>0.81219782100000004</v>
      </c>
      <c r="H8430">
        <v>0.81219782100000004</v>
      </c>
      <c r="I8430">
        <v>0.81219782100000004</v>
      </c>
      <c r="J8430">
        <v>0.81219782100000004</v>
      </c>
      <c r="K8430">
        <v>0.81219782100000004</v>
      </c>
      <c r="L8430">
        <v>0.81219782100000004</v>
      </c>
      <c r="M8430">
        <v>0.81219782100000004</v>
      </c>
    </row>
    <row r="8431" spans="2:23" hidden="1" x14ac:dyDescent="0.25">
      <c r="B8431" t="s">
        <v>94</v>
      </c>
      <c r="C8431" t="s">
        <v>295</v>
      </c>
      <c r="D8431" t="s">
        <v>95</v>
      </c>
      <c r="E8431" t="s">
        <v>571</v>
      </c>
      <c r="F8431" t="s">
        <v>93</v>
      </c>
      <c r="G8431">
        <v>2.6742566170000002</v>
      </c>
      <c r="H8431">
        <v>0</v>
      </c>
      <c r="I8431">
        <v>1.5913037940000001</v>
      </c>
      <c r="J8431">
        <v>0</v>
      </c>
      <c r="K8431">
        <v>7.5147790609999996</v>
      </c>
      <c r="L8431">
        <v>2.2822236020000002</v>
      </c>
      <c r="M8431">
        <v>0</v>
      </c>
      <c r="N8431">
        <v>10.65068769</v>
      </c>
      <c r="O8431">
        <v>3.3299999320000002</v>
      </c>
      <c r="P8431">
        <v>2.1645931279999999</v>
      </c>
      <c r="Q8431">
        <v>0.99918632500000004</v>
      </c>
      <c r="R8431">
        <v>0.49959316199999998</v>
      </c>
      <c r="S8431">
        <v>0</v>
      </c>
      <c r="T8431">
        <v>1.132963355</v>
      </c>
      <c r="U8431">
        <v>2.26592671</v>
      </c>
      <c r="V8431">
        <v>1.2470310769999999</v>
      </c>
      <c r="W8431">
        <v>0.22813544399999999</v>
      </c>
    </row>
    <row r="8432" spans="2:23" hidden="1" x14ac:dyDescent="0.25">
      <c r="B8432" t="s">
        <v>94</v>
      </c>
      <c r="C8432" t="s">
        <v>295</v>
      </c>
      <c r="D8432" t="s">
        <v>95</v>
      </c>
      <c r="E8432" t="s">
        <v>572</v>
      </c>
      <c r="F8432" t="s">
        <v>93</v>
      </c>
      <c r="G8432">
        <v>1.4218534700000001</v>
      </c>
      <c r="H8432">
        <v>1.4218534700000001</v>
      </c>
      <c r="I8432">
        <v>1.4218534700000001</v>
      </c>
    </row>
    <row r="8433" spans="2:23" hidden="1" x14ac:dyDescent="0.25">
      <c r="B8433" t="s">
        <v>94</v>
      </c>
      <c r="C8433" t="s">
        <v>295</v>
      </c>
      <c r="D8433" t="s">
        <v>95</v>
      </c>
      <c r="E8433" t="s">
        <v>573</v>
      </c>
      <c r="F8433" t="s">
        <v>93</v>
      </c>
      <c r="G8433">
        <v>2.0089375820000002</v>
      </c>
      <c r="H8433">
        <v>2.0089375820000002</v>
      </c>
      <c r="I8433">
        <v>2.0089375820000002</v>
      </c>
      <c r="J8433">
        <v>2.0089375820000002</v>
      </c>
      <c r="K8433">
        <v>2.0089375820000002</v>
      </c>
      <c r="L8433">
        <v>2.0089375820000002</v>
      </c>
      <c r="M8433">
        <v>2.0089375820000002</v>
      </c>
    </row>
    <row r="8434" spans="2:23" hidden="1" x14ac:dyDescent="0.25">
      <c r="B8434" t="s">
        <v>94</v>
      </c>
      <c r="C8434" t="s">
        <v>295</v>
      </c>
      <c r="D8434" t="s">
        <v>95</v>
      </c>
      <c r="E8434" t="s">
        <v>574</v>
      </c>
      <c r="F8434" t="s">
        <v>93</v>
      </c>
      <c r="G8434">
        <v>0.19442673299999999</v>
      </c>
      <c r="H8434">
        <v>0</v>
      </c>
      <c r="I8434">
        <v>0</v>
      </c>
      <c r="J8434">
        <v>0</v>
      </c>
      <c r="K8434">
        <v>0</v>
      </c>
      <c r="L8434">
        <v>4.6657070000000002E-2</v>
      </c>
      <c r="M8434">
        <v>0.20821179300000001</v>
      </c>
      <c r="N8434">
        <v>0</v>
      </c>
      <c r="O8434">
        <v>0</v>
      </c>
      <c r="P8434">
        <v>1.17788812</v>
      </c>
      <c r="Q8434">
        <v>2.355776241</v>
      </c>
      <c r="R8434">
        <v>2.6159148409999999</v>
      </c>
      <c r="S8434">
        <v>2.8760534409999998</v>
      </c>
      <c r="T8434">
        <v>3.141376809</v>
      </c>
      <c r="U8434">
        <v>3.4067001779999999</v>
      </c>
      <c r="V8434">
        <v>4.8340157100000001</v>
      </c>
      <c r="W8434">
        <v>6.2613312419999998</v>
      </c>
    </row>
    <row r="8435" spans="2:23" hidden="1" x14ac:dyDescent="0.25">
      <c r="B8435" t="s">
        <v>94</v>
      </c>
      <c r="C8435" t="s">
        <v>295</v>
      </c>
      <c r="D8435" t="s">
        <v>95</v>
      </c>
      <c r="E8435" t="s">
        <v>575</v>
      </c>
      <c r="F8435" t="s">
        <v>93</v>
      </c>
      <c r="G8435">
        <v>6.4808910999999997E-2</v>
      </c>
      <c r="H8435">
        <v>6.4808910999999997E-2</v>
      </c>
      <c r="I8435">
        <v>6.4808910999999997E-2</v>
      </c>
    </row>
    <row r="8436" spans="2:23" hidden="1" x14ac:dyDescent="0.25">
      <c r="B8436" t="s">
        <v>94</v>
      </c>
      <c r="C8436" t="s">
        <v>295</v>
      </c>
      <c r="D8436" t="s">
        <v>95</v>
      </c>
      <c r="E8436" t="s">
        <v>576</v>
      </c>
      <c r="F8436" t="s">
        <v>93</v>
      </c>
      <c r="G8436">
        <v>6.4185085000000003E-2</v>
      </c>
      <c r="H8436">
        <v>6.4185085000000003E-2</v>
      </c>
      <c r="I8436">
        <v>6.4185085000000003E-2</v>
      </c>
      <c r="J8436">
        <v>6.4185085000000003E-2</v>
      </c>
      <c r="K8436">
        <v>6.4185085000000003E-2</v>
      </c>
      <c r="L8436">
        <v>6.4185085000000003E-2</v>
      </c>
      <c r="M8436">
        <v>6.4185085000000003E-2</v>
      </c>
    </row>
    <row r="8437" spans="2:23" hidden="1" x14ac:dyDescent="0.25">
      <c r="B8437" t="s">
        <v>94</v>
      </c>
      <c r="C8437" t="s">
        <v>295</v>
      </c>
      <c r="D8437" t="s">
        <v>95</v>
      </c>
      <c r="E8437" t="s">
        <v>577</v>
      </c>
      <c r="F8437" t="s">
        <v>93</v>
      </c>
      <c r="G8437">
        <v>13.423403159999999</v>
      </c>
      <c r="H8437">
        <v>12.659980340000001</v>
      </c>
      <c r="I8437">
        <v>12.867316199999999</v>
      </c>
      <c r="J8437">
        <v>12.698465880000001</v>
      </c>
      <c r="K8437">
        <v>12.46868407</v>
      </c>
      <c r="L8437">
        <v>12.35738579</v>
      </c>
      <c r="M8437">
        <v>12.32337972</v>
      </c>
      <c r="N8437">
        <v>12.28182831</v>
      </c>
      <c r="O8437">
        <v>12.38780156</v>
      </c>
      <c r="P8437">
        <v>9.4183591409999998</v>
      </c>
      <c r="Q8437">
        <v>6.4489167180000004</v>
      </c>
      <c r="R8437">
        <v>8.7542182900000007</v>
      </c>
      <c r="S8437">
        <v>11.05951986</v>
      </c>
      <c r="T8437">
        <v>12.59779054</v>
      </c>
      <c r="U8437">
        <v>14.13606122</v>
      </c>
      <c r="V8437">
        <v>14.08283408</v>
      </c>
      <c r="W8437">
        <v>14.02960693</v>
      </c>
    </row>
    <row r="8438" spans="2:23" hidden="1" x14ac:dyDescent="0.25">
      <c r="B8438" t="s">
        <v>94</v>
      </c>
      <c r="C8438" t="s">
        <v>295</v>
      </c>
      <c r="D8438" t="s">
        <v>95</v>
      </c>
      <c r="E8438" t="s">
        <v>578</v>
      </c>
      <c r="F8438" t="s">
        <v>93</v>
      </c>
      <c r="G8438">
        <v>12.98356656</v>
      </c>
      <c r="H8438">
        <v>12.98356656</v>
      </c>
      <c r="I8438">
        <v>12.98356656</v>
      </c>
    </row>
    <row r="8439" spans="2:23" hidden="1" x14ac:dyDescent="0.25">
      <c r="B8439" t="s">
        <v>94</v>
      </c>
      <c r="C8439" t="s">
        <v>295</v>
      </c>
      <c r="D8439" t="s">
        <v>95</v>
      </c>
      <c r="E8439" t="s">
        <v>579</v>
      </c>
      <c r="F8439" t="s">
        <v>93</v>
      </c>
      <c r="G8439">
        <v>12.68551645</v>
      </c>
      <c r="H8439">
        <v>12.68551645</v>
      </c>
      <c r="I8439">
        <v>12.68551645</v>
      </c>
      <c r="J8439">
        <v>12.68551645</v>
      </c>
      <c r="K8439">
        <v>12.68551645</v>
      </c>
      <c r="L8439">
        <v>12.68551645</v>
      </c>
      <c r="M8439">
        <v>12.68551645</v>
      </c>
    </row>
    <row r="8440" spans="2:23" hidden="1" x14ac:dyDescent="0.25">
      <c r="B8440" t="s">
        <v>94</v>
      </c>
      <c r="C8440" t="s">
        <v>295</v>
      </c>
      <c r="D8440" t="s">
        <v>95</v>
      </c>
      <c r="E8440" t="s">
        <v>580</v>
      </c>
      <c r="F8440" t="s">
        <v>93</v>
      </c>
      <c r="G8440">
        <v>27.408141579999999</v>
      </c>
      <c r="H8440">
        <v>66.4290235</v>
      </c>
      <c r="I8440">
        <v>38.988205729999997</v>
      </c>
      <c r="J8440">
        <v>55.517917879999999</v>
      </c>
      <c r="K8440">
        <v>67.367724730000006</v>
      </c>
      <c r="L8440">
        <v>103.3744909</v>
      </c>
      <c r="M8440">
        <v>138.12581779999999</v>
      </c>
      <c r="N8440">
        <v>89.233768780000005</v>
      </c>
      <c r="O8440">
        <v>96.303273419999996</v>
      </c>
      <c r="P8440">
        <v>94.408021300000001</v>
      </c>
      <c r="Q8440">
        <v>92.512769180000006</v>
      </c>
      <c r="R8440">
        <v>111.55842440000001</v>
      </c>
      <c r="S8440">
        <v>130.6040797</v>
      </c>
      <c r="T8440">
        <v>143.43471460000001</v>
      </c>
      <c r="U8440">
        <v>156.26534960000001</v>
      </c>
      <c r="V8440">
        <v>142.74504780000001</v>
      </c>
      <c r="W8440">
        <v>129.22474600000001</v>
      </c>
    </row>
    <row r="8441" spans="2:23" hidden="1" x14ac:dyDescent="0.25">
      <c r="B8441" t="s">
        <v>94</v>
      </c>
      <c r="C8441" t="s">
        <v>295</v>
      </c>
      <c r="D8441" t="s">
        <v>95</v>
      </c>
      <c r="E8441" t="s">
        <v>581</v>
      </c>
      <c r="F8441" t="s">
        <v>93</v>
      </c>
      <c r="G8441">
        <v>44.275123600000001</v>
      </c>
      <c r="H8441">
        <v>44.275123600000001</v>
      </c>
      <c r="I8441">
        <v>44.275123600000001</v>
      </c>
    </row>
    <row r="8442" spans="2:23" hidden="1" x14ac:dyDescent="0.25">
      <c r="B8442" t="s">
        <v>94</v>
      </c>
      <c r="C8442" t="s">
        <v>295</v>
      </c>
      <c r="D8442" t="s">
        <v>95</v>
      </c>
      <c r="E8442" t="s">
        <v>582</v>
      </c>
      <c r="F8442" t="s">
        <v>93</v>
      </c>
      <c r="G8442">
        <v>71.030188870000003</v>
      </c>
      <c r="H8442">
        <v>71.030188870000003</v>
      </c>
      <c r="I8442">
        <v>71.030188870000003</v>
      </c>
      <c r="J8442">
        <v>71.030188870000003</v>
      </c>
      <c r="K8442">
        <v>71.030188870000003</v>
      </c>
      <c r="L8442">
        <v>71.030188870000003</v>
      </c>
      <c r="M8442">
        <v>71.030188870000003</v>
      </c>
    </row>
    <row r="8443" spans="2:23" hidden="1" x14ac:dyDescent="0.25">
      <c r="B8443" t="s">
        <v>94</v>
      </c>
      <c r="C8443" t="s">
        <v>295</v>
      </c>
      <c r="D8443" t="s">
        <v>95</v>
      </c>
      <c r="E8443" t="s">
        <v>583</v>
      </c>
      <c r="F8443" t="s">
        <v>93</v>
      </c>
      <c r="G8443">
        <v>19.98535523</v>
      </c>
      <c r="H8443">
        <v>38.099905470000003</v>
      </c>
      <c r="I8443">
        <v>12.867316199999999</v>
      </c>
      <c r="J8443">
        <v>21.42543203</v>
      </c>
      <c r="K8443">
        <v>23.33485404</v>
      </c>
      <c r="L8443">
        <v>45.541764290000003</v>
      </c>
      <c r="M8443">
        <v>66.472365490000001</v>
      </c>
      <c r="N8443">
        <v>32.253311220000001</v>
      </c>
      <c r="O8443">
        <v>34.668595199999999</v>
      </c>
      <c r="P8443">
        <v>34.602291139999998</v>
      </c>
      <c r="Q8443">
        <v>34.535987089999999</v>
      </c>
      <c r="R8443">
        <v>49.007300899999997</v>
      </c>
      <c r="S8443">
        <v>63.478614710000002</v>
      </c>
      <c r="T8443">
        <v>71.286944919999996</v>
      </c>
      <c r="U8443">
        <v>79.095275139999998</v>
      </c>
      <c r="V8443">
        <v>61.321864779999999</v>
      </c>
      <c r="W8443">
        <v>43.548454419999999</v>
      </c>
    </row>
    <row r="8444" spans="2:23" hidden="1" x14ac:dyDescent="0.25">
      <c r="B8444" t="s">
        <v>94</v>
      </c>
      <c r="C8444" t="s">
        <v>295</v>
      </c>
      <c r="D8444" t="s">
        <v>95</v>
      </c>
      <c r="E8444" t="s">
        <v>584</v>
      </c>
      <c r="F8444" t="s">
        <v>93</v>
      </c>
      <c r="G8444">
        <v>23.650858970000002</v>
      </c>
      <c r="H8444">
        <v>23.650858970000002</v>
      </c>
      <c r="I8444">
        <v>23.650858970000002</v>
      </c>
    </row>
    <row r="8445" spans="2:23" hidden="1" x14ac:dyDescent="0.25">
      <c r="B8445" t="s">
        <v>94</v>
      </c>
      <c r="C8445" t="s">
        <v>295</v>
      </c>
      <c r="D8445" t="s">
        <v>95</v>
      </c>
      <c r="E8445" t="s">
        <v>585</v>
      </c>
      <c r="F8445" t="s">
        <v>93</v>
      </c>
      <c r="G8445">
        <v>32.53242753</v>
      </c>
      <c r="H8445">
        <v>32.53242753</v>
      </c>
      <c r="I8445">
        <v>32.53242753</v>
      </c>
      <c r="J8445">
        <v>32.53242753</v>
      </c>
      <c r="K8445">
        <v>32.53242753</v>
      </c>
      <c r="L8445">
        <v>32.53242753</v>
      </c>
      <c r="M8445">
        <v>32.53242753</v>
      </c>
    </row>
    <row r="8446" spans="2:23" hidden="1" x14ac:dyDescent="0.25">
      <c r="B8446" t="s">
        <v>94</v>
      </c>
      <c r="C8446" t="s">
        <v>295</v>
      </c>
      <c r="D8446" t="s">
        <v>95</v>
      </c>
      <c r="E8446" t="s">
        <v>586</v>
      </c>
      <c r="F8446" t="s">
        <v>93</v>
      </c>
      <c r="G8446">
        <v>19.98535523</v>
      </c>
      <c r="H8446">
        <v>38.099905470000003</v>
      </c>
      <c r="I8446">
        <v>12.867316199999999</v>
      </c>
      <c r="J8446">
        <v>21.42543203</v>
      </c>
      <c r="K8446">
        <v>23.33485404</v>
      </c>
      <c r="L8446">
        <v>45.541764290000003</v>
      </c>
      <c r="M8446">
        <v>66.472365490000001</v>
      </c>
      <c r="N8446">
        <v>32.253311220000001</v>
      </c>
      <c r="O8446">
        <v>34.668595199999999</v>
      </c>
      <c r="P8446">
        <v>34.602291139999998</v>
      </c>
      <c r="Q8446">
        <v>34.535987089999999</v>
      </c>
      <c r="R8446">
        <v>49.007300899999997</v>
      </c>
      <c r="S8446">
        <v>63.478614710000002</v>
      </c>
      <c r="T8446">
        <v>71.286944919999996</v>
      </c>
      <c r="U8446">
        <v>79.095275139999998</v>
      </c>
      <c r="V8446">
        <v>61.321864779999999</v>
      </c>
      <c r="W8446">
        <v>43.548454419999999</v>
      </c>
    </row>
    <row r="8447" spans="2:23" hidden="1" x14ac:dyDescent="0.25">
      <c r="B8447" t="s">
        <v>94</v>
      </c>
      <c r="C8447" t="s">
        <v>295</v>
      </c>
      <c r="D8447" t="s">
        <v>95</v>
      </c>
      <c r="E8447" t="s">
        <v>587</v>
      </c>
      <c r="F8447" t="s">
        <v>93</v>
      </c>
      <c r="G8447">
        <v>23.650858970000002</v>
      </c>
      <c r="H8447">
        <v>23.650858970000002</v>
      </c>
      <c r="I8447">
        <v>23.650858970000002</v>
      </c>
    </row>
    <row r="8448" spans="2:23" hidden="1" x14ac:dyDescent="0.25">
      <c r="B8448" t="s">
        <v>94</v>
      </c>
      <c r="C8448" t="s">
        <v>295</v>
      </c>
      <c r="D8448" t="s">
        <v>95</v>
      </c>
      <c r="E8448" t="s">
        <v>588</v>
      </c>
      <c r="F8448" t="s">
        <v>93</v>
      </c>
      <c r="G8448">
        <v>32.53242753</v>
      </c>
      <c r="H8448">
        <v>32.53242753</v>
      </c>
      <c r="I8448">
        <v>32.53242753</v>
      </c>
      <c r="J8448">
        <v>32.53242753</v>
      </c>
      <c r="K8448">
        <v>32.53242753</v>
      </c>
      <c r="L8448">
        <v>32.53242753</v>
      </c>
      <c r="M8448">
        <v>32.53242753</v>
      </c>
    </row>
    <row r="8449" spans="2:23" hidden="1" x14ac:dyDescent="0.25">
      <c r="B8449" t="s">
        <v>94</v>
      </c>
      <c r="C8449" t="s">
        <v>295</v>
      </c>
      <c r="D8449" t="s">
        <v>95</v>
      </c>
      <c r="E8449" t="s">
        <v>589</v>
      </c>
      <c r="F8449" t="s">
        <v>93</v>
      </c>
      <c r="G8449">
        <v>0</v>
      </c>
      <c r="H8449">
        <v>0</v>
      </c>
      <c r="I8449">
        <v>1.3916307800000001</v>
      </c>
      <c r="J8449">
        <v>2.5523015999999999E-2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2:23" hidden="1" x14ac:dyDescent="0.25">
      <c r="B8450" t="s">
        <v>94</v>
      </c>
      <c r="C8450" t="s">
        <v>295</v>
      </c>
      <c r="D8450" t="s">
        <v>95</v>
      </c>
      <c r="E8450" t="s">
        <v>590</v>
      </c>
      <c r="F8450" t="s">
        <v>93</v>
      </c>
      <c r="G8450">
        <v>0.46387692699999999</v>
      </c>
      <c r="H8450">
        <v>0.46387692699999999</v>
      </c>
      <c r="I8450">
        <v>0.46387692699999999</v>
      </c>
    </row>
    <row r="8451" spans="2:23" hidden="1" x14ac:dyDescent="0.25">
      <c r="B8451" t="s">
        <v>94</v>
      </c>
      <c r="C8451" t="s">
        <v>295</v>
      </c>
      <c r="D8451" t="s">
        <v>95</v>
      </c>
      <c r="E8451" t="s">
        <v>591</v>
      </c>
      <c r="F8451" t="s">
        <v>93</v>
      </c>
      <c r="G8451">
        <v>0.20245054200000001</v>
      </c>
      <c r="H8451">
        <v>0.20245054200000001</v>
      </c>
      <c r="I8451">
        <v>0.20245054200000001</v>
      </c>
      <c r="J8451">
        <v>0.20245054200000001</v>
      </c>
      <c r="K8451">
        <v>0.20245054200000001</v>
      </c>
      <c r="L8451">
        <v>0.20245054200000001</v>
      </c>
      <c r="M8451">
        <v>0.20245054200000001</v>
      </c>
    </row>
    <row r="8452" spans="2:23" hidden="1" x14ac:dyDescent="0.25">
      <c r="B8452" t="s">
        <v>94</v>
      </c>
      <c r="C8452" t="s">
        <v>295</v>
      </c>
      <c r="D8452" t="s">
        <v>95</v>
      </c>
      <c r="E8452" t="s">
        <v>592</v>
      </c>
      <c r="F8452" t="s">
        <v>93</v>
      </c>
      <c r="G8452">
        <v>0.50320240699999996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 spans="2:23" hidden="1" x14ac:dyDescent="0.25">
      <c r="B8453" t="s">
        <v>94</v>
      </c>
      <c r="C8453" t="s">
        <v>295</v>
      </c>
      <c r="D8453" t="s">
        <v>95</v>
      </c>
      <c r="E8453" t="s">
        <v>593</v>
      </c>
      <c r="F8453" t="s">
        <v>93</v>
      </c>
      <c r="G8453">
        <v>0.16773413600000001</v>
      </c>
      <c r="H8453">
        <v>0.16773413600000001</v>
      </c>
      <c r="I8453">
        <v>0.16773413600000001</v>
      </c>
    </row>
    <row r="8454" spans="2:23" hidden="1" x14ac:dyDescent="0.25">
      <c r="B8454" t="s">
        <v>94</v>
      </c>
      <c r="C8454" t="s">
        <v>295</v>
      </c>
      <c r="D8454" t="s">
        <v>95</v>
      </c>
      <c r="E8454" t="s">
        <v>594</v>
      </c>
      <c r="F8454" t="s">
        <v>93</v>
      </c>
      <c r="G8454">
        <v>7.1886058000000003E-2</v>
      </c>
      <c r="H8454">
        <v>7.1886058000000003E-2</v>
      </c>
      <c r="I8454">
        <v>7.1886058000000003E-2</v>
      </c>
      <c r="J8454">
        <v>7.1886058000000003E-2</v>
      </c>
      <c r="K8454">
        <v>7.1886058000000003E-2</v>
      </c>
      <c r="L8454">
        <v>7.1886058000000003E-2</v>
      </c>
      <c r="M8454">
        <v>7.1886058000000003E-2</v>
      </c>
    </row>
    <row r="8455" spans="2:23" hidden="1" x14ac:dyDescent="0.25">
      <c r="B8455" t="s">
        <v>94</v>
      </c>
      <c r="C8455" t="s">
        <v>295</v>
      </c>
      <c r="D8455" t="s">
        <v>95</v>
      </c>
      <c r="E8455" t="s">
        <v>595</v>
      </c>
      <c r="F8455" t="s">
        <v>93</v>
      </c>
      <c r="G8455">
        <v>0.50320240699999996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</row>
    <row r="8456" spans="2:23" hidden="1" x14ac:dyDescent="0.25">
      <c r="B8456" t="s">
        <v>94</v>
      </c>
      <c r="C8456" t="s">
        <v>295</v>
      </c>
      <c r="D8456" t="s">
        <v>95</v>
      </c>
      <c r="E8456" t="s">
        <v>596</v>
      </c>
      <c r="F8456" t="s">
        <v>93</v>
      </c>
      <c r="G8456">
        <v>0.16773413600000001</v>
      </c>
      <c r="H8456">
        <v>0.16773413600000001</v>
      </c>
      <c r="I8456">
        <v>0.16773413600000001</v>
      </c>
    </row>
    <row r="8457" spans="2:23" hidden="1" x14ac:dyDescent="0.25">
      <c r="B8457" t="s">
        <v>94</v>
      </c>
      <c r="C8457" t="s">
        <v>295</v>
      </c>
      <c r="D8457" t="s">
        <v>95</v>
      </c>
      <c r="E8457" t="s">
        <v>597</v>
      </c>
      <c r="F8457" t="s">
        <v>93</v>
      </c>
      <c r="G8457">
        <v>7.1886058000000003E-2</v>
      </c>
      <c r="H8457">
        <v>7.1886058000000003E-2</v>
      </c>
      <c r="I8457">
        <v>7.1886058000000003E-2</v>
      </c>
      <c r="J8457">
        <v>7.1886058000000003E-2</v>
      </c>
      <c r="K8457">
        <v>7.1886058000000003E-2</v>
      </c>
      <c r="L8457">
        <v>7.1886058000000003E-2</v>
      </c>
      <c r="M8457">
        <v>7.1886058000000003E-2</v>
      </c>
    </row>
    <row r="8458" spans="2:23" hidden="1" x14ac:dyDescent="0.25">
      <c r="B8458" t="s">
        <v>94</v>
      </c>
      <c r="C8458" t="s">
        <v>295</v>
      </c>
      <c r="D8458" t="s">
        <v>95</v>
      </c>
      <c r="E8458" t="s">
        <v>670</v>
      </c>
      <c r="F8458" t="s">
        <v>93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</row>
    <row r="8459" spans="2:23" hidden="1" x14ac:dyDescent="0.25">
      <c r="B8459" t="s">
        <v>94</v>
      </c>
      <c r="C8459" t="s">
        <v>295</v>
      </c>
      <c r="D8459" t="s">
        <v>95</v>
      </c>
      <c r="E8459" t="s">
        <v>671</v>
      </c>
      <c r="F8459" t="s">
        <v>93</v>
      </c>
      <c r="G8459">
        <v>0</v>
      </c>
      <c r="H8459">
        <v>0</v>
      </c>
      <c r="I8459">
        <v>0</v>
      </c>
    </row>
    <row r="8460" spans="2:23" hidden="1" x14ac:dyDescent="0.25">
      <c r="B8460" t="s">
        <v>94</v>
      </c>
      <c r="C8460" t="s">
        <v>295</v>
      </c>
      <c r="D8460" t="s">
        <v>95</v>
      </c>
      <c r="E8460" t="s">
        <v>672</v>
      </c>
      <c r="F8460" t="s">
        <v>93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2:23" hidden="1" x14ac:dyDescent="0.25">
      <c r="B8461" t="s">
        <v>94</v>
      </c>
      <c r="C8461" t="s">
        <v>295</v>
      </c>
      <c r="D8461" t="s">
        <v>95</v>
      </c>
      <c r="E8461" t="s">
        <v>598</v>
      </c>
      <c r="F8461" t="s">
        <v>93</v>
      </c>
      <c r="G8461">
        <v>2.312120443</v>
      </c>
      <c r="H8461">
        <v>18.478280420000001</v>
      </c>
      <c r="I8461">
        <v>0</v>
      </c>
      <c r="J8461">
        <v>1.4923179520000001</v>
      </c>
      <c r="K8461">
        <v>5.2320945730000004</v>
      </c>
      <c r="L8461">
        <v>12.058314879999999</v>
      </c>
      <c r="M8461">
        <v>19.953020200000001</v>
      </c>
      <c r="N8461">
        <v>11.652335519999999</v>
      </c>
      <c r="O8461">
        <v>7.5635536749999996</v>
      </c>
      <c r="P8461">
        <v>7.5966124129999999</v>
      </c>
      <c r="Q8461">
        <v>7.6296711510000002</v>
      </c>
      <c r="R8461">
        <v>11.725404190000001</v>
      </c>
      <c r="S8461">
        <v>15.82113723</v>
      </c>
      <c r="T8461">
        <v>17.872185810000001</v>
      </c>
      <c r="U8461">
        <v>19.923234399999998</v>
      </c>
      <c r="V8461">
        <v>14.145462070000001</v>
      </c>
      <c r="W8461">
        <v>8.3676897530000005</v>
      </c>
    </row>
    <row r="8462" spans="2:23" hidden="1" x14ac:dyDescent="0.25">
      <c r="B8462" t="s">
        <v>94</v>
      </c>
      <c r="C8462" t="s">
        <v>295</v>
      </c>
      <c r="D8462" t="s">
        <v>95</v>
      </c>
      <c r="E8462" t="s">
        <v>599</v>
      </c>
      <c r="F8462" t="s">
        <v>93</v>
      </c>
      <c r="G8462">
        <v>6.9301336210000004</v>
      </c>
      <c r="H8462">
        <v>6.9301336210000004</v>
      </c>
      <c r="I8462">
        <v>6.9301336210000004</v>
      </c>
    </row>
    <row r="8463" spans="2:23" hidden="1" x14ac:dyDescent="0.25">
      <c r="B8463" t="s">
        <v>94</v>
      </c>
      <c r="C8463" t="s">
        <v>295</v>
      </c>
      <c r="D8463" t="s">
        <v>95</v>
      </c>
      <c r="E8463" t="s">
        <v>600</v>
      </c>
      <c r="F8463" t="s">
        <v>93</v>
      </c>
      <c r="G8463">
        <v>8.5037354959999991</v>
      </c>
      <c r="H8463">
        <v>8.5037354959999991</v>
      </c>
      <c r="I8463">
        <v>8.5037354959999991</v>
      </c>
      <c r="J8463">
        <v>8.5037354959999991</v>
      </c>
      <c r="K8463">
        <v>8.5037354959999991</v>
      </c>
      <c r="L8463">
        <v>8.5037354959999991</v>
      </c>
      <c r="M8463">
        <v>8.5037354959999991</v>
      </c>
    </row>
    <row r="8464" spans="2:23" hidden="1" x14ac:dyDescent="0.25">
      <c r="B8464" t="s">
        <v>94</v>
      </c>
      <c r="C8464" t="s">
        <v>295</v>
      </c>
      <c r="D8464" t="s">
        <v>95</v>
      </c>
      <c r="E8464" t="s">
        <v>601</v>
      </c>
      <c r="F8464" t="s">
        <v>93</v>
      </c>
      <c r="G8464">
        <v>7.138533894</v>
      </c>
      <c r="H8464">
        <v>28.32911803</v>
      </c>
      <c r="I8464">
        <v>25.126937359999999</v>
      </c>
      <c r="J8464">
        <v>34.083789299999999</v>
      </c>
      <c r="K8464">
        <v>43.931345260000001</v>
      </c>
      <c r="L8464">
        <v>57.677800060000003</v>
      </c>
      <c r="M8464">
        <v>71.080628200000007</v>
      </c>
      <c r="N8464">
        <v>54.208373829999999</v>
      </c>
      <c r="O8464">
        <v>60.183690900000002</v>
      </c>
      <c r="P8464">
        <v>59.057620710000002</v>
      </c>
      <c r="Q8464">
        <v>57.931550510000001</v>
      </c>
      <c r="R8464">
        <v>62.335246699999999</v>
      </c>
      <c r="S8464">
        <v>66.738942890000004</v>
      </c>
      <c r="T8464">
        <v>70.977041180000001</v>
      </c>
      <c r="U8464">
        <v>75.215139460000003</v>
      </c>
      <c r="V8464">
        <v>80.379342750000006</v>
      </c>
      <c r="W8464">
        <v>85.543546030000002</v>
      </c>
    </row>
    <row r="8465" spans="2:23" hidden="1" x14ac:dyDescent="0.25">
      <c r="B8465" t="s">
        <v>94</v>
      </c>
      <c r="C8465" t="s">
        <v>295</v>
      </c>
      <c r="D8465" t="s">
        <v>95</v>
      </c>
      <c r="E8465" t="s">
        <v>602</v>
      </c>
      <c r="F8465" t="s">
        <v>93</v>
      </c>
      <c r="G8465">
        <v>20.198196429999999</v>
      </c>
      <c r="H8465">
        <v>20.198196429999999</v>
      </c>
      <c r="I8465">
        <v>20.198196429999999</v>
      </c>
    </row>
    <row r="8466" spans="2:23" hidden="1" x14ac:dyDescent="0.25">
      <c r="B8466" t="s">
        <v>94</v>
      </c>
      <c r="C8466" t="s">
        <v>295</v>
      </c>
      <c r="D8466" t="s">
        <v>95</v>
      </c>
      <c r="E8466" t="s">
        <v>603</v>
      </c>
      <c r="F8466" t="s">
        <v>93</v>
      </c>
      <c r="G8466">
        <v>38.195450299999997</v>
      </c>
      <c r="H8466">
        <v>38.195450299999997</v>
      </c>
      <c r="I8466">
        <v>38.195450299999997</v>
      </c>
      <c r="J8466">
        <v>38.195450299999997</v>
      </c>
      <c r="K8466">
        <v>38.195450299999997</v>
      </c>
      <c r="L8466">
        <v>38.195450299999997</v>
      </c>
      <c r="M8466">
        <v>38.195450299999997</v>
      </c>
    </row>
    <row r="8467" spans="2:23" hidden="1" x14ac:dyDescent="0.25">
      <c r="B8467" t="s">
        <v>94</v>
      </c>
      <c r="C8467" t="s">
        <v>295</v>
      </c>
      <c r="D8467" t="s">
        <v>95</v>
      </c>
      <c r="E8467" t="s">
        <v>604</v>
      </c>
      <c r="F8467" t="s">
        <v>93</v>
      </c>
      <c r="G8467">
        <v>7.138533894</v>
      </c>
      <c r="H8467">
        <v>28.32911803</v>
      </c>
      <c r="I8467">
        <v>25.126937359999999</v>
      </c>
      <c r="J8467">
        <v>34.083789299999999</v>
      </c>
      <c r="K8467">
        <v>43.931345260000001</v>
      </c>
      <c r="L8467">
        <v>51.607132759999999</v>
      </c>
      <c r="M8467">
        <v>56.46329059</v>
      </c>
      <c r="N8467">
        <v>54.208373829999999</v>
      </c>
      <c r="O8467">
        <v>56.164308380000001</v>
      </c>
      <c r="P8467">
        <v>54.88725797</v>
      </c>
      <c r="Q8467">
        <v>53.610207549999998</v>
      </c>
      <c r="R8467">
        <v>55.397484759999998</v>
      </c>
      <c r="S8467">
        <v>57.184761960000003</v>
      </c>
      <c r="T8467">
        <v>61.829782340000001</v>
      </c>
      <c r="U8467">
        <v>66.47480272</v>
      </c>
      <c r="V8467">
        <v>72.147852830000005</v>
      </c>
      <c r="W8467">
        <v>77.820902939999996</v>
      </c>
    </row>
    <row r="8468" spans="2:23" hidden="1" x14ac:dyDescent="0.25">
      <c r="B8468" t="s">
        <v>94</v>
      </c>
      <c r="C8468" t="s">
        <v>295</v>
      </c>
      <c r="D8468" t="s">
        <v>95</v>
      </c>
      <c r="E8468" t="s">
        <v>605</v>
      </c>
      <c r="F8468" t="s">
        <v>93</v>
      </c>
      <c r="G8468">
        <v>20.198196429999999</v>
      </c>
      <c r="H8468">
        <v>20.198196429999999</v>
      </c>
      <c r="I8468">
        <v>20.198196429999999</v>
      </c>
    </row>
    <row r="8469" spans="2:23" hidden="1" x14ac:dyDescent="0.25">
      <c r="B8469" t="s">
        <v>94</v>
      </c>
      <c r="C8469" t="s">
        <v>295</v>
      </c>
      <c r="D8469" t="s">
        <v>95</v>
      </c>
      <c r="E8469" t="s">
        <v>606</v>
      </c>
      <c r="F8469" t="s">
        <v>93</v>
      </c>
      <c r="G8469">
        <v>35.240021030000001</v>
      </c>
      <c r="H8469">
        <v>35.240021030000001</v>
      </c>
      <c r="I8469">
        <v>35.240021030000001</v>
      </c>
      <c r="J8469">
        <v>35.240021030000001</v>
      </c>
      <c r="K8469">
        <v>35.240021030000001</v>
      </c>
      <c r="L8469">
        <v>35.240021030000001</v>
      </c>
      <c r="M8469">
        <v>35.240021030000001</v>
      </c>
    </row>
    <row r="8470" spans="2:23" hidden="1" x14ac:dyDescent="0.25">
      <c r="B8470" t="s">
        <v>94</v>
      </c>
      <c r="C8470" t="s">
        <v>295</v>
      </c>
      <c r="D8470" t="s">
        <v>95</v>
      </c>
      <c r="E8470" t="s">
        <v>607</v>
      </c>
      <c r="F8470" t="s">
        <v>93</v>
      </c>
      <c r="G8470">
        <v>4.0554048920000003</v>
      </c>
      <c r="H8470">
        <v>6.9616447140000002</v>
      </c>
      <c r="I8470">
        <v>0</v>
      </c>
      <c r="J8470">
        <v>7.2346481919999999</v>
      </c>
      <c r="K8470">
        <v>5.6340753929999998</v>
      </c>
      <c r="L8470">
        <v>21.079406550000002</v>
      </c>
      <c r="M8470">
        <v>33.987753779999998</v>
      </c>
      <c r="N8470">
        <v>8.3191473899999995</v>
      </c>
      <c r="O8470">
        <v>14.717239960000001</v>
      </c>
      <c r="P8470">
        <v>16.409431470000001</v>
      </c>
      <c r="Q8470">
        <v>18.101622979999998</v>
      </c>
      <c r="R8470">
        <v>25.911763579999999</v>
      </c>
      <c r="S8470">
        <v>33.721904180000003</v>
      </c>
      <c r="T8470">
        <v>37.675591760000003</v>
      </c>
      <c r="U8470">
        <v>41.629279339999997</v>
      </c>
      <c r="V8470">
        <v>28.25955291</v>
      </c>
      <c r="W8470">
        <v>14.889826490000001</v>
      </c>
    </row>
    <row r="8471" spans="2:23" hidden="1" x14ac:dyDescent="0.25">
      <c r="B8471" t="s">
        <v>94</v>
      </c>
      <c r="C8471" t="s">
        <v>295</v>
      </c>
      <c r="D8471" t="s">
        <v>95</v>
      </c>
      <c r="E8471" t="s">
        <v>608</v>
      </c>
      <c r="F8471" t="s">
        <v>93</v>
      </c>
      <c r="G8471">
        <v>3.672349869</v>
      </c>
      <c r="H8471">
        <v>3.672349869</v>
      </c>
      <c r="I8471">
        <v>3.672349869</v>
      </c>
    </row>
    <row r="8472" spans="2:23" hidden="1" x14ac:dyDescent="0.25">
      <c r="B8472" t="s">
        <v>94</v>
      </c>
      <c r="C8472" t="s">
        <v>295</v>
      </c>
      <c r="D8472" t="s">
        <v>95</v>
      </c>
      <c r="E8472" t="s">
        <v>609</v>
      </c>
      <c r="F8472" t="s">
        <v>93</v>
      </c>
      <c r="G8472">
        <v>11.278990500000001</v>
      </c>
      <c r="H8472">
        <v>11.278990500000001</v>
      </c>
      <c r="I8472">
        <v>11.278990500000001</v>
      </c>
      <c r="J8472">
        <v>11.278990500000001</v>
      </c>
      <c r="K8472">
        <v>11.278990500000001</v>
      </c>
      <c r="L8472">
        <v>11.278990500000001</v>
      </c>
      <c r="M8472">
        <v>11.278990500000001</v>
      </c>
    </row>
    <row r="8473" spans="2:23" hidden="1" x14ac:dyDescent="0.25">
      <c r="B8473" t="s">
        <v>94</v>
      </c>
      <c r="C8473" t="s">
        <v>295</v>
      </c>
      <c r="D8473" t="s">
        <v>95</v>
      </c>
      <c r="E8473" t="s">
        <v>610</v>
      </c>
      <c r="F8473" t="s">
        <v>93</v>
      </c>
      <c r="G8473">
        <v>0.61545692799999996</v>
      </c>
      <c r="H8473">
        <v>0.59065006900000006</v>
      </c>
      <c r="I8473">
        <v>0.63985964799999995</v>
      </c>
      <c r="J8473">
        <v>0.58234892199999999</v>
      </c>
      <c r="K8473">
        <v>0.533675644</v>
      </c>
      <c r="L8473">
        <v>0.50513761000000001</v>
      </c>
      <c r="M8473">
        <v>0.470542766</v>
      </c>
      <c r="N8473">
        <v>0.38810775400000003</v>
      </c>
      <c r="O8473">
        <v>0.28539900899999998</v>
      </c>
      <c r="P8473">
        <v>0.220991822</v>
      </c>
      <c r="Q8473">
        <v>0.156584635</v>
      </c>
      <c r="R8473">
        <v>0.126719109</v>
      </c>
      <c r="S8473">
        <v>9.6853582999999993E-2</v>
      </c>
      <c r="T8473">
        <v>9.6570062999999998E-2</v>
      </c>
      <c r="U8473">
        <v>9.6286543000000002E-2</v>
      </c>
      <c r="V8473">
        <v>9.5862294000000001E-2</v>
      </c>
      <c r="W8473">
        <v>9.5438045999999999E-2</v>
      </c>
    </row>
    <row r="8474" spans="2:23" hidden="1" x14ac:dyDescent="0.25">
      <c r="B8474" t="s">
        <v>94</v>
      </c>
      <c r="C8474" t="s">
        <v>295</v>
      </c>
      <c r="D8474" t="s">
        <v>95</v>
      </c>
      <c r="E8474" t="s">
        <v>611</v>
      </c>
      <c r="F8474" t="s">
        <v>93</v>
      </c>
      <c r="G8474">
        <v>0.61532221499999995</v>
      </c>
      <c r="H8474">
        <v>0.61532221499999995</v>
      </c>
      <c r="I8474">
        <v>0.61532221499999995</v>
      </c>
    </row>
    <row r="8475" spans="2:23" hidden="1" x14ac:dyDescent="0.25">
      <c r="B8475" t="s">
        <v>94</v>
      </c>
      <c r="C8475" t="s">
        <v>295</v>
      </c>
      <c r="D8475" t="s">
        <v>95</v>
      </c>
      <c r="E8475" t="s">
        <v>612</v>
      </c>
      <c r="F8475" t="s">
        <v>93</v>
      </c>
      <c r="G8475">
        <v>0.56252451199999998</v>
      </c>
      <c r="H8475">
        <v>0.56252451199999998</v>
      </c>
      <c r="I8475">
        <v>0.56252451199999998</v>
      </c>
      <c r="J8475">
        <v>0.56252451199999998</v>
      </c>
      <c r="K8475">
        <v>0.56252451199999998</v>
      </c>
      <c r="L8475">
        <v>0.56252451199999998</v>
      </c>
      <c r="M8475">
        <v>0.56252451199999998</v>
      </c>
    </row>
    <row r="8476" spans="2:23" hidden="1" x14ac:dyDescent="0.25">
      <c r="B8476" t="s">
        <v>94</v>
      </c>
      <c r="C8476" t="s">
        <v>295</v>
      </c>
      <c r="D8476" t="s">
        <v>95</v>
      </c>
      <c r="E8476" t="s">
        <v>613</v>
      </c>
      <c r="F8476" t="s">
        <v>93</v>
      </c>
      <c r="G8476">
        <v>0.381677447</v>
      </c>
      <c r="H8476">
        <v>0.65855391900000004</v>
      </c>
      <c r="I8476">
        <v>0.33199104699999998</v>
      </c>
      <c r="J8476">
        <v>0.524320695</v>
      </c>
      <c r="K8476">
        <v>0.368783254</v>
      </c>
      <c r="L8476">
        <v>0.34923889899999999</v>
      </c>
      <c r="M8476">
        <v>0.19415344400000001</v>
      </c>
      <c r="N8476">
        <v>0.30212554000000003</v>
      </c>
      <c r="O8476">
        <v>0.209122424</v>
      </c>
      <c r="P8476">
        <v>0.24858438899999999</v>
      </c>
      <c r="Q8476">
        <v>0.28804635499999998</v>
      </c>
      <c r="R8476">
        <v>0.350431243</v>
      </c>
      <c r="S8476">
        <v>0.41281613099999998</v>
      </c>
      <c r="T8476">
        <v>0.42159025999999999</v>
      </c>
      <c r="U8476">
        <v>0.43036438999999999</v>
      </c>
      <c r="V8476">
        <v>0.46170080299999999</v>
      </c>
      <c r="W8476">
        <v>0.493037216</v>
      </c>
    </row>
    <row r="8477" spans="2:23" hidden="1" x14ac:dyDescent="0.25">
      <c r="B8477" t="s">
        <v>94</v>
      </c>
      <c r="C8477" t="s">
        <v>295</v>
      </c>
      <c r="D8477" t="s">
        <v>95</v>
      </c>
      <c r="E8477" t="s">
        <v>614</v>
      </c>
      <c r="F8477" t="s">
        <v>93</v>
      </c>
      <c r="G8477">
        <v>0.45740747100000001</v>
      </c>
      <c r="H8477">
        <v>0.45740747100000001</v>
      </c>
      <c r="I8477">
        <v>0.45740747100000001</v>
      </c>
    </row>
    <row r="8478" spans="2:23" hidden="1" x14ac:dyDescent="0.25">
      <c r="B8478" t="s">
        <v>94</v>
      </c>
      <c r="C8478" t="s">
        <v>295</v>
      </c>
      <c r="D8478" t="s">
        <v>95</v>
      </c>
      <c r="E8478" t="s">
        <v>615</v>
      </c>
      <c r="F8478" t="s">
        <v>93</v>
      </c>
      <c r="G8478">
        <v>0.40124552899999999</v>
      </c>
      <c r="H8478">
        <v>0.40124552899999999</v>
      </c>
      <c r="I8478">
        <v>0.40124552899999999</v>
      </c>
      <c r="J8478">
        <v>0.40124552899999999</v>
      </c>
      <c r="K8478">
        <v>0.40124552899999999</v>
      </c>
      <c r="L8478">
        <v>0.40124552899999999</v>
      </c>
      <c r="M8478">
        <v>0.40124552899999999</v>
      </c>
    </row>
    <row r="8479" spans="2:23" hidden="1" x14ac:dyDescent="0.25">
      <c r="B8479" t="s">
        <v>94</v>
      </c>
      <c r="C8479" t="s">
        <v>295</v>
      </c>
      <c r="D8479" t="s">
        <v>95</v>
      </c>
      <c r="E8479" t="s">
        <v>616</v>
      </c>
      <c r="F8479" t="s">
        <v>93</v>
      </c>
      <c r="G8479">
        <v>108.29596960000001</v>
      </c>
      <c r="H8479">
        <v>52.471131980000003</v>
      </c>
      <c r="I8479">
        <v>47.995606129999999</v>
      </c>
      <c r="J8479">
        <v>51.634586640000002</v>
      </c>
      <c r="K8479">
        <v>50.279518600000003</v>
      </c>
      <c r="L8479">
        <v>38.132567860000002</v>
      </c>
      <c r="M8479">
        <v>30.67352975</v>
      </c>
      <c r="N8479">
        <v>50.927509880000002</v>
      </c>
      <c r="O8479">
        <v>44.761628170000002</v>
      </c>
      <c r="P8479">
        <v>54.342215070000002</v>
      </c>
      <c r="Q8479">
        <v>63.922801970000002</v>
      </c>
      <c r="R8479">
        <v>78.293161889999993</v>
      </c>
      <c r="S8479">
        <v>92.663521810000006</v>
      </c>
      <c r="T8479">
        <v>102.105902</v>
      </c>
      <c r="U8479">
        <v>111.5482823</v>
      </c>
      <c r="V8479">
        <v>117.2519896</v>
      </c>
      <c r="W8479">
        <v>122.95569690000001</v>
      </c>
    </row>
    <row r="8480" spans="2:23" hidden="1" x14ac:dyDescent="0.25">
      <c r="B8480" t="s">
        <v>94</v>
      </c>
      <c r="C8480" t="s">
        <v>295</v>
      </c>
      <c r="D8480" t="s">
        <v>95</v>
      </c>
      <c r="E8480" t="s">
        <v>617</v>
      </c>
      <c r="F8480" t="s">
        <v>93</v>
      </c>
      <c r="G8480">
        <v>69.587569250000001</v>
      </c>
      <c r="H8480">
        <v>69.587569250000001</v>
      </c>
      <c r="I8480">
        <v>69.587569250000001</v>
      </c>
    </row>
    <row r="8481" spans="2:23" hidden="1" x14ac:dyDescent="0.25">
      <c r="B8481" t="s">
        <v>94</v>
      </c>
      <c r="C8481" t="s">
        <v>295</v>
      </c>
      <c r="D8481" t="s">
        <v>95</v>
      </c>
      <c r="E8481" t="s">
        <v>618</v>
      </c>
      <c r="F8481" t="s">
        <v>93</v>
      </c>
      <c r="G8481">
        <v>54.211844370000001</v>
      </c>
      <c r="H8481">
        <v>54.211844370000001</v>
      </c>
      <c r="I8481">
        <v>54.211844370000001</v>
      </c>
      <c r="J8481">
        <v>54.211844370000001</v>
      </c>
      <c r="K8481">
        <v>54.211844370000001</v>
      </c>
      <c r="L8481">
        <v>54.211844370000001</v>
      </c>
      <c r="M8481">
        <v>54.211844370000001</v>
      </c>
    </row>
    <row r="8482" spans="2:23" hidden="1" x14ac:dyDescent="0.25">
      <c r="B8482" t="s">
        <v>94</v>
      </c>
      <c r="C8482" t="s">
        <v>295</v>
      </c>
      <c r="D8482" t="s">
        <v>95</v>
      </c>
      <c r="E8482" t="s">
        <v>619</v>
      </c>
      <c r="F8482" t="s">
        <v>93</v>
      </c>
      <c r="G8482">
        <v>15.79782646</v>
      </c>
      <c r="H8482">
        <v>12.48244964</v>
      </c>
      <c r="I8482">
        <v>12.700053670000001</v>
      </c>
      <c r="J8482">
        <v>18.11446505</v>
      </c>
      <c r="K8482">
        <v>22.80201778</v>
      </c>
      <c r="L8482">
        <v>15.7193366</v>
      </c>
      <c r="M8482">
        <v>14.61877033</v>
      </c>
      <c r="N8482">
        <v>27.471733910000001</v>
      </c>
      <c r="O8482">
        <v>22.348527520000001</v>
      </c>
      <c r="P8482">
        <v>28.126374949999999</v>
      </c>
      <c r="Q8482">
        <v>33.904222369999999</v>
      </c>
      <c r="R8482">
        <v>42.345905719999998</v>
      </c>
      <c r="S8482">
        <v>50.787589070000003</v>
      </c>
      <c r="T8482">
        <v>52.97186997</v>
      </c>
      <c r="U8482">
        <v>55.156150869999998</v>
      </c>
      <c r="V8482">
        <v>55.006550220000001</v>
      </c>
      <c r="W8482">
        <v>54.856949579999998</v>
      </c>
    </row>
    <row r="8483" spans="2:23" hidden="1" x14ac:dyDescent="0.25">
      <c r="B8483" t="s">
        <v>94</v>
      </c>
      <c r="C8483" t="s">
        <v>295</v>
      </c>
      <c r="D8483" t="s">
        <v>95</v>
      </c>
      <c r="E8483" t="s">
        <v>620</v>
      </c>
      <c r="F8483" t="s">
        <v>93</v>
      </c>
      <c r="G8483">
        <v>13.66010992</v>
      </c>
      <c r="H8483">
        <v>13.66010992</v>
      </c>
      <c r="I8483">
        <v>13.66010992</v>
      </c>
    </row>
    <row r="8484" spans="2:23" hidden="1" x14ac:dyDescent="0.25">
      <c r="B8484" t="s">
        <v>94</v>
      </c>
      <c r="C8484" t="s">
        <v>295</v>
      </c>
      <c r="D8484" t="s">
        <v>95</v>
      </c>
      <c r="E8484" t="s">
        <v>621</v>
      </c>
      <c r="F8484" t="s">
        <v>93</v>
      </c>
      <c r="G8484">
        <v>16.033559929999999</v>
      </c>
      <c r="H8484">
        <v>16.033559929999999</v>
      </c>
      <c r="I8484">
        <v>16.033559929999999</v>
      </c>
      <c r="J8484">
        <v>16.033559929999999</v>
      </c>
      <c r="K8484">
        <v>16.033559929999999</v>
      </c>
      <c r="L8484">
        <v>16.033559929999999</v>
      </c>
      <c r="M8484">
        <v>16.033559929999999</v>
      </c>
    </row>
    <row r="8485" spans="2:23" hidden="1" x14ac:dyDescent="0.25">
      <c r="B8485" t="s">
        <v>94</v>
      </c>
      <c r="C8485" t="s">
        <v>295</v>
      </c>
      <c r="D8485" t="s">
        <v>95</v>
      </c>
      <c r="E8485" t="s">
        <v>622</v>
      </c>
      <c r="F8485" t="s">
        <v>93</v>
      </c>
      <c r="G8485">
        <v>92.116465730000002</v>
      </c>
      <c r="H8485">
        <v>39.330128420000001</v>
      </c>
      <c r="I8485">
        <v>34.963561409999997</v>
      </c>
      <c r="J8485">
        <v>32.995800899999999</v>
      </c>
      <c r="K8485">
        <v>27.10871757</v>
      </c>
      <c r="L8485">
        <v>22.06399236</v>
      </c>
      <c r="M8485">
        <v>15.86060597</v>
      </c>
      <c r="N8485">
        <v>23.15365044</v>
      </c>
      <c r="O8485">
        <v>22.20397822</v>
      </c>
      <c r="P8485">
        <v>25.967255730000002</v>
      </c>
      <c r="Q8485">
        <v>29.73053324</v>
      </c>
      <c r="R8485">
        <v>35.596824920000003</v>
      </c>
      <c r="S8485">
        <v>41.46311661</v>
      </c>
      <c r="T8485">
        <v>48.712441800000001</v>
      </c>
      <c r="U8485">
        <v>55.961767000000002</v>
      </c>
      <c r="V8485">
        <v>61.783738550000002</v>
      </c>
      <c r="W8485">
        <v>67.605710110000004</v>
      </c>
    </row>
    <row r="8486" spans="2:23" hidden="1" x14ac:dyDescent="0.25">
      <c r="B8486" t="s">
        <v>94</v>
      </c>
      <c r="C8486" t="s">
        <v>295</v>
      </c>
      <c r="D8486" t="s">
        <v>95</v>
      </c>
      <c r="E8486" t="s">
        <v>623</v>
      </c>
      <c r="F8486" t="s">
        <v>93</v>
      </c>
      <c r="G8486">
        <v>55.470051859999998</v>
      </c>
      <c r="H8486">
        <v>55.470051859999998</v>
      </c>
      <c r="I8486">
        <v>55.470051859999998</v>
      </c>
    </row>
    <row r="8487" spans="2:23" hidden="1" x14ac:dyDescent="0.25">
      <c r="B8487" t="s">
        <v>94</v>
      </c>
      <c r="C8487" t="s">
        <v>295</v>
      </c>
      <c r="D8487" t="s">
        <v>95</v>
      </c>
      <c r="E8487" t="s">
        <v>624</v>
      </c>
      <c r="F8487" t="s">
        <v>93</v>
      </c>
      <c r="G8487">
        <v>37.777038910000002</v>
      </c>
      <c r="H8487">
        <v>37.777038910000002</v>
      </c>
      <c r="I8487">
        <v>37.777038910000002</v>
      </c>
      <c r="J8487">
        <v>37.777038910000002</v>
      </c>
      <c r="K8487">
        <v>37.777038910000002</v>
      </c>
      <c r="L8487">
        <v>37.777038910000002</v>
      </c>
      <c r="M8487">
        <v>37.777038910000002</v>
      </c>
    </row>
    <row r="8488" spans="2:23" hidden="1" x14ac:dyDescent="0.25">
      <c r="B8488" t="s">
        <v>94</v>
      </c>
      <c r="C8488" t="s">
        <v>295</v>
      </c>
      <c r="D8488" t="s">
        <v>95</v>
      </c>
      <c r="E8488" t="s">
        <v>673</v>
      </c>
      <c r="F8488" t="s">
        <v>93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</row>
    <row r="8489" spans="2:23" hidden="1" x14ac:dyDescent="0.25">
      <c r="B8489" t="s">
        <v>94</v>
      </c>
      <c r="C8489" t="s">
        <v>295</v>
      </c>
      <c r="D8489" t="s">
        <v>95</v>
      </c>
      <c r="E8489" t="s">
        <v>674</v>
      </c>
      <c r="F8489" t="s">
        <v>93</v>
      </c>
      <c r="G8489">
        <v>0</v>
      </c>
      <c r="H8489">
        <v>0</v>
      </c>
      <c r="I8489">
        <v>0</v>
      </c>
    </row>
    <row r="8490" spans="2:23" hidden="1" x14ac:dyDescent="0.25">
      <c r="B8490" t="s">
        <v>94</v>
      </c>
      <c r="C8490" t="s">
        <v>295</v>
      </c>
      <c r="D8490" t="s">
        <v>95</v>
      </c>
      <c r="E8490" t="s">
        <v>675</v>
      </c>
      <c r="F8490" t="s">
        <v>93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2:23" hidden="1" x14ac:dyDescent="0.25">
      <c r="B8491" t="s">
        <v>94</v>
      </c>
      <c r="C8491" t="s">
        <v>295</v>
      </c>
      <c r="D8491" t="s">
        <v>95</v>
      </c>
      <c r="E8491" t="s">
        <v>625</v>
      </c>
      <c r="F8491" t="s">
        <v>93</v>
      </c>
      <c r="G8491">
        <v>111.8169773</v>
      </c>
      <c r="H8491">
        <v>54.7868128</v>
      </c>
      <c r="I8491">
        <v>50.336947289999998</v>
      </c>
      <c r="J8491">
        <v>55.241880070000001</v>
      </c>
      <c r="K8491">
        <v>55.091538249999999</v>
      </c>
      <c r="L8491">
        <v>41.750440580000003</v>
      </c>
      <c r="M8491">
        <v>36.942354369999997</v>
      </c>
      <c r="N8491">
        <v>54.951072969999998</v>
      </c>
      <c r="O8491">
        <v>48.971923089999997</v>
      </c>
      <c r="P8491">
        <v>59.4946257</v>
      </c>
      <c r="Q8491">
        <v>70.017328309999996</v>
      </c>
      <c r="R8491">
        <v>86.269042479999996</v>
      </c>
      <c r="S8491">
        <v>102.52075670000001</v>
      </c>
      <c r="T8491">
        <v>113.4233345</v>
      </c>
      <c r="U8491">
        <v>124.32591240000001</v>
      </c>
      <c r="V8491">
        <v>129.26878679999999</v>
      </c>
      <c r="W8491">
        <v>134.2116613</v>
      </c>
    </row>
    <row r="8492" spans="2:23" hidden="1" x14ac:dyDescent="0.25">
      <c r="B8492" t="s">
        <v>94</v>
      </c>
      <c r="C8492" t="s">
        <v>295</v>
      </c>
      <c r="D8492" t="s">
        <v>95</v>
      </c>
      <c r="E8492" t="s">
        <v>626</v>
      </c>
      <c r="F8492" t="s">
        <v>93</v>
      </c>
      <c r="G8492">
        <v>72.313579149999995</v>
      </c>
      <c r="H8492">
        <v>72.313579149999995</v>
      </c>
      <c r="I8492">
        <v>72.313579149999995</v>
      </c>
    </row>
    <row r="8493" spans="2:23" hidden="1" x14ac:dyDescent="0.25">
      <c r="B8493" t="s">
        <v>94</v>
      </c>
      <c r="C8493" t="s">
        <v>295</v>
      </c>
      <c r="D8493" t="s">
        <v>95</v>
      </c>
      <c r="E8493" t="s">
        <v>627</v>
      </c>
      <c r="F8493" t="s">
        <v>93</v>
      </c>
      <c r="G8493">
        <v>57.995278669999998</v>
      </c>
      <c r="H8493">
        <v>57.995278669999998</v>
      </c>
      <c r="I8493">
        <v>57.995278669999998</v>
      </c>
      <c r="J8493">
        <v>57.995278669999998</v>
      </c>
      <c r="K8493">
        <v>57.995278669999998</v>
      </c>
      <c r="L8493">
        <v>57.995278669999998</v>
      </c>
      <c r="M8493">
        <v>57.995278669999998</v>
      </c>
    </row>
    <row r="8494" spans="2:23" hidden="1" x14ac:dyDescent="0.25">
      <c r="B8494" t="s">
        <v>94</v>
      </c>
      <c r="C8494" t="s">
        <v>295</v>
      </c>
      <c r="D8494" t="s">
        <v>95</v>
      </c>
      <c r="E8494" t="s">
        <v>676</v>
      </c>
      <c r="F8494" t="s">
        <v>93</v>
      </c>
      <c r="G8494">
        <v>0</v>
      </c>
      <c r="H8494">
        <v>0.37540499599999999</v>
      </c>
      <c r="I8494">
        <v>0.3096815</v>
      </c>
      <c r="J8494">
        <v>0.30028331000000003</v>
      </c>
      <c r="K8494">
        <v>1.072748075</v>
      </c>
      <c r="L8494">
        <v>1.467472903</v>
      </c>
      <c r="M8494">
        <v>1.016381803</v>
      </c>
      <c r="N8494">
        <v>0.23924768499999999</v>
      </c>
      <c r="O8494">
        <v>5.4662483999999997E-2</v>
      </c>
      <c r="P8494">
        <v>2.7331241999999999E-2</v>
      </c>
      <c r="Q8494">
        <v>0</v>
      </c>
      <c r="R8494">
        <v>4.7950648999999998E-2</v>
      </c>
      <c r="S8494">
        <v>9.5901296999999996E-2</v>
      </c>
      <c r="T8494">
        <v>5.2691153999999997E-2</v>
      </c>
      <c r="U8494">
        <v>9.4810099999999998E-3</v>
      </c>
      <c r="V8494">
        <v>9.2043817999999999E-2</v>
      </c>
      <c r="W8494">
        <v>0.17460662599999999</v>
      </c>
    </row>
    <row r="8495" spans="2:23" hidden="1" x14ac:dyDescent="0.25">
      <c r="B8495" t="s">
        <v>94</v>
      </c>
      <c r="C8495" t="s">
        <v>295</v>
      </c>
      <c r="D8495" t="s">
        <v>95</v>
      </c>
      <c r="E8495" t="s">
        <v>677</v>
      </c>
      <c r="F8495" t="s">
        <v>93</v>
      </c>
      <c r="G8495">
        <v>0.22836216500000001</v>
      </c>
      <c r="H8495">
        <v>0.22836216500000001</v>
      </c>
      <c r="I8495">
        <v>0.22836216500000001</v>
      </c>
    </row>
    <row r="8496" spans="2:23" hidden="1" x14ac:dyDescent="0.25">
      <c r="B8496" t="s">
        <v>94</v>
      </c>
      <c r="C8496" t="s">
        <v>295</v>
      </c>
      <c r="D8496" t="s">
        <v>95</v>
      </c>
      <c r="E8496" t="s">
        <v>678</v>
      </c>
      <c r="F8496" t="s">
        <v>93</v>
      </c>
      <c r="G8496">
        <v>0.64885322700000003</v>
      </c>
      <c r="H8496">
        <v>0.64885322700000003</v>
      </c>
      <c r="I8496">
        <v>0.64885322700000003</v>
      </c>
      <c r="J8496">
        <v>0.64885322700000003</v>
      </c>
      <c r="K8496">
        <v>0.64885322700000003</v>
      </c>
      <c r="L8496">
        <v>0.64885322700000003</v>
      </c>
      <c r="M8496">
        <v>0.64885322700000003</v>
      </c>
    </row>
    <row r="8497" spans="2:23" hidden="1" x14ac:dyDescent="0.25">
      <c r="B8497" t="s">
        <v>94</v>
      </c>
      <c r="C8497" t="s">
        <v>295</v>
      </c>
      <c r="D8497" t="s">
        <v>95</v>
      </c>
      <c r="E8497" t="s">
        <v>679</v>
      </c>
      <c r="F8497" t="s">
        <v>93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0.13066772199999999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2:23" hidden="1" x14ac:dyDescent="0.25">
      <c r="B8498" t="s">
        <v>94</v>
      </c>
      <c r="C8498" t="s">
        <v>295</v>
      </c>
      <c r="D8498" t="s">
        <v>95</v>
      </c>
      <c r="E8498" t="s">
        <v>680</v>
      </c>
      <c r="F8498" t="s">
        <v>93</v>
      </c>
      <c r="G8498">
        <v>0</v>
      </c>
      <c r="H8498">
        <v>0</v>
      </c>
      <c r="I8498">
        <v>0</v>
      </c>
    </row>
    <row r="8499" spans="2:23" hidden="1" x14ac:dyDescent="0.25">
      <c r="B8499" t="s">
        <v>94</v>
      </c>
      <c r="C8499" t="s">
        <v>295</v>
      </c>
      <c r="D8499" t="s">
        <v>95</v>
      </c>
      <c r="E8499" t="s">
        <v>681</v>
      </c>
      <c r="F8499" t="s">
        <v>93</v>
      </c>
      <c r="G8499">
        <v>1.8666816999999999E-2</v>
      </c>
      <c r="H8499">
        <v>1.8666816999999999E-2</v>
      </c>
      <c r="I8499">
        <v>1.8666816999999999E-2</v>
      </c>
      <c r="J8499">
        <v>1.8666816999999999E-2</v>
      </c>
      <c r="K8499">
        <v>1.8666816999999999E-2</v>
      </c>
      <c r="L8499">
        <v>1.8666816999999999E-2</v>
      </c>
      <c r="M8499">
        <v>1.8666816999999999E-2</v>
      </c>
    </row>
    <row r="8500" spans="2:23" hidden="1" x14ac:dyDescent="0.25">
      <c r="B8500" t="s">
        <v>94</v>
      </c>
      <c r="C8500" t="s">
        <v>295</v>
      </c>
      <c r="D8500" t="s">
        <v>95</v>
      </c>
      <c r="E8500" t="s">
        <v>628</v>
      </c>
      <c r="F8500" t="s">
        <v>93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9.2204781E-2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</row>
    <row r="8501" spans="2:23" hidden="1" x14ac:dyDescent="0.25">
      <c r="B8501" t="s">
        <v>94</v>
      </c>
      <c r="C8501" t="s">
        <v>295</v>
      </c>
      <c r="D8501" t="s">
        <v>95</v>
      </c>
      <c r="E8501" t="s">
        <v>629</v>
      </c>
      <c r="F8501" t="s">
        <v>93</v>
      </c>
      <c r="G8501">
        <v>0</v>
      </c>
      <c r="H8501">
        <v>0</v>
      </c>
      <c r="I8501">
        <v>0</v>
      </c>
    </row>
    <row r="8502" spans="2:23" hidden="1" x14ac:dyDescent="0.25">
      <c r="B8502" t="s">
        <v>94</v>
      </c>
      <c r="C8502" t="s">
        <v>295</v>
      </c>
      <c r="D8502" t="s">
        <v>95</v>
      </c>
      <c r="E8502" t="s">
        <v>630</v>
      </c>
      <c r="F8502" t="s">
        <v>93</v>
      </c>
      <c r="G8502">
        <v>1.3172112E-2</v>
      </c>
      <c r="H8502">
        <v>1.3172112E-2</v>
      </c>
      <c r="I8502">
        <v>1.3172112E-2</v>
      </c>
      <c r="J8502">
        <v>1.3172112E-2</v>
      </c>
      <c r="K8502">
        <v>1.3172112E-2</v>
      </c>
      <c r="L8502">
        <v>1.3172112E-2</v>
      </c>
      <c r="M8502">
        <v>1.3172112E-2</v>
      </c>
    </row>
    <row r="8503" spans="2:23" hidden="1" x14ac:dyDescent="0.25">
      <c r="B8503" t="s">
        <v>94</v>
      </c>
      <c r="C8503" t="s">
        <v>295</v>
      </c>
      <c r="D8503" t="s">
        <v>95</v>
      </c>
      <c r="E8503" t="s">
        <v>631</v>
      </c>
      <c r="F8503" t="s">
        <v>93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3.8462940000000001E-2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</row>
    <row r="8504" spans="2:23" hidden="1" x14ac:dyDescent="0.25">
      <c r="B8504" t="s">
        <v>94</v>
      </c>
      <c r="C8504" t="s">
        <v>295</v>
      </c>
      <c r="D8504" t="s">
        <v>95</v>
      </c>
      <c r="E8504" t="s">
        <v>632</v>
      </c>
      <c r="F8504" t="s">
        <v>93</v>
      </c>
      <c r="G8504">
        <v>0</v>
      </c>
      <c r="H8504">
        <v>0</v>
      </c>
      <c r="I8504">
        <v>0</v>
      </c>
    </row>
    <row r="8505" spans="2:23" hidden="1" x14ac:dyDescent="0.25">
      <c r="B8505" t="s">
        <v>94</v>
      </c>
      <c r="C8505" t="s">
        <v>295</v>
      </c>
      <c r="D8505" t="s">
        <v>95</v>
      </c>
      <c r="E8505" t="s">
        <v>633</v>
      </c>
      <c r="F8505" t="s">
        <v>93</v>
      </c>
      <c r="G8505">
        <v>5.4947060000000002E-3</v>
      </c>
      <c r="H8505">
        <v>5.4947060000000002E-3</v>
      </c>
      <c r="I8505">
        <v>5.4947060000000002E-3</v>
      </c>
      <c r="J8505">
        <v>5.4947060000000002E-3</v>
      </c>
      <c r="K8505">
        <v>5.4947060000000002E-3</v>
      </c>
      <c r="L8505">
        <v>5.4947060000000002E-3</v>
      </c>
      <c r="M8505">
        <v>5.4947060000000002E-3</v>
      </c>
    </row>
    <row r="8506" spans="2:23" hidden="1" x14ac:dyDescent="0.25">
      <c r="B8506" t="s">
        <v>94</v>
      </c>
      <c r="C8506" t="s">
        <v>295</v>
      </c>
      <c r="D8506" t="s">
        <v>95</v>
      </c>
      <c r="E8506" t="s">
        <v>682</v>
      </c>
      <c r="F8506" t="s">
        <v>93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3.8462940000000001E-2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2:23" hidden="1" x14ac:dyDescent="0.25">
      <c r="B8507" t="s">
        <v>94</v>
      </c>
      <c r="C8507" t="s">
        <v>295</v>
      </c>
      <c r="D8507" t="s">
        <v>95</v>
      </c>
      <c r="E8507" t="s">
        <v>683</v>
      </c>
      <c r="F8507" t="s">
        <v>93</v>
      </c>
      <c r="G8507">
        <v>0</v>
      </c>
      <c r="H8507">
        <v>0</v>
      </c>
      <c r="I8507">
        <v>0</v>
      </c>
    </row>
    <row r="8508" spans="2:23" hidden="1" x14ac:dyDescent="0.25">
      <c r="B8508" t="s">
        <v>94</v>
      </c>
      <c r="C8508" t="s">
        <v>295</v>
      </c>
      <c r="D8508" t="s">
        <v>95</v>
      </c>
      <c r="E8508" t="s">
        <v>684</v>
      </c>
      <c r="F8508" t="s">
        <v>93</v>
      </c>
      <c r="G8508">
        <v>5.4947060000000002E-3</v>
      </c>
      <c r="H8508">
        <v>5.4947060000000002E-3</v>
      </c>
      <c r="I8508">
        <v>5.4947060000000002E-3</v>
      </c>
      <c r="J8508">
        <v>5.4947060000000002E-3</v>
      </c>
      <c r="K8508">
        <v>5.4947060000000002E-3</v>
      </c>
      <c r="L8508">
        <v>5.4947060000000002E-3</v>
      </c>
      <c r="M8508">
        <v>5.4947060000000002E-3</v>
      </c>
    </row>
    <row r="8509" spans="2:23" hidden="1" x14ac:dyDescent="0.25">
      <c r="B8509" t="s">
        <v>94</v>
      </c>
      <c r="C8509" t="s">
        <v>295</v>
      </c>
      <c r="D8509" t="s">
        <v>95</v>
      </c>
      <c r="E8509" t="s">
        <v>685</v>
      </c>
      <c r="F8509" t="s">
        <v>93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</row>
    <row r="8510" spans="2:23" hidden="1" x14ac:dyDescent="0.25">
      <c r="B8510" t="s">
        <v>94</v>
      </c>
      <c r="C8510" t="s">
        <v>295</v>
      </c>
      <c r="D8510" t="s">
        <v>95</v>
      </c>
      <c r="E8510" t="s">
        <v>686</v>
      </c>
      <c r="F8510" t="s">
        <v>93</v>
      </c>
      <c r="G8510">
        <v>0</v>
      </c>
      <c r="H8510">
        <v>0</v>
      </c>
      <c r="I8510">
        <v>0</v>
      </c>
    </row>
    <row r="8511" spans="2:23" hidden="1" x14ac:dyDescent="0.25">
      <c r="B8511" t="s">
        <v>94</v>
      </c>
      <c r="C8511" t="s">
        <v>295</v>
      </c>
      <c r="D8511" t="s">
        <v>95</v>
      </c>
      <c r="E8511" t="s">
        <v>687</v>
      </c>
      <c r="F8511" t="s">
        <v>93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2:23" hidden="1" x14ac:dyDescent="0.25">
      <c r="B8512" t="s">
        <v>94</v>
      </c>
      <c r="C8512" t="s">
        <v>295</v>
      </c>
      <c r="D8512" t="s">
        <v>95</v>
      </c>
      <c r="E8512" t="s">
        <v>688</v>
      </c>
      <c r="F8512" t="s">
        <v>93</v>
      </c>
      <c r="G8512">
        <v>6.7577727459999997</v>
      </c>
      <c r="H8512">
        <v>1.5740004169999999</v>
      </c>
      <c r="I8512">
        <v>4.1249719000000002</v>
      </c>
      <c r="J8512">
        <v>3.8700281269999999</v>
      </c>
      <c r="K8512">
        <v>3.393777311</v>
      </c>
      <c r="L8512">
        <v>2.3230541900000001</v>
      </c>
      <c r="M8512">
        <v>1.582643166</v>
      </c>
      <c r="N8512">
        <v>4.9053260200000004</v>
      </c>
      <c r="O8512">
        <v>3.8205095579999999</v>
      </c>
      <c r="P8512">
        <v>3.4807541729999998</v>
      </c>
      <c r="Q8512">
        <v>3.1409987880000001</v>
      </c>
      <c r="R8512">
        <v>4.4021911109999996</v>
      </c>
      <c r="S8512">
        <v>5.663383434</v>
      </c>
      <c r="T8512">
        <v>5.7388926710000003</v>
      </c>
      <c r="U8512">
        <v>5.8144019079999998</v>
      </c>
      <c r="V8512">
        <v>6.1725287819999997</v>
      </c>
      <c r="W8512">
        <v>6.5306556569999996</v>
      </c>
    </row>
    <row r="8513" spans="2:23" hidden="1" x14ac:dyDescent="0.25">
      <c r="B8513" t="s">
        <v>94</v>
      </c>
      <c r="C8513" t="s">
        <v>295</v>
      </c>
      <c r="D8513" t="s">
        <v>95</v>
      </c>
      <c r="E8513" t="s">
        <v>689</v>
      </c>
      <c r="F8513" t="s">
        <v>93</v>
      </c>
      <c r="G8513">
        <v>4.1522483550000002</v>
      </c>
      <c r="H8513">
        <v>4.1522483550000002</v>
      </c>
      <c r="I8513">
        <v>4.1522483550000002</v>
      </c>
    </row>
    <row r="8514" spans="2:23" hidden="1" x14ac:dyDescent="0.25">
      <c r="B8514" t="s">
        <v>94</v>
      </c>
      <c r="C8514" t="s">
        <v>295</v>
      </c>
      <c r="D8514" t="s">
        <v>95</v>
      </c>
      <c r="E8514" t="s">
        <v>690</v>
      </c>
      <c r="F8514" t="s">
        <v>93</v>
      </c>
      <c r="G8514">
        <v>3.3751782650000002</v>
      </c>
      <c r="H8514">
        <v>3.3751782650000002</v>
      </c>
      <c r="I8514">
        <v>3.3751782650000002</v>
      </c>
      <c r="J8514">
        <v>3.3751782650000002</v>
      </c>
      <c r="K8514">
        <v>3.3751782650000002</v>
      </c>
      <c r="L8514">
        <v>3.3751782650000002</v>
      </c>
      <c r="M8514">
        <v>3.3751782650000002</v>
      </c>
    </row>
    <row r="8515" spans="2:23" hidden="1" x14ac:dyDescent="0.25">
      <c r="B8515" t="s">
        <v>94</v>
      </c>
      <c r="C8515" t="s">
        <v>295</v>
      </c>
      <c r="D8515" t="s">
        <v>95</v>
      </c>
      <c r="E8515" t="s">
        <v>691</v>
      </c>
      <c r="F8515" t="s">
        <v>93</v>
      </c>
      <c r="G8515">
        <v>3.2367650449999998</v>
      </c>
      <c r="H8515">
        <v>0</v>
      </c>
      <c r="I8515">
        <v>2.5796579999999998</v>
      </c>
      <c r="J8515">
        <v>2.1322583709999998</v>
      </c>
      <c r="K8515">
        <v>1.2746806369999999</v>
      </c>
      <c r="L8515">
        <v>0.87446511800000004</v>
      </c>
      <c r="M8515">
        <v>0</v>
      </c>
      <c r="N8515">
        <v>0.95287702399999996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</row>
    <row r="8516" spans="2:23" hidden="1" x14ac:dyDescent="0.25">
      <c r="B8516" t="s">
        <v>94</v>
      </c>
      <c r="C8516" t="s">
        <v>295</v>
      </c>
      <c r="D8516" t="s">
        <v>95</v>
      </c>
      <c r="E8516" t="s">
        <v>692</v>
      </c>
      <c r="F8516" t="s">
        <v>93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</row>
    <row r="8517" spans="2:23" hidden="1" x14ac:dyDescent="0.25">
      <c r="B8517" t="s">
        <v>94</v>
      </c>
      <c r="C8517" t="s">
        <v>295</v>
      </c>
      <c r="D8517" t="s">
        <v>95</v>
      </c>
      <c r="E8517" t="s">
        <v>693</v>
      </c>
      <c r="F8517" t="s">
        <v>93</v>
      </c>
      <c r="G8517">
        <v>0</v>
      </c>
      <c r="H8517">
        <v>0</v>
      </c>
      <c r="I8517">
        <v>0</v>
      </c>
    </row>
    <row r="8518" spans="2:23" hidden="1" x14ac:dyDescent="0.25">
      <c r="B8518" t="s">
        <v>94</v>
      </c>
      <c r="C8518" t="s">
        <v>295</v>
      </c>
      <c r="D8518" t="s">
        <v>95</v>
      </c>
      <c r="E8518" t="s">
        <v>694</v>
      </c>
      <c r="F8518" t="s">
        <v>93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2:23" hidden="1" x14ac:dyDescent="0.25">
      <c r="B8519" t="s">
        <v>94</v>
      </c>
      <c r="C8519" t="s">
        <v>295</v>
      </c>
      <c r="D8519" t="s">
        <v>95</v>
      </c>
      <c r="E8519" t="s">
        <v>695</v>
      </c>
      <c r="F8519" t="s">
        <v>93</v>
      </c>
      <c r="G8519">
        <v>1.938807682</v>
      </c>
      <c r="H8519">
        <v>1.938807682</v>
      </c>
      <c r="I8519">
        <v>1.938807682</v>
      </c>
    </row>
    <row r="8520" spans="2:23" hidden="1" x14ac:dyDescent="0.25">
      <c r="B8520" t="s">
        <v>94</v>
      </c>
      <c r="C8520" t="s">
        <v>295</v>
      </c>
      <c r="D8520" t="s">
        <v>95</v>
      </c>
      <c r="E8520" t="s">
        <v>696</v>
      </c>
      <c r="F8520" t="s">
        <v>93</v>
      </c>
      <c r="G8520">
        <v>1.442546739</v>
      </c>
      <c r="H8520">
        <v>1.442546739</v>
      </c>
      <c r="I8520">
        <v>1.442546739</v>
      </c>
      <c r="J8520">
        <v>1.442546739</v>
      </c>
      <c r="K8520">
        <v>1.442546739</v>
      </c>
      <c r="L8520">
        <v>1.442546739</v>
      </c>
      <c r="M8520">
        <v>1.442546739</v>
      </c>
    </row>
    <row r="8521" spans="2:23" hidden="1" x14ac:dyDescent="0.25">
      <c r="B8521" t="s">
        <v>94</v>
      </c>
      <c r="C8521" t="s">
        <v>295</v>
      </c>
      <c r="D8521" t="s">
        <v>95</v>
      </c>
      <c r="E8521" t="s">
        <v>697</v>
      </c>
      <c r="F8521" t="s">
        <v>93</v>
      </c>
      <c r="G8521">
        <v>0</v>
      </c>
      <c r="H8521">
        <v>0</v>
      </c>
      <c r="I8521">
        <v>0</v>
      </c>
      <c r="J8521">
        <v>0.11465826599999999</v>
      </c>
      <c r="K8521">
        <v>0.73153477899999997</v>
      </c>
      <c r="L8521">
        <v>0.36854131200000001</v>
      </c>
      <c r="M8521">
        <v>1.192237225</v>
      </c>
      <c r="N8521">
        <v>1.339106417</v>
      </c>
      <c r="O8521">
        <v>2.0416766399999999</v>
      </c>
      <c r="P8521">
        <v>2.0502904310000001</v>
      </c>
      <c r="Q8521">
        <v>2.0589042219999998</v>
      </c>
      <c r="R8521">
        <v>3.058450653</v>
      </c>
      <c r="S8521">
        <v>4.0579970830000001</v>
      </c>
      <c r="T8521">
        <v>3.8135201849999998</v>
      </c>
      <c r="U8521">
        <v>3.569043287</v>
      </c>
      <c r="V8521">
        <v>3.7184953840000001</v>
      </c>
      <c r="W8521">
        <v>3.8679474819999999</v>
      </c>
    </row>
    <row r="8522" spans="2:23" hidden="1" x14ac:dyDescent="0.25">
      <c r="B8522" t="s">
        <v>94</v>
      </c>
      <c r="C8522" t="s">
        <v>295</v>
      </c>
      <c r="D8522" t="s">
        <v>95</v>
      </c>
      <c r="E8522" t="s">
        <v>698</v>
      </c>
      <c r="F8522" t="s">
        <v>93</v>
      </c>
      <c r="G8522">
        <v>0</v>
      </c>
      <c r="H8522">
        <v>0</v>
      </c>
      <c r="I8522">
        <v>0</v>
      </c>
    </row>
    <row r="8523" spans="2:23" hidden="1" x14ac:dyDescent="0.25">
      <c r="B8523" t="s">
        <v>94</v>
      </c>
      <c r="C8523" t="s">
        <v>295</v>
      </c>
      <c r="D8523" t="s">
        <v>95</v>
      </c>
      <c r="E8523" t="s">
        <v>699</v>
      </c>
      <c r="F8523" t="s">
        <v>93</v>
      </c>
      <c r="G8523">
        <v>0.343853083</v>
      </c>
      <c r="H8523">
        <v>0.343853083</v>
      </c>
      <c r="I8523">
        <v>0.343853083</v>
      </c>
      <c r="J8523">
        <v>0.343853083</v>
      </c>
      <c r="K8523">
        <v>0.343853083</v>
      </c>
      <c r="L8523">
        <v>0.343853083</v>
      </c>
      <c r="M8523">
        <v>0.343853083</v>
      </c>
    </row>
    <row r="8524" spans="2:23" hidden="1" x14ac:dyDescent="0.25">
      <c r="B8524" t="s">
        <v>94</v>
      </c>
      <c r="C8524" t="s">
        <v>295</v>
      </c>
      <c r="D8524" t="s">
        <v>95</v>
      </c>
      <c r="E8524" t="s">
        <v>700</v>
      </c>
      <c r="F8524" t="s">
        <v>93</v>
      </c>
      <c r="H8524">
        <v>0.74168040599999996</v>
      </c>
      <c r="I8524">
        <v>0.94151367900000005</v>
      </c>
      <c r="J8524">
        <v>1.8695236740000001</v>
      </c>
      <c r="K8524">
        <v>2.6929229719999999</v>
      </c>
      <c r="L8524">
        <v>2.1692836510000002</v>
      </c>
      <c r="M8524">
        <v>4.6861814490000002</v>
      </c>
      <c r="N8524">
        <v>0.70682325199999996</v>
      </c>
      <c r="O8524">
        <v>0.93317549799999999</v>
      </c>
      <c r="P8524">
        <v>1.943351528</v>
      </c>
      <c r="Q8524">
        <v>2.9535275570000001</v>
      </c>
      <c r="R8524">
        <v>3.773259591</v>
      </c>
      <c r="S8524">
        <v>4.5929916239999997</v>
      </c>
      <c r="T8524">
        <v>5.8725218769999996</v>
      </c>
      <c r="U8524">
        <v>7.1520521300000004</v>
      </c>
      <c r="V8524">
        <v>5.9386804370000004</v>
      </c>
      <c r="W8524">
        <v>4.7253087430000003</v>
      </c>
    </row>
    <row r="8525" spans="2:23" hidden="1" x14ac:dyDescent="0.25">
      <c r="B8525" t="s">
        <v>94</v>
      </c>
      <c r="C8525" t="s">
        <v>295</v>
      </c>
      <c r="D8525" t="s">
        <v>95</v>
      </c>
      <c r="E8525" t="s">
        <v>701</v>
      </c>
      <c r="F8525" t="s">
        <v>93</v>
      </c>
      <c r="G8525">
        <v>0.84159704300000004</v>
      </c>
      <c r="H8525">
        <v>0.84159704300000004</v>
      </c>
      <c r="I8525">
        <v>0.84159704300000004</v>
      </c>
    </row>
    <row r="8526" spans="2:23" hidden="1" x14ac:dyDescent="0.25">
      <c r="B8526" t="s">
        <v>94</v>
      </c>
      <c r="C8526" t="s">
        <v>295</v>
      </c>
      <c r="D8526" t="s">
        <v>95</v>
      </c>
      <c r="E8526" t="s">
        <v>702</v>
      </c>
      <c r="F8526" t="s">
        <v>93</v>
      </c>
      <c r="G8526">
        <v>2.1835176390000002</v>
      </c>
      <c r="H8526">
        <v>2.1835176390000002</v>
      </c>
      <c r="I8526">
        <v>2.1835176390000002</v>
      </c>
      <c r="J8526">
        <v>2.1835176390000002</v>
      </c>
      <c r="K8526">
        <v>2.1835176390000002</v>
      </c>
      <c r="L8526">
        <v>2.1835176390000002</v>
      </c>
      <c r="M8526">
        <v>2.1835176390000002</v>
      </c>
    </row>
    <row r="8527" spans="2:23" hidden="1" x14ac:dyDescent="0.25">
      <c r="B8527" t="s">
        <v>94</v>
      </c>
      <c r="C8527" t="s">
        <v>295</v>
      </c>
      <c r="D8527" t="s">
        <v>95</v>
      </c>
      <c r="E8527" t="s">
        <v>703</v>
      </c>
      <c r="F8527" t="s">
        <v>93</v>
      </c>
      <c r="G8527">
        <v>3.5210077009999998</v>
      </c>
      <c r="H8527">
        <v>1.5740004169999999</v>
      </c>
      <c r="I8527">
        <v>1.399827481</v>
      </c>
      <c r="J8527">
        <v>1.6231114900000001</v>
      </c>
      <c r="K8527">
        <v>1.3875618949999999</v>
      </c>
      <c r="L8527">
        <v>1.08004776</v>
      </c>
      <c r="M8527">
        <v>0.39040594099999998</v>
      </c>
      <c r="N8527">
        <v>1.977633413</v>
      </c>
      <c r="O8527">
        <v>1.235442779</v>
      </c>
      <c r="P8527">
        <v>1.158768673</v>
      </c>
      <c r="Q8527">
        <v>1.0820945660000001</v>
      </c>
      <c r="R8527">
        <v>1.144170355</v>
      </c>
      <c r="S8527">
        <v>1.2062461440000001</v>
      </c>
      <c r="T8527">
        <v>1.6313904299999999</v>
      </c>
      <c r="U8527">
        <v>2.0565347159999998</v>
      </c>
      <c r="V8527">
        <v>2.3596214450000002</v>
      </c>
      <c r="W8527">
        <v>2.6627081750000001</v>
      </c>
    </row>
    <row r="8528" spans="2:23" hidden="1" x14ac:dyDescent="0.25">
      <c r="B8528" t="s">
        <v>94</v>
      </c>
      <c r="C8528" t="s">
        <v>295</v>
      </c>
      <c r="D8528" t="s">
        <v>95</v>
      </c>
      <c r="E8528" t="s">
        <v>704</v>
      </c>
      <c r="F8528" t="s">
        <v>93</v>
      </c>
      <c r="G8528">
        <v>2.1649452</v>
      </c>
      <c r="H8528">
        <v>2.1649452</v>
      </c>
      <c r="I8528">
        <v>2.1649452</v>
      </c>
    </row>
    <row r="8529" spans="2:23" hidden="1" x14ac:dyDescent="0.25">
      <c r="B8529" t="s">
        <v>94</v>
      </c>
      <c r="C8529" t="s">
        <v>295</v>
      </c>
      <c r="D8529" t="s">
        <v>95</v>
      </c>
      <c r="E8529" t="s">
        <v>705</v>
      </c>
      <c r="F8529" t="s">
        <v>93</v>
      </c>
      <c r="G8529">
        <v>1.567994669</v>
      </c>
      <c r="H8529">
        <v>1.567994669</v>
      </c>
      <c r="I8529">
        <v>1.567994669</v>
      </c>
      <c r="J8529">
        <v>1.567994669</v>
      </c>
      <c r="K8529">
        <v>1.567994669</v>
      </c>
      <c r="L8529">
        <v>1.567994669</v>
      </c>
      <c r="M8529">
        <v>1.567994669</v>
      </c>
    </row>
    <row r="8530" spans="2:23" hidden="1" x14ac:dyDescent="0.25">
      <c r="B8530" t="s">
        <v>94</v>
      </c>
      <c r="C8530" t="s">
        <v>295</v>
      </c>
      <c r="D8530" t="s">
        <v>95</v>
      </c>
      <c r="E8530" t="s">
        <v>634</v>
      </c>
      <c r="F8530" t="s">
        <v>93</v>
      </c>
      <c r="G8530">
        <v>28.564494230000001</v>
      </c>
      <c r="H8530">
        <v>59.712907989999998</v>
      </c>
      <c r="I8530">
        <v>35.451692420000001</v>
      </c>
      <c r="J8530">
        <v>49.510694020000003</v>
      </c>
      <c r="K8530">
        <v>56.142081070000003</v>
      </c>
      <c r="L8530">
        <v>98.160328199999995</v>
      </c>
      <c r="M8530">
        <v>141.04758860000001</v>
      </c>
      <c r="N8530">
        <v>83.42234259</v>
      </c>
      <c r="O8530">
        <v>89.969100269999998</v>
      </c>
      <c r="P8530">
        <v>88.723920539999995</v>
      </c>
      <c r="Q8530">
        <v>87.350081200000005</v>
      </c>
      <c r="R8530">
        <v>106.6868023</v>
      </c>
      <c r="S8530">
        <v>125.96770770000001</v>
      </c>
      <c r="T8530">
        <v>139.436474</v>
      </c>
      <c r="U8530">
        <v>152.85547099999999</v>
      </c>
      <c r="V8530">
        <v>139.72451950000001</v>
      </c>
      <c r="W8530">
        <v>126.7392076</v>
      </c>
    </row>
    <row r="8531" spans="2:23" hidden="1" x14ac:dyDescent="0.25">
      <c r="B8531" t="s">
        <v>94</v>
      </c>
      <c r="C8531" t="s">
        <v>295</v>
      </c>
      <c r="D8531" t="s">
        <v>95</v>
      </c>
      <c r="E8531" t="s">
        <v>635</v>
      </c>
      <c r="F8531" t="s">
        <v>93</v>
      </c>
      <c r="G8531">
        <v>41.243031539999997</v>
      </c>
      <c r="H8531">
        <v>41.243031539999997</v>
      </c>
      <c r="I8531">
        <v>41.243031539999997</v>
      </c>
    </row>
    <row r="8532" spans="2:23" hidden="1" x14ac:dyDescent="0.25">
      <c r="B8532" t="s">
        <v>94</v>
      </c>
      <c r="C8532" t="s">
        <v>295</v>
      </c>
      <c r="D8532" t="s">
        <v>95</v>
      </c>
      <c r="E8532" t="s">
        <v>636</v>
      </c>
      <c r="F8532" t="s">
        <v>93</v>
      </c>
      <c r="G8532">
        <v>66.941398079999999</v>
      </c>
      <c r="H8532">
        <v>66.941398079999999</v>
      </c>
      <c r="I8532">
        <v>66.941398079999999</v>
      </c>
      <c r="J8532">
        <v>66.941398079999999</v>
      </c>
      <c r="K8532">
        <v>66.941398079999999</v>
      </c>
      <c r="L8532">
        <v>66.941398079999999</v>
      </c>
      <c r="M8532">
        <v>66.941398079999999</v>
      </c>
    </row>
    <row r="8533" spans="2:23" hidden="1" x14ac:dyDescent="0.25">
      <c r="B8533" t="s">
        <v>94</v>
      </c>
      <c r="C8533" t="s">
        <v>295</v>
      </c>
      <c r="D8533" t="s">
        <v>95</v>
      </c>
      <c r="E8533" t="s">
        <v>637</v>
      </c>
      <c r="F8533" t="s">
        <v>93</v>
      </c>
      <c r="G8533">
        <v>0</v>
      </c>
      <c r="H8533">
        <v>0</v>
      </c>
      <c r="I8533">
        <v>1.3916307800000001</v>
      </c>
      <c r="J8533">
        <v>2.5523015999999999E-2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 spans="2:23" hidden="1" x14ac:dyDescent="0.25">
      <c r="B8534" t="s">
        <v>94</v>
      </c>
      <c r="C8534" t="s">
        <v>295</v>
      </c>
      <c r="D8534" t="s">
        <v>95</v>
      </c>
      <c r="E8534" t="s">
        <v>638</v>
      </c>
      <c r="F8534" t="s">
        <v>93</v>
      </c>
      <c r="G8534">
        <v>0.46387692699999999</v>
      </c>
      <c r="H8534">
        <v>0.46387692699999999</v>
      </c>
      <c r="I8534">
        <v>0.46387692699999999</v>
      </c>
    </row>
    <row r="8535" spans="2:23" hidden="1" x14ac:dyDescent="0.25">
      <c r="B8535" t="s">
        <v>94</v>
      </c>
      <c r="C8535" t="s">
        <v>295</v>
      </c>
      <c r="D8535" t="s">
        <v>95</v>
      </c>
      <c r="E8535" t="s">
        <v>639</v>
      </c>
      <c r="F8535" t="s">
        <v>93</v>
      </c>
      <c r="G8535">
        <v>0.20245054200000001</v>
      </c>
      <c r="H8535">
        <v>0.20245054200000001</v>
      </c>
      <c r="I8535">
        <v>0.20245054200000001</v>
      </c>
      <c r="J8535">
        <v>0.20245054200000001</v>
      </c>
      <c r="K8535">
        <v>0.20245054200000001</v>
      </c>
      <c r="L8535">
        <v>0.20245054200000001</v>
      </c>
      <c r="M8535">
        <v>0.20245054200000001</v>
      </c>
    </row>
    <row r="8536" spans="2:23" hidden="1" x14ac:dyDescent="0.25">
      <c r="B8536" t="s">
        <v>94</v>
      </c>
      <c r="C8536" t="s">
        <v>295</v>
      </c>
      <c r="D8536" t="s">
        <v>95</v>
      </c>
      <c r="E8536" t="s">
        <v>706</v>
      </c>
      <c r="F8536" t="s">
        <v>93</v>
      </c>
      <c r="G8536">
        <v>0.22427452</v>
      </c>
      <c r="H8536">
        <v>0.74168040599999996</v>
      </c>
      <c r="I8536">
        <v>0.94151367900000005</v>
      </c>
      <c r="J8536">
        <v>1.8695236740000001</v>
      </c>
      <c r="K8536">
        <v>2.6929229719999999</v>
      </c>
      <c r="L8536">
        <v>2.1692836510000002</v>
      </c>
      <c r="M8536">
        <v>4.6861814490000002</v>
      </c>
      <c r="N8536">
        <v>0.70682325199999996</v>
      </c>
      <c r="O8536">
        <v>0.93317549799999999</v>
      </c>
      <c r="P8536">
        <v>1.943351528</v>
      </c>
      <c r="Q8536">
        <v>2.9535275570000001</v>
      </c>
      <c r="R8536">
        <v>3.773259591</v>
      </c>
      <c r="S8536">
        <v>4.5929916239999997</v>
      </c>
      <c r="T8536">
        <v>5.8725218769999996</v>
      </c>
      <c r="U8536">
        <v>7.1520521300000004</v>
      </c>
      <c r="V8536">
        <v>5.9386804370000004</v>
      </c>
      <c r="W8536">
        <v>4.7253087430000003</v>
      </c>
    </row>
    <row r="8537" spans="2:23" hidden="1" x14ac:dyDescent="0.25">
      <c r="B8537" t="s">
        <v>94</v>
      </c>
      <c r="C8537" t="s">
        <v>295</v>
      </c>
      <c r="D8537" t="s">
        <v>95</v>
      </c>
      <c r="E8537" t="s">
        <v>707</v>
      </c>
      <c r="F8537" t="s">
        <v>93</v>
      </c>
      <c r="G8537">
        <v>0.63582286799999999</v>
      </c>
      <c r="H8537">
        <v>0.63582286799999999</v>
      </c>
      <c r="I8537">
        <v>0.63582286799999999</v>
      </c>
    </row>
    <row r="8538" spans="2:23" hidden="1" x14ac:dyDescent="0.25">
      <c r="B8538" t="s">
        <v>94</v>
      </c>
      <c r="C8538" t="s">
        <v>295</v>
      </c>
      <c r="D8538" t="s">
        <v>95</v>
      </c>
      <c r="E8538" t="s">
        <v>708</v>
      </c>
      <c r="F8538" t="s">
        <v>93</v>
      </c>
      <c r="G8538">
        <v>1.9036257640000001</v>
      </c>
      <c r="H8538">
        <v>1.9036257640000001</v>
      </c>
      <c r="I8538">
        <v>1.9036257640000001</v>
      </c>
      <c r="J8538">
        <v>1.9036257640000001</v>
      </c>
      <c r="K8538">
        <v>1.9036257640000001</v>
      </c>
      <c r="L8538">
        <v>1.9036257640000001</v>
      </c>
      <c r="M8538">
        <v>1.9036257640000001</v>
      </c>
    </row>
    <row r="8539" spans="2:23" hidden="1" x14ac:dyDescent="0.25">
      <c r="B8539" t="s">
        <v>94</v>
      </c>
      <c r="C8539" t="s">
        <v>295</v>
      </c>
      <c r="D8539" t="s">
        <v>95</v>
      </c>
      <c r="E8539" t="s">
        <v>640</v>
      </c>
      <c r="F8539" t="s">
        <v>93</v>
      </c>
      <c r="G8539">
        <v>28.564494230000001</v>
      </c>
      <c r="H8539">
        <v>59.712907989999998</v>
      </c>
      <c r="I8539">
        <v>35.451692420000001</v>
      </c>
      <c r="J8539">
        <v>49.537714170000001</v>
      </c>
      <c r="K8539">
        <v>56.557729629999997</v>
      </c>
      <c r="L8539">
        <v>99.986971299999993</v>
      </c>
      <c r="M8539">
        <v>145.56669729999999</v>
      </c>
      <c r="N8539">
        <v>90.013019679999999</v>
      </c>
      <c r="O8539">
        <v>96.984965369999998</v>
      </c>
      <c r="P8539">
        <v>95.028098459999995</v>
      </c>
      <c r="Q8539">
        <v>92.210083310000002</v>
      </c>
      <c r="R8539">
        <v>109.66442720000001</v>
      </c>
      <c r="S8539">
        <v>126.7378952</v>
      </c>
      <c r="T8539">
        <v>139.436474</v>
      </c>
      <c r="U8539">
        <v>152.85547099999999</v>
      </c>
      <c r="V8539">
        <v>139.72451950000001</v>
      </c>
      <c r="W8539">
        <v>126.7392076</v>
      </c>
    </row>
    <row r="8540" spans="2:23" hidden="1" x14ac:dyDescent="0.25">
      <c r="B8540" t="s">
        <v>94</v>
      </c>
      <c r="C8540" t="s">
        <v>295</v>
      </c>
      <c r="D8540" t="s">
        <v>95</v>
      </c>
      <c r="E8540" t="s">
        <v>641</v>
      </c>
      <c r="F8540" t="s">
        <v>93</v>
      </c>
      <c r="G8540">
        <v>41.243031539999997</v>
      </c>
      <c r="H8540">
        <v>41.243031539999997</v>
      </c>
      <c r="I8540">
        <v>41.243031539999997</v>
      </c>
    </row>
    <row r="8541" spans="2:23" hidden="1" x14ac:dyDescent="0.25">
      <c r="B8541" t="s">
        <v>94</v>
      </c>
      <c r="C8541" t="s">
        <v>295</v>
      </c>
      <c r="D8541" t="s">
        <v>95</v>
      </c>
      <c r="E8541" t="s">
        <v>642</v>
      </c>
      <c r="F8541" t="s">
        <v>93</v>
      </c>
      <c r="G8541">
        <v>67.911172429999993</v>
      </c>
      <c r="H8541">
        <v>67.911172429999993</v>
      </c>
      <c r="I8541">
        <v>67.911172429999993</v>
      </c>
      <c r="J8541">
        <v>67.911172429999993</v>
      </c>
      <c r="K8541">
        <v>67.911172429999993</v>
      </c>
      <c r="L8541">
        <v>67.911172429999993</v>
      </c>
      <c r="M8541">
        <v>67.911172429999993</v>
      </c>
    </row>
    <row r="8542" spans="2:23" hidden="1" x14ac:dyDescent="0.25">
      <c r="B8542" t="s">
        <v>94</v>
      </c>
      <c r="C8542" t="s">
        <v>295</v>
      </c>
      <c r="D8542" t="s">
        <v>95</v>
      </c>
      <c r="E8542" t="s">
        <v>643</v>
      </c>
      <c r="F8542" t="s">
        <v>93</v>
      </c>
      <c r="G8542">
        <v>147.0231311</v>
      </c>
      <c r="H8542">
        <v>122.9235718</v>
      </c>
      <c r="I8542">
        <v>96.778800419999996</v>
      </c>
      <c r="J8542">
        <v>116.3087103</v>
      </c>
      <c r="K8542">
        <v>137.2747645</v>
      </c>
      <c r="L8542">
        <v>156.71386810000001</v>
      </c>
      <c r="M8542">
        <v>190.95556690000001</v>
      </c>
      <c r="N8542">
        <v>164.012596</v>
      </c>
      <c r="O8542">
        <v>157.13500869999999</v>
      </c>
      <c r="P8542">
        <v>164.68344769999999</v>
      </c>
      <c r="Q8542">
        <v>171.49939810000001</v>
      </c>
      <c r="R8542">
        <v>205.2526143</v>
      </c>
      <c r="S8542">
        <v>238.68077030000001</v>
      </c>
      <c r="T8542">
        <v>264.0127956</v>
      </c>
      <c r="U8542">
        <v>290.11500840000002</v>
      </c>
      <c r="V8542">
        <v>279.38745230000001</v>
      </c>
      <c r="W8542">
        <v>268.65989619999999</v>
      </c>
    </row>
    <row r="8543" spans="2:23" hidden="1" x14ac:dyDescent="0.25">
      <c r="B8543" t="s">
        <v>94</v>
      </c>
      <c r="C8543" t="s">
        <v>295</v>
      </c>
      <c r="D8543" t="s">
        <v>95</v>
      </c>
      <c r="E8543" t="s">
        <v>644</v>
      </c>
      <c r="F8543" t="s">
        <v>93</v>
      </c>
      <c r="G8543">
        <v>122.2418344</v>
      </c>
      <c r="H8543">
        <v>122.2418344</v>
      </c>
      <c r="I8543">
        <v>122.2418344</v>
      </c>
    </row>
    <row r="8544" spans="2:23" hidden="1" x14ac:dyDescent="0.25">
      <c r="B8544" t="s">
        <v>94</v>
      </c>
      <c r="C8544" t="s">
        <v>295</v>
      </c>
      <c r="D8544" t="s">
        <v>95</v>
      </c>
      <c r="E8544" t="s">
        <v>645</v>
      </c>
      <c r="F8544" t="s">
        <v>93</v>
      </c>
      <c r="G8544">
        <v>138.28263039999999</v>
      </c>
      <c r="H8544">
        <v>138.28263039999999</v>
      </c>
      <c r="I8544">
        <v>138.28263039999999</v>
      </c>
      <c r="J8544">
        <v>138.28263039999999</v>
      </c>
      <c r="K8544">
        <v>138.28263039999999</v>
      </c>
      <c r="L8544">
        <v>138.28263039999999</v>
      </c>
      <c r="M8544">
        <v>138.28263039999999</v>
      </c>
    </row>
    <row r="8545" spans="2:23" hidden="1" x14ac:dyDescent="0.25">
      <c r="B8545" t="s">
        <v>94</v>
      </c>
      <c r="C8545" t="s">
        <v>199</v>
      </c>
      <c r="D8545" t="s">
        <v>95</v>
      </c>
      <c r="E8545" t="s">
        <v>648</v>
      </c>
      <c r="F8545" t="s">
        <v>93</v>
      </c>
    </row>
    <row r="8546" spans="2:23" hidden="1" x14ac:dyDescent="0.25">
      <c r="B8546" t="s">
        <v>94</v>
      </c>
      <c r="C8546" t="s">
        <v>199</v>
      </c>
      <c r="D8546" t="s">
        <v>95</v>
      </c>
      <c r="E8546" t="s">
        <v>502</v>
      </c>
      <c r="F8546" t="s">
        <v>93</v>
      </c>
      <c r="G8546">
        <v>130.7278197948805</v>
      </c>
      <c r="H8546">
        <v>114.06291799664599</v>
      </c>
      <c r="I8546">
        <v>88.417430978633334</v>
      </c>
      <c r="J8546">
        <v>108.59556348708691</v>
      </c>
      <c r="K8546">
        <v>125.8862665296304</v>
      </c>
      <c r="L8546">
        <v>137.02857375400649</v>
      </c>
      <c r="M8546">
        <v>146.46310174269129</v>
      </c>
      <c r="N8546">
        <v>186.73656887460871</v>
      </c>
      <c r="O8546">
        <v>177.32437003359371</v>
      </c>
      <c r="Q8546">
        <v>173.99183271796181</v>
      </c>
      <c r="S8546">
        <v>228.18638613400529</v>
      </c>
      <c r="U8546">
        <v>303.30795572789731</v>
      </c>
      <c r="W8546">
        <v>323.90076279104483</v>
      </c>
    </row>
    <row r="8547" spans="2:23" hidden="1" x14ac:dyDescent="0.25">
      <c r="B8547" t="s">
        <v>94</v>
      </c>
      <c r="C8547" t="s">
        <v>199</v>
      </c>
      <c r="D8547" t="s">
        <v>95</v>
      </c>
      <c r="E8547" t="s">
        <v>503</v>
      </c>
      <c r="F8547" t="s">
        <v>93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Q8547">
        <v>0</v>
      </c>
      <c r="S8547">
        <v>0</v>
      </c>
      <c r="U8547">
        <v>0</v>
      </c>
      <c r="W8547">
        <v>0</v>
      </c>
    </row>
    <row r="8548" spans="2:23" hidden="1" x14ac:dyDescent="0.25">
      <c r="B8548" t="s">
        <v>94</v>
      </c>
      <c r="C8548" t="s">
        <v>199</v>
      </c>
      <c r="D8548" t="s">
        <v>95</v>
      </c>
      <c r="E8548" t="s">
        <v>504</v>
      </c>
      <c r="F8548" t="s">
        <v>93</v>
      </c>
      <c r="G8548">
        <v>31.129657310315231</v>
      </c>
      <c r="H8548">
        <v>66.429023504386493</v>
      </c>
      <c r="I8548">
        <v>41.971140301030999</v>
      </c>
      <c r="J8548">
        <v>55.557730880429823</v>
      </c>
      <c r="K8548">
        <v>69.746599530108455</v>
      </c>
      <c r="L8548">
        <v>73.556940896185552</v>
      </c>
      <c r="M8548">
        <v>81.58938260152793</v>
      </c>
      <c r="N8548">
        <v>101.8483431060791</v>
      </c>
      <c r="O8548">
        <v>86.84392295487271</v>
      </c>
      <c r="Q8548">
        <v>73.30160393092018</v>
      </c>
      <c r="S8548">
        <v>86.672086779957212</v>
      </c>
      <c r="U8548">
        <v>105.9468938426848</v>
      </c>
      <c r="W8548">
        <v>117.2138499616475</v>
      </c>
    </row>
    <row r="8549" spans="2:23" hidden="1" x14ac:dyDescent="0.25">
      <c r="B8549" t="s">
        <v>94</v>
      </c>
      <c r="C8549" t="s">
        <v>199</v>
      </c>
      <c r="D8549" t="s">
        <v>95</v>
      </c>
      <c r="E8549" t="s">
        <v>505</v>
      </c>
      <c r="F8549" t="s">
        <v>93</v>
      </c>
      <c r="G8549">
        <v>0.28425246101156759</v>
      </c>
      <c r="H8549">
        <v>0</v>
      </c>
      <c r="I8549">
        <v>0.99395216617448845</v>
      </c>
      <c r="J8549">
        <v>8.6965546315919996E-3</v>
      </c>
      <c r="K8549">
        <v>0.1015254361673739</v>
      </c>
      <c r="L8549">
        <v>0.1549265206106967</v>
      </c>
      <c r="M8549">
        <v>0.5728241134934231</v>
      </c>
      <c r="N8549">
        <v>2.7720837300235841</v>
      </c>
      <c r="O8549">
        <v>0.89565351157785078</v>
      </c>
      <c r="Q8549">
        <v>2.7863623888792401E-2</v>
      </c>
      <c r="S8549">
        <v>0.23655901682770039</v>
      </c>
      <c r="U8549">
        <v>1.719616403324705</v>
      </c>
      <c r="W8549">
        <v>0.25005400729682198</v>
      </c>
    </row>
    <row r="8550" spans="2:23" hidden="1" x14ac:dyDescent="0.25">
      <c r="B8550" t="s">
        <v>94</v>
      </c>
      <c r="C8550" t="s">
        <v>199</v>
      </c>
      <c r="D8550" t="s">
        <v>95</v>
      </c>
      <c r="E8550" t="s">
        <v>506</v>
      </c>
      <c r="F8550" t="s">
        <v>93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Q8550">
        <v>0</v>
      </c>
      <c r="S8550">
        <v>0</v>
      </c>
      <c r="U8550">
        <v>0</v>
      </c>
      <c r="W8550">
        <v>0</v>
      </c>
    </row>
    <row r="8551" spans="2:23" hidden="1" x14ac:dyDescent="0.25">
      <c r="B8551" t="s">
        <v>94</v>
      </c>
      <c r="C8551" t="s">
        <v>199</v>
      </c>
      <c r="D8551" t="s">
        <v>95</v>
      </c>
      <c r="E8551" t="s">
        <v>507</v>
      </c>
      <c r="F8551" t="s">
        <v>93</v>
      </c>
      <c r="G8551">
        <v>0.28425246101156759</v>
      </c>
      <c r="H8551">
        <v>0</v>
      </c>
      <c r="I8551">
        <v>0.99395216617448845</v>
      </c>
      <c r="J8551">
        <v>8.6965546315919996E-3</v>
      </c>
      <c r="K8551">
        <v>0.1015254361673739</v>
      </c>
      <c r="L8551">
        <v>0.1549265206106967</v>
      </c>
      <c r="M8551">
        <v>0.5728241134934231</v>
      </c>
      <c r="N8551">
        <v>2.7720837300235841</v>
      </c>
      <c r="O8551">
        <v>0.89565351157785078</v>
      </c>
      <c r="Q8551">
        <v>2.7863623888792401E-2</v>
      </c>
      <c r="S8551">
        <v>0.23655901682770039</v>
      </c>
      <c r="U8551">
        <v>1.719616403324705</v>
      </c>
      <c r="W8551">
        <v>0.25005400729682198</v>
      </c>
    </row>
    <row r="8552" spans="2:23" hidden="1" x14ac:dyDescent="0.25">
      <c r="B8552" t="s">
        <v>94</v>
      </c>
      <c r="C8552" t="s">
        <v>199</v>
      </c>
      <c r="D8552" t="s">
        <v>95</v>
      </c>
      <c r="E8552" t="s">
        <v>508</v>
      </c>
      <c r="F8552" t="s">
        <v>93</v>
      </c>
      <c r="G8552">
        <v>0.54405670365511094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Q8552">
        <v>0</v>
      </c>
      <c r="S8552">
        <v>0</v>
      </c>
      <c r="U8552">
        <v>0</v>
      </c>
      <c r="W8552">
        <v>0</v>
      </c>
    </row>
    <row r="8553" spans="2:23" hidden="1" x14ac:dyDescent="0.25">
      <c r="B8553" t="s">
        <v>94</v>
      </c>
      <c r="C8553" t="s">
        <v>199</v>
      </c>
      <c r="D8553" t="s">
        <v>95</v>
      </c>
      <c r="E8553" t="s">
        <v>509</v>
      </c>
      <c r="F8553" t="s">
        <v>93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Q8553">
        <v>0</v>
      </c>
      <c r="S8553">
        <v>0</v>
      </c>
      <c r="U8553">
        <v>0</v>
      </c>
      <c r="W8553">
        <v>0</v>
      </c>
    </row>
    <row r="8554" spans="2:23" hidden="1" x14ac:dyDescent="0.25">
      <c r="B8554" t="s">
        <v>94</v>
      </c>
      <c r="C8554" t="s">
        <v>199</v>
      </c>
      <c r="D8554" t="s">
        <v>95</v>
      </c>
      <c r="E8554" t="s">
        <v>510</v>
      </c>
      <c r="F8554" t="s">
        <v>93</v>
      </c>
      <c r="G8554">
        <v>0.54405670365511094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Q8554">
        <v>0</v>
      </c>
      <c r="S8554">
        <v>0</v>
      </c>
      <c r="U8554">
        <v>0</v>
      </c>
      <c r="W8554">
        <v>0</v>
      </c>
    </row>
    <row r="8555" spans="2:23" hidden="1" x14ac:dyDescent="0.25">
      <c r="B8555" t="s">
        <v>94</v>
      </c>
      <c r="C8555" t="s">
        <v>199</v>
      </c>
      <c r="D8555" t="s">
        <v>95</v>
      </c>
      <c r="E8555" t="s">
        <v>649</v>
      </c>
      <c r="F8555" t="s">
        <v>93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0.83774024270555802</v>
      </c>
      <c r="N8555">
        <v>3.3770980099537131</v>
      </c>
      <c r="O8555">
        <v>3.8290837613701472</v>
      </c>
      <c r="Q8555">
        <v>2.973672314472962</v>
      </c>
      <c r="S8555">
        <v>5.5941417012196766</v>
      </c>
      <c r="U8555">
        <v>5.2129995199424437</v>
      </c>
      <c r="W8555">
        <v>5.0332836043286582</v>
      </c>
    </row>
    <row r="8556" spans="2:23" hidden="1" x14ac:dyDescent="0.25">
      <c r="B8556" t="s">
        <v>94</v>
      </c>
      <c r="C8556" t="s">
        <v>199</v>
      </c>
      <c r="D8556" t="s">
        <v>95</v>
      </c>
      <c r="E8556" t="s">
        <v>650</v>
      </c>
      <c r="F8556" t="s">
        <v>93</v>
      </c>
      <c r="G8556">
        <v>3.7215157274380428</v>
      </c>
      <c r="H8556">
        <v>0</v>
      </c>
      <c r="I8556">
        <v>1.5913037943079189</v>
      </c>
      <c r="J8556">
        <v>1.8752149975273189</v>
      </c>
      <c r="K8556">
        <v>6.9012520264561399</v>
      </c>
      <c r="L8556">
        <v>9.2004010364497582</v>
      </c>
      <c r="M8556">
        <v>10.470217113668991</v>
      </c>
      <c r="N8556">
        <v>6.0385980012360436</v>
      </c>
      <c r="O8556">
        <v>4.7258788944644277</v>
      </c>
      <c r="Q8556">
        <v>3.9506958589254459</v>
      </c>
      <c r="S8556">
        <v>6.1038249663021773</v>
      </c>
      <c r="U8556">
        <v>6.4161148329773754</v>
      </c>
      <c r="W8556">
        <v>8.1309823592182102</v>
      </c>
    </row>
    <row r="8557" spans="2:23" hidden="1" x14ac:dyDescent="0.25">
      <c r="B8557" t="s">
        <v>94</v>
      </c>
      <c r="C8557" t="s">
        <v>199</v>
      </c>
      <c r="D8557" t="s">
        <v>95</v>
      </c>
      <c r="E8557" t="s">
        <v>511</v>
      </c>
      <c r="F8557" t="s">
        <v>93</v>
      </c>
      <c r="G8557">
        <v>2.6742566166716721</v>
      </c>
      <c r="H8557">
        <v>0</v>
      </c>
      <c r="I8557">
        <v>1.5913037943079189</v>
      </c>
      <c r="J8557">
        <v>1.8752149975273189</v>
      </c>
      <c r="K8557">
        <v>6.9012520264561399</v>
      </c>
      <c r="L8557">
        <v>9.2004010364497582</v>
      </c>
      <c r="M8557">
        <v>10.470217113668991</v>
      </c>
      <c r="N8557">
        <v>6.0385980012360436</v>
      </c>
      <c r="O8557">
        <v>4.7258788944644277</v>
      </c>
      <c r="Q8557">
        <v>3.9506958589254459</v>
      </c>
      <c r="S8557">
        <v>6.1038249663021773</v>
      </c>
      <c r="U8557">
        <v>6.4161148329773754</v>
      </c>
      <c r="W8557">
        <v>8.1309823592182102</v>
      </c>
    </row>
    <row r="8558" spans="2:23" hidden="1" x14ac:dyDescent="0.25">
      <c r="B8558" t="s">
        <v>94</v>
      </c>
      <c r="C8558" t="s">
        <v>199</v>
      </c>
      <c r="D8558" t="s">
        <v>95</v>
      </c>
      <c r="E8558" t="s">
        <v>512</v>
      </c>
      <c r="F8558" t="s">
        <v>93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Q8558">
        <v>0</v>
      </c>
      <c r="S8558">
        <v>0</v>
      </c>
      <c r="U8558">
        <v>0</v>
      </c>
      <c r="W8558">
        <v>0</v>
      </c>
    </row>
    <row r="8559" spans="2:23" hidden="1" x14ac:dyDescent="0.25">
      <c r="B8559" t="s">
        <v>94</v>
      </c>
      <c r="C8559" t="s">
        <v>199</v>
      </c>
      <c r="D8559" t="s">
        <v>95</v>
      </c>
      <c r="E8559" t="s">
        <v>513</v>
      </c>
      <c r="F8559" t="s">
        <v>93</v>
      </c>
      <c r="G8559">
        <v>2.6742566166716721</v>
      </c>
      <c r="H8559">
        <v>0</v>
      </c>
      <c r="I8559">
        <v>1.5913037943079189</v>
      </c>
      <c r="J8559">
        <v>1.8752149975273189</v>
      </c>
      <c r="K8559">
        <v>6.9012520264561399</v>
      </c>
      <c r="L8559">
        <v>9.2004010364497582</v>
      </c>
      <c r="M8559">
        <v>10.470217113668991</v>
      </c>
      <c r="N8559">
        <v>6.0385980012360436</v>
      </c>
      <c r="O8559">
        <v>4.7258788944644277</v>
      </c>
      <c r="Q8559">
        <v>3.9506958589254459</v>
      </c>
      <c r="S8559">
        <v>6.1038249663021773</v>
      </c>
      <c r="U8559">
        <v>6.4161148329773754</v>
      </c>
      <c r="W8559">
        <v>8.1309823592182102</v>
      </c>
    </row>
    <row r="8560" spans="2:23" hidden="1" x14ac:dyDescent="0.25">
      <c r="B8560" t="s">
        <v>94</v>
      </c>
      <c r="C8560" t="s">
        <v>199</v>
      </c>
      <c r="D8560" t="s">
        <v>95</v>
      </c>
      <c r="E8560" t="s">
        <v>514</v>
      </c>
      <c r="F8560" t="s">
        <v>93</v>
      </c>
      <c r="G8560">
        <v>0.19442673272260461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0.1696444643207769</v>
      </c>
      <c r="N8560">
        <v>0</v>
      </c>
      <c r="O8560">
        <v>0</v>
      </c>
      <c r="Q8560">
        <v>0</v>
      </c>
      <c r="S8560">
        <v>7.6930037672671998E-3</v>
      </c>
      <c r="U8560">
        <v>1.9869868629656999E-2</v>
      </c>
      <c r="W8560">
        <v>0</v>
      </c>
    </row>
    <row r="8561" spans="2:23" hidden="1" x14ac:dyDescent="0.25">
      <c r="B8561" t="s">
        <v>94</v>
      </c>
      <c r="C8561" t="s">
        <v>199</v>
      </c>
      <c r="D8561" t="s">
        <v>95</v>
      </c>
      <c r="E8561" t="s">
        <v>515</v>
      </c>
      <c r="F8561" t="s">
        <v>93</v>
      </c>
      <c r="G8561">
        <v>13.42340316050216</v>
      </c>
      <c r="H8561">
        <v>12.659980335820521</v>
      </c>
      <c r="I8561">
        <v>12.86731619629975</v>
      </c>
      <c r="J8561">
        <v>12.69846588413002</v>
      </c>
      <c r="K8561">
        <v>12.46868406941709</v>
      </c>
      <c r="L8561">
        <v>12.35738578768486</v>
      </c>
      <c r="M8561">
        <v>12.323379715718479</v>
      </c>
      <c r="N8561">
        <v>12.281828310627191</v>
      </c>
      <c r="O8561">
        <v>12.38780156455732</v>
      </c>
      <c r="Q8561">
        <v>6.4489167183247877</v>
      </c>
      <c r="S8561">
        <v>8.7318540602514698</v>
      </c>
      <c r="U8561">
        <v>14.136061224556761</v>
      </c>
      <c r="W8561">
        <v>14.029606930788789</v>
      </c>
    </row>
    <row r="8562" spans="2:23" hidden="1" x14ac:dyDescent="0.25">
      <c r="B8562" t="s">
        <v>94</v>
      </c>
      <c r="C8562" t="s">
        <v>199</v>
      </c>
      <c r="D8562" t="s">
        <v>95</v>
      </c>
      <c r="E8562" t="s">
        <v>516</v>
      </c>
      <c r="F8562" t="s">
        <v>93</v>
      </c>
      <c r="G8562">
        <v>19.985355228304819</v>
      </c>
      <c r="H8562">
        <v>38.099905470631278</v>
      </c>
      <c r="I8562">
        <v>12.86731619629975</v>
      </c>
      <c r="J8562">
        <v>21.03420410822342</v>
      </c>
      <c r="K8562">
        <v>25.403466284005731</v>
      </c>
      <c r="L8562">
        <v>20.918902485490761</v>
      </c>
      <c r="M8562">
        <v>25.831869048747411</v>
      </c>
      <c r="N8562">
        <v>40.333353982706832</v>
      </c>
      <c r="O8562">
        <v>21.07552707458181</v>
      </c>
      <c r="Q8562">
        <v>16.553138477626131</v>
      </c>
      <c r="S8562">
        <v>21.15971357424117</v>
      </c>
      <c r="U8562">
        <v>34.618348294041951</v>
      </c>
      <c r="W8562">
        <v>30.790932095605669</v>
      </c>
    </row>
    <row r="8563" spans="2:23" hidden="1" x14ac:dyDescent="0.25">
      <c r="B8563" t="s">
        <v>94</v>
      </c>
      <c r="C8563" t="s">
        <v>199</v>
      </c>
      <c r="D8563" t="s">
        <v>95</v>
      </c>
      <c r="E8563" t="s">
        <v>651</v>
      </c>
      <c r="F8563" t="s">
        <v>93</v>
      </c>
      <c r="G8563">
        <v>19.985355228304819</v>
      </c>
      <c r="H8563">
        <v>38.099905470631278</v>
      </c>
      <c r="I8563">
        <v>14.258946976523729</v>
      </c>
      <c r="J8563">
        <v>21.059727123945759</v>
      </c>
      <c r="K8563">
        <v>25.403466284005731</v>
      </c>
      <c r="L8563">
        <v>20.918902485490761</v>
      </c>
      <c r="M8563">
        <v>25.831869048747411</v>
      </c>
      <c r="N8563">
        <v>40.333353982706832</v>
      </c>
      <c r="O8563">
        <v>21.07552707458181</v>
      </c>
      <c r="Q8563">
        <v>16.553138477626131</v>
      </c>
      <c r="S8563">
        <v>21.15971357424117</v>
      </c>
      <c r="U8563">
        <v>34.618348294041951</v>
      </c>
      <c r="W8563">
        <v>30.790932095605669</v>
      </c>
    </row>
    <row r="8564" spans="2:23" hidden="1" x14ac:dyDescent="0.25">
      <c r="B8564" t="s">
        <v>94</v>
      </c>
      <c r="C8564" t="s">
        <v>199</v>
      </c>
      <c r="D8564" t="s">
        <v>95</v>
      </c>
      <c r="E8564" t="s">
        <v>517</v>
      </c>
      <c r="F8564" t="s">
        <v>93</v>
      </c>
      <c r="G8564">
        <v>0</v>
      </c>
      <c r="H8564">
        <v>0</v>
      </c>
      <c r="I8564">
        <v>1.3916307802239829</v>
      </c>
      <c r="J8564">
        <v>2.5523015722330501E-2</v>
      </c>
      <c r="K8564">
        <v>0</v>
      </c>
      <c r="L8564">
        <v>0</v>
      </c>
      <c r="M8564">
        <v>0</v>
      </c>
      <c r="N8564">
        <v>0</v>
      </c>
      <c r="O8564">
        <v>0</v>
      </c>
      <c r="Q8564">
        <v>0</v>
      </c>
      <c r="S8564">
        <v>0</v>
      </c>
      <c r="U8564">
        <v>0</v>
      </c>
      <c r="W8564">
        <v>0</v>
      </c>
    </row>
    <row r="8565" spans="2:23" hidden="1" x14ac:dyDescent="0.25">
      <c r="B8565" t="s">
        <v>94</v>
      </c>
      <c r="C8565" t="s">
        <v>199</v>
      </c>
      <c r="D8565" t="s">
        <v>95</v>
      </c>
      <c r="E8565" t="s">
        <v>518</v>
      </c>
      <c r="F8565" t="s">
        <v>93</v>
      </c>
      <c r="G8565">
        <v>0.5032024071112603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Q8565">
        <v>0</v>
      </c>
      <c r="S8565">
        <v>0</v>
      </c>
      <c r="U8565">
        <v>0</v>
      </c>
      <c r="W8565">
        <v>0</v>
      </c>
    </row>
    <row r="8566" spans="2:23" hidden="1" x14ac:dyDescent="0.25">
      <c r="B8566" t="s">
        <v>94</v>
      </c>
      <c r="C8566" t="s">
        <v>199</v>
      </c>
      <c r="D8566" t="s">
        <v>95</v>
      </c>
      <c r="E8566" t="s">
        <v>519</v>
      </c>
      <c r="F8566" t="s">
        <v>93</v>
      </c>
      <c r="G8566">
        <v>0.5032024071112603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Q8566">
        <v>0</v>
      </c>
      <c r="S8566">
        <v>0</v>
      </c>
      <c r="U8566">
        <v>0</v>
      </c>
      <c r="W8566">
        <v>0</v>
      </c>
    </row>
    <row r="8567" spans="2:23" hidden="1" x14ac:dyDescent="0.25">
      <c r="B8567" t="s">
        <v>94</v>
      </c>
      <c r="C8567" t="s">
        <v>199</v>
      </c>
      <c r="D8567" t="s">
        <v>95</v>
      </c>
      <c r="E8567" t="s">
        <v>652</v>
      </c>
      <c r="F8567" t="s">
        <v>93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Q8567">
        <v>0</v>
      </c>
      <c r="S8567">
        <v>0</v>
      </c>
      <c r="U8567">
        <v>0</v>
      </c>
      <c r="W8567">
        <v>0</v>
      </c>
    </row>
    <row r="8568" spans="2:23" hidden="1" x14ac:dyDescent="0.25">
      <c r="B8568" t="s">
        <v>94</v>
      </c>
      <c r="C8568" t="s">
        <v>199</v>
      </c>
      <c r="D8568" t="s">
        <v>95</v>
      </c>
      <c r="E8568" t="s">
        <v>520</v>
      </c>
      <c r="F8568" t="s">
        <v>93</v>
      </c>
      <c r="G8568">
        <v>2.312120443231906</v>
      </c>
      <c r="H8568">
        <v>18.478280420385769</v>
      </c>
      <c r="I8568">
        <v>0</v>
      </c>
      <c r="J8568">
        <v>1.30866088238295</v>
      </c>
      <c r="K8568">
        <v>2.6586031690641851</v>
      </c>
      <c r="L8568">
        <v>2.5124009786883761</v>
      </c>
      <c r="M8568">
        <v>7.8713091503275514</v>
      </c>
      <c r="N8568">
        <v>14.710266512457849</v>
      </c>
      <c r="O8568">
        <v>4.2347869420682818</v>
      </c>
      <c r="Q8568">
        <v>2.9277291865944601</v>
      </c>
      <c r="S8568">
        <v>4.6338396761724958</v>
      </c>
      <c r="U8568">
        <v>10.442790611807579</v>
      </c>
      <c r="W8568">
        <v>6.0173508614404394</v>
      </c>
    </row>
    <row r="8569" spans="2:23" hidden="1" x14ac:dyDescent="0.25">
      <c r="B8569" t="s">
        <v>94</v>
      </c>
      <c r="C8569" t="s">
        <v>199</v>
      </c>
      <c r="D8569" t="s">
        <v>95</v>
      </c>
      <c r="E8569" t="s">
        <v>521</v>
      </c>
      <c r="F8569" t="s">
        <v>93</v>
      </c>
      <c r="G8569">
        <v>7.1385338935607994</v>
      </c>
      <c r="H8569">
        <v>28.329118033755211</v>
      </c>
      <c r="I8569">
        <v>25.126937364024862</v>
      </c>
      <c r="J8569">
        <v>32.614092204325154</v>
      </c>
      <c r="K8569">
        <v>37.340355783479211</v>
      </c>
      <c r="L8569">
        <v>43.282710853634342</v>
      </c>
      <c r="M8569">
        <v>43.876732082912547</v>
      </c>
      <c r="N8569">
        <v>49.327209382158898</v>
      </c>
      <c r="O8569">
        <v>56.317779712878483</v>
      </c>
      <c r="Q8569">
        <v>49.796233656006848</v>
      </c>
      <c r="S8569">
        <v>53.577847521366493</v>
      </c>
      <c r="U8569">
        <v>57.979814792398336</v>
      </c>
      <c r="W8569">
        <v>73.008597895198136</v>
      </c>
    </row>
    <row r="8570" spans="2:23" hidden="1" x14ac:dyDescent="0.25">
      <c r="B8570" t="s">
        <v>94</v>
      </c>
      <c r="C8570" t="s">
        <v>199</v>
      </c>
      <c r="D8570" t="s">
        <v>95</v>
      </c>
      <c r="E8570" t="s">
        <v>522</v>
      </c>
      <c r="F8570" t="s">
        <v>93</v>
      </c>
      <c r="G8570">
        <v>4.0554048918481467</v>
      </c>
      <c r="H8570">
        <v>6.9616447144249944</v>
      </c>
      <c r="I8570">
        <v>0</v>
      </c>
      <c r="J8570">
        <v>7.0270773417104513</v>
      </c>
      <c r="K8570">
        <v>10.27617904552446</v>
      </c>
      <c r="L8570">
        <v>6.0491157191175224</v>
      </c>
      <c r="M8570">
        <v>5.467535718380593</v>
      </c>
      <c r="N8570">
        <v>13.34125915962178</v>
      </c>
      <c r="O8570">
        <v>4.4529385679562044</v>
      </c>
      <c r="Q8570">
        <v>7.1764925727068878</v>
      </c>
      <c r="S8570">
        <v>7.7863268340499356</v>
      </c>
      <c r="U8570">
        <v>10.019626589047959</v>
      </c>
      <c r="W8570">
        <v>10.74397430337644</v>
      </c>
    </row>
    <row r="8571" spans="2:23" hidden="1" x14ac:dyDescent="0.25">
      <c r="B8571" t="s">
        <v>94</v>
      </c>
      <c r="C8571" t="s">
        <v>199</v>
      </c>
      <c r="D8571" t="s">
        <v>95</v>
      </c>
      <c r="E8571" t="s">
        <v>523</v>
      </c>
      <c r="F8571" t="s">
        <v>93</v>
      </c>
      <c r="G8571">
        <v>0.38167744691608801</v>
      </c>
      <c r="H8571">
        <v>0.65855391882733605</v>
      </c>
      <c r="I8571">
        <v>0.33199104713293198</v>
      </c>
      <c r="J8571">
        <v>0.42995544724350759</v>
      </c>
      <c r="K8571">
        <v>0.16543249787073841</v>
      </c>
      <c r="L8571">
        <v>0.37110359176934937</v>
      </c>
      <c r="M8571">
        <v>0.21179165844122119</v>
      </c>
      <c r="N8571">
        <v>0.47962660506065768</v>
      </c>
      <c r="O8571">
        <v>0.34543482083870702</v>
      </c>
      <c r="Q8571">
        <v>0.46576812343893498</v>
      </c>
      <c r="S8571">
        <v>0.88078337792771955</v>
      </c>
      <c r="U8571">
        <v>1.4802215743162861</v>
      </c>
      <c r="W8571">
        <v>2.401385052262254</v>
      </c>
    </row>
    <row r="8572" spans="2:23" hidden="1" x14ac:dyDescent="0.25">
      <c r="B8572" t="s">
        <v>94</v>
      </c>
      <c r="C8572" t="s">
        <v>199</v>
      </c>
      <c r="D8572" t="s">
        <v>95</v>
      </c>
      <c r="E8572" t="s">
        <v>524</v>
      </c>
      <c r="F8572" t="s">
        <v>93</v>
      </c>
      <c r="G8572">
        <v>92.616115218464756</v>
      </c>
      <c r="H8572">
        <v>44.942808672940572</v>
      </c>
      <c r="I8572">
        <v>41.070123597979787</v>
      </c>
      <c r="J8572">
        <v>48.796307049291983</v>
      </c>
      <c r="K8572">
        <v>47.204241556282128</v>
      </c>
      <c r="L8572">
        <v>56.424828038133633</v>
      </c>
      <c r="M8572">
        <v>57.795096742843207</v>
      </c>
      <c r="N8572">
        <v>71.991609740573566</v>
      </c>
      <c r="O8572">
        <v>79.668313370663782</v>
      </c>
      <c r="Q8572">
        <v>90.838818857195236</v>
      </c>
      <c r="S8572">
        <v>126.9657124143054</v>
      </c>
      <c r="U8572">
        <v>171.8863390855968</v>
      </c>
      <c r="W8572">
        <v>189.64280176650499</v>
      </c>
    </row>
    <row r="8573" spans="2:23" hidden="1" x14ac:dyDescent="0.25">
      <c r="B8573" t="s">
        <v>94</v>
      </c>
      <c r="C8573" t="s">
        <v>199</v>
      </c>
      <c r="D8573" t="s">
        <v>95</v>
      </c>
      <c r="E8573" t="s">
        <v>525</v>
      </c>
      <c r="F8573" t="s">
        <v>93</v>
      </c>
      <c r="G8573">
        <v>13.502415776457131</v>
      </c>
      <c r="H8573">
        <v>10.668760376424849</v>
      </c>
      <c r="I8573">
        <v>10.854746729198631</v>
      </c>
      <c r="J8573">
        <v>16.15014093116632</v>
      </c>
      <c r="K8573">
        <v>17.734916794117819</v>
      </c>
      <c r="L8573">
        <v>24.831997692076829</v>
      </c>
      <c r="M8573">
        <v>25.5688639287117</v>
      </c>
      <c r="N8573">
        <v>31.37462924700986</v>
      </c>
      <c r="O8573">
        <v>35.404035013425137</v>
      </c>
      <c r="Q8573">
        <v>35.977537446320767</v>
      </c>
      <c r="S8573">
        <v>45.885620591666779</v>
      </c>
      <c r="U8573">
        <v>52.538754647417093</v>
      </c>
      <c r="W8573">
        <v>60.293927643919218</v>
      </c>
    </row>
    <row r="8574" spans="2:23" hidden="1" x14ac:dyDescent="0.25">
      <c r="B8574" t="s">
        <v>94</v>
      </c>
      <c r="C8574" t="s">
        <v>199</v>
      </c>
      <c r="D8574" t="s">
        <v>95</v>
      </c>
      <c r="E8574" t="s">
        <v>526</v>
      </c>
      <c r="F8574" t="s">
        <v>93</v>
      </c>
      <c r="G8574">
        <v>78.732021995091543</v>
      </c>
      <c r="H8574">
        <v>33.615494377688393</v>
      </c>
      <c r="I8574">
        <v>29.883385821648229</v>
      </c>
      <c r="J8574">
        <v>32.216210670882148</v>
      </c>
      <c r="K8574">
        <v>29.30389226429357</v>
      </c>
      <c r="L8574">
        <v>31.221726754287449</v>
      </c>
      <c r="M8574">
        <v>32.014441155690292</v>
      </c>
      <c r="N8574">
        <v>40.13735388850305</v>
      </c>
      <c r="O8574">
        <v>43.918843536399933</v>
      </c>
      <c r="Q8574">
        <v>54.39551328743552</v>
      </c>
      <c r="S8574">
        <v>80.199308444710852</v>
      </c>
      <c r="U8574">
        <v>117.86736286386341</v>
      </c>
      <c r="W8574">
        <v>126.9474890703236</v>
      </c>
    </row>
    <row r="8575" spans="2:23" hidden="1" x14ac:dyDescent="0.25">
      <c r="B8575" t="s">
        <v>94</v>
      </c>
      <c r="C8575" t="s">
        <v>199</v>
      </c>
      <c r="D8575" t="s">
        <v>95</v>
      </c>
      <c r="E8575" t="s">
        <v>653</v>
      </c>
      <c r="F8575" t="s">
        <v>93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Q8575">
        <v>0</v>
      </c>
      <c r="S8575">
        <v>0</v>
      </c>
      <c r="U8575">
        <v>0</v>
      </c>
      <c r="W8575">
        <v>0</v>
      </c>
    </row>
    <row r="8576" spans="2:23" hidden="1" x14ac:dyDescent="0.25">
      <c r="B8576" t="s">
        <v>94</v>
      </c>
      <c r="C8576" t="s">
        <v>199</v>
      </c>
      <c r="D8576" t="s">
        <v>95</v>
      </c>
      <c r="E8576" t="s">
        <v>654</v>
      </c>
      <c r="F8576" t="s">
        <v>93</v>
      </c>
      <c r="G8576">
        <v>0</v>
      </c>
      <c r="H8576">
        <v>0.3754049958531519</v>
      </c>
      <c r="I8576">
        <v>0.30968149986390747</v>
      </c>
      <c r="J8576">
        <v>0.16727217446808229</v>
      </c>
      <c r="K8576">
        <v>2.8868851213878E-3</v>
      </c>
      <c r="L8576">
        <v>0</v>
      </c>
      <c r="M8576">
        <v>0</v>
      </c>
      <c r="N8576">
        <v>0</v>
      </c>
      <c r="O8576">
        <v>1.54574210950952E-2</v>
      </c>
      <c r="Q8576">
        <v>6.8418137496933401E-2</v>
      </c>
      <c r="S8576">
        <v>0.1121541792170023</v>
      </c>
      <c r="U8576">
        <v>7.4776958562048001E-3</v>
      </c>
      <c r="W8576">
        <v>2.2324138412666002E-3</v>
      </c>
    </row>
    <row r="8577" spans="2:23" hidden="1" x14ac:dyDescent="0.25">
      <c r="B8577" t="s">
        <v>94</v>
      </c>
      <c r="C8577" t="s">
        <v>199</v>
      </c>
      <c r="D8577" t="s">
        <v>95</v>
      </c>
      <c r="E8577" t="s">
        <v>655</v>
      </c>
      <c r="F8577" t="s">
        <v>93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Q8577">
        <v>0</v>
      </c>
      <c r="S8577">
        <v>0</v>
      </c>
      <c r="U8577">
        <v>0</v>
      </c>
      <c r="W8577">
        <v>0</v>
      </c>
    </row>
    <row r="8578" spans="2:23" hidden="1" x14ac:dyDescent="0.25">
      <c r="B8578" t="s">
        <v>94</v>
      </c>
      <c r="C8578" t="s">
        <v>199</v>
      </c>
      <c r="D8578" t="s">
        <v>95</v>
      </c>
      <c r="E8578" t="s">
        <v>656</v>
      </c>
      <c r="F8578" t="s">
        <v>93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Q8578">
        <v>0</v>
      </c>
      <c r="S8578">
        <v>0</v>
      </c>
      <c r="U8578">
        <v>0</v>
      </c>
      <c r="W8578">
        <v>0</v>
      </c>
    </row>
    <row r="8579" spans="2:23" hidden="1" x14ac:dyDescent="0.25">
      <c r="B8579" t="s">
        <v>94</v>
      </c>
      <c r="C8579" t="s">
        <v>199</v>
      </c>
      <c r="D8579" t="s">
        <v>95</v>
      </c>
      <c r="E8579" t="s">
        <v>657</v>
      </c>
      <c r="F8579" t="s">
        <v>93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Q8579">
        <v>0</v>
      </c>
      <c r="S8579">
        <v>0</v>
      </c>
      <c r="U8579">
        <v>0</v>
      </c>
      <c r="W8579">
        <v>0</v>
      </c>
    </row>
    <row r="8580" spans="2:23" hidden="1" x14ac:dyDescent="0.25">
      <c r="B8580" t="s">
        <v>94</v>
      </c>
      <c r="C8580" t="s">
        <v>199</v>
      </c>
      <c r="D8580" t="s">
        <v>95</v>
      </c>
      <c r="E8580" t="s">
        <v>658</v>
      </c>
      <c r="F8580" t="s">
        <v>93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Q8580">
        <v>0</v>
      </c>
      <c r="S8580">
        <v>0</v>
      </c>
      <c r="U8580">
        <v>0</v>
      </c>
      <c r="W8580">
        <v>0</v>
      </c>
    </row>
    <row r="8581" spans="2:23" hidden="1" x14ac:dyDescent="0.25">
      <c r="B8581" t="s">
        <v>94</v>
      </c>
      <c r="C8581" t="s">
        <v>199</v>
      </c>
      <c r="D8581" t="s">
        <v>95</v>
      </c>
      <c r="E8581" t="s">
        <v>659</v>
      </c>
      <c r="F8581" t="s">
        <v>93</v>
      </c>
      <c r="G8581">
        <v>6.7577727464657951</v>
      </c>
      <c r="H8581">
        <v>1.5740004171699411</v>
      </c>
      <c r="I8581">
        <v>4.1249719003892933</v>
      </c>
      <c r="J8581">
        <v>1.8424399055169141</v>
      </c>
      <c r="K8581">
        <v>2.486099776628095</v>
      </c>
      <c r="L8581">
        <v>2.870464526635681</v>
      </c>
      <c r="M8581">
        <v>1.5689933221574239</v>
      </c>
      <c r="N8581">
        <v>5.3253410503667729</v>
      </c>
      <c r="O8581">
        <v>2.3730470701316571</v>
      </c>
      <c r="Q8581">
        <v>2.3525639739420861</v>
      </c>
      <c r="S8581">
        <v>3.8519795601351139</v>
      </c>
      <c r="U8581">
        <v>4.5333821566555903</v>
      </c>
      <c r="W8581">
        <v>4.8523206406431374</v>
      </c>
    </row>
    <row r="8582" spans="2:23" hidden="1" x14ac:dyDescent="0.25">
      <c r="B8582" t="s">
        <v>94</v>
      </c>
      <c r="C8582" t="s">
        <v>199</v>
      </c>
      <c r="D8582" t="s">
        <v>95</v>
      </c>
      <c r="E8582" t="s">
        <v>660</v>
      </c>
      <c r="F8582" t="s">
        <v>93</v>
      </c>
      <c r="G8582">
        <v>3.2367650451646921</v>
      </c>
      <c r="H8582">
        <v>0</v>
      </c>
      <c r="I8582">
        <v>2.5796580002202298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Q8582">
        <v>0</v>
      </c>
      <c r="S8582">
        <v>0</v>
      </c>
      <c r="U8582">
        <v>0</v>
      </c>
      <c r="W8582">
        <v>0</v>
      </c>
    </row>
    <row r="8583" spans="2:23" hidden="1" x14ac:dyDescent="0.25">
      <c r="B8583" t="s">
        <v>94</v>
      </c>
      <c r="C8583" t="s">
        <v>199</v>
      </c>
      <c r="D8583" t="s">
        <v>95</v>
      </c>
      <c r="E8583" t="s">
        <v>661</v>
      </c>
      <c r="F8583" t="s">
        <v>93</v>
      </c>
      <c r="G8583">
        <v>0</v>
      </c>
      <c r="H8583">
        <v>0</v>
      </c>
      <c r="I8583">
        <v>0</v>
      </c>
      <c r="J8583">
        <v>5.8107609296237803E-2</v>
      </c>
      <c r="K8583">
        <v>0.39570264666488941</v>
      </c>
      <c r="L8583">
        <v>0.31424074089737991</v>
      </c>
      <c r="M8583">
        <v>0.49286084208140912</v>
      </c>
      <c r="N8583">
        <v>0.47090003883909842</v>
      </c>
      <c r="O8583">
        <v>0.38463352085963171</v>
      </c>
      <c r="Q8583">
        <v>0.2067703639478948</v>
      </c>
      <c r="S8583">
        <v>0.76965495751311963</v>
      </c>
      <c r="U8583">
        <v>0.63300896034593179</v>
      </c>
      <c r="W8583">
        <v>0.67063757268145641</v>
      </c>
    </row>
    <row r="8584" spans="2:23" hidden="1" x14ac:dyDescent="0.25">
      <c r="B8584" t="s">
        <v>94</v>
      </c>
      <c r="C8584" t="s">
        <v>199</v>
      </c>
      <c r="D8584" t="s">
        <v>95</v>
      </c>
      <c r="E8584" t="s">
        <v>662</v>
      </c>
      <c r="F8584" t="s">
        <v>93</v>
      </c>
      <c r="G8584">
        <v>3.521007701301103</v>
      </c>
      <c r="H8584">
        <v>1.5740004171699411</v>
      </c>
      <c r="I8584">
        <v>1.399827480812224</v>
      </c>
      <c r="J8584">
        <v>1.784332296220676</v>
      </c>
      <c r="K8584">
        <v>2.0903971299632049</v>
      </c>
      <c r="L8584">
        <v>2.5562237857383008</v>
      </c>
      <c r="M8584">
        <v>1.076132480076015</v>
      </c>
      <c r="N8584">
        <v>4.8544410115276744</v>
      </c>
      <c r="O8584">
        <v>1.988413549272025</v>
      </c>
      <c r="Q8584">
        <v>2.145793609994191</v>
      </c>
      <c r="S8584">
        <v>3.0823246026219948</v>
      </c>
      <c r="U8584">
        <v>3.900373196309658</v>
      </c>
      <c r="W8584">
        <v>4.1262223179286037</v>
      </c>
    </row>
    <row r="8585" spans="2:23" hidden="1" x14ac:dyDescent="0.25">
      <c r="B8585" t="s">
        <v>94</v>
      </c>
      <c r="C8585" t="s">
        <v>199</v>
      </c>
      <c r="D8585" t="s">
        <v>95</v>
      </c>
      <c r="E8585" t="s">
        <v>663</v>
      </c>
      <c r="F8585" t="s">
        <v>93</v>
      </c>
      <c r="G8585">
        <v>0.22427451963469949</v>
      </c>
      <c r="H8585">
        <v>0.74168040629579102</v>
      </c>
      <c r="I8585">
        <v>0.94151367936934083</v>
      </c>
      <c r="J8585">
        <v>2.2318134773800851</v>
      </c>
      <c r="K8585">
        <v>6.446438781490289</v>
      </c>
      <c r="L8585">
        <v>4.1763402930516387</v>
      </c>
      <c r="M8585">
        <v>5.5096290761627671</v>
      </c>
      <c r="N8585">
        <v>7.5712749775892378</v>
      </c>
      <c r="O8585">
        <v>8.4236292168304647</v>
      </c>
      <c r="Q8585">
        <v>7.4304278184073693</v>
      </c>
      <c r="S8585">
        <v>10.58445320039065</v>
      </c>
      <c r="U8585">
        <v>20.933862947103918</v>
      </c>
      <c r="W8585">
        <v>12.1895580084079</v>
      </c>
    </row>
    <row r="8586" spans="2:23" hidden="1" x14ac:dyDescent="0.25">
      <c r="B8586" t="s">
        <v>94</v>
      </c>
      <c r="C8586" t="s">
        <v>199</v>
      </c>
      <c r="D8586" t="s">
        <v>95</v>
      </c>
      <c r="E8586" t="s">
        <v>527</v>
      </c>
      <c r="F8586" t="s">
        <v>93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</row>
    <row r="8587" spans="2:23" hidden="1" x14ac:dyDescent="0.25">
      <c r="B8587" t="s">
        <v>94</v>
      </c>
      <c r="C8587" t="s">
        <v>199</v>
      </c>
      <c r="D8587" t="s">
        <v>95</v>
      </c>
      <c r="E8587" t="s">
        <v>528</v>
      </c>
      <c r="F8587" t="s">
        <v>93</v>
      </c>
      <c r="G8587">
        <v>0</v>
      </c>
      <c r="H8587">
        <v>0</v>
      </c>
      <c r="I8587">
        <v>0</v>
      </c>
    </row>
    <row r="8588" spans="2:23" hidden="1" x14ac:dyDescent="0.25">
      <c r="B8588" t="s">
        <v>94</v>
      </c>
      <c r="C8588" t="s">
        <v>199</v>
      </c>
      <c r="D8588" t="s">
        <v>95</v>
      </c>
      <c r="E8588" t="s">
        <v>529</v>
      </c>
      <c r="F8588" t="s">
        <v>93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2:23" hidden="1" x14ac:dyDescent="0.25">
      <c r="B8589" t="s">
        <v>94</v>
      </c>
      <c r="C8589" t="s">
        <v>199</v>
      </c>
      <c r="D8589" t="s">
        <v>95</v>
      </c>
      <c r="E8589" t="s">
        <v>92</v>
      </c>
      <c r="F8589" t="s">
        <v>93</v>
      </c>
      <c r="G8589">
        <v>147.0231311</v>
      </c>
      <c r="H8589">
        <v>122.9235718</v>
      </c>
      <c r="I8589">
        <v>96.778800419999996</v>
      </c>
      <c r="J8589">
        <v>119.63200569999999</v>
      </c>
      <c r="K8589">
        <v>140.86295870000001</v>
      </c>
      <c r="L8589">
        <v>151.2493733</v>
      </c>
      <c r="M8589">
        <v>162.27434170000001</v>
      </c>
      <c r="N8589">
        <v>206.958651</v>
      </c>
      <c r="O8589">
        <v>199.72612359999999</v>
      </c>
      <c r="P8589">
        <v>198.49485369999999</v>
      </c>
      <c r="Q8589">
        <v>197.26358379999999</v>
      </c>
      <c r="R8589">
        <v>228.97170779999999</v>
      </c>
      <c r="S8589">
        <v>260.67983179999999</v>
      </c>
      <c r="T8589">
        <v>307.1831234</v>
      </c>
      <c r="U8589">
        <v>353.68641489999999</v>
      </c>
      <c r="V8589">
        <v>361.01474139999999</v>
      </c>
      <c r="W8589">
        <v>368.34306789999999</v>
      </c>
    </row>
    <row r="8590" spans="2:23" hidden="1" x14ac:dyDescent="0.25">
      <c r="B8590" t="s">
        <v>94</v>
      </c>
      <c r="C8590" t="s">
        <v>199</v>
      </c>
      <c r="D8590" t="s">
        <v>95</v>
      </c>
      <c r="E8590" t="s">
        <v>530</v>
      </c>
      <c r="F8590" t="s">
        <v>93</v>
      </c>
      <c r="G8590">
        <v>122.2418344</v>
      </c>
      <c r="H8590">
        <v>122.2418344</v>
      </c>
      <c r="I8590">
        <v>122.2418344</v>
      </c>
    </row>
    <row r="8591" spans="2:23" hidden="1" x14ac:dyDescent="0.25">
      <c r="B8591" t="s">
        <v>94</v>
      </c>
      <c r="C8591" t="s">
        <v>199</v>
      </c>
      <c r="D8591" t="s">
        <v>95</v>
      </c>
      <c r="E8591" t="s">
        <v>531</v>
      </c>
      <c r="F8591" t="s">
        <v>93</v>
      </c>
      <c r="G8591">
        <v>134.39202610000001</v>
      </c>
      <c r="H8591">
        <v>134.39202610000001</v>
      </c>
      <c r="I8591">
        <v>134.39202610000001</v>
      </c>
      <c r="J8591">
        <v>134.39202610000001</v>
      </c>
      <c r="K8591">
        <v>134.39202610000001</v>
      </c>
      <c r="L8591">
        <v>134.39202610000001</v>
      </c>
      <c r="M8591">
        <v>134.39202610000001</v>
      </c>
    </row>
    <row r="8592" spans="2:23" hidden="1" x14ac:dyDescent="0.25">
      <c r="B8592" t="s">
        <v>94</v>
      </c>
      <c r="C8592" t="s">
        <v>199</v>
      </c>
      <c r="D8592" t="s">
        <v>95</v>
      </c>
      <c r="E8592" t="s">
        <v>532</v>
      </c>
      <c r="F8592" t="s">
        <v>93</v>
      </c>
      <c r="G8592">
        <v>4.1364744340000001</v>
      </c>
      <c r="H8592">
        <v>0.59065006900000006</v>
      </c>
      <c r="I8592">
        <v>4.2134698149999998</v>
      </c>
      <c r="J8592">
        <v>0.59104547600000001</v>
      </c>
      <c r="K8592">
        <v>0.63518127099999999</v>
      </c>
      <c r="L8592">
        <v>0.67025265099999998</v>
      </c>
      <c r="M8592">
        <v>1.085273106</v>
      </c>
      <c r="N8592">
        <v>3.2658537769999998</v>
      </c>
      <c r="O8592">
        <v>1.3888885449999999</v>
      </c>
      <c r="P8592">
        <v>0.94732842399999995</v>
      </c>
      <c r="Q8592">
        <v>0.50576830299999997</v>
      </c>
      <c r="R8592">
        <v>0.60844092999999999</v>
      </c>
      <c r="S8592">
        <v>0.71111355799999998</v>
      </c>
      <c r="T8592">
        <v>1.4531431189999999</v>
      </c>
      <c r="U8592">
        <v>2.1951726790000001</v>
      </c>
      <c r="V8592">
        <v>1.4611968449999999</v>
      </c>
      <c r="W8592">
        <v>0.72722100999999995</v>
      </c>
    </row>
    <row r="8593" spans="2:23" hidden="1" x14ac:dyDescent="0.25">
      <c r="B8593" t="s">
        <v>94</v>
      </c>
      <c r="C8593" t="s">
        <v>199</v>
      </c>
      <c r="D8593" t="s">
        <v>95</v>
      </c>
      <c r="E8593" t="s">
        <v>533</v>
      </c>
      <c r="F8593" t="s">
        <v>93</v>
      </c>
      <c r="G8593">
        <v>2.980198106</v>
      </c>
      <c r="H8593">
        <v>2.980198106</v>
      </c>
      <c r="I8593">
        <v>2.980198106</v>
      </c>
    </row>
    <row r="8594" spans="2:23" hidden="1" x14ac:dyDescent="0.25">
      <c r="B8594" t="s">
        <v>94</v>
      </c>
      <c r="C8594" t="s">
        <v>199</v>
      </c>
      <c r="D8594" t="s">
        <v>95</v>
      </c>
      <c r="E8594" t="s">
        <v>534</v>
      </c>
      <c r="F8594" t="s">
        <v>93</v>
      </c>
      <c r="G8594">
        <v>1.7031924030000001</v>
      </c>
      <c r="H8594">
        <v>1.7031924030000001</v>
      </c>
      <c r="I8594">
        <v>1.7031924030000001</v>
      </c>
      <c r="J8594">
        <v>1.7031924030000001</v>
      </c>
      <c r="K8594">
        <v>1.7031924030000001</v>
      </c>
      <c r="L8594">
        <v>1.7031924030000001</v>
      </c>
      <c r="M8594">
        <v>1.7031924030000001</v>
      </c>
    </row>
    <row r="8595" spans="2:23" hidden="1" x14ac:dyDescent="0.25">
      <c r="B8595" t="s">
        <v>94</v>
      </c>
      <c r="C8595" t="s">
        <v>199</v>
      </c>
      <c r="D8595" t="s">
        <v>95</v>
      </c>
      <c r="E8595" t="s">
        <v>535</v>
      </c>
      <c r="F8595" t="s">
        <v>93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2:23" hidden="1" x14ac:dyDescent="0.25">
      <c r="B8596" t="s">
        <v>94</v>
      </c>
      <c r="C8596" t="s">
        <v>199</v>
      </c>
      <c r="D8596" t="s">
        <v>95</v>
      </c>
      <c r="E8596" t="s">
        <v>536</v>
      </c>
      <c r="F8596" t="s">
        <v>93</v>
      </c>
      <c r="G8596">
        <v>0</v>
      </c>
      <c r="H8596">
        <v>0</v>
      </c>
      <c r="I8596">
        <v>0</v>
      </c>
    </row>
    <row r="8597" spans="2:23" hidden="1" x14ac:dyDescent="0.25">
      <c r="B8597" t="s">
        <v>94</v>
      </c>
      <c r="C8597" t="s">
        <v>199</v>
      </c>
      <c r="D8597" t="s">
        <v>95</v>
      </c>
      <c r="E8597" t="s">
        <v>537</v>
      </c>
      <c r="F8597" t="s">
        <v>93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2:23" hidden="1" x14ac:dyDescent="0.25">
      <c r="B8598" t="s">
        <v>94</v>
      </c>
      <c r="C8598" t="s">
        <v>199</v>
      </c>
      <c r="D8598" t="s">
        <v>95</v>
      </c>
      <c r="E8598" t="s">
        <v>538</v>
      </c>
      <c r="F8598" t="s">
        <v>93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</row>
    <row r="8599" spans="2:23" hidden="1" x14ac:dyDescent="0.25">
      <c r="B8599" t="s">
        <v>94</v>
      </c>
      <c r="C8599" t="s">
        <v>199</v>
      </c>
      <c r="D8599" t="s">
        <v>95</v>
      </c>
      <c r="E8599" t="s">
        <v>539</v>
      </c>
      <c r="F8599" t="s">
        <v>93</v>
      </c>
      <c r="G8599">
        <v>0</v>
      </c>
      <c r="H8599">
        <v>0</v>
      </c>
      <c r="I8599">
        <v>0</v>
      </c>
    </row>
    <row r="8600" spans="2:23" hidden="1" x14ac:dyDescent="0.25">
      <c r="B8600" t="s">
        <v>94</v>
      </c>
      <c r="C8600" t="s">
        <v>199</v>
      </c>
      <c r="D8600" t="s">
        <v>95</v>
      </c>
      <c r="E8600" t="s">
        <v>540</v>
      </c>
      <c r="F8600" t="s">
        <v>93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2:23" hidden="1" x14ac:dyDescent="0.25">
      <c r="B8601" t="s">
        <v>94</v>
      </c>
      <c r="C8601" t="s">
        <v>199</v>
      </c>
      <c r="D8601" t="s">
        <v>95</v>
      </c>
      <c r="E8601" t="s">
        <v>541</v>
      </c>
      <c r="F8601" t="s">
        <v>93</v>
      </c>
      <c r="G8601">
        <v>31.129657309999999</v>
      </c>
      <c r="H8601">
        <v>66.4290235</v>
      </c>
      <c r="I8601">
        <v>41.971140300000002</v>
      </c>
      <c r="J8601">
        <v>55.557730880000001</v>
      </c>
      <c r="K8601">
        <v>69.746599529999997</v>
      </c>
      <c r="L8601">
        <v>73.556940900000001</v>
      </c>
      <c r="M8601">
        <v>81.589382599999993</v>
      </c>
      <c r="N8601">
        <v>101.84834309999999</v>
      </c>
      <c r="O8601">
        <v>86.843922950000007</v>
      </c>
      <c r="P8601">
        <v>80.072763440000003</v>
      </c>
      <c r="Q8601">
        <v>73.301603929999999</v>
      </c>
      <c r="R8601">
        <v>79.986845360000004</v>
      </c>
      <c r="S8601">
        <v>86.672086780000001</v>
      </c>
      <c r="T8601">
        <v>96.309490310000001</v>
      </c>
      <c r="U8601">
        <v>105.9468938</v>
      </c>
      <c r="V8601">
        <v>111.5803719</v>
      </c>
      <c r="W8601">
        <v>117.21384999999999</v>
      </c>
    </row>
    <row r="8602" spans="2:23" hidden="1" x14ac:dyDescent="0.25">
      <c r="B8602" t="s">
        <v>94</v>
      </c>
      <c r="C8602" t="s">
        <v>199</v>
      </c>
      <c r="D8602" t="s">
        <v>95</v>
      </c>
      <c r="E8602" t="s">
        <v>542</v>
      </c>
      <c r="F8602" t="s">
        <v>93</v>
      </c>
      <c r="G8602">
        <v>46.509940370000002</v>
      </c>
      <c r="H8602">
        <v>46.509940370000002</v>
      </c>
      <c r="I8602">
        <v>46.509940370000002</v>
      </c>
    </row>
    <row r="8603" spans="2:23" hidden="1" x14ac:dyDescent="0.25">
      <c r="B8603" t="s">
        <v>94</v>
      </c>
      <c r="C8603" t="s">
        <v>199</v>
      </c>
      <c r="D8603" t="s">
        <v>95</v>
      </c>
      <c r="E8603" t="s">
        <v>543</v>
      </c>
      <c r="F8603" t="s">
        <v>93</v>
      </c>
      <c r="G8603">
        <v>59.997210719999998</v>
      </c>
      <c r="H8603">
        <v>59.997210719999998</v>
      </c>
      <c r="I8603">
        <v>59.997210719999998</v>
      </c>
      <c r="J8603">
        <v>59.997210719999998</v>
      </c>
      <c r="K8603">
        <v>59.997210719999998</v>
      </c>
      <c r="L8603">
        <v>59.997210719999998</v>
      </c>
      <c r="M8603">
        <v>59.997210719999998</v>
      </c>
    </row>
    <row r="8604" spans="2:23" hidden="1" x14ac:dyDescent="0.25">
      <c r="B8604" t="s">
        <v>94</v>
      </c>
      <c r="C8604" t="s">
        <v>199</v>
      </c>
      <c r="D8604" t="s">
        <v>95</v>
      </c>
      <c r="E8604" t="s">
        <v>544</v>
      </c>
      <c r="F8604" t="s">
        <v>93</v>
      </c>
      <c r="G8604">
        <v>0.28425246100000001</v>
      </c>
      <c r="H8604">
        <v>0</v>
      </c>
      <c r="I8604">
        <v>0.99395216600000003</v>
      </c>
      <c r="J8604">
        <v>8.6965549999999999E-3</v>
      </c>
      <c r="K8604">
        <v>0.101525436</v>
      </c>
      <c r="L8604">
        <v>0.15492652100000001</v>
      </c>
      <c r="M8604">
        <v>0.57282411300000002</v>
      </c>
      <c r="N8604">
        <v>2.7720837299999999</v>
      </c>
      <c r="O8604">
        <v>0.89565351199999998</v>
      </c>
      <c r="P8604">
        <v>0.46175856799999998</v>
      </c>
      <c r="Q8604">
        <v>2.7863624E-2</v>
      </c>
      <c r="R8604">
        <v>0.13221131999999999</v>
      </c>
      <c r="S8604">
        <v>0.23655901700000001</v>
      </c>
      <c r="T8604">
        <v>0.97808771000000005</v>
      </c>
      <c r="U8604">
        <v>1.7196164030000001</v>
      </c>
      <c r="V8604">
        <v>0.98483520499999999</v>
      </c>
      <c r="W8604">
        <v>0.25005400700000002</v>
      </c>
    </row>
    <row r="8605" spans="2:23" hidden="1" x14ac:dyDescent="0.25">
      <c r="B8605" t="s">
        <v>94</v>
      </c>
      <c r="C8605" t="s">
        <v>199</v>
      </c>
      <c r="D8605" t="s">
        <v>95</v>
      </c>
      <c r="E8605" t="s">
        <v>545</v>
      </c>
      <c r="F8605" t="s">
        <v>93</v>
      </c>
      <c r="G8605">
        <v>0.42606820899999998</v>
      </c>
      <c r="H8605">
        <v>0.42606820899999998</v>
      </c>
      <c r="I8605">
        <v>0.42606820899999998</v>
      </c>
    </row>
    <row r="8606" spans="2:23" hidden="1" x14ac:dyDescent="0.25">
      <c r="B8606" t="s">
        <v>94</v>
      </c>
      <c r="C8606" t="s">
        <v>199</v>
      </c>
      <c r="D8606" t="s">
        <v>95</v>
      </c>
      <c r="E8606" t="s">
        <v>546</v>
      </c>
      <c r="F8606" t="s">
        <v>93</v>
      </c>
      <c r="G8606">
        <v>0.30231103599999998</v>
      </c>
      <c r="H8606">
        <v>0.30231103599999998</v>
      </c>
      <c r="I8606">
        <v>0.30231103599999998</v>
      </c>
      <c r="J8606">
        <v>0.30231103599999998</v>
      </c>
      <c r="K8606">
        <v>0.30231103599999998</v>
      </c>
      <c r="L8606">
        <v>0.30231103599999998</v>
      </c>
      <c r="M8606">
        <v>0.30231103599999998</v>
      </c>
    </row>
    <row r="8607" spans="2:23" hidden="1" x14ac:dyDescent="0.25">
      <c r="B8607" t="s">
        <v>94</v>
      </c>
      <c r="C8607" t="s">
        <v>199</v>
      </c>
      <c r="D8607" t="s">
        <v>95</v>
      </c>
      <c r="E8607" t="s">
        <v>547</v>
      </c>
      <c r="F8607" t="s">
        <v>93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</row>
    <row r="8608" spans="2:23" hidden="1" x14ac:dyDescent="0.25">
      <c r="B8608" t="s">
        <v>94</v>
      </c>
      <c r="C8608" t="s">
        <v>199</v>
      </c>
      <c r="D8608" t="s">
        <v>95</v>
      </c>
      <c r="E8608" t="s">
        <v>548</v>
      </c>
      <c r="F8608" t="s">
        <v>93</v>
      </c>
      <c r="G8608">
        <v>0</v>
      </c>
      <c r="H8608">
        <v>0</v>
      </c>
      <c r="I8608">
        <v>0</v>
      </c>
    </row>
    <row r="8609" spans="2:23" hidden="1" x14ac:dyDescent="0.25">
      <c r="B8609" t="s">
        <v>94</v>
      </c>
      <c r="C8609" t="s">
        <v>199</v>
      </c>
      <c r="D8609" t="s">
        <v>95</v>
      </c>
      <c r="E8609" t="s">
        <v>549</v>
      </c>
      <c r="F8609" t="s">
        <v>93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2:23" hidden="1" x14ac:dyDescent="0.25">
      <c r="B8610" t="s">
        <v>94</v>
      </c>
      <c r="C8610" t="s">
        <v>199</v>
      </c>
      <c r="D8610" t="s">
        <v>95</v>
      </c>
      <c r="E8610" t="s">
        <v>550</v>
      </c>
      <c r="F8610" t="s">
        <v>93</v>
      </c>
      <c r="G8610">
        <v>0.28425246100000001</v>
      </c>
      <c r="H8610">
        <v>0</v>
      </c>
      <c r="I8610">
        <v>0.99395216600000003</v>
      </c>
      <c r="J8610">
        <v>8.6965549999999999E-3</v>
      </c>
      <c r="K8610">
        <v>0.101525436</v>
      </c>
      <c r="L8610">
        <v>0.15492652100000001</v>
      </c>
      <c r="M8610">
        <v>0.57282411300000002</v>
      </c>
      <c r="N8610">
        <v>2.7720837299999999</v>
      </c>
      <c r="O8610">
        <v>0.89565351199999998</v>
      </c>
      <c r="P8610">
        <v>0.46175856799999998</v>
      </c>
      <c r="Q8610">
        <v>2.7863624E-2</v>
      </c>
      <c r="R8610">
        <v>0.13221131999999999</v>
      </c>
      <c r="S8610">
        <v>0.23655901700000001</v>
      </c>
      <c r="T8610">
        <v>0.97808771000000005</v>
      </c>
      <c r="U8610">
        <v>1.7196164030000001</v>
      </c>
      <c r="V8610">
        <v>0.98483520499999999</v>
      </c>
      <c r="W8610">
        <v>0.25005400700000002</v>
      </c>
    </row>
    <row r="8611" spans="2:23" hidden="1" x14ac:dyDescent="0.25">
      <c r="B8611" t="s">
        <v>94</v>
      </c>
      <c r="C8611" t="s">
        <v>199</v>
      </c>
      <c r="D8611" t="s">
        <v>95</v>
      </c>
      <c r="E8611" t="s">
        <v>551</v>
      </c>
      <c r="F8611" t="s">
        <v>93</v>
      </c>
      <c r="G8611">
        <v>0.42606820899999998</v>
      </c>
      <c r="H8611">
        <v>0.42606820899999998</v>
      </c>
      <c r="I8611">
        <v>0.42606820899999998</v>
      </c>
    </row>
    <row r="8612" spans="2:23" hidden="1" x14ac:dyDescent="0.25">
      <c r="B8612" t="s">
        <v>94</v>
      </c>
      <c r="C8612" t="s">
        <v>199</v>
      </c>
      <c r="D8612" t="s">
        <v>95</v>
      </c>
      <c r="E8612" t="s">
        <v>552</v>
      </c>
      <c r="F8612" t="s">
        <v>93</v>
      </c>
      <c r="G8612">
        <v>0.30231103599999998</v>
      </c>
      <c r="H8612">
        <v>0.30231103599999998</v>
      </c>
      <c r="I8612">
        <v>0.30231103599999998</v>
      </c>
      <c r="J8612">
        <v>0.30231103599999998</v>
      </c>
      <c r="K8612">
        <v>0.30231103599999998</v>
      </c>
      <c r="L8612">
        <v>0.30231103599999998</v>
      </c>
      <c r="M8612">
        <v>0.30231103599999998</v>
      </c>
    </row>
    <row r="8613" spans="2:23" hidden="1" x14ac:dyDescent="0.25">
      <c r="B8613" t="s">
        <v>94</v>
      </c>
      <c r="C8613" t="s">
        <v>199</v>
      </c>
      <c r="D8613" t="s">
        <v>95</v>
      </c>
      <c r="E8613" t="s">
        <v>553</v>
      </c>
      <c r="F8613" t="s">
        <v>93</v>
      </c>
      <c r="G8613">
        <v>0.54405670399999995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</row>
    <row r="8614" spans="2:23" hidden="1" x14ac:dyDescent="0.25">
      <c r="B8614" t="s">
        <v>94</v>
      </c>
      <c r="C8614" t="s">
        <v>199</v>
      </c>
      <c r="D8614" t="s">
        <v>95</v>
      </c>
      <c r="E8614" t="s">
        <v>554</v>
      </c>
      <c r="F8614" t="s">
        <v>93</v>
      </c>
      <c r="G8614">
        <v>0.181352235</v>
      </c>
      <c r="H8614">
        <v>0.181352235</v>
      </c>
      <c r="I8614">
        <v>0.181352235</v>
      </c>
    </row>
    <row r="8615" spans="2:23" hidden="1" x14ac:dyDescent="0.25">
      <c r="B8615" t="s">
        <v>94</v>
      </c>
      <c r="C8615" t="s">
        <v>199</v>
      </c>
      <c r="D8615" t="s">
        <v>95</v>
      </c>
      <c r="E8615" t="s">
        <v>555</v>
      </c>
      <c r="F8615" t="s">
        <v>93</v>
      </c>
      <c r="G8615">
        <v>7.7722386000000004E-2</v>
      </c>
      <c r="H8615">
        <v>7.7722386000000004E-2</v>
      </c>
      <c r="I8615">
        <v>7.7722386000000004E-2</v>
      </c>
      <c r="J8615">
        <v>7.7722386000000004E-2</v>
      </c>
      <c r="K8615">
        <v>7.7722386000000004E-2</v>
      </c>
      <c r="L8615">
        <v>7.7722386000000004E-2</v>
      </c>
      <c r="M8615">
        <v>7.7722386000000004E-2</v>
      </c>
    </row>
    <row r="8616" spans="2:23" hidden="1" x14ac:dyDescent="0.25">
      <c r="B8616" t="s">
        <v>94</v>
      </c>
      <c r="C8616" t="s">
        <v>199</v>
      </c>
      <c r="D8616" t="s">
        <v>95</v>
      </c>
      <c r="E8616" t="s">
        <v>556</v>
      </c>
      <c r="F8616" t="s">
        <v>93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</row>
    <row r="8617" spans="2:23" hidden="1" x14ac:dyDescent="0.25">
      <c r="B8617" t="s">
        <v>94</v>
      </c>
      <c r="C8617" t="s">
        <v>199</v>
      </c>
      <c r="D8617" t="s">
        <v>95</v>
      </c>
      <c r="E8617" t="s">
        <v>557</v>
      </c>
      <c r="F8617" t="s">
        <v>93</v>
      </c>
      <c r="G8617">
        <v>0</v>
      </c>
      <c r="H8617">
        <v>0</v>
      </c>
      <c r="I8617">
        <v>0</v>
      </c>
    </row>
    <row r="8618" spans="2:23" hidden="1" x14ac:dyDescent="0.25">
      <c r="B8618" t="s">
        <v>94</v>
      </c>
      <c r="C8618" t="s">
        <v>199</v>
      </c>
      <c r="D8618" t="s">
        <v>95</v>
      </c>
      <c r="E8618" t="s">
        <v>558</v>
      </c>
      <c r="F8618" t="s">
        <v>93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2:23" hidden="1" x14ac:dyDescent="0.25">
      <c r="B8619" t="s">
        <v>94</v>
      </c>
      <c r="C8619" t="s">
        <v>199</v>
      </c>
      <c r="D8619" t="s">
        <v>95</v>
      </c>
      <c r="E8619" t="s">
        <v>559</v>
      </c>
      <c r="F8619" t="s">
        <v>93</v>
      </c>
      <c r="G8619">
        <v>0.54405670399999995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2:23" hidden="1" x14ac:dyDescent="0.25">
      <c r="B8620" t="s">
        <v>94</v>
      </c>
      <c r="C8620" t="s">
        <v>199</v>
      </c>
      <c r="D8620" t="s">
        <v>95</v>
      </c>
      <c r="E8620" t="s">
        <v>560</v>
      </c>
      <c r="F8620" t="s">
        <v>93</v>
      </c>
      <c r="G8620">
        <v>0.181352235</v>
      </c>
      <c r="H8620">
        <v>0.181352235</v>
      </c>
      <c r="I8620">
        <v>0.181352235</v>
      </c>
    </row>
    <row r="8621" spans="2:23" hidden="1" x14ac:dyDescent="0.25">
      <c r="B8621" t="s">
        <v>94</v>
      </c>
      <c r="C8621" t="s">
        <v>199</v>
      </c>
      <c r="D8621" t="s">
        <v>95</v>
      </c>
      <c r="E8621" t="s">
        <v>561</v>
      </c>
      <c r="F8621" t="s">
        <v>93</v>
      </c>
      <c r="G8621">
        <v>7.7722386000000004E-2</v>
      </c>
      <c r="H8621">
        <v>7.7722386000000004E-2</v>
      </c>
      <c r="I8621">
        <v>7.7722386000000004E-2</v>
      </c>
      <c r="J8621">
        <v>7.7722386000000004E-2</v>
      </c>
      <c r="K8621">
        <v>7.7722386000000004E-2</v>
      </c>
      <c r="L8621">
        <v>7.7722386000000004E-2</v>
      </c>
      <c r="M8621">
        <v>7.7722386000000004E-2</v>
      </c>
    </row>
    <row r="8622" spans="2:23" hidden="1" x14ac:dyDescent="0.25">
      <c r="B8622" t="s">
        <v>94</v>
      </c>
      <c r="C8622" t="s">
        <v>199</v>
      </c>
      <c r="D8622" t="s">
        <v>95</v>
      </c>
      <c r="E8622" t="s">
        <v>664</v>
      </c>
      <c r="F8622" t="s">
        <v>93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0.83774024300000005</v>
      </c>
      <c r="N8622">
        <v>3.3770980100000001</v>
      </c>
      <c r="O8622">
        <v>3.8290837610000001</v>
      </c>
      <c r="P8622">
        <v>3.4013780379999998</v>
      </c>
      <c r="Q8622">
        <v>2.9736723139999999</v>
      </c>
      <c r="R8622">
        <v>4.2839070079999999</v>
      </c>
      <c r="S8622">
        <v>5.5941417009999999</v>
      </c>
      <c r="T8622">
        <v>5.4035706110000001</v>
      </c>
      <c r="U8622">
        <v>5.2129995200000003</v>
      </c>
      <c r="V8622">
        <v>5.1231415619999998</v>
      </c>
      <c r="W8622">
        <v>5.0332836040000002</v>
      </c>
    </row>
    <row r="8623" spans="2:23" hidden="1" x14ac:dyDescent="0.25">
      <c r="B8623" t="s">
        <v>94</v>
      </c>
      <c r="C8623" t="s">
        <v>199</v>
      </c>
      <c r="D8623" t="s">
        <v>95</v>
      </c>
      <c r="E8623" t="s">
        <v>665</v>
      </c>
      <c r="F8623" t="s">
        <v>93</v>
      </c>
      <c r="G8623">
        <v>0</v>
      </c>
      <c r="H8623">
        <v>0</v>
      </c>
      <c r="I8623">
        <v>0</v>
      </c>
    </row>
    <row r="8624" spans="2:23" hidden="1" x14ac:dyDescent="0.25">
      <c r="B8624" t="s">
        <v>94</v>
      </c>
      <c r="C8624" t="s">
        <v>199</v>
      </c>
      <c r="D8624" t="s">
        <v>95</v>
      </c>
      <c r="E8624" t="s">
        <v>666</v>
      </c>
      <c r="F8624" t="s">
        <v>93</v>
      </c>
      <c r="G8624">
        <v>0.119677178</v>
      </c>
      <c r="H8624">
        <v>0.119677178</v>
      </c>
      <c r="I8624">
        <v>0.119677178</v>
      </c>
      <c r="J8624">
        <v>0.119677178</v>
      </c>
      <c r="K8624">
        <v>0.119677178</v>
      </c>
      <c r="L8624">
        <v>0.119677178</v>
      </c>
      <c r="M8624">
        <v>0.119677178</v>
      </c>
    </row>
    <row r="8625" spans="2:23" hidden="1" x14ac:dyDescent="0.25">
      <c r="B8625" t="s">
        <v>94</v>
      </c>
      <c r="C8625" t="s">
        <v>199</v>
      </c>
      <c r="D8625" t="s">
        <v>95</v>
      </c>
      <c r="E8625" t="s">
        <v>667</v>
      </c>
      <c r="F8625" t="s">
        <v>93</v>
      </c>
      <c r="G8625">
        <v>3.7215157269999999</v>
      </c>
      <c r="H8625">
        <v>0</v>
      </c>
      <c r="I8625">
        <v>1.5913037940000001</v>
      </c>
      <c r="J8625">
        <v>1.8752149979999999</v>
      </c>
      <c r="K8625">
        <v>6.9012520259999999</v>
      </c>
      <c r="L8625">
        <v>9.2004010360000006</v>
      </c>
      <c r="M8625">
        <v>10.47021711</v>
      </c>
      <c r="N8625">
        <v>6.0385980010000004</v>
      </c>
      <c r="O8625">
        <v>4.7258788940000001</v>
      </c>
      <c r="P8625">
        <v>4.3382873770000003</v>
      </c>
      <c r="Q8625">
        <v>3.9506958590000001</v>
      </c>
      <c r="R8625">
        <v>5.0272604129999996</v>
      </c>
      <c r="S8625">
        <v>6.1038249660000004</v>
      </c>
      <c r="T8625">
        <v>6.2599698999999998</v>
      </c>
      <c r="U8625">
        <v>6.416114833</v>
      </c>
      <c r="V8625">
        <v>7.2735485960000004</v>
      </c>
      <c r="W8625">
        <v>8.1309823590000008</v>
      </c>
    </row>
    <row r="8626" spans="2:23" hidden="1" x14ac:dyDescent="0.25">
      <c r="B8626" t="s">
        <v>94</v>
      </c>
      <c r="C8626" t="s">
        <v>199</v>
      </c>
      <c r="D8626" t="s">
        <v>95</v>
      </c>
      <c r="E8626" t="s">
        <v>562</v>
      </c>
      <c r="F8626" t="s">
        <v>93</v>
      </c>
      <c r="G8626">
        <v>3.7215157269999999</v>
      </c>
      <c r="H8626">
        <v>0</v>
      </c>
      <c r="I8626">
        <v>1.5913037940000001</v>
      </c>
      <c r="J8626">
        <v>1.8752149979999999</v>
      </c>
      <c r="K8626">
        <v>6.9012520259999999</v>
      </c>
      <c r="L8626">
        <v>9.2004010360000006</v>
      </c>
      <c r="M8626">
        <v>10.47021711</v>
      </c>
      <c r="N8626">
        <v>6.0385980010000004</v>
      </c>
      <c r="O8626">
        <v>4.7258788940000001</v>
      </c>
      <c r="P8626">
        <v>4.3382873770000003</v>
      </c>
      <c r="Q8626">
        <v>3.9506958590000001</v>
      </c>
      <c r="R8626">
        <v>5.0272604129999996</v>
      </c>
      <c r="S8626">
        <v>6.1038249660000004</v>
      </c>
      <c r="T8626">
        <v>6.2599698999999998</v>
      </c>
      <c r="U8626">
        <v>6.416114833</v>
      </c>
      <c r="V8626">
        <v>7.2735485960000004</v>
      </c>
      <c r="W8626">
        <v>8.1309823590000008</v>
      </c>
    </row>
    <row r="8627" spans="2:23" hidden="1" x14ac:dyDescent="0.25">
      <c r="B8627" t="s">
        <v>94</v>
      </c>
      <c r="C8627" t="s">
        <v>199</v>
      </c>
      <c r="D8627" t="s">
        <v>95</v>
      </c>
      <c r="E8627" t="s">
        <v>563</v>
      </c>
      <c r="F8627" t="s">
        <v>93</v>
      </c>
      <c r="G8627">
        <v>1.7709398409999999</v>
      </c>
      <c r="H8627">
        <v>1.7709398409999999</v>
      </c>
      <c r="I8627">
        <v>1.7709398409999999</v>
      </c>
    </row>
    <row r="8628" spans="2:23" hidden="1" x14ac:dyDescent="0.25">
      <c r="B8628" t="s">
        <v>94</v>
      </c>
      <c r="C8628" t="s">
        <v>199</v>
      </c>
      <c r="D8628" t="s">
        <v>95</v>
      </c>
      <c r="E8628" t="s">
        <v>564</v>
      </c>
      <c r="F8628" t="s">
        <v>93</v>
      </c>
      <c r="G8628">
        <v>4.8228435279999999</v>
      </c>
      <c r="H8628">
        <v>4.8228435279999999</v>
      </c>
      <c r="I8628">
        <v>4.8228435279999999</v>
      </c>
      <c r="J8628">
        <v>4.8228435279999999</v>
      </c>
      <c r="K8628">
        <v>4.8228435279999999</v>
      </c>
      <c r="L8628">
        <v>4.8228435279999999</v>
      </c>
      <c r="M8628">
        <v>4.8228435279999999</v>
      </c>
    </row>
    <row r="8629" spans="2:23" hidden="1" x14ac:dyDescent="0.25">
      <c r="B8629" t="s">
        <v>94</v>
      </c>
      <c r="C8629" t="s">
        <v>199</v>
      </c>
      <c r="D8629" t="s">
        <v>95</v>
      </c>
      <c r="E8629" t="s">
        <v>668</v>
      </c>
      <c r="F8629" t="s">
        <v>93</v>
      </c>
      <c r="G8629">
        <v>1.7709398409999999</v>
      </c>
      <c r="H8629">
        <v>1.7709398409999999</v>
      </c>
      <c r="I8629">
        <v>1.7709398409999999</v>
      </c>
    </row>
    <row r="8630" spans="2:23" hidden="1" x14ac:dyDescent="0.25">
      <c r="B8630" t="s">
        <v>94</v>
      </c>
      <c r="C8630" t="s">
        <v>199</v>
      </c>
      <c r="D8630" t="s">
        <v>95</v>
      </c>
      <c r="E8630" t="s">
        <v>669</v>
      </c>
      <c r="F8630" t="s">
        <v>93</v>
      </c>
      <c r="G8630">
        <v>4.8228435279999999</v>
      </c>
      <c r="H8630">
        <v>4.8228435279999999</v>
      </c>
      <c r="I8630">
        <v>4.8228435279999999</v>
      </c>
      <c r="J8630">
        <v>4.8228435279999999</v>
      </c>
      <c r="K8630">
        <v>4.8228435279999999</v>
      </c>
      <c r="L8630">
        <v>4.8228435279999999</v>
      </c>
      <c r="M8630">
        <v>4.8228435279999999</v>
      </c>
    </row>
    <row r="8631" spans="2:23" hidden="1" x14ac:dyDescent="0.25">
      <c r="B8631" t="s">
        <v>94</v>
      </c>
      <c r="C8631" t="s">
        <v>199</v>
      </c>
      <c r="D8631" t="s">
        <v>95</v>
      </c>
      <c r="E8631" t="s">
        <v>565</v>
      </c>
      <c r="F8631" t="s">
        <v>93</v>
      </c>
      <c r="G8631">
        <v>2.6742566170000002</v>
      </c>
      <c r="H8631">
        <v>0</v>
      </c>
      <c r="I8631">
        <v>1.5913037940000001</v>
      </c>
      <c r="J8631">
        <v>1.8752149979999999</v>
      </c>
      <c r="K8631">
        <v>6.9012520259999999</v>
      </c>
      <c r="L8631">
        <v>9.2004010360000006</v>
      </c>
      <c r="M8631">
        <v>10.47021711</v>
      </c>
      <c r="N8631">
        <v>6.0385980010000004</v>
      </c>
      <c r="O8631">
        <v>4.7258788940000001</v>
      </c>
      <c r="P8631">
        <v>4.3382873770000003</v>
      </c>
      <c r="Q8631">
        <v>3.9506958590000001</v>
      </c>
      <c r="R8631">
        <v>5.0272604129999996</v>
      </c>
      <c r="S8631">
        <v>6.1038249660000004</v>
      </c>
      <c r="T8631">
        <v>6.2599698999999998</v>
      </c>
      <c r="U8631">
        <v>6.416114833</v>
      </c>
      <c r="V8631">
        <v>7.2735485960000004</v>
      </c>
      <c r="W8631">
        <v>8.1309823590000008</v>
      </c>
    </row>
    <row r="8632" spans="2:23" hidden="1" x14ac:dyDescent="0.25">
      <c r="B8632" t="s">
        <v>94</v>
      </c>
      <c r="C8632" t="s">
        <v>199</v>
      </c>
      <c r="D8632" t="s">
        <v>95</v>
      </c>
      <c r="E8632" t="s">
        <v>566</v>
      </c>
      <c r="F8632" t="s">
        <v>93</v>
      </c>
      <c r="G8632">
        <v>1.4218534700000001</v>
      </c>
      <c r="H8632">
        <v>1.4218534700000001</v>
      </c>
      <c r="I8632">
        <v>1.4218534700000001</v>
      </c>
    </row>
    <row r="8633" spans="2:23" hidden="1" x14ac:dyDescent="0.25">
      <c r="B8633" t="s">
        <v>94</v>
      </c>
      <c r="C8633" t="s">
        <v>199</v>
      </c>
      <c r="D8633" t="s">
        <v>95</v>
      </c>
      <c r="E8633" t="s">
        <v>567</v>
      </c>
      <c r="F8633" t="s">
        <v>93</v>
      </c>
      <c r="G8633">
        <v>4.6732350839999999</v>
      </c>
      <c r="H8633">
        <v>4.6732350839999999</v>
      </c>
      <c r="I8633">
        <v>4.6732350839999999</v>
      </c>
      <c r="J8633">
        <v>4.6732350839999999</v>
      </c>
      <c r="K8633">
        <v>4.6732350839999999</v>
      </c>
      <c r="L8633">
        <v>4.6732350839999999</v>
      </c>
      <c r="M8633">
        <v>4.6732350839999999</v>
      </c>
    </row>
    <row r="8634" spans="2:23" hidden="1" x14ac:dyDescent="0.25">
      <c r="B8634" t="s">
        <v>94</v>
      </c>
      <c r="C8634" t="s">
        <v>199</v>
      </c>
      <c r="D8634" t="s">
        <v>95</v>
      </c>
      <c r="E8634" t="s">
        <v>568</v>
      </c>
      <c r="F8634" t="s">
        <v>93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2:23" hidden="1" x14ac:dyDescent="0.25">
      <c r="B8635" t="s">
        <v>94</v>
      </c>
      <c r="C8635" t="s">
        <v>199</v>
      </c>
      <c r="D8635" t="s">
        <v>95</v>
      </c>
      <c r="E8635" t="s">
        <v>569</v>
      </c>
      <c r="F8635" t="s">
        <v>93</v>
      </c>
      <c r="G8635">
        <v>0</v>
      </c>
      <c r="H8635">
        <v>0</v>
      </c>
      <c r="I8635">
        <v>0</v>
      </c>
    </row>
    <row r="8636" spans="2:23" hidden="1" x14ac:dyDescent="0.25">
      <c r="B8636" t="s">
        <v>94</v>
      </c>
      <c r="C8636" t="s">
        <v>199</v>
      </c>
      <c r="D8636" t="s">
        <v>95</v>
      </c>
      <c r="E8636" t="s">
        <v>570</v>
      </c>
      <c r="F8636" t="s">
        <v>93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2:23" hidden="1" x14ac:dyDescent="0.25">
      <c r="B8637" t="s">
        <v>94</v>
      </c>
      <c r="C8637" t="s">
        <v>199</v>
      </c>
      <c r="D8637" t="s">
        <v>95</v>
      </c>
      <c r="E8637" t="s">
        <v>571</v>
      </c>
      <c r="F8637" t="s">
        <v>93</v>
      </c>
      <c r="G8637">
        <v>2.6742566170000002</v>
      </c>
      <c r="H8637">
        <v>0</v>
      </c>
      <c r="I8637">
        <v>1.5913037940000001</v>
      </c>
      <c r="J8637">
        <v>1.8752149979999999</v>
      </c>
      <c r="K8637">
        <v>6.9012520259999999</v>
      </c>
      <c r="L8637">
        <v>9.2004010360000006</v>
      </c>
      <c r="M8637">
        <v>10.47021711</v>
      </c>
      <c r="N8637">
        <v>6.0385980010000004</v>
      </c>
      <c r="O8637">
        <v>4.7258788940000001</v>
      </c>
      <c r="P8637">
        <v>4.3382873770000003</v>
      </c>
      <c r="Q8637">
        <v>3.9506958590000001</v>
      </c>
      <c r="R8637">
        <v>5.0272604129999996</v>
      </c>
      <c r="S8637">
        <v>6.1038249660000004</v>
      </c>
      <c r="T8637">
        <v>6.2599698999999998</v>
      </c>
      <c r="U8637">
        <v>6.416114833</v>
      </c>
      <c r="V8637">
        <v>7.2735485960000004</v>
      </c>
      <c r="W8637">
        <v>8.1309823590000008</v>
      </c>
    </row>
    <row r="8638" spans="2:23" hidden="1" x14ac:dyDescent="0.25">
      <c r="B8638" t="s">
        <v>94</v>
      </c>
      <c r="C8638" t="s">
        <v>199</v>
      </c>
      <c r="D8638" t="s">
        <v>95</v>
      </c>
      <c r="E8638" t="s">
        <v>572</v>
      </c>
      <c r="F8638" t="s">
        <v>93</v>
      </c>
      <c r="G8638">
        <v>1.4218534700000001</v>
      </c>
      <c r="H8638">
        <v>1.4218534700000001</v>
      </c>
      <c r="I8638">
        <v>1.4218534700000001</v>
      </c>
    </row>
    <row r="8639" spans="2:23" hidden="1" x14ac:dyDescent="0.25">
      <c r="B8639" t="s">
        <v>94</v>
      </c>
      <c r="C8639" t="s">
        <v>199</v>
      </c>
      <c r="D8639" t="s">
        <v>95</v>
      </c>
      <c r="E8639" t="s">
        <v>573</v>
      </c>
      <c r="F8639" t="s">
        <v>93</v>
      </c>
      <c r="G8639">
        <v>4.6732350839999999</v>
      </c>
      <c r="H8639">
        <v>4.6732350839999999</v>
      </c>
      <c r="I8639">
        <v>4.6732350839999999</v>
      </c>
      <c r="J8639">
        <v>4.6732350839999999</v>
      </c>
      <c r="K8639">
        <v>4.6732350839999999</v>
      </c>
      <c r="L8639">
        <v>4.6732350839999999</v>
      </c>
      <c r="M8639">
        <v>4.6732350839999999</v>
      </c>
    </row>
    <row r="8640" spans="2:23" hidden="1" x14ac:dyDescent="0.25">
      <c r="B8640" t="s">
        <v>94</v>
      </c>
      <c r="C8640" t="s">
        <v>199</v>
      </c>
      <c r="D8640" t="s">
        <v>95</v>
      </c>
      <c r="E8640" t="s">
        <v>574</v>
      </c>
      <c r="F8640" t="s">
        <v>93</v>
      </c>
      <c r="G8640">
        <v>0.19442673299999999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0.16964446399999999</v>
      </c>
      <c r="N8640">
        <v>0</v>
      </c>
      <c r="O8640">
        <v>0</v>
      </c>
      <c r="P8640">
        <v>0</v>
      </c>
      <c r="Q8640">
        <v>0</v>
      </c>
      <c r="R8640">
        <v>3.8465019999999999E-3</v>
      </c>
      <c r="S8640">
        <v>7.6930039999999998E-3</v>
      </c>
      <c r="T8640">
        <v>1.3781435999999999E-2</v>
      </c>
      <c r="U8640">
        <v>1.9869868999999998E-2</v>
      </c>
      <c r="V8640">
        <v>9.9349339999999994E-3</v>
      </c>
      <c r="W8640">
        <v>0</v>
      </c>
    </row>
    <row r="8641" spans="2:23" hidden="1" x14ac:dyDescent="0.25">
      <c r="B8641" t="s">
        <v>94</v>
      </c>
      <c r="C8641" t="s">
        <v>199</v>
      </c>
      <c r="D8641" t="s">
        <v>95</v>
      </c>
      <c r="E8641" t="s">
        <v>575</v>
      </c>
      <c r="F8641" t="s">
        <v>93</v>
      </c>
      <c r="G8641">
        <v>6.4808910999999997E-2</v>
      </c>
      <c r="H8641">
        <v>6.4808910999999997E-2</v>
      </c>
      <c r="I8641">
        <v>6.4808910999999997E-2</v>
      </c>
    </row>
    <row r="8642" spans="2:23" hidden="1" x14ac:dyDescent="0.25">
      <c r="B8642" t="s">
        <v>94</v>
      </c>
      <c r="C8642" t="s">
        <v>199</v>
      </c>
      <c r="D8642" t="s">
        <v>95</v>
      </c>
      <c r="E8642" t="s">
        <v>576</v>
      </c>
      <c r="F8642" t="s">
        <v>93</v>
      </c>
      <c r="G8642">
        <v>5.2010171000000001E-2</v>
      </c>
      <c r="H8642">
        <v>5.2010171000000001E-2</v>
      </c>
      <c r="I8642">
        <v>5.2010171000000001E-2</v>
      </c>
      <c r="J8642">
        <v>5.2010171000000001E-2</v>
      </c>
      <c r="K8642">
        <v>5.2010171000000001E-2</v>
      </c>
      <c r="L8642">
        <v>5.2010171000000001E-2</v>
      </c>
      <c r="M8642">
        <v>5.2010171000000001E-2</v>
      </c>
    </row>
    <row r="8643" spans="2:23" hidden="1" x14ac:dyDescent="0.25">
      <c r="B8643" t="s">
        <v>94</v>
      </c>
      <c r="C8643" t="s">
        <v>199</v>
      </c>
      <c r="D8643" t="s">
        <v>95</v>
      </c>
      <c r="E8643" t="s">
        <v>577</v>
      </c>
      <c r="F8643" t="s">
        <v>93</v>
      </c>
      <c r="G8643">
        <v>13.423403159999999</v>
      </c>
      <c r="H8643">
        <v>12.659980340000001</v>
      </c>
      <c r="I8643">
        <v>12.867316199999999</v>
      </c>
      <c r="J8643">
        <v>12.698465880000001</v>
      </c>
      <c r="K8643">
        <v>12.46868407</v>
      </c>
      <c r="L8643">
        <v>12.35738579</v>
      </c>
      <c r="M8643">
        <v>12.32337972</v>
      </c>
      <c r="N8643">
        <v>12.28182831</v>
      </c>
      <c r="O8643">
        <v>12.38780156</v>
      </c>
      <c r="P8643">
        <v>9.4183591409999998</v>
      </c>
      <c r="Q8643">
        <v>6.4489167180000004</v>
      </c>
      <c r="R8643">
        <v>7.5903853889999997</v>
      </c>
      <c r="S8643">
        <v>8.7318540599999999</v>
      </c>
      <c r="T8643">
        <v>11.433957639999999</v>
      </c>
      <c r="U8643">
        <v>14.13606122</v>
      </c>
      <c r="V8643">
        <v>14.08283408</v>
      </c>
      <c r="W8643">
        <v>14.02960693</v>
      </c>
    </row>
    <row r="8644" spans="2:23" hidden="1" x14ac:dyDescent="0.25">
      <c r="B8644" t="s">
        <v>94</v>
      </c>
      <c r="C8644" t="s">
        <v>199</v>
      </c>
      <c r="D8644" t="s">
        <v>95</v>
      </c>
      <c r="E8644" t="s">
        <v>578</v>
      </c>
      <c r="F8644" t="s">
        <v>93</v>
      </c>
      <c r="G8644">
        <v>12.98356656</v>
      </c>
      <c r="H8644">
        <v>12.98356656</v>
      </c>
      <c r="I8644">
        <v>12.98356656</v>
      </c>
    </row>
    <row r="8645" spans="2:23" hidden="1" x14ac:dyDescent="0.25">
      <c r="B8645" t="s">
        <v>94</v>
      </c>
      <c r="C8645" t="s">
        <v>199</v>
      </c>
      <c r="D8645" t="s">
        <v>95</v>
      </c>
      <c r="E8645" t="s">
        <v>579</v>
      </c>
      <c r="F8645" t="s">
        <v>93</v>
      </c>
      <c r="G8645">
        <v>12.68551645</v>
      </c>
      <c r="H8645">
        <v>12.68551645</v>
      </c>
      <c r="I8645">
        <v>12.68551645</v>
      </c>
      <c r="J8645">
        <v>12.68551645</v>
      </c>
      <c r="K8645">
        <v>12.68551645</v>
      </c>
      <c r="L8645">
        <v>12.68551645</v>
      </c>
      <c r="M8645">
        <v>12.68551645</v>
      </c>
    </row>
    <row r="8646" spans="2:23" hidden="1" x14ac:dyDescent="0.25">
      <c r="B8646" t="s">
        <v>94</v>
      </c>
      <c r="C8646" t="s">
        <v>199</v>
      </c>
      <c r="D8646" t="s">
        <v>95</v>
      </c>
      <c r="E8646" t="s">
        <v>580</v>
      </c>
      <c r="F8646" t="s">
        <v>93</v>
      </c>
      <c r="G8646">
        <v>27.408141579999999</v>
      </c>
      <c r="H8646">
        <v>66.4290235</v>
      </c>
      <c r="I8646">
        <v>38.988205729999997</v>
      </c>
      <c r="J8646">
        <v>53.656992870000003</v>
      </c>
      <c r="K8646">
        <v>62.845347500000003</v>
      </c>
      <c r="L8646">
        <v>64.356539859999998</v>
      </c>
      <c r="M8646">
        <v>71.11916549</v>
      </c>
      <c r="N8646">
        <v>95.809745100000001</v>
      </c>
      <c r="O8646">
        <v>82.118044060000003</v>
      </c>
      <c r="P8646">
        <v>75.734476069999999</v>
      </c>
      <c r="Q8646">
        <v>69.350908070000003</v>
      </c>
      <c r="R8646">
        <v>74.959584939999999</v>
      </c>
      <c r="S8646">
        <v>80.568261809999996</v>
      </c>
      <c r="T8646">
        <v>90.04952041</v>
      </c>
      <c r="U8646">
        <v>99.530779010000003</v>
      </c>
      <c r="V8646">
        <v>104.3068233</v>
      </c>
      <c r="W8646">
        <v>109.0828676</v>
      </c>
    </row>
    <row r="8647" spans="2:23" hidden="1" x14ac:dyDescent="0.25">
      <c r="B8647" t="s">
        <v>94</v>
      </c>
      <c r="C8647" t="s">
        <v>199</v>
      </c>
      <c r="D8647" t="s">
        <v>95</v>
      </c>
      <c r="E8647" t="s">
        <v>581</v>
      </c>
      <c r="F8647" t="s">
        <v>93</v>
      </c>
      <c r="G8647">
        <v>44.275123600000001</v>
      </c>
      <c r="H8647">
        <v>44.275123600000001</v>
      </c>
      <c r="I8647">
        <v>44.275123600000001</v>
      </c>
    </row>
    <row r="8648" spans="2:23" hidden="1" x14ac:dyDescent="0.25">
      <c r="B8648" t="s">
        <v>94</v>
      </c>
      <c r="C8648" t="s">
        <v>199</v>
      </c>
      <c r="D8648" t="s">
        <v>95</v>
      </c>
      <c r="E8648" t="s">
        <v>582</v>
      </c>
      <c r="F8648" t="s">
        <v>93</v>
      </c>
      <c r="G8648">
        <v>54.971916649999997</v>
      </c>
      <c r="H8648">
        <v>54.971916649999997</v>
      </c>
      <c r="I8648">
        <v>54.971916649999997</v>
      </c>
      <c r="J8648">
        <v>54.971916649999997</v>
      </c>
      <c r="K8648">
        <v>54.971916649999997</v>
      </c>
      <c r="L8648">
        <v>54.971916649999997</v>
      </c>
      <c r="M8648">
        <v>54.971916649999997</v>
      </c>
    </row>
    <row r="8649" spans="2:23" hidden="1" x14ac:dyDescent="0.25">
      <c r="B8649" t="s">
        <v>94</v>
      </c>
      <c r="C8649" t="s">
        <v>199</v>
      </c>
      <c r="D8649" t="s">
        <v>95</v>
      </c>
      <c r="E8649" t="s">
        <v>583</v>
      </c>
      <c r="F8649" t="s">
        <v>93</v>
      </c>
      <c r="G8649">
        <v>19.98535523</v>
      </c>
      <c r="H8649">
        <v>38.099905470000003</v>
      </c>
      <c r="I8649">
        <v>12.867316199999999</v>
      </c>
      <c r="J8649">
        <v>21.034204110000001</v>
      </c>
      <c r="K8649">
        <v>25.40346628</v>
      </c>
      <c r="L8649">
        <v>20.918902490000001</v>
      </c>
      <c r="M8649">
        <v>25.831869050000002</v>
      </c>
      <c r="N8649">
        <v>40.333353979999998</v>
      </c>
      <c r="O8649">
        <v>21.07552707</v>
      </c>
      <c r="P8649">
        <v>18.814332780000001</v>
      </c>
      <c r="Q8649">
        <v>16.553138480000001</v>
      </c>
      <c r="R8649">
        <v>18.856426030000002</v>
      </c>
      <c r="S8649">
        <v>21.159713570000001</v>
      </c>
      <c r="T8649">
        <v>27.889030930000001</v>
      </c>
      <c r="U8649">
        <v>34.61834829</v>
      </c>
      <c r="V8649">
        <v>32.704640189999999</v>
      </c>
      <c r="W8649">
        <v>30.790932099999999</v>
      </c>
    </row>
    <row r="8650" spans="2:23" hidden="1" x14ac:dyDescent="0.25">
      <c r="B8650" t="s">
        <v>94</v>
      </c>
      <c r="C8650" t="s">
        <v>199</v>
      </c>
      <c r="D8650" t="s">
        <v>95</v>
      </c>
      <c r="E8650" t="s">
        <v>584</v>
      </c>
      <c r="F8650" t="s">
        <v>93</v>
      </c>
      <c r="G8650">
        <v>23.650858970000002</v>
      </c>
      <c r="H8650">
        <v>23.650858970000002</v>
      </c>
      <c r="I8650">
        <v>23.650858970000002</v>
      </c>
    </row>
    <row r="8651" spans="2:23" hidden="1" x14ac:dyDescent="0.25">
      <c r="B8651" t="s">
        <v>94</v>
      </c>
      <c r="C8651" t="s">
        <v>199</v>
      </c>
      <c r="D8651" t="s">
        <v>95</v>
      </c>
      <c r="E8651" t="s">
        <v>585</v>
      </c>
      <c r="F8651" t="s">
        <v>93</v>
      </c>
      <c r="G8651">
        <v>23.44871697</v>
      </c>
      <c r="H8651">
        <v>23.44871697</v>
      </c>
      <c r="I8651">
        <v>23.44871697</v>
      </c>
      <c r="J8651">
        <v>23.44871697</v>
      </c>
      <c r="K8651">
        <v>23.44871697</v>
      </c>
      <c r="L8651">
        <v>23.44871697</v>
      </c>
      <c r="M8651">
        <v>23.44871697</v>
      </c>
    </row>
    <row r="8652" spans="2:23" hidden="1" x14ac:dyDescent="0.25">
      <c r="B8652" t="s">
        <v>94</v>
      </c>
      <c r="C8652" t="s">
        <v>199</v>
      </c>
      <c r="D8652" t="s">
        <v>95</v>
      </c>
      <c r="E8652" t="s">
        <v>586</v>
      </c>
      <c r="F8652" t="s">
        <v>93</v>
      </c>
      <c r="G8652">
        <v>19.98535523</v>
      </c>
      <c r="H8652">
        <v>38.099905470000003</v>
      </c>
      <c r="I8652">
        <v>12.867316199999999</v>
      </c>
      <c r="J8652">
        <v>21.034204110000001</v>
      </c>
      <c r="K8652">
        <v>25.40346628</v>
      </c>
      <c r="L8652">
        <v>20.918902490000001</v>
      </c>
      <c r="M8652">
        <v>25.831869050000002</v>
      </c>
      <c r="N8652">
        <v>40.333353979999998</v>
      </c>
      <c r="O8652">
        <v>21.07552707</v>
      </c>
      <c r="P8652">
        <v>18.814332780000001</v>
      </c>
      <c r="Q8652">
        <v>16.553138480000001</v>
      </c>
      <c r="R8652">
        <v>18.856426030000002</v>
      </c>
      <c r="S8652">
        <v>21.159713570000001</v>
      </c>
      <c r="T8652">
        <v>27.889030930000001</v>
      </c>
      <c r="U8652">
        <v>34.61834829</v>
      </c>
      <c r="V8652">
        <v>32.704640189999999</v>
      </c>
      <c r="W8652">
        <v>30.790932099999999</v>
      </c>
    </row>
    <row r="8653" spans="2:23" hidden="1" x14ac:dyDescent="0.25">
      <c r="B8653" t="s">
        <v>94</v>
      </c>
      <c r="C8653" t="s">
        <v>199</v>
      </c>
      <c r="D8653" t="s">
        <v>95</v>
      </c>
      <c r="E8653" t="s">
        <v>587</v>
      </c>
      <c r="F8653" t="s">
        <v>93</v>
      </c>
      <c r="G8653">
        <v>23.650858970000002</v>
      </c>
      <c r="H8653">
        <v>23.650858970000002</v>
      </c>
      <c r="I8653">
        <v>23.650858970000002</v>
      </c>
    </row>
    <row r="8654" spans="2:23" hidden="1" x14ac:dyDescent="0.25">
      <c r="B8654" t="s">
        <v>94</v>
      </c>
      <c r="C8654" t="s">
        <v>199</v>
      </c>
      <c r="D8654" t="s">
        <v>95</v>
      </c>
      <c r="E8654" t="s">
        <v>588</v>
      </c>
      <c r="F8654" t="s">
        <v>93</v>
      </c>
      <c r="G8654">
        <v>23.44871697</v>
      </c>
      <c r="H8654">
        <v>23.44871697</v>
      </c>
      <c r="I8654">
        <v>23.44871697</v>
      </c>
      <c r="J8654">
        <v>23.44871697</v>
      </c>
      <c r="K8654">
        <v>23.44871697</v>
      </c>
      <c r="L8654">
        <v>23.44871697</v>
      </c>
      <c r="M8654">
        <v>23.44871697</v>
      </c>
    </row>
    <row r="8655" spans="2:23" hidden="1" x14ac:dyDescent="0.25">
      <c r="B8655" t="s">
        <v>94</v>
      </c>
      <c r="C8655" t="s">
        <v>199</v>
      </c>
      <c r="D8655" t="s">
        <v>95</v>
      </c>
      <c r="E8655" t="s">
        <v>589</v>
      </c>
      <c r="F8655" t="s">
        <v>93</v>
      </c>
      <c r="G8655">
        <v>0</v>
      </c>
      <c r="H8655">
        <v>0</v>
      </c>
      <c r="I8655">
        <v>1.3916307800000001</v>
      </c>
      <c r="J8655">
        <v>2.5523015999999999E-2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</row>
    <row r="8656" spans="2:23" hidden="1" x14ac:dyDescent="0.25">
      <c r="B8656" t="s">
        <v>94</v>
      </c>
      <c r="C8656" t="s">
        <v>199</v>
      </c>
      <c r="D8656" t="s">
        <v>95</v>
      </c>
      <c r="E8656" t="s">
        <v>590</v>
      </c>
      <c r="F8656" t="s">
        <v>93</v>
      </c>
      <c r="G8656">
        <v>0.46387692699999999</v>
      </c>
      <c r="H8656">
        <v>0.46387692699999999</v>
      </c>
      <c r="I8656">
        <v>0.46387692699999999</v>
      </c>
    </row>
    <row r="8657" spans="2:23" hidden="1" x14ac:dyDescent="0.25">
      <c r="B8657" t="s">
        <v>94</v>
      </c>
      <c r="C8657" t="s">
        <v>199</v>
      </c>
      <c r="D8657" t="s">
        <v>95</v>
      </c>
      <c r="E8657" t="s">
        <v>591</v>
      </c>
      <c r="F8657" t="s">
        <v>93</v>
      </c>
      <c r="G8657">
        <v>0.20245054200000001</v>
      </c>
      <c r="H8657">
        <v>0.20245054200000001</v>
      </c>
      <c r="I8657">
        <v>0.20245054200000001</v>
      </c>
      <c r="J8657">
        <v>0.20245054200000001</v>
      </c>
      <c r="K8657">
        <v>0.20245054200000001</v>
      </c>
      <c r="L8657">
        <v>0.20245054200000001</v>
      </c>
      <c r="M8657">
        <v>0.20245054200000001</v>
      </c>
    </row>
    <row r="8658" spans="2:23" hidden="1" x14ac:dyDescent="0.25">
      <c r="B8658" t="s">
        <v>94</v>
      </c>
      <c r="C8658" t="s">
        <v>199</v>
      </c>
      <c r="D8658" t="s">
        <v>95</v>
      </c>
      <c r="E8658" t="s">
        <v>592</v>
      </c>
      <c r="F8658" t="s">
        <v>93</v>
      </c>
      <c r="G8658">
        <v>0.50320240699999996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2:23" hidden="1" x14ac:dyDescent="0.25">
      <c r="B8659" t="s">
        <v>94</v>
      </c>
      <c r="C8659" t="s">
        <v>199</v>
      </c>
      <c r="D8659" t="s">
        <v>95</v>
      </c>
      <c r="E8659" t="s">
        <v>593</v>
      </c>
      <c r="F8659" t="s">
        <v>93</v>
      </c>
      <c r="G8659">
        <v>0.16773413600000001</v>
      </c>
      <c r="H8659">
        <v>0.16773413600000001</v>
      </c>
      <c r="I8659">
        <v>0.16773413600000001</v>
      </c>
    </row>
    <row r="8660" spans="2:23" hidden="1" x14ac:dyDescent="0.25">
      <c r="B8660" t="s">
        <v>94</v>
      </c>
      <c r="C8660" t="s">
        <v>199</v>
      </c>
      <c r="D8660" t="s">
        <v>95</v>
      </c>
      <c r="E8660" t="s">
        <v>594</v>
      </c>
      <c r="F8660" t="s">
        <v>93</v>
      </c>
      <c r="G8660">
        <v>7.1886058000000003E-2</v>
      </c>
      <c r="H8660">
        <v>7.1886058000000003E-2</v>
      </c>
      <c r="I8660">
        <v>7.1886058000000003E-2</v>
      </c>
      <c r="J8660">
        <v>7.1886058000000003E-2</v>
      </c>
      <c r="K8660">
        <v>7.1886058000000003E-2</v>
      </c>
      <c r="L8660">
        <v>7.1886058000000003E-2</v>
      </c>
      <c r="M8660">
        <v>7.1886058000000003E-2</v>
      </c>
    </row>
    <row r="8661" spans="2:23" hidden="1" x14ac:dyDescent="0.25">
      <c r="B8661" t="s">
        <v>94</v>
      </c>
      <c r="C8661" t="s">
        <v>199</v>
      </c>
      <c r="D8661" t="s">
        <v>95</v>
      </c>
      <c r="E8661" t="s">
        <v>595</v>
      </c>
      <c r="F8661" t="s">
        <v>93</v>
      </c>
      <c r="G8661">
        <v>0.50320240699999996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2:23" hidden="1" x14ac:dyDescent="0.25">
      <c r="B8662" t="s">
        <v>94</v>
      </c>
      <c r="C8662" t="s">
        <v>199</v>
      </c>
      <c r="D8662" t="s">
        <v>95</v>
      </c>
      <c r="E8662" t="s">
        <v>596</v>
      </c>
      <c r="F8662" t="s">
        <v>93</v>
      </c>
      <c r="G8662">
        <v>0.16773413600000001</v>
      </c>
      <c r="H8662">
        <v>0.16773413600000001</v>
      </c>
      <c r="I8662">
        <v>0.16773413600000001</v>
      </c>
    </row>
    <row r="8663" spans="2:23" hidden="1" x14ac:dyDescent="0.25">
      <c r="B8663" t="s">
        <v>94</v>
      </c>
      <c r="C8663" t="s">
        <v>199</v>
      </c>
      <c r="D8663" t="s">
        <v>95</v>
      </c>
      <c r="E8663" t="s">
        <v>597</v>
      </c>
      <c r="F8663" t="s">
        <v>93</v>
      </c>
      <c r="G8663">
        <v>7.1886058000000003E-2</v>
      </c>
      <c r="H8663">
        <v>7.1886058000000003E-2</v>
      </c>
      <c r="I8663">
        <v>7.1886058000000003E-2</v>
      </c>
      <c r="J8663">
        <v>7.1886058000000003E-2</v>
      </c>
      <c r="K8663">
        <v>7.1886058000000003E-2</v>
      </c>
      <c r="L8663">
        <v>7.1886058000000003E-2</v>
      </c>
      <c r="M8663">
        <v>7.1886058000000003E-2</v>
      </c>
    </row>
    <row r="8664" spans="2:23" hidden="1" x14ac:dyDescent="0.25">
      <c r="B8664" t="s">
        <v>94</v>
      </c>
      <c r="C8664" t="s">
        <v>199</v>
      </c>
      <c r="D8664" t="s">
        <v>95</v>
      </c>
      <c r="E8664" t="s">
        <v>670</v>
      </c>
      <c r="F8664" t="s">
        <v>93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2:23" hidden="1" x14ac:dyDescent="0.25">
      <c r="B8665" t="s">
        <v>94</v>
      </c>
      <c r="C8665" t="s">
        <v>199</v>
      </c>
      <c r="D8665" t="s">
        <v>95</v>
      </c>
      <c r="E8665" t="s">
        <v>671</v>
      </c>
      <c r="F8665" t="s">
        <v>93</v>
      </c>
      <c r="G8665">
        <v>0</v>
      </c>
      <c r="H8665">
        <v>0</v>
      </c>
      <c r="I8665">
        <v>0</v>
      </c>
    </row>
    <row r="8666" spans="2:23" hidden="1" x14ac:dyDescent="0.25">
      <c r="B8666" t="s">
        <v>94</v>
      </c>
      <c r="C8666" t="s">
        <v>199</v>
      </c>
      <c r="D8666" t="s">
        <v>95</v>
      </c>
      <c r="E8666" t="s">
        <v>672</v>
      </c>
      <c r="F8666" t="s">
        <v>93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2:23" hidden="1" x14ac:dyDescent="0.25">
      <c r="B8667" t="s">
        <v>94</v>
      </c>
      <c r="C8667" t="s">
        <v>199</v>
      </c>
      <c r="D8667" t="s">
        <v>95</v>
      </c>
      <c r="E8667" t="s">
        <v>598</v>
      </c>
      <c r="F8667" t="s">
        <v>93</v>
      </c>
      <c r="G8667">
        <v>2.312120443</v>
      </c>
      <c r="H8667">
        <v>18.478280420000001</v>
      </c>
      <c r="I8667">
        <v>0</v>
      </c>
      <c r="J8667">
        <v>1.3086608820000001</v>
      </c>
      <c r="K8667">
        <v>2.658603169</v>
      </c>
      <c r="L8667">
        <v>2.5124009790000001</v>
      </c>
      <c r="M8667">
        <v>7.8713091500000001</v>
      </c>
      <c r="N8667">
        <v>14.71026651</v>
      </c>
      <c r="O8667">
        <v>4.2347869420000004</v>
      </c>
      <c r="P8667">
        <v>3.581258064</v>
      </c>
      <c r="Q8667">
        <v>2.9277291870000002</v>
      </c>
      <c r="R8667">
        <v>3.7807844309999998</v>
      </c>
      <c r="S8667">
        <v>4.633839676</v>
      </c>
      <c r="T8667">
        <v>7.5383151440000002</v>
      </c>
      <c r="U8667">
        <v>10.442790609999999</v>
      </c>
      <c r="V8667">
        <v>8.2300707370000001</v>
      </c>
      <c r="W8667">
        <v>6.0173508609999997</v>
      </c>
    </row>
    <row r="8668" spans="2:23" hidden="1" x14ac:dyDescent="0.25">
      <c r="B8668" t="s">
        <v>94</v>
      </c>
      <c r="C8668" t="s">
        <v>199</v>
      </c>
      <c r="D8668" t="s">
        <v>95</v>
      </c>
      <c r="E8668" t="s">
        <v>599</v>
      </c>
      <c r="F8668" t="s">
        <v>93</v>
      </c>
      <c r="G8668">
        <v>6.9301336210000004</v>
      </c>
      <c r="H8668">
        <v>6.9301336210000004</v>
      </c>
      <c r="I8668">
        <v>6.9301336210000004</v>
      </c>
    </row>
    <row r="8669" spans="2:23" hidden="1" x14ac:dyDescent="0.25">
      <c r="B8669" t="s">
        <v>94</v>
      </c>
      <c r="C8669" t="s">
        <v>199</v>
      </c>
      <c r="D8669" t="s">
        <v>95</v>
      </c>
      <c r="E8669" t="s">
        <v>600</v>
      </c>
      <c r="F8669" t="s">
        <v>93</v>
      </c>
      <c r="G8669">
        <v>5.0201964349999999</v>
      </c>
      <c r="H8669">
        <v>5.0201964349999999</v>
      </c>
      <c r="I8669">
        <v>5.0201964349999999</v>
      </c>
      <c r="J8669">
        <v>5.0201964349999999</v>
      </c>
      <c r="K8669">
        <v>5.0201964349999999</v>
      </c>
      <c r="L8669">
        <v>5.0201964349999999</v>
      </c>
      <c r="M8669">
        <v>5.0201964349999999</v>
      </c>
    </row>
    <row r="8670" spans="2:23" hidden="1" x14ac:dyDescent="0.25">
      <c r="B8670" t="s">
        <v>94</v>
      </c>
      <c r="C8670" t="s">
        <v>199</v>
      </c>
      <c r="D8670" t="s">
        <v>95</v>
      </c>
      <c r="E8670" t="s">
        <v>601</v>
      </c>
      <c r="F8670" t="s">
        <v>93</v>
      </c>
      <c r="G8670">
        <v>7.138533894</v>
      </c>
      <c r="H8670">
        <v>28.32911803</v>
      </c>
      <c r="I8670">
        <v>25.126937359999999</v>
      </c>
      <c r="J8670">
        <v>32.614092200000002</v>
      </c>
      <c r="K8670">
        <v>37.340355780000003</v>
      </c>
      <c r="L8670">
        <v>43.282710850000001</v>
      </c>
      <c r="M8670">
        <v>44.71447233</v>
      </c>
      <c r="N8670">
        <v>52.704307389999997</v>
      </c>
      <c r="O8670">
        <v>60.14686347</v>
      </c>
      <c r="P8670">
        <v>56.458384719999998</v>
      </c>
      <c r="Q8670">
        <v>52.769905970000003</v>
      </c>
      <c r="R8670">
        <v>55.970947600000002</v>
      </c>
      <c r="S8670">
        <v>59.17198922</v>
      </c>
      <c r="T8670">
        <v>61.182401769999998</v>
      </c>
      <c r="U8670">
        <v>63.192814310000003</v>
      </c>
      <c r="V8670">
        <v>70.617347910000007</v>
      </c>
      <c r="W8670">
        <v>78.041881500000002</v>
      </c>
    </row>
    <row r="8671" spans="2:23" hidden="1" x14ac:dyDescent="0.25">
      <c r="B8671" t="s">
        <v>94</v>
      </c>
      <c r="C8671" t="s">
        <v>199</v>
      </c>
      <c r="D8671" t="s">
        <v>95</v>
      </c>
      <c r="E8671" t="s">
        <v>602</v>
      </c>
      <c r="F8671" t="s">
        <v>93</v>
      </c>
      <c r="G8671">
        <v>20.198196429999999</v>
      </c>
      <c r="H8671">
        <v>20.198196429999999</v>
      </c>
      <c r="I8671">
        <v>20.198196429999999</v>
      </c>
    </row>
    <row r="8672" spans="2:23" hidden="1" x14ac:dyDescent="0.25">
      <c r="B8672" t="s">
        <v>94</v>
      </c>
      <c r="C8672" t="s">
        <v>199</v>
      </c>
      <c r="D8672" t="s">
        <v>95</v>
      </c>
      <c r="E8672" t="s">
        <v>603</v>
      </c>
      <c r="F8672" t="s">
        <v>93</v>
      </c>
      <c r="G8672">
        <v>31.220888639999998</v>
      </c>
      <c r="H8672">
        <v>31.220888639999998</v>
      </c>
      <c r="I8672">
        <v>31.220888639999998</v>
      </c>
      <c r="J8672">
        <v>31.220888639999998</v>
      </c>
      <c r="K8672">
        <v>31.220888639999998</v>
      </c>
      <c r="L8672">
        <v>31.220888639999998</v>
      </c>
      <c r="M8672">
        <v>31.220888639999998</v>
      </c>
    </row>
    <row r="8673" spans="2:23" hidden="1" x14ac:dyDescent="0.25">
      <c r="B8673" t="s">
        <v>94</v>
      </c>
      <c r="C8673" t="s">
        <v>199</v>
      </c>
      <c r="D8673" t="s">
        <v>95</v>
      </c>
      <c r="E8673" t="s">
        <v>604</v>
      </c>
      <c r="F8673" t="s">
        <v>93</v>
      </c>
      <c r="G8673">
        <v>7.138533894</v>
      </c>
      <c r="H8673">
        <v>28.32911803</v>
      </c>
      <c r="I8673">
        <v>25.126937359999999</v>
      </c>
      <c r="J8673">
        <v>32.614092200000002</v>
      </c>
      <c r="K8673">
        <v>37.340355780000003</v>
      </c>
      <c r="L8673">
        <v>43.282710850000001</v>
      </c>
      <c r="M8673">
        <v>43.876732079999996</v>
      </c>
      <c r="N8673">
        <v>49.327209379999999</v>
      </c>
      <c r="O8673">
        <v>56.317779710000003</v>
      </c>
      <c r="P8673">
        <v>53.057006680000001</v>
      </c>
      <c r="Q8673">
        <v>49.796233659999999</v>
      </c>
      <c r="R8673">
        <v>51.687040590000002</v>
      </c>
      <c r="S8673">
        <v>53.577847519999999</v>
      </c>
      <c r="T8673">
        <v>55.778831160000003</v>
      </c>
      <c r="U8673">
        <v>57.979814789999999</v>
      </c>
      <c r="V8673">
        <v>65.494206340000005</v>
      </c>
      <c r="W8673">
        <v>73.008597899999998</v>
      </c>
    </row>
    <row r="8674" spans="2:23" hidden="1" x14ac:dyDescent="0.25">
      <c r="B8674" t="s">
        <v>94</v>
      </c>
      <c r="C8674" t="s">
        <v>199</v>
      </c>
      <c r="D8674" t="s">
        <v>95</v>
      </c>
      <c r="E8674" t="s">
        <v>605</v>
      </c>
      <c r="F8674" t="s">
        <v>93</v>
      </c>
      <c r="G8674">
        <v>20.198196429999999</v>
      </c>
      <c r="H8674">
        <v>20.198196429999999</v>
      </c>
      <c r="I8674">
        <v>20.198196429999999</v>
      </c>
    </row>
    <row r="8675" spans="2:23" hidden="1" x14ac:dyDescent="0.25">
      <c r="B8675" t="s">
        <v>94</v>
      </c>
      <c r="C8675" t="s">
        <v>199</v>
      </c>
      <c r="D8675" t="s">
        <v>95</v>
      </c>
      <c r="E8675" t="s">
        <v>606</v>
      </c>
      <c r="F8675" t="s">
        <v>93</v>
      </c>
      <c r="G8675">
        <v>31.101211459999998</v>
      </c>
      <c r="H8675">
        <v>31.101211459999998</v>
      </c>
      <c r="I8675">
        <v>31.101211459999998</v>
      </c>
      <c r="J8675">
        <v>31.101211459999998</v>
      </c>
      <c r="K8675">
        <v>31.101211459999998</v>
      </c>
      <c r="L8675">
        <v>31.101211459999998</v>
      </c>
      <c r="M8675">
        <v>31.101211459999998</v>
      </c>
    </row>
    <row r="8676" spans="2:23" hidden="1" x14ac:dyDescent="0.25">
      <c r="B8676" t="s">
        <v>94</v>
      </c>
      <c r="C8676" t="s">
        <v>199</v>
      </c>
      <c r="D8676" t="s">
        <v>95</v>
      </c>
      <c r="E8676" t="s">
        <v>607</v>
      </c>
      <c r="F8676" t="s">
        <v>93</v>
      </c>
      <c r="G8676">
        <v>4.0554048920000003</v>
      </c>
      <c r="H8676">
        <v>6.9616447140000002</v>
      </c>
      <c r="I8676">
        <v>0</v>
      </c>
      <c r="J8676">
        <v>7.0270773420000001</v>
      </c>
      <c r="K8676">
        <v>10.27617905</v>
      </c>
      <c r="L8676">
        <v>6.0491157189999996</v>
      </c>
      <c r="M8676">
        <v>5.4675357179999997</v>
      </c>
      <c r="N8676">
        <v>13.34125916</v>
      </c>
      <c r="O8676">
        <v>4.4529385680000004</v>
      </c>
      <c r="P8676">
        <v>5.8147155699999997</v>
      </c>
      <c r="Q8676">
        <v>7.176492573</v>
      </c>
      <c r="R8676">
        <v>7.4814097029999997</v>
      </c>
      <c r="S8676">
        <v>7.7863268339999996</v>
      </c>
      <c r="T8676">
        <v>8.9029767119999992</v>
      </c>
      <c r="U8676">
        <v>10.01962659</v>
      </c>
      <c r="V8676">
        <v>10.38180045</v>
      </c>
      <c r="W8676">
        <v>10.7439743</v>
      </c>
    </row>
    <row r="8677" spans="2:23" hidden="1" x14ac:dyDescent="0.25">
      <c r="B8677" t="s">
        <v>94</v>
      </c>
      <c r="C8677" t="s">
        <v>199</v>
      </c>
      <c r="D8677" t="s">
        <v>95</v>
      </c>
      <c r="E8677" t="s">
        <v>608</v>
      </c>
      <c r="F8677" t="s">
        <v>93</v>
      </c>
      <c r="G8677">
        <v>3.672349869</v>
      </c>
      <c r="H8677">
        <v>3.672349869</v>
      </c>
      <c r="I8677">
        <v>3.672349869</v>
      </c>
    </row>
    <row r="8678" spans="2:23" hidden="1" x14ac:dyDescent="0.25">
      <c r="B8678" t="s">
        <v>94</v>
      </c>
      <c r="C8678" t="s">
        <v>199</v>
      </c>
      <c r="D8678" t="s">
        <v>95</v>
      </c>
      <c r="E8678" t="s">
        <v>609</v>
      </c>
      <c r="F8678" t="s">
        <v>93</v>
      </c>
      <c r="G8678">
        <v>5.6909939190000003</v>
      </c>
      <c r="H8678">
        <v>5.6909939190000003</v>
      </c>
      <c r="I8678">
        <v>5.6909939190000003</v>
      </c>
      <c r="J8678">
        <v>5.6909939190000003</v>
      </c>
      <c r="K8678">
        <v>5.6909939190000003</v>
      </c>
      <c r="L8678">
        <v>5.6909939190000003</v>
      </c>
      <c r="M8678">
        <v>5.6909939190000003</v>
      </c>
    </row>
    <row r="8679" spans="2:23" hidden="1" x14ac:dyDescent="0.25">
      <c r="B8679" t="s">
        <v>94</v>
      </c>
      <c r="C8679" t="s">
        <v>199</v>
      </c>
      <c r="D8679" t="s">
        <v>95</v>
      </c>
      <c r="E8679" t="s">
        <v>610</v>
      </c>
      <c r="F8679" t="s">
        <v>93</v>
      </c>
      <c r="G8679">
        <v>0.61545692799999996</v>
      </c>
      <c r="H8679">
        <v>0.59065006900000006</v>
      </c>
      <c r="I8679">
        <v>0.63985964799999995</v>
      </c>
      <c r="J8679">
        <v>0.58234892199999999</v>
      </c>
      <c r="K8679">
        <v>0.53365583500000002</v>
      </c>
      <c r="L8679">
        <v>0.51532613100000002</v>
      </c>
      <c r="M8679">
        <v>0.51244899300000002</v>
      </c>
      <c r="N8679">
        <v>0.49377004699999999</v>
      </c>
      <c r="O8679">
        <v>0.49323503400000002</v>
      </c>
      <c r="P8679">
        <v>0.48556985600000002</v>
      </c>
      <c r="Q8679">
        <v>0.477904679</v>
      </c>
      <c r="R8679">
        <v>0.47622961000000003</v>
      </c>
      <c r="S8679">
        <v>0.474554541</v>
      </c>
      <c r="T8679">
        <v>0.47505540899999998</v>
      </c>
      <c r="U8679">
        <v>0.475556276</v>
      </c>
      <c r="V8679">
        <v>0.476361639</v>
      </c>
      <c r="W8679">
        <v>0.47716700299999998</v>
      </c>
    </row>
    <row r="8680" spans="2:23" hidden="1" x14ac:dyDescent="0.25">
      <c r="B8680" t="s">
        <v>94</v>
      </c>
      <c r="C8680" t="s">
        <v>199</v>
      </c>
      <c r="D8680" t="s">
        <v>95</v>
      </c>
      <c r="E8680" t="s">
        <v>611</v>
      </c>
      <c r="F8680" t="s">
        <v>93</v>
      </c>
      <c r="G8680">
        <v>0.61532221499999995</v>
      </c>
      <c r="H8680">
        <v>0.61532221499999995</v>
      </c>
      <c r="I8680">
        <v>0.61532221499999995</v>
      </c>
    </row>
    <row r="8681" spans="2:23" hidden="1" x14ac:dyDescent="0.25">
      <c r="B8681" t="s">
        <v>94</v>
      </c>
      <c r="C8681" t="s">
        <v>199</v>
      </c>
      <c r="D8681" t="s">
        <v>95</v>
      </c>
      <c r="E8681" t="s">
        <v>612</v>
      </c>
      <c r="F8681" t="s">
        <v>93</v>
      </c>
      <c r="G8681">
        <v>0.569963789</v>
      </c>
      <c r="H8681">
        <v>0.569963789</v>
      </c>
      <c r="I8681">
        <v>0.569963789</v>
      </c>
      <c r="J8681">
        <v>0.569963789</v>
      </c>
      <c r="K8681">
        <v>0.569963789</v>
      </c>
      <c r="L8681">
        <v>0.569963789</v>
      </c>
      <c r="M8681">
        <v>0.569963789</v>
      </c>
    </row>
    <row r="8682" spans="2:23" hidden="1" x14ac:dyDescent="0.25">
      <c r="B8682" t="s">
        <v>94</v>
      </c>
      <c r="C8682" t="s">
        <v>199</v>
      </c>
      <c r="D8682" t="s">
        <v>95</v>
      </c>
      <c r="E8682" t="s">
        <v>613</v>
      </c>
      <c r="F8682" t="s">
        <v>93</v>
      </c>
      <c r="G8682">
        <v>0.381677447</v>
      </c>
      <c r="H8682">
        <v>0.65855391900000004</v>
      </c>
      <c r="I8682">
        <v>0.33199104699999998</v>
      </c>
      <c r="J8682">
        <v>0.42995544699999999</v>
      </c>
      <c r="K8682">
        <v>0.16543249800000001</v>
      </c>
      <c r="L8682">
        <v>0.37110359199999998</v>
      </c>
      <c r="M8682">
        <v>0.21179165799999999</v>
      </c>
      <c r="N8682">
        <v>0.47962660499999998</v>
      </c>
      <c r="O8682">
        <v>0.345434821</v>
      </c>
      <c r="P8682">
        <v>0.40560147200000002</v>
      </c>
      <c r="Q8682">
        <v>0.46576812299999998</v>
      </c>
      <c r="R8682">
        <v>0.67327575100000003</v>
      </c>
      <c r="S8682">
        <v>0.88078337799999995</v>
      </c>
      <c r="T8682">
        <v>1.180502476</v>
      </c>
      <c r="U8682">
        <v>1.480221574</v>
      </c>
      <c r="V8682">
        <v>1.940803313</v>
      </c>
      <c r="W8682">
        <v>2.4013850520000002</v>
      </c>
    </row>
    <row r="8683" spans="2:23" hidden="1" x14ac:dyDescent="0.25">
      <c r="B8683" t="s">
        <v>94</v>
      </c>
      <c r="C8683" t="s">
        <v>199</v>
      </c>
      <c r="D8683" t="s">
        <v>95</v>
      </c>
      <c r="E8683" t="s">
        <v>614</v>
      </c>
      <c r="F8683" t="s">
        <v>93</v>
      </c>
      <c r="G8683">
        <v>0.45740747100000001</v>
      </c>
      <c r="H8683">
        <v>0.45740747100000001</v>
      </c>
      <c r="I8683">
        <v>0.45740747100000001</v>
      </c>
    </row>
    <row r="8684" spans="2:23" hidden="1" x14ac:dyDescent="0.25">
      <c r="B8684" t="s">
        <v>94</v>
      </c>
      <c r="C8684" t="s">
        <v>199</v>
      </c>
      <c r="D8684" t="s">
        <v>95</v>
      </c>
      <c r="E8684" t="s">
        <v>615</v>
      </c>
      <c r="F8684" t="s">
        <v>93</v>
      </c>
      <c r="G8684">
        <v>0.36435794399999999</v>
      </c>
      <c r="H8684">
        <v>0.36435794399999999</v>
      </c>
      <c r="I8684">
        <v>0.36435794399999999</v>
      </c>
      <c r="J8684">
        <v>0.36435794399999999</v>
      </c>
      <c r="K8684">
        <v>0.36435794399999999</v>
      </c>
      <c r="L8684">
        <v>0.36435794399999999</v>
      </c>
      <c r="M8684">
        <v>0.36435794399999999</v>
      </c>
    </row>
    <row r="8685" spans="2:23" hidden="1" x14ac:dyDescent="0.25">
      <c r="B8685" t="s">
        <v>94</v>
      </c>
      <c r="C8685" t="s">
        <v>199</v>
      </c>
      <c r="D8685" t="s">
        <v>95</v>
      </c>
      <c r="E8685" t="s">
        <v>616</v>
      </c>
      <c r="F8685" t="s">
        <v>93</v>
      </c>
      <c r="G8685">
        <v>108.29596960000001</v>
      </c>
      <c r="H8685">
        <v>52.471131980000003</v>
      </c>
      <c r="I8685">
        <v>47.995606129999999</v>
      </c>
      <c r="J8685">
        <v>57.018586820000003</v>
      </c>
      <c r="K8685">
        <v>55.200839100000003</v>
      </c>
      <c r="L8685">
        <v>65.953961190000001</v>
      </c>
      <c r="M8685">
        <v>67.584258610000006</v>
      </c>
      <c r="N8685">
        <v>84.148646869999993</v>
      </c>
      <c r="O8685">
        <v>93.153202719999996</v>
      </c>
      <c r="P8685">
        <v>99.677720100000002</v>
      </c>
      <c r="Q8685">
        <v>106.2022375</v>
      </c>
      <c r="R8685">
        <v>127.3011939</v>
      </c>
      <c r="S8685">
        <v>148.4001504</v>
      </c>
      <c r="T8685">
        <v>174.6277647</v>
      </c>
      <c r="U8685">
        <v>200.85537909999999</v>
      </c>
      <c r="V8685">
        <v>211.16461079999999</v>
      </c>
      <c r="W8685">
        <v>221.47384260000001</v>
      </c>
    </row>
    <row r="8686" spans="2:23" hidden="1" x14ac:dyDescent="0.25">
      <c r="B8686" t="s">
        <v>94</v>
      </c>
      <c r="C8686" t="s">
        <v>199</v>
      </c>
      <c r="D8686" t="s">
        <v>95</v>
      </c>
      <c r="E8686" t="s">
        <v>617</v>
      </c>
      <c r="F8686" t="s">
        <v>93</v>
      </c>
      <c r="G8686">
        <v>69.587569250000001</v>
      </c>
      <c r="H8686">
        <v>69.587569250000001</v>
      </c>
      <c r="I8686">
        <v>69.587569250000001</v>
      </c>
    </row>
    <row r="8687" spans="2:23" hidden="1" x14ac:dyDescent="0.25">
      <c r="B8687" t="s">
        <v>94</v>
      </c>
      <c r="C8687" t="s">
        <v>199</v>
      </c>
      <c r="D8687" t="s">
        <v>95</v>
      </c>
      <c r="E8687" t="s">
        <v>618</v>
      </c>
      <c r="F8687" t="s">
        <v>93</v>
      </c>
      <c r="G8687">
        <v>64.931479069999995</v>
      </c>
      <c r="H8687">
        <v>64.931479069999995</v>
      </c>
      <c r="I8687">
        <v>64.931479069999995</v>
      </c>
      <c r="J8687">
        <v>64.931479069999995</v>
      </c>
      <c r="K8687">
        <v>64.931479069999995</v>
      </c>
      <c r="L8687">
        <v>64.931479069999995</v>
      </c>
      <c r="M8687">
        <v>64.931479069999995</v>
      </c>
    </row>
    <row r="8688" spans="2:23" hidden="1" x14ac:dyDescent="0.25">
      <c r="B8688" t="s">
        <v>94</v>
      </c>
      <c r="C8688" t="s">
        <v>199</v>
      </c>
      <c r="D8688" t="s">
        <v>95</v>
      </c>
      <c r="E8688" t="s">
        <v>619</v>
      </c>
      <c r="F8688" t="s">
        <v>93</v>
      </c>
      <c r="G8688">
        <v>15.79782646</v>
      </c>
      <c r="H8688">
        <v>12.48244964</v>
      </c>
      <c r="I8688">
        <v>12.700053670000001</v>
      </c>
      <c r="J8688">
        <v>18.895664889999999</v>
      </c>
      <c r="K8688">
        <v>20.749852650000001</v>
      </c>
      <c r="L8688">
        <v>29.053437299999999</v>
      </c>
      <c r="M8688">
        <v>29.915570800000001</v>
      </c>
      <c r="N8688">
        <v>36.70831622</v>
      </c>
      <c r="O8688">
        <v>41.42272097</v>
      </c>
      <c r="P8688">
        <v>41.758219889999999</v>
      </c>
      <c r="Q8688">
        <v>42.093718809999999</v>
      </c>
      <c r="R8688">
        <v>47.889947450000001</v>
      </c>
      <c r="S8688">
        <v>53.686176089999996</v>
      </c>
      <c r="T8688">
        <v>57.578259510000002</v>
      </c>
      <c r="U8688">
        <v>61.470342940000002</v>
      </c>
      <c r="V8688">
        <v>66.00711914</v>
      </c>
      <c r="W8688">
        <v>70.543895340000006</v>
      </c>
    </row>
    <row r="8689" spans="2:23" hidden="1" x14ac:dyDescent="0.25">
      <c r="B8689" t="s">
        <v>94</v>
      </c>
      <c r="C8689" t="s">
        <v>199</v>
      </c>
      <c r="D8689" t="s">
        <v>95</v>
      </c>
      <c r="E8689" t="s">
        <v>620</v>
      </c>
      <c r="F8689" t="s">
        <v>93</v>
      </c>
      <c r="G8689">
        <v>13.66010992</v>
      </c>
      <c r="H8689">
        <v>13.66010992</v>
      </c>
      <c r="I8689">
        <v>13.66010992</v>
      </c>
    </row>
    <row r="8690" spans="2:23" hidden="1" x14ac:dyDescent="0.25">
      <c r="B8690" t="s">
        <v>94</v>
      </c>
      <c r="C8690" t="s">
        <v>199</v>
      </c>
      <c r="D8690" t="s">
        <v>95</v>
      </c>
      <c r="E8690" t="s">
        <v>621</v>
      </c>
      <c r="F8690" t="s">
        <v>93</v>
      </c>
      <c r="G8690">
        <v>19.9421222</v>
      </c>
      <c r="H8690">
        <v>19.9421222</v>
      </c>
      <c r="I8690">
        <v>19.9421222</v>
      </c>
      <c r="J8690">
        <v>19.9421222</v>
      </c>
      <c r="K8690">
        <v>19.9421222</v>
      </c>
      <c r="L8690">
        <v>19.9421222</v>
      </c>
      <c r="M8690">
        <v>19.9421222</v>
      </c>
    </row>
    <row r="8691" spans="2:23" hidden="1" x14ac:dyDescent="0.25">
      <c r="B8691" t="s">
        <v>94</v>
      </c>
      <c r="C8691" t="s">
        <v>199</v>
      </c>
      <c r="D8691" t="s">
        <v>95</v>
      </c>
      <c r="E8691" t="s">
        <v>622</v>
      </c>
      <c r="F8691" t="s">
        <v>93</v>
      </c>
      <c r="G8691">
        <v>92.116465730000002</v>
      </c>
      <c r="H8691">
        <v>39.330128420000001</v>
      </c>
      <c r="I8691">
        <v>34.963561409999997</v>
      </c>
      <c r="J8691">
        <v>37.692966480000003</v>
      </c>
      <c r="K8691">
        <v>34.285553950000001</v>
      </c>
      <c r="L8691">
        <v>36.529420299999998</v>
      </c>
      <c r="M8691">
        <v>37.456896149999999</v>
      </c>
      <c r="N8691">
        <v>46.960704049999997</v>
      </c>
      <c r="O8691">
        <v>51.385046940000002</v>
      </c>
      <c r="P8691">
        <v>57.513898740000002</v>
      </c>
      <c r="Q8691">
        <v>63.642750550000002</v>
      </c>
      <c r="R8691">
        <v>78.737970709999999</v>
      </c>
      <c r="S8691">
        <v>93.833190880000004</v>
      </c>
      <c r="T8691">
        <v>115.8690027</v>
      </c>
      <c r="U8691">
        <v>137.90481460000001</v>
      </c>
      <c r="V8691">
        <v>143.21668840000001</v>
      </c>
      <c r="W8691">
        <v>148.52856220000001</v>
      </c>
    </row>
    <row r="8692" spans="2:23" hidden="1" x14ac:dyDescent="0.25">
      <c r="B8692" t="s">
        <v>94</v>
      </c>
      <c r="C8692" t="s">
        <v>199</v>
      </c>
      <c r="D8692" t="s">
        <v>95</v>
      </c>
      <c r="E8692" t="s">
        <v>623</v>
      </c>
      <c r="F8692" t="s">
        <v>93</v>
      </c>
      <c r="G8692">
        <v>55.470051859999998</v>
      </c>
      <c r="H8692">
        <v>55.470051859999998</v>
      </c>
      <c r="I8692">
        <v>55.470051859999998</v>
      </c>
    </row>
    <row r="8693" spans="2:23" hidden="1" x14ac:dyDescent="0.25">
      <c r="B8693" t="s">
        <v>94</v>
      </c>
      <c r="C8693" t="s">
        <v>199</v>
      </c>
      <c r="D8693" t="s">
        <v>95</v>
      </c>
      <c r="E8693" t="s">
        <v>624</v>
      </c>
      <c r="F8693" t="s">
        <v>93</v>
      </c>
      <c r="G8693">
        <v>44.624998920000003</v>
      </c>
      <c r="H8693">
        <v>44.624998920000003</v>
      </c>
      <c r="I8693">
        <v>44.624998920000003</v>
      </c>
      <c r="J8693">
        <v>44.624998920000003</v>
      </c>
      <c r="K8693">
        <v>44.624998920000003</v>
      </c>
      <c r="L8693">
        <v>44.624998920000003</v>
      </c>
      <c r="M8693">
        <v>44.624998920000003</v>
      </c>
    </row>
    <row r="8694" spans="2:23" hidden="1" x14ac:dyDescent="0.25">
      <c r="B8694" t="s">
        <v>94</v>
      </c>
      <c r="C8694" t="s">
        <v>199</v>
      </c>
      <c r="D8694" t="s">
        <v>95</v>
      </c>
      <c r="E8694" t="s">
        <v>673</v>
      </c>
      <c r="F8694" t="s">
        <v>93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2:23" hidden="1" x14ac:dyDescent="0.25">
      <c r="B8695" t="s">
        <v>94</v>
      </c>
      <c r="C8695" t="s">
        <v>199</v>
      </c>
      <c r="D8695" t="s">
        <v>95</v>
      </c>
      <c r="E8695" t="s">
        <v>674</v>
      </c>
      <c r="F8695" t="s">
        <v>93</v>
      </c>
      <c r="G8695">
        <v>0</v>
      </c>
      <c r="H8695">
        <v>0</v>
      </c>
      <c r="I8695">
        <v>0</v>
      </c>
    </row>
    <row r="8696" spans="2:23" hidden="1" x14ac:dyDescent="0.25">
      <c r="B8696" t="s">
        <v>94</v>
      </c>
      <c r="C8696" t="s">
        <v>199</v>
      </c>
      <c r="D8696" t="s">
        <v>95</v>
      </c>
      <c r="E8696" t="s">
        <v>675</v>
      </c>
      <c r="F8696" t="s">
        <v>93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2:23" hidden="1" x14ac:dyDescent="0.25">
      <c r="B8697" t="s">
        <v>94</v>
      </c>
      <c r="C8697" t="s">
        <v>199</v>
      </c>
      <c r="D8697" t="s">
        <v>95</v>
      </c>
      <c r="E8697" t="s">
        <v>625</v>
      </c>
      <c r="F8697" t="s">
        <v>93</v>
      </c>
      <c r="G8697">
        <v>111.8169773</v>
      </c>
      <c r="H8697">
        <v>54.7868128</v>
      </c>
      <c r="I8697">
        <v>50.336947289999998</v>
      </c>
      <c r="J8697">
        <v>61.092840199999998</v>
      </c>
      <c r="K8697">
        <v>64.13337765</v>
      </c>
      <c r="L8697">
        <v>73.000766010000007</v>
      </c>
      <c r="M8697">
        <v>74.662881010000007</v>
      </c>
      <c r="N8697">
        <v>97.045262899999997</v>
      </c>
      <c r="O8697">
        <v>103.949879</v>
      </c>
      <c r="P8697">
        <v>109.9675541</v>
      </c>
      <c r="Q8697">
        <v>115.9852293</v>
      </c>
      <c r="R8697">
        <v>139.4109062</v>
      </c>
      <c r="S8697">
        <v>162.83658310000001</v>
      </c>
      <c r="T8697">
        <v>194.57960360000001</v>
      </c>
      <c r="U8697">
        <v>226.32262420000001</v>
      </c>
      <c r="V8697">
        <v>232.39144229999999</v>
      </c>
      <c r="W8697">
        <v>238.4602605</v>
      </c>
    </row>
    <row r="8698" spans="2:23" hidden="1" x14ac:dyDescent="0.25">
      <c r="B8698" t="s">
        <v>94</v>
      </c>
      <c r="C8698" t="s">
        <v>199</v>
      </c>
      <c r="D8698" t="s">
        <v>95</v>
      </c>
      <c r="E8698" t="s">
        <v>626</v>
      </c>
      <c r="F8698" t="s">
        <v>93</v>
      </c>
      <c r="G8698">
        <v>72.313579149999995</v>
      </c>
      <c r="H8698">
        <v>72.313579149999995</v>
      </c>
      <c r="I8698">
        <v>72.313579149999995</v>
      </c>
    </row>
    <row r="8699" spans="2:23" hidden="1" x14ac:dyDescent="0.25">
      <c r="B8699" t="s">
        <v>94</v>
      </c>
      <c r="C8699" t="s">
        <v>199</v>
      </c>
      <c r="D8699" t="s">
        <v>95</v>
      </c>
      <c r="E8699" t="s">
        <v>627</v>
      </c>
      <c r="F8699" t="s">
        <v>93</v>
      </c>
      <c r="G8699">
        <v>69.975800329999998</v>
      </c>
      <c r="H8699">
        <v>69.975800329999998</v>
      </c>
      <c r="I8699">
        <v>69.975800329999998</v>
      </c>
      <c r="J8699">
        <v>69.975800329999998</v>
      </c>
      <c r="K8699">
        <v>69.975800329999998</v>
      </c>
      <c r="L8699">
        <v>69.975800329999998</v>
      </c>
      <c r="M8699">
        <v>69.975800329999998</v>
      </c>
    </row>
    <row r="8700" spans="2:23" hidden="1" x14ac:dyDescent="0.25">
      <c r="B8700" t="s">
        <v>94</v>
      </c>
      <c r="C8700" t="s">
        <v>199</v>
      </c>
      <c r="D8700" t="s">
        <v>95</v>
      </c>
      <c r="E8700" t="s">
        <v>676</v>
      </c>
      <c r="F8700" t="s">
        <v>93</v>
      </c>
      <c r="G8700">
        <v>0</v>
      </c>
      <c r="H8700">
        <v>0.37540499599999999</v>
      </c>
      <c r="I8700">
        <v>0.3096815</v>
      </c>
      <c r="J8700">
        <v>0.167272174</v>
      </c>
      <c r="K8700">
        <v>2.8868850000000001E-3</v>
      </c>
      <c r="L8700">
        <v>0</v>
      </c>
      <c r="M8700">
        <v>0</v>
      </c>
      <c r="N8700">
        <v>0</v>
      </c>
      <c r="O8700">
        <v>1.5457421000000001E-2</v>
      </c>
      <c r="P8700">
        <v>4.1937779000000001E-2</v>
      </c>
      <c r="Q8700">
        <v>6.8418137000000004E-2</v>
      </c>
      <c r="R8700">
        <v>9.0286158000000005E-2</v>
      </c>
      <c r="S8700">
        <v>0.11215417900000001</v>
      </c>
      <c r="T8700">
        <v>5.9815937999999999E-2</v>
      </c>
      <c r="U8700">
        <v>7.4776959999999998E-3</v>
      </c>
      <c r="V8700">
        <v>4.8550549999999996E-3</v>
      </c>
      <c r="W8700">
        <v>2.2324139999999998E-3</v>
      </c>
    </row>
    <row r="8701" spans="2:23" hidden="1" x14ac:dyDescent="0.25">
      <c r="B8701" t="s">
        <v>94</v>
      </c>
      <c r="C8701" t="s">
        <v>199</v>
      </c>
      <c r="D8701" t="s">
        <v>95</v>
      </c>
      <c r="E8701" t="s">
        <v>677</v>
      </c>
      <c r="F8701" t="s">
        <v>93</v>
      </c>
      <c r="G8701">
        <v>0.22836216500000001</v>
      </c>
      <c r="H8701">
        <v>0.22836216500000001</v>
      </c>
      <c r="I8701">
        <v>0.22836216500000001</v>
      </c>
    </row>
    <row r="8702" spans="2:23" hidden="1" x14ac:dyDescent="0.25">
      <c r="B8702" t="s">
        <v>94</v>
      </c>
      <c r="C8702" t="s">
        <v>199</v>
      </c>
      <c r="D8702" t="s">
        <v>95</v>
      </c>
      <c r="E8702" t="s">
        <v>678</v>
      </c>
      <c r="F8702" t="s">
        <v>93</v>
      </c>
      <c r="G8702">
        <v>0.122177936</v>
      </c>
      <c r="H8702">
        <v>0.122177936</v>
      </c>
      <c r="I8702">
        <v>0.122177936</v>
      </c>
      <c r="J8702">
        <v>0.122177936</v>
      </c>
      <c r="K8702">
        <v>0.122177936</v>
      </c>
      <c r="L8702">
        <v>0.122177936</v>
      </c>
      <c r="M8702">
        <v>0.122177936</v>
      </c>
    </row>
    <row r="8703" spans="2:23" hidden="1" x14ac:dyDescent="0.25">
      <c r="B8703" t="s">
        <v>94</v>
      </c>
      <c r="C8703" t="s">
        <v>199</v>
      </c>
      <c r="D8703" t="s">
        <v>95</v>
      </c>
      <c r="E8703" t="s">
        <v>679</v>
      </c>
      <c r="F8703" t="s">
        <v>93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2:23" hidden="1" x14ac:dyDescent="0.25">
      <c r="B8704" t="s">
        <v>94</v>
      </c>
      <c r="C8704" t="s">
        <v>199</v>
      </c>
      <c r="D8704" t="s">
        <v>95</v>
      </c>
      <c r="E8704" t="s">
        <v>680</v>
      </c>
      <c r="F8704" t="s">
        <v>93</v>
      </c>
      <c r="G8704">
        <v>0</v>
      </c>
      <c r="H8704">
        <v>0</v>
      </c>
      <c r="I8704">
        <v>0</v>
      </c>
    </row>
    <row r="8705" spans="2:23" hidden="1" x14ac:dyDescent="0.25">
      <c r="B8705" t="s">
        <v>94</v>
      </c>
      <c r="C8705" t="s">
        <v>199</v>
      </c>
      <c r="D8705" t="s">
        <v>95</v>
      </c>
      <c r="E8705" t="s">
        <v>681</v>
      </c>
      <c r="F8705" t="s">
        <v>93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2:23" hidden="1" x14ac:dyDescent="0.25">
      <c r="B8706" t="s">
        <v>94</v>
      </c>
      <c r="C8706" t="s">
        <v>199</v>
      </c>
      <c r="D8706" t="s">
        <v>95</v>
      </c>
      <c r="E8706" t="s">
        <v>628</v>
      </c>
      <c r="F8706" t="s">
        <v>93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</row>
    <row r="8707" spans="2:23" hidden="1" x14ac:dyDescent="0.25">
      <c r="B8707" t="s">
        <v>94</v>
      </c>
      <c r="C8707" t="s">
        <v>199</v>
      </c>
      <c r="D8707" t="s">
        <v>95</v>
      </c>
      <c r="E8707" t="s">
        <v>629</v>
      </c>
      <c r="F8707" t="s">
        <v>93</v>
      </c>
      <c r="G8707">
        <v>0</v>
      </c>
      <c r="H8707">
        <v>0</v>
      </c>
      <c r="I8707">
        <v>0</v>
      </c>
    </row>
    <row r="8708" spans="2:23" hidden="1" x14ac:dyDescent="0.25">
      <c r="B8708" t="s">
        <v>94</v>
      </c>
      <c r="C8708" t="s">
        <v>199</v>
      </c>
      <c r="D8708" t="s">
        <v>95</v>
      </c>
      <c r="E8708" t="s">
        <v>630</v>
      </c>
      <c r="F8708" t="s">
        <v>93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2:23" hidden="1" x14ac:dyDescent="0.25">
      <c r="B8709" t="s">
        <v>94</v>
      </c>
      <c r="C8709" t="s">
        <v>199</v>
      </c>
      <c r="D8709" t="s">
        <v>95</v>
      </c>
      <c r="E8709" t="s">
        <v>631</v>
      </c>
      <c r="F8709" t="s">
        <v>93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2:23" hidden="1" x14ac:dyDescent="0.25">
      <c r="B8710" t="s">
        <v>94</v>
      </c>
      <c r="C8710" t="s">
        <v>199</v>
      </c>
      <c r="D8710" t="s">
        <v>95</v>
      </c>
      <c r="E8710" t="s">
        <v>632</v>
      </c>
      <c r="F8710" t="s">
        <v>93</v>
      </c>
      <c r="G8710">
        <v>0</v>
      </c>
      <c r="H8710">
        <v>0</v>
      </c>
      <c r="I8710">
        <v>0</v>
      </c>
    </row>
    <row r="8711" spans="2:23" hidden="1" x14ac:dyDescent="0.25">
      <c r="B8711" t="s">
        <v>94</v>
      </c>
      <c r="C8711" t="s">
        <v>199</v>
      </c>
      <c r="D8711" t="s">
        <v>95</v>
      </c>
      <c r="E8711" t="s">
        <v>633</v>
      </c>
      <c r="F8711" t="s">
        <v>93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2:23" hidden="1" x14ac:dyDescent="0.25">
      <c r="B8712" t="s">
        <v>94</v>
      </c>
      <c r="C8712" t="s">
        <v>199</v>
      </c>
      <c r="D8712" t="s">
        <v>95</v>
      </c>
      <c r="E8712" t="s">
        <v>682</v>
      </c>
      <c r="F8712" t="s">
        <v>93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2:23" hidden="1" x14ac:dyDescent="0.25">
      <c r="B8713" t="s">
        <v>94</v>
      </c>
      <c r="C8713" t="s">
        <v>199</v>
      </c>
      <c r="D8713" t="s">
        <v>95</v>
      </c>
      <c r="E8713" t="s">
        <v>683</v>
      </c>
      <c r="F8713" t="s">
        <v>93</v>
      </c>
      <c r="G8713">
        <v>0</v>
      </c>
      <c r="H8713">
        <v>0</v>
      </c>
      <c r="I8713">
        <v>0</v>
      </c>
    </row>
    <row r="8714" spans="2:23" hidden="1" x14ac:dyDescent="0.25">
      <c r="B8714" t="s">
        <v>94</v>
      </c>
      <c r="C8714" t="s">
        <v>199</v>
      </c>
      <c r="D8714" t="s">
        <v>95</v>
      </c>
      <c r="E8714" t="s">
        <v>684</v>
      </c>
      <c r="F8714" t="s">
        <v>93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2:23" hidden="1" x14ac:dyDescent="0.25">
      <c r="B8715" t="s">
        <v>94</v>
      </c>
      <c r="C8715" t="s">
        <v>199</v>
      </c>
      <c r="D8715" t="s">
        <v>95</v>
      </c>
      <c r="E8715" t="s">
        <v>685</v>
      </c>
      <c r="F8715" t="s">
        <v>93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2:23" hidden="1" x14ac:dyDescent="0.25">
      <c r="B8716" t="s">
        <v>94</v>
      </c>
      <c r="C8716" t="s">
        <v>199</v>
      </c>
      <c r="D8716" t="s">
        <v>95</v>
      </c>
      <c r="E8716" t="s">
        <v>686</v>
      </c>
      <c r="F8716" t="s">
        <v>93</v>
      </c>
      <c r="G8716">
        <v>0</v>
      </c>
      <c r="H8716">
        <v>0</v>
      </c>
      <c r="I8716">
        <v>0</v>
      </c>
    </row>
    <row r="8717" spans="2:23" hidden="1" x14ac:dyDescent="0.25">
      <c r="B8717" t="s">
        <v>94</v>
      </c>
      <c r="C8717" t="s">
        <v>199</v>
      </c>
      <c r="D8717" t="s">
        <v>95</v>
      </c>
      <c r="E8717" t="s">
        <v>687</v>
      </c>
      <c r="F8717" t="s">
        <v>93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2:23" hidden="1" x14ac:dyDescent="0.25">
      <c r="B8718" t="s">
        <v>94</v>
      </c>
      <c r="C8718" t="s">
        <v>199</v>
      </c>
      <c r="D8718" t="s">
        <v>95</v>
      </c>
      <c r="E8718" t="s">
        <v>688</v>
      </c>
      <c r="F8718" t="s">
        <v>93</v>
      </c>
      <c r="G8718">
        <v>6.7577727459999997</v>
      </c>
      <c r="H8718">
        <v>1.5740004169999999</v>
      </c>
      <c r="I8718">
        <v>4.1249719000000002</v>
      </c>
      <c r="J8718">
        <v>1.8424399060000001</v>
      </c>
      <c r="K8718">
        <v>2.4860997770000002</v>
      </c>
      <c r="L8718">
        <v>2.8704645270000002</v>
      </c>
      <c r="M8718">
        <v>1.5689933220000001</v>
      </c>
      <c r="N8718">
        <v>5.3253410499999996</v>
      </c>
      <c r="O8718">
        <v>2.3730470700000001</v>
      </c>
      <c r="P8718">
        <v>2.3628055219999999</v>
      </c>
      <c r="Q8718">
        <v>2.3525639740000002</v>
      </c>
      <c r="R8718">
        <v>3.102271767</v>
      </c>
      <c r="S8718">
        <v>3.8519795600000002</v>
      </c>
      <c r="T8718">
        <v>4.1926808580000001</v>
      </c>
      <c r="U8718">
        <v>4.5333821570000001</v>
      </c>
      <c r="V8718">
        <v>4.6928513990000003</v>
      </c>
      <c r="W8718">
        <v>4.8523206410000004</v>
      </c>
    </row>
    <row r="8719" spans="2:23" hidden="1" x14ac:dyDescent="0.25">
      <c r="B8719" t="s">
        <v>94</v>
      </c>
      <c r="C8719" t="s">
        <v>199</v>
      </c>
      <c r="D8719" t="s">
        <v>95</v>
      </c>
      <c r="E8719" t="s">
        <v>689</v>
      </c>
      <c r="F8719" t="s">
        <v>93</v>
      </c>
      <c r="G8719">
        <v>4.1522483550000002</v>
      </c>
      <c r="H8719">
        <v>4.1522483550000002</v>
      </c>
      <c r="I8719">
        <v>4.1522483550000002</v>
      </c>
    </row>
    <row r="8720" spans="2:23" hidden="1" x14ac:dyDescent="0.25">
      <c r="B8720" t="s">
        <v>94</v>
      </c>
      <c r="C8720" t="s">
        <v>199</v>
      </c>
      <c r="D8720" t="s">
        <v>95</v>
      </c>
      <c r="E8720" t="s">
        <v>690</v>
      </c>
      <c r="F8720" t="s">
        <v>93</v>
      </c>
      <c r="G8720">
        <v>3.0321060850000001</v>
      </c>
      <c r="H8720">
        <v>3.0321060850000001</v>
      </c>
      <c r="I8720">
        <v>3.0321060850000001</v>
      </c>
      <c r="J8720">
        <v>3.0321060850000001</v>
      </c>
      <c r="K8720">
        <v>3.0321060850000001</v>
      </c>
      <c r="L8720">
        <v>3.0321060850000001</v>
      </c>
      <c r="M8720">
        <v>3.0321060850000001</v>
      </c>
    </row>
    <row r="8721" spans="2:23" hidden="1" x14ac:dyDescent="0.25">
      <c r="B8721" t="s">
        <v>94</v>
      </c>
      <c r="C8721" t="s">
        <v>199</v>
      </c>
      <c r="D8721" t="s">
        <v>95</v>
      </c>
      <c r="E8721" t="s">
        <v>691</v>
      </c>
      <c r="F8721" t="s">
        <v>93</v>
      </c>
      <c r="G8721">
        <v>3.2367650449999998</v>
      </c>
      <c r="H8721">
        <v>0</v>
      </c>
      <c r="I8721">
        <v>2.5796579999999998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</row>
    <row r="8722" spans="2:23" hidden="1" x14ac:dyDescent="0.25">
      <c r="B8722" t="s">
        <v>94</v>
      </c>
      <c r="C8722" t="s">
        <v>199</v>
      </c>
      <c r="D8722" t="s">
        <v>95</v>
      </c>
      <c r="E8722" t="s">
        <v>692</v>
      </c>
      <c r="F8722" t="s">
        <v>93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2:23" hidden="1" x14ac:dyDescent="0.25">
      <c r="B8723" t="s">
        <v>94</v>
      </c>
      <c r="C8723" t="s">
        <v>199</v>
      </c>
      <c r="D8723" t="s">
        <v>95</v>
      </c>
      <c r="E8723" t="s">
        <v>693</v>
      </c>
      <c r="F8723" t="s">
        <v>93</v>
      </c>
      <c r="G8723">
        <v>0</v>
      </c>
      <c r="H8723">
        <v>0</v>
      </c>
      <c r="I8723">
        <v>0</v>
      </c>
    </row>
    <row r="8724" spans="2:23" hidden="1" x14ac:dyDescent="0.25">
      <c r="B8724" t="s">
        <v>94</v>
      </c>
      <c r="C8724" t="s">
        <v>199</v>
      </c>
      <c r="D8724" t="s">
        <v>95</v>
      </c>
      <c r="E8724" t="s">
        <v>694</v>
      </c>
      <c r="F8724" t="s">
        <v>93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2:23" hidden="1" x14ac:dyDescent="0.25">
      <c r="B8725" t="s">
        <v>94</v>
      </c>
      <c r="C8725" t="s">
        <v>199</v>
      </c>
      <c r="D8725" t="s">
        <v>95</v>
      </c>
      <c r="E8725" t="s">
        <v>695</v>
      </c>
      <c r="F8725" t="s">
        <v>93</v>
      </c>
      <c r="G8725">
        <v>1.938807682</v>
      </c>
      <c r="H8725">
        <v>1.938807682</v>
      </c>
      <c r="I8725">
        <v>1.938807682</v>
      </c>
    </row>
    <row r="8726" spans="2:23" hidden="1" x14ac:dyDescent="0.25">
      <c r="B8726" t="s">
        <v>94</v>
      </c>
      <c r="C8726" t="s">
        <v>199</v>
      </c>
      <c r="D8726" t="s">
        <v>95</v>
      </c>
      <c r="E8726" t="s">
        <v>696</v>
      </c>
      <c r="F8726" t="s">
        <v>93</v>
      </c>
      <c r="G8726">
        <v>0.83091757799999999</v>
      </c>
      <c r="H8726">
        <v>0.83091757799999999</v>
      </c>
      <c r="I8726">
        <v>0.83091757799999999</v>
      </c>
      <c r="J8726">
        <v>0.83091757799999999</v>
      </c>
      <c r="K8726">
        <v>0.83091757799999999</v>
      </c>
      <c r="L8726">
        <v>0.83091757799999999</v>
      </c>
      <c r="M8726">
        <v>0.83091757799999999</v>
      </c>
    </row>
    <row r="8727" spans="2:23" hidden="1" x14ac:dyDescent="0.25">
      <c r="B8727" t="s">
        <v>94</v>
      </c>
      <c r="C8727" t="s">
        <v>199</v>
      </c>
      <c r="D8727" t="s">
        <v>95</v>
      </c>
      <c r="E8727" t="s">
        <v>697</v>
      </c>
      <c r="F8727" t="s">
        <v>93</v>
      </c>
      <c r="G8727">
        <v>0</v>
      </c>
      <c r="H8727">
        <v>0</v>
      </c>
      <c r="I8727">
        <v>0</v>
      </c>
      <c r="J8727">
        <v>5.8107608999999998E-2</v>
      </c>
      <c r="K8727">
        <v>0.39570264700000002</v>
      </c>
      <c r="L8727">
        <v>0.31424074099999999</v>
      </c>
      <c r="M8727">
        <v>0.49286084200000002</v>
      </c>
      <c r="N8727">
        <v>0.47090003899999999</v>
      </c>
      <c r="O8727">
        <v>0.38463352099999998</v>
      </c>
      <c r="P8727">
        <v>0.295701942</v>
      </c>
      <c r="Q8727">
        <v>0.20677036400000001</v>
      </c>
      <c r="R8727">
        <v>0.48821266099999999</v>
      </c>
      <c r="S8727">
        <v>0.76965495799999994</v>
      </c>
      <c r="T8727">
        <v>0.701331959</v>
      </c>
      <c r="U8727">
        <v>0.63300895999999995</v>
      </c>
      <c r="V8727">
        <v>0.65182326700000004</v>
      </c>
      <c r="W8727">
        <v>0.67063757300000004</v>
      </c>
    </row>
    <row r="8728" spans="2:23" hidden="1" x14ac:dyDescent="0.25">
      <c r="B8728" t="s">
        <v>94</v>
      </c>
      <c r="C8728" t="s">
        <v>199</v>
      </c>
      <c r="D8728" t="s">
        <v>95</v>
      </c>
      <c r="E8728" t="s">
        <v>698</v>
      </c>
      <c r="F8728" t="s">
        <v>93</v>
      </c>
      <c r="G8728">
        <v>0</v>
      </c>
      <c r="H8728">
        <v>0</v>
      </c>
      <c r="I8728">
        <v>0</v>
      </c>
    </row>
    <row r="8729" spans="2:23" hidden="1" x14ac:dyDescent="0.25">
      <c r="B8729" t="s">
        <v>94</v>
      </c>
      <c r="C8729" t="s">
        <v>199</v>
      </c>
      <c r="D8729" t="s">
        <v>95</v>
      </c>
      <c r="E8729" t="s">
        <v>699</v>
      </c>
      <c r="F8729" t="s">
        <v>93</v>
      </c>
      <c r="G8729">
        <v>0.18013026300000001</v>
      </c>
      <c r="H8729">
        <v>0.18013026300000001</v>
      </c>
      <c r="I8729">
        <v>0.18013026300000001</v>
      </c>
      <c r="J8729">
        <v>0.18013026300000001</v>
      </c>
      <c r="K8729">
        <v>0.18013026300000001</v>
      </c>
      <c r="L8729">
        <v>0.18013026300000001</v>
      </c>
      <c r="M8729">
        <v>0.18013026300000001</v>
      </c>
    </row>
    <row r="8730" spans="2:23" hidden="1" x14ac:dyDescent="0.25">
      <c r="B8730" t="s">
        <v>94</v>
      </c>
      <c r="C8730" t="s">
        <v>199</v>
      </c>
      <c r="D8730" t="s">
        <v>95</v>
      </c>
      <c r="E8730" t="s">
        <v>700</v>
      </c>
      <c r="F8730" t="s">
        <v>93</v>
      </c>
      <c r="H8730">
        <v>0.74168040599999996</v>
      </c>
      <c r="I8730">
        <v>0.94151367900000005</v>
      </c>
      <c r="J8730">
        <v>2.2318134770000002</v>
      </c>
      <c r="K8730">
        <v>6.4464387810000003</v>
      </c>
      <c r="L8730">
        <v>4.176340293</v>
      </c>
      <c r="M8730">
        <v>5.5096290760000004</v>
      </c>
      <c r="N8730">
        <v>7.5712749779999999</v>
      </c>
      <c r="O8730">
        <v>8.4236292170000002</v>
      </c>
      <c r="P8730">
        <v>7.9270285180000002</v>
      </c>
      <c r="Q8730">
        <v>7.4304278180000001</v>
      </c>
      <c r="R8730">
        <v>9.0074405090000003</v>
      </c>
      <c r="S8730">
        <v>10.5844532</v>
      </c>
      <c r="T8730">
        <v>15.75915807</v>
      </c>
      <c r="U8730">
        <v>20.933862950000002</v>
      </c>
      <c r="V8730">
        <v>16.561710479999999</v>
      </c>
      <c r="W8730">
        <v>12.189558010000001</v>
      </c>
    </row>
    <row r="8731" spans="2:23" hidden="1" x14ac:dyDescent="0.25">
      <c r="B8731" t="s">
        <v>94</v>
      </c>
      <c r="C8731" t="s">
        <v>199</v>
      </c>
      <c r="D8731" t="s">
        <v>95</v>
      </c>
      <c r="E8731" t="s">
        <v>701</v>
      </c>
      <c r="F8731" t="s">
        <v>93</v>
      </c>
      <c r="G8731">
        <v>0.84159704300000004</v>
      </c>
      <c r="H8731">
        <v>0.84159704300000004</v>
      </c>
      <c r="I8731">
        <v>0.84159704300000004</v>
      </c>
    </row>
    <row r="8732" spans="2:23" hidden="1" x14ac:dyDescent="0.25">
      <c r="B8732" t="s">
        <v>94</v>
      </c>
      <c r="C8732" t="s">
        <v>199</v>
      </c>
      <c r="D8732" t="s">
        <v>95</v>
      </c>
      <c r="E8732" t="s">
        <v>702</v>
      </c>
      <c r="F8732" t="s">
        <v>93</v>
      </c>
      <c r="G8732">
        <v>3.3412359519999999</v>
      </c>
      <c r="H8732">
        <v>3.3412359519999999</v>
      </c>
      <c r="I8732">
        <v>3.3412359519999999</v>
      </c>
      <c r="J8732">
        <v>3.3412359519999999</v>
      </c>
      <c r="K8732">
        <v>3.3412359519999999</v>
      </c>
      <c r="L8732">
        <v>3.3412359519999999</v>
      </c>
      <c r="M8732">
        <v>3.3412359519999999</v>
      </c>
    </row>
    <row r="8733" spans="2:23" hidden="1" x14ac:dyDescent="0.25">
      <c r="B8733" t="s">
        <v>94</v>
      </c>
      <c r="C8733" t="s">
        <v>199</v>
      </c>
      <c r="D8733" t="s">
        <v>95</v>
      </c>
      <c r="E8733" t="s">
        <v>703</v>
      </c>
      <c r="F8733" t="s">
        <v>93</v>
      </c>
      <c r="G8733">
        <v>3.5210077009999998</v>
      </c>
      <c r="H8733">
        <v>1.5740004169999999</v>
      </c>
      <c r="I8733">
        <v>1.399827481</v>
      </c>
      <c r="J8733">
        <v>1.7843322960000001</v>
      </c>
      <c r="K8733">
        <v>2.0903971299999999</v>
      </c>
      <c r="L8733">
        <v>2.5562237859999999</v>
      </c>
      <c r="M8733">
        <v>1.0761324800000001</v>
      </c>
      <c r="N8733">
        <v>4.8544410119999997</v>
      </c>
      <c r="O8733">
        <v>1.9884135489999999</v>
      </c>
      <c r="P8733">
        <v>2.0671035799999999</v>
      </c>
      <c r="Q8733">
        <v>2.1457936100000001</v>
      </c>
      <c r="R8733">
        <v>2.614059106</v>
      </c>
      <c r="S8733">
        <v>3.082324603</v>
      </c>
      <c r="T8733">
        <v>3.4913488990000001</v>
      </c>
      <c r="U8733">
        <v>3.9003731959999999</v>
      </c>
      <c r="V8733">
        <v>4.0132977570000001</v>
      </c>
      <c r="W8733">
        <v>4.1262223179999999</v>
      </c>
    </row>
    <row r="8734" spans="2:23" hidden="1" x14ac:dyDescent="0.25">
      <c r="B8734" t="s">
        <v>94</v>
      </c>
      <c r="C8734" t="s">
        <v>199</v>
      </c>
      <c r="D8734" t="s">
        <v>95</v>
      </c>
      <c r="E8734" t="s">
        <v>704</v>
      </c>
      <c r="F8734" t="s">
        <v>93</v>
      </c>
      <c r="G8734">
        <v>2.1649452</v>
      </c>
      <c r="H8734">
        <v>2.1649452</v>
      </c>
      <c r="I8734">
        <v>2.1649452</v>
      </c>
    </row>
    <row r="8735" spans="2:23" hidden="1" x14ac:dyDescent="0.25">
      <c r="B8735" t="s">
        <v>94</v>
      </c>
      <c r="C8735" t="s">
        <v>199</v>
      </c>
      <c r="D8735" t="s">
        <v>95</v>
      </c>
      <c r="E8735" t="s">
        <v>705</v>
      </c>
      <c r="F8735" t="s">
        <v>93</v>
      </c>
      <c r="G8735">
        <v>2.0002744699999999</v>
      </c>
      <c r="H8735">
        <v>2.0002744699999999</v>
      </c>
      <c r="I8735">
        <v>2.0002744699999999</v>
      </c>
      <c r="J8735">
        <v>2.0002744699999999</v>
      </c>
      <c r="K8735">
        <v>2.0002744699999999</v>
      </c>
      <c r="L8735">
        <v>2.0002744699999999</v>
      </c>
      <c r="M8735">
        <v>2.0002744699999999</v>
      </c>
    </row>
    <row r="8736" spans="2:23" hidden="1" x14ac:dyDescent="0.25">
      <c r="B8736" t="s">
        <v>94</v>
      </c>
      <c r="C8736" t="s">
        <v>199</v>
      </c>
      <c r="D8736" t="s">
        <v>95</v>
      </c>
      <c r="E8736" t="s">
        <v>634</v>
      </c>
      <c r="F8736" t="s">
        <v>93</v>
      </c>
      <c r="G8736">
        <v>28.564494230000001</v>
      </c>
      <c r="H8736">
        <v>59.712907989999998</v>
      </c>
      <c r="I8736">
        <v>35.451692420000001</v>
      </c>
      <c r="J8736">
        <v>44.333840100000003</v>
      </c>
      <c r="K8736">
        <v>51.697980780000002</v>
      </c>
      <c r="L8736">
        <v>49.752914709999999</v>
      </c>
      <c r="M8736">
        <v>56.190973249999999</v>
      </c>
      <c r="N8736">
        <v>81.084448989999999</v>
      </c>
      <c r="O8736">
        <v>64.386595970000002</v>
      </c>
      <c r="P8736">
        <v>58.354212320000002</v>
      </c>
      <c r="Q8736">
        <v>52.491283009999997</v>
      </c>
      <c r="R8736">
        <v>57.012609990000001</v>
      </c>
      <c r="S8736">
        <v>61.545646789999999</v>
      </c>
      <c r="T8736">
        <v>69.90930668</v>
      </c>
      <c r="U8736">
        <v>78.272811649999994</v>
      </c>
      <c r="V8736">
        <v>79.771018609999999</v>
      </c>
      <c r="W8736">
        <v>81.214067799999995</v>
      </c>
    </row>
    <row r="8737" spans="2:23" hidden="1" x14ac:dyDescent="0.25">
      <c r="B8737" t="s">
        <v>94</v>
      </c>
      <c r="C8737" t="s">
        <v>199</v>
      </c>
      <c r="D8737" t="s">
        <v>95</v>
      </c>
      <c r="E8737" t="s">
        <v>635</v>
      </c>
      <c r="F8737" t="s">
        <v>93</v>
      </c>
      <c r="G8737">
        <v>41.243031539999997</v>
      </c>
      <c r="H8737">
        <v>41.243031539999997</v>
      </c>
      <c r="I8737">
        <v>41.243031539999997</v>
      </c>
    </row>
    <row r="8738" spans="2:23" hidden="1" x14ac:dyDescent="0.25">
      <c r="B8738" t="s">
        <v>94</v>
      </c>
      <c r="C8738" t="s">
        <v>199</v>
      </c>
      <c r="D8738" t="s">
        <v>95</v>
      </c>
      <c r="E8738" t="s">
        <v>636</v>
      </c>
      <c r="F8738" t="s">
        <v>93</v>
      </c>
      <c r="G8738">
        <v>46.529257639999997</v>
      </c>
      <c r="H8738">
        <v>46.529257639999997</v>
      </c>
      <c r="I8738">
        <v>46.529257639999997</v>
      </c>
      <c r="J8738">
        <v>46.529257639999997</v>
      </c>
      <c r="K8738">
        <v>46.529257639999997</v>
      </c>
      <c r="L8738">
        <v>46.529257639999997</v>
      </c>
      <c r="M8738">
        <v>46.529257639999997</v>
      </c>
    </row>
    <row r="8739" spans="2:23" hidden="1" x14ac:dyDescent="0.25">
      <c r="B8739" t="s">
        <v>94</v>
      </c>
      <c r="C8739" t="s">
        <v>199</v>
      </c>
      <c r="D8739" t="s">
        <v>95</v>
      </c>
      <c r="E8739" t="s">
        <v>637</v>
      </c>
      <c r="F8739" t="s">
        <v>93</v>
      </c>
      <c r="G8739">
        <v>0</v>
      </c>
      <c r="H8739">
        <v>0</v>
      </c>
      <c r="I8739">
        <v>1.3916307800000001</v>
      </c>
      <c r="J8739">
        <v>2.5523015999999999E-2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</row>
    <row r="8740" spans="2:23" hidden="1" x14ac:dyDescent="0.25">
      <c r="B8740" t="s">
        <v>94</v>
      </c>
      <c r="C8740" t="s">
        <v>199</v>
      </c>
      <c r="D8740" t="s">
        <v>95</v>
      </c>
      <c r="E8740" t="s">
        <v>638</v>
      </c>
      <c r="F8740" t="s">
        <v>93</v>
      </c>
      <c r="G8740">
        <v>0.46387692699999999</v>
      </c>
      <c r="H8740">
        <v>0.46387692699999999</v>
      </c>
      <c r="I8740">
        <v>0.46387692699999999</v>
      </c>
    </row>
    <row r="8741" spans="2:23" hidden="1" x14ac:dyDescent="0.25">
      <c r="B8741" t="s">
        <v>94</v>
      </c>
      <c r="C8741" t="s">
        <v>199</v>
      </c>
      <c r="D8741" t="s">
        <v>95</v>
      </c>
      <c r="E8741" t="s">
        <v>639</v>
      </c>
      <c r="F8741" t="s">
        <v>93</v>
      </c>
      <c r="G8741">
        <v>0.20245054200000001</v>
      </c>
      <c r="H8741">
        <v>0.20245054200000001</v>
      </c>
      <c r="I8741">
        <v>0.20245054200000001</v>
      </c>
      <c r="J8741">
        <v>0.20245054200000001</v>
      </c>
      <c r="K8741">
        <v>0.20245054200000001</v>
      </c>
      <c r="L8741">
        <v>0.20245054200000001</v>
      </c>
      <c r="M8741">
        <v>0.20245054200000001</v>
      </c>
    </row>
    <row r="8742" spans="2:23" hidden="1" x14ac:dyDescent="0.25">
      <c r="B8742" t="s">
        <v>94</v>
      </c>
      <c r="C8742" t="s">
        <v>199</v>
      </c>
      <c r="D8742" t="s">
        <v>95</v>
      </c>
      <c r="E8742" t="s">
        <v>706</v>
      </c>
      <c r="F8742" t="s">
        <v>93</v>
      </c>
      <c r="G8742">
        <v>0.22427452</v>
      </c>
      <c r="H8742">
        <v>0.74168040599999996</v>
      </c>
      <c r="I8742">
        <v>0.94151367900000005</v>
      </c>
      <c r="J8742">
        <v>2.2318134770000002</v>
      </c>
      <c r="K8742">
        <v>6.4464387810000003</v>
      </c>
      <c r="L8742">
        <v>4.176340293</v>
      </c>
      <c r="M8742">
        <v>5.5096290760000004</v>
      </c>
      <c r="N8742">
        <v>7.5712749779999999</v>
      </c>
      <c r="O8742">
        <v>8.4236292170000002</v>
      </c>
      <c r="P8742">
        <v>7.9270285180000002</v>
      </c>
      <c r="Q8742">
        <v>7.4304278180000001</v>
      </c>
      <c r="R8742">
        <v>9.0074405090000003</v>
      </c>
      <c r="S8742">
        <v>10.5844532</v>
      </c>
      <c r="T8742">
        <v>15.75915807</v>
      </c>
      <c r="U8742">
        <v>20.933862950000002</v>
      </c>
      <c r="V8742">
        <v>16.561710479999999</v>
      </c>
      <c r="W8742">
        <v>12.189558010000001</v>
      </c>
    </row>
    <row r="8743" spans="2:23" hidden="1" x14ac:dyDescent="0.25">
      <c r="B8743" t="s">
        <v>94</v>
      </c>
      <c r="C8743" t="s">
        <v>199</v>
      </c>
      <c r="D8743" t="s">
        <v>95</v>
      </c>
      <c r="E8743" t="s">
        <v>707</v>
      </c>
      <c r="F8743" t="s">
        <v>93</v>
      </c>
      <c r="G8743">
        <v>0.63582286799999999</v>
      </c>
      <c r="H8743">
        <v>0.63582286799999999</v>
      </c>
      <c r="I8743">
        <v>0.63582286799999999</v>
      </c>
    </row>
    <row r="8744" spans="2:23" hidden="1" x14ac:dyDescent="0.25">
      <c r="B8744" t="s">
        <v>94</v>
      </c>
      <c r="C8744" t="s">
        <v>199</v>
      </c>
      <c r="D8744" t="s">
        <v>95</v>
      </c>
      <c r="E8744" t="s">
        <v>708</v>
      </c>
      <c r="F8744" t="s">
        <v>93</v>
      </c>
      <c r="G8744">
        <v>2.895955748</v>
      </c>
      <c r="H8744">
        <v>2.895955748</v>
      </c>
      <c r="I8744">
        <v>2.895955748</v>
      </c>
      <c r="J8744">
        <v>2.895955748</v>
      </c>
      <c r="K8744">
        <v>2.895955748</v>
      </c>
      <c r="L8744">
        <v>2.895955748</v>
      </c>
      <c r="M8744">
        <v>2.895955748</v>
      </c>
    </row>
    <row r="8745" spans="2:23" hidden="1" x14ac:dyDescent="0.25">
      <c r="B8745" t="s">
        <v>94</v>
      </c>
      <c r="C8745" t="s">
        <v>199</v>
      </c>
      <c r="D8745" t="s">
        <v>95</v>
      </c>
      <c r="E8745" t="s">
        <v>640</v>
      </c>
      <c r="F8745" t="s">
        <v>93</v>
      </c>
      <c r="G8745">
        <v>28.564494230000001</v>
      </c>
      <c r="H8745">
        <v>59.712907989999998</v>
      </c>
      <c r="I8745">
        <v>35.451692420000001</v>
      </c>
      <c r="J8745">
        <v>44.333840100000003</v>
      </c>
      <c r="K8745">
        <v>51.697980780000002</v>
      </c>
      <c r="L8745">
        <v>49.752914709999999</v>
      </c>
      <c r="M8745">
        <v>56.190973249999999</v>
      </c>
      <c r="N8745">
        <v>81.084448989999999</v>
      </c>
      <c r="O8745">
        <v>64.386595970000002</v>
      </c>
      <c r="P8745">
        <v>58.354212320000002</v>
      </c>
      <c r="Q8745">
        <v>52.491283009999997</v>
      </c>
      <c r="R8745">
        <v>57.012609990000001</v>
      </c>
      <c r="S8745">
        <v>61.545646789999999</v>
      </c>
      <c r="T8745">
        <v>69.90930668</v>
      </c>
      <c r="U8745">
        <v>78.272811649999994</v>
      </c>
      <c r="V8745">
        <v>79.771018609999999</v>
      </c>
      <c r="W8745">
        <v>81.214067799999995</v>
      </c>
    </row>
    <row r="8746" spans="2:23" hidden="1" x14ac:dyDescent="0.25">
      <c r="B8746" t="s">
        <v>94</v>
      </c>
      <c r="C8746" t="s">
        <v>199</v>
      </c>
      <c r="D8746" t="s">
        <v>95</v>
      </c>
      <c r="E8746" t="s">
        <v>641</v>
      </c>
      <c r="F8746" t="s">
        <v>93</v>
      </c>
      <c r="G8746">
        <v>41.243031539999997</v>
      </c>
      <c r="H8746">
        <v>41.243031539999997</v>
      </c>
      <c r="I8746">
        <v>41.243031539999997</v>
      </c>
    </row>
    <row r="8747" spans="2:23" hidden="1" x14ac:dyDescent="0.25">
      <c r="B8747" t="s">
        <v>94</v>
      </c>
      <c r="C8747" t="s">
        <v>199</v>
      </c>
      <c r="D8747" t="s">
        <v>95</v>
      </c>
      <c r="E8747" t="s">
        <v>642</v>
      </c>
      <c r="F8747" t="s">
        <v>93</v>
      </c>
      <c r="G8747">
        <v>46.529257639999997</v>
      </c>
      <c r="H8747">
        <v>46.529257639999997</v>
      </c>
      <c r="I8747">
        <v>46.529257639999997</v>
      </c>
      <c r="J8747">
        <v>46.529257639999997</v>
      </c>
      <c r="K8747">
        <v>46.529257639999997</v>
      </c>
      <c r="L8747">
        <v>46.529257639999997</v>
      </c>
      <c r="M8747">
        <v>46.529257639999997</v>
      </c>
    </row>
    <row r="8748" spans="2:23" hidden="1" x14ac:dyDescent="0.25">
      <c r="B8748" t="s">
        <v>94</v>
      </c>
      <c r="C8748" t="s">
        <v>199</v>
      </c>
      <c r="D8748" t="s">
        <v>95</v>
      </c>
      <c r="E8748" t="s">
        <v>643</v>
      </c>
      <c r="F8748" t="s">
        <v>93</v>
      </c>
      <c r="G8748">
        <v>147.0231311</v>
      </c>
      <c r="H8748">
        <v>122.9235718</v>
      </c>
      <c r="I8748">
        <v>96.778800419999996</v>
      </c>
      <c r="J8748">
        <v>119.63200569999999</v>
      </c>
      <c r="K8748">
        <v>140.86295870000001</v>
      </c>
      <c r="L8748">
        <v>151.2493733</v>
      </c>
      <c r="M8748">
        <v>162.27434170000001</v>
      </c>
      <c r="N8748">
        <v>206.958651</v>
      </c>
      <c r="O8748">
        <v>199.72612359999999</v>
      </c>
      <c r="P8748">
        <v>198.49485369999999</v>
      </c>
      <c r="Q8748">
        <v>197.26358379999999</v>
      </c>
      <c r="R8748">
        <v>228.97170779999999</v>
      </c>
      <c r="S8748">
        <v>260.67983179999999</v>
      </c>
      <c r="T8748">
        <v>307.1831234</v>
      </c>
      <c r="U8748">
        <v>353.68641489999999</v>
      </c>
      <c r="V8748">
        <v>361.01474139999999</v>
      </c>
      <c r="W8748">
        <v>368.34306789999999</v>
      </c>
    </row>
    <row r="8749" spans="2:23" hidden="1" x14ac:dyDescent="0.25">
      <c r="B8749" t="s">
        <v>94</v>
      </c>
      <c r="C8749" t="s">
        <v>199</v>
      </c>
      <c r="D8749" t="s">
        <v>95</v>
      </c>
      <c r="E8749" t="s">
        <v>644</v>
      </c>
      <c r="F8749" t="s">
        <v>93</v>
      </c>
      <c r="G8749">
        <v>122.2418344</v>
      </c>
      <c r="H8749">
        <v>122.2418344</v>
      </c>
      <c r="I8749">
        <v>122.2418344</v>
      </c>
    </row>
    <row r="8750" spans="2:23" hidden="1" x14ac:dyDescent="0.25">
      <c r="B8750" t="s">
        <v>94</v>
      </c>
      <c r="C8750" t="s">
        <v>199</v>
      </c>
      <c r="D8750" t="s">
        <v>95</v>
      </c>
      <c r="E8750" t="s">
        <v>645</v>
      </c>
      <c r="F8750" t="s">
        <v>93</v>
      </c>
      <c r="G8750">
        <v>134.39202610000001</v>
      </c>
      <c r="H8750">
        <v>134.39202610000001</v>
      </c>
      <c r="I8750">
        <v>134.39202610000001</v>
      </c>
      <c r="J8750">
        <v>134.39202610000001</v>
      </c>
      <c r="K8750">
        <v>134.39202610000001</v>
      </c>
      <c r="L8750">
        <v>134.39202610000001</v>
      </c>
      <c r="M8750">
        <v>134.39202610000001</v>
      </c>
    </row>
    <row r="8751" spans="2:23" hidden="1" x14ac:dyDescent="0.25">
      <c r="B8751" t="s">
        <v>94</v>
      </c>
      <c r="C8751" t="s">
        <v>296</v>
      </c>
      <c r="D8751" t="s">
        <v>95</v>
      </c>
      <c r="E8751" t="s">
        <v>648</v>
      </c>
      <c r="F8751" t="s">
        <v>93</v>
      </c>
    </row>
    <row r="8752" spans="2:23" hidden="1" x14ac:dyDescent="0.25">
      <c r="B8752" t="s">
        <v>94</v>
      </c>
      <c r="C8752" t="s">
        <v>296</v>
      </c>
      <c r="D8752" t="s">
        <v>95</v>
      </c>
      <c r="E8752" t="s">
        <v>502</v>
      </c>
      <c r="F8752" t="s">
        <v>93</v>
      </c>
      <c r="G8752">
        <v>130.7278197948805</v>
      </c>
      <c r="H8752">
        <v>114.0615176631123</v>
      </c>
      <c r="I8752">
        <v>95.707299361943043</v>
      </c>
      <c r="J8752">
        <v>129.78062354577239</v>
      </c>
      <c r="K8752">
        <v>132.29745332108499</v>
      </c>
      <c r="L8752">
        <v>144.07067945060351</v>
      </c>
      <c r="M8752">
        <v>146.46825749224379</v>
      </c>
      <c r="N8752">
        <v>163.962717325439</v>
      </c>
      <c r="O8752">
        <v>148.50261053939369</v>
      </c>
      <c r="Q8752">
        <v>135.75503365674251</v>
      </c>
      <c r="S8752">
        <v>179.60092831242059</v>
      </c>
      <c r="U8752">
        <v>192.93071991285589</v>
      </c>
      <c r="W8752">
        <v>193.80572688646481</v>
      </c>
    </row>
    <row r="8753" spans="2:23" hidden="1" x14ac:dyDescent="0.25">
      <c r="B8753" t="s">
        <v>94</v>
      </c>
      <c r="C8753" t="s">
        <v>296</v>
      </c>
      <c r="D8753" t="s">
        <v>95</v>
      </c>
      <c r="E8753" t="s">
        <v>503</v>
      </c>
      <c r="F8753" t="s">
        <v>93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0.2377393068575156</v>
      </c>
      <c r="N8753">
        <v>0.46849461188019359</v>
      </c>
      <c r="O8753">
        <v>0.54165859827195928</v>
      </c>
      <c r="Q8753">
        <v>0.74238291819398639</v>
      </c>
      <c r="S8753">
        <v>0.83922402257473694</v>
      </c>
      <c r="U8753">
        <v>1.079415588688089</v>
      </c>
      <c r="W8753">
        <v>1.0177398038968819</v>
      </c>
    </row>
    <row r="8754" spans="2:23" hidden="1" x14ac:dyDescent="0.25">
      <c r="B8754" t="s">
        <v>94</v>
      </c>
      <c r="C8754" t="s">
        <v>296</v>
      </c>
      <c r="D8754" t="s">
        <v>95</v>
      </c>
      <c r="E8754" t="s">
        <v>504</v>
      </c>
      <c r="F8754" t="s">
        <v>93</v>
      </c>
      <c r="G8754">
        <v>31.129657310315231</v>
      </c>
      <c r="H8754">
        <v>66.429023504386493</v>
      </c>
      <c r="I8754">
        <v>47.536252999822118</v>
      </c>
      <c r="J8754">
        <v>74.370630853707269</v>
      </c>
      <c r="K8754">
        <v>84.516869221761922</v>
      </c>
      <c r="L8754">
        <v>104.7512207491778</v>
      </c>
      <c r="M8754">
        <v>109.6300822164324</v>
      </c>
      <c r="N8754">
        <v>124.81747666630331</v>
      </c>
      <c r="O8754">
        <v>108.3721035557102</v>
      </c>
      <c r="Q8754">
        <v>100.1017724380913</v>
      </c>
      <c r="S8754">
        <v>131.42814214034499</v>
      </c>
      <c r="U8754">
        <v>142.489013605786</v>
      </c>
      <c r="W8754">
        <v>138.57814280380461</v>
      </c>
    </row>
    <row r="8755" spans="2:23" hidden="1" x14ac:dyDescent="0.25">
      <c r="B8755" t="s">
        <v>94</v>
      </c>
      <c r="C8755" t="s">
        <v>296</v>
      </c>
      <c r="D8755" t="s">
        <v>95</v>
      </c>
      <c r="E8755" t="s">
        <v>505</v>
      </c>
      <c r="F8755" t="s">
        <v>93</v>
      </c>
      <c r="G8755">
        <v>0.28425246101156759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Q8755">
        <v>0</v>
      </c>
      <c r="S8755">
        <v>0</v>
      </c>
      <c r="U8755">
        <v>0</v>
      </c>
      <c r="W8755">
        <v>0</v>
      </c>
    </row>
    <row r="8756" spans="2:23" hidden="1" x14ac:dyDescent="0.25">
      <c r="B8756" t="s">
        <v>94</v>
      </c>
      <c r="C8756" t="s">
        <v>296</v>
      </c>
      <c r="D8756" t="s">
        <v>95</v>
      </c>
      <c r="E8756" t="s">
        <v>506</v>
      </c>
      <c r="F8756" t="s">
        <v>93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Q8756">
        <v>0</v>
      </c>
      <c r="S8756">
        <v>0</v>
      </c>
      <c r="U8756">
        <v>0</v>
      </c>
      <c r="W8756">
        <v>0</v>
      </c>
    </row>
    <row r="8757" spans="2:23" hidden="1" x14ac:dyDescent="0.25">
      <c r="B8757" t="s">
        <v>94</v>
      </c>
      <c r="C8757" t="s">
        <v>296</v>
      </c>
      <c r="D8757" t="s">
        <v>95</v>
      </c>
      <c r="E8757" t="s">
        <v>507</v>
      </c>
      <c r="F8757" t="s">
        <v>93</v>
      </c>
      <c r="G8757">
        <v>0.28425246101156759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Q8757">
        <v>0</v>
      </c>
      <c r="S8757">
        <v>0</v>
      </c>
      <c r="U8757">
        <v>0</v>
      </c>
      <c r="W8757">
        <v>0</v>
      </c>
    </row>
    <row r="8758" spans="2:23" hidden="1" x14ac:dyDescent="0.25">
      <c r="B8758" t="s">
        <v>94</v>
      </c>
      <c r="C8758" t="s">
        <v>296</v>
      </c>
      <c r="D8758" t="s">
        <v>95</v>
      </c>
      <c r="E8758" t="s">
        <v>508</v>
      </c>
      <c r="F8758" t="s">
        <v>93</v>
      </c>
      <c r="G8758">
        <v>0.54405670365511094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Q8758">
        <v>0</v>
      </c>
      <c r="S8758">
        <v>0</v>
      </c>
      <c r="U8758">
        <v>0</v>
      </c>
      <c r="W8758">
        <v>0</v>
      </c>
    </row>
    <row r="8759" spans="2:23" hidden="1" x14ac:dyDescent="0.25">
      <c r="B8759" t="s">
        <v>94</v>
      </c>
      <c r="C8759" t="s">
        <v>296</v>
      </c>
      <c r="D8759" t="s">
        <v>95</v>
      </c>
      <c r="E8759" t="s">
        <v>509</v>
      </c>
      <c r="F8759" t="s">
        <v>93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Q8759">
        <v>0</v>
      </c>
      <c r="S8759">
        <v>0</v>
      </c>
      <c r="U8759">
        <v>0</v>
      </c>
      <c r="W8759">
        <v>0</v>
      </c>
    </row>
    <row r="8760" spans="2:23" hidden="1" x14ac:dyDescent="0.25">
      <c r="B8760" t="s">
        <v>94</v>
      </c>
      <c r="C8760" t="s">
        <v>296</v>
      </c>
      <c r="D8760" t="s">
        <v>95</v>
      </c>
      <c r="E8760" t="s">
        <v>510</v>
      </c>
      <c r="F8760" t="s">
        <v>93</v>
      </c>
      <c r="G8760">
        <v>0.54405670365511094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Q8760">
        <v>0</v>
      </c>
      <c r="S8760">
        <v>0</v>
      </c>
      <c r="U8760">
        <v>0</v>
      </c>
      <c r="W8760">
        <v>0</v>
      </c>
    </row>
    <row r="8761" spans="2:23" hidden="1" x14ac:dyDescent="0.25">
      <c r="B8761" t="s">
        <v>94</v>
      </c>
      <c r="C8761" t="s">
        <v>296</v>
      </c>
      <c r="D8761" t="s">
        <v>95</v>
      </c>
      <c r="E8761" t="s">
        <v>649</v>
      </c>
      <c r="F8761" t="s">
        <v>93</v>
      </c>
      <c r="G8761">
        <v>0</v>
      </c>
      <c r="H8761">
        <v>0</v>
      </c>
      <c r="I8761">
        <v>0</v>
      </c>
      <c r="J8761">
        <v>1.524525302012379</v>
      </c>
      <c r="K8761">
        <v>4.7186108007932708</v>
      </c>
      <c r="L8761">
        <v>8.3860699498237068</v>
      </c>
      <c r="M8761">
        <v>7.8224193489411826</v>
      </c>
      <c r="N8761">
        <v>7.1539646271936537</v>
      </c>
      <c r="O8761">
        <v>5.7970373993775386</v>
      </c>
      <c r="Q8761">
        <v>5.1113121416298881</v>
      </c>
      <c r="S8761">
        <v>9.5182838402815904</v>
      </c>
      <c r="U8761">
        <v>9.2600714734637997</v>
      </c>
      <c r="W8761">
        <v>7.9246747175383208</v>
      </c>
    </row>
    <row r="8762" spans="2:23" hidden="1" x14ac:dyDescent="0.25">
      <c r="B8762" t="s">
        <v>94</v>
      </c>
      <c r="C8762" t="s">
        <v>296</v>
      </c>
      <c r="D8762" t="s">
        <v>95</v>
      </c>
      <c r="E8762" t="s">
        <v>650</v>
      </c>
      <c r="F8762" t="s">
        <v>93</v>
      </c>
      <c r="G8762">
        <v>3.7215157274380428</v>
      </c>
      <c r="H8762">
        <v>0</v>
      </c>
      <c r="I8762">
        <v>1.5913037943079189</v>
      </c>
      <c r="J8762">
        <v>1.1157099017488501</v>
      </c>
      <c r="K8762">
        <v>3.405891172203515</v>
      </c>
      <c r="L8762">
        <v>2.361015067646751</v>
      </c>
      <c r="M8762">
        <v>2.9773632707928339</v>
      </c>
      <c r="N8762">
        <v>3.9379666345687792</v>
      </c>
      <c r="O8762">
        <v>0.39506473387696639</v>
      </c>
      <c r="Q8762">
        <v>0.47124789252611921</v>
      </c>
      <c r="S8762">
        <v>0</v>
      </c>
      <c r="U8762">
        <v>0.28021760360492298</v>
      </c>
      <c r="W8762">
        <v>0.30231173357793723</v>
      </c>
    </row>
    <row r="8763" spans="2:23" hidden="1" x14ac:dyDescent="0.25">
      <c r="B8763" t="s">
        <v>94</v>
      </c>
      <c r="C8763" t="s">
        <v>296</v>
      </c>
      <c r="D8763" t="s">
        <v>95</v>
      </c>
      <c r="E8763" t="s">
        <v>511</v>
      </c>
      <c r="F8763" t="s">
        <v>93</v>
      </c>
      <c r="G8763">
        <v>2.6742566166716721</v>
      </c>
      <c r="H8763">
        <v>0</v>
      </c>
      <c r="I8763">
        <v>1.5913037943079189</v>
      </c>
      <c r="J8763">
        <v>1.1157099017488501</v>
      </c>
      <c r="K8763">
        <v>3.405891172203515</v>
      </c>
      <c r="L8763">
        <v>2.361015067646751</v>
      </c>
      <c r="M8763">
        <v>2.9773632707928339</v>
      </c>
      <c r="N8763">
        <v>3.9379666345687792</v>
      </c>
      <c r="O8763">
        <v>0.39506473387696639</v>
      </c>
      <c r="Q8763">
        <v>0.47124789252611921</v>
      </c>
      <c r="S8763">
        <v>0</v>
      </c>
      <c r="U8763">
        <v>0.28021760360492298</v>
      </c>
      <c r="W8763">
        <v>0.30231173357793723</v>
      </c>
    </row>
    <row r="8764" spans="2:23" hidden="1" x14ac:dyDescent="0.25">
      <c r="B8764" t="s">
        <v>94</v>
      </c>
      <c r="C8764" t="s">
        <v>296</v>
      </c>
      <c r="D8764" t="s">
        <v>95</v>
      </c>
      <c r="E8764" t="s">
        <v>512</v>
      </c>
      <c r="F8764" t="s">
        <v>93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8.9361086015038296E-2</v>
      </c>
      <c r="N8764">
        <v>0.56429710322202087</v>
      </c>
      <c r="O8764">
        <v>0</v>
      </c>
      <c r="Q8764">
        <v>0.47124789252611921</v>
      </c>
      <c r="S8764">
        <v>0</v>
      </c>
      <c r="U8764">
        <v>0</v>
      </c>
      <c r="W8764">
        <v>0.30231173357793723</v>
      </c>
    </row>
    <row r="8765" spans="2:23" hidden="1" x14ac:dyDescent="0.25">
      <c r="B8765" t="s">
        <v>94</v>
      </c>
      <c r="C8765" t="s">
        <v>296</v>
      </c>
      <c r="D8765" t="s">
        <v>95</v>
      </c>
      <c r="E8765" t="s">
        <v>513</v>
      </c>
      <c r="F8765" t="s">
        <v>93</v>
      </c>
      <c r="G8765">
        <v>2.6742566166716721</v>
      </c>
      <c r="H8765">
        <v>0</v>
      </c>
      <c r="I8765">
        <v>1.5913037943079189</v>
      </c>
      <c r="J8765">
        <v>1.1157099017488501</v>
      </c>
      <c r="K8765">
        <v>3.405891172203515</v>
      </c>
      <c r="L8765">
        <v>2.361015067646751</v>
      </c>
      <c r="M8765">
        <v>2.8880021847777959</v>
      </c>
      <c r="N8765">
        <v>3.3736695313467582</v>
      </c>
      <c r="O8765">
        <v>0.39506473387696639</v>
      </c>
      <c r="Q8765">
        <v>0</v>
      </c>
      <c r="S8765">
        <v>0</v>
      </c>
      <c r="U8765">
        <v>0.28021760360492298</v>
      </c>
      <c r="W8765">
        <v>0</v>
      </c>
    </row>
    <row r="8766" spans="2:23" hidden="1" x14ac:dyDescent="0.25">
      <c r="B8766" t="s">
        <v>94</v>
      </c>
      <c r="C8766" t="s">
        <v>296</v>
      </c>
      <c r="D8766" t="s">
        <v>95</v>
      </c>
      <c r="E8766" t="s">
        <v>514</v>
      </c>
      <c r="F8766" t="s">
        <v>93</v>
      </c>
      <c r="G8766">
        <v>0.19442673272260461</v>
      </c>
      <c r="H8766">
        <v>0</v>
      </c>
      <c r="I8766">
        <v>0</v>
      </c>
      <c r="J8766">
        <v>0</v>
      </c>
      <c r="K8766">
        <v>0.11376318427521551</v>
      </c>
      <c r="L8766">
        <v>2.1516160180247899E-2</v>
      </c>
      <c r="M8766">
        <v>0.18915746289212959</v>
      </c>
      <c r="N8766">
        <v>0</v>
      </c>
      <c r="O8766">
        <v>0</v>
      </c>
      <c r="Q8766">
        <v>2.388052972554247</v>
      </c>
      <c r="S8766">
        <v>2.8933562476534651</v>
      </c>
      <c r="U8766">
        <v>3.411967748353439</v>
      </c>
      <c r="W8766">
        <v>6.303329015725037</v>
      </c>
    </row>
    <row r="8767" spans="2:23" hidden="1" x14ac:dyDescent="0.25">
      <c r="B8767" t="s">
        <v>94</v>
      </c>
      <c r="C8767" t="s">
        <v>296</v>
      </c>
      <c r="D8767" t="s">
        <v>95</v>
      </c>
      <c r="E8767" t="s">
        <v>515</v>
      </c>
      <c r="F8767" t="s">
        <v>93</v>
      </c>
      <c r="G8767">
        <v>13.42340316050216</v>
      </c>
      <c r="H8767">
        <v>12.659980335820521</v>
      </c>
      <c r="I8767">
        <v>12.86731619629975</v>
      </c>
      <c r="J8767">
        <v>12.742797902754941</v>
      </c>
      <c r="K8767">
        <v>12.46920346594052</v>
      </c>
      <c r="L8767">
        <v>12.35738578768486</v>
      </c>
      <c r="M8767">
        <v>12.323379715718479</v>
      </c>
      <c r="N8767">
        <v>12.281828310627191</v>
      </c>
      <c r="O8767">
        <v>12.38780156455732</v>
      </c>
      <c r="Q8767">
        <v>6.4489167183247877</v>
      </c>
      <c r="S8767">
        <v>11.0595198615308</v>
      </c>
      <c r="U8767">
        <v>14.136061224556761</v>
      </c>
      <c r="W8767">
        <v>14.055119648940151</v>
      </c>
    </row>
    <row r="8768" spans="2:23" hidden="1" x14ac:dyDescent="0.25">
      <c r="B8768" t="s">
        <v>94</v>
      </c>
      <c r="C8768" t="s">
        <v>296</v>
      </c>
      <c r="D8768" t="s">
        <v>95</v>
      </c>
      <c r="E8768" t="s">
        <v>516</v>
      </c>
      <c r="F8768" t="s">
        <v>93</v>
      </c>
      <c r="G8768">
        <v>19.985355228304819</v>
      </c>
      <c r="H8768">
        <v>38.099905470631278</v>
      </c>
      <c r="I8768">
        <v>19.837968180450179</v>
      </c>
      <c r="J8768">
        <v>32.635163087214522</v>
      </c>
      <c r="K8768">
        <v>33.165866785563132</v>
      </c>
      <c r="L8768">
        <v>44.666028157110198</v>
      </c>
      <c r="M8768">
        <v>47.926651448028892</v>
      </c>
      <c r="N8768">
        <v>55.339240335554877</v>
      </c>
      <c r="O8768">
        <v>45.077884395798129</v>
      </c>
      <c r="Q8768">
        <v>42.287121085652331</v>
      </c>
      <c r="S8768">
        <v>65.300803889366321</v>
      </c>
      <c r="U8768">
        <v>68.051382272005583</v>
      </c>
      <c r="W8768">
        <v>52.632336276139448</v>
      </c>
    </row>
    <row r="8769" spans="2:23" hidden="1" x14ac:dyDescent="0.25">
      <c r="B8769" t="s">
        <v>94</v>
      </c>
      <c r="C8769" t="s">
        <v>296</v>
      </c>
      <c r="D8769" t="s">
        <v>95</v>
      </c>
      <c r="E8769" t="s">
        <v>651</v>
      </c>
      <c r="F8769" t="s">
        <v>93</v>
      </c>
      <c r="G8769">
        <v>19.985355228304819</v>
      </c>
      <c r="H8769">
        <v>38.099905470631278</v>
      </c>
      <c r="I8769">
        <v>21.22959896067416</v>
      </c>
      <c r="J8769">
        <v>32.66068610293685</v>
      </c>
      <c r="K8769">
        <v>33.165866785563132</v>
      </c>
      <c r="L8769">
        <v>44.666028157110198</v>
      </c>
      <c r="M8769">
        <v>47.926651448028892</v>
      </c>
      <c r="N8769">
        <v>55.339240335554877</v>
      </c>
      <c r="O8769">
        <v>45.077884395798129</v>
      </c>
      <c r="Q8769">
        <v>42.287121085652331</v>
      </c>
      <c r="S8769">
        <v>65.300803889366321</v>
      </c>
      <c r="U8769">
        <v>68.051382272005583</v>
      </c>
      <c r="W8769">
        <v>52.632336276139448</v>
      </c>
    </row>
    <row r="8770" spans="2:23" hidden="1" x14ac:dyDescent="0.25">
      <c r="B8770" t="s">
        <v>94</v>
      </c>
      <c r="C8770" t="s">
        <v>296</v>
      </c>
      <c r="D8770" t="s">
        <v>95</v>
      </c>
      <c r="E8770" t="s">
        <v>517</v>
      </c>
      <c r="F8770" t="s">
        <v>93</v>
      </c>
      <c r="G8770">
        <v>0</v>
      </c>
      <c r="H8770">
        <v>0</v>
      </c>
      <c r="I8770">
        <v>1.3916307802239829</v>
      </c>
      <c r="J8770">
        <v>2.5523015722330501E-2</v>
      </c>
      <c r="K8770">
        <v>0</v>
      </c>
      <c r="L8770">
        <v>0</v>
      </c>
      <c r="M8770">
        <v>0</v>
      </c>
      <c r="N8770">
        <v>0</v>
      </c>
      <c r="O8770">
        <v>0</v>
      </c>
      <c r="Q8770">
        <v>0</v>
      </c>
      <c r="S8770">
        <v>0</v>
      </c>
      <c r="U8770">
        <v>0</v>
      </c>
      <c r="W8770">
        <v>0</v>
      </c>
    </row>
    <row r="8771" spans="2:23" hidden="1" x14ac:dyDescent="0.25">
      <c r="B8771" t="s">
        <v>94</v>
      </c>
      <c r="C8771" t="s">
        <v>296</v>
      </c>
      <c r="D8771" t="s">
        <v>95</v>
      </c>
      <c r="E8771" t="s">
        <v>518</v>
      </c>
      <c r="F8771" t="s">
        <v>93</v>
      </c>
      <c r="G8771">
        <v>0.5032024071112603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Q8771">
        <v>0</v>
      </c>
      <c r="S8771">
        <v>0</v>
      </c>
      <c r="U8771">
        <v>0</v>
      </c>
      <c r="W8771">
        <v>0</v>
      </c>
    </row>
    <row r="8772" spans="2:23" hidden="1" x14ac:dyDescent="0.25">
      <c r="B8772" t="s">
        <v>94</v>
      </c>
      <c r="C8772" t="s">
        <v>296</v>
      </c>
      <c r="D8772" t="s">
        <v>95</v>
      </c>
      <c r="E8772" t="s">
        <v>519</v>
      </c>
      <c r="F8772" t="s">
        <v>93</v>
      </c>
      <c r="G8772">
        <v>0.5032024071112603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Q8772">
        <v>0</v>
      </c>
      <c r="S8772">
        <v>0</v>
      </c>
      <c r="U8772">
        <v>0</v>
      </c>
      <c r="W8772">
        <v>0</v>
      </c>
    </row>
    <row r="8773" spans="2:23" hidden="1" x14ac:dyDescent="0.25">
      <c r="B8773" t="s">
        <v>94</v>
      </c>
      <c r="C8773" t="s">
        <v>296</v>
      </c>
      <c r="D8773" t="s">
        <v>95</v>
      </c>
      <c r="E8773" t="s">
        <v>652</v>
      </c>
      <c r="F8773" t="s">
        <v>93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Q8773">
        <v>0</v>
      </c>
      <c r="S8773">
        <v>0</v>
      </c>
      <c r="U8773">
        <v>0</v>
      </c>
      <c r="W8773">
        <v>0</v>
      </c>
    </row>
    <row r="8774" spans="2:23" hidden="1" x14ac:dyDescent="0.25">
      <c r="B8774" t="s">
        <v>94</v>
      </c>
      <c r="C8774" t="s">
        <v>296</v>
      </c>
      <c r="D8774" t="s">
        <v>95</v>
      </c>
      <c r="E8774" t="s">
        <v>520</v>
      </c>
      <c r="F8774" t="s">
        <v>93</v>
      </c>
      <c r="G8774">
        <v>2.312120443231906</v>
      </c>
      <c r="H8774">
        <v>18.478280420385769</v>
      </c>
      <c r="I8774">
        <v>0</v>
      </c>
      <c r="J8774">
        <v>6.5586733569147473</v>
      </c>
      <c r="K8774">
        <v>9.7672712021553512</v>
      </c>
      <c r="L8774">
        <v>13.594539629472621</v>
      </c>
      <c r="M8774">
        <v>11.69736265075276</v>
      </c>
      <c r="N8774">
        <v>17.65679882693393</v>
      </c>
      <c r="O8774">
        <v>7.7963301250591357</v>
      </c>
      <c r="Q8774">
        <v>9.8929843158922104</v>
      </c>
      <c r="S8774">
        <v>15.928945001943401</v>
      </c>
      <c r="U8774">
        <v>16.546124246169359</v>
      </c>
      <c r="W8774">
        <v>10.70461418064918</v>
      </c>
    </row>
    <row r="8775" spans="2:23" hidden="1" x14ac:dyDescent="0.25">
      <c r="B8775" t="s">
        <v>94</v>
      </c>
      <c r="C8775" t="s">
        <v>296</v>
      </c>
      <c r="D8775" t="s">
        <v>95</v>
      </c>
      <c r="E8775" t="s">
        <v>521</v>
      </c>
      <c r="F8775" t="s">
        <v>93</v>
      </c>
      <c r="G8775">
        <v>7.1385338935607994</v>
      </c>
      <c r="H8775">
        <v>28.329118033755211</v>
      </c>
      <c r="I8775">
        <v>24.715350244840049</v>
      </c>
      <c r="J8775">
        <v>39.069709547009197</v>
      </c>
      <c r="K8775">
        <v>43.226500463202008</v>
      </c>
      <c r="L8775">
        <v>49.338107574597153</v>
      </c>
      <c r="M8775">
        <v>50.903648148669532</v>
      </c>
      <c r="N8775">
        <v>58.386305068985983</v>
      </c>
      <c r="O8775">
        <v>57.102117026657602</v>
      </c>
      <c r="Q8775">
        <v>52.23209131828294</v>
      </c>
      <c r="S8775">
        <v>56.60905441069707</v>
      </c>
      <c r="U8775">
        <v>64.897342256711738</v>
      </c>
      <c r="W8775">
        <v>77.718820076548894</v>
      </c>
    </row>
    <row r="8776" spans="2:23" hidden="1" x14ac:dyDescent="0.25">
      <c r="B8776" t="s">
        <v>94</v>
      </c>
      <c r="C8776" t="s">
        <v>296</v>
      </c>
      <c r="D8776" t="s">
        <v>95</v>
      </c>
      <c r="E8776" t="s">
        <v>522</v>
      </c>
      <c r="F8776" t="s">
        <v>93</v>
      </c>
      <c r="G8776">
        <v>4.0554048918481467</v>
      </c>
      <c r="H8776">
        <v>6.9616447144249944</v>
      </c>
      <c r="I8776">
        <v>6.9706519841504289</v>
      </c>
      <c r="J8776">
        <v>13.333691827544831</v>
      </c>
      <c r="K8776">
        <v>10.815628933192039</v>
      </c>
      <c r="L8776">
        <v>18.69258657977247</v>
      </c>
      <c r="M8776">
        <v>23.716751618665519</v>
      </c>
      <c r="N8776">
        <v>25.40061319799376</v>
      </c>
      <c r="O8776">
        <v>24.893752706181669</v>
      </c>
      <c r="Q8776">
        <v>23.55716707888109</v>
      </c>
      <c r="S8776">
        <v>35.418982778238657</v>
      </c>
      <c r="U8776">
        <v>33.957229052926017</v>
      </c>
      <c r="W8776">
        <v>21.569273430825081</v>
      </c>
    </row>
    <row r="8777" spans="2:23" hidden="1" x14ac:dyDescent="0.25">
      <c r="B8777" t="s">
        <v>94</v>
      </c>
      <c r="C8777" t="s">
        <v>296</v>
      </c>
      <c r="D8777" t="s">
        <v>95</v>
      </c>
      <c r="E8777" t="s">
        <v>523</v>
      </c>
      <c r="F8777" t="s">
        <v>93</v>
      </c>
      <c r="G8777">
        <v>0.38167744691608801</v>
      </c>
      <c r="H8777">
        <v>0.65775659126714336</v>
      </c>
      <c r="I8777">
        <v>9.1720773392291094E-2</v>
      </c>
      <c r="J8777">
        <v>0.48456862138886431</v>
      </c>
      <c r="K8777">
        <v>0</v>
      </c>
      <c r="L8777">
        <v>0.44720645504274198</v>
      </c>
      <c r="M8777">
        <v>0</v>
      </c>
      <c r="N8777">
        <v>0.39012529805594592</v>
      </c>
      <c r="O8777">
        <v>0</v>
      </c>
      <c r="Q8777">
        <v>0.16186321864821721</v>
      </c>
      <c r="S8777">
        <v>0.14331758614946749</v>
      </c>
      <c r="U8777">
        <v>0.1266854581865739</v>
      </c>
      <c r="W8777">
        <v>0.24695609096310669</v>
      </c>
    </row>
    <row r="8778" spans="2:23" hidden="1" x14ac:dyDescent="0.25">
      <c r="B8778" t="s">
        <v>94</v>
      </c>
      <c r="C8778" t="s">
        <v>296</v>
      </c>
      <c r="D8778" t="s">
        <v>95</v>
      </c>
      <c r="E8778" t="s">
        <v>524</v>
      </c>
      <c r="F8778" t="s">
        <v>93</v>
      </c>
      <c r="G8778">
        <v>92.616115218464756</v>
      </c>
      <c r="H8778">
        <v>44.942011345380401</v>
      </c>
      <c r="I8778">
        <v>44.030049194042519</v>
      </c>
      <c r="J8778">
        <v>45.635616635753323</v>
      </c>
      <c r="K8778">
        <v>37.141566547837407</v>
      </c>
      <c r="L8778">
        <v>36.126276188807509</v>
      </c>
      <c r="M8778">
        <v>32.434622291250733</v>
      </c>
      <c r="N8778">
        <v>34.136097258341053</v>
      </c>
      <c r="O8778">
        <v>35.159224627466763</v>
      </c>
      <c r="Q8778">
        <v>31.293602898252558</v>
      </c>
      <c r="S8778">
        <v>40.114896361453617</v>
      </c>
      <c r="U8778">
        <v>41.090603152828912</v>
      </c>
      <c r="W8778">
        <v>45.314993335838047</v>
      </c>
    </row>
    <row r="8779" spans="2:23" hidden="1" x14ac:dyDescent="0.25">
      <c r="B8779" t="s">
        <v>94</v>
      </c>
      <c r="C8779" t="s">
        <v>296</v>
      </c>
      <c r="D8779" t="s">
        <v>95</v>
      </c>
      <c r="E8779" t="s">
        <v>525</v>
      </c>
      <c r="F8779" t="s">
        <v>93</v>
      </c>
      <c r="G8779">
        <v>13.502415776457131</v>
      </c>
      <c r="H8779">
        <v>10.66876037642486</v>
      </c>
      <c r="I8779">
        <v>11.545004575971371</v>
      </c>
      <c r="J8779">
        <v>15.550129345960091</v>
      </c>
      <c r="K8779">
        <v>14.615055385381041</v>
      </c>
      <c r="L8779">
        <v>15.54921972038221</v>
      </c>
      <c r="M8779">
        <v>14.548715805365919</v>
      </c>
      <c r="N8779">
        <v>15.871938632383969</v>
      </c>
      <c r="O8779">
        <v>16.994953637409449</v>
      </c>
      <c r="Q8779">
        <v>14.74349245723206</v>
      </c>
      <c r="S8779">
        <v>19.53270693309927</v>
      </c>
      <c r="U8779">
        <v>26.08296830043011</v>
      </c>
      <c r="W8779">
        <v>32.520351669560448</v>
      </c>
    </row>
    <row r="8780" spans="2:23" hidden="1" x14ac:dyDescent="0.25">
      <c r="B8780" t="s">
        <v>94</v>
      </c>
      <c r="C8780" t="s">
        <v>296</v>
      </c>
      <c r="D8780" t="s">
        <v>95</v>
      </c>
      <c r="E8780" t="s">
        <v>526</v>
      </c>
      <c r="F8780" t="s">
        <v>93</v>
      </c>
      <c r="G8780">
        <v>78.732021995091543</v>
      </c>
      <c r="H8780">
        <v>33.6154943776884</v>
      </c>
      <c r="I8780">
        <v>32.393323844678861</v>
      </c>
      <c r="J8780">
        <v>29.600918668404368</v>
      </c>
      <c r="K8780">
        <v>22.52651116245638</v>
      </c>
      <c r="L8780">
        <v>20.129850013382558</v>
      </c>
      <c r="M8780">
        <v>17.88590648588481</v>
      </c>
      <c r="N8780">
        <v>17.874033327901131</v>
      </c>
      <c r="O8780">
        <v>18.1642709900573</v>
      </c>
      <c r="Q8780">
        <v>16.388247222372289</v>
      </c>
      <c r="S8780">
        <v>20.438871842204879</v>
      </c>
      <c r="U8780">
        <v>14.88094939421223</v>
      </c>
      <c r="W8780">
        <v>12.547685575314491</v>
      </c>
    </row>
    <row r="8781" spans="2:23" hidden="1" x14ac:dyDescent="0.25">
      <c r="B8781" t="s">
        <v>94</v>
      </c>
      <c r="C8781" t="s">
        <v>296</v>
      </c>
      <c r="D8781" t="s">
        <v>95</v>
      </c>
      <c r="E8781" t="s">
        <v>653</v>
      </c>
      <c r="F8781" t="s">
        <v>93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Q8781">
        <v>0</v>
      </c>
      <c r="S8781">
        <v>0</v>
      </c>
      <c r="U8781">
        <v>0</v>
      </c>
      <c r="W8781">
        <v>0</v>
      </c>
    </row>
    <row r="8782" spans="2:23" hidden="1" x14ac:dyDescent="0.25">
      <c r="B8782" t="s">
        <v>94</v>
      </c>
      <c r="C8782" t="s">
        <v>296</v>
      </c>
      <c r="D8782" t="s">
        <v>95</v>
      </c>
      <c r="E8782" t="s">
        <v>654</v>
      </c>
      <c r="F8782" t="s">
        <v>93</v>
      </c>
      <c r="G8782">
        <v>0</v>
      </c>
      <c r="H8782">
        <v>0.3754049958531519</v>
      </c>
      <c r="I8782">
        <v>0.20607795473297569</v>
      </c>
      <c r="J8782">
        <v>0.86483296710825941</v>
      </c>
      <c r="K8782">
        <v>1.31381807302272</v>
      </c>
      <c r="L8782">
        <v>0.76085659379661741</v>
      </c>
      <c r="M8782">
        <v>0.41096106384666808</v>
      </c>
      <c r="N8782">
        <v>2.1475353379690101E-2</v>
      </c>
      <c r="O8782">
        <v>4.1537647321826E-2</v>
      </c>
      <c r="Q8782">
        <v>4.2453174981768697E-2</v>
      </c>
      <c r="S8782">
        <v>0</v>
      </c>
      <c r="U8782">
        <v>0.1185821751774708</v>
      </c>
      <c r="W8782">
        <v>6.1104403007854399E-2</v>
      </c>
    </row>
    <row r="8783" spans="2:23" hidden="1" x14ac:dyDescent="0.25">
      <c r="B8783" t="s">
        <v>94</v>
      </c>
      <c r="C8783" t="s">
        <v>296</v>
      </c>
      <c r="D8783" t="s">
        <v>95</v>
      </c>
      <c r="E8783" t="s">
        <v>655</v>
      </c>
      <c r="F8783" t="s">
        <v>93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Q8783">
        <v>0</v>
      </c>
      <c r="S8783">
        <v>4.0125422667948898E-2</v>
      </c>
      <c r="U8783">
        <v>1.72312839358537E-2</v>
      </c>
      <c r="W8783">
        <v>3.7468038880864599E-2</v>
      </c>
    </row>
    <row r="8784" spans="2:23" hidden="1" x14ac:dyDescent="0.25">
      <c r="B8784" t="s">
        <v>94</v>
      </c>
      <c r="C8784" t="s">
        <v>296</v>
      </c>
      <c r="D8784" t="s">
        <v>95</v>
      </c>
      <c r="E8784" t="s">
        <v>656</v>
      </c>
      <c r="F8784" t="s">
        <v>93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Q8784">
        <v>0</v>
      </c>
      <c r="S8784">
        <v>4.0125422667948898E-2</v>
      </c>
      <c r="U8784">
        <v>6.8496500112064998E-3</v>
      </c>
      <c r="W8784">
        <v>2.2844254569165501E-2</v>
      </c>
    </row>
    <row r="8785" spans="2:23" hidden="1" x14ac:dyDescent="0.25">
      <c r="B8785" t="s">
        <v>94</v>
      </c>
      <c r="C8785" t="s">
        <v>296</v>
      </c>
      <c r="D8785" t="s">
        <v>95</v>
      </c>
      <c r="E8785" t="s">
        <v>657</v>
      </c>
      <c r="F8785" t="s">
        <v>93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Q8785">
        <v>0</v>
      </c>
      <c r="S8785">
        <v>0</v>
      </c>
      <c r="U8785">
        <v>1.03816339246471E-2</v>
      </c>
      <c r="W8785">
        <v>1.4623784311699001E-2</v>
      </c>
    </row>
    <row r="8786" spans="2:23" hidden="1" x14ac:dyDescent="0.25">
      <c r="B8786" t="s">
        <v>94</v>
      </c>
      <c r="C8786" t="s">
        <v>296</v>
      </c>
      <c r="D8786" t="s">
        <v>95</v>
      </c>
      <c r="E8786" t="s">
        <v>658</v>
      </c>
      <c r="F8786" t="s">
        <v>93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Q8786">
        <v>0</v>
      </c>
      <c r="S8786">
        <v>0</v>
      </c>
      <c r="U8786">
        <v>0</v>
      </c>
      <c r="W8786">
        <v>0</v>
      </c>
    </row>
    <row r="8787" spans="2:23" hidden="1" x14ac:dyDescent="0.25">
      <c r="B8787" t="s">
        <v>94</v>
      </c>
      <c r="C8787" t="s">
        <v>296</v>
      </c>
      <c r="D8787" t="s">
        <v>95</v>
      </c>
      <c r="E8787" t="s">
        <v>659</v>
      </c>
      <c r="F8787" t="s">
        <v>93</v>
      </c>
      <c r="G8787">
        <v>6.7577727464657951</v>
      </c>
      <c r="H8787">
        <v>1.5740004171699431</v>
      </c>
      <c r="I8787">
        <v>1.36383567378272</v>
      </c>
      <c r="J8787">
        <v>4.0367885605634291</v>
      </c>
      <c r="K8787">
        <v>3.8719028994772331</v>
      </c>
      <c r="L8787">
        <v>1.43840703010954</v>
      </c>
      <c r="M8787">
        <v>0.9640319903525344</v>
      </c>
      <c r="N8787">
        <v>2.636222815791033</v>
      </c>
      <c r="O8787">
        <v>1.1684141071911689</v>
      </c>
      <c r="Q8787">
        <v>0.51189003193082894</v>
      </c>
      <c r="S8787">
        <v>1.4158485007568971</v>
      </c>
      <c r="U8787">
        <v>2.216684008951868</v>
      </c>
      <c r="W8787">
        <v>1.2621757753110789</v>
      </c>
    </row>
    <row r="8788" spans="2:23" hidden="1" x14ac:dyDescent="0.25">
      <c r="B8788" t="s">
        <v>94</v>
      </c>
      <c r="C8788" t="s">
        <v>296</v>
      </c>
      <c r="D8788" t="s">
        <v>95</v>
      </c>
      <c r="E8788" t="s">
        <v>660</v>
      </c>
      <c r="F8788" t="s">
        <v>93</v>
      </c>
      <c r="G8788">
        <v>3.2367650451646921</v>
      </c>
      <c r="H8788">
        <v>0</v>
      </c>
      <c r="I8788">
        <v>0</v>
      </c>
      <c r="J8788">
        <v>2.476273895267425</v>
      </c>
      <c r="K8788">
        <v>2.352847238949126</v>
      </c>
      <c r="L8788">
        <v>0</v>
      </c>
      <c r="M8788">
        <v>0</v>
      </c>
      <c r="N8788">
        <v>0</v>
      </c>
      <c r="O8788">
        <v>0</v>
      </c>
      <c r="Q8788">
        <v>0</v>
      </c>
      <c r="S8788">
        <v>0.16223581806964371</v>
      </c>
      <c r="U8788">
        <v>0.90694810793238423</v>
      </c>
      <c r="W8788">
        <v>0</v>
      </c>
    </row>
    <row r="8789" spans="2:23" hidden="1" x14ac:dyDescent="0.25">
      <c r="B8789" t="s">
        <v>94</v>
      </c>
      <c r="C8789" t="s">
        <v>296</v>
      </c>
      <c r="D8789" t="s">
        <v>95</v>
      </c>
      <c r="E8789" t="s">
        <v>661</v>
      </c>
      <c r="F8789" t="s">
        <v>93</v>
      </c>
      <c r="G8789">
        <v>0</v>
      </c>
      <c r="H8789">
        <v>0</v>
      </c>
      <c r="I8789">
        <v>0</v>
      </c>
      <c r="J8789">
        <v>0.27212331749516111</v>
      </c>
      <c r="K8789">
        <v>0.39842244524302572</v>
      </c>
      <c r="L8789">
        <v>0.32156333546524979</v>
      </c>
      <c r="M8789">
        <v>0.55636732686009216</v>
      </c>
      <c r="N8789">
        <v>1.001669829934283</v>
      </c>
      <c r="O8789">
        <v>0.97890902272660296</v>
      </c>
      <c r="Q8789">
        <v>0.28701123380783822</v>
      </c>
      <c r="S8789">
        <v>0.7992356650576653</v>
      </c>
      <c r="U8789">
        <v>1.2129381194229809</v>
      </c>
      <c r="W8789">
        <v>0.74485462345103537</v>
      </c>
    </row>
    <row r="8790" spans="2:23" hidden="1" x14ac:dyDescent="0.25">
      <c r="B8790" t="s">
        <v>94</v>
      </c>
      <c r="C8790" t="s">
        <v>296</v>
      </c>
      <c r="D8790" t="s">
        <v>95</v>
      </c>
      <c r="E8790" t="s">
        <v>662</v>
      </c>
      <c r="F8790" t="s">
        <v>93</v>
      </c>
      <c r="G8790">
        <v>3.521007701301103</v>
      </c>
      <c r="H8790">
        <v>1.5740004171699431</v>
      </c>
      <c r="I8790">
        <v>1.36383567378272</v>
      </c>
      <c r="J8790">
        <v>1.2883913478008431</v>
      </c>
      <c r="K8790">
        <v>1.120633215285082</v>
      </c>
      <c r="L8790">
        <v>1.1168436946442899</v>
      </c>
      <c r="M8790">
        <v>0.40766466349244218</v>
      </c>
      <c r="N8790">
        <v>1.5085468067026211</v>
      </c>
      <c r="O8790">
        <v>0.18950508446456599</v>
      </c>
      <c r="Q8790">
        <v>0.2248787981229908</v>
      </c>
      <c r="S8790">
        <v>0.4543770176295881</v>
      </c>
      <c r="U8790">
        <v>9.6797781596502402E-2</v>
      </c>
      <c r="W8790">
        <v>0.51732115186004357</v>
      </c>
    </row>
    <row r="8791" spans="2:23" hidden="1" x14ac:dyDescent="0.25">
      <c r="B8791" t="s">
        <v>94</v>
      </c>
      <c r="C8791" t="s">
        <v>296</v>
      </c>
      <c r="D8791" t="s">
        <v>95</v>
      </c>
      <c r="E8791" t="s">
        <v>663</v>
      </c>
      <c r="F8791" t="s">
        <v>93</v>
      </c>
      <c r="G8791">
        <v>0.22427451963469949</v>
      </c>
      <c r="H8791">
        <v>0.74107740032232439</v>
      </c>
      <c r="I8791">
        <v>2.5710835395626992</v>
      </c>
      <c r="J8791">
        <v>4.8727545286401419</v>
      </c>
      <c r="K8791">
        <v>5.4532965789857277</v>
      </c>
      <c r="L8791">
        <v>0.99391888871202405</v>
      </c>
      <c r="M8791">
        <v>2.7908206235039388</v>
      </c>
      <c r="N8791">
        <v>1.8829506197437309</v>
      </c>
      <c r="O8791">
        <v>3.219672003431731</v>
      </c>
      <c r="Q8791">
        <v>3.062932195292086</v>
      </c>
      <c r="S8791">
        <v>5.7626918646224157</v>
      </c>
      <c r="U8791">
        <v>5.9191900974877489</v>
      </c>
      <c r="W8791">
        <v>7.5341027257254449</v>
      </c>
    </row>
    <row r="8792" spans="2:23" hidden="1" x14ac:dyDescent="0.25">
      <c r="B8792" t="s">
        <v>94</v>
      </c>
      <c r="C8792" t="s">
        <v>296</v>
      </c>
      <c r="D8792" t="s">
        <v>95</v>
      </c>
      <c r="E8792" t="s">
        <v>527</v>
      </c>
      <c r="F8792" t="s">
        <v>93</v>
      </c>
      <c r="G8792">
        <v>0</v>
      </c>
      <c r="H8792">
        <v>4.8476704000000002E-2</v>
      </c>
      <c r="I8792">
        <v>0</v>
      </c>
      <c r="J8792">
        <v>0.20378496099999999</v>
      </c>
      <c r="K8792">
        <v>1.1356965189999999</v>
      </c>
      <c r="L8792">
        <v>2.491454219</v>
      </c>
      <c r="M8792">
        <v>4.1167183999999999</v>
      </c>
      <c r="N8792">
        <v>5.8061583280000004</v>
      </c>
      <c r="O8792">
        <v>7.1254117900000002</v>
      </c>
      <c r="P8792">
        <v>8.0134366939999992</v>
      </c>
      <c r="Q8792">
        <v>8.6239261200000001</v>
      </c>
      <c r="R8792">
        <v>9.1825496369999993</v>
      </c>
      <c r="S8792">
        <v>9.8097653989999998</v>
      </c>
      <c r="T8792">
        <v>10.25460419</v>
      </c>
      <c r="U8792">
        <v>10.40184243</v>
      </c>
      <c r="V8792">
        <v>10.341349620000001</v>
      </c>
      <c r="W8792">
        <v>10.13326655</v>
      </c>
    </row>
    <row r="8793" spans="2:23" hidden="1" x14ac:dyDescent="0.25">
      <c r="B8793" t="s">
        <v>94</v>
      </c>
      <c r="C8793" t="s">
        <v>296</v>
      </c>
      <c r="D8793" t="s">
        <v>95</v>
      </c>
      <c r="E8793" t="s">
        <v>528</v>
      </c>
      <c r="F8793" t="s">
        <v>93</v>
      </c>
      <c r="G8793">
        <v>1.6158901E-2</v>
      </c>
      <c r="H8793">
        <v>1.6158901E-2</v>
      </c>
      <c r="I8793">
        <v>1.6158901E-2</v>
      </c>
    </row>
    <row r="8794" spans="2:23" hidden="1" x14ac:dyDescent="0.25">
      <c r="B8794" t="s">
        <v>94</v>
      </c>
      <c r="C8794" t="s">
        <v>296</v>
      </c>
      <c r="D8794" t="s">
        <v>95</v>
      </c>
      <c r="E8794" t="s">
        <v>529</v>
      </c>
      <c r="F8794" t="s">
        <v>93</v>
      </c>
      <c r="G8794">
        <v>1.1423044010000001</v>
      </c>
      <c r="H8794">
        <v>1.1423044010000001</v>
      </c>
      <c r="I8794">
        <v>1.1423044010000001</v>
      </c>
      <c r="J8794">
        <v>1.1423044010000001</v>
      </c>
      <c r="K8794">
        <v>1.1423044010000001</v>
      </c>
      <c r="L8794">
        <v>1.1423044010000001</v>
      </c>
      <c r="M8794">
        <v>1.1423044010000001</v>
      </c>
    </row>
    <row r="8795" spans="2:23" hidden="1" x14ac:dyDescent="0.25">
      <c r="B8795" t="s">
        <v>94</v>
      </c>
      <c r="C8795" t="s">
        <v>296</v>
      </c>
      <c r="D8795" t="s">
        <v>95</v>
      </c>
      <c r="E8795" t="s">
        <v>92</v>
      </c>
      <c r="F8795" t="s">
        <v>93</v>
      </c>
      <c r="G8795">
        <v>147.0231311</v>
      </c>
      <c r="H8795">
        <v>122.9215684</v>
      </c>
      <c r="I8795">
        <v>106.35798990000001</v>
      </c>
      <c r="J8795">
        <v>142.8730923</v>
      </c>
      <c r="K8795">
        <v>144.570243</v>
      </c>
      <c r="L8795">
        <v>151.57730419999999</v>
      </c>
      <c r="M8795">
        <v>155.2066671</v>
      </c>
      <c r="N8795">
        <v>171.87683809999999</v>
      </c>
      <c r="O8795">
        <v>158.0731835</v>
      </c>
      <c r="P8795">
        <v>151.264376</v>
      </c>
      <c r="Q8795">
        <v>144.45556859999999</v>
      </c>
      <c r="R8795">
        <v>168.4923919</v>
      </c>
      <c r="S8795">
        <v>192.5292153</v>
      </c>
      <c r="T8795">
        <v>199.37516170000001</v>
      </c>
      <c r="U8795">
        <v>206.2211082</v>
      </c>
      <c r="V8795">
        <v>207.81879509999999</v>
      </c>
      <c r="W8795">
        <v>209.416482</v>
      </c>
    </row>
    <row r="8796" spans="2:23" hidden="1" x14ac:dyDescent="0.25">
      <c r="B8796" t="s">
        <v>94</v>
      </c>
      <c r="C8796" t="s">
        <v>296</v>
      </c>
      <c r="D8796" t="s">
        <v>95</v>
      </c>
      <c r="E8796" t="s">
        <v>530</v>
      </c>
      <c r="F8796" t="s">
        <v>93</v>
      </c>
      <c r="G8796">
        <v>125.4342298</v>
      </c>
      <c r="H8796">
        <v>125.4342298</v>
      </c>
      <c r="I8796">
        <v>125.4342298</v>
      </c>
    </row>
    <row r="8797" spans="2:23" hidden="1" x14ac:dyDescent="0.25">
      <c r="B8797" t="s">
        <v>94</v>
      </c>
      <c r="C8797" t="s">
        <v>296</v>
      </c>
      <c r="D8797" t="s">
        <v>95</v>
      </c>
      <c r="E8797" t="s">
        <v>531</v>
      </c>
      <c r="F8797" t="s">
        <v>93</v>
      </c>
      <c r="G8797">
        <v>138.64714230000001</v>
      </c>
      <c r="H8797">
        <v>138.64714230000001</v>
      </c>
      <c r="I8797">
        <v>138.64714230000001</v>
      </c>
      <c r="J8797">
        <v>138.64714230000001</v>
      </c>
      <c r="K8797">
        <v>138.64714230000001</v>
      </c>
      <c r="L8797">
        <v>138.64714230000001</v>
      </c>
      <c r="M8797">
        <v>138.64714230000001</v>
      </c>
    </row>
    <row r="8798" spans="2:23" hidden="1" x14ac:dyDescent="0.25">
      <c r="B8798" t="s">
        <v>94</v>
      </c>
      <c r="C8798" t="s">
        <v>296</v>
      </c>
      <c r="D8798" t="s">
        <v>95</v>
      </c>
      <c r="E8798" t="s">
        <v>532</v>
      </c>
      <c r="F8798" t="s">
        <v>93</v>
      </c>
      <c r="G8798">
        <v>4.1364744340000001</v>
      </c>
      <c r="H8798">
        <v>0.59065006900000006</v>
      </c>
      <c r="I8798">
        <v>0.61009118500000004</v>
      </c>
      <c r="J8798">
        <v>3.0203099930000001</v>
      </c>
      <c r="K8798">
        <v>2.8582740059999998</v>
      </c>
      <c r="L8798">
        <v>0.44726397000000001</v>
      </c>
      <c r="M8798">
        <v>0.43370323999999999</v>
      </c>
      <c r="N8798">
        <v>0.42036112199999998</v>
      </c>
      <c r="O8798">
        <v>0.373832726</v>
      </c>
      <c r="P8798">
        <v>0.35951984399999998</v>
      </c>
      <c r="Q8798">
        <v>0.34520696099999998</v>
      </c>
      <c r="R8798">
        <v>0.43893474799999999</v>
      </c>
      <c r="S8798">
        <v>0.53266253500000005</v>
      </c>
      <c r="T8798">
        <v>0.92347141200000005</v>
      </c>
      <c r="U8798">
        <v>1.314280289</v>
      </c>
      <c r="V8798">
        <v>0.86468318399999999</v>
      </c>
      <c r="W8798">
        <v>0.415086079</v>
      </c>
    </row>
    <row r="8799" spans="2:23" hidden="1" x14ac:dyDescent="0.25">
      <c r="B8799" t="s">
        <v>94</v>
      </c>
      <c r="C8799" t="s">
        <v>296</v>
      </c>
      <c r="D8799" t="s">
        <v>95</v>
      </c>
      <c r="E8799" t="s">
        <v>533</v>
      </c>
      <c r="F8799" t="s">
        <v>93</v>
      </c>
      <c r="G8799">
        <v>1.779071896</v>
      </c>
      <c r="H8799">
        <v>1.779071896</v>
      </c>
      <c r="I8799">
        <v>1.779071896</v>
      </c>
    </row>
    <row r="8800" spans="2:23" hidden="1" x14ac:dyDescent="0.25">
      <c r="B8800" t="s">
        <v>94</v>
      </c>
      <c r="C8800" t="s">
        <v>296</v>
      </c>
      <c r="D8800" t="s">
        <v>95</v>
      </c>
      <c r="E8800" t="s">
        <v>534</v>
      </c>
      <c r="F8800" t="s">
        <v>93</v>
      </c>
      <c r="G8800">
        <v>1.728109557</v>
      </c>
      <c r="H8800">
        <v>1.728109557</v>
      </c>
      <c r="I8800">
        <v>1.728109557</v>
      </c>
      <c r="J8800">
        <v>1.728109557</v>
      </c>
      <c r="K8800">
        <v>1.728109557</v>
      </c>
      <c r="L8800">
        <v>1.728109557</v>
      </c>
      <c r="M8800">
        <v>1.728109557</v>
      </c>
    </row>
    <row r="8801" spans="2:23" hidden="1" x14ac:dyDescent="0.25">
      <c r="B8801" t="s">
        <v>94</v>
      </c>
      <c r="C8801" t="s">
        <v>296</v>
      </c>
      <c r="D8801" t="s">
        <v>95</v>
      </c>
      <c r="E8801" t="s">
        <v>535</v>
      </c>
      <c r="F8801" t="s">
        <v>93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0.32710039299999999</v>
      </c>
      <c r="N8801">
        <v>1.0327917150000001</v>
      </c>
      <c r="O8801">
        <v>0.54165859800000005</v>
      </c>
      <c r="P8801">
        <v>0.87764470400000005</v>
      </c>
      <c r="Q8801">
        <v>1.213630811</v>
      </c>
      <c r="R8801">
        <v>1.0264274170000001</v>
      </c>
      <c r="S8801">
        <v>0.83922402299999999</v>
      </c>
      <c r="T8801">
        <v>0.959319806</v>
      </c>
      <c r="U8801">
        <v>1.0794155889999999</v>
      </c>
      <c r="V8801">
        <v>1.1997335629999999</v>
      </c>
      <c r="W8801">
        <v>1.3200515370000001</v>
      </c>
    </row>
    <row r="8802" spans="2:23" hidden="1" x14ac:dyDescent="0.25">
      <c r="B8802" t="s">
        <v>94</v>
      </c>
      <c r="C8802" t="s">
        <v>296</v>
      </c>
      <c r="D8802" t="s">
        <v>95</v>
      </c>
      <c r="E8802" t="s">
        <v>536</v>
      </c>
      <c r="F8802" t="s">
        <v>93</v>
      </c>
      <c r="G8802">
        <v>0</v>
      </c>
      <c r="H8802">
        <v>0</v>
      </c>
      <c r="I8802">
        <v>0</v>
      </c>
    </row>
    <row r="8803" spans="2:23" hidden="1" x14ac:dyDescent="0.25">
      <c r="B8803" t="s">
        <v>94</v>
      </c>
      <c r="C8803" t="s">
        <v>296</v>
      </c>
      <c r="D8803" t="s">
        <v>95</v>
      </c>
      <c r="E8803" t="s">
        <v>537</v>
      </c>
      <c r="F8803" t="s">
        <v>93</v>
      </c>
      <c r="G8803">
        <v>4.6728628000000001E-2</v>
      </c>
      <c r="H8803">
        <v>4.6728628000000001E-2</v>
      </c>
      <c r="I8803">
        <v>4.6728628000000001E-2</v>
      </c>
      <c r="J8803">
        <v>4.6728628000000001E-2</v>
      </c>
      <c r="K8803">
        <v>4.6728628000000001E-2</v>
      </c>
      <c r="L8803">
        <v>4.6728628000000001E-2</v>
      </c>
      <c r="M8803">
        <v>4.6728628000000001E-2</v>
      </c>
    </row>
    <row r="8804" spans="2:23" hidden="1" x14ac:dyDescent="0.25">
      <c r="B8804" t="s">
        <v>94</v>
      </c>
      <c r="C8804" t="s">
        <v>296</v>
      </c>
      <c r="D8804" t="s">
        <v>95</v>
      </c>
      <c r="E8804" t="s">
        <v>538</v>
      </c>
      <c r="F8804" t="s">
        <v>93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0.23773930700000001</v>
      </c>
      <c r="N8804">
        <v>0.46849461199999998</v>
      </c>
      <c r="O8804">
        <v>0.54165859800000005</v>
      </c>
      <c r="P8804">
        <v>0.64202075800000002</v>
      </c>
      <c r="Q8804">
        <v>0.742382918</v>
      </c>
      <c r="R8804">
        <v>0.79080346999999995</v>
      </c>
      <c r="S8804">
        <v>0.83922402299999999</v>
      </c>
      <c r="T8804">
        <v>0.959319806</v>
      </c>
      <c r="U8804">
        <v>1.0794155889999999</v>
      </c>
      <c r="V8804">
        <v>1.0485776959999999</v>
      </c>
      <c r="W8804">
        <v>1.0177398040000001</v>
      </c>
    </row>
    <row r="8805" spans="2:23" hidden="1" x14ac:dyDescent="0.25">
      <c r="B8805" t="s">
        <v>94</v>
      </c>
      <c r="C8805" t="s">
        <v>296</v>
      </c>
      <c r="D8805" t="s">
        <v>95</v>
      </c>
      <c r="E8805" t="s">
        <v>539</v>
      </c>
      <c r="F8805" t="s">
        <v>93</v>
      </c>
      <c r="G8805">
        <v>0</v>
      </c>
      <c r="H8805">
        <v>0</v>
      </c>
      <c r="I8805">
        <v>0</v>
      </c>
    </row>
    <row r="8806" spans="2:23" hidden="1" x14ac:dyDescent="0.25">
      <c r="B8806" t="s">
        <v>94</v>
      </c>
      <c r="C8806" t="s">
        <v>296</v>
      </c>
      <c r="D8806" t="s">
        <v>95</v>
      </c>
      <c r="E8806" t="s">
        <v>540</v>
      </c>
      <c r="F8806" t="s">
        <v>93</v>
      </c>
      <c r="G8806">
        <v>3.3962758000000003E-2</v>
      </c>
      <c r="H8806">
        <v>3.3962758000000003E-2</v>
      </c>
      <c r="I8806">
        <v>3.3962758000000003E-2</v>
      </c>
      <c r="J8806">
        <v>3.3962758000000003E-2</v>
      </c>
      <c r="K8806">
        <v>3.3962758000000003E-2</v>
      </c>
      <c r="L8806">
        <v>3.3962758000000003E-2</v>
      </c>
      <c r="M8806">
        <v>3.3962758000000003E-2</v>
      </c>
    </row>
    <row r="8807" spans="2:23" hidden="1" x14ac:dyDescent="0.25">
      <c r="B8807" t="s">
        <v>94</v>
      </c>
      <c r="C8807" t="s">
        <v>296</v>
      </c>
      <c r="D8807" t="s">
        <v>95</v>
      </c>
      <c r="E8807" t="s">
        <v>541</v>
      </c>
      <c r="F8807" t="s">
        <v>93</v>
      </c>
      <c r="G8807">
        <v>31.129657309999999</v>
      </c>
      <c r="H8807">
        <v>66.4290235</v>
      </c>
      <c r="I8807">
        <v>47.536253000000002</v>
      </c>
      <c r="J8807">
        <v>74.370630849999998</v>
      </c>
      <c r="K8807">
        <v>84.516869220000004</v>
      </c>
      <c r="L8807">
        <v>104.7512207</v>
      </c>
      <c r="M8807">
        <v>109.6300822</v>
      </c>
      <c r="N8807">
        <v>124.8174767</v>
      </c>
      <c r="O8807">
        <v>108.3721036</v>
      </c>
      <c r="P8807">
        <v>104.23693799999999</v>
      </c>
      <c r="Q8807">
        <v>100.1017724</v>
      </c>
      <c r="R8807">
        <v>115.76495730000001</v>
      </c>
      <c r="S8807">
        <v>131.4281421</v>
      </c>
      <c r="T8807">
        <v>136.95857789999999</v>
      </c>
      <c r="U8807">
        <v>142.48901359999999</v>
      </c>
      <c r="V8807">
        <v>140.53357819999999</v>
      </c>
      <c r="W8807">
        <v>138.57814279999999</v>
      </c>
    </row>
    <row r="8808" spans="2:23" hidden="1" x14ac:dyDescent="0.25">
      <c r="B8808" t="s">
        <v>94</v>
      </c>
      <c r="C8808" t="s">
        <v>296</v>
      </c>
      <c r="D8808" t="s">
        <v>95</v>
      </c>
      <c r="E8808" t="s">
        <v>542</v>
      </c>
      <c r="F8808" t="s">
        <v>93</v>
      </c>
      <c r="G8808">
        <v>48.364977940000003</v>
      </c>
      <c r="H8808">
        <v>48.364977940000003</v>
      </c>
      <c r="I8808">
        <v>48.364977940000003</v>
      </c>
    </row>
    <row r="8809" spans="2:23" hidden="1" x14ac:dyDescent="0.25">
      <c r="B8809" t="s">
        <v>94</v>
      </c>
      <c r="C8809" t="s">
        <v>296</v>
      </c>
      <c r="D8809" t="s">
        <v>95</v>
      </c>
      <c r="E8809" t="s">
        <v>543</v>
      </c>
      <c r="F8809" t="s">
        <v>93</v>
      </c>
      <c r="G8809">
        <v>74.051962410000002</v>
      </c>
      <c r="H8809">
        <v>74.051962410000002</v>
      </c>
      <c r="I8809">
        <v>74.051962410000002</v>
      </c>
      <c r="J8809">
        <v>74.051962410000002</v>
      </c>
      <c r="K8809">
        <v>74.051962410000002</v>
      </c>
      <c r="L8809">
        <v>74.051962410000002</v>
      </c>
      <c r="M8809">
        <v>74.051962410000002</v>
      </c>
    </row>
    <row r="8810" spans="2:23" hidden="1" x14ac:dyDescent="0.25">
      <c r="B8810" t="s">
        <v>94</v>
      </c>
      <c r="C8810" t="s">
        <v>296</v>
      </c>
      <c r="D8810" t="s">
        <v>95</v>
      </c>
      <c r="E8810" t="s">
        <v>544</v>
      </c>
      <c r="F8810" t="s">
        <v>93</v>
      </c>
      <c r="G8810">
        <v>0.28425246100000001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</row>
    <row r="8811" spans="2:23" hidden="1" x14ac:dyDescent="0.25">
      <c r="B8811" t="s">
        <v>94</v>
      </c>
      <c r="C8811" t="s">
        <v>296</v>
      </c>
      <c r="D8811" t="s">
        <v>95</v>
      </c>
      <c r="E8811" t="s">
        <v>545</v>
      </c>
      <c r="F8811" t="s">
        <v>93</v>
      </c>
      <c r="G8811">
        <v>9.4750819999999999E-2</v>
      </c>
      <c r="H8811">
        <v>9.4750819999999999E-2</v>
      </c>
      <c r="I8811">
        <v>9.4750819999999999E-2</v>
      </c>
    </row>
    <row r="8812" spans="2:23" hidden="1" x14ac:dyDescent="0.25">
      <c r="B8812" t="s">
        <v>94</v>
      </c>
      <c r="C8812" t="s">
        <v>296</v>
      </c>
      <c r="D8812" t="s">
        <v>95</v>
      </c>
      <c r="E8812" t="s">
        <v>546</v>
      </c>
      <c r="F8812" t="s">
        <v>93</v>
      </c>
      <c r="G8812">
        <v>4.0607494000000001E-2</v>
      </c>
      <c r="H8812">
        <v>4.0607494000000001E-2</v>
      </c>
      <c r="I8812">
        <v>4.0607494000000001E-2</v>
      </c>
      <c r="J8812">
        <v>4.0607494000000001E-2</v>
      </c>
      <c r="K8812">
        <v>4.0607494000000001E-2</v>
      </c>
      <c r="L8812">
        <v>4.0607494000000001E-2</v>
      </c>
      <c r="M8812">
        <v>4.0607494000000001E-2</v>
      </c>
    </row>
    <row r="8813" spans="2:23" hidden="1" x14ac:dyDescent="0.25">
      <c r="B8813" t="s">
        <v>94</v>
      </c>
      <c r="C8813" t="s">
        <v>296</v>
      </c>
      <c r="D8813" t="s">
        <v>95</v>
      </c>
      <c r="E8813" t="s">
        <v>547</v>
      </c>
      <c r="F8813" t="s">
        <v>93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</row>
    <row r="8814" spans="2:23" hidden="1" x14ac:dyDescent="0.25">
      <c r="B8814" t="s">
        <v>94</v>
      </c>
      <c r="C8814" t="s">
        <v>296</v>
      </c>
      <c r="D8814" t="s">
        <v>95</v>
      </c>
      <c r="E8814" t="s">
        <v>548</v>
      </c>
      <c r="F8814" t="s">
        <v>93</v>
      </c>
      <c r="G8814">
        <v>0</v>
      </c>
      <c r="H8814">
        <v>0</v>
      </c>
      <c r="I8814">
        <v>0</v>
      </c>
    </row>
    <row r="8815" spans="2:23" hidden="1" x14ac:dyDescent="0.25">
      <c r="B8815" t="s">
        <v>94</v>
      </c>
      <c r="C8815" t="s">
        <v>296</v>
      </c>
      <c r="D8815" t="s">
        <v>95</v>
      </c>
      <c r="E8815" t="s">
        <v>549</v>
      </c>
      <c r="F8815" t="s">
        <v>93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2:23" hidden="1" x14ac:dyDescent="0.25">
      <c r="B8816" t="s">
        <v>94</v>
      </c>
      <c r="C8816" t="s">
        <v>296</v>
      </c>
      <c r="D8816" t="s">
        <v>95</v>
      </c>
      <c r="E8816" t="s">
        <v>550</v>
      </c>
      <c r="F8816" t="s">
        <v>93</v>
      </c>
      <c r="G8816">
        <v>0.28425246100000001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</row>
    <row r="8817" spans="2:23" hidden="1" x14ac:dyDescent="0.25">
      <c r="B8817" t="s">
        <v>94</v>
      </c>
      <c r="C8817" t="s">
        <v>296</v>
      </c>
      <c r="D8817" t="s">
        <v>95</v>
      </c>
      <c r="E8817" t="s">
        <v>551</v>
      </c>
      <c r="F8817" t="s">
        <v>93</v>
      </c>
      <c r="G8817">
        <v>9.4750819999999999E-2</v>
      </c>
      <c r="H8817">
        <v>9.4750819999999999E-2</v>
      </c>
      <c r="I8817">
        <v>9.4750819999999999E-2</v>
      </c>
    </row>
    <row r="8818" spans="2:23" hidden="1" x14ac:dyDescent="0.25">
      <c r="B8818" t="s">
        <v>94</v>
      </c>
      <c r="C8818" t="s">
        <v>296</v>
      </c>
      <c r="D8818" t="s">
        <v>95</v>
      </c>
      <c r="E8818" t="s">
        <v>552</v>
      </c>
      <c r="F8818" t="s">
        <v>93</v>
      </c>
      <c r="G8818">
        <v>4.0607494000000001E-2</v>
      </c>
      <c r="H8818">
        <v>4.0607494000000001E-2</v>
      </c>
      <c r="I8818">
        <v>4.0607494000000001E-2</v>
      </c>
      <c r="J8818">
        <v>4.0607494000000001E-2</v>
      </c>
      <c r="K8818">
        <v>4.0607494000000001E-2</v>
      </c>
      <c r="L8818">
        <v>4.0607494000000001E-2</v>
      </c>
      <c r="M8818">
        <v>4.0607494000000001E-2</v>
      </c>
    </row>
    <row r="8819" spans="2:23" hidden="1" x14ac:dyDescent="0.25">
      <c r="B8819" t="s">
        <v>94</v>
      </c>
      <c r="C8819" t="s">
        <v>296</v>
      </c>
      <c r="D8819" t="s">
        <v>95</v>
      </c>
      <c r="E8819" t="s">
        <v>553</v>
      </c>
      <c r="F8819" t="s">
        <v>93</v>
      </c>
      <c r="G8819">
        <v>0.54405670399999995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 spans="2:23" hidden="1" x14ac:dyDescent="0.25">
      <c r="B8820" t="s">
        <v>94</v>
      </c>
      <c r="C8820" t="s">
        <v>296</v>
      </c>
      <c r="D8820" t="s">
        <v>95</v>
      </c>
      <c r="E8820" t="s">
        <v>554</v>
      </c>
      <c r="F8820" t="s">
        <v>93</v>
      </c>
      <c r="G8820">
        <v>0.181352235</v>
      </c>
      <c r="H8820">
        <v>0.181352235</v>
      </c>
      <c r="I8820">
        <v>0.181352235</v>
      </c>
    </row>
    <row r="8821" spans="2:23" hidden="1" x14ac:dyDescent="0.25">
      <c r="B8821" t="s">
        <v>94</v>
      </c>
      <c r="C8821" t="s">
        <v>296</v>
      </c>
      <c r="D8821" t="s">
        <v>95</v>
      </c>
      <c r="E8821" t="s">
        <v>555</v>
      </c>
      <c r="F8821" t="s">
        <v>93</v>
      </c>
      <c r="G8821">
        <v>7.7722386000000004E-2</v>
      </c>
      <c r="H8821">
        <v>7.7722386000000004E-2</v>
      </c>
      <c r="I8821">
        <v>7.7722386000000004E-2</v>
      </c>
      <c r="J8821">
        <v>7.7722386000000004E-2</v>
      </c>
      <c r="K8821">
        <v>7.7722386000000004E-2</v>
      </c>
      <c r="L8821">
        <v>7.7722386000000004E-2</v>
      </c>
      <c r="M8821">
        <v>7.7722386000000004E-2</v>
      </c>
    </row>
    <row r="8822" spans="2:23" hidden="1" x14ac:dyDescent="0.25">
      <c r="B8822" t="s">
        <v>94</v>
      </c>
      <c r="C8822" t="s">
        <v>296</v>
      </c>
      <c r="D8822" t="s">
        <v>95</v>
      </c>
      <c r="E8822" t="s">
        <v>556</v>
      </c>
      <c r="F8822" t="s">
        <v>93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2:23" hidden="1" x14ac:dyDescent="0.25">
      <c r="B8823" t="s">
        <v>94</v>
      </c>
      <c r="C8823" t="s">
        <v>296</v>
      </c>
      <c r="D8823" t="s">
        <v>95</v>
      </c>
      <c r="E8823" t="s">
        <v>557</v>
      </c>
      <c r="F8823" t="s">
        <v>93</v>
      </c>
      <c r="G8823">
        <v>0</v>
      </c>
      <c r="H8823">
        <v>0</v>
      </c>
      <c r="I8823">
        <v>0</v>
      </c>
    </row>
    <row r="8824" spans="2:23" hidden="1" x14ac:dyDescent="0.25">
      <c r="B8824" t="s">
        <v>94</v>
      </c>
      <c r="C8824" t="s">
        <v>296</v>
      </c>
      <c r="D8824" t="s">
        <v>95</v>
      </c>
      <c r="E8824" t="s">
        <v>558</v>
      </c>
      <c r="F8824" t="s">
        <v>93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2:23" hidden="1" x14ac:dyDescent="0.25">
      <c r="B8825" t="s">
        <v>94</v>
      </c>
      <c r="C8825" t="s">
        <v>296</v>
      </c>
      <c r="D8825" t="s">
        <v>95</v>
      </c>
      <c r="E8825" t="s">
        <v>559</v>
      </c>
      <c r="F8825" t="s">
        <v>93</v>
      </c>
      <c r="G8825">
        <v>0.54405670399999995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</row>
    <row r="8826" spans="2:23" hidden="1" x14ac:dyDescent="0.25">
      <c r="B8826" t="s">
        <v>94</v>
      </c>
      <c r="C8826" t="s">
        <v>296</v>
      </c>
      <c r="D8826" t="s">
        <v>95</v>
      </c>
      <c r="E8826" t="s">
        <v>560</v>
      </c>
      <c r="F8826" t="s">
        <v>93</v>
      </c>
      <c r="G8826">
        <v>0.181352235</v>
      </c>
      <c r="H8826">
        <v>0.181352235</v>
      </c>
      <c r="I8826">
        <v>0.181352235</v>
      </c>
    </row>
    <row r="8827" spans="2:23" hidden="1" x14ac:dyDescent="0.25">
      <c r="B8827" t="s">
        <v>94</v>
      </c>
      <c r="C8827" t="s">
        <v>296</v>
      </c>
      <c r="D8827" t="s">
        <v>95</v>
      </c>
      <c r="E8827" t="s">
        <v>561</v>
      </c>
      <c r="F8827" t="s">
        <v>93</v>
      </c>
      <c r="G8827">
        <v>7.7722386000000004E-2</v>
      </c>
      <c r="H8827">
        <v>7.7722386000000004E-2</v>
      </c>
      <c r="I8827">
        <v>7.7722386000000004E-2</v>
      </c>
      <c r="J8827">
        <v>7.7722386000000004E-2</v>
      </c>
      <c r="K8827">
        <v>7.7722386000000004E-2</v>
      </c>
      <c r="L8827">
        <v>7.7722386000000004E-2</v>
      </c>
      <c r="M8827">
        <v>7.7722386000000004E-2</v>
      </c>
    </row>
    <row r="8828" spans="2:23" hidden="1" x14ac:dyDescent="0.25">
      <c r="B8828" t="s">
        <v>94</v>
      </c>
      <c r="C8828" t="s">
        <v>296</v>
      </c>
      <c r="D8828" t="s">
        <v>95</v>
      </c>
      <c r="E8828" t="s">
        <v>664</v>
      </c>
      <c r="F8828" t="s">
        <v>93</v>
      </c>
      <c r="G8828">
        <v>0</v>
      </c>
      <c r="H8828">
        <v>0</v>
      </c>
      <c r="I8828">
        <v>0</v>
      </c>
      <c r="J8828">
        <v>1.524525302</v>
      </c>
      <c r="K8828">
        <v>4.7186108009999996</v>
      </c>
      <c r="L8828">
        <v>8.3860699499999996</v>
      </c>
      <c r="M8828">
        <v>7.8224193489999996</v>
      </c>
      <c r="N8828">
        <v>7.1539646269999997</v>
      </c>
      <c r="O8828">
        <v>5.7970373989999997</v>
      </c>
      <c r="P8828">
        <v>5.4541747709999999</v>
      </c>
      <c r="Q8828">
        <v>5.1113121420000001</v>
      </c>
      <c r="R8828">
        <v>7.3147979909999998</v>
      </c>
      <c r="S8828">
        <v>9.5182838400000005</v>
      </c>
      <c r="T8828">
        <v>9.3891776569999994</v>
      </c>
      <c r="U8828">
        <v>9.260071473</v>
      </c>
      <c r="V8828">
        <v>8.5923730959999993</v>
      </c>
      <c r="W8828">
        <v>7.9246747180000003</v>
      </c>
    </row>
    <row r="8829" spans="2:23" hidden="1" x14ac:dyDescent="0.25">
      <c r="B8829" t="s">
        <v>94</v>
      </c>
      <c r="C8829" t="s">
        <v>296</v>
      </c>
      <c r="D8829" t="s">
        <v>95</v>
      </c>
      <c r="E8829" t="s">
        <v>665</v>
      </c>
      <c r="F8829" t="s">
        <v>93</v>
      </c>
      <c r="G8829">
        <v>0</v>
      </c>
      <c r="H8829">
        <v>0</v>
      </c>
      <c r="I8829">
        <v>0</v>
      </c>
    </row>
    <row r="8830" spans="2:23" hidden="1" x14ac:dyDescent="0.25">
      <c r="B8830" t="s">
        <v>94</v>
      </c>
      <c r="C8830" t="s">
        <v>296</v>
      </c>
      <c r="D8830" t="s">
        <v>95</v>
      </c>
      <c r="E8830" t="s">
        <v>666</v>
      </c>
      <c r="F8830" t="s">
        <v>93</v>
      </c>
      <c r="G8830">
        <v>3.2073750570000001</v>
      </c>
      <c r="H8830">
        <v>3.2073750570000001</v>
      </c>
      <c r="I8830">
        <v>3.2073750570000001</v>
      </c>
      <c r="J8830">
        <v>3.2073750570000001</v>
      </c>
      <c r="K8830">
        <v>3.2073750570000001</v>
      </c>
      <c r="L8830">
        <v>3.2073750570000001</v>
      </c>
      <c r="M8830">
        <v>3.2073750570000001</v>
      </c>
    </row>
    <row r="8831" spans="2:23" hidden="1" x14ac:dyDescent="0.25">
      <c r="B8831" t="s">
        <v>94</v>
      </c>
      <c r="C8831" t="s">
        <v>296</v>
      </c>
      <c r="D8831" t="s">
        <v>95</v>
      </c>
      <c r="E8831" t="s">
        <v>667</v>
      </c>
      <c r="F8831" t="s">
        <v>93</v>
      </c>
      <c r="G8831">
        <v>3.7215157269999999</v>
      </c>
      <c r="H8831">
        <v>0</v>
      </c>
      <c r="I8831">
        <v>1.5913037940000001</v>
      </c>
      <c r="J8831">
        <v>1.1157099020000001</v>
      </c>
      <c r="K8831">
        <v>3.405891172</v>
      </c>
      <c r="L8831">
        <v>2.3610150679999999</v>
      </c>
      <c r="M8831">
        <v>2.9773632710000002</v>
      </c>
      <c r="N8831">
        <v>3.937966635</v>
      </c>
      <c r="O8831">
        <v>0.39506473399999997</v>
      </c>
      <c r="P8831">
        <v>0.43315631300000002</v>
      </c>
      <c r="Q8831">
        <v>0.47124789299999997</v>
      </c>
      <c r="R8831">
        <v>0.235623946</v>
      </c>
      <c r="S8831">
        <v>0</v>
      </c>
      <c r="T8831">
        <v>0.140108802</v>
      </c>
      <c r="U8831">
        <v>0.28021760400000001</v>
      </c>
      <c r="V8831">
        <v>0.29126466899999998</v>
      </c>
      <c r="W8831">
        <v>0.302311734</v>
      </c>
    </row>
    <row r="8832" spans="2:23" hidden="1" x14ac:dyDescent="0.25">
      <c r="B8832" t="s">
        <v>94</v>
      </c>
      <c r="C8832" t="s">
        <v>296</v>
      </c>
      <c r="D8832" t="s">
        <v>95</v>
      </c>
      <c r="E8832" t="s">
        <v>562</v>
      </c>
      <c r="F8832" t="s">
        <v>93</v>
      </c>
      <c r="G8832">
        <v>3.7215157269999999</v>
      </c>
      <c r="H8832">
        <v>0</v>
      </c>
      <c r="I8832">
        <v>1.5913037940000001</v>
      </c>
      <c r="J8832">
        <v>1.1157099020000001</v>
      </c>
      <c r="K8832">
        <v>3.405891172</v>
      </c>
      <c r="L8832">
        <v>2.3610150679999999</v>
      </c>
      <c r="M8832">
        <v>2.8880021849999999</v>
      </c>
      <c r="N8832">
        <v>3.373669531</v>
      </c>
      <c r="O8832">
        <v>0.39506473399999997</v>
      </c>
      <c r="P8832">
        <v>0.19753236699999999</v>
      </c>
      <c r="Q8832">
        <v>0</v>
      </c>
      <c r="R8832">
        <v>0</v>
      </c>
      <c r="S8832">
        <v>0</v>
      </c>
      <c r="T8832">
        <v>0.140108802</v>
      </c>
      <c r="U8832">
        <v>0.28021760400000001</v>
      </c>
      <c r="V8832">
        <v>0.140108802</v>
      </c>
      <c r="W8832">
        <v>0</v>
      </c>
    </row>
    <row r="8833" spans="2:23" hidden="1" x14ac:dyDescent="0.25">
      <c r="B8833" t="s">
        <v>94</v>
      </c>
      <c r="C8833" t="s">
        <v>296</v>
      </c>
      <c r="D8833" t="s">
        <v>95</v>
      </c>
      <c r="E8833" t="s">
        <v>563</v>
      </c>
      <c r="F8833" t="s">
        <v>93</v>
      </c>
      <c r="G8833">
        <v>1.7709398409999999</v>
      </c>
      <c r="H8833">
        <v>1.7709398409999999</v>
      </c>
      <c r="I8833">
        <v>1.7709398409999999</v>
      </c>
    </row>
    <row r="8834" spans="2:23" hidden="1" x14ac:dyDescent="0.25">
      <c r="B8834" t="s">
        <v>94</v>
      </c>
      <c r="C8834" t="s">
        <v>296</v>
      </c>
      <c r="D8834" t="s">
        <v>95</v>
      </c>
      <c r="E8834" t="s">
        <v>564</v>
      </c>
      <c r="F8834" t="s">
        <v>93</v>
      </c>
      <c r="G8834">
        <v>2.1547768349999998</v>
      </c>
      <c r="H8834">
        <v>2.1547768349999998</v>
      </c>
      <c r="I8834">
        <v>2.1547768349999998</v>
      </c>
      <c r="J8834">
        <v>2.1547768349999998</v>
      </c>
      <c r="K8834">
        <v>2.1547768349999998</v>
      </c>
      <c r="L8834">
        <v>2.1547768349999998</v>
      </c>
      <c r="M8834">
        <v>2.1547768349999998</v>
      </c>
    </row>
    <row r="8835" spans="2:23" hidden="1" x14ac:dyDescent="0.25">
      <c r="B8835" t="s">
        <v>94</v>
      </c>
      <c r="C8835" t="s">
        <v>296</v>
      </c>
      <c r="D8835" t="s">
        <v>95</v>
      </c>
      <c r="E8835" t="s">
        <v>668</v>
      </c>
      <c r="F8835" t="s">
        <v>93</v>
      </c>
      <c r="G8835">
        <v>1.7709398409999999</v>
      </c>
      <c r="H8835">
        <v>1.7709398409999999</v>
      </c>
      <c r="I8835">
        <v>1.7709398409999999</v>
      </c>
    </row>
    <row r="8836" spans="2:23" hidden="1" x14ac:dyDescent="0.25">
      <c r="B8836" t="s">
        <v>94</v>
      </c>
      <c r="C8836" t="s">
        <v>296</v>
      </c>
      <c r="D8836" t="s">
        <v>95</v>
      </c>
      <c r="E8836" t="s">
        <v>669</v>
      </c>
      <c r="F8836" t="s">
        <v>93</v>
      </c>
      <c r="G8836">
        <v>2.1675427049999998</v>
      </c>
      <c r="H8836">
        <v>2.1675427049999998</v>
      </c>
      <c r="I8836">
        <v>2.1675427049999998</v>
      </c>
      <c r="J8836">
        <v>2.1675427049999998</v>
      </c>
      <c r="K8836">
        <v>2.1675427049999998</v>
      </c>
      <c r="L8836">
        <v>2.1675427049999998</v>
      </c>
      <c r="M8836">
        <v>2.1675427049999998</v>
      </c>
    </row>
    <row r="8837" spans="2:23" hidden="1" x14ac:dyDescent="0.25">
      <c r="B8837" t="s">
        <v>94</v>
      </c>
      <c r="C8837" t="s">
        <v>296</v>
      </c>
      <c r="D8837" t="s">
        <v>95</v>
      </c>
      <c r="E8837" t="s">
        <v>565</v>
      </c>
      <c r="F8837" t="s">
        <v>93</v>
      </c>
      <c r="G8837">
        <v>2.6742566170000002</v>
      </c>
      <c r="H8837">
        <v>0</v>
      </c>
      <c r="I8837">
        <v>1.5913037940000001</v>
      </c>
      <c r="J8837">
        <v>1.1157099020000001</v>
      </c>
      <c r="K8837">
        <v>3.405891172</v>
      </c>
      <c r="L8837">
        <v>2.3610150679999999</v>
      </c>
      <c r="M8837">
        <v>2.9773632710000002</v>
      </c>
      <c r="N8837">
        <v>3.937966635</v>
      </c>
      <c r="O8837">
        <v>0.39506473399999997</v>
      </c>
      <c r="P8837">
        <v>0.43315631300000002</v>
      </c>
      <c r="Q8837">
        <v>0.47124789299999997</v>
      </c>
      <c r="R8837">
        <v>0.235623946</v>
      </c>
      <c r="S8837">
        <v>0</v>
      </c>
      <c r="T8837">
        <v>0.140108802</v>
      </c>
      <c r="U8837">
        <v>0.28021760400000001</v>
      </c>
      <c r="V8837">
        <v>0.29126466899999998</v>
      </c>
      <c r="W8837">
        <v>0.302311734</v>
      </c>
    </row>
    <row r="8838" spans="2:23" hidden="1" x14ac:dyDescent="0.25">
      <c r="B8838" t="s">
        <v>94</v>
      </c>
      <c r="C8838" t="s">
        <v>296</v>
      </c>
      <c r="D8838" t="s">
        <v>95</v>
      </c>
      <c r="E8838" t="s">
        <v>566</v>
      </c>
      <c r="F8838" t="s">
        <v>93</v>
      </c>
      <c r="G8838">
        <v>1.4218534700000001</v>
      </c>
      <c r="H8838">
        <v>1.4218534700000001</v>
      </c>
      <c r="I8838">
        <v>1.4218534700000001</v>
      </c>
    </row>
    <row r="8839" spans="2:23" hidden="1" x14ac:dyDescent="0.25">
      <c r="B8839" t="s">
        <v>94</v>
      </c>
      <c r="C8839" t="s">
        <v>296</v>
      </c>
      <c r="D8839" t="s">
        <v>95</v>
      </c>
      <c r="E8839" t="s">
        <v>567</v>
      </c>
      <c r="F8839" t="s">
        <v>93</v>
      </c>
      <c r="G8839">
        <v>2.0179342600000001</v>
      </c>
      <c r="H8839">
        <v>2.0179342600000001</v>
      </c>
      <c r="I8839">
        <v>2.0179342600000001</v>
      </c>
      <c r="J8839">
        <v>2.0179342600000001</v>
      </c>
      <c r="K8839">
        <v>2.0179342600000001</v>
      </c>
      <c r="L8839">
        <v>2.0179342600000001</v>
      </c>
      <c r="M8839">
        <v>2.0179342600000001</v>
      </c>
    </row>
    <row r="8840" spans="2:23" hidden="1" x14ac:dyDescent="0.25">
      <c r="B8840" t="s">
        <v>94</v>
      </c>
      <c r="C8840" t="s">
        <v>296</v>
      </c>
      <c r="D8840" t="s">
        <v>95</v>
      </c>
      <c r="E8840" t="s">
        <v>568</v>
      </c>
      <c r="F8840" t="s">
        <v>93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8.9361086000000006E-2</v>
      </c>
      <c r="N8840">
        <v>0.56429710300000002</v>
      </c>
      <c r="O8840">
        <v>0</v>
      </c>
      <c r="P8840">
        <v>0.235623946</v>
      </c>
      <c r="Q8840">
        <v>0.47124789299999997</v>
      </c>
      <c r="R8840">
        <v>0.235623946</v>
      </c>
      <c r="S8840">
        <v>0</v>
      </c>
      <c r="T8840">
        <v>0</v>
      </c>
      <c r="U8840">
        <v>0</v>
      </c>
      <c r="V8840">
        <v>0.151155867</v>
      </c>
      <c r="W8840">
        <v>0.302311734</v>
      </c>
    </row>
    <row r="8841" spans="2:23" hidden="1" x14ac:dyDescent="0.25">
      <c r="B8841" t="s">
        <v>94</v>
      </c>
      <c r="C8841" t="s">
        <v>296</v>
      </c>
      <c r="D8841" t="s">
        <v>95</v>
      </c>
      <c r="E8841" t="s">
        <v>569</v>
      </c>
      <c r="F8841" t="s">
        <v>93</v>
      </c>
      <c r="G8841">
        <v>0</v>
      </c>
      <c r="H8841">
        <v>0</v>
      </c>
      <c r="I8841">
        <v>0</v>
      </c>
    </row>
    <row r="8842" spans="2:23" hidden="1" x14ac:dyDescent="0.25">
      <c r="B8842" t="s">
        <v>94</v>
      </c>
      <c r="C8842" t="s">
        <v>296</v>
      </c>
      <c r="D8842" t="s">
        <v>95</v>
      </c>
      <c r="E8842" t="s">
        <v>570</v>
      </c>
      <c r="F8842" t="s">
        <v>93</v>
      </c>
      <c r="G8842">
        <v>1.2765868999999999E-2</v>
      </c>
      <c r="H8842">
        <v>1.2765868999999999E-2</v>
      </c>
      <c r="I8842">
        <v>1.2765868999999999E-2</v>
      </c>
      <c r="J8842">
        <v>1.2765868999999999E-2</v>
      </c>
      <c r="K8842">
        <v>1.2765868999999999E-2</v>
      </c>
      <c r="L8842">
        <v>1.2765868999999999E-2</v>
      </c>
      <c r="M8842">
        <v>1.2765868999999999E-2</v>
      </c>
    </row>
    <row r="8843" spans="2:23" hidden="1" x14ac:dyDescent="0.25">
      <c r="B8843" t="s">
        <v>94</v>
      </c>
      <c r="C8843" t="s">
        <v>296</v>
      </c>
      <c r="D8843" t="s">
        <v>95</v>
      </c>
      <c r="E8843" t="s">
        <v>571</v>
      </c>
      <c r="F8843" t="s">
        <v>93</v>
      </c>
      <c r="G8843">
        <v>2.6742566170000002</v>
      </c>
      <c r="H8843">
        <v>0</v>
      </c>
      <c r="I8843">
        <v>1.5913037940000001</v>
      </c>
      <c r="J8843">
        <v>1.1157099020000001</v>
      </c>
      <c r="K8843">
        <v>3.405891172</v>
      </c>
      <c r="L8843">
        <v>2.3610150679999999</v>
      </c>
      <c r="M8843">
        <v>2.8880021849999999</v>
      </c>
      <c r="N8843">
        <v>3.373669531</v>
      </c>
      <c r="O8843">
        <v>0.39506473399999997</v>
      </c>
      <c r="P8843">
        <v>0.19753236699999999</v>
      </c>
      <c r="Q8843">
        <v>0</v>
      </c>
      <c r="R8843">
        <v>0</v>
      </c>
      <c r="S8843">
        <v>0</v>
      </c>
      <c r="T8843">
        <v>0.140108802</v>
      </c>
      <c r="U8843">
        <v>0.28021760400000001</v>
      </c>
      <c r="V8843">
        <v>0.140108802</v>
      </c>
      <c r="W8843">
        <v>0</v>
      </c>
    </row>
    <row r="8844" spans="2:23" hidden="1" x14ac:dyDescent="0.25">
      <c r="B8844" t="s">
        <v>94</v>
      </c>
      <c r="C8844" t="s">
        <v>296</v>
      </c>
      <c r="D8844" t="s">
        <v>95</v>
      </c>
      <c r="E8844" t="s">
        <v>572</v>
      </c>
      <c r="F8844" t="s">
        <v>93</v>
      </c>
      <c r="G8844">
        <v>1.4218534700000001</v>
      </c>
      <c r="H8844">
        <v>1.4218534700000001</v>
      </c>
      <c r="I8844">
        <v>1.4218534700000001</v>
      </c>
    </row>
    <row r="8845" spans="2:23" hidden="1" x14ac:dyDescent="0.25">
      <c r="B8845" t="s">
        <v>94</v>
      </c>
      <c r="C8845" t="s">
        <v>296</v>
      </c>
      <c r="D8845" t="s">
        <v>95</v>
      </c>
      <c r="E8845" t="s">
        <v>573</v>
      </c>
      <c r="F8845" t="s">
        <v>93</v>
      </c>
      <c r="G8845">
        <v>2.0051683910000002</v>
      </c>
      <c r="H8845">
        <v>2.0051683910000002</v>
      </c>
      <c r="I8845">
        <v>2.0051683910000002</v>
      </c>
      <c r="J8845">
        <v>2.0051683910000002</v>
      </c>
      <c r="K8845">
        <v>2.0051683910000002</v>
      </c>
      <c r="L8845">
        <v>2.0051683910000002</v>
      </c>
      <c r="M8845">
        <v>2.0051683910000002</v>
      </c>
    </row>
    <row r="8846" spans="2:23" hidden="1" x14ac:dyDescent="0.25">
      <c r="B8846" t="s">
        <v>94</v>
      </c>
      <c r="C8846" t="s">
        <v>296</v>
      </c>
      <c r="D8846" t="s">
        <v>95</v>
      </c>
      <c r="E8846" t="s">
        <v>574</v>
      </c>
      <c r="F8846" t="s">
        <v>93</v>
      </c>
      <c r="G8846">
        <v>0.19442673299999999</v>
      </c>
      <c r="H8846">
        <v>0</v>
      </c>
      <c r="I8846">
        <v>0</v>
      </c>
      <c r="J8846">
        <v>0</v>
      </c>
      <c r="K8846">
        <v>0.113763184</v>
      </c>
      <c r="L8846">
        <v>2.1516159999999999E-2</v>
      </c>
      <c r="M8846">
        <v>0.189157463</v>
      </c>
      <c r="N8846">
        <v>0</v>
      </c>
      <c r="O8846">
        <v>0</v>
      </c>
      <c r="P8846">
        <v>1.1940264860000001</v>
      </c>
      <c r="Q8846">
        <v>2.3880529730000002</v>
      </c>
      <c r="R8846">
        <v>2.6407046099999998</v>
      </c>
      <c r="S8846">
        <v>2.8933562479999999</v>
      </c>
      <c r="T8846">
        <v>3.1526619980000001</v>
      </c>
      <c r="U8846">
        <v>3.4119677479999999</v>
      </c>
      <c r="V8846">
        <v>4.8576483819999998</v>
      </c>
      <c r="W8846">
        <v>6.3033290160000002</v>
      </c>
    </row>
    <row r="8847" spans="2:23" hidden="1" x14ac:dyDescent="0.25">
      <c r="B8847" t="s">
        <v>94</v>
      </c>
      <c r="C8847" t="s">
        <v>296</v>
      </c>
      <c r="D8847" t="s">
        <v>95</v>
      </c>
      <c r="E8847" t="s">
        <v>575</v>
      </c>
      <c r="F8847" t="s">
        <v>93</v>
      </c>
      <c r="G8847">
        <v>6.4808910999999997E-2</v>
      </c>
      <c r="H8847">
        <v>6.4808910999999997E-2</v>
      </c>
      <c r="I8847">
        <v>6.4808910999999997E-2</v>
      </c>
    </row>
    <row r="8848" spans="2:23" hidden="1" x14ac:dyDescent="0.25">
      <c r="B8848" t="s">
        <v>94</v>
      </c>
      <c r="C8848" t="s">
        <v>296</v>
      </c>
      <c r="D8848" t="s">
        <v>95</v>
      </c>
      <c r="E8848" t="s">
        <v>576</v>
      </c>
      <c r="F8848" t="s">
        <v>93</v>
      </c>
      <c r="G8848">
        <v>7.4123362999999998E-2</v>
      </c>
      <c r="H8848">
        <v>7.4123362999999998E-2</v>
      </c>
      <c r="I8848">
        <v>7.4123362999999998E-2</v>
      </c>
      <c r="J8848">
        <v>7.4123362999999998E-2</v>
      </c>
      <c r="K8848">
        <v>7.4123362999999998E-2</v>
      </c>
      <c r="L8848">
        <v>7.4123362999999998E-2</v>
      </c>
      <c r="M8848">
        <v>7.4123362999999998E-2</v>
      </c>
    </row>
    <row r="8849" spans="2:23" hidden="1" x14ac:dyDescent="0.25">
      <c r="B8849" t="s">
        <v>94</v>
      </c>
      <c r="C8849" t="s">
        <v>296</v>
      </c>
      <c r="D8849" t="s">
        <v>95</v>
      </c>
      <c r="E8849" t="s">
        <v>577</v>
      </c>
      <c r="F8849" t="s">
        <v>93</v>
      </c>
      <c r="G8849">
        <v>13.423403159999999</v>
      </c>
      <c r="H8849">
        <v>12.659980340000001</v>
      </c>
      <c r="I8849">
        <v>12.867316199999999</v>
      </c>
      <c r="J8849">
        <v>12.742797899999999</v>
      </c>
      <c r="K8849">
        <v>12.46920347</v>
      </c>
      <c r="L8849">
        <v>12.35738579</v>
      </c>
      <c r="M8849">
        <v>12.32337972</v>
      </c>
      <c r="N8849">
        <v>12.28182831</v>
      </c>
      <c r="O8849">
        <v>12.38780156</v>
      </c>
      <c r="P8849">
        <v>9.4183591409999998</v>
      </c>
      <c r="Q8849">
        <v>6.4489167180000004</v>
      </c>
      <c r="R8849">
        <v>8.7542182900000007</v>
      </c>
      <c r="S8849">
        <v>11.05951986</v>
      </c>
      <c r="T8849">
        <v>12.59779054</v>
      </c>
      <c r="U8849">
        <v>14.13606122</v>
      </c>
      <c r="V8849">
        <v>14.09559044</v>
      </c>
      <c r="W8849">
        <v>14.05511965</v>
      </c>
    </row>
    <row r="8850" spans="2:23" hidden="1" x14ac:dyDescent="0.25">
      <c r="B8850" t="s">
        <v>94</v>
      </c>
      <c r="C8850" t="s">
        <v>296</v>
      </c>
      <c r="D8850" t="s">
        <v>95</v>
      </c>
      <c r="E8850" t="s">
        <v>578</v>
      </c>
      <c r="F8850" t="s">
        <v>93</v>
      </c>
      <c r="G8850">
        <v>12.98356656</v>
      </c>
      <c r="H8850">
        <v>12.98356656</v>
      </c>
      <c r="I8850">
        <v>12.98356656</v>
      </c>
    </row>
    <row r="8851" spans="2:23" hidden="1" x14ac:dyDescent="0.25">
      <c r="B8851" t="s">
        <v>94</v>
      </c>
      <c r="C8851" t="s">
        <v>296</v>
      </c>
      <c r="D8851" t="s">
        <v>95</v>
      </c>
      <c r="E8851" t="s">
        <v>579</v>
      </c>
      <c r="F8851" t="s">
        <v>93</v>
      </c>
      <c r="G8851">
        <v>12.691923790000001</v>
      </c>
      <c r="H8851">
        <v>12.691923790000001</v>
      </c>
      <c r="I8851">
        <v>12.691923790000001</v>
      </c>
      <c r="J8851">
        <v>12.691923790000001</v>
      </c>
      <c r="K8851">
        <v>12.691923790000001</v>
      </c>
      <c r="L8851">
        <v>12.691923790000001</v>
      </c>
      <c r="M8851">
        <v>12.691923790000001</v>
      </c>
    </row>
    <row r="8852" spans="2:23" hidden="1" x14ac:dyDescent="0.25">
      <c r="B8852" t="s">
        <v>94</v>
      </c>
      <c r="C8852" t="s">
        <v>296</v>
      </c>
      <c r="D8852" t="s">
        <v>95</v>
      </c>
      <c r="E8852" t="s">
        <v>580</v>
      </c>
      <c r="F8852" t="s">
        <v>93</v>
      </c>
      <c r="G8852">
        <v>27.408141579999999</v>
      </c>
      <c r="H8852">
        <v>66.4290235</v>
      </c>
      <c r="I8852">
        <v>44.553318429999997</v>
      </c>
      <c r="J8852">
        <v>73.229397939999998</v>
      </c>
      <c r="K8852">
        <v>81.11097805</v>
      </c>
      <c r="L8852">
        <v>102.3902057</v>
      </c>
      <c r="M8852">
        <v>106.6527189</v>
      </c>
      <c r="N8852">
        <v>120.87951</v>
      </c>
      <c r="O8852">
        <v>107.9770388</v>
      </c>
      <c r="P8852">
        <v>103.8037817</v>
      </c>
      <c r="Q8852">
        <v>99.630524550000004</v>
      </c>
      <c r="R8852">
        <v>115.5293333</v>
      </c>
      <c r="S8852">
        <v>131.4281421</v>
      </c>
      <c r="T8852">
        <v>136.81846909999999</v>
      </c>
      <c r="U8852">
        <v>142.20879600000001</v>
      </c>
      <c r="V8852">
        <v>140.24231349999999</v>
      </c>
      <c r="W8852">
        <v>138.2758311</v>
      </c>
    </row>
    <row r="8853" spans="2:23" hidden="1" x14ac:dyDescent="0.25">
      <c r="B8853" t="s">
        <v>94</v>
      </c>
      <c r="C8853" t="s">
        <v>296</v>
      </c>
      <c r="D8853" t="s">
        <v>95</v>
      </c>
      <c r="E8853" t="s">
        <v>581</v>
      </c>
      <c r="F8853" t="s">
        <v>93</v>
      </c>
      <c r="G8853">
        <v>46.130161170000001</v>
      </c>
      <c r="H8853">
        <v>46.130161170000001</v>
      </c>
      <c r="I8853">
        <v>46.130161170000001</v>
      </c>
    </row>
    <row r="8854" spans="2:23" hidden="1" x14ac:dyDescent="0.25">
      <c r="B8854" t="s">
        <v>94</v>
      </c>
      <c r="C8854" t="s">
        <v>296</v>
      </c>
      <c r="D8854" t="s">
        <v>95</v>
      </c>
      <c r="E8854" t="s">
        <v>582</v>
      </c>
      <c r="F8854" t="s">
        <v>93</v>
      </c>
      <c r="G8854">
        <v>71.681969159999994</v>
      </c>
      <c r="H8854">
        <v>71.681969159999994</v>
      </c>
      <c r="I8854">
        <v>71.681969159999994</v>
      </c>
      <c r="J8854">
        <v>71.681969159999994</v>
      </c>
      <c r="K8854">
        <v>71.681969159999994</v>
      </c>
      <c r="L8854">
        <v>71.681969159999994</v>
      </c>
      <c r="M8854">
        <v>71.681969159999994</v>
      </c>
    </row>
    <row r="8855" spans="2:23" hidden="1" x14ac:dyDescent="0.25">
      <c r="B8855" t="s">
        <v>94</v>
      </c>
      <c r="C8855" t="s">
        <v>296</v>
      </c>
      <c r="D8855" t="s">
        <v>95</v>
      </c>
      <c r="E8855" t="s">
        <v>583</v>
      </c>
      <c r="F8855" t="s">
        <v>93</v>
      </c>
      <c r="G8855">
        <v>19.98535523</v>
      </c>
      <c r="H8855">
        <v>38.099905470000003</v>
      </c>
      <c r="I8855">
        <v>19.837968180000001</v>
      </c>
      <c r="J8855">
        <v>32.635163089999999</v>
      </c>
      <c r="K8855">
        <v>33.165866790000003</v>
      </c>
      <c r="L8855">
        <v>44.666028160000003</v>
      </c>
      <c r="M8855">
        <v>47.926651450000001</v>
      </c>
      <c r="N8855">
        <v>55.339240340000003</v>
      </c>
      <c r="O8855">
        <v>45.077884400000002</v>
      </c>
      <c r="P8855">
        <v>43.682502739999997</v>
      </c>
      <c r="Q8855">
        <v>42.287121089999999</v>
      </c>
      <c r="R8855">
        <v>53.793962489999998</v>
      </c>
      <c r="S8855">
        <v>65.300803889999997</v>
      </c>
      <c r="T8855">
        <v>66.676093080000001</v>
      </c>
      <c r="U8855">
        <v>68.051382270000005</v>
      </c>
      <c r="V8855">
        <v>60.34185927</v>
      </c>
      <c r="W8855">
        <v>52.632336279999997</v>
      </c>
    </row>
    <row r="8856" spans="2:23" hidden="1" x14ac:dyDescent="0.25">
      <c r="B8856" t="s">
        <v>94</v>
      </c>
      <c r="C8856" t="s">
        <v>296</v>
      </c>
      <c r="D8856" t="s">
        <v>95</v>
      </c>
      <c r="E8856" t="s">
        <v>584</v>
      </c>
      <c r="F8856" t="s">
        <v>93</v>
      </c>
      <c r="G8856">
        <v>25.97440963</v>
      </c>
      <c r="H8856">
        <v>25.97440963</v>
      </c>
      <c r="I8856">
        <v>25.97440963</v>
      </c>
    </row>
    <row r="8857" spans="2:23" hidden="1" x14ac:dyDescent="0.25">
      <c r="B8857" t="s">
        <v>94</v>
      </c>
      <c r="C8857" t="s">
        <v>296</v>
      </c>
      <c r="D8857" t="s">
        <v>95</v>
      </c>
      <c r="E8857" t="s">
        <v>585</v>
      </c>
      <c r="F8857" t="s">
        <v>93</v>
      </c>
      <c r="G8857">
        <v>33.759562619999997</v>
      </c>
      <c r="H8857">
        <v>33.759562619999997</v>
      </c>
      <c r="I8857">
        <v>33.759562619999997</v>
      </c>
      <c r="J8857">
        <v>33.759562619999997</v>
      </c>
      <c r="K8857">
        <v>33.759562619999997</v>
      </c>
      <c r="L8857">
        <v>33.759562619999997</v>
      </c>
      <c r="M8857">
        <v>33.759562619999997</v>
      </c>
    </row>
    <row r="8858" spans="2:23" hidden="1" x14ac:dyDescent="0.25">
      <c r="B8858" t="s">
        <v>94</v>
      </c>
      <c r="C8858" t="s">
        <v>296</v>
      </c>
      <c r="D8858" t="s">
        <v>95</v>
      </c>
      <c r="E8858" t="s">
        <v>586</v>
      </c>
      <c r="F8858" t="s">
        <v>93</v>
      </c>
      <c r="G8858">
        <v>19.98535523</v>
      </c>
      <c r="H8858">
        <v>38.099905470000003</v>
      </c>
      <c r="I8858">
        <v>19.837968180000001</v>
      </c>
      <c r="J8858">
        <v>32.635163089999999</v>
      </c>
      <c r="K8858">
        <v>33.165866790000003</v>
      </c>
      <c r="L8858">
        <v>44.666028160000003</v>
      </c>
      <c r="M8858">
        <v>47.926651450000001</v>
      </c>
      <c r="N8858">
        <v>55.339240340000003</v>
      </c>
      <c r="O8858">
        <v>45.077884400000002</v>
      </c>
      <c r="P8858">
        <v>43.682502739999997</v>
      </c>
      <c r="Q8858">
        <v>42.287121089999999</v>
      </c>
      <c r="R8858">
        <v>53.793962489999998</v>
      </c>
      <c r="S8858">
        <v>65.300803889999997</v>
      </c>
      <c r="T8858">
        <v>66.676093080000001</v>
      </c>
      <c r="U8858">
        <v>68.051382270000005</v>
      </c>
      <c r="V8858">
        <v>60.34185927</v>
      </c>
      <c r="W8858">
        <v>52.632336279999997</v>
      </c>
    </row>
    <row r="8859" spans="2:23" hidden="1" x14ac:dyDescent="0.25">
      <c r="B8859" t="s">
        <v>94</v>
      </c>
      <c r="C8859" t="s">
        <v>296</v>
      </c>
      <c r="D8859" t="s">
        <v>95</v>
      </c>
      <c r="E8859" t="s">
        <v>587</v>
      </c>
      <c r="F8859" t="s">
        <v>93</v>
      </c>
      <c r="G8859">
        <v>25.97440963</v>
      </c>
      <c r="H8859">
        <v>25.97440963</v>
      </c>
      <c r="I8859">
        <v>25.97440963</v>
      </c>
    </row>
    <row r="8860" spans="2:23" hidden="1" x14ac:dyDescent="0.25">
      <c r="B8860" t="s">
        <v>94</v>
      </c>
      <c r="C8860" t="s">
        <v>296</v>
      </c>
      <c r="D8860" t="s">
        <v>95</v>
      </c>
      <c r="E8860" t="s">
        <v>588</v>
      </c>
      <c r="F8860" t="s">
        <v>93</v>
      </c>
      <c r="G8860">
        <v>33.759562619999997</v>
      </c>
      <c r="H8860">
        <v>33.759562619999997</v>
      </c>
      <c r="I8860">
        <v>33.759562619999997</v>
      </c>
      <c r="J8860">
        <v>33.759562619999997</v>
      </c>
      <c r="K8860">
        <v>33.759562619999997</v>
      </c>
      <c r="L8860">
        <v>33.759562619999997</v>
      </c>
      <c r="M8860">
        <v>33.759562619999997</v>
      </c>
    </row>
    <row r="8861" spans="2:23" hidden="1" x14ac:dyDescent="0.25">
      <c r="B8861" t="s">
        <v>94</v>
      </c>
      <c r="C8861" t="s">
        <v>296</v>
      </c>
      <c r="D8861" t="s">
        <v>95</v>
      </c>
      <c r="E8861" t="s">
        <v>589</v>
      </c>
      <c r="F8861" t="s">
        <v>93</v>
      </c>
      <c r="G8861">
        <v>0</v>
      </c>
      <c r="H8861">
        <v>0</v>
      </c>
      <c r="I8861">
        <v>1.3916307800000001</v>
      </c>
      <c r="J8861">
        <v>2.5523015999999999E-2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2:23" hidden="1" x14ac:dyDescent="0.25">
      <c r="B8862" t="s">
        <v>94</v>
      </c>
      <c r="C8862" t="s">
        <v>296</v>
      </c>
      <c r="D8862" t="s">
        <v>95</v>
      </c>
      <c r="E8862" t="s">
        <v>590</v>
      </c>
      <c r="F8862" t="s">
        <v>93</v>
      </c>
      <c r="G8862">
        <v>0.46387692699999999</v>
      </c>
      <c r="H8862">
        <v>0.46387692699999999</v>
      </c>
      <c r="I8862">
        <v>0.46387692699999999</v>
      </c>
    </row>
    <row r="8863" spans="2:23" hidden="1" x14ac:dyDescent="0.25">
      <c r="B8863" t="s">
        <v>94</v>
      </c>
      <c r="C8863" t="s">
        <v>296</v>
      </c>
      <c r="D8863" t="s">
        <v>95</v>
      </c>
      <c r="E8863" t="s">
        <v>591</v>
      </c>
      <c r="F8863" t="s">
        <v>93</v>
      </c>
      <c r="G8863">
        <v>0.20245054200000001</v>
      </c>
      <c r="H8863">
        <v>0.20245054200000001</v>
      </c>
      <c r="I8863">
        <v>0.20245054200000001</v>
      </c>
      <c r="J8863">
        <v>0.20245054200000001</v>
      </c>
      <c r="K8863">
        <v>0.20245054200000001</v>
      </c>
      <c r="L8863">
        <v>0.20245054200000001</v>
      </c>
      <c r="M8863">
        <v>0.20245054200000001</v>
      </c>
    </row>
    <row r="8864" spans="2:23" hidden="1" x14ac:dyDescent="0.25">
      <c r="B8864" t="s">
        <v>94</v>
      </c>
      <c r="C8864" t="s">
        <v>296</v>
      </c>
      <c r="D8864" t="s">
        <v>95</v>
      </c>
      <c r="E8864" t="s">
        <v>592</v>
      </c>
      <c r="F8864" t="s">
        <v>93</v>
      </c>
      <c r="G8864">
        <v>0.50320240699999996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</row>
    <row r="8865" spans="2:23" hidden="1" x14ac:dyDescent="0.25">
      <c r="B8865" t="s">
        <v>94</v>
      </c>
      <c r="C8865" t="s">
        <v>296</v>
      </c>
      <c r="D8865" t="s">
        <v>95</v>
      </c>
      <c r="E8865" t="s">
        <v>593</v>
      </c>
      <c r="F8865" t="s">
        <v>93</v>
      </c>
      <c r="G8865">
        <v>0.16773413600000001</v>
      </c>
      <c r="H8865">
        <v>0.16773413600000001</v>
      </c>
      <c r="I8865">
        <v>0.16773413600000001</v>
      </c>
    </row>
    <row r="8866" spans="2:23" hidden="1" x14ac:dyDescent="0.25">
      <c r="B8866" t="s">
        <v>94</v>
      </c>
      <c r="C8866" t="s">
        <v>296</v>
      </c>
      <c r="D8866" t="s">
        <v>95</v>
      </c>
      <c r="E8866" t="s">
        <v>594</v>
      </c>
      <c r="F8866" t="s">
        <v>93</v>
      </c>
      <c r="G8866">
        <v>7.1886058000000003E-2</v>
      </c>
      <c r="H8866">
        <v>7.1886058000000003E-2</v>
      </c>
      <c r="I8866">
        <v>7.1886058000000003E-2</v>
      </c>
      <c r="J8866">
        <v>7.1886058000000003E-2</v>
      </c>
      <c r="K8866">
        <v>7.1886058000000003E-2</v>
      </c>
      <c r="L8866">
        <v>7.1886058000000003E-2</v>
      </c>
      <c r="M8866">
        <v>7.1886058000000003E-2</v>
      </c>
    </row>
    <row r="8867" spans="2:23" hidden="1" x14ac:dyDescent="0.25">
      <c r="B8867" t="s">
        <v>94</v>
      </c>
      <c r="C8867" t="s">
        <v>296</v>
      </c>
      <c r="D8867" t="s">
        <v>95</v>
      </c>
      <c r="E8867" t="s">
        <v>595</v>
      </c>
      <c r="F8867" t="s">
        <v>93</v>
      </c>
      <c r="G8867">
        <v>0.50320240699999996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</row>
    <row r="8868" spans="2:23" hidden="1" x14ac:dyDescent="0.25">
      <c r="B8868" t="s">
        <v>94</v>
      </c>
      <c r="C8868" t="s">
        <v>296</v>
      </c>
      <c r="D8868" t="s">
        <v>95</v>
      </c>
      <c r="E8868" t="s">
        <v>596</v>
      </c>
      <c r="F8868" t="s">
        <v>93</v>
      </c>
      <c r="G8868">
        <v>0.16773413600000001</v>
      </c>
      <c r="H8868">
        <v>0.16773413600000001</v>
      </c>
      <c r="I8868">
        <v>0.16773413600000001</v>
      </c>
    </row>
    <row r="8869" spans="2:23" hidden="1" x14ac:dyDescent="0.25">
      <c r="B8869" t="s">
        <v>94</v>
      </c>
      <c r="C8869" t="s">
        <v>296</v>
      </c>
      <c r="D8869" t="s">
        <v>95</v>
      </c>
      <c r="E8869" t="s">
        <v>597</v>
      </c>
      <c r="F8869" t="s">
        <v>93</v>
      </c>
      <c r="G8869">
        <v>7.1886058000000003E-2</v>
      </c>
      <c r="H8869">
        <v>7.1886058000000003E-2</v>
      </c>
      <c r="I8869">
        <v>7.1886058000000003E-2</v>
      </c>
      <c r="J8869">
        <v>7.1886058000000003E-2</v>
      </c>
      <c r="K8869">
        <v>7.1886058000000003E-2</v>
      </c>
      <c r="L8869">
        <v>7.1886058000000003E-2</v>
      </c>
      <c r="M8869">
        <v>7.1886058000000003E-2</v>
      </c>
    </row>
    <row r="8870" spans="2:23" hidden="1" x14ac:dyDescent="0.25">
      <c r="B8870" t="s">
        <v>94</v>
      </c>
      <c r="C8870" t="s">
        <v>296</v>
      </c>
      <c r="D8870" t="s">
        <v>95</v>
      </c>
      <c r="E8870" t="s">
        <v>670</v>
      </c>
      <c r="F8870" t="s">
        <v>93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2:23" hidden="1" x14ac:dyDescent="0.25">
      <c r="B8871" t="s">
        <v>94</v>
      </c>
      <c r="C8871" t="s">
        <v>296</v>
      </c>
      <c r="D8871" t="s">
        <v>95</v>
      </c>
      <c r="E8871" t="s">
        <v>671</v>
      </c>
      <c r="F8871" t="s">
        <v>93</v>
      </c>
      <c r="G8871">
        <v>0</v>
      </c>
      <c r="H8871">
        <v>0</v>
      </c>
      <c r="I8871">
        <v>0</v>
      </c>
    </row>
    <row r="8872" spans="2:23" hidden="1" x14ac:dyDescent="0.25">
      <c r="B8872" t="s">
        <v>94</v>
      </c>
      <c r="C8872" t="s">
        <v>296</v>
      </c>
      <c r="D8872" t="s">
        <v>95</v>
      </c>
      <c r="E8872" t="s">
        <v>672</v>
      </c>
      <c r="F8872" t="s">
        <v>93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2:23" hidden="1" x14ac:dyDescent="0.25">
      <c r="B8873" t="s">
        <v>94</v>
      </c>
      <c r="C8873" t="s">
        <v>296</v>
      </c>
      <c r="D8873" t="s">
        <v>95</v>
      </c>
      <c r="E8873" t="s">
        <v>598</v>
      </c>
      <c r="F8873" t="s">
        <v>93</v>
      </c>
      <c r="G8873">
        <v>2.312120443</v>
      </c>
      <c r="H8873">
        <v>18.478280420000001</v>
      </c>
      <c r="I8873">
        <v>0</v>
      </c>
      <c r="J8873">
        <v>6.558673357</v>
      </c>
      <c r="K8873">
        <v>9.7672712019999999</v>
      </c>
      <c r="L8873">
        <v>13.59453963</v>
      </c>
      <c r="M8873">
        <v>11.697362650000001</v>
      </c>
      <c r="N8873">
        <v>17.65679883</v>
      </c>
      <c r="O8873">
        <v>7.7963301249999999</v>
      </c>
      <c r="P8873">
        <v>8.8446572200000002</v>
      </c>
      <c r="Q8873">
        <v>9.8929843159999997</v>
      </c>
      <c r="R8873">
        <v>12.910964659999999</v>
      </c>
      <c r="S8873">
        <v>15.928945000000001</v>
      </c>
      <c r="T8873">
        <v>16.237534620000002</v>
      </c>
      <c r="U8873">
        <v>16.546124249999998</v>
      </c>
      <c r="V8873">
        <v>13.625369210000001</v>
      </c>
      <c r="W8873">
        <v>10.70461418</v>
      </c>
    </row>
    <row r="8874" spans="2:23" hidden="1" x14ac:dyDescent="0.25">
      <c r="B8874" t="s">
        <v>94</v>
      </c>
      <c r="C8874" t="s">
        <v>296</v>
      </c>
      <c r="D8874" t="s">
        <v>95</v>
      </c>
      <c r="E8874" t="s">
        <v>599</v>
      </c>
      <c r="F8874" t="s">
        <v>93</v>
      </c>
      <c r="G8874">
        <v>6.9301336210000004</v>
      </c>
      <c r="H8874">
        <v>6.9301336210000004</v>
      </c>
      <c r="I8874">
        <v>6.9301336210000004</v>
      </c>
    </row>
    <row r="8875" spans="2:23" hidden="1" x14ac:dyDescent="0.25">
      <c r="B8875" t="s">
        <v>94</v>
      </c>
      <c r="C8875" t="s">
        <v>296</v>
      </c>
      <c r="D8875" t="s">
        <v>95</v>
      </c>
      <c r="E8875" t="s">
        <v>600</v>
      </c>
      <c r="F8875" t="s">
        <v>93</v>
      </c>
      <c r="G8875">
        <v>8.9154639580000001</v>
      </c>
      <c r="H8875">
        <v>8.9154639580000001</v>
      </c>
      <c r="I8875">
        <v>8.9154639580000001</v>
      </c>
      <c r="J8875">
        <v>8.9154639580000001</v>
      </c>
      <c r="K8875">
        <v>8.9154639580000001</v>
      </c>
      <c r="L8875">
        <v>8.9154639580000001</v>
      </c>
      <c r="M8875">
        <v>8.9154639580000001</v>
      </c>
    </row>
    <row r="8876" spans="2:23" hidden="1" x14ac:dyDescent="0.25">
      <c r="B8876" t="s">
        <v>94</v>
      </c>
      <c r="C8876" t="s">
        <v>296</v>
      </c>
      <c r="D8876" t="s">
        <v>95</v>
      </c>
      <c r="E8876" t="s">
        <v>601</v>
      </c>
      <c r="F8876" t="s">
        <v>93</v>
      </c>
      <c r="G8876">
        <v>7.138533894</v>
      </c>
      <c r="H8876">
        <v>28.32911803</v>
      </c>
      <c r="I8876">
        <v>24.715350239999999</v>
      </c>
      <c r="J8876">
        <v>40.594234849999999</v>
      </c>
      <c r="K8876">
        <v>47.945111259999997</v>
      </c>
      <c r="L8876">
        <v>57.724177519999998</v>
      </c>
      <c r="M8876">
        <v>58.726067499999999</v>
      </c>
      <c r="N8876">
        <v>65.540269699999996</v>
      </c>
      <c r="O8876">
        <v>62.899154430000003</v>
      </c>
      <c r="P8876">
        <v>60.121278940000003</v>
      </c>
      <c r="Q8876">
        <v>57.343403459999998</v>
      </c>
      <c r="R8876">
        <v>61.735370860000003</v>
      </c>
      <c r="S8876">
        <v>66.127338249999994</v>
      </c>
      <c r="T8876">
        <v>70.142375990000005</v>
      </c>
      <c r="U8876">
        <v>74.157413730000002</v>
      </c>
      <c r="V8876">
        <v>79.900454260000004</v>
      </c>
      <c r="W8876">
        <v>85.643494790000005</v>
      </c>
    </row>
    <row r="8877" spans="2:23" hidden="1" x14ac:dyDescent="0.25">
      <c r="B8877" t="s">
        <v>94</v>
      </c>
      <c r="C8877" t="s">
        <v>296</v>
      </c>
      <c r="D8877" t="s">
        <v>95</v>
      </c>
      <c r="E8877" t="s">
        <v>602</v>
      </c>
      <c r="F8877" t="s">
        <v>93</v>
      </c>
      <c r="G8877">
        <v>20.061000719999999</v>
      </c>
      <c r="H8877">
        <v>20.061000719999999</v>
      </c>
      <c r="I8877">
        <v>20.061000719999999</v>
      </c>
    </row>
    <row r="8878" spans="2:23" hidden="1" x14ac:dyDescent="0.25">
      <c r="B8878" t="s">
        <v>94</v>
      </c>
      <c r="C8878" t="s">
        <v>296</v>
      </c>
      <c r="D8878" t="s">
        <v>95</v>
      </c>
      <c r="E8878" t="s">
        <v>603</v>
      </c>
      <c r="F8878" t="s">
        <v>93</v>
      </c>
      <c r="G8878">
        <v>37.881799039999997</v>
      </c>
      <c r="H8878">
        <v>37.881799039999997</v>
      </c>
      <c r="I8878">
        <v>37.881799039999997</v>
      </c>
      <c r="J8878">
        <v>37.881799039999997</v>
      </c>
      <c r="K8878">
        <v>37.881799039999997</v>
      </c>
      <c r="L8878">
        <v>37.881799039999997</v>
      </c>
      <c r="M8878">
        <v>37.881799039999997</v>
      </c>
    </row>
    <row r="8879" spans="2:23" hidden="1" x14ac:dyDescent="0.25">
      <c r="B8879" t="s">
        <v>94</v>
      </c>
      <c r="C8879" t="s">
        <v>296</v>
      </c>
      <c r="D8879" t="s">
        <v>95</v>
      </c>
      <c r="E8879" t="s">
        <v>604</v>
      </c>
      <c r="F8879" t="s">
        <v>93</v>
      </c>
      <c r="G8879">
        <v>7.138533894</v>
      </c>
      <c r="H8879">
        <v>28.32911803</v>
      </c>
      <c r="I8879">
        <v>24.715350239999999</v>
      </c>
      <c r="J8879">
        <v>39.069709549999999</v>
      </c>
      <c r="K8879">
        <v>43.226500459999997</v>
      </c>
      <c r="L8879">
        <v>49.338107569999998</v>
      </c>
      <c r="M8879">
        <v>50.903648150000002</v>
      </c>
      <c r="N8879">
        <v>58.386305069999999</v>
      </c>
      <c r="O8879">
        <v>57.102117030000002</v>
      </c>
      <c r="P8879">
        <v>54.667104170000002</v>
      </c>
      <c r="Q8879">
        <v>52.232091320000002</v>
      </c>
      <c r="R8879">
        <v>54.42057286</v>
      </c>
      <c r="S8879">
        <v>56.609054409999999</v>
      </c>
      <c r="T8879">
        <v>60.753198329999996</v>
      </c>
      <c r="U8879">
        <v>64.897342260000002</v>
      </c>
      <c r="V8879">
        <v>71.308081169999994</v>
      </c>
      <c r="W8879">
        <v>77.71882008</v>
      </c>
    </row>
    <row r="8880" spans="2:23" hidden="1" x14ac:dyDescent="0.25">
      <c r="B8880" t="s">
        <v>94</v>
      </c>
      <c r="C8880" t="s">
        <v>296</v>
      </c>
      <c r="D8880" t="s">
        <v>95</v>
      </c>
      <c r="E8880" t="s">
        <v>605</v>
      </c>
      <c r="F8880" t="s">
        <v>93</v>
      </c>
      <c r="G8880">
        <v>20.061000719999999</v>
      </c>
      <c r="H8880">
        <v>20.061000719999999</v>
      </c>
      <c r="I8880">
        <v>20.061000719999999</v>
      </c>
    </row>
    <row r="8881" spans="2:23" hidden="1" x14ac:dyDescent="0.25">
      <c r="B8881" t="s">
        <v>94</v>
      </c>
      <c r="C8881" t="s">
        <v>296</v>
      </c>
      <c r="D8881" t="s">
        <v>95</v>
      </c>
      <c r="E8881" t="s">
        <v>606</v>
      </c>
      <c r="F8881" t="s">
        <v>93</v>
      </c>
      <c r="G8881">
        <v>34.674423990000001</v>
      </c>
      <c r="H8881">
        <v>34.674423990000001</v>
      </c>
      <c r="I8881">
        <v>34.674423990000001</v>
      </c>
      <c r="J8881">
        <v>34.674423990000001</v>
      </c>
      <c r="K8881">
        <v>34.674423990000001</v>
      </c>
      <c r="L8881">
        <v>34.674423990000001</v>
      </c>
      <c r="M8881">
        <v>34.674423990000001</v>
      </c>
    </row>
    <row r="8882" spans="2:23" hidden="1" x14ac:dyDescent="0.25">
      <c r="B8882" t="s">
        <v>94</v>
      </c>
      <c r="C8882" t="s">
        <v>296</v>
      </c>
      <c r="D8882" t="s">
        <v>95</v>
      </c>
      <c r="E8882" t="s">
        <v>607</v>
      </c>
      <c r="F8882" t="s">
        <v>93</v>
      </c>
      <c r="G8882">
        <v>4.0554048920000003</v>
      </c>
      <c r="H8882">
        <v>6.9616447140000002</v>
      </c>
      <c r="I8882">
        <v>6.9706519839999999</v>
      </c>
      <c r="J8882">
        <v>13.333691829999999</v>
      </c>
      <c r="K8882">
        <v>10.815628930000001</v>
      </c>
      <c r="L8882">
        <v>18.69258658</v>
      </c>
      <c r="M8882">
        <v>23.71675162</v>
      </c>
      <c r="N8882">
        <v>25.400613199999999</v>
      </c>
      <c r="O8882">
        <v>24.893752710000001</v>
      </c>
      <c r="P8882">
        <v>24.22545989</v>
      </c>
      <c r="Q8882">
        <v>23.557167079999999</v>
      </c>
      <c r="R8882">
        <v>29.48807493</v>
      </c>
      <c r="S8882">
        <v>35.41898278</v>
      </c>
      <c r="T8882">
        <v>34.688105919999998</v>
      </c>
      <c r="U8882">
        <v>33.957229050000002</v>
      </c>
      <c r="V8882">
        <v>27.763251239999999</v>
      </c>
      <c r="W8882">
        <v>21.569273429999999</v>
      </c>
    </row>
    <row r="8883" spans="2:23" hidden="1" x14ac:dyDescent="0.25">
      <c r="B8883" t="s">
        <v>94</v>
      </c>
      <c r="C8883" t="s">
        <v>296</v>
      </c>
      <c r="D8883" t="s">
        <v>95</v>
      </c>
      <c r="E8883" t="s">
        <v>608</v>
      </c>
      <c r="F8883" t="s">
        <v>93</v>
      </c>
      <c r="G8883">
        <v>5.9959005300000001</v>
      </c>
      <c r="H8883">
        <v>5.9959005300000001</v>
      </c>
      <c r="I8883">
        <v>5.9959005300000001</v>
      </c>
    </row>
    <row r="8884" spans="2:23" hidden="1" x14ac:dyDescent="0.25">
      <c r="B8884" t="s">
        <v>94</v>
      </c>
      <c r="C8884" t="s">
        <v>296</v>
      </c>
      <c r="D8884" t="s">
        <v>95</v>
      </c>
      <c r="E8884" t="s">
        <v>609</v>
      </c>
      <c r="F8884" t="s">
        <v>93</v>
      </c>
      <c r="G8884">
        <v>12.07805151</v>
      </c>
      <c r="H8884">
        <v>12.07805151</v>
      </c>
      <c r="I8884">
        <v>12.07805151</v>
      </c>
      <c r="J8884">
        <v>12.07805151</v>
      </c>
      <c r="K8884">
        <v>12.07805151</v>
      </c>
      <c r="L8884">
        <v>12.07805151</v>
      </c>
      <c r="M8884">
        <v>12.07805151</v>
      </c>
    </row>
    <row r="8885" spans="2:23" hidden="1" x14ac:dyDescent="0.25">
      <c r="B8885" t="s">
        <v>94</v>
      </c>
      <c r="C8885" t="s">
        <v>296</v>
      </c>
      <c r="D8885" t="s">
        <v>95</v>
      </c>
      <c r="E8885" t="s">
        <v>610</v>
      </c>
      <c r="F8885" t="s">
        <v>93</v>
      </c>
      <c r="G8885">
        <v>0.61545692799999996</v>
      </c>
      <c r="H8885">
        <v>0.59065006900000006</v>
      </c>
      <c r="I8885">
        <v>0.61009118500000004</v>
      </c>
      <c r="J8885">
        <v>0.54403609799999997</v>
      </c>
      <c r="K8885">
        <v>0.505426767</v>
      </c>
      <c r="L8885">
        <v>0.44726397000000001</v>
      </c>
      <c r="M8885">
        <v>0.43370323999999999</v>
      </c>
      <c r="N8885">
        <v>0.42036112199999998</v>
      </c>
      <c r="O8885">
        <v>0.373832726</v>
      </c>
      <c r="P8885">
        <v>0.35951984399999998</v>
      </c>
      <c r="Q8885">
        <v>0.34520696099999998</v>
      </c>
      <c r="R8885">
        <v>0.357816839</v>
      </c>
      <c r="S8885">
        <v>0.37042671700000002</v>
      </c>
      <c r="T8885">
        <v>0.38887944899999999</v>
      </c>
      <c r="U8885">
        <v>0.40733218100000002</v>
      </c>
      <c r="V8885">
        <v>0.41120912999999998</v>
      </c>
      <c r="W8885">
        <v>0.415086079</v>
      </c>
    </row>
    <row r="8886" spans="2:23" hidden="1" x14ac:dyDescent="0.25">
      <c r="B8886" t="s">
        <v>94</v>
      </c>
      <c r="C8886" t="s">
        <v>296</v>
      </c>
      <c r="D8886" t="s">
        <v>95</v>
      </c>
      <c r="E8886" t="s">
        <v>611</v>
      </c>
      <c r="F8886" t="s">
        <v>93</v>
      </c>
      <c r="G8886">
        <v>0.60539939399999998</v>
      </c>
      <c r="H8886">
        <v>0.60539939399999998</v>
      </c>
      <c r="I8886">
        <v>0.60539939399999998</v>
      </c>
    </row>
    <row r="8887" spans="2:23" hidden="1" x14ac:dyDescent="0.25">
      <c r="B8887" t="s">
        <v>94</v>
      </c>
      <c r="C8887" t="s">
        <v>296</v>
      </c>
      <c r="D8887" t="s">
        <v>95</v>
      </c>
      <c r="E8887" t="s">
        <v>612</v>
      </c>
      <c r="F8887" t="s">
        <v>93</v>
      </c>
      <c r="G8887">
        <v>0.53523260800000005</v>
      </c>
      <c r="H8887">
        <v>0.53523260800000005</v>
      </c>
      <c r="I8887">
        <v>0.53523260800000005</v>
      </c>
      <c r="J8887">
        <v>0.53523260800000005</v>
      </c>
      <c r="K8887">
        <v>0.53523260800000005</v>
      </c>
      <c r="L8887">
        <v>0.53523260800000005</v>
      </c>
      <c r="M8887">
        <v>0.53523260800000005</v>
      </c>
    </row>
    <row r="8888" spans="2:23" hidden="1" x14ac:dyDescent="0.25">
      <c r="B8888" t="s">
        <v>94</v>
      </c>
      <c r="C8888" t="s">
        <v>296</v>
      </c>
      <c r="D8888" t="s">
        <v>95</v>
      </c>
      <c r="E8888" t="s">
        <v>613</v>
      </c>
      <c r="F8888" t="s">
        <v>93</v>
      </c>
      <c r="G8888">
        <v>0.381677447</v>
      </c>
      <c r="H8888">
        <v>0.65775659099999995</v>
      </c>
      <c r="I8888">
        <v>9.1720773000000005E-2</v>
      </c>
      <c r="J8888">
        <v>0.48456862099999998</v>
      </c>
      <c r="K8888">
        <v>0</v>
      </c>
      <c r="L8888">
        <v>0.447206455</v>
      </c>
      <c r="M8888">
        <v>0</v>
      </c>
      <c r="N8888">
        <v>0.39012529800000001</v>
      </c>
      <c r="O8888">
        <v>0</v>
      </c>
      <c r="P8888">
        <v>8.0931609000000002E-2</v>
      </c>
      <c r="Q8888">
        <v>0.161863219</v>
      </c>
      <c r="R8888">
        <v>0.15259040200000001</v>
      </c>
      <c r="S8888">
        <v>0.143317586</v>
      </c>
      <c r="T8888">
        <v>0.13500152200000001</v>
      </c>
      <c r="U8888">
        <v>0.126685458</v>
      </c>
      <c r="V8888">
        <v>0.18682077499999999</v>
      </c>
      <c r="W8888">
        <v>0.24695609099999999</v>
      </c>
    </row>
    <row r="8889" spans="2:23" hidden="1" x14ac:dyDescent="0.25">
      <c r="B8889" t="s">
        <v>94</v>
      </c>
      <c r="C8889" t="s">
        <v>296</v>
      </c>
      <c r="D8889" t="s">
        <v>95</v>
      </c>
      <c r="E8889" t="s">
        <v>614</v>
      </c>
      <c r="F8889" t="s">
        <v>93</v>
      </c>
      <c r="G8889">
        <v>0.37705160399999998</v>
      </c>
      <c r="H8889">
        <v>0.37705160399999998</v>
      </c>
      <c r="I8889">
        <v>0.37705160399999998</v>
      </c>
    </row>
    <row r="8890" spans="2:23" hidden="1" x14ac:dyDescent="0.25">
      <c r="B8890" t="s">
        <v>94</v>
      </c>
      <c r="C8890" t="s">
        <v>296</v>
      </c>
      <c r="D8890" t="s">
        <v>95</v>
      </c>
      <c r="E8890" t="s">
        <v>615</v>
      </c>
      <c r="F8890" t="s">
        <v>93</v>
      </c>
      <c r="G8890">
        <v>0.29470426999999999</v>
      </c>
      <c r="H8890">
        <v>0.29470426999999999</v>
      </c>
      <c r="I8890">
        <v>0.29470426999999999</v>
      </c>
      <c r="J8890">
        <v>0.29470426999999999</v>
      </c>
      <c r="K8890">
        <v>0.29470426999999999</v>
      </c>
      <c r="L8890">
        <v>0.29470426999999999</v>
      </c>
      <c r="M8890">
        <v>0.29470426999999999</v>
      </c>
    </row>
    <row r="8891" spans="2:23" hidden="1" x14ac:dyDescent="0.25">
      <c r="B8891" t="s">
        <v>94</v>
      </c>
      <c r="C8891" t="s">
        <v>296</v>
      </c>
      <c r="D8891" t="s">
        <v>95</v>
      </c>
      <c r="E8891" t="s">
        <v>616</v>
      </c>
      <c r="F8891" t="s">
        <v>93</v>
      </c>
      <c r="G8891">
        <v>108.29596960000001</v>
      </c>
      <c r="H8891">
        <v>52.470334649999998</v>
      </c>
      <c r="I8891">
        <v>51.499565029999999</v>
      </c>
      <c r="J8891">
        <v>53.311294799999999</v>
      </c>
      <c r="K8891">
        <v>43.455632860000001</v>
      </c>
      <c r="L8891">
        <v>42.191718039999998</v>
      </c>
      <c r="M8891">
        <v>37.948508080000003</v>
      </c>
      <c r="N8891">
        <v>39.872912489999997</v>
      </c>
      <c r="O8891">
        <v>41.13629281</v>
      </c>
      <c r="P8891">
        <v>38.861145729999997</v>
      </c>
      <c r="Q8891">
        <v>36.58599864</v>
      </c>
      <c r="R8891">
        <v>41.748031699999999</v>
      </c>
      <c r="S8891">
        <v>46.910064749999997</v>
      </c>
      <c r="T8891">
        <v>47.482266959999997</v>
      </c>
      <c r="U8891">
        <v>48.054469159999996</v>
      </c>
      <c r="V8891">
        <v>50.515514410000002</v>
      </c>
      <c r="W8891">
        <v>52.97655967</v>
      </c>
    </row>
    <row r="8892" spans="2:23" hidden="1" x14ac:dyDescent="0.25">
      <c r="B8892" t="s">
        <v>94</v>
      </c>
      <c r="C8892" t="s">
        <v>296</v>
      </c>
      <c r="D8892" t="s">
        <v>95</v>
      </c>
      <c r="E8892" t="s">
        <v>617</v>
      </c>
      <c r="F8892" t="s">
        <v>93</v>
      </c>
      <c r="G8892">
        <v>70.755289770000005</v>
      </c>
      <c r="H8892">
        <v>70.755289770000005</v>
      </c>
      <c r="I8892">
        <v>70.755289770000005</v>
      </c>
    </row>
    <row r="8893" spans="2:23" hidden="1" x14ac:dyDescent="0.25">
      <c r="B8893" t="s">
        <v>94</v>
      </c>
      <c r="C8893" t="s">
        <v>296</v>
      </c>
      <c r="D8893" t="s">
        <v>95</v>
      </c>
      <c r="E8893" t="s">
        <v>618</v>
      </c>
      <c r="F8893" t="s">
        <v>93</v>
      </c>
      <c r="G8893">
        <v>55.596146160000004</v>
      </c>
      <c r="H8893">
        <v>55.596146160000004</v>
      </c>
      <c r="I8893">
        <v>55.596146160000004</v>
      </c>
      <c r="J8893">
        <v>55.596146160000004</v>
      </c>
      <c r="K8893">
        <v>55.596146160000004</v>
      </c>
      <c r="L8893">
        <v>55.596146160000004</v>
      </c>
      <c r="M8893">
        <v>55.596146160000004</v>
      </c>
    </row>
    <row r="8894" spans="2:23" hidden="1" x14ac:dyDescent="0.25">
      <c r="B8894" t="s">
        <v>94</v>
      </c>
      <c r="C8894" t="s">
        <v>296</v>
      </c>
      <c r="D8894" t="s">
        <v>95</v>
      </c>
      <c r="E8894" t="s">
        <v>619</v>
      </c>
      <c r="F8894" t="s">
        <v>93</v>
      </c>
      <c r="G8894">
        <v>15.79782646</v>
      </c>
      <c r="H8894">
        <v>12.48244964</v>
      </c>
      <c r="I8894">
        <v>13.50765535</v>
      </c>
      <c r="J8894">
        <v>18.193651330000002</v>
      </c>
      <c r="K8894">
        <v>17.099614800000001</v>
      </c>
      <c r="L8894">
        <v>18.192587069999998</v>
      </c>
      <c r="M8894">
        <v>17.02199749</v>
      </c>
      <c r="N8894">
        <v>18.570168200000001</v>
      </c>
      <c r="O8894">
        <v>19.884095760000001</v>
      </c>
      <c r="P8894">
        <v>18.566990969999999</v>
      </c>
      <c r="Q8894">
        <v>17.24988617</v>
      </c>
      <c r="R8894">
        <v>20.05157664</v>
      </c>
      <c r="S8894">
        <v>22.853267110000001</v>
      </c>
      <c r="T8894">
        <v>26.68517001</v>
      </c>
      <c r="U8894">
        <v>30.51707291</v>
      </c>
      <c r="V8894">
        <v>34.282942179999999</v>
      </c>
      <c r="W8894">
        <v>38.048811450000002</v>
      </c>
    </row>
    <row r="8895" spans="2:23" hidden="1" x14ac:dyDescent="0.25">
      <c r="B8895" t="s">
        <v>94</v>
      </c>
      <c r="C8895" t="s">
        <v>296</v>
      </c>
      <c r="D8895" t="s">
        <v>95</v>
      </c>
      <c r="E8895" t="s">
        <v>620</v>
      </c>
      <c r="F8895" t="s">
        <v>93</v>
      </c>
      <c r="G8895">
        <v>13.92931048</v>
      </c>
      <c r="H8895">
        <v>13.92931048</v>
      </c>
      <c r="I8895">
        <v>13.92931048</v>
      </c>
    </row>
    <row r="8896" spans="2:23" hidden="1" x14ac:dyDescent="0.25">
      <c r="B8896" t="s">
        <v>94</v>
      </c>
      <c r="C8896" t="s">
        <v>296</v>
      </c>
      <c r="D8896" t="s">
        <v>95</v>
      </c>
      <c r="E8896" t="s">
        <v>621</v>
      </c>
      <c r="F8896" t="s">
        <v>93</v>
      </c>
      <c r="G8896">
        <v>16.042254589999999</v>
      </c>
      <c r="H8896">
        <v>16.042254589999999</v>
      </c>
      <c r="I8896">
        <v>16.042254589999999</v>
      </c>
      <c r="J8896">
        <v>16.042254589999999</v>
      </c>
      <c r="K8896">
        <v>16.042254589999999</v>
      </c>
      <c r="L8896">
        <v>16.042254589999999</v>
      </c>
      <c r="M8896">
        <v>16.042254589999999</v>
      </c>
    </row>
    <row r="8897" spans="2:23" hidden="1" x14ac:dyDescent="0.25">
      <c r="B8897" t="s">
        <v>94</v>
      </c>
      <c r="C8897" t="s">
        <v>296</v>
      </c>
      <c r="D8897" t="s">
        <v>95</v>
      </c>
      <c r="E8897" t="s">
        <v>622</v>
      </c>
      <c r="F8897" t="s">
        <v>93</v>
      </c>
      <c r="G8897">
        <v>92.116465730000002</v>
      </c>
      <c r="H8897">
        <v>39.330128420000001</v>
      </c>
      <c r="I8897">
        <v>37.900188900000003</v>
      </c>
      <c r="J8897">
        <v>34.633074839999999</v>
      </c>
      <c r="K8897">
        <v>26.35601806</v>
      </c>
      <c r="L8897">
        <v>23.55192452</v>
      </c>
      <c r="M8897">
        <v>20.926510589999999</v>
      </c>
      <c r="N8897">
        <v>20.912618989999999</v>
      </c>
      <c r="O8897">
        <v>21.25219706</v>
      </c>
      <c r="P8897">
        <v>20.213223150000001</v>
      </c>
      <c r="Q8897">
        <v>19.174249249999999</v>
      </c>
      <c r="R8897">
        <v>21.54386465</v>
      </c>
      <c r="S8897">
        <v>23.913480060000001</v>
      </c>
      <c r="T8897">
        <v>20.66209542</v>
      </c>
      <c r="U8897">
        <v>17.41071079</v>
      </c>
      <c r="V8897">
        <v>16.045751460000002</v>
      </c>
      <c r="W8897">
        <v>14.68079212</v>
      </c>
    </row>
    <row r="8898" spans="2:23" hidden="1" x14ac:dyDescent="0.25">
      <c r="B8898" t="s">
        <v>94</v>
      </c>
      <c r="C8898" t="s">
        <v>296</v>
      </c>
      <c r="D8898" t="s">
        <v>95</v>
      </c>
      <c r="E8898" t="s">
        <v>623</v>
      </c>
      <c r="F8898" t="s">
        <v>93</v>
      </c>
      <c r="G8898">
        <v>56.448927679999997</v>
      </c>
      <c r="H8898">
        <v>56.448927679999997</v>
      </c>
      <c r="I8898">
        <v>56.448927679999997</v>
      </c>
    </row>
    <row r="8899" spans="2:23" hidden="1" x14ac:dyDescent="0.25">
      <c r="B8899" t="s">
        <v>94</v>
      </c>
      <c r="C8899" t="s">
        <v>296</v>
      </c>
      <c r="D8899" t="s">
        <v>95</v>
      </c>
      <c r="E8899" t="s">
        <v>624</v>
      </c>
      <c r="F8899" t="s">
        <v>93</v>
      </c>
      <c r="G8899">
        <v>39.25918729</v>
      </c>
      <c r="H8899">
        <v>39.25918729</v>
      </c>
      <c r="I8899">
        <v>39.25918729</v>
      </c>
      <c r="J8899">
        <v>39.25918729</v>
      </c>
      <c r="K8899">
        <v>39.25918729</v>
      </c>
      <c r="L8899">
        <v>39.25918729</v>
      </c>
      <c r="M8899">
        <v>39.25918729</v>
      </c>
    </row>
    <row r="8900" spans="2:23" hidden="1" x14ac:dyDescent="0.25">
      <c r="B8900" t="s">
        <v>94</v>
      </c>
      <c r="C8900" t="s">
        <v>296</v>
      </c>
      <c r="D8900" t="s">
        <v>95</v>
      </c>
      <c r="E8900" t="s">
        <v>673</v>
      </c>
      <c r="F8900" t="s">
        <v>93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2:23" hidden="1" x14ac:dyDescent="0.25">
      <c r="B8901" t="s">
        <v>94</v>
      </c>
      <c r="C8901" t="s">
        <v>296</v>
      </c>
      <c r="D8901" t="s">
        <v>95</v>
      </c>
      <c r="E8901" t="s">
        <v>674</v>
      </c>
      <c r="F8901" t="s">
        <v>93</v>
      </c>
      <c r="G8901">
        <v>0</v>
      </c>
      <c r="H8901">
        <v>0</v>
      </c>
      <c r="I8901">
        <v>0</v>
      </c>
    </row>
    <row r="8902" spans="2:23" hidden="1" x14ac:dyDescent="0.25">
      <c r="B8902" t="s">
        <v>94</v>
      </c>
      <c r="C8902" t="s">
        <v>296</v>
      </c>
      <c r="D8902" t="s">
        <v>95</v>
      </c>
      <c r="E8902" t="s">
        <v>675</v>
      </c>
      <c r="F8902" t="s">
        <v>93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2:23" hidden="1" x14ac:dyDescent="0.25">
      <c r="B8903" t="s">
        <v>94</v>
      </c>
      <c r="C8903" t="s">
        <v>296</v>
      </c>
      <c r="D8903" t="s">
        <v>95</v>
      </c>
      <c r="E8903" t="s">
        <v>625</v>
      </c>
      <c r="F8903" t="s">
        <v>93</v>
      </c>
      <c r="G8903">
        <v>111.8169773</v>
      </c>
      <c r="H8903">
        <v>54.785412469999997</v>
      </c>
      <c r="I8903">
        <v>55.434484240000003</v>
      </c>
      <c r="J8903">
        <v>59.744563990000003</v>
      </c>
      <c r="K8903">
        <v>50.427985100000001</v>
      </c>
      <c r="L8903">
        <v>44.624043960000002</v>
      </c>
      <c r="M8903">
        <v>41.703360689999997</v>
      </c>
      <c r="N8903">
        <v>44.266079750000003</v>
      </c>
      <c r="O8903">
        <v>45.524378919999997</v>
      </c>
      <c r="P8903">
        <v>42.842599900000003</v>
      </c>
      <c r="Q8903">
        <v>40.160820870000002</v>
      </c>
      <c r="R8903">
        <v>47.043595089999997</v>
      </c>
      <c r="S8903">
        <v>53.926369299999998</v>
      </c>
      <c r="T8903">
        <v>54.604882230000001</v>
      </c>
      <c r="U8903">
        <v>55.283395159999998</v>
      </c>
      <c r="V8903">
        <v>58.528116660000002</v>
      </c>
      <c r="W8903">
        <v>61.77283817</v>
      </c>
    </row>
    <row r="8904" spans="2:23" hidden="1" x14ac:dyDescent="0.25">
      <c r="B8904" t="s">
        <v>94</v>
      </c>
      <c r="C8904" t="s">
        <v>296</v>
      </c>
      <c r="D8904" t="s">
        <v>95</v>
      </c>
      <c r="E8904" t="s">
        <v>626</v>
      </c>
      <c r="F8904" t="s">
        <v>93</v>
      </c>
      <c r="G8904">
        <v>74.012291349999998</v>
      </c>
      <c r="H8904">
        <v>74.012291349999998</v>
      </c>
      <c r="I8904">
        <v>74.012291349999998</v>
      </c>
    </row>
    <row r="8905" spans="2:23" hidden="1" x14ac:dyDescent="0.25">
      <c r="B8905" t="s">
        <v>94</v>
      </c>
      <c r="C8905" t="s">
        <v>296</v>
      </c>
      <c r="D8905" t="s">
        <v>95</v>
      </c>
      <c r="E8905" t="s">
        <v>627</v>
      </c>
      <c r="F8905" t="s">
        <v>93</v>
      </c>
      <c r="G8905">
        <v>59.790975400000001</v>
      </c>
      <c r="H8905">
        <v>59.790975400000001</v>
      </c>
      <c r="I8905">
        <v>59.790975400000001</v>
      </c>
      <c r="J8905">
        <v>59.790975400000001</v>
      </c>
      <c r="K8905">
        <v>59.790975400000001</v>
      </c>
      <c r="L8905">
        <v>59.790975400000001</v>
      </c>
      <c r="M8905">
        <v>59.790975400000001</v>
      </c>
    </row>
    <row r="8906" spans="2:23" hidden="1" x14ac:dyDescent="0.25">
      <c r="B8906" t="s">
        <v>94</v>
      </c>
      <c r="C8906" t="s">
        <v>296</v>
      </c>
      <c r="D8906" t="s">
        <v>95</v>
      </c>
      <c r="E8906" t="s">
        <v>676</v>
      </c>
      <c r="F8906" t="s">
        <v>93</v>
      </c>
      <c r="G8906">
        <v>0</v>
      </c>
      <c r="H8906">
        <v>0.37540499599999999</v>
      </c>
      <c r="I8906">
        <v>0.20607795500000001</v>
      </c>
      <c r="J8906">
        <v>0.86483296700000001</v>
      </c>
      <c r="K8906">
        <v>1.313818073</v>
      </c>
      <c r="L8906">
        <v>0.76085659400000005</v>
      </c>
      <c r="M8906">
        <v>0.41096106399999999</v>
      </c>
      <c r="N8906">
        <v>2.1475352999999999E-2</v>
      </c>
      <c r="O8906">
        <v>4.1537646999999997E-2</v>
      </c>
      <c r="P8906">
        <v>4.1995411000000003E-2</v>
      </c>
      <c r="Q8906">
        <v>4.2453175000000003E-2</v>
      </c>
      <c r="R8906">
        <v>2.1226587000000002E-2</v>
      </c>
      <c r="S8906">
        <v>0</v>
      </c>
      <c r="T8906">
        <v>5.9291087999999999E-2</v>
      </c>
      <c r="U8906">
        <v>0.118582175</v>
      </c>
      <c r="V8906">
        <v>8.9843289000000007E-2</v>
      </c>
      <c r="W8906">
        <v>6.1104403000000002E-2</v>
      </c>
    </row>
    <row r="8907" spans="2:23" hidden="1" x14ac:dyDescent="0.25">
      <c r="B8907" t="s">
        <v>94</v>
      </c>
      <c r="C8907" t="s">
        <v>296</v>
      </c>
      <c r="D8907" t="s">
        <v>95</v>
      </c>
      <c r="E8907" t="s">
        <v>677</v>
      </c>
      <c r="F8907" t="s">
        <v>93</v>
      </c>
      <c r="G8907">
        <v>0.19382764999999999</v>
      </c>
      <c r="H8907">
        <v>0.19382764999999999</v>
      </c>
      <c r="I8907">
        <v>0.19382764999999999</v>
      </c>
    </row>
    <row r="8908" spans="2:23" hidden="1" x14ac:dyDescent="0.25">
      <c r="B8908" t="s">
        <v>94</v>
      </c>
      <c r="C8908" t="s">
        <v>296</v>
      </c>
      <c r="D8908" t="s">
        <v>95</v>
      </c>
      <c r="E8908" t="s">
        <v>678</v>
      </c>
      <c r="F8908" t="s">
        <v>93</v>
      </c>
      <c r="G8908">
        <v>0.56170737800000003</v>
      </c>
      <c r="H8908">
        <v>0.56170737800000003</v>
      </c>
      <c r="I8908">
        <v>0.56170737800000003</v>
      </c>
      <c r="J8908">
        <v>0.56170737800000003</v>
      </c>
      <c r="K8908">
        <v>0.56170737800000003</v>
      </c>
      <c r="L8908">
        <v>0.56170737800000003</v>
      </c>
      <c r="M8908">
        <v>0.56170737800000003</v>
      </c>
    </row>
    <row r="8909" spans="2:23" hidden="1" x14ac:dyDescent="0.25">
      <c r="B8909" t="s">
        <v>94</v>
      </c>
      <c r="C8909" t="s">
        <v>296</v>
      </c>
      <c r="D8909" t="s">
        <v>95</v>
      </c>
      <c r="E8909" t="s">
        <v>679</v>
      </c>
      <c r="F8909" t="s">
        <v>93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2.0062711E-2</v>
      </c>
      <c r="S8909">
        <v>4.0125423E-2</v>
      </c>
      <c r="T8909">
        <v>2.8678353E-2</v>
      </c>
      <c r="U8909">
        <v>1.7231283999999999E-2</v>
      </c>
      <c r="V8909">
        <v>2.7349661000000001E-2</v>
      </c>
      <c r="W8909">
        <v>3.7468039000000002E-2</v>
      </c>
    </row>
    <row r="8910" spans="2:23" hidden="1" x14ac:dyDescent="0.25">
      <c r="B8910" t="s">
        <v>94</v>
      </c>
      <c r="C8910" t="s">
        <v>296</v>
      </c>
      <c r="D8910" t="s">
        <v>95</v>
      </c>
      <c r="E8910" t="s">
        <v>680</v>
      </c>
      <c r="F8910" t="s">
        <v>93</v>
      </c>
      <c r="G8910">
        <v>0</v>
      </c>
      <c r="H8910">
        <v>0</v>
      </c>
      <c r="I8910">
        <v>0</v>
      </c>
    </row>
    <row r="8911" spans="2:23" hidden="1" x14ac:dyDescent="0.25">
      <c r="B8911" t="s">
        <v>94</v>
      </c>
      <c r="C8911" t="s">
        <v>296</v>
      </c>
      <c r="D8911" t="s">
        <v>95</v>
      </c>
      <c r="E8911" t="s">
        <v>681</v>
      </c>
      <c r="F8911" t="s">
        <v>93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2:23" hidden="1" x14ac:dyDescent="0.25">
      <c r="B8912" t="s">
        <v>94</v>
      </c>
      <c r="C8912" t="s">
        <v>296</v>
      </c>
      <c r="D8912" t="s">
        <v>95</v>
      </c>
      <c r="E8912" t="s">
        <v>628</v>
      </c>
      <c r="F8912" t="s">
        <v>93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2.0062711E-2</v>
      </c>
      <c r="S8912">
        <v>4.0125423E-2</v>
      </c>
      <c r="T8912">
        <v>2.3487536E-2</v>
      </c>
      <c r="U8912">
        <v>6.8496499999999997E-3</v>
      </c>
      <c r="V8912">
        <v>1.4846952E-2</v>
      </c>
      <c r="W8912">
        <v>2.2844255000000001E-2</v>
      </c>
    </row>
    <row r="8913" spans="2:23" hidden="1" x14ac:dyDescent="0.25">
      <c r="B8913" t="s">
        <v>94</v>
      </c>
      <c r="C8913" t="s">
        <v>296</v>
      </c>
      <c r="D8913" t="s">
        <v>95</v>
      </c>
      <c r="E8913" t="s">
        <v>629</v>
      </c>
      <c r="F8913" t="s">
        <v>93</v>
      </c>
      <c r="G8913">
        <v>0</v>
      </c>
      <c r="H8913">
        <v>0</v>
      </c>
      <c r="I8913">
        <v>0</v>
      </c>
    </row>
    <row r="8914" spans="2:23" hidden="1" x14ac:dyDescent="0.25">
      <c r="B8914" t="s">
        <v>94</v>
      </c>
      <c r="C8914" t="s">
        <v>296</v>
      </c>
      <c r="D8914" t="s">
        <v>95</v>
      </c>
      <c r="E8914" t="s">
        <v>630</v>
      </c>
      <c r="F8914" t="s">
        <v>93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2:23" hidden="1" x14ac:dyDescent="0.25">
      <c r="B8915" t="s">
        <v>94</v>
      </c>
      <c r="C8915" t="s">
        <v>296</v>
      </c>
      <c r="D8915" t="s">
        <v>95</v>
      </c>
      <c r="E8915" t="s">
        <v>631</v>
      </c>
      <c r="F8915" t="s">
        <v>93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5.1908170000000003E-3</v>
      </c>
      <c r="U8915">
        <v>1.0381634000000001E-2</v>
      </c>
      <c r="V8915">
        <v>1.2502709000000001E-2</v>
      </c>
      <c r="W8915">
        <v>1.4623784000000001E-2</v>
      </c>
    </row>
    <row r="8916" spans="2:23" hidden="1" x14ac:dyDescent="0.25">
      <c r="B8916" t="s">
        <v>94</v>
      </c>
      <c r="C8916" t="s">
        <v>296</v>
      </c>
      <c r="D8916" t="s">
        <v>95</v>
      </c>
      <c r="E8916" t="s">
        <v>632</v>
      </c>
      <c r="F8916" t="s">
        <v>93</v>
      </c>
      <c r="G8916">
        <v>0</v>
      </c>
      <c r="H8916">
        <v>0</v>
      </c>
      <c r="I8916">
        <v>0</v>
      </c>
    </row>
    <row r="8917" spans="2:23" hidden="1" x14ac:dyDescent="0.25">
      <c r="B8917" t="s">
        <v>94</v>
      </c>
      <c r="C8917" t="s">
        <v>296</v>
      </c>
      <c r="D8917" t="s">
        <v>95</v>
      </c>
      <c r="E8917" t="s">
        <v>633</v>
      </c>
      <c r="F8917" t="s">
        <v>93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2:23" hidden="1" x14ac:dyDescent="0.25">
      <c r="B8918" t="s">
        <v>94</v>
      </c>
      <c r="C8918" t="s">
        <v>296</v>
      </c>
      <c r="D8918" t="s">
        <v>95</v>
      </c>
      <c r="E8918" t="s">
        <v>682</v>
      </c>
      <c r="F8918" t="s">
        <v>93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5.1908170000000003E-3</v>
      </c>
      <c r="U8918">
        <v>1.0381634000000001E-2</v>
      </c>
      <c r="V8918">
        <v>1.2502709000000001E-2</v>
      </c>
      <c r="W8918">
        <v>1.4623784000000001E-2</v>
      </c>
    </row>
    <row r="8919" spans="2:23" hidden="1" x14ac:dyDescent="0.25">
      <c r="B8919" t="s">
        <v>94</v>
      </c>
      <c r="C8919" t="s">
        <v>296</v>
      </c>
      <c r="D8919" t="s">
        <v>95</v>
      </c>
      <c r="E8919" t="s">
        <v>683</v>
      </c>
      <c r="F8919" t="s">
        <v>93</v>
      </c>
      <c r="G8919">
        <v>0</v>
      </c>
      <c r="H8919">
        <v>0</v>
      </c>
      <c r="I8919">
        <v>0</v>
      </c>
    </row>
    <row r="8920" spans="2:23" hidden="1" x14ac:dyDescent="0.25">
      <c r="B8920" t="s">
        <v>94</v>
      </c>
      <c r="C8920" t="s">
        <v>296</v>
      </c>
      <c r="D8920" t="s">
        <v>95</v>
      </c>
      <c r="E8920" t="s">
        <v>684</v>
      </c>
      <c r="F8920" t="s">
        <v>93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2:23" hidden="1" x14ac:dyDescent="0.25">
      <c r="B8921" t="s">
        <v>94</v>
      </c>
      <c r="C8921" t="s">
        <v>296</v>
      </c>
      <c r="D8921" t="s">
        <v>95</v>
      </c>
      <c r="E8921" t="s">
        <v>685</v>
      </c>
      <c r="F8921" t="s">
        <v>93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</row>
    <row r="8922" spans="2:23" hidden="1" x14ac:dyDescent="0.25">
      <c r="B8922" t="s">
        <v>94</v>
      </c>
      <c r="C8922" t="s">
        <v>296</v>
      </c>
      <c r="D8922" t="s">
        <v>95</v>
      </c>
      <c r="E8922" t="s">
        <v>686</v>
      </c>
      <c r="F8922" t="s">
        <v>93</v>
      </c>
      <c r="G8922">
        <v>0</v>
      </c>
      <c r="H8922">
        <v>0</v>
      </c>
      <c r="I8922">
        <v>0</v>
      </c>
    </row>
    <row r="8923" spans="2:23" hidden="1" x14ac:dyDescent="0.25">
      <c r="B8923" t="s">
        <v>94</v>
      </c>
      <c r="C8923" t="s">
        <v>296</v>
      </c>
      <c r="D8923" t="s">
        <v>95</v>
      </c>
      <c r="E8923" t="s">
        <v>687</v>
      </c>
      <c r="F8923" t="s">
        <v>93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2:23" hidden="1" x14ac:dyDescent="0.25">
      <c r="B8924" t="s">
        <v>94</v>
      </c>
      <c r="C8924" t="s">
        <v>296</v>
      </c>
      <c r="D8924" t="s">
        <v>95</v>
      </c>
      <c r="E8924" t="s">
        <v>688</v>
      </c>
      <c r="F8924" t="s">
        <v>93</v>
      </c>
      <c r="G8924">
        <v>6.7577727459999997</v>
      </c>
      <c r="H8924">
        <v>1.5740004169999999</v>
      </c>
      <c r="I8924">
        <v>1.3638356739999999</v>
      </c>
      <c r="J8924">
        <v>4.0367885609999998</v>
      </c>
      <c r="K8924">
        <v>3.8719028990000002</v>
      </c>
      <c r="L8924">
        <v>1.43840703</v>
      </c>
      <c r="M8924">
        <v>0.96403198999999995</v>
      </c>
      <c r="N8924">
        <v>2.6362228160000001</v>
      </c>
      <c r="O8924">
        <v>1.168414107</v>
      </c>
      <c r="P8924">
        <v>0.84015207000000003</v>
      </c>
      <c r="Q8924">
        <v>0.51189003200000005</v>
      </c>
      <c r="R8924">
        <v>0.963869266</v>
      </c>
      <c r="S8924">
        <v>1.4158485009999999</v>
      </c>
      <c r="T8924">
        <v>1.8162662549999999</v>
      </c>
      <c r="U8924">
        <v>2.2166840090000002</v>
      </c>
      <c r="V8924">
        <v>1.739429892</v>
      </c>
      <c r="W8924">
        <v>1.262175775</v>
      </c>
    </row>
    <row r="8925" spans="2:23" hidden="1" x14ac:dyDescent="0.25">
      <c r="B8925" t="s">
        <v>94</v>
      </c>
      <c r="C8925" t="s">
        <v>296</v>
      </c>
      <c r="D8925" t="s">
        <v>95</v>
      </c>
      <c r="E8925" t="s">
        <v>689</v>
      </c>
      <c r="F8925" t="s">
        <v>93</v>
      </c>
      <c r="G8925">
        <v>3.2318696120000001</v>
      </c>
      <c r="H8925">
        <v>3.2318696120000001</v>
      </c>
      <c r="I8925">
        <v>3.2318696120000001</v>
      </c>
    </row>
    <row r="8926" spans="2:23" hidden="1" x14ac:dyDescent="0.25">
      <c r="B8926" t="s">
        <v>94</v>
      </c>
      <c r="C8926" t="s">
        <v>296</v>
      </c>
      <c r="D8926" t="s">
        <v>95</v>
      </c>
      <c r="E8926" t="s">
        <v>690</v>
      </c>
      <c r="F8926" t="s">
        <v>93</v>
      </c>
      <c r="G8926">
        <v>2.8581056170000001</v>
      </c>
      <c r="H8926">
        <v>2.8581056170000001</v>
      </c>
      <c r="I8926">
        <v>2.8581056170000001</v>
      </c>
      <c r="J8926">
        <v>2.8581056170000001</v>
      </c>
      <c r="K8926">
        <v>2.8581056170000001</v>
      </c>
      <c r="L8926">
        <v>2.8581056170000001</v>
      </c>
      <c r="M8926">
        <v>2.8581056170000001</v>
      </c>
    </row>
    <row r="8927" spans="2:23" hidden="1" x14ac:dyDescent="0.25">
      <c r="B8927" t="s">
        <v>94</v>
      </c>
      <c r="C8927" t="s">
        <v>296</v>
      </c>
      <c r="D8927" t="s">
        <v>95</v>
      </c>
      <c r="E8927" t="s">
        <v>691</v>
      </c>
      <c r="F8927" t="s">
        <v>93</v>
      </c>
      <c r="G8927">
        <v>3.2367650449999998</v>
      </c>
      <c r="H8927">
        <v>0</v>
      </c>
      <c r="I8927">
        <v>0</v>
      </c>
      <c r="J8927">
        <v>2.4762738949999998</v>
      </c>
      <c r="K8927">
        <v>2.3528472389999999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8.1117909000000002E-2</v>
      </c>
      <c r="S8927">
        <v>0.162235818</v>
      </c>
      <c r="T8927">
        <v>0.534591963</v>
      </c>
      <c r="U8927">
        <v>0.90694810800000003</v>
      </c>
      <c r="V8927">
        <v>0.45347405400000002</v>
      </c>
      <c r="W8927">
        <v>0</v>
      </c>
    </row>
    <row r="8928" spans="2:23" hidden="1" x14ac:dyDescent="0.25">
      <c r="B8928" t="s">
        <v>94</v>
      </c>
      <c r="C8928" t="s">
        <v>296</v>
      </c>
      <c r="D8928" t="s">
        <v>95</v>
      </c>
      <c r="E8928" t="s">
        <v>692</v>
      </c>
      <c r="F8928" t="s">
        <v>93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2:23" hidden="1" x14ac:dyDescent="0.25">
      <c r="B8929" t="s">
        <v>94</v>
      </c>
      <c r="C8929" t="s">
        <v>296</v>
      </c>
      <c r="D8929" t="s">
        <v>95</v>
      </c>
      <c r="E8929" t="s">
        <v>693</v>
      </c>
      <c r="F8929" t="s">
        <v>93</v>
      </c>
      <c r="G8929">
        <v>0</v>
      </c>
      <c r="H8929">
        <v>0</v>
      </c>
      <c r="I8929">
        <v>0</v>
      </c>
    </row>
    <row r="8930" spans="2:23" hidden="1" x14ac:dyDescent="0.25">
      <c r="B8930" t="s">
        <v>94</v>
      </c>
      <c r="C8930" t="s">
        <v>296</v>
      </c>
      <c r="D8930" t="s">
        <v>95</v>
      </c>
      <c r="E8930" t="s">
        <v>694</v>
      </c>
      <c r="F8930" t="s">
        <v>93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2:23" hidden="1" x14ac:dyDescent="0.25">
      <c r="B8931" t="s">
        <v>94</v>
      </c>
      <c r="C8931" t="s">
        <v>296</v>
      </c>
      <c r="D8931" t="s">
        <v>95</v>
      </c>
      <c r="E8931" t="s">
        <v>695</v>
      </c>
      <c r="F8931" t="s">
        <v>93</v>
      </c>
      <c r="G8931">
        <v>1.078921682</v>
      </c>
      <c r="H8931">
        <v>1.078921682</v>
      </c>
      <c r="I8931">
        <v>1.078921682</v>
      </c>
    </row>
    <row r="8932" spans="2:23" hidden="1" x14ac:dyDescent="0.25">
      <c r="B8932" t="s">
        <v>94</v>
      </c>
      <c r="C8932" t="s">
        <v>296</v>
      </c>
      <c r="D8932" t="s">
        <v>95</v>
      </c>
      <c r="E8932" t="s">
        <v>696</v>
      </c>
      <c r="F8932" t="s">
        <v>93</v>
      </c>
      <c r="G8932">
        <v>1.152269454</v>
      </c>
      <c r="H8932">
        <v>1.152269454</v>
      </c>
      <c r="I8932">
        <v>1.152269454</v>
      </c>
      <c r="J8932">
        <v>1.152269454</v>
      </c>
      <c r="K8932">
        <v>1.152269454</v>
      </c>
      <c r="L8932">
        <v>1.152269454</v>
      </c>
      <c r="M8932">
        <v>1.152269454</v>
      </c>
    </row>
    <row r="8933" spans="2:23" hidden="1" x14ac:dyDescent="0.25">
      <c r="B8933" t="s">
        <v>94</v>
      </c>
      <c r="C8933" t="s">
        <v>296</v>
      </c>
      <c r="D8933" t="s">
        <v>95</v>
      </c>
      <c r="E8933" t="s">
        <v>697</v>
      </c>
      <c r="F8933" t="s">
        <v>93</v>
      </c>
      <c r="G8933">
        <v>0</v>
      </c>
      <c r="H8933">
        <v>0</v>
      </c>
      <c r="I8933">
        <v>0</v>
      </c>
      <c r="J8933">
        <v>0.27212331699999998</v>
      </c>
      <c r="K8933">
        <v>0.39842244500000001</v>
      </c>
      <c r="L8933">
        <v>0.32156333500000001</v>
      </c>
      <c r="M8933">
        <v>0.55636732700000002</v>
      </c>
      <c r="N8933">
        <v>1.00166983</v>
      </c>
      <c r="O8933">
        <v>0.97890902300000004</v>
      </c>
      <c r="P8933">
        <v>0.63296012800000001</v>
      </c>
      <c r="Q8933">
        <v>0.287011234</v>
      </c>
      <c r="R8933">
        <v>0.54312344899999998</v>
      </c>
      <c r="S8933">
        <v>0.79923566499999998</v>
      </c>
      <c r="T8933">
        <v>1.0060868919999999</v>
      </c>
      <c r="U8933">
        <v>1.2129381189999999</v>
      </c>
      <c r="V8933">
        <v>0.97889637100000004</v>
      </c>
      <c r="W8933">
        <v>0.74485462300000005</v>
      </c>
    </row>
    <row r="8934" spans="2:23" hidden="1" x14ac:dyDescent="0.25">
      <c r="B8934" t="s">
        <v>94</v>
      </c>
      <c r="C8934" t="s">
        <v>296</v>
      </c>
      <c r="D8934" t="s">
        <v>95</v>
      </c>
      <c r="E8934" t="s">
        <v>698</v>
      </c>
      <c r="F8934" t="s">
        <v>93</v>
      </c>
      <c r="G8934">
        <v>0</v>
      </c>
      <c r="H8934">
        <v>0</v>
      </c>
      <c r="I8934">
        <v>0</v>
      </c>
    </row>
    <row r="8935" spans="2:23" hidden="1" x14ac:dyDescent="0.25">
      <c r="B8935" t="s">
        <v>94</v>
      </c>
      <c r="C8935" t="s">
        <v>296</v>
      </c>
      <c r="D8935" t="s">
        <v>95</v>
      </c>
      <c r="E8935" t="s">
        <v>699</v>
      </c>
      <c r="F8935" t="s">
        <v>93</v>
      </c>
      <c r="G8935">
        <v>0.22121091800000001</v>
      </c>
      <c r="H8935">
        <v>0.22121091800000001</v>
      </c>
      <c r="I8935">
        <v>0.22121091800000001</v>
      </c>
      <c r="J8935">
        <v>0.22121091800000001</v>
      </c>
      <c r="K8935">
        <v>0.22121091800000001</v>
      </c>
      <c r="L8935">
        <v>0.22121091800000001</v>
      </c>
      <c r="M8935">
        <v>0.22121091800000001</v>
      </c>
    </row>
    <row r="8936" spans="2:23" hidden="1" x14ac:dyDescent="0.25">
      <c r="B8936" t="s">
        <v>94</v>
      </c>
      <c r="C8936" t="s">
        <v>296</v>
      </c>
      <c r="D8936" t="s">
        <v>95</v>
      </c>
      <c r="E8936" t="s">
        <v>700</v>
      </c>
      <c r="F8936" t="s">
        <v>93</v>
      </c>
      <c r="H8936">
        <v>0.7410774</v>
      </c>
      <c r="I8936">
        <v>2.5710835400000001</v>
      </c>
      <c r="J8936">
        <v>4.8727545289999998</v>
      </c>
      <c r="K8936">
        <v>5.4532965789999999</v>
      </c>
      <c r="L8936">
        <v>0.99391888900000003</v>
      </c>
      <c r="M8936">
        <v>2.7908206240000002</v>
      </c>
      <c r="N8936">
        <v>1.8829506199999999</v>
      </c>
      <c r="O8936">
        <v>3.2196720029999999</v>
      </c>
      <c r="P8936">
        <v>3.1413020989999998</v>
      </c>
      <c r="Q8936">
        <v>3.0629321950000001</v>
      </c>
      <c r="R8936">
        <v>4.4128120300000004</v>
      </c>
      <c r="S8936">
        <v>5.7626918649999999</v>
      </c>
      <c r="T8936">
        <v>5.8409409810000001</v>
      </c>
      <c r="U8936">
        <v>5.9191900970000004</v>
      </c>
      <c r="V8936">
        <v>6.726646412</v>
      </c>
      <c r="W8936">
        <v>7.5341027260000004</v>
      </c>
    </row>
    <row r="8937" spans="2:23" hidden="1" x14ac:dyDescent="0.25">
      <c r="B8937" t="s">
        <v>94</v>
      </c>
      <c r="C8937" t="s">
        <v>296</v>
      </c>
      <c r="D8937" t="s">
        <v>95</v>
      </c>
      <c r="E8937" t="s">
        <v>701</v>
      </c>
      <c r="F8937" t="s">
        <v>93</v>
      </c>
      <c r="G8937">
        <v>1.65608047</v>
      </c>
      <c r="H8937">
        <v>1.65608047</v>
      </c>
      <c r="I8937">
        <v>1.65608047</v>
      </c>
    </row>
    <row r="8938" spans="2:23" hidden="1" x14ac:dyDescent="0.25">
      <c r="B8938" t="s">
        <v>94</v>
      </c>
      <c r="C8938" t="s">
        <v>296</v>
      </c>
      <c r="D8938" t="s">
        <v>95</v>
      </c>
      <c r="E8938" t="s">
        <v>702</v>
      </c>
      <c r="F8938" t="s">
        <v>93</v>
      </c>
      <c r="G8938">
        <v>2.9038252600000001</v>
      </c>
      <c r="H8938">
        <v>2.9038252600000001</v>
      </c>
      <c r="I8938">
        <v>2.9038252600000001</v>
      </c>
      <c r="J8938">
        <v>2.9038252600000001</v>
      </c>
      <c r="K8938">
        <v>2.9038252600000001</v>
      </c>
      <c r="L8938">
        <v>2.9038252600000001</v>
      </c>
      <c r="M8938">
        <v>2.9038252600000001</v>
      </c>
    </row>
    <row r="8939" spans="2:23" hidden="1" x14ac:dyDescent="0.25">
      <c r="B8939" t="s">
        <v>94</v>
      </c>
      <c r="C8939" t="s">
        <v>296</v>
      </c>
      <c r="D8939" t="s">
        <v>95</v>
      </c>
      <c r="E8939" t="s">
        <v>703</v>
      </c>
      <c r="F8939" t="s">
        <v>93</v>
      </c>
      <c r="G8939">
        <v>3.5210077009999998</v>
      </c>
      <c r="H8939">
        <v>1.5740004169999999</v>
      </c>
      <c r="I8939">
        <v>1.3638356739999999</v>
      </c>
      <c r="J8939">
        <v>1.288391348</v>
      </c>
      <c r="K8939">
        <v>1.120633215</v>
      </c>
      <c r="L8939">
        <v>1.116843695</v>
      </c>
      <c r="M8939">
        <v>0.40766466299999998</v>
      </c>
      <c r="N8939">
        <v>1.5085468070000001</v>
      </c>
      <c r="O8939">
        <v>0.18950508399999999</v>
      </c>
      <c r="P8939">
        <v>0.20719194099999999</v>
      </c>
      <c r="Q8939">
        <v>0.22487879799999999</v>
      </c>
      <c r="R8939">
        <v>0.33962790799999998</v>
      </c>
      <c r="S8939">
        <v>0.45437701800000002</v>
      </c>
      <c r="T8939">
        <v>0.27558739999999998</v>
      </c>
      <c r="U8939">
        <v>9.6797781999999999E-2</v>
      </c>
      <c r="V8939">
        <v>0.30705946699999997</v>
      </c>
      <c r="W8939">
        <v>0.51732115199999995</v>
      </c>
    </row>
    <row r="8940" spans="2:23" hidden="1" x14ac:dyDescent="0.25">
      <c r="B8940" t="s">
        <v>94</v>
      </c>
      <c r="C8940" t="s">
        <v>296</v>
      </c>
      <c r="D8940" t="s">
        <v>95</v>
      </c>
      <c r="E8940" t="s">
        <v>704</v>
      </c>
      <c r="F8940" t="s">
        <v>93</v>
      </c>
      <c r="G8940">
        <v>2.1529479309999999</v>
      </c>
      <c r="H8940">
        <v>2.1529479309999999</v>
      </c>
      <c r="I8940">
        <v>2.1529479309999999</v>
      </c>
    </row>
    <row r="8941" spans="2:23" hidden="1" x14ac:dyDescent="0.25">
      <c r="B8941" t="s">
        <v>94</v>
      </c>
      <c r="C8941" t="s">
        <v>296</v>
      </c>
      <c r="D8941" t="s">
        <v>95</v>
      </c>
      <c r="E8941" t="s">
        <v>705</v>
      </c>
      <c r="F8941" t="s">
        <v>93</v>
      </c>
      <c r="G8941">
        <v>1.4846252449999999</v>
      </c>
      <c r="H8941">
        <v>1.4846252449999999</v>
      </c>
      <c r="I8941">
        <v>1.4846252449999999</v>
      </c>
      <c r="J8941">
        <v>1.4846252449999999</v>
      </c>
      <c r="K8941">
        <v>1.4846252449999999</v>
      </c>
      <c r="L8941">
        <v>1.4846252449999999</v>
      </c>
      <c r="M8941">
        <v>1.4846252449999999</v>
      </c>
    </row>
    <row r="8942" spans="2:23" hidden="1" x14ac:dyDescent="0.25">
      <c r="B8942" t="s">
        <v>94</v>
      </c>
      <c r="C8942" t="s">
        <v>296</v>
      </c>
      <c r="D8942" t="s">
        <v>95</v>
      </c>
      <c r="E8942" t="s">
        <v>634</v>
      </c>
      <c r="F8942" t="s">
        <v>93</v>
      </c>
      <c r="G8942">
        <v>28.564494230000001</v>
      </c>
      <c r="H8942">
        <v>59.712907989999998</v>
      </c>
      <c r="I8942">
        <v>38.613334649999999</v>
      </c>
      <c r="J8942">
        <v>66.599600980000005</v>
      </c>
      <c r="K8942">
        <v>74.619421259999996</v>
      </c>
      <c r="L8942">
        <v>96.155651520000006</v>
      </c>
      <c r="M8942">
        <v>102.9021618</v>
      </c>
      <c r="N8942">
        <v>118.9919051</v>
      </c>
      <c r="O8942">
        <v>106.5297729</v>
      </c>
      <c r="P8942">
        <v>103.3562999</v>
      </c>
      <c r="Q8942">
        <v>99.999207179999999</v>
      </c>
      <c r="R8942">
        <v>115.951099</v>
      </c>
      <c r="S8942">
        <v>131.8814538</v>
      </c>
      <c r="T8942">
        <v>137.68211460000001</v>
      </c>
      <c r="U8942">
        <v>143.4833873</v>
      </c>
      <c r="V8942">
        <v>141.22590400000001</v>
      </c>
      <c r="W8942">
        <v>138.97066659999999</v>
      </c>
    </row>
    <row r="8943" spans="2:23" hidden="1" x14ac:dyDescent="0.25">
      <c r="B8943" t="s">
        <v>94</v>
      </c>
      <c r="C8943" t="s">
        <v>296</v>
      </c>
      <c r="D8943" t="s">
        <v>95</v>
      </c>
      <c r="E8943" t="s">
        <v>635</v>
      </c>
      <c r="F8943" t="s">
        <v>93</v>
      </c>
      <c r="G8943">
        <v>42.296912290000002</v>
      </c>
      <c r="H8943">
        <v>42.296912290000002</v>
      </c>
      <c r="I8943">
        <v>42.296912290000002</v>
      </c>
    </row>
    <row r="8944" spans="2:23" hidden="1" x14ac:dyDescent="0.25">
      <c r="B8944" t="s">
        <v>94</v>
      </c>
      <c r="C8944" t="s">
        <v>296</v>
      </c>
      <c r="D8944" t="s">
        <v>95</v>
      </c>
      <c r="E8944" t="s">
        <v>636</v>
      </c>
      <c r="F8944" t="s">
        <v>93</v>
      </c>
      <c r="G8944">
        <v>66.738224630000005</v>
      </c>
      <c r="H8944">
        <v>66.738224630000005</v>
      </c>
      <c r="I8944">
        <v>66.738224630000005</v>
      </c>
      <c r="J8944">
        <v>66.738224630000005</v>
      </c>
      <c r="K8944">
        <v>66.738224630000005</v>
      </c>
      <c r="L8944">
        <v>66.738224630000005</v>
      </c>
      <c r="M8944">
        <v>66.738224630000005</v>
      </c>
    </row>
    <row r="8945" spans="2:23" hidden="1" x14ac:dyDescent="0.25">
      <c r="B8945" t="s">
        <v>94</v>
      </c>
      <c r="C8945" t="s">
        <v>296</v>
      </c>
      <c r="D8945" t="s">
        <v>95</v>
      </c>
      <c r="E8945" t="s">
        <v>637</v>
      </c>
      <c r="F8945" t="s">
        <v>93</v>
      </c>
      <c r="G8945">
        <v>0</v>
      </c>
      <c r="H8945">
        <v>0</v>
      </c>
      <c r="I8945">
        <v>1.3916307800000001</v>
      </c>
      <c r="J8945">
        <v>2.5523015999999999E-2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</row>
    <row r="8946" spans="2:23" hidden="1" x14ac:dyDescent="0.25">
      <c r="B8946" t="s">
        <v>94</v>
      </c>
      <c r="C8946" t="s">
        <v>296</v>
      </c>
      <c r="D8946" t="s">
        <v>95</v>
      </c>
      <c r="E8946" t="s">
        <v>638</v>
      </c>
      <c r="F8946" t="s">
        <v>93</v>
      </c>
      <c r="G8946">
        <v>0.46387692699999999</v>
      </c>
      <c r="H8946">
        <v>0.46387692699999999</v>
      </c>
      <c r="I8946">
        <v>0.46387692699999999</v>
      </c>
    </row>
    <row r="8947" spans="2:23" hidden="1" x14ac:dyDescent="0.25">
      <c r="B8947" t="s">
        <v>94</v>
      </c>
      <c r="C8947" t="s">
        <v>296</v>
      </c>
      <c r="D8947" t="s">
        <v>95</v>
      </c>
      <c r="E8947" t="s">
        <v>639</v>
      </c>
      <c r="F8947" t="s">
        <v>93</v>
      </c>
      <c r="G8947">
        <v>0.20245054200000001</v>
      </c>
      <c r="H8947">
        <v>0.20245054200000001</v>
      </c>
      <c r="I8947">
        <v>0.20245054200000001</v>
      </c>
      <c r="J8947">
        <v>0.20245054200000001</v>
      </c>
      <c r="K8947">
        <v>0.20245054200000001</v>
      </c>
      <c r="L8947">
        <v>0.20245054200000001</v>
      </c>
      <c r="M8947">
        <v>0.20245054200000001</v>
      </c>
    </row>
    <row r="8948" spans="2:23" hidden="1" x14ac:dyDescent="0.25">
      <c r="B8948" t="s">
        <v>94</v>
      </c>
      <c r="C8948" t="s">
        <v>296</v>
      </c>
      <c r="D8948" t="s">
        <v>95</v>
      </c>
      <c r="E8948" t="s">
        <v>706</v>
      </c>
      <c r="F8948" t="s">
        <v>93</v>
      </c>
      <c r="G8948">
        <v>0.22427452</v>
      </c>
      <c r="H8948">
        <v>0.7410774</v>
      </c>
      <c r="I8948">
        <v>2.5710835400000001</v>
      </c>
      <c r="J8948">
        <v>4.8727545289999998</v>
      </c>
      <c r="K8948">
        <v>5.4532965789999999</v>
      </c>
      <c r="L8948">
        <v>0.99391888900000003</v>
      </c>
      <c r="M8948">
        <v>2.7908206240000002</v>
      </c>
      <c r="N8948">
        <v>1.8829506199999999</v>
      </c>
      <c r="O8948">
        <v>3.2196720029999999</v>
      </c>
      <c r="P8948">
        <v>3.1413020989999998</v>
      </c>
      <c r="Q8948">
        <v>3.0629321950000001</v>
      </c>
      <c r="R8948">
        <v>4.4128120300000004</v>
      </c>
      <c r="S8948">
        <v>5.7626918649999999</v>
      </c>
      <c r="T8948">
        <v>5.8409409810000001</v>
      </c>
      <c r="U8948">
        <v>5.9191900970000004</v>
      </c>
      <c r="V8948">
        <v>6.726646412</v>
      </c>
      <c r="W8948">
        <v>7.5341027260000004</v>
      </c>
    </row>
    <row r="8949" spans="2:23" hidden="1" x14ac:dyDescent="0.25">
      <c r="B8949" t="s">
        <v>94</v>
      </c>
      <c r="C8949" t="s">
        <v>296</v>
      </c>
      <c r="D8949" t="s">
        <v>95</v>
      </c>
      <c r="E8949" t="s">
        <v>707</v>
      </c>
      <c r="F8949" t="s">
        <v>93</v>
      </c>
      <c r="G8949">
        <v>1.17881182</v>
      </c>
      <c r="H8949">
        <v>1.17881182</v>
      </c>
      <c r="I8949">
        <v>1.17881182</v>
      </c>
    </row>
    <row r="8950" spans="2:23" hidden="1" x14ac:dyDescent="0.25">
      <c r="B8950" t="s">
        <v>94</v>
      </c>
      <c r="C8950" t="s">
        <v>296</v>
      </c>
      <c r="D8950" t="s">
        <v>95</v>
      </c>
      <c r="E8950" t="s">
        <v>708</v>
      </c>
      <c r="F8950" t="s">
        <v>93</v>
      </c>
      <c r="G8950">
        <v>2.5210322970000001</v>
      </c>
      <c r="H8950">
        <v>2.5210322970000001</v>
      </c>
      <c r="I8950">
        <v>2.5210322970000001</v>
      </c>
      <c r="J8950">
        <v>2.5210322970000001</v>
      </c>
      <c r="K8950">
        <v>2.5210322970000001</v>
      </c>
      <c r="L8950">
        <v>2.5210322970000001</v>
      </c>
      <c r="M8950">
        <v>2.5210322970000001</v>
      </c>
    </row>
    <row r="8951" spans="2:23" hidden="1" x14ac:dyDescent="0.25">
      <c r="B8951" t="s">
        <v>94</v>
      </c>
      <c r="C8951" t="s">
        <v>296</v>
      </c>
      <c r="D8951" t="s">
        <v>95</v>
      </c>
      <c r="E8951" t="s">
        <v>640</v>
      </c>
      <c r="F8951" t="s">
        <v>93</v>
      </c>
      <c r="G8951">
        <v>28.564494230000001</v>
      </c>
      <c r="H8951">
        <v>59.76138469</v>
      </c>
      <c r="I8951">
        <v>38.613334649999999</v>
      </c>
      <c r="J8951">
        <v>66.803385939999998</v>
      </c>
      <c r="K8951">
        <v>75.755117780000006</v>
      </c>
      <c r="L8951">
        <v>98.647105740000001</v>
      </c>
      <c r="M8951">
        <v>107.0188802</v>
      </c>
      <c r="N8951">
        <v>124.7980634</v>
      </c>
      <c r="O8951">
        <v>113.65518470000001</v>
      </c>
      <c r="P8951">
        <v>111.3697366</v>
      </c>
      <c r="Q8951">
        <v>108.62313330000001</v>
      </c>
      <c r="R8951">
        <v>125.13364869999999</v>
      </c>
      <c r="S8951">
        <v>141.69121920000001</v>
      </c>
      <c r="T8951">
        <v>147.93671879999999</v>
      </c>
      <c r="U8951">
        <v>153.8852297</v>
      </c>
      <c r="V8951">
        <v>151.56725359999999</v>
      </c>
      <c r="W8951">
        <v>149.10393310000001</v>
      </c>
    </row>
    <row r="8952" spans="2:23" hidden="1" x14ac:dyDescent="0.25">
      <c r="B8952" t="s">
        <v>94</v>
      </c>
      <c r="C8952" t="s">
        <v>296</v>
      </c>
      <c r="D8952" t="s">
        <v>95</v>
      </c>
      <c r="E8952" t="s">
        <v>641</v>
      </c>
      <c r="F8952" t="s">
        <v>93</v>
      </c>
      <c r="G8952">
        <v>42.313071190000002</v>
      </c>
      <c r="H8952">
        <v>42.313071190000002</v>
      </c>
      <c r="I8952">
        <v>42.313071190000002</v>
      </c>
    </row>
    <row r="8953" spans="2:23" hidden="1" x14ac:dyDescent="0.25">
      <c r="B8953" t="s">
        <v>94</v>
      </c>
      <c r="C8953" t="s">
        <v>296</v>
      </c>
      <c r="D8953" t="s">
        <v>95</v>
      </c>
      <c r="E8953" t="s">
        <v>642</v>
      </c>
      <c r="F8953" t="s">
        <v>93</v>
      </c>
      <c r="G8953">
        <v>67.880529030000005</v>
      </c>
      <c r="H8953">
        <v>67.880529030000005</v>
      </c>
      <c r="I8953">
        <v>67.880529030000005</v>
      </c>
      <c r="J8953">
        <v>67.880529030000005</v>
      </c>
      <c r="K8953">
        <v>67.880529030000005</v>
      </c>
      <c r="L8953">
        <v>67.880529030000005</v>
      </c>
      <c r="M8953">
        <v>67.880529030000005</v>
      </c>
    </row>
    <row r="8954" spans="2:23" hidden="1" x14ac:dyDescent="0.25">
      <c r="B8954" t="s">
        <v>94</v>
      </c>
      <c r="C8954" t="s">
        <v>296</v>
      </c>
      <c r="D8954" t="s">
        <v>95</v>
      </c>
      <c r="E8954" t="s">
        <v>643</v>
      </c>
      <c r="F8954" t="s">
        <v>93</v>
      </c>
      <c r="G8954">
        <v>147.0231311</v>
      </c>
      <c r="H8954">
        <v>122.97004509999999</v>
      </c>
      <c r="I8954">
        <v>106.35798990000001</v>
      </c>
      <c r="J8954">
        <v>143.07687730000001</v>
      </c>
      <c r="K8954">
        <v>145.7059395</v>
      </c>
      <c r="L8954">
        <v>154.06875840000001</v>
      </c>
      <c r="M8954">
        <v>159.3233855</v>
      </c>
      <c r="N8954">
        <v>177.68299640000001</v>
      </c>
      <c r="O8954">
        <v>165.1985952</v>
      </c>
      <c r="P8954">
        <v>159.2778127</v>
      </c>
      <c r="Q8954">
        <v>153.0794947</v>
      </c>
      <c r="R8954">
        <v>177.67494160000001</v>
      </c>
      <c r="S8954">
        <v>202.33898070000001</v>
      </c>
      <c r="T8954">
        <v>209.6297659</v>
      </c>
      <c r="U8954">
        <v>216.6229506</v>
      </c>
      <c r="V8954">
        <v>218.16014469999999</v>
      </c>
      <c r="W8954">
        <v>219.54974859999999</v>
      </c>
    </row>
    <row r="8955" spans="2:23" hidden="1" x14ac:dyDescent="0.25">
      <c r="B8955" t="s">
        <v>94</v>
      </c>
      <c r="C8955" t="s">
        <v>296</v>
      </c>
      <c r="D8955" t="s">
        <v>95</v>
      </c>
      <c r="E8955" t="s">
        <v>644</v>
      </c>
      <c r="F8955" t="s">
        <v>93</v>
      </c>
      <c r="G8955">
        <v>125.4503887</v>
      </c>
      <c r="H8955">
        <v>125.4503887</v>
      </c>
      <c r="I8955">
        <v>125.4503887</v>
      </c>
    </row>
    <row r="8956" spans="2:23" hidden="1" x14ac:dyDescent="0.25">
      <c r="B8956" t="s">
        <v>94</v>
      </c>
      <c r="C8956" t="s">
        <v>296</v>
      </c>
      <c r="D8956" t="s">
        <v>95</v>
      </c>
      <c r="E8956" t="s">
        <v>645</v>
      </c>
      <c r="F8956" t="s">
        <v>93</v>
      </c>
      <c r="G8956">
        <v>139.78944670000001</v>
      </c>
      <c r="H8956">
        <v>139.78944670000001</v>
      </c>
      <c r="I8956">
        <v>139.78944670000001</v>
      </c>
      <c r="J8956">
        <v>139.78944670000001</v>
      </c>
      <c r="K8956">
        <v>139.78944670000001</v>
      </c>
      <c r="L8956">
        <v>139.78944670000001</v>
      </c>
      <c r="M8956">
        <v>139.78944670000001</v>
      </c>
    </row>
    <row r="8957" spans="2:23" hidden="1" x14ac:dyDescent="0.25">
      <c r="B8957" t="s">
        <v>94</v>
      </c>
      <c r="C8957" t="s">
        <v>90</v>
      </c>
      <c r="D8957" t="s">
        <v>95</v>
      </c>
      <c r="E8957" t="s">
        <v>648</v>
      </c>
      <c r="F8957" t="s">
        <v>93</v>
      </c>
    </row>
    <row r="8958" spans="2:23" hidden="1" x14ac:dyDescent="0.25">
      <c r="B8958" t="s">
        <v>94</v>
      </c>
      <c r="C8958" t="s">
        <v>90</v>
      </c>
      <c r="D8958" t="s">
        <v>95</v>
      </c>
      <c r="E8958" t="s">
        <v>502</v>
      </c>
      <c r="F8958" t="s">
        <v>93</v>
      </c>
      <c r="G8958">
        <v>130.7278197948805</v>
      </c>
      <c r="H8958">
        <v>114.0615176631123</v>
      </c>
      <c r="I8958">
        <v>116.61443576581701</v>
      </c>
      <c r="J8958">
        <v>143.8260265154621</v>
      </c>
      <c r="K8958">
        <v>131.75915630455981</v>
      </c>
      <c r="L8958">
        <v>151.10104975406199</v>
      </c>
      <c r="M8958">
        <v>159.17311773274491</v>
      </c>
      <c r="N8958">
        <v>164.04884077414161</v>
      </c>
      <c r="O8958">
        <v>165.8872311983325</v>
      </c>
      <c r="Q8958">
        <v>169.48408454261269</v>
      </c>
      <c r="S8958">
        <v>136.6895285613254</v>
      </c>
      <c r="U8958">
        <v>181.10005947377209</v>
      </c>
      <c r="W8958">
        <v>259.04573742503732</v>
      </c>
    </row>
    <row r="8959" spans="2:23" hidden="1" x14ac:dyDescent="0.25">
      <c r="B8959" t="s">
        <v>94</v>
      </c>
      <c r="C8959" t="s">
        <v>90</v>
      </c>
      <c r="D8959" t="s">
        <v>95</v>
      </c>
      <c r="E8959" t="s">
        <v>503</v>
      </c>
      <c r="F8959" t="s">
        <v>93</v>
      </c>
      <c r="G8959">
        <v>0</v>
      </c>
      <c r="H8959">
        <v>0</v>
      </c>
      <c r="I8959">
        <v>0.33335055827150312</v>
      </c>
      <c r="J8959">
        <v>0.2272458000291574</v>
      </c>
      <c r="K8959">
        <v>0.81766899730408038</v>
      </c>
      <c r="L8959">
        <v>0.44475886877668808</v>
      </c>
      <c r="M8959">
        <v>4.8658222522200054</v>
      </c>
      <c r="N8959">
        <v>3.1177432163960441</v>
      </c>
      <c r="O8959">
        <v>1.0512073188020921</v>
      </c>
      <c r="Q8959">
        <v>0.8795345808236873</v>
      </c>
      <c r="S8959">
        <v>0</v>
      </c>
      <c r="U8959">
        <v>0</v>
      </c>
      <c r="W8959">
        <v>0</v>
      </c>
    </row>
    <row r="8960" spans="2:23" hidden="1" x14ac:dyDescent="0.25">
      <c r="B8960" t="s">
        <v>94</v>
      </c>
      <c r="C8960" t="s">
        <v>90</v>
      </c>
      <c r="D8960" t="s">
        <v>95</v>
      </c>
      <c r="E8960" t="s">
        <v>504</v>
      </c>
      <c r="F8960" t="s">
        <v>93</v>
      </c>
      <c r="G8960">
        <v>31.129657310315231</v>
      </c>
      <c r="H8960">
        <v>66.429023504386493</v>
      </c>
      <c r="I8960">
        <v>76.344822134037358</v>
      </c>
      <c r="J8960">
        <v>105.8273182412275</v>
      </c>
      <c r="K8960">
        <v>108.05636127311919</v>
      </c>
      <c r="L8960">
        <v>117.9702803614438</v>
      </c>
      <c r="M8960">
        <v>134.04941300015699</v>
      </c>
      <c r="N8960">
        <v>127.9697291748211</v>
      </c>
      <c r="O8960">
        <v>143.70921082542861</v>
      </c>
      <c r="Q8960">
        <v>135.72501763829931</v>
      </c>
      <c r="S8960">
        <v>120.0383286842231</v>
      </c>
      <c r="U8960">
        <v>155.72801291848771</v>
      </c>
      <c r="W8960">
        <v>214.10028768091081</v>
      </c>
    </row>
    <row r="8961" spans="2:23" hidden="1" x14ac:dyDescent="0.25">
      <c r="B8961" t="s">
        <v>94</v>
      </c>
      <c r="C8961" t="s">
        <v>90</v>
      </c>
      <c r="D8961" t="s">
        <v>95</v>
      </c>
      <c r="E8961" t="s">
        <v>505</v>
      </c>
      <c r="F8961" t="s">
        <v>93</v>
      </c>
      <c r="G8961">
        <v>0.28425246101156759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Q8961">
        <v>0</v>
      </c>
      <c r="S8961">
        <v>0</v>
      </c>
      <c r="U8961">
        <v>0</v>
      </c>
      <c r="W8961">
        <v>0</v>
      </c>
    </row>
    <row r="8962" spans="2:23" hidden="1" x14ac:dyDescent="0.25">
      <c r="B8962" t="s">
        <v>94</v>
      </c>
      <c r="C8962" t="s">
        <v>90</v>
      </c>
      <c r="D8962" t="s">
        <v>95</v>
      </c>
      <c r="E8962" t="s">
        <v>506</v>
      </c>
      <c r="F8962" t="s">
        <v>93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Q8962">
        <v>0</v>
      </c>
      <c r="S8962">
        <v>0</v>
      </c>
      <c r="U8962">
        <v>0</v>
      </c>
      <c r="W8962">
        <v>0</v>
      </c>
    </row>
    <row r="8963" spans="2:23" hidden="1" x14ac:dyDescent="0.25">
      <c r="B8963" t="s">
        <v>94</v>
      </c>
      <c r="C8963" t="s">
        <v>90</v>
      </c>
      <c r="D8963" t="s">
        <v>95</v>
      </c>
      <c r="E8963" t="s">
        <v>507</v>
      </c>
      <c r="F8963" t="s">
        <v>93</v>
      </c>
      <c r="G8963">
        <v>0.28425246101156759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Q8963">
        <v>0</v>
      </c>
      <c r="S8963">
        <v>0</v>
      </c>
      <c r="U8963">
        <v>0</v>
      </c>
      <c r="W8963">
        <v>0</v>
      </c>
    </row>
    <row r="8964" spans="2:23" hidden="1" x14ac:dyDescent="0.25">
      <c r="B8964" t="s">
        <v>94</v>
      </c>
      <c r="C8964" t="s">
        <v>90</v>
      </c>
      <c r="D8964" t="s">
        <v>95</v>
      </c>
      <c r="E8964" t="s">
        <v>508</v>
      </c>
      <c r="F8964" t="s">
        <v>93</v>
      </c>
      <c r="G8964">
        <v>0.54405670365511094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Q8964">
        <v>0</v>
      </c>
      <c r="S8964">
        <v>0</v>
      </c>
      <c r="U8964">
        <v>0</v>
      </c>
      <c r="W8964">
        <v>0</v>
      </c>
    </row>
    <row r="8965" spans="2:23" hidden="1" x14ac:dyDescent="0.25">
      <c r="B8965" t="s">
        <v>94</v>
      </c>
      <c r="C8965" t="s">
        <v>90</v>
      </c>
      <c r="D8965" t="s">
        <v>95</v>
      </c>
      <c r="E8965" t="s">
        <v>509</v>
      </c>
      <c r="F8965" t="s">
        <v>93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Q8965">
        <v>0</v>
      </c>
      <c r="S8965">
        <v>0</v>
      </c>
      <c r="U8965">
        <v>0</v>
      </c>
      <c r="W8965">
        <v>0</v>
      </c>
    </row>
    <row r="8966" spans="2:23" hidden="1" x14ac:dyDescent="0.25">
      <c r="B8966" t="s">
        <v>94</v>
      </c>
      <c r="C8966" t="s">
        <v>90</v>
      </c>
      <c r="D8966" t="s">
        <v>95</v>
      </c>
      <c r="E8966" t="s">
        <v>510</v>
      </c>
      <c r="F8966" t="s">
        <v>93</v>
      </c>
      <c r="G8966">
        <v>0.54405670365511094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Q8966">
        <v>0</v>
      </c>
      <c r="S8966">
        <v>0</v>
      </c>
      <c r="U8966">
        <v>0</v>
      </c>
      <c r="W8966">
        <v>0</v>
      </c>
    </row>
    <row r="8967" spans="2:23" hidden="1" x14ac:dyDescent="0.25">
      <c r="B8967" t="s">
        <v>94</v>
      </c>
      <c r="C8967" t="s">
        <v>90</v>
      </c>
      <c r="D8967" t="s">
        <v>95</v>
      </c>
      <c r="E8967" t="s">
        <v>649</v>
      </c>
      <c r="F8967" t="s">
        <v>93</v>
      </c>
      <c r="G8967">
        <v>0</v>
      </c>
      <c r="H8967">
        <v>0</v>
      </c>
      <c r="I8967">
        <v>2.774472254197307</v>
      </c>
      <c r="J8967">
        <v>9.2938798710343402</v>
      </c>
      <c r="K8967">
        <v>7.9926897432782322</v>
      </c>
      <c r="L8967">
        <v>8.1888990454319526</v>
      </c>
      <c r="M8967">
        <v>8.387113444369982</v>
      </c>
      <c r="N8967">
        <v>5.2661557291005536</v>
      </c>
      <c r="O8967">
        <v>6.2961732468399303</v>
      </c>
      <c r="Q8967">
        <v>7.216654390260139</v>
      </c>
      <c r="S8967">
        <v>5.6666157773869248</v>
      </c>
      <c r="U8967">
        <v>6.133715486289625</v>
      </c>
      <c r="W8967">
        <v>9.9189752699233953</v>
      </c>
    </row>
    <row r="8968" spans="2:23" hidden="1" x14ac:dyDescent="0.25">
      <c r="B8968" t="s">
        <v>94</v>
      </c>
      <c r="C8968" t="s">
        <v>90</v>
      </c>
      <c r="D8968" t="s">
        <v>95</v>
      </c>
      <c r="E8968" t="s">
        <v>650</v>
      </c>
      <c r="F8968" t="s">
        <v>93</v>
      </c>
      <c r="G8968">
        <v>3.7215157274380428</v>
      </c>
      <c r="H8968">
        <v>0</v>
      </c>
      <c r="I8968">
        <v>0.49865287192692143</v>
      </c>
      <c r="J8968">
        <v>0.87557964175045533</v>
      </c>
      <c r="K8968">
        <v>1.5408915166194239</v>
      </c>
      <c r="L8968">
        <v>0</v>
      </c>
      <c r="M8968">
        <v>0</v>
      </c>
      <c r="N8968">
        <v>1.2367945033699379</v>
      </c>
      <c r="O8968">
        <v>0</v>
      </c>
      <c r="Q8968">
        <v>0</v>
      </c>
      <c r="S8968">
        <v>0</v>
      </c>
      <c r="U8968">
        <v>0.1057795080456788</v>
      </c>
      <c r="W8968">
        <v>0</v>
      </c>
    </row>
    <row r="8969" spans="2:23" hidden="1" x14ac:dyDescent="0.25">
      <c r="B8969" t="s">
        <v>94</v>
      </c>
      <c r="C8969" t="s">
        <v>90</v>
      </c>
      <c r="D8969" t="s">
        <v>95</v>
      </c>
      <c r="E8969" t="s">
        <v>511</v>
      </c>
      <c r="F8969" t="s">
        <v>93</v>
      </c>
      <c r="G8969">
        <v>2.6742566166716721</v>
      </c>
      <c r="H8969">
        <v>0</v>
      </c>
      <c r="I8969">
        <v>0.49865287192692143</v>
      </c>
      <c r="J8969">
        <v>0.87557964175045533</v>
      </c>
      <c r="K8969">
        <v>1.5408915166194239</v>
      </c>
      <c r="L8969">
        <v>0</v>
      </c>
      <c r="M8969">
        <v>0</v>
      </c>
      <c r="N8969">
        <v>1.2367945033699379</v>
      </c>
      <c r="O8969">
        <v>0</v>
      </c>
      <c r="Q8969">
        <v>0</v>
      </c>
      <c r="S8969">
        <v>0</v>
      </c>
      <c r="U8969">
        <v>0.1057795080456788</v>
      </c>
      <c r="W8969">
        <v>0</v>
      </c>
    </row>
    <row r="8970" spans="2:23" hidden="1" x14ac:dyDescent="0.25">
      <c r="B8970" t="s">
        <v>94</v>
      </c>
      <c r="C8970" t="s">
        <v>90</v>
      </c>
      <c r="D8970" t="s">
        <v>95</v>
      </c>
      <c r="E8970" t="s">
        <v>512</v>
      </c>
      <c r="F8970" t="s">
        <v>93</v>
      </c>
      <c r="G8970">
        <v>0</v>
      </c>
      <c r="H8970">
        <v>0</v>
      </c>
      <c r="I8970">
        <v>0.49865287192692143</v>
      </c>
      <c r="J8970">
        <v>0.87557964175045533</v>
      </c>
      <c r="K8970">
        <v>1.5408915166194239</v>
      </c>
      <c r="L8970">
        <v>0</v>
      </c>
      <c r="M8970">
        <v>0</v>
      </c>
      <c r="N8970">
        <v>0</v>
      </c>
      <c r="O8970">
        <v>0</v>
      </c>
      <c r="Q8970">
        <v>0</v>
      </c>
      <c r="S8970">
        <v>0</v>
      </c>
      <c r="U8970">
        <v>0</v>
      </c>
      <c r="W8970">
        <v>0</v>
      </c>
    </row>
    <row r="8971" spans="2:23" hidden="1" x14ac:dyDescent="0.25">
      <c r="B8971" t="s">
        <v>94</v>
      </c>
      <c r="C8971" t="s">
        <v>90</v>
      </c>
      <c r="D8971" t="s">
        <v>95</v>
      </c>
      <c r="E8971" t="s">
        <v>513</v>
      </c>
      <c r="F8971" t="s">
        <v>93</v>
      </c>
      <c r="G8971">
        <v>2.6742566166716721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1.2367945033699379</v>
      </c>
      <c r="O8971">
        <v>0</v>
      </c>
      <c r="Q8971">
        <v>0</v>
      </c>
      <c r="S8971">
        <v>0</v>
      </c>
      <c r="U8971">
        <v>0.1057795080456788</v>
      </c>
      <c r="W8971">
        <v>0</v>
      </c>
    </row>
    <row r="8972" spans="2:23" hidden="1" x14ac:dyDescent="0.25">
      <c r="B8972" t="s">
        <v>94</v>
      </c>
      <c r="C8972" t="s">
        <v>90</v>
      </c>
      <c r="D8972" t="s">
        <v>95</v>
      </c>
      <c r="E8972" t="s">
        <v>514</v>
      </c>
      <c r="F8972" t="s">
        <v>93</v>
      </c>
      <c r="G8972">
        <v>0.19442673272260461</v>
      </c>
      <c r="H8972">
        <v>0</v>
      </c>
      <c r="I8972">
        <v>2.0104401450076641</v>
      </c>
      <c r="J8972">
        <v>3.2818998320566548</v>
      </c>
      <c r="K8972">
        <v>3.5038177942721842</v>
      </c>
      <c r="L8972">
        <v>3.4702783176301422</v>
      </c>
      <c r="M8972">
        <v>3.8789068083507852</v>
      </c>
      <c r="N8972">
        <v>8.1056578464560349</v>
      </c>
      <c r="O8972">
        <v>12.76576427616398</v>
      </c>
      <c r="Q8972">
        <v>18.56014113850248</v>
      </c>
      <c r="S8972">
        <v>15.24709428762729</v>
      </c>
      <c r="U8972">
        <v>19.30345894924098</v>
      </c>
      <c r="W8972">
        <v>34.562510891835913</v>
      </c>
    </row>
    <row r="8973" spans="2:23" hidden="1" x14ac:dyDescent="0.25">
      <c r="B8973" t="s">
        <v>94</v>
      </c>
      <c r="C8973" t="s">
        <v>90</v>
      </c>
      <c r="D8973" t="s">
        <v>95</v>
      </c>
      <c r="E8973" t="s">
        <v>515</v>
      </c>
      <c r="F8973" t="s">
        <v>93</v>
      </c>
      <c r="G8973">
        <v>13.42340316050216</v>
      </c>
      <c r="H8973">
        <v>12.659980335820521</v>
      </c>
      <c r="I8973">
        <v>14.154344377517811</v>
      </c>
      <c r="J8973">
        <v>15.33590217441761</v>
      </c>
      <c r="K8973">
        <v>15.937825059055999</v>
      </c>
      <c r="L8973">
        <v>13.79724218501322</v>
      </c>
      <c r="M8973">
        <v>13.847858557324781</v>
      </c>
      <c r="N8973">
        <v>13.89641179166042</v>
      </c>
      <c r="O8973">
        <v>14.09825284048266</v>
      </c>
      <c r="Q8973">
        <v>7.4096558187320252</v>
      </c>
      <c r="S8973">
        <v>11.0595198615308</v>
      </c>
      <c r="U8973">
        <v>14.499006467414249</v>
      </c>
      <c r="W8973">
        <v>16.862624396134109</v>
      </c>
    </row>
    <row r="8974" spans="2:23" hidden="1" x14ac:dyDescent="0.25">
      <c r="B8974" t="s">
        <v>94</v>
      </c>
      <c r="C8974" t="s">
        <v>90</v>
      </c>
      <c r="D8974" t="s">
        <v>95</v>
      </c>
      <c r="E8974" t="s">
        <v>516</v>
      </c>
      <c r="F8974" t="s">
        <v>93</v>
      </c>
      <c r="G8974">
        <v>19.985355228304819</v>
      </c>
      <c r="H8974">
        <v>38.099905470631278</v>
      </c>
      <c r="I8974">
        <v>44.153708644214092</v>
      </c>
      <c r="J8974">
        <v>55.888780698750487</v>
      </c>
      <c r="K8974">
        <v>55.15326902811448</v>
      </c>
      <c r="L8974">
        <v>59.112138339661747</v>
      </c>
      <c r="M8974">
        <v>71.019195931240631</v>
      </c>
      <c r="N8974">
        <v>69.471532542306065</v>
      </c>
      <c r="O8974">
        <v>81.341661060589587</v>
      </c>
      <c r="Q8974">
        <v>75.445300409574941</v>
      </c>
      <c r="S8974">
        <v>53.800071230641699</v>
      </c>
      <c r="U8974">
        <v>82.64374009344769</v>
      </c>
      <c r="W8974">
        <v>125.3718978330915</v>
      </c>
    </row>
    <row r="8975" spans="2:23" hidden="1" x14ac:dyDescent="0.25">
      <c r="B8975" t="s">
        <v>94</v>
      </c>
      <c r="C8975" t="s">
        <v>90</v>
      </c>
      <c r="D8975" t="s">
        <v>95</v>
      </c>
      <c r="E8975" t="s">
        <v>651</v>
      </c>
      <c r="F8975" t="s">
        <v>93</v>
      </c>
      <c r="G8975">
        <v>19.985355228304819</v>
      </c>
      <c r="H8975">
        <v>38.099905470631278</v>
      </c>
      <c r="I8975">
        <v>45.545339424438083</v>
      </c>
      <c r="J8975">
        <v>55.914303714472823</v>
      </c>
      <c r="K8975">
        <v>55.15326902811448</v>
      </c>
      <c r="L8975">
        <v>59.112138339661747</v>
      </c>
      <c r="M8975">
        <v>71.019195931240631</v>
      </c>
      <c r="N8975">
        <v>69.471532542306065</v>
      </c>
      <c r="O8975">
        <v>81.341661060589587</v>
      </c>
      <c r="Q8975">
        <v>75.445300409574941</v>
      </c>
      <c r="S8975">
        <v>53.800071230641699</v>
      </c>
      <c r="U8975">
        <v>82.64374009344769</v>
      </c>
      <c r="W8975">
        <v>125.3718978330915</v>
      </c>
    </row>
    <row r="8976" spans="2:23" hidden="1" x14ac:dyDescent="0.25">
      <c r="B8976" t="s">
        <v>94</v>
      </c>
      <c r="C8976" t="s">
        <v>90</v>
      </c>
      <c r="D8976" t="s">
        <v>95</v>
      </c>
      <c r="E8976" t="s">
        <v>517</v>
      </c>
      <c r="F8976" t="s">
        <v>93</v>
      </c>
      <c r="G8976">
        <v>0</v>
      </c>
      <c r="H8976">
        <v>0</v>
      </c>
      <c r="I8976">
        <v>1.3916307802239829</v>
      </c>
      <c r="J8976">
        <v>2.5523015722330501E-2</v>
      </c>
      <c r="K8976">
        <v>0</v>
      </c>
      <c r="L8976">
        <v>0</v>
      </c>
      <c r="M8976">
        <v>0</v>
      </c>
      <c r="N8976">
        <v>0</v>
      </c>
      <c r="O8976">
        <v>0</v>
      </c>
      <c r="Q8976">
        <v>0</v>
      </c>
      <c r="S8976">
        <v>0</v>
      </c>
      <c r="U8976">
        <v>0</v>
      </c>
      <c r="W8976">
        <v>0</v>
      </c>
    </row>
    <row r="8977" spans="2:23" hidden="1" x14ac:dyDescent="0.25">
      <c r="B8977" t="s">
        <v>94</v>
      </c>
      <c r="C8977" t="s">
        <v>90</v>
      </c>
      <c r="D8977" t="s">
        <v>95</v>
      </c>
      <c r="E8977" t="s">
        <v>518</v>
      </c>
      <c r="F8977" t="s">
        <v>93</v>
      </c>
      <c r="G8977">
        <v>0.5032024071112603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Q8977">
        <v>0</v>
      </c>
      <c r="S8977">
        <v>0</v>
      </c>
      <c r="U8977">
        <v>0</v>
      </c>
      <c r="W8977">
        <v>0</v>
      </c>
    </row>
    <row r="8978" spans="2:23" hidden="1" x14ac:dyDescent="0.25">
      <c r="B8978" t="s">
        <v>94</v>
      </c>
      <c r="C8978" t="s">
        <v>90</v>
      </c>
      <c r="D8978" t="s">
        <v>95</v>
      </c>
      <c r="E8978" t="s">
        <v>519</v>
      </c>
      <c r="F8978" t="s">
        <v>93</v>
      </c>
      <c r="G8978">
        <v>0.5032024071112603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Q8978">
        <v>0</v>
      </c>
      <c r="S8978">
        <v>0</v>
      </c>
      <c r="U8978">
        <v>0</v>
      </c>
      <c r="W8978">
        <v>0</v>
      </c>
    </row>
    <row r="8979" spans="2:23" hidden="1" x14ac:dyDescent="0.25">
      <c r="B8979" t="s">
        <v>94</v>
      </c>
      <c r="C8979" t="s">
        <v>90</v>
      </c>
      <c r="D8979" t="s">
        <v>95</v>
      </c>
      <c r="E8979" t="s">
        <v>652</v>
      </c>
      <c r="F8979" t="s">
        <v>93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Q8979">
        <v>0</v>
      </c>
      <c r="S8979">
        <v>0</v>
      </c>
      <c r="U8979">
        <v>0</v>
      </c>
      <c r="W8979">
        <v>0</v>
      </c>
    </row>
    <row r="8980" spans="2:23" hidden="1" x14ac:dyDescent="0.25">
      <c r="B8980" t="s">
        <v>94</v>
      </c>
      <c r="C8980" t="s">
        <v>90</v>
      </c>
      <c r="D8980" t="s">
        <v>95</v>
      </c>
      <c r="E8980" t="s">
        <v>520</v>
      </c>
      <c r="F8980" t="s">
        <v>93</v>
      </c>
      <c r="G8980">
        <v>2.312120443231906</v>
      </c>
      <c r="H8980">
        <v>18.478280420385769</v>
      </c>
      <c r="I8980">
        <v>7.0597970007309838</v>
      </c>
      <c r="J8980">
        <v>15.629481259931071</v>
      </c>
      <c r="K8980">
        <v>12.78934203907359</v>
      </c>
      <c r="L8980">
        <v>11.941962799428961</v>
      </c>
      <c r="M8980">
        <v>14.167558550045671</v>
      </c>
      <c r="N8980">
        <v>22.525624933402259</v>
      </c>
      <c r="O8980">
        <v>14.775520106425549</v>
      </c>
      <c r="Q8980">
        <v>13.21376122298304</v>
      </c>
      <c r="S8980">
        <v>10.34733287013565</v>
      </c>
      <c r="U8980">
        <v>19.007285375538849</v>
      </c>
      <c r="W8980">
        <v>20.78707610003972</v>
      </c>
    </row>
    <row r="8981" spans="2:23" hidden="1" x14ac:dyDescent="0.25">
      <c r="B8981" t="s">
        <v>94</v>
      </c>
      <c r="C8981" t="s">
        <v>90</v>
      </c>
      <c r="D8981" t="s">
        <v>95</v>
      </c>
      <c r="E8981" t="s">
        <v>521</v>
      </c>
      <c r="F8981" t="s">
        <v>93</v>
      </c>
      <c r="G8981">
        <v>7.1385338935607994</v>
      </c>
      <c r="H8981">
        <v>28.329118033755211</v>
      </c>
      <c r="I8981">
        <v>27.52635758347505</v>
      </c>
      <c r="J8981">
        <v>39.743555013969939</v>
      </c>
      <c r="K8981">
        <v>43.369510985107013</v>
      </c>
      <c r="L8981">
        <v>50.669242976350098</v>
      </c>
      <c r="M8981">
        <v>54.643103624546363</v>
      </c>
      <c r="N8981">
        <v>51.9952464000445</v>
      </c>
      <c r="O8981">
        <v>56.071376517999063</v>
      </c>
      <c r="Q8981">
        <v>53.063062838464191</v>
      </c>
      <c r="S8981">
        <v>60.571641676194467</v>
      </c>
      <c r="U8981">
        <v>66.844777830704686</v>
      </c>
      <c r="W8981">
        <v>78.809414577895922</v>
      </c>
    </row>
    <row r="8982" spans="2:23" hidden="1" x14ac:dyDescent="0.25">
      <c r="B8982" t="s">
        <v>94</v>
      </c>
      <c r="C8982" t="s">
        <v>90</v>
      </c>
      <c r="D8982" t="s">
        <v>95</v>
      </c>
      <c r="E8982" t="s">
        <v>522</v>
      </c>
      <c r="F8982" t="s">
        <v>93</v>
      </c>
      <c r="G8982">
        <v>4.0554048918481467</v>
      </c>
      <c r="H8982">
        <v>6.9616447144249944</v>
      </c>
      <c r="I8982">
        <v>20.929127120957631</v>
      </c>
      <c r="J8982">
        <v>21.641497432345151</v>
      </c>
      <c r="K8982">
        <v>22.922284135712701</v>
      </c>
      <c r="L8982">
        <v>29.90265503758943</v>
      </c>
      <c r="M8982">
        <v>39.124872015519401</v>
      </c>
      <c r="N8982">
        <v>24.943837970787349</v>
      </c>
      <c r="O8982">
        <v>39.702123837517377</v>
      </c>
      <c r="Q8982">
        <v>36.261742229357402</v>
      </c>
      <c r="S8982">
        <v>17.14612421134796</v>
      </c>
      <c r="U8982">
        <v>29.833989301253609</v>
      </c>
      <c r="W8982">
        <v>53.159686445081803</v>
      </c>
    </row>
    <row r="8983" spans="2:23" hidden="1" x14ac:dyDescent="0.25">
      <c r="B8983" t="s">
        <v>94</v>
      </c>
      <c r="C8983" t="s">
        <v>90</v>
      </c>
      <c r="D8983" t="s">
        <v>95</v>
      </c>
      <c r="E8983" t="s">
        <v>523</v>
      </c>
      <c r="F8983" t="s">
        <v>93</v>
      </c>
      <c r="G8983">
        <v>0.38167744691608801</v>
      </c>
      <c r="H8983">
        <v>0.65775659126714336</v>
      </c>
      <c r="I8983">
        <v>9.1720773392291094E-2</v>
      </c>
      <c r="J8983">
        <v>0.48456862138886431</v>
      </c>
      <c r="K8983">
        <v>0</v>
      </c>
      <c r="L8983">
        <v>0.35894757972118457</v>
      </c>
      <c r="M8983">
        <v>0</v>
      </c>
      <c r="N8983">
        <v>0.49597252377482581</v>
      </c>
      <c r="O8983">
        <v>0</v>
      </c>
      <c r="Q8983">
        <v>0.2179810786728282</v>
      </c>
      <c r="S8983">
        <v>0.26506937051631618</v>
      </c>
      <c r="U8983">
        <v>0.43047384323468568</v>
      </c>
      <c r="W8983">
        <v>0.4469736148934067</v>
      </c>
    </row>
    <row r="8984" spans="2:23" hidden="1" x14ac:dyDescent="0.25">
      <c r="B8984" t="s">
        <v>94</v>
      </c>
      <c r="C8984" t="s">
        <v>90</v>
      </c>
      <c r="D8984" t="s">
        <v>95</v>
      </c>
      <c r="E8984" t="s">
        <v>524</v>
      </c>
      <c r="F8984" t="s">
        <v>93</v>
      </c>
      <c r="G8984">
        <v>92.616115218464756</v>
      </c>
      <c r="H8984">
        <v>44.942011345380401</v>
      </c>
      <c r="I8984">
        <v>28.973832976977182</v>
      </c>
      <c r="J8984">
        <v>29.805190568492069</v>
      </c>
      <c r="K8984">
        <v>15.57880827301739</v>
      </c>
      <c r="L8984">
        <v>18.744112236889858</v>
      </c>
      <c r="M8984">
        <v>7.6722678688994659</v>
      </c>
      <c r="N8984">
        <v>12.7068914009284</v>
      </c>
      <c r="O8984">
        <v>4.0173600256642494</v>
      </c>
      <c r="Q8984">
        <v>4.985093368094514</v>
      </c>
      <c r="S8984">
        <v>10.479928598485939</v>
      </c>
      <c r="U8984">
        <v>12.06564376546323</v>
      </c>
      <c r="W8984">
        <v>12.10801335642938</v>
      </c>
    </row>
    <row r="8985" spans="2:23" hidden="1" x14ac:dyDescent="0.25">
      <c r="B8985" t="s">
        <v>94</v>
      </c>
      <c r="C8985" t="s">
        <v>90</v>
      </c>
      <c r="D8985" t="s">
        <v>95</v>
      </c>
      <c r="E8985" t="s">
        <v>525</v>
      </c>
      <c r="F8985" t="s">
        <v>93</v>
      </c>
      <c r="G8985">
        <v>13.502415776457131</v>
      </c>
      <c r="H8985">
        <v>10.66876037642486</v>
      </c>
      <c r="I8985">
        <v>5.2924654308319026</v>
      </c>
      <c r="J8985">
        <v>7.1894877533363184</v>
      </c>
      <c r="K8985">
        <v>2.1916451264563181</v>
      </c>
      <c r="L8985">
        <v>4.8878418154337284</v>
      </c>
      <c r="M8985">
        <v>1.0718127962036119</v>
      </c>
      <c r="N8985">
        <v>3.9334521369755739</v>
      </c>
      <c r="O8985">
        <v>1.21680678668812</v>
      </c>
      <c r="Q8985">
        <v>2.5205168717311</v>
      </c>
      <c r="S8985">
        <v>7.1849491150622686</v>
      </c>
      <c r="U8985">
        <v>9.7790248090712382</v>
      </c>
      <c r="W8985">
        <v>9.7819847501885793</v>
      </c>
    </row>
    <row r="8986" spans="2:23" hidden="1" x14ac:dyDescent="0.25">
      <c r="B8986" t="s">
        <v>94</v>
      </c>
      <c r="C8986" t="s">
        <v>90</v>
      </c>
      <c r="D8986" t="s">
        <v>95</v>
      </c>
      <c r="E8986" t="s">
        <v>526</v>
      </c>
      <c r="F8986" t="s">
        <v>93</v>
      </c>
      <c r="G8986">
        <v>78.732021995091543</v>
      </c>
      <c r="H8986">
        <v>33.6154943776884</v>
      </c>
      <c r="I8986">
        <v>23.589646772752989</v>
      </c>
      <c r="J8986">
        <v>22.13113419376689</v>
      </c>
      <c r="K8986">
        <v>13.387163146561081</v>
      </c>
      <c r="L8986">
        <v>13.497322841734951</v>
      </c>
      <c r="M8986">
        <v>6.6004550726958531</v>
      </c>
      <c r="N8986">
        <v>8.2774667401779958</v>
      </c>
      <c r="O8986">
        <v>2.800553238976129</v>
      </c>
      <c r="Q8986">
        <v>2.2465954176905849</v>
      </c>
      <c r="S8986">
        <v>3.029910112907356</v>
      </c>
      <c r="U8986">
        <v>1.856145113157307</v>
      </c>
      <c r="W8986">
        <v>1.8790549913473891</v>
      </c>
    </row>
    <row r="8987" spans="2:23" hidden="1" x14ac:dyDescent="0.25">
      <c r="B8987" t="s">
        <v>94</v>
      </c>
      <c r="C8987" t="s">
        <v>90</v>
      </c>
      <c r="D8987" t="s">
        <v>95</v>
      </c>
      <c r="E8987" t="s">
        <v>653</v>
      </c>
      <c r="F8987" t="s">
        <v>93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Q8987">
        <v>0</v>
      </c>
      <c r="S8987">
        <v>0</v>
      </c>
      <c r="U8987">
        <v>0</v>
      </c>
      <c r="W8987">
        <v>0</v>
      </c>
    </row>
    <row r="8988" spans="2:23" hidden="1" x14ac:dyDescent="0.25">
      <c r="B8988" t="s">
        <v>94</v>
      </c>
      <c r="C8988" t="s">
        <v>90</v>
      </c>
      <c r="D8988" t="s">
        <v>95</v>
      </c>
      <c r="E8988" t="s">
        <v>654</v>
      </c>
      <c r="F8988" t="s">
        <v>93</v>
      </c>
      <c r="G8988">
        <v>0</v>
      </c>
      <c r="H8988">
        <v>0.3754049958531519</v>
      </c>
      <c r="I8988">
        <v>1.41433300958604</v>
      </c>
      <c r="J8988">
        <v>0.95968250198604121</v>
      </c>
      <c r="K8988">
        <v>1.361518774877339</v>
      </c>
      <c r="L8988">
        <v>0.60713317276631806</v>
      </c>
      <c r="M8988">
        <v>0</v>
      </c>
      <c r="N8988">
        <v>0</v>
      </c>
      <c r="O8988">
        <v>0</v>
      </c>
      <c r="Q8988">
        <v>0</v>
      </c>
      <c r="S8988">
        <v>0</v>
      </c>
      <c r="U8988">
        <v>0.19324428141045041</v>
      </c>
      <c r="W8988">
        <v>0</v>
      </c>
    </row>
    <row r="8989" spans="2:23" hidden="1" x14ac:dyDescent="0.25">
      <c r="B8989" t="s">
        <v>94</v>
      </c>
      <c r="C8989" t="s">
        <v>90</v>
      </c>
      <c r="D8989" t="s">
        <v>95</v>
      </c>
      <c r="E8989" t="s">
        <v>655</v>
      </c>
      <c r="F8989" t="s">
        <v>93</v>
      </c>
      <c r="G8989">
        <v>0</v>
      </c>
      <c r="H8989">
        <v>0</v>
      </c>
      <c r="I8989">
        <v>1.189869106194209</v>
      </c>
      <c r="J8989">
        <v>1.5290238547133119</v>
      </c>
      <c r="K8989">
        <v>1.9407262873009601</v>
      </c>
      <c r="L8989">
        <v>5.420548558904235</v>
      </c>
      <c r="M8989">
        <v>9.8892477073717089</v>
      </c>
      <c r="N8989">
        <v>15.251469105645389</v>
      </c>
      <c r="O8989">
        <v>15.398617438916441</v>
      </c>
      <c r="Q8989">
        <v>22.946907298918092</v>
      </c>
      <c r="S8989">
        <v>1.711946516507699</v>
      </c>
      <c r="U8989">
        <v>10.01184995989497</v>
      </c>
      <c r="W8989">
        <v>31.11366106393228</v>
      </c>
    </row>
    <row r="8990" spans="2:23" hidden="1" x14ac:dyDescent="0.25">
      <c r="B8990" t="s">
        <v>94</v>
      </c>
      <c r="C8990" t="s">
        <v>90</v>
      </c>
      <c r="D8990" t="s">
        <v>95</v>
      </c>
      <c r="E8990" t="s">
        <v>656</v>
      </c>
      <c r="F8990" t="s">
        <v>93</v>
      </c>
      <c r="G8990">
        <v>0</v>
      </c>
      <c r="H8990">
        <v>0</v>
      </c>
      <c r="I8990">
        <v>0.55033069874177165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Q8990">
        <v>0</v>
      </c>
      <c r="S8990">
        <v>0</v>
      </c>
      <c r="U8990">
        <v>0</v>
      </c>
      <c r="W8990">
        <v>0</v>
      </c>
    </row>
    <row r="8991" spans="2:23" hidden="1" x14ac:dyDescent="0.25">
      <c r="B8991" t="s">
        <v>94</v>
      </c>
      <c r="C8991" t="s">
        <v>90</v>
      </c>
      <c r="D8991" t="s">
        <v>95</v>
      </c>
      <c r="E8991" t="s">
        <v>657</v>
      </c>
      <c r="F8991" t="s">
        <v>93</v>
      </c>
      <c r="G8991">
        <v>0</v>
      </c>
      <c r="H8991">
        <v>0</v>
      </c>
      <c r="I8991">
        <v>0.63953840745243784</v>
      </c>
      <c r="J8991">
        <v>1.5290238547133119</v>
      </c>
      <c r="K8991">
        <v>1.9407262873009601</v>
      </c>
      <c r="L8991">
        <v>5.420548558904235</v>
      </c>
      <c r="M8991">
        <v>9.8892477073717089</v>
      </c>
      <c r="N8991">
        <v>15.251469105645389</v>
      </c>
      <c r="O8991">
        <v>15.398617438916441</v>
      </c>
      <c r="Q8991">
        <v>22.946907298918092</v>
      </c>
      <c r="S8991">
        <v>1.711946516507699</v>
      </c>
      <c r="U8991">
        <v>10.01184995989497</v>
      </c>
      <c r="W8991">
        <v>31.11366106393228</v>
      </c>
    </row>
    <row r="8992" spans="2:23" hidden="1" x14ac:dyDescent="0.25">
      <c r="B8992" t="s">
        <v>94</v>
      </c>
      <c r="C8992" t="s">
        <v>90</v>
      </c>
      <c r="D8992" t="s">
        <v>95</v>
      </c>
      <c r="E8992" t="s">
        <v>658</v>
      </c>
      <c r="F8992" t="s">
        <v>93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Q8992">
        <v>0</v>
      </c>
      <c r="S8992">
        <v>0</v>
      </c>
      <c r="U8992">
        <v>0</v>
      </c>
      <c r="W8992">
        <v>0</v>
      </c>
    </row>
    <row r="8993" spans="2:23" hidden="1" x14ac:dyDescent="0.25">
      <c r="B8993" t="s">
        <v>94</v>
      </c>
      <c r="C8993" t="s">
        <v>90</v>
      </c>
      <c r="D8993" t="s">
        <v>95</v>
      </c>
      <c r="E8993" t="s">
        <v>659</v>
      </c>
      <c r="F8993" t="s">
        <v>93</v>
      </c>
      <c r="G8993">
        <v>6.7577727464657951</v>
      </c>
      <c r="H8993">
        <v>1.5740004171699431</v>
      </c>
      <c r="I8993">
        <v>1.4441714268174579</v>
      </c>
      <c r="J8993">
        <v>2.5535053840892239</v>
      </c>
      <c r="K8993">
        <v>1.0812699205619991</v>
      </c>
      <c r="L8993">
        <v>6.033279923909916</v>
      </c>
      <c r="M8993">
        <v>2.4709791599768058</v>
      </c>
      <c r="N8993">
        <v>4.1468674187982426</v>
      </c>
      <c r="O8993">
        <v>6.0020893911997102E-2</v>
      </c>
      <c r="Q8993">
        <v>2.1577188164686558</v>
      </c>
      <c r="S8993">
        <v>4.2780623187558299E-2</v>
      </c>
      <c r="U8993">
        <v>0.143082229276769</v>
      </c>
      <c r="W8993">
        <v>0.1172639584120103</v>
      </c>
    </row>
    <row r="8994" spans="2:23" hidden="1" x14ac:dyDescent="0.25">
      <c r="B8994" t="s">
        <v>94</v>
      </c>
      <c r="C8994" t="s">
        <v>90</v>
      </c>
      <c r="D8994" t="s">
        <v>95</v>
      </c>
      <c r="E8994" t="s">
        <v>660</v>
      </c>
      <c r="F8994" t="s">
        <v>93</v>
      </c>
      <c r="G8994">
        <v>3.2367650451646921</v>
      </c>
      <c r="H8994">
        <v>0</v>
      </c>
      <c r="I8994">
        <v>0.57952595467285861</v>
      </c>
      <c r="J8994">
        <v>1.657213038077993</v>
      </c>
      <c r="K8994">
        <v>8.4539425463334497E-2</v>
      </c>
      <c r="L8994">
        <v>4.8999779268444241</v>
      </c>
      <c r="M8994">
        <v>1.5968122008022021</v>
      </c>
      <c r="N8994">
        <v>3.3920605295803599</v>
      </c>
      <c r="O8994">
        <v>0</v>
      </c>
      <c r="Q8994">
        <v>2.1186765903446609</v>
      </c>
      <c r="S8994">
        <v>0</v>
      </c>
      <c r="U8994">
        <v>0</v>
      </c>
      <c r="W8994">
        <v>0</v>
      </c>
    </row>
    <row r="8995" spans="2:23" hidden="1" x14ac:dyDescent="0.25">
      <c r="B8995" t="s">
        <v>94</v>
      </c>
      <c r="C8995" t="s">
        <v>90</v>
      </c>
      <c r="D8995" t="s">
        <v>95</v>
      </c>
      <c r="E8995" t="s">
        <v>661</v>
      </c>
      <c r="F8995" t="s">
        <v>93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Q8995">
        <v>0</v>
      </c>
      <c r="S8995">
        <v>0</v>
      </c>
      <c r="U8995">
        <v>0</v>
      </c>
      <c r="W8995">
        <v>0</v>
      </c>
    </row>
    <row r="8996" spans="2:23" hidden="1" x14ac:dyDescent="0.25">
      <c r="B8996" t="s">
        <v>94</v>
      </c>
      <c r="C8996" t="s">
        <v>90</v>
      </c>
      <c r="D8996" t="s">
        <v>95</v>
      </c>
      <c r="E8996" t="s">
        <v>662</v>
      </c>
      <c r="F8996" t="s">
        <v>93</v>
      </c>
      <c r="G8996">
        <v>3.521007701301103</v>
      </c>
      <c r="H8996">
        <v>1.5740004171699431</v>
      </c>
      <c r="I8996">
        <v>0.86464547214459964</v>
      </c>
      <c r="J8996">
        <v>0.7386657146580875</v>
      </c>
      <c r="K8996">
        <v>0.67624710450697312</v>
      </c>
      <c r="L8996">
        <v>0.70197267407848818</v>
      </c>
      <c r="M8996">
        <v>0.18162714510884531</v>
      </c>
      <c r="N8996">
        <v>0.75480688921788208</v>
      </c>
      <c r="O8996">
        <v>6.0020893911997102E-2</v>
      </c>
      <c r="Q8996">
        <v>3.9042226123995501E-2</v>
      </c>
      <c r="S8996">
        <v>4.2780623187558299E-2</v>
      </c>
      <c r="U8996">
        <v>0.143082229276769</v>
      </c>
      <c r="W8996">
        <v>0.1172639584120103</v>
      </c>
    </row>
    <row r="8997" spans="2:23" hidden="1" x14ac:dyDescent="0.25">
      <c r="B8997" t="s">
        <v>94</v>
      </c>
      <c r="C8997" t="s">
        <v>90</v>
      </c>
      <c r="D8997" t="s">
        <v>95</v>
      </c>
      <c r="E8997" t="s">
        <v>663</v>
      </c>
      <c r="F8997" t="s">
        <v>93</v>
      </c>
      <c r="G8997">
        <v>0.22427451963469949</v>
      </c>
      <c r="H8997">
        <v>0.74107740032232439</v>
      </c>
      <c r="I8997">
        <v>6.9140565539332366</v>
      </c>
      <c r="J8997">
        <v>2.9240601649247662</v>
      </c>
      <c r="K8997">
        <v>2.9228027783788839</v>
      </c>
      <c r="L8997">
        <v>1.880936631371211</v>
      </c>
      <c r="M8997">
        <v>0.22538774411993209</v>
      </c>
      <c r="N8997">
        <v>0.85614045755241808</v>
      </c>
      <c r="O8997">
        <v>1.650814695609214</v>
      </c>
      <c r="Q8997">
        <v>2.789812840008516</v>
      </c>
      <c r="S8997">
        <v>4.4165441389211386</v>
      </c>
      <c r="U8997">
        <v>2.9582263192390239</v>
      </c>
      <c r="W8997">
        <v>1.606511365352804</v>
      </c>
    </row>
    <row r="8998" spans="2:23" x14ac:dyDescent="0.25">
      <c r="B8998" t="s">
        <v>94</v>
      </c>
      <c r="C8998" t="s">
        <v>90</v>
      </c>
      <c r="D8998" t="s">
        <v>95</v>
      </c>
      <c r="E8998" t="s">
        <v>527</v>
      </c>
      <c r="F8998" t="s">
        <v>93</v>
      </c>
      <c r="G8998">
        <v>0</v>
      </c>
      <c r="H8998">
        <v>4.8476704000000002E-2</v>
      </c>
      <c r="I8998">
        <v>1.9805579499999999</v>
      </c>
      <c r="J8998">
        <v>5.281805039</v>
      </c>
      <c r="K8998">
        <v>8.6754425679999994</v>
      </c>
      <c r="L8998">
        <v>11.871868279999999</v>
      </c>
      <c r="M8998">
        <v>14.881013940000001</v>
      </c>
      <c r="N8998">
        <v>17.662304469999999</v>
      </c>
      <c r="O8998">
        <v>20.36185021</v>
      </c>
      <c r="P8998">
        <v>22.987955700000001</v>
      </c>
      <c r="Q8998">
        <v>25.52150194</v>
      </c>
      <c r="R8998">
        <v>27.412474320000001</v>
      </c>
      <c r="S8998">
        <v>28.420467819999999</v>
      </c>
      <c r="T8998">
        <v>28.967734849999999</v>
      </c>
      <c r="U8998">
        <v>29.323765089999998</v>
      </c>
      <c r="V8998">
        <v>29.766025039999999</v>
      </c>
      <c r="W8998">
        <v>30.4151202</v>
      </c>
    </row>
    <row r="8999" spans="2:23" hidden="1" x14ac:dyDescent="0.25">
      <c r="B8999" t="s">
        <v>94</v>
      </c>
      <c r="C8999" t="s">
        <v>90</v>
      </c>
      <c r="D8999" t="s">
        <v>95</v>
      </c>
      <c r="E8999" t="s">
        <v>528</v>
      </c>
      <c r="F8999" t="s">
        <v>93</v>
      </c>
      <c r="G8999">
        <v>0.67634488500000001</v>
      </c>
      <c r="H8999">
        <v>0.67634488500000001</v>
      </c>
      <c r="I8999">
        <v>0.67634488500000001</v>
      </c>
    </row>
    <row r="9000" spans="2:23" hidden="1" x14ac:dyDescent="0.25">
      <c r="B9000" t="s">
        <v>94</v>
      </c>
      <c r="C9000" t="s">
        <v>90</v>
      </c>
      <c r="D9000" t="s">
        <v>95</v>
      </c>
      <c r="E9000" t="s">
        <v>529</v>
      </c>
      <c r="F9000" t="s">
        <v>93</v>
      </c>
      <c r="G9000">
        <v>6.1055949270000003</v>
      </c>
      <c r="H9000">
        <v>6.1055949270000003</v>
      </c>
      <c r="I9000">
        <v>6.1055949270000003</v>
      </c>
      <c r="J9000">
        <v>6.1055949270000003</v>
      </c>
      <c r="K9000">
        <v>6.1055949270000003</v>
      </c>
      <c r="L9000">
        <v>6.1055949270000003</v>
      </c>
      <c r="M9000">
        <v>6.1055949270000003</v>
      </c>
    </row>
    <row r="9001" spans="2:23" x14ac:dyDescent="0.25">
      <c r="B9001" t="s">
        <v>94</v>
      </c>
      <c r="C9001" t="s">
        <v>90</v>
      </c>
      <c r="D9001" t="s">
        <v>95</v>
      </c>
      <c r="E9001" s="58" t="s">
        <v>92</v>
      </c>
      <c r="F9001" t="s">
        <v>93</v>
      </c>
      <c r="G9001">
        <v>147.0231311</v>
      </c>
      <c r="H9001">
        <v>122.9215684</v>
      </c>
      <c r="I9001">
        <v>129.03134800000001</v>
      </c>
      <c r="J9001">
        <v>152.13891699999999</v>
      </c>
      <c r="K9001">
        <v>137.53694419999999</v>
      </c>
      <c r="L9001">
        <v>156.2599578</v>
      </c>
      <c r="M9001">
        <v>160.613438</v>
      </c>
      <c r="N9001">
        <v>167.5243356</v>
      </c>
      <c r="O9001">
        <v>168.64133480000001</v>
      </c>
      <c r="P9001">
        <v>171.02734179999999</v>
      </c>
      <c r="Q9001">
        <v>173.41334889999999</v>
      </c>
      <c r="R9001">
        <v>158.2179759</v>
      </c>
      <c r="S9001">
        <v>143.02260279999999</v>
      </c>
      <c r="T9001">
        <v>164.6341185</v>
      </c>
      <c r="U9001">
        <v>186.24563409999999</v>
      </c>
      <c r="V9001">
        <v>224.5492027</v>
      </c>
      <c r="W9001">
        <v>262.85277139999999</v>
      </c>
    </row>
    <row r="9002" spans="2:23" hidden="1" x14ac:dyDescent="0.25">
      <c r="B9002" t="s">
        <v>94</v>
      </c>
      <c r="C9002" t="s">
        <v>90</v>
      </c>
      <c r="D9002" t="s">
        <v>95</v>
      </c>
      <c r="E9002" t="s">
        <v>530</v>
      </c>
      <c r="F9002" t="s">
        <v>93</v>
      </c>
      <c r="G9002">
        <v>132.99201590000001</v>
      </c>
      <c r="H9002">
        <v>132.99201590000001</v>
      </c>
      <c r="I9002">
        <v>132.99201590000001</v>
      </c>
    </row>
    <row r="9003" spans="2:23" hidden="1" x14ac:dyDescent="0.25">
      <c r="B9003" t="s">
        <v>94</v>
      </c>
      <c r="C9003" t="s">
        <v>90</v>
      </c>
      <c r="D9003" t="s">
        <v>95</v>
      </c>
      <c r="E9003" t="s">
        <v>531</v>
      </c>
      <c r="F9003" t="s">
        <v>93</v>
      </c>
      <c r="G9003">
        <v>143.64647210000001</v>
      </c>
      <c r="H9003">
        <v>143.64647210000001</v>
      </c>
      <c r="I9003">
        <v>143.64647210000001</v>
      </c>
      <c r="J9003">
        <v>143.64647210000001</v>
      </c>
      <c r="K9003">
        <v>143.64647210000001</v>
      </c>
      <c r="L9003">
        <v>143.64647210000001</v>
      </c>
      <c r="M9003">
        <v>143.64647210000001</v>
      </c>
    </row>
    <row r="9004" spans="2:23" hidden="1" x14ac:dyDescent="0.25">
      <c r="B9004" t="s">
        <v>94</v>
      </c>
      <c r="C9004" t="s">
        <v>90</v>
      </c>
      <c r="D9004" t="s">
        <v>95</v>
      </c>
      <c r="E9004" t="s">
        <v>532</v>
      </c>
      <c r="F9004" t="s">
        <v>93</v>
      </c>
      <c r="G9004">
        <v>4.1364744340000001</v>
      </c>
      <c r="H9004">
        <v>0.59065006900000006</v>
      </c>
      <c r="I9004">
        <v>1.373351582</v>
      </c>
      <c r="J9004">
        <v>2.5668480549999999</v>
      </c>
      <c r="K9004">
        <v>1.1525647029999999</v>
      </c>
      <c r="L9004">
        <v>6.0217149220000001</v>
      </c>
      <c r="M9004">
        <v>2.2455698719999999</v>
      </c>
      <c r="N9004">
        <v>4.0760574119999999</v>
      </c>
      <c r="O9004">
        <v>0.65962415200000002</v>
      </c>
      <c r="P9004">
        <v>1.7662237540000001</v>
      </c>
      <c r="Q9004">
        <v>2.878014614</v>
      </c>
      <c r="R9004">
        <v>1.531860649</v>
      </c>
      <c r="S9004">
        <v>0.18000407800000001</v>
      </c>
      <c r="T9004">
        <v>0.194686738</v>
      </c>
      <c r="U9004">
        <v>0.20936939800000001</v>
      </c>
      <c r="V9004">
        <v>0.22251718600000001</v>
      </c>
      <c r="W9004">
        <v>0.229926503</v>
      </c>
    </row>
    <row r="9005" spans="2:23" hidden="1" x14ac:dyDescent="0.25">
      <c r="B9005" t="s">
        <v>94</v>
      </c>
      <c r="C9005" t="s">
        <v>90</v>
      </c>
      <c r="D9005" t="s">
        <v>95</v>
      </c>
      <c r="E9005" t="s">
        <v>533</v>
      </c>
      <c r="F9005" t="s">
        <v>93</v>
      </c>
      <c r="G9005">
        <v>2.033492028</v>
      </c>
      <c r="H9005">
        <v>2.033492028</v>
      </c>
      <c r="I9005">
        <v>2.033492028</v>
      </c>
    </row>
    <row r="9006" spans="2:23" hidden="1" x14ac:dyDescent="0.25">
      <c r="B9006" t="s">
        <v>94</v>
      </c>
      <c r="C9006" t="s">
        <v>90</v>
      </c>
      <c r="D9006" t="s">
        <v>95</v>
      </c>
      <c r="E9006" t="s">
        <v>534</v>
      </c>
      <c r="F9006" t="s">
        <v>93</v>
      </c>
      <c r="G9006">
        <v>2.5838819480000002</v>
      </c>
      <c r="H9006">
        <v>2.5838819480000002</v>
      </c>
      <c r="I9006">
        <v>2.5838819480000002</v>
      </c>
      <c r="J9006">
        <v>2.5838819480000002</v>
      </c>
      <c r="K9006">
        <v>2.5838819480000002</v>
      </c>
      <c r="L9006">
        <v>2.5838819480000002</v>
      </c>
      <c r="M9006">
        <v>2.5838819480000002</v>
      </c>
    </row>
    <row r="9007" spans="2:23" hidden="1" x14ac:dyDescent="0.25">
      <c r="B9007" t="s">
        <v>94</v>
      </c>
      <c r="C9007" t="s">
        <v>90</v>
      </c>
      <c r="D9007" t="s">
        <v>95</v>
      </c>
      <c r="E9007" t="s">
        <v>535</v>
      </c>
      <c r="F9007" t="s">
        <v>93</v>
      </c>
      <c r="G9007">
        <v>0</v>
      </c>
      <c r="H9007">
        <v>0</v>
      </c>
      <c r="I9007">
        <v>0.83200342999999999</v>
      </c>
      <c r="J9007">
        <v>1.1028254420000001</v>
      </c>
      <c r="K9007">
        <v>2.3585605140000001</v>
      </c>
      <c r="L9007">
        <v>0.444758869</v>
      </c>
      <c r="M9007">
        <v>4.8658222520000001</v>
      </c>
      <c r="N9007">
        <v>3.117743216</v>
      </c>
      <c r="O9007">
        <v>1.051207319</v>
      </c>
      <c r="P9007">
        <v>0.96537094999999995</v>
      </c>
      <c r="Q9007">
        <v>0.87953458100000004</v>
      </c>
      <c r="R9007">
        <v>0.43976728999999998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 spans="2:23" hidden="1" x14ac:dyDescent="0.25">
      <c r="B9008" t="s">
        <v>94</v>
      </c>
      <c r="C9008" t="s">
        <v>90</v>
      </c>
      <c r="D9008" t="s">
        <v>95</v>
      </c>
      <c r="E9008" t="s">
        <v>536</v>
      </c>
      <c r="F9008" t="s">
        <v>93</v>
      </c>
      <c r="G9008">
        <v>0.27733447700000002</v>
      </c>
      <c r="H9008">
        <v>0.27733447700000002</v>
      </c>
      <c r="I9008">
        <v>0.27733447700000002</v>
      </c>
    </row>
    <row r="9009" spans="2:23" hidden="1" x14ac:dyDescent="0.25">
      <c r="B9009" t="s">
        <v>94</v>
      </c>
      <c r="C9009" t="s">
        <v>90</v>
      </c>
      <c r="D9009" t="s">
        <v>95</v>
      </c>
      <c r="E9009" t="s">
        <v>537</v>
      </c>
      <c r="F9009" t="s">
        <v>93</v>
      </c>
      <c r="G9009">
        <v>1.3719957869999999</v>
      </c>
      <c r="H9009">
        <v>1.3719957869999999</v>
      </c>
      <c r="I9009">
        <v>1.3719957869999999</v>
      </c>
      <c r="J9009">
        <v>1.3719957869999999</v>
      </c>
      <c r="K9009">
        <v>1.3719957869999999</v>
      </c>
      <c r="L9009">
        <v>1.3719957869999999</v>
      </c>
      <c r="M9009">
        <v>1.3719957869999999</v>
      </c>
    </row>
    <row r="9010" spans="2:23" hidden="1" x14ac:dyDescent="0.25">
      <c r="B9010" t="s">
        <v>94</v>
      </c>
      <c r="C9010" t="s">
        <v>90</v>
      </c>
      <c r="D9010" t="s">
        <v>95</v>
      </c>
      <c r="E9010" t="s">
        <v>538</v>
      </c>
      <c r="F9010" t="s">
        <v>93</v>
      </c>
      <c r="G9010">
        <v>0</v>
      </c>
      <c r="H9010">
        <v>0</v>
      </c>
      <c r="I9010">
        <v>0.33335055800000002</v>
      </c>
      <c r="J9010">
        <v>0.2272458</v>
      </c>
      <c r="K9010">
        <v>0.81766899699999995</v>
      </c>
      <c r="L9010">
        <v>0.444758869</v>
      </c>
      <c r="M9010">
        <v>4.8658222520000001</v>
      </c>
      <c r="N9010">
        <v>3.117743216</v>
      </c>
      <c r="O9010">
        <v>1.051207319</v>
      </c>
      <c r="P9010">
        <v>0.96537094999999995</v>
      </c>
      <c r="Q9010">
        <v>0.87953458100000004</v>
      </c>
      <c r="R9010">
        <v>0.43976728999999998</v>
      </c>
      <c r="S9010">
        <v>0</v>
      </c>
      <c r="T9010">
        <v>0</v>
      </c>
      <c r="U9010">
        <v>0</v>
      </c>
      <c r="V9010">
        <v>0</v>
      </c>
      <c r="W9010">
        <v>0</v>
      </c>
    </row>
    <row r="9011" spans="2:23" hidden="1" x14ac:dyDescent="0.25">
      <c r="B9011" t="s">
        <v>94</v>
      </c>
      <c r="C9011" t="s">
        <v>90</v>
      </c>
      <c r="D9011" t="s">
        <v>95</v>
      </c>
      <c r="E9011" t="s">
        <v>539</v>
      </c>
      <c r="F9011" t="s">
        <v>93</v>
      </c>
      <c r="G9011">
        <v>0.111116853</v>
      </c>
      <c r="H9011">
        <v>0.111116853</v>
      </c>
      <c r="I9011">
        <v>0.111116853</v>
      </c>
    </row>
    <row r="9012" spans="2:23" hidden="1" x14ac:dyDescent="0.25">
      <c r="B9012" t="s">
        <v>94</v>
      </c>
      <c r="C9012" t="s">
        <v>90</v>
      </c>
      <c r="D9012" t="s">
        <v>95</v>
      </c>
      <c r="E9012" t="s">
        <v>540</v>
      </c>
      <c r="F9012" t="s">
        <v>93</v>
      </c>
      <c r="G9012">
        <v>0.95554949700000003</v>
      </c>
      <c r="H9012">
        <v>0.95554949700000003</v>
      </c>
      <c r="I9012">
        <v>0.95554949700000003</v>
      </c>
      <c r="J9012">
        <v>0.95554949700000003</v>
      </c>
      <c r="K9012">
        <v>0.95554949700000003</v>
      </c>
      <c r="L9012">
        <v>0.95554949700000003</v>
      </c>
      <c r="M9012">
        <v>0.95554949700000003</v>
      </c>
    </row>
    <row r="9013" spans="2:23" hidden="1" x14ac:dyDescent="0.25">
      <c r="B9013" t="s">
        <v>94</v>
      </c>
      <c r="C9013" t="s">
        <v>90</v>
      </c>
      <c r="D9013" t="s">
        <v>95</v>
      </c>
      <c r="E9013" t="s">
        <v>541</v>
      </c>
      <c r="F9013" t="s">
        <v>93</v>
      </c>
      <c r="G9013">
        <v>31.129657309999999</v>
      </c>
      <c r="H9013">
        <v>66.4290235</v>
      </c>
      <c r="I9013">
        <v>76.344822129999997</v>
      </c>
      <c r="J9013">
        <v>105.82731819999999</v>
      </c>
      <c r="K9013">
        <v>108.05636130000001</v>
      </c>
      <c r="L9013">
        <v>117.97028039999999</v>
      </c>
      <c r="M9013">
        <v>134.04941299999999</v>
      </c>
      <c r="N9013">
        <v>127.9697292</v>
      </c>
      <c r="O9013">
        <v>143.70921079999999</v>
      </c>
      <c r="P9013">
        <v>139.7171142</v>
      </c>
      <c r="Q9013">
        <v>135.7250176</v>
      </c>
      <c r="R9013">
        <v>127.88167319999999</v>
      </c>
      <c r="S9013">
        <v>120.03832869999999</v>
      </c>
      <c r="T9013">
        <v>137.88317079999999</v>
      </c>
      <c r="U9013">
        <v>155.72801290000001</v>
      </c>
      <c r="V9013">
        <v>184.91415029999999</v>
      </c>
      <c r="W9013">
        <v>214.1002877</v>
      </c>
    </row>
    <row r="9014" spans="2:23" hidden="1" x14ac:dyDescent="0.25">
      <c r="B9014" t="s">
        <v>94</v>
      </c>
      <c r="C9014" t="s">
        <v>90</v>
      </c>
      <c r="D9014" t="s">
        <v>95</v>
      </c>
      <c r="E9014" t="s">
        <v>542</v>
      </c>
      <c r="F9014" t="s">
        <v>93</v>
      </c>
      <c r="G9014">
        <v>57.967834320000001</v>
      </c>
      <c r="H9014">
        <v>57.967834320000001</v>
      </c>
      <c r="I9014">
        <v>57.967834320000001</v>
      </c>
    </row>
    <row r="9015" spans="2:23" hidden="1" x14ac:dyDescent="0.25">
      <c r="B9015" t="s">
        <v>94</v>
      </c>
      <c r="C9015" t="s">
        <v>90</v>
      </c>
      <c r="D9015" t="s">
        <v>95</v>
      </c>
      <c r="E9015" t="s">
        <v>543</v>
      </c>
      <c r="F9015" t="s">
        <v>93</v>
      </c>
      <c r="G9015">
        <v>91.400982260000006</v>
      </c>
      <c r="H9015">
        <v>91.400982260000006</v>
      </c>
      <c r="I9015">
        <v>91.400982260000006</v>
      </c>
      <c r="J9015">
        <v>91.400982260000006</v>
      </c>
      <c r="K9015">
        <v>91.400982260000006</v>
      </c>
      <c r="L9015">
        <v>91.400982260000006</v>
      </c>
      <c r="M9015">
        <v>91.400982260000006</v>
      </c>
    </row>
    <row r="9016" spans="2:23" hidden="1" x14ac:dyDescent="0.25">
      <c r="B9016" t="s">
        <v>94</v>
      </c>
      <c r="C9016" t="s">
        <v>90</v>
      </c>
      <c r="D9016" t="s">
        <v>95</v>
      </c>
      <c r="E9016" t="s">
        <v>544</v>
      </c>
      <c r="F9016" t="s">
        <v>93</v>
      </c>
      <c r="G9016">
        <v>0.28425246100000001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2:23" hidden="1" x14ac:dyDescent="0.25">
      <c r="B9017" t="s">
        <v>94</v>
      </c>
      <c r="C9017" t="s">
        <v>90</v>
      </c>
      <c r="D9017" t="s">
        <v>95</v>
      </c>
      <c r="E9017" t="s">
        <v>545</v>
      </c>
      <c r="F9017" t="s">
        <v>93</v>
      </c>
      <c r="G9017">
        <v>9.4750819999999999E-2</v>
      </c>
      <c r="H9017">
        <v>9.4750819999999999E-2</v>
      </c>
      <c r="I9017">
        <v>9.4750819999999999E-2</v>
      </c>
    </row>
    <row r="9018" spans="2:23" hidden="1" x14ac:dyDescent="0.25">
      <c r="B9018" t="s">
        <v>94</v>
      </c>
      <c r="C9018" t="s">
        <v>90</v>
      </c>
      <c r="D9018" t="s">
        <v>95</v>
      </c>
      <c r="E9018" t="s">
        <v>546</v>
      </c>
      <c r="F9018" t="s">
        <v>93</v>
      </c>
      <c r="G9018">
        <v>4.0607494000000001E-2</v>
      </c>
      <c r="H9018">
        <v>4.0607494000000001E-2</v>
      </c>
      <c r="I9018">
        <v>4.0607494000000001E-2</v>
      </c>
      <c r="J9018">
        <v>4.0607494000000001E-2</v>
      </c>
      <c r="K9018">
        <v>4.0607494000000001E-2</v>
      </c>
      <c r="L9018">
        <v>4.0607494000000001E-2</v>
      </c>
      <c r="M9018">
        <v>4.0607494000000001E-2</v>
      </c>
    </row>
    <row r="9019" spans="2:23" hidden="1" x14ac:dyDescent="0.25">
      <c r="B9019" t="s">
        <v>94</v>
      </c>
      <c r="C9019" t="s">
        <v>90</v>
      </c>
      <c r="D9019" t="s">
        <v>95</v>
      </c>
      <c r="E9019" t="s">
        <v>547</v>
      </c>
      <c r="F9019" t="s">
        <v>93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2:23" hidden="1" x14ac:dyDescent="0.25">
      <c r="B9020" t="s">
        <v>94</v>
      </c>
      <c r="C9020" t="s">
        <v>90</v>
      </c>
      <c r="D9020" t="s">
        <v>95</v>
      </c>
      <c r="E9020" t="s">
        <v>548</v>
      </c>
      <c r="F9020" t="s">
        <v>93</v>
      </c>
      <c r="G9020">
        <v>0</v>
      </c>
      <c r="H9020">
        <v>0</v>
      </c>
      <c r="I9020">
        <v>0</v>
      </c>
    </row>
    <row r="9021" spans="2:23" hidden="1" x14ac:dyDescent="0.25">
      <c r="B9021" t="s">
        <v>94</v>
      </c>
      <c r="C9021" t="s">
        <v>90</v>
      </c>
      <c r="D9021" t="s">
        <v>95</v>
      </c>
      <c r="E9021" t="s">
        <v>549</v>
      </c>
      <c r="F9021" t="s">
        <v>93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2:23" hidden="1" x14ac:dyDescent="0.25">
      <c r="B9022" t="s">
        <v>94</v>
      </c>
      <c r="C9022" t="s">
        <v>90</v>
      </c>
      <c r="D9022" t="s">
        <v>95</v>
      </c>
      <c r="E9022" t="s">
        <v>550</v>
      </c>
      <c r="F9022" t="s">
        <v>93</v>
      </c>
      <c r="G9022">
        <v>0.28425246100000001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 spans="2:23" hidden="1" x14ac:dyDescent="0.25">
      <c r="B9023" t="s">
        <v>94</v>
      </c>
      <c r="C9023" t="s">
        <v>90</v>
      </c>
      <c r="D9023" t="s">
        <v>95</v>
      </c>
      <c r="E9023" t="s">
        <v>551</v>
      </c>
      <c r="F9023" t="s">
        <v>93</v>
      </c>
      <c r="G9023">
        <v>9.4750819999999999E-2</v>
      </c>
      <c r="H9023">
        <v>9.4750819999999999E-2</v>
      </c>
      <c r="I9023">
        <v>9.4750819999999999E-2</v>
      </c>
    </row>
    <row r="9024" spans="2:23" hidden="1" x14ac:dyDescent="0.25">
      <c r="B9024" t="s">
        <v>94</v>
      </c>
      <c r="C9024" t="s">
        <v>90</v>
      </c>
      <c r="D9024" t="s">
        <v>95</v>
      </c>
      <c r="E9024" t="s">
        <v>552</v>
      </c>
      <c r="F9024" t="s">
        <v>93</v>
      </c>
      <c r="G9024">
        <v>4.0607494000000001E-2</v>
      </c>
      <c r="H9024">
        <v>4.0607494000000001E-2</v>
      </c>
      <c r="I9024">
        <v>4.0607494000000001E-2</v>
      </c>
      <c r="J9024">
        <v>4.0607494000000001E-2</v>
      </c>
      <c r="K9024">
        <v>4.0607494000000001E-2</v>
      </c>
      <c r="L9024">
        <v>4.0607494000000001E-2</v>
      </c>
      <c r="M9024">
        <v>4.0607494000000001E-2</v>
      </c>
    </row>
    <row r="9025" spans="2:23" hidden="1" x14ac:dyDescent="0.25">
      <c r="B9025" t="s">
        <v>94</v>
      </c>
      <c r="C9025" t="s">
        <v>90</v>
      </c>
      <c r="D9025" t="s">
        <v>95</v>
      </c>
      <c r="E9025" t="s">
        <v>553</v>
      </c>
      <c r="F9025" t="s">
        <v>93</v>
      </c>
      <c r="G9025">
        <v>0.54405670399999995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2:23" hidden="1" x14ac:dyDescent="0.25">
      <c r="B9026" t="s">
        <v>94</v>
      </c>
      <c r="C9026" t="s">
        <v>90</v>
      </c>
      <c r="D9026" t="s">
        <v>95</v>
      </c>
      <c r="E9026" t="s">
        <v>554</v>
      </c>
      <c r="F9026" t="s">
        <v>93</v>
      </c>
      <c r="G9026">
        <v>0.181352235</v>
      </c>
      <c r="H9026">
        <v>0.181352235</v>
      </c>
      <c r="I9026">
        <v>0.181352235</v>
      </c>
    </row>
    <row r="9027" spans="2:23" hidden="1" x14ac:dyDescent="0.25">
      <c r="B9027" t="s">
        <v>94</v>
      </c>
      <c r="C9027" t="s">
        <v>90</v>
      </c>
      <c r="D9027" t="s">
        <v>95</v>
      </c>
      <c r="E9027" t="s">
        <v>555</v>
      </c>
      <c r="F9027" t="s">
        <v>93</v>
      </c>
      <c r="G9027">
        <v>7.7722386000000004E-2</v>
      </c>
      <c r="H9027">
        <v>7.7722386000000004E-2</v>
      </c>
      <c r="I9027">
        <v>7.7722386000000004E-2</v>
      </c>
      <c r="J9027">
        <v>7.7722386000000004E-2</v>
      </c>
      <c r="K9027">
        <v>7.7722386000000004E-2</v>
      </c>
      <c r="L9027">
        <v>7.7722386000000004E-2</v>
      </c>
      <c r="M9027">
        <v>7.7722386000000004E-2</v>
      </c>
    </row>
    <row r="9028" spans="2:23" hidden="1" x14ac:dyDescent="0.25">
      <c r="B9028" t="s">
        <v>94</v>
      </c>
      <c r="C9028" t="s">
        <v>90</v>
      </c>
      <c r="D9028" t="s">
        <v>95</v>
      </c>
      <c r="E9028" t="s">
        <v>556</v>
      </c>
      <c r="F9028" t="s">
        <v>93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2:23" hidden="1" x14ac:dyDescent="0.25">
      <c r="B9029" t="s">
        <v>94</v>
      </c>
      <c r="C9029" t="s">
        <v>90</v>
      </c>
      <c r="D9029" t="s">
        <v>95</v>
      </c>
      <c r="E9029" t="s">
        <v>557</v>
      </c>
      <c r="F9029" t="s">
        <v>93</v>
      </c>
      <c r="G9029">
        <v>0</v>
      </c>
      <c r="H9029">
        <v>0</v>
      </c>
      <c r="I9029">
        <v>0</v>
      </c>
    </row>
    <row r="9030" spans="2:23" hidden="1" x14ac:dyDescent="0.25">
      <c r="B9030" t="s">
        <v>94</v>
      </c>
      <c r="C9030" t="s">
        <v>90</v>
      </c>
      <c r="D9030" t="s">
        <v>95</v>
      </c>
      <c r="E9030" t="s">
        <v>558</v>
      </c>
      <c r="F9030" t="s">
        <v>93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2:23" hidden="1" x14ac:dyDescent="0.25">
      <c r="B9031" t="s">
        <v>94</v>
      </c>
      <c r="C9031" t="s">
        <v>90</v>
      </c>
      <c r="D9031" t="s">
        <v>95</v>
      </c>
      <c r="E9031" t="s">
        <v>559</v>
      </c>
      <c r="F9031" t="s">
        <v>93</v>
      </c>
      <c r="G9031">
        <v>0.54405670399999995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</row>
    <row r="9032" spans="2:23" hidden="1" x14ac:dyDescent="0.25">
      <c r="B9032" t="s">
        <v>94</v>
      </c>
      <c r="C9032" t="s">
        <v>90</v>
      </c>
      <c r="D9032" t="s">
        <v>95</v>
      </c>
      <c r="E9032" t="s">
        <v>560</v>
      </c>
      <c r="F9032" t="s">
        <v>93</v>
      </c>
      <c r="G9032">
        <v>0.181352235</v>
      </c>
      <c r="H9032">
        <v>0.181352235</v>
      </c>
      <c r="I9032">
        <v>0.181352235</v>
      </c>
    </row>
    <row r="9033" spans="2:23" hidden="1" x14ac:dyDescent="0.25">
      <c r="B9033" t="s">
        <v>94</v>
      </c>
      <c r="C9033" t="s">
        <v>90</v>
      </c>
      <c r="D9033" t="s">
        <v>95</v>
      </c>
      <c r="E9033" t="s">
        <v>561</v>
      </c>
      <c r="F9033" t="s">
        <v>93</v>
      </c>
      <c r="G9033">
        <v>7.7722386000000004E-2</v>
      </c>
      <c r="H9033">
        <v>7.7722386000000004E-2</v>
      </c>
      <c r="I9033">
        <v>7.7722386000000004E-2</v>
      </c>
      <c r="J9033">
        <v>7.7722386000000004E-2</v>
      </c>
      <c r="K9033">
        <v>7.7722386000000004E-2</v>
      </c>
      <c r="L9033">
        <v>7.7722386000000004E-2</v>
      </c>
      <c r="M9033">
        <v>7.7722386000000004E-2</v>
      </c>
    </row>
    <row r="9034" spans="2:23" hidden="1" x14ac:dyDescent="0.25">
      <c r="B9034" t="s">
        <v>94</v>
      </c>
      <c r="C9034" t="s">
        <v>90</v>
      </c>
      <c r="D9034" t="s">
        <v>95</v>
      </c>
      <c r="E9034" t="s">
        <v>664</v>
      </c>
      <c r="F9034" t="s">
        <v>93</v>
      </c>
      <c r="G9034">
        <v>0</v>
      </c>
      <c r="H9034">
        <v>0</v>
      </c>
      <c r="I9034">
        <v>2.774472254</v>
      </c>
      <c r="J9034">
        <v>9.2938798709999997</v>
      </c>
      <c r="K9034">
        <v>7.9926897429999997</v>
      </c>
      <c r="L9034">
        <v>8.1888990449999994</v>
      </c>
      <c r="M9034">
        <v>8.3871134440000006</v>
      </c>
      <c r="N9034">
        <v>5.2661557290000003</v>
      </c>
      <c r="O9034">
        <v>6.2961732469999996</v>
      </c>
      <c r="P9034">
        <v>6.7564138189999996</v>
      </c>
      <c r="Q9034">
        <v>7.2166543900000004</v>
      </c>
      <c r="R9034">
        <v>6.4416350839999996</v>
      </c>
      <c r="S9034">
        <v>5.6666157769999996</v>
      </c>
      <c r="T9034">
        <v>5.9001656320000002</v>
      </c>
      <c r="U9034">
        <v>6.1337154859999998</v>
      </c>
      <c r="V9034">
        <v>8.0263453780000003</v>
      </c>
      <c r="W9034">
        <v>9.9189752700000007</v>
      </c>
    </row>
    <row r="9035" spans="2:23" hidden="1" x14ac:dyDescent="0.25">
      <c r="B9035" t="s">
        <v>94</v>
      </c>
      <c r="C9035" t="s">
        <v>90</v>
      </c>
      <c r="D9035" t="s">
        <v>95</v>
      </c>
      <c r="E9035" t="s">
        <v>665</v>
      </c>
      <c r="F9035" t="s">
        <v>93</v>
      </c>
      <c r="G9035">
        <v>0.92482408500000002</v>
      </c>
      <c r="H9035">
        <v>0.92482408500000002</v>
      </c>
      <c r="I9035">
        <v>0.92482408500000002</v>
      </c>
    </row>
    <row r="9036" spans="2:23" hidden="1" x14ac:dyDescent="0.25">
      <c r="B9036" t="s">
        <v>94</v>
      </c>
      <c r="C9036" t="s">
        <v>90</v>
      </c>
      <c r="D9036" t="s">
        <v>95</v>
      </c>
      <c r="E9036" t="s">
        <v>666</v>
      </c>
      <c r="F9036" t="s">
        <v>93</v>
      </c>
      <c r="G9036">
        <v>5.2338649080000001</v>
      </c>
      <c r="H9036">
        <v>5.2338649080000001</v>
      </c>
      <c r="I9036">
        <v>5.2338649080000001</v>
      </c>
      <c r="J9036">
        <v>5.2338649080000001</v>
      </c>
      <c r="K9036">
        <v>5.2338649080000001</v>
      </c>
      <c r="L9036">
        <v>5.2338649080000001</v>
      </c>
      <c r="M9036">
        <v>5.2338649080000001</v>
      </c>
    </row>
    <row r="9037" spans="2:23" hidden="1" x14ac:dyDescent="0.25">
      <c r="B9037" t="s">
        <v>94</v>
      </c>
      <c r="C9037" t="s">
        <v>90</v>
      </c>
      <c r="D9037" t="s">
        <v>95</v>
      </c>
      <c r="E9037" t="s">
        <v>667</v>
      </c>
      <c r="F9037" t="s">
        <v>93</v>
      </c>
      <c r="G9037">
        <v>3.7215157269999999</v>
      </c>
      <c r="H9037">
        <v>0</v>
      </c>
      <c r="I9037">
        <v>0.49865287200000002</v>
      </c>
      <c r="J9037">
        <v>0.87557964200000005</v>
      </c>
      <c r="K9037">
        <v>1.5408915169999999</v>
      </c>
      <c r="L9037">
        <v>0</v>
      </c>
      <c r="M9037">
        <v>0</v>
      </c>
      <c r="N9037">
        <v>1.236794503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5.2889753999999997E-2</v>
      </c>
      <c r="U9037">
        <v>0.10577950799999999</v>
      </c>
      <c r="V9037">
        <v>5.2889753999999997E-2</v>
      </c>
      <c r="W9037">
        <v>0</v>
      </c>
    </row>
    <row r="9038" spans="2:23" hidden="1" x14ac:dyDescent="0.25">
      <c r="B9038" t="s">
        <v>94</v>
      </c>
      <c r="C9038" t="s">
        <v>90</v>
      </c>
      <c r="D9038" t="s">
        <v>95</v>
      </c>
      <c r="E9038" t="s">
        <v>562</v>
      </c>
      <c r="F9038" t="s">
        <v>93</v>
      </c>
      <c r="G9038">
        <v>3.7215157269999999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1.236794503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5.2889753999999997E-2</v>
      </c>
      <c r="U9038">
        <v>0.10577950799999999</v>
      </c>
      <c r="V9038">
        <v>5.2889753999999997E-2</v>
      </c>
      <c r="W9038">
        <v>0</v>
      </c>
    </row>
    <row r="9039" spans="2:23" hidden="1" x14ac:dyDescent="0.25">
      <c r="B9039" t="s">
        <v>94</v>
      </c>
      <c r="C9039" t="s">
        <v>90</v>
      </c>
      <c r="D9039" t="s">
        <v>95</v>
      </c>
      <c r="E9039" t="s">
        <v>563</v>
      </c>
      <c r="F9039" t="s">
        <v>93</v>
      </c>
      <c r="G9039">
        <v>1.240505242</v>
      </c>
      <c r="H9039">
        <v>1.240505242</v>
      </c>
      <c r="I9039">
        <v>1.240505242</v>
      </c>
    </row>
    <row r="9040" spans="2:23" hidden="1" x14ac:dyDescent="0.25">
      <c r="B9040" t="s">
        <v>94</v>
      </c>
      <c r="C9040" t="s">
        <v>90</v>
      </c>
      <c r="D9040" t="s">
        <v>95</v>
      </c>
      <c r="E9040" t="s">
        <v>564</v>
      </c>
      <c r="F9040" t="s">
        <v>93</v>
      </c>
      <c r="G9040">
        <v>0.53164510399999998</v>
      </c>
      <c r="H9040">
        <v>0.53164510399999998</v>
      </c>
      <c r="I9040">
        <v>0.53164510399999998</v>
      </c>
      <c r="J9040">
        <v>0.53164510399999998</v>
      </c>
      <c r="K9040">
        <v>0.53164510399999998</v>
      </c>
      <c r="L9040">
        <v>0.53164510399999998</v>
      </c>
      <c r="M9040">
        <v>0.53164510399999998</v>
      </c>
    </row>
    <row r="9041" spans="2:23" hidden="1" x14ac:dyDescent="0.25">
      <c r="B9041" t="s">
        <v>94</v>
      </c>
      <c r="C9041" t="s">
        <v>90</v>
      </c>
      <c r="D9041" t="s">
        <v>95</v>
      </c>
      <c r="E9041" t="s">
        <v>668</v>
      </c>
      <c r="F9041" t="s">
        <v>93</v>
      </c>
      <c r="G9041">
        <v>1.406722866</v>
      </c>
      <c r="H9041">
        <v>1.406722866</v>
      </c>
      <c r="I9041">
        <v>1.406722866</v>
      </c>
    </row>
    <row r="9042" spans="2:23" hidden="1" x14ac:dyDescent="0.25">
      <c r="B9042" t="s">
        <v>94</v>
      </c>
      <c r="C9042" t="s">
        <v>90</v>
      </c>
      <c r="D9042" t="s">
        <v>95</v>
      </c>
      <c r="E9042" t="s">
        <v>669</v>
      </c>
      <c r="F9042" t="s">
        <v>93</v>
      </c>
      <c r="G9042">
        <v>0.94809139399999998</v>
      </c>
      <c r="H9042">
        <v>0.94809139399999998</v>
      </c>
      <c r="I9042">
        <v>0.94809139399999998</v>
      </c>
      <c r="J9042">
        <v>0.94809139399999998</v>
      </c>
      <c r="K9042">
        <v>0.94809139399999998</v>
      </c>
      <c r="L9042">
        <v>0.94809139399999998</v>
      </c>
      <c r="M9042">
        <v>0.94809139399999998</v>
      </c>
    </row>
    <row r="9043" spans="2:23" hidden="1" x14ac:dyDescent="0.25">
      <c r="B9043" t="s">
        <v>94</v>
      </c>
      <c r="C9043" t="s">
        <v>90</v>
      </c>
      <c r="D9043" t="s">
        <v>95</v>
      </c>
      <c r="E9043" t="s">
        <v>565</v>
      </c>
      <c r="F9043" t="s">
        <v>93</v>
      </c>
      <c r="G9043">
        <v>2.6742566170000002</v>
      </c>
      <c r="H9043">
        <v>0</v>
      </c>
      <c r="I9043">
        <v>0.49865287200000002</v>
      </c>
      <c r="J9043">
        <v>0.87557964200000005</v>
      </c>
      <c r="K9043">
        <v>1.5408915169999999</v>
      </c>
      <c r="L9043">
        <v>0</v>
      </c>
      <c r="M9043">
        <v>0</v>
      </c>
      <c r="N9043">
        <v>1.236794503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5.2889753999999997E-2</v>
      </c>
      <c r="U9043">
        <v>0.10577950799999999</v>
      </c>
      <c r="V9043">
        <v>5.2889753999999997E-2</v>
      </c>
      <c r="W9043">
        <v>0</v>
      </c>
    </row>
    <row r="9044" spans="2:23" hidden="1" x14ac:dyDescent="0.25">
      <c r="B9044" t="s">
        <v>94</v>
      </c>
      <c r="C9044" t="s">
        <v>90</v>
      </c>
      <c r="D9044" t="s">
        <v>95</v>
      </c>
      <c r="E9044" t="s">
        <v>566</v>
      </c>
      <c r="F9044" t="s">
        <v>93</v>
      </c>
      <c r="G9044">
        <v>1.057636496</v>
      </c>
      <c r="H9044">
        <v>1.057636496</v>
      </c>
      <c r="I9044">
        <v>1.057636496</v>
      </c>
    </row>
    <row r="9045" spans="2:23" hidden="1" x14ac:dyDescent="0.25">
      <c r="B9045" t="s">
        <v>94</v>
      </c>
      <c r="C9045" t="s">
        <v>90</v>
      </c>
      <c r="D9045" t="s">
        <v>95</v>
      </c>
      <c r="E9045" t="s">
        <v>567</v>
      </c>
      <c r="F9045" t="s">
        <v>93</v>
      </c>
      <c r="G9045">
        <v>0.79848295000000002</v>
      </c>
      <c r="H9045">
        <v>0.79848295000000002</v>
      </c>
      <c r="I9045">
        <v>0.79848295000000002</v>
      </c>
      <c r="J9045">
        <v>0.79848295000000002</v>
      </c>
      <c r="K9045">
        <v>0.79848295000000002</v>
      </c>
      <c r="L9045">
        <v>0.79848295000000002</v>
      </c>
      <c r="M9045">
        <v>0.79848295000000002</v>
      </c>
    </row>
    <row r="9046" spans="2:23" hidden="1" x14ac:dyDescent="0.25">
      <c r="B9046" t="s">
        <v>94</v>
      </c>
      <c r="C9046" t="s">
        <v>90</v>
      </c>
      <c r="D9046" t="s">
        <v>95</v>
      </c>
      <c r="E9046" t="s">
        <v>568</v>
      </c>
      <c r="F9046" t="s">
        <v>93</v>
      </c>
      <c r="G9046">
        <v>0</v>
      </c>
      <c r="H9046">
        <v>0</v>
      </c>
      <c r="I9046">
        <v>0.49865287200000002</v>
      </c>
      <c r="J9046">
        <v>0.87557964200000005</v>
      </c>
      <c r="K9046">
        <v>1.5408915169999999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</row>
    <row r="9047" spans="2:23" hidden="1" x14ac:dyDescent="0.25">
      <c r="B9047" t="s">
        <v>94</v>
      </c>
      <c r="C9047" t="s">
        <v>90</v>
      </c>
      <c r="D9047" t="s">
        <v>95</v>
      </c>
      <c r="E9047" t="s">
        <v>569</v>
      </c>
      <c r="F9047" t="s">
        <v>93</v>
      </c>
      <c r="G9047">
        <v>0.16621762400000001</v>
      </c>
      <c r="H9047">
        <v>0.16621762400000001</v>
      </c>
      <c r="I9047">
        <v>0.16621762400000001</v>
      </c>
    </row>
    <row r="9048" spans="2:23" hidden="1" x14ac:dyDescent="0.25">
      <c r="B9048" t="s">
        <v>94</v>
      </c>
      <c r="C9048" t="s">
        <v>90</v>
      </c>
      <c r="D9048" t="s">
        <v>95</v>
      </c>
      <c r="E9048" t="s">
        <v>570</v>
      </c>
      <c r="F9048" t="s">
        <v>93</v>
      </c>
      <c r="G9048">
        <v>0.41644629</v>
      </c>
      <c r="H9048">
        <v>0.41644629</v>
      </c>
      <c r="I9048">
        <v>0.41644629</v>
      </c>
      <c r="J9048">
        <v>0.41644629</v>
      </c>
      <c r="K9048">
        <v>0.41644629</v>
      </c>
      <c r="L9048">
        <v>0.41644629</v>
      </c>
      <c r="M9048">
        <v>0.41644629</v>
      </c>
    </row>
    <row r="9049" spans="2:23" hidden="1" x14ac:dyDescent="0.25">
      <c r="B9049" t="s">
        <v>94</v>
      </c>
      <c r="C9049" t="s">
        <v>90</v>
      </c>
      <c r="D9049" t="s">
        <v>95</v>
      </c>
      <c r="E9049" t="s">
        <v>571</v>
      </c>
      <c r="F9049" t="s">
        <v>93</v>
      </c>
      <c r="G9049">
        <v>2.6742566170000002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1.236794503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5.2889753999999997E-2</v>
      </c>
      <c r="U9049">
        <v>0.10577950799999999</v>
      </c>
      <c r="V9049">
        <v>5.2889753999999997E-2</v>
      </c>
      <c r="W9049">
        <v>0</v>
      </c>
    </row>
    <row r="9050" spans="2:23" hidden="1" x14ac:dyDescent="0.25">
      <c r="B9050" t="s">
        <v>94</v>
      </c>
      <c r="C9050" t="s">
        <v>90</v>
      </c>
      <c r="D9050" t="s">
        <v>95</v>
      </c>
      <c r="E9050" t="s">
        <v>572</v>
      </c>
      <c r="F9050" t="s">
        <v>93</v>
      </c>
      <c r="G9050">
        <v>0.89141887200000003</v>
      </c>
      <c r="H9050">
        <v>0.89141887200000003</v>
      </c>
      <c r="I9050">
        <v>0.89141887200000003</v>
      </c>
    </row>
    <row r="9051" spans="2:23" hidden="1" x14ac:dyDescent="0.25">
      <c r="B9051" t="s">
        <v>94</v>
      </c>
      <c r="C9051" t="s">
        <v>90</v>
      </c>
      <c r="D9051" t="s">
        <v>95</v>
      </c>
      <c r="E9051" t="s">
        <v>573</v>
      </c>
      <c r="F9051" t="s">
        <v>93</v>
      </c>
      <c r="G9051">
        <v>0.38203665999999997</v>
      </c>
      <c r="H9051">
        <v>0.38203665999999997</v>
      </c>
      <c r="I9051">
        <v>0.38203665999999997</v>
      </c>
      <c r="J9051">
        <v>0.38203665999999997</v>
      </c>
      <c r="K9051">
        <v>0.38203665999999997</v>
      </c>
      <c r="L9051">
        <v>0.38203665999999997</v>
      </c>
      <c r="M9051">
        <v>0.38203665999999997</v>
      </c>
    </row>
    <row r="9052" spans="2:23" hidden="1" x14ac:dyDescent="0.25">
      <c r="B9052" t="s">
        <v>94</v>
      </c>
      <c r="C9052" t="s">
        <v>90</v>
      </c>
      <c r="D9052" t="s">
        <v>95</v>
      </c>
      <c r="E9052" t="s">
        <v>574</v>
      </c>
      <c r="F9052" t="s">
        <v>93</v>
      </c>
      <c r="G9052">
        <v>0.19442673299999999</v>
      </c>
      <c r="H9052">
        <v>0</v>
      </c>
      <c r="I9052">
        <v>2.010440145</v>
      </c>
      <c r="J9052">
        <v>3.2818998320000001</v>
      </c>
      <c r="K9052">
        <v>3.5038177940000002</v>
      </c>
      <c r="L9052">
        <v>3.4702783180000001</v>
      </c>
      <c r="M9052">
        <v>3.878906808</v>
      </c>
      <c r="N9052">
        <v>8.1056578459999997</v>
      </c>
      <c r="O9052">
        <v>12.765764280000001</v>
      </c>
      <c r="P9052">
        <v>15.662952710000001</v>
      </c>
      <c r="Q9052">
        <v>18.560141139999999</v>
      </c>
      <c r="R9052">
        <v>16.903617709999999</v>
      </c>
      <c r="S9052">
        <v>15.24709429</v>
      </c>
      <c r="T9052">
        <v>17.27527662</v>
      </c>
      <c r="U9052">
        <v>19.30345895</v>
      </c>
      <c r="V9052">
        <v>26.932984919999999</v>
      </c>
      <c r="W9052">
        <v>34.562510889999999</v>
      </c>
    </row>
    <row r="9053" spans="2:23" hidden="1" x14ac:dyDescent="0.25">
      <c r="B9053" t="s">
        <v>94</v>
      </c>
      <c r="C9053" t="s">
        <v>90</v>
      </c>
      <c r="D9053" t="s">
        <v>95</v>
      </c>
      <c r="E9053" t="s">
        <v>575</v>
      </c>
      <c r="F9053" t="s">
        <v>93</v>
      </c>
      <c r="G9053">
        <v>0.73495562599999997</v>
      </c>
      <c r="H9053">
        <v>0.73495562599999997</v>
      </c>
      <c r="I9053">
        <v>0.73495562599999997</v>
      </c>
    </row>
    <row r="9054" spans="2:23" hidden="1" x14ac:dyDescent="0.25">
      <c r="B9054" t="s">
        <v>94</v>
      </c>
      <c r="C9054" t="s">
        <v>90</v>
      </c>
      <c r="D9054" t="s">
        <v>95</v>
      </c>
      <c r="E9054" t="s">
        <v>576</v>
      </c>
      <c r="F9054" t="s">
        <v>93</v>
      </c>
      <c r="G9054">
        <v>2.3342528040000001</v>
      </c>
      <c r="H9054">
        <v>2.3342528040000001</v>
      </c>
      <c r="I9054">
        <v>2.3342528040000001</v>
      </c>
      <c r="J9054">
        <v>2.3342528040000001</v>
      </c>
      <c r="K9054">
        <v>2.3342528040000001</v>
      </c>
      <c r="L9054">
        <v>2.3342528040000001</v>
      </c>
      <c r="M9054">
        <v>2.3342528040000001</v>
      </c>
    </row>
    <row r="9055" spans="2:23" hidden="1" x14ac:dyDescent="0.25">
      <c r="B9055" t="s">
        <v>94</v>
      </c>
      <c r="C9055" t="s">
        <v>90</v>
      </c>
      <c r="D9055" t="s">
        <v>95</v>
      </c>
      <c r="E9055" t="s">
        <v>577</v>
      </c>
      <c r="F9055" t="s">
        <v>93</v>
      </c>
      <c r="G9055">
        <v>13.423403159999999</v>
      </c>
      <c r="H9055">
        <v>12.659980340000001</v>
      </c>
      <c r="I9055">
        <v>14.15434438</v>
      </c>
      <c r="J9055">
        <v>15.335902170000001</v>
      </c>
      <c r="K9055">
        <v>15.93782506</v>
      </c>
      <c r="L9055">
        <v>13.79724219</v>
      </c>
      <c r="M9055">
        <v>13.847858560000001</v>
      </c>
      <c r="N9055">
        <v>13.89641179</v>
      </c>
      <c r="O9055">
        <v>14.098252840000001</v>
      </c>
      <c r="P9055">
        <v>10.753954329999999</v>
      </c>
      <c r="Q9055">
        <v>7.4096558190000001</v>
      </c>
      <c r="R9055">
        <v>9.2345878399999997</v>
      </c>
      <c r="S9055">
        <v>11.05951986</v>
      </c>
      <c r="T9055">
        <v>12.779263159999999</v>
      </c>
      <c r="U9055">
        <v>14.499006469999999</v>
      </c>
      <c r="V9055">
        <v>15.680815430000001</v>
      </c>
      <c r="W9055">
        <v>16.862624400000001</v>
      </c>
    </row>
    <row r="9056" spans="2:23" hidden="1" x14ac:dyDescent="0.25">
      <c r="B9056" t="s">
        <v>94</v>
      </c>
      <c r="C9056" t="s">
        <v>90</v>
      </c>
      <c r="D9056" t="s">
        <v>95</v>
      </c>
      <c r="E9056" t="s">
        <v>578</v>
      </c>
      <c r="F9056" t="s">
        <v>93</v>
      </c>
      <c r="G9056">
        <v>13.41257596</v>
      </c>
      <c r="H9056">
        <v>13.41257596</v>
      </c>
      <c r="I9056">
        <v>13.41257596</v>
      </c>
    </row>
    <row r="9057" spans="2:23" hidden="1" x14ac:dyDescent="0.25">
      <c r="B9057" t="s">
        <v>94</v>
      </c>
      <c r="C9057" t="s">
        <v>90</v>
      </c>
      <c r="D9057" t="s">
        <v>95</v>
      </c>
      <c r="E9057" t="s">
        <v>579</v>
      </c>
      <c r="F9057" t="s">
        <v>93</v>
      </c>
      <c r="G9057">
        <v>14.16522226</v>
      </c>
      <c r="H9057">
        <v>14.16522226</v>
      </c>
      <c r="I9057">
        <v>14.16522226</v>
      </c>
      <c r="J9057">
        <v>14.16522226</v>
      </c>
      <c r="K9057">
        <v>14.16522226</v>
      </c>
      <c r="L9057">
        <v>14.16522226</v>
      </c>
      <c r="M9057">
        <v>14.16522226</v>
      </c>
    </row>
    <row r="9058" spans="2:23" hidden="1" x14ac:dyDescent="0.25">
      <c r="B9058" t="s">
        <v>94</v>
      </c>
      <c r="C9058" t="s">
        <v>90</v>
      </c>
      <c r="D9058" t="s">
        <v>95</v>
      </c>
      <c r="E9058" t="s">
        <v>580</v>
      </c>
      <c r="F9058" t="s">
        <v>93</v>
      </c>
      <c r="G9058">
        <v>27.408141579999999</v>
      </c>
      <c r="H9058">
        <v>66.4290235</v>
      </c>
      <c r="I9058">
        <v>74.454538479999997</v>
      </c>
      <c r="J9058">
        <v>104.92621560000001</v>
      </c>
      <c r="K9058">
        <v>106.51546980000001</v>
      </c>
      <c r="L9058">
        <v>117.97028039999999</v>
      </c>
      <c r="M9058">
        <v>134.04941299999999</v>
      </c>
      <c r="N9058">
        <v>126.7329347</v>
      </c>
      <c r="O9058">
        <v>143.70921079999999</v>
      </c>
      <c r="P9058">
        <v>139.7171142</v>
      </c>
      <c r="Q9058">
        <v>135.7250176</v>
      </c>
      <c r="R9058">
        <v>127.88167319999999</v>
      </c>
      <c r="S9058">
        <v>120.03832869999999</v>
      </c>
      <c r="T9058">
        <v>137.83028100000001</v>
      </c>
      <c r="U9058">
        <v>155.6222334</v>
      </c>
      <c r="V9058">
        <v>184.86126049999999</v>
      </c>
      <c r="W9058">
        <v>214.1002877</v>
      </c>
    </row>
    <row r="9059" spans="2:23" hidden="1" x14ac:dyDescent="0.25">
      <c r="B9059" t="s">
        <v>94</v>
      </c>
      <c r="C9059" t="s">
        <v>90</v>
      </c>
      <c r="D9059" t="s">
        <v>95</v>
      </c>
      <c r="E9059" t="s">
        <v>581</v>
      </c>
      <c r="F9059" t="s">
        <v>93</v>
      </c>
      <c r="G9059">
        <v>56.097234520000001</v>
      </c>
      <c r="H9059">
        <v>56.097234520000001</v>
      </c>
      <c r="I9059">
        <v>56.097234520000001</v>
      </c>
    </row>
    <row r="9060" spans="2:23" hidden="1" x14ac:dyDescent="0.25">
      <c r="B9060" t="s">
        <v>94</v>
      </c>
      <c r="C9060" t="s">
        <v>90</v>
      </c>
      <c r="D9060" t="s">
        <v>95</v>
      </c>
      <c r="E9060" t="s">
        <v>582</v>
      </c>
      <c r="F9060" t="s">
        <v>93</v>
      </c>
      <c r="G9060">
        <v>90.250440319999996</v>
      </c>
      <c r="H9060">
        <v>90.250440319999996</v>
      </c>
      <c r="I9060">
        <v>90.250440319999996</v>
      </c>
      <c r="J9060">
        <v>90.250440319999996</v>
      </c>
      <c r="K9060">
        <v>90.250440319999996</v>
      </c>
      <c r="L9060">
        <v>90.250440319999996</v>
      </c>
      <c r="M9060">
        <v>90.250440319999996</v>
      </c>
    </row>
    <row r="9061" spans="2:23" hidden="1" x14ac:dyDescent="0.25">
      <c r="B9061" t="s">
        <v>94</v>
      </c>
      <c r="C9061" t="s">
        <v>90</v>
      </c>
      <c r="D9061" t="s">
        <v>95</v>
      </c>
      <c r="E9061" t="s">
        <v>583</v>
      </c>
      <c r="F9061" t="s">
        <v>93</v>
      </c>
      <c r="G9061">
        <v>19.98535523</v>
      </c>
      <c r="H9061">
        <v>38.099905470000003</v>
      </c>
      <c r="I9061">
        <v>44.153708639999998</v>
      </c>
      <c r="J9061">
        <v>55.888780699999998</v>
      </c>
      <c r="K9061">
        <v>55.153269029999997</v>
      </c>
      <c r="L9061">
        <v>59.112138340000001</v>
      </c>
      <c r="M9061">
        <v>71.019195929999995</v>
      </c>
      <c r="N9061">
        <v>69.471532539999998</v>
      </c>
      <c r="O9061">
        <v>81.341661060000007</v>
      </c>
      <c r="P9061">
        <v>78.393480740000001</v>
      </c>
      <c r="Q9061">
        <v>75.445300410000002</v>
      </c>
      <c r="R9061">
        <v>64.622685820000001</v>
      </c>
      <c r="S9061">
        <v>53.80007123</v>
      </c>
      <c r="T9061">
        <v>68.221905660000004</v>
      </c>
      <c r="U9061">
        <v>82.643740089999994</v>
      </c>
      <c r="V9061">
        <v>104.007819</v>
      </c>
      <c r="W9061">
        <v>125.3718978</v>
      </c>
    </row>
    <row r="9062" spans="2:23" hidden="1" x14ac:dyDescent="0.25">
      <c r="B9062" t="s">
        <v>94</v>
      </c>
      <c r="C9062" t="s">
        <v>90</v>
      </c>
      <c r="D9062" t="s">
        <v>95</v>
      </c>
      <c r="E9062" t="s">
        <v>584</v>
      </c>
      <c r="F9062" t="s">
        <v>93</v>
      </c>
      <c r="G9062">
        <v>34.079656450000002</v>
      </c>
      <c r="H9062">
        <v>34.079656450000002</v>
      </c>
      <c r="I9062">
        <v>34.079656450000002</v>
      </c>
    </row>
    <row r="9063" spans="2:23" hidden="1" x14ac:dyDescent="0.25">
      <c r="B9063" t="s">
        <v>94</v>
      </c>
      <c r="C9063" t="s">
        <v>90</v>
      </c>
      <c r="D9063" t="s">
        <v>95</v>
      </c>
      <c r="E9063" t="s">
        <v>585</v>
      </c>
      <c r="F9063" t="s">
        <v>93</v>
      </c>
      <c r="G9063">
        <v>49.058907619999999</v>
      </c>
      <c r="H9063">
        <v>49.058907619999999</v>
      </c>
      <c r="I9063">
        <v>49.058907619999999</v>
      </c>
      <c r="J9063">
        <v>49.058907619999999</v>
      </c>
      <c r="K9063">
        <v>49.058907619999999</v>
      </c>
      <c r="L9063">
        <v>49.058907619999999</v>
      </c>
      <c r="M9063">
        <v>49.058907619999999</v>
      </c>
    </row>
    <row r="9064" spans="2:23" hidden="1" x14ac:dyDescent="0.25">
      <c r="B9064" t="s">
        <v>94</v>
      </c>
      <c r="C9064" t="s">
        <v>90</v>
      </c>
      <c r="D9064" t="s">
        <v>95</v>
      </c>
      <c r="E9064" t="s">
        <v>586</v>
      </c>
      <c r="F9064" t="s">
        <v>93</v>
      </c>
      <c r="G9064">
        <v>19.98535523</v>
      </c>
      <c r="H9064">
        <v>38.099905470000003</v>
      </c>
      <c r="I9064">
        <v>44.153708639999998</v>
      </c>
      <c r="J9064">
        <v>55.888780699999998</v>
      </c>
      <c r="K9064">
        <v>55.153269029999997</v>
      </c>
      <c r="L9064">
        <v>59.112138340000001</v>
      </c>
      <c r="M9064">
        <v>71.019195929999995</v>
      </c>
      <c r="N9064">
        <v>69.471532539999998</v>
      </c>
      <c r="O9064">
        <v>81.341661060000007</v>
      </c>
      <c r="P9064">
        <v>78.393480740000001</v>
      </c>
      <c r="Q9064">
        <v>75.445300410000002</v>
      </c>
      <c r="R9064">
        <v>64.622685820000001</v>
      </c>
      <c r="S9064">
        <v>53.80007123</v>
      </c>
      <c r="T9064">
        <v>68.221905660000004</v>
      </c>
      <c r="U9064">
        <v>82.643740089999994</v>
      </c>
      <c r="V9064">
        <v>104.007819</v>
      </c>
      <c r="W9064">
        <v>125.3718978</v>
      </c>
    </row>
    <row r="9065" spans="2:23" hidden="1" x14ac:dyDescent="0.25">
      <c r="B9065" t="s">
        <v>94</v>
      </c>
      <c r="C9065" t="s">
        <v>90</v>
      </c>
      <c r="D9065" t="s">
        <v>95</v>
      </c>
      <c r="E9065" t="s">
        <v>587</v>
      </c>
      <c r="F9065" t="s">
        <v>93</v>
      </c>
      <c r="G9065">
        <v>34.079656450000002</v>
      </c>
      <c r="H9065">
        <v>34.079656450000002</v>
      </c>
      <c r="I9065">
        <v>34.079656450000002</v>
      </c>
    </row>
    <row r="9066" spans="2:23" hidden="1" x14ac:dyDescent="0.25">
      <c r="B9066" t="s">
        <v>94</v>
      </c>
      <c r="C9066" t="s">
        <v>90</v>
      </c>
      <c r="D9066" t="s">
        <v>95</v>
      </c>
      <c r="E9066" t="s">
        <v>588</v>
      </c>
      <c r="F9066" t="s">
        <v>93</v>
      </c>
      <c r="G9066">
        <v>49.058907619999999</v>
      </c>
      <c r="H9066">
        <v>49.058907619999999</v>
      </c>
      <c r="I9066">
        <v>49.058907619999999</v>
      </c>
      <c r="J9066">
        <v>49.058907619999999</v>
      </c>
      <c r="K9066">
        <v>49.058907619999999</v>
      </c>
      <c r="L9066">
        <v>49.058907619999999</v>
      </c>
      <c r="M9066">
        <v>49.058907619999999</v>
      </c>
    </row>
    <row r="9067" spans="2:23" hidden="1" x14ac:dyDescent="0.25">
      <c r="B9067" t="s">
        <v>94</v>
      </c>
      <c r="C9067" t="s">
        <v>90</v>
      </c>
      <c r="D9067" t="s">
        <v>95</v>
      </c>
      <c r="E9067" t="s">
        <v>589</v>
      </c>
      <c r="F9067" t="s">
        <v>93</v>
      </c>
      <c r="G9067">
        <v>0</v>
      </c>
      <c r="H9067">
        <v>0</v>
      </c>
      <c r="I9067">
        <v>1.3916307800000001</v>
      </c>
      <c r="J9067">
        <v>2.5523015999999999E-2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2:23" hidden="1" x14ac:dyDescent="0.25">
      <c r="B9068" t="s">
        <v>94</v>
      </c>
      <c r="C9068" t="s">
        <v>90</v>
      </c>
      <c r="D9068" t="s">
        <v>95</v>
      </c>
      <c r="E9068" t="s">
        <v>590</v>
      </c>
      <c r="F9068" t="s">
        <v>93</v>
      </c>
      <c r="G9068">
        <v>0.46387692699999999</v>
      </c>
      <c r="H9068">
        <v>0.46387692699999999</v>
      </c>
      <c r="I9068">
        <v>0.46387692699999999</v>
      </c>
    </row>
    <row r="9069" spans="2:23" hidden="1" x14ac:dyDescent="0.25">
      <c r="B9069" t="s">
        <v>94</v>
      </c>
      <c r="C9069" t="s">
        <v>90</v>
      </c>
      <c r="D9069" t="s">
        <v>95</v>
      </c>
      <c r="E9069" t="s">
        <v>591</v>
      </c>
      <c r="F9069" t="s">
        <v>93</v>
      </c>
      <c r="G9069">
        <v>0.20245054200000001</v>
      </c>
      <c r="H9069">
        <v>0.20245054200000001</v>
      </c>
      <c r="I9069">
        <v>0.20245054200000001</v>
      </c>
      <c r="J9069">
        <v>0.20245054200000001</v>
      </c>
      <c r="K9069">
        <v>0.20245054200000001</v>
      </c>
      <c r="L9069">
        <v>0.20245054200000001</v>
      </c>
      <c r="M9069">
        <v>0.20245054200000001</v>
      </c>
    </row>
    <row r="9070" spans="2:23" hidden="1" x14ac:dyDescent="0.25">
      <c r="B9070" t="s">
        <v>94</v>
      </c>
      <c r="C9070" t="s">
        <v>90</v>
      </c>
      <c r="D9070" t="s">
        <v>95</v>
      </c>
      <c r="E9070" t="s">
        <v>592</v>
      </c>
      <c r="F9070" t="s">
        <v>93</v>
      </c>
      <c r="G9070">
        <v>0.50320240699999996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</row>
    <row r="9071" spans="2:23" hidden="1" x14ac:dyDescent="0.25">
      <c r="B9071" t="s">
        <v>94</v>
      </c>
      <c r="C9071" t="s">
        <v>90</v>
      </c>
      <c r="D9071" t="s">
        <v>95</v>
      </c>
      <c r="E9071" t="s">
        <v>593</v>
      </c>
      <c r="F9071" t="s">
        <v>93</v>
      </c>
      <c r="G9071">
        <v>0.16773413600000001</v>
      </c>
      <c r="H9071">
        <v>0.16773413600000001</v>
      </c>
      <c r="I9071">
        <v>0.16773413600000001</v>
      </c>
    </row>
    <row r="9072" spans="2:23" hidden="1" x14ac:dyDescent="0.25">
      <c r="B9072" t="s">
        <v>94</v>
      </c>
      <c r="C9072" t="s">
        <v>90</v>
      </c>
      <c r="D9072" t="s">
        <v>95</v>
      </c>
      <c r="E9072" t="s">
        <v>594</v>
      </c>
      <c r="F9072" t="s">
        <v>93</v>
      </c>
      <c r="G9072">
        <v>7.1886058000000003E-2</v>
      </c>
      <c r="H9072">
        <v>7.1886058000000003E-2</v>
      </c>
      <c r="I9072">
        <v>7.1886058000000003E-2</v>
      </c>
      <c r="J9072">
        <v>7.1886058000000003E-2</v>
      </c>
      <c r="K9072">
        <v>7.1886058000000003E-2</v>
      </c>
      <c r="L9072">
        <v>7.1886058000000003E-2</v>
      </c>
      <c r="M9072">
        <v>7.1886058000000003E-2</v>
      </c>
    </row>
    <row r="9073" spans="2:23" hidden="1" x14ac:dyDescent="0.25">
      <c r="B9073" t="s">
        <v>94</v>
      </c>
      <c r="C9073" t="s">
        <v>90</v>
      </c>
      <c r="D9073" t="s">
        <v>95</v>
      </c>
      <c r="E9073" t="s">
        <v>595</v>
      </c>
      <c r="F9073" t="s">
        <v>93</v>
      </c>
      <c r="G9073">
        <v>0.50320240699999996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2:23" hidden="1" x14ac:dyDescent="0.25">
      <c r="B9074" t="s">
        <v>94</v>
      </c>
      <c r="C9074" t="s">
        <v>90</v>
      </c>
      <c r="D9074" t="s">
        <v>95</v>
      </c>
      <c r="E9074" t="s">
        <v>596</v>
      </c>
      <c r="F9074" t="s">
        <v>93</v>
      </c>
      <c r="G9074">
        <v>0.16773413600000001</v>
      </c>
      <c r="H9074">
        <v>0.16773413600000001</v>
      </c>
      <c r="I9074">
        <v>0.16773413600000001</v>
      </c>
    </row>
    <row r="9075" spans="2:23" hidden="1" x14ac:dyDescent="0.25">
      <c r="B9075" t="s">
        <v>94</v>
      </c>
      <c r="C9075" t="s">
        <v>90</v>
      </c>
      <c r="D9075" t="s">
        <v>95</v>
      </c>
      <c r="E9075" t="s">
        <v>597</v>
      </c>
      <c r="F9075" t="s">
        <v>93</v>
      </c>
      <c r="G9075">
        <v>7.1886058000000003E-2</v>
      </c>
      <c r="H9075">
        <v>7.1886058000000003E-2</v>
      </c>
      <c r="I9075">
        <v>7.1886058000000003E-2</v>
      </c>
      <c r="J9075">
        <v>7.1886058000000003E-2</v>
      </c>
      <c r="K9075">
        <v>7.1886058000000003E-2</v>
      </c>
      <c r="L9075">
        <v>7.1886058000000003E-2</v>
      </c>
      <c r="M9075">
        <v>7.1886058000000003E-2</v>
      </c>
    </row>
    <row r="9076" spans="2:23" hidden="1" x14ac:dyDescent="0.25">
      <c r="B9076" t="s">
        <v>94</v>
      </c>
      <c r="C9076" t="s">
        <v>90</v>
      </c>
      <c r="D9076" t="s">
        <v>95</v>
      </c>
      <c r="E9076" t="s">
        <v>670</v>
      </c>
      <c r="F9076" t="s">
        <v>93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</row>
    <row r="9077" spans="2:23" hidden="1" x14ac:dyDescent="0.25">
      <c r="B9077" t="s">
        <v>94</v>
      </c>
      <c r="C9077" t="s">
        <v>90</v>
      </c>
      <c r="D9077" t="s">
        <v>95</v>
      </c>
      <c r="E9077" t="s">
        <v>671</v>
      </c>
      <c r="F9077" t="s">
        <v>93</v>
      </c>
      <c r="G9077">
        <v>0</v>
      </c>
      <c r="H9077">
        <v>0</v>
      </c>
      <c r="I9077">
        <v>0</v>
      </c>
    </row>
    <row r="9078" spans="2:23" hidden="1" x14ac:dyDescent="0.25">
      <c r="B9078" t="s">
        <v>94</v>
      </c>
      <c r="C9078" t="s">
        <v>90</v>
      </c>
      <c r="D9078" t="s">
        <v>95</v>
      </c>
      <c r="E9078" t="s">
        <v>672</v>
      </c>
      <c r="F9078" t="s">
        <v>93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2:23" hidden="1" x14ac:dyDescent="0.25">
      <c r="B9079" t="s">
        <v>94</v>
      </c>
      <c r="C9079" t="s">
        <v>90</v>
      </c>
      <c r="D9079" t="s">
        <v>95</v>
      </c>
      <c r="E9079" t="s">
        <v>598</v>
      </c>
      <c r="F9079" t="s">
        <v>93</v>
      </c>
      <c r="G9079">
        <v>2.312120443</v>
      </c>
      <c r="H9079">
        <v>18.478280420000001</v>
      </c>
      <c r="I9079">
        <v>7.0597970009999997</v>
      </c>
      <c r="J9079">
        <v>15.62948126</v>
      </c>
      <c r="K9079">
        <v>12.789342039999999</v>
      </c>
      <c r="L9079">
        <v>11.941962800000001</v>
      </c>
      <c r="M9079">
        <v>14.167558550000001</v>
      </c>
      <c r="N9079">
        <v>22.525624929999999</v>
      </c>
      <c r="O9079">
        <v>14.77552011</v>
      </c>
      <c r="P9079">
        <v>13.99464066</v>
      </c>
      <c r="Q9079">
        <v>13.21376122</v>
      </c>
      <c r="R9079">
        <v>11.780547049999999</v>
      </c>
      <c r="S9079">
        <v>10.347332870000001</v>
      </c>
      <c r="T9079">
        <v>14.67730912</v>
      </c>
      <c r="U9079">
        <v>19.007285379999999</v>
      </c>
      <c r="V9079">
        <v>19.89718074</v>
      </c>
      <c r="W9079">
        <v>20.7870761</v>
      </c>
    </row>
    <row r="9080" spans="2:23" hidden="1" x14ac:dyDescent="0.25">
      <c r="B9080" t="s">
        <v>94</v>
      </c>
      <c r="C9080" t="s">
        <v>90</v>
      </c>
      <c r="D9080" t="s">
        <v>95</v>
      </c>
      <c r="E9080" t="s">
        <v>599</v>
      </c>
      <c r="F9080" t="s">
        <v>93</v>
      </c>
      <c r="G9080">
        <v>9.283399288</v>
      </c>
      <c r="H9080">
        <v>9.283399288</v>
      </c>
      <c r="I9080">
        <v>9.283399288</v>
      </c>
    </row>
    <row r="9081" spans="2:23" hidden="1" x14ac:dyDescent="0.25">
      <c r="B9081" t="s">
        <v>94</v>
      </c>
      <c r="C9081" t="s">
        <v>90</v>
      </c>
      <c r="D9081" t="s">
        <v>95</v>
      </c>
      <c r="E9081" t="s">
        <v>600</v>
      </c>
      <c r="F9081" t="s">
        <v>93</v>
      </c>
      <c r="G9081">
        <v>11.768363219999999</v>
      </c>
      <c r="H9081">
        <v>11.768363219999999</v>
      </c>
      <c r="I9081">
        <v>11.768363219999999</v>
      </c>
      <c r="J9081">
        <v>11.768363219999999</v>
      </c>
      <c r="K9081">
        <v>11.768363219999999</v>
      </c>
      <c r="L9081">
        <v>11.768363219999999</v>
      </c>
      <c r="M9081">
        <v>11.768363219999999</v>
      </c>
    </row>
    <row r="9082" spans="2:23" hidden="1" x14ac:dyDescent="0.25">
      <c r="B9082" t="s">
        <v>94</v>
      </c>
      <c r="C9082" t="s">
        <v>90</v>
      </c>
      <c r="D9082" t="s">
        <v>95</v>
      </c>
      <c r="E9082" t="s">
        <v>601</v>
      </c>
      <c r="F9082" t="s">
        <v>93</v>
      </c>
      <c r="G9082">
        <v>7.138533894</v>
      </c>
      <c r="H9082">
        <v>28.32911803</v>
      </c>
      <c r="I9082">
        <v>30.300829839999999</v>
      </c>
      <c r="J9082">
        <v>49.03743489</v>
      </c>
      <c r="K9082">
        <v>51.362200729999998</v>
      </c>
      <c r="L9082">
        <v>58.858142020000003</v>
      </c>
      <c r="M9082">
        <v>63.030217069999999</v>
      </c>
      <c r="N9082">
        <v>57.26140213</v>
      </c>
      <c r="O9082">
        <v>62.367549760000003</v>
      </c>
      <c r="P9082">
        <v>61.3236335</v>
      </c>
      <c r="Q9082">
        <v>60.279717230000003</v>
      </c>
      <c r="R9082">
        <v>63.258987339999997</v>
      </c>
      <c r="S9082">
        <v>66.238257450000006</v>
      </c>
      <c r="T9082">
        <v>69.608375390000006</v>
      </c>
      <c r="U9082">
        <v>72.978493319999998</v>
      </c>
      <c r="V9082">
        <v>80.853441579999995</v>
      </c>
      <c r="W9082">
        <v>88.728389849999999</v>
      </c>
    </row>
    <row r="9083" spans="2:23" hidden="1" x14ac:dyDescent="0.25">
      <c r="B9083" t="s">
        <v>94</v>
      </c>
      <c r="C9083" t="s">
        <v>90</v>
      </c>
      <c r="D9083" t="s">
        <v>95</v>
      </c>
      <c r="E9083" t="s">
        <v>602</v>
      </c>
      <c r="F9083" t="s">
        <v>93</v>
      </c>
      <c r="G9083">
        <v>21.922827250000001</v>
      </c>
      <c r="H9083">
        <v>21.922827250000001</v>
      </c>
      <c r="I9083">
        <v>21.922827250000001</v>
      </c>
    </row>
    <row r="9084" spans="2:23" hidden="1" x14ac:dyDescent="0.25">
      <c r="B9084" t="s">
        <v>94</v>
      </c>
      <c r="C9084" t="s">
        <v>90</v>
      </c>
      <c r="D9084" t="s">
        <v>95</v>
      </c>
      <c r="E9084" t="s">
        <v>603</v>
      </c>
      <c r="F9084" t="s">
        <v>93</v>
      </c>
      <c r="G9084">
        <v>41.150925209999997</v>
      </c>
      <c r="H9084">
        <v>41.150925209999997</v>
      </c>
      <c r="I9084">
        <v>41.150925209999997</v>
      </c>
      <c r="J9084">
        <v>41.150925209999997</v>
      </c>
      <c r="K9084">
        <v>41.150925209999997</v>
      </c>
      <c r="L9084">
        <v>41.150925209999997</v>
      </c>
      <c r="M9084">
        <v>41.150925209999997</v>
      </c>
    </row>
    <row r="9085" spans="2:23" hidden="1" x14ac:dyDescent="0.25">
      <c r="B9085" t="s">
        <v>94</v>
      </c>
      <c r="C9085" t="s">
        <v>90</v>
      </c>
      <c r="D9085" t="s">
        <v>95</v>
      </c>
      <c r="E9085" t="s">
        <v>604</v>
      </c>
      <c r="F9085" t="s">
        <v>93</v>
      </c>
      <c r="G9085">
        <v>7.138533894</v>
      </c>
      <c r="H9085">
        <v>28.32911803</v>
      </c>
      <c r="I9085">
        <v>27.526357579999999</v>
      </c>
      <c r="J9085">
        <v>39.743555010000001</v>
      </c>
      <c r="K9085">
        <v>43.369510990000002</v>
      </c>
      <c r="L9085">
        <v>50.66924298</v>
      </c>
      <c r="M9085">
        <v>54.643103619999998</v>
      </c>
      <c r="N9085">
        <v>51.995246399999999</v>
      </c>
      <c r="O9085">
        <v>56.071376520000001</v>
      </c>
      <c r="P9085">
        <v>54.567219680000001</v>
      </c>
      <c r="Q9085">
        <v>53.063062840000001</v>
      </c>
      <c r="R9085">
        <v>56.81735226</v>
      </c>
      <c r="S9085">
        <v>60.571641679999999</v>
      </c>
      <c r="T9085">
        <v>63.708209750000002</v>
      </c>
      <c r="U9085">
        <v>66.844777829999998</v>
      </c>
      <c r="V9085">
        <v>72.8270962</v>
      </c>
      <c r="W9085">
        <v>78.809414579999995</v>
      </c>
    </row>
    <row r="9086" spans="2:23" hidden="1" x14ac:dyDescent="0.25">
      <c r="B9086" t="s">
        <v>94</v>
      </c>
      <c r="C9086" t="s">
        <v>90</v>
      </c>
      <c r="D9086" t="s">
        <v>95</v>
      </c>
      <c r="E9086" t="s">
        <v>605</v>
      </c>
      <c r="F9086" t="s">
        <v>93</v>
      </c>
      <c r="G9086">
        <v>20.99800317</v>
      </c>
      <c r="H9086">
        <v>20.99800317</v>
      </c>
      <c r="I9086">
        <v>20.99800317</v>
      </c>
    </row>
    <row r="9087" spans="2:23" hidden="1" x14ac:dyDescent="0.25">
      <c r="B9087" t="s">
        <v>94</v>
      </c>
      <c r="C9087" t="s">
        <v>90</v>
      </c>
      <c r="D9087" t="s">
        <v>95</v>
      </c>
      <c r="E9087" t="s">
        <v>606</v>
      </c>
      <c r="F9087" t="s">
        <v>93</v>
      </c>
      <c r="G9087">
        <v>35.917060300000003</v>
      </c>
      <c r="H9087">
        <v>35.917060300000003</v>
      </c>
      <c r="I9087">
        <v>35.917060300000003</v>
      </c>
      <c r="J9087">
        <v>35.917060300000003</v>
      </c>
      <c r="K9087">
        <v>35.917060300000003</v>
      </c>
      <c r="L9087">
        <v>35.917060300000003</v>
      </c>
      <c r="M9087">
        <v>35.917060300000003</v>
      </c>
    </row>
    <row r="9088" spans="2:23" hidden="1" x14ac:dyDescent="0.25">
      <c r="B9088" t="s">
        <v>94</v>
      </c>
      <c r="C9088" t="s">
        <v>90</v>
      </c>
      <c r="D9088" t="s">
        <v>95</v>
      </c>
      <c r="E9088" t="s">
        <v>607</v>
      </c>
      <c r="F9088" t="s">
        <v>93</v>
      </c>
      <c r="G9088">
        <v>4.0554048920000003</v>
      </c>
      <c r="H9088">
        <v>6.9616447140000002</v>
      </c>
      <c r="I9088">
        <v>20.92912712</v>
      </c>
      <c r="J9088">
        <v>21.641497430000001</v>
      </c>
      <c r="K9088">
        <v>22.922284139999999</v>
      </c>
      <c r="L9088">
        <v>29.902655039999999</v>
      </c>
      <c r="M9088">
        <v>39.124872019999998</v>
      </c>
      <c r="N9088">
        <v>24.943837970000001</v>
      </c>
      <c r="O9088">
        <v>39.702123839999999</v>
      </c>
      <c r="P9088">
        <v>37.98193303</v>
      </c>
      <c r="Q9088">
        <v>36.261742230000003</v>
      </c>
      <c r="R9088">
        <v>26.70393322</v>
      </c>
      <c r="S9088">
        <v>17.14612421</v>
      </c>
      <c r="T9088">
        <v>23.490056760000002</v>
      </c>
      <c r="U9088">
        <v>29.833989299999999</v>
      </c>
      <c r="V9088">
        <v>41.49683787</v>
      </c>
      <c r="W9088">
        <v>53.159686450000002</v>
      </c>
    </row>
    <row r="9089" spans="2:23" hidden="1" x14ac:dyDescent="0.25">
      <c r="B9089" t="s">
        <v>94</v>
      </c>
      <c r="C9089" t="s">
        <v>90</v>
      </c>
      <c r="D9089" t="s">
        <v>95</v>
      </c>
      <c r="E9089" t="s">
        <v>608</v>
      </c>
      <c r="F9089" t="s">
        <v>93</v>
      </c>
      <c r="G9089">
        <v>10.648725580000001</v>
      </c>
      <c r="H9089">
        <v>10.648725580000001</v>
      </c>
      <c r="I9089">
        <v>10.648725580000001</v>
      </c>
    </row>
    <row r="9090" spans="2:23" hidden="1" x14ac:dyDescent="0.25">
      <c r="B9090" t="s">
        <v>94</v>
      </c>
      <c r="C9090" t="s">
        <v>90</v>
      </c>
      <c r="D9090" t="s">
        <v>95</v>
      </c>
      <c r="E9090" t="s">
        <v>609</v>
      </c>
      <c r="F9090" t="s">
        <v>93</v>
      </c>
      <c r="G9090">
        <v>20.79106934</v>
      </c>
      <c r="H9090">
        <v>20.79106934</v>
      </c>
      <c r="I9090">
        <v>20.79106934</v>
      </c>
      <c r="J9090">
        <v>20.79106934</v>
      </c>
      <c r="K9090">
        <v>20.79106934</v>
      </c>
      <c r="L9090">
        <v>20.79106934</v>
      </c>
      <c r="M9090">
        <v>20.79106934</v>
      </c>
    </row>
    <row r="9091" spans="2:23" hidden="1" x14ac:dyDescent="0.25">
      <c r="B9091" t="s">
        <v>94</v>
      </c>
      <c r="C9091" t="s">
        <v>90</v>
      </c>
      <c r="D9091" t="s">
        <v>95</v>
      </c>
      <c r="E9091" t="s">
        <v>610</v>
      </c>
      <c r="F9091" t="s">
        <v>93</v>
      </c>
      <c r="G9091">
        <v>0.61545692799999996</v>
      </c>
      <c r="H9091">
        <v>0.59065006900000006</v>
      </c>
      <c r="I9091">
        <v>0.59289663100000001</v>
      </c>
      <c r="J9091">
        <v>0.56195123899999999</v>
      </c>
      <c r="K9091">
        <v>0.52707112</v>
      </c>
      <c r="L9091">
        <v>0.58382271399999996</v>
      </c>
      <c r="M9091">
        <v>0.60318683299999998</v>
      </c>
      <c r="N9091">
        <v>0.54349817199999995</v>
      </c>
      <c r="O9091">
        <v>0.42033769300000001</v>
      </c>
      <c r="P9091">
        <v>0.374690038</v>
      </c>
      <c r="Q9091">
        <v>0.32904238299999999</v>
      </c>
      <c r="R9091">
        <v>0.25452323100000002</v>
      </c>
      <c r="S9091">
        <v>0.18000407800000001</v>
      </c>
      <c r="T9091">
        <v>0.194686738</v>
      </c>
      <c r="U9091">
        <v>0.20936939800000001</v>
      </c>
      <c r="V9091">
        <v>0.21375761700000001</v>
      </c>
      <c r="W9091">
        <v>0.21814583700000001</v>
      </c>
    </row>
    <row r="9092" spans="2:23" hidden="1" x14ac:dyDescent="0.25">
      <c r="B9092" t="s">
        <v>94</v>
      </c>
      <c r="C9092" t="s">
        <v>90</v>
      </c>
      <c r="D9092" t="s">
        <v>95</v>
      </c>
      <c r="E9092" t="s">
        <v>611</v>
      </c>
      <c r="F9092" t="s">
        <v>93</v>
      </c>
      <c r="G9092">
        <v>0.59966787600000004</v>
      </c>
      <c r="H9092">
        <v>0.59966787600000004</v>
      </c>
      <c r="I9092">
        <v>0.59966787600000004</v>
      </c>
    </row>
    <row r="9093" spans="2:23" hidden="1" x14ac:dyDescent="0.25">
      <c r="B9093" t="s">
        <v>94</v>
      </c>
      <c r="C9093" t="s">
        <v>90</v>
      </c>
      <c r="D9093" t="s">
        <v>95</v>
      </c>
      <c r="E9093" t="s">
        <v>612</v>
      </c>
      <c r="F9093" t="s">
        <v>93</v>
      </c>
      <c r="G9093">
        <v>0.58214793300000001</v>
      </c>
      <c r="H9093">
        <v>0.58214793300000001</v>
      </c>
      <c r="I9093">
        <v>0.58214793300000001</v>
      </c>
      <c r="J9093">
        <v>0.58214793300000001</v>
      </c>
      <c r="K9093">
        <v>0.58214793300000001</v>
      </c>
      <c r="L9093">
        <v>0.58214793300000001</v>
      </c>
      <c r="M9093">
        <v>0.58214793300000001</v>
      </c>
    </row>
    <row r="9094" spans="2:23" hidden="1" x14ac:dyDescent="0.25">
      <c r="B9094" t="s">
        <v>94</v>
      </c>
      <c r="C9094" t="s">
        <v>90</v>
      </c>
      <c r="D9094" t="s">
        <v>95</v>
      </c>
      <c r="E9094" t="s">
        <v>613</v>
      </c>
      <c r="F9094" t="s">
        <v>93</v>
      </c>
      <c r="G9094">
        <v>0.381677447</v>
      </c>
      <c r="H9094">
        <v>0.65775659099999995</v>
      </c>
      <c r="I9094">
        <v>9.1720773000000005E-2</v>
      </c>
      <c r="J9094">
        <v>0.48456862099999998</v>
      </c>
      <c r="K9094">
        <v>0</v>
      </c>
      <c r="L9094">
        <v>0.35894757999999999</v>
      </c>
      <c r="M9094">
        <v>0</v>
      </c>
      <c r="N9094">
        <v>0.49597252400000003</v>
      </c>
      <c r="O9094">
        <v>0</v>
      </c>
      <c r="P9094">
        <v>0.108990539</v>
      </c>
      <c r="Q9094">
        <v>0.21798107899999999</v>
      </c>
      <c r="R9094">
        <v>0.24152522500000001</v>
      </c>
      <c r="S9094">
        <v>0.265069371</v>
      </c>
      <c r="T9094">
        <v>0.34777160699999998</v>
      </c>
      <c r="U9094">
        <v>0.43047384300000002</v>
      </c>
      <c r="V9094">
        <v>0.43872372900000001</v>
      </c>
      <c r="W9094">
        <v>0.44697361499999999</v>
      </c>
    </row>
    <row r="9095" spans="2:23" hidden="1" x14ac:dyDescent="0.25">
      <c r="B9095" t="s">
        <v>94</v>
      </c>
      <c r="C9095" t="s">
        <v>90</v>
      </c>
      <c r="D9095" t="s">
        <v>95</v>
      </c>
      <c r="E9095" t="s">
        <v>614</v>
      </c>
      <c r="F9095" t="s">
        <v>93</v>
      </c>
      <c r="G9095">
        <v>0.37705160399999998</v>
      </c>
      <c r="H9095">
        <v>0.37705160399999998</v>
      </c>
      <c r="I9095">
        <v>0.37705160399999998</v>
      </c>
    </row>
    <row r="9096" spans="2:23" hidden="1" x14ac:dyDescent="0.25">
      <c r="B9096" t="s">
        <v>94</v>
      </c>
      <c r="C9096" t="s">
        <v>90</v>
      </c>
      <c r="D9096" t="s">
        <v>95</v>
      </c>
      <c r="E9096" t="s">
        <v>615</v>
      </c>
      <c r="F9096" t="s">
        <v>93</v>
      </c>
      <c r="G9096">
        <v>0.282095859</v>
      </c>
      <c r="H9096">
        <v>0.282095859</v>
      </c>
      <c r="I9096">
        <v>0.282095859</v>
      </c>
      <c r="J9096">
        <v>0.282095859</v>
      </c>
      <c r="K9096">
        <v>0.282095859</v>
      </c>
      <c r="L9096">
        <v>0.282095859</v>
      </c>
      <c r="M9096">
        <v>0.282095859</v>
      </c>
    </row>
    <row r="9097" spans="2:23" hidden="1" x14ac:dyDescent="0.25">
      <c r="B9097" t="s">
        <v>94</v>
      </c>
      <c r="C9097" t="s">
        <v>90</v>
      </c>
      <c r="D9097" t="s">
        <v>95</v>
      </c>
      <c r="E9097" t="s">
        <v>616</v>
      </c>
      <c r="F9097" t="s">
        <v>93</v>
      </c>
      <c r="G9097">
        <v>108.29596960000001</v>
      </c>
      <c r="H9097">
        <v>52.470334649999998</v>
      </c>
      <c r="I9097">
        <v>33.883792049999997</v>
      </c>
      <c r="J9097">
        <v>34.789696300000003</v>
      </c>
      <c r="K9097">
        <v>18.227205680000001</v>
      </c>
      <c r="L9097">
        <v>21.86959023</v>
      </c>
      <c r="M9097">
        <v>8.9765534070000008</v>
      </c>
      <c r="N9097">
        <v>14.782747609999999</v>
      </c>
      <c r="O9097">
        <v>4.7003112299999996</v>
      </c>
      <c r="P9097">
        <v>5.2479068440000001</v>
      </c>
      <c r="Q9097">
        <v>5.7955024570000004</v>
      </c>
      <c r="R9097">
        <v>9.0059785619999992</v>
      </c>
      <c r="S9097">
        <v>12.216454669999999</v>
      </c>
      <c r="T9097">
        <v>13.13003866</v>
      </c>
      <c r="U9097">
        <v>14.04362265</v>
      </c>
      <c r="V9097">
        <v>14.06700638</v>
      </c>
      <c r="W9097">
        <v>14.09039011</v>
      </c>
    </row>
    <row r="9098" spans="2:23" hidden="1" x14ac:dyDescent="0.25">
      <c r="B9098" t="s">
        <v>94</v>
      </c>
      <c r="C9098" t="s">
        <v>90</v>
      </c>
      <c r="D9098" t="s">
        <v>95</v>
      </c>
      <c r="E9098" t="s">
        <v>617</v>
      </c>
      <c r="F9098" t="s">
        <v>93</v>
      </c>
      <c r="G9098">
        <v>64.883365449999999</v>
      </c>
      <c r="H9098">
        <v>64.883365449999999</v>
      </c>
      <c r="I9098">
        <v>64.883365449999999</v>
      </c>
    </row>
    <row r="9099" spans="2:23" hidden="1" x14ac:dyDescent="0.25">
      <c r="B9099" t="s">
        <v>94</v>
      </c>
      <c r="C9099" t="s">
        <v>90</v>
      </c>
      <c r="D9099" t="s">
        <v>95</v>
      </c>
      <c r="E9099" t="s">
        <v>618</v>
      </c>
      <c r="F9099" t="s">
        <v>93</v>
      </c>
      <c r="G9099">
        <v>39.787591710000001</v>
      </c>
      <c r="H9099">
        <v>39.787591710000001</v>
      </c>
      <c r="I9099">
        <v>39.787591710000001</v>
      </c>
      <c r="J9099">
        <v>39.787591710000001</v>
      </c>
      <c r="K9099">
        <v>39.787591710000001</v>
      </c>
      <c r="L9099">
        <v>39.787591710000001</v>
      </c>
      <c r="M9099">
        <v>39.787591710000001</v>
      </c>
    </row>
    <row r="9100" spans="2:23" hidden="1" x14ac:dyDescent="0.25">
      <c r="B9100" t="s">
        <v>94</v>
      </c>
      <c r="C9100" t="s">
        <v>90</v>
      </c>
      <c r="D9100" t="s">
        <v>95</v>
      </c>
      <c r="E9100" t="s">
        <v>619</v>
      </c>
      <c r="F9100" t="s">
        <v>93</v>
      </c>
      <c r="G9100">
        <v>15.79782646</v>
      </c>
      <c r="H9100">
        <v>12.48244964</v>
      </c>
      <c r="I9100">
        <v>6.1921845539999998</v>
      </c>
      <c r="J9100">
        <v>8.4117006710000002</v>
      </c>
      <c r="K9100">
        <v>2.5642247980000001</v>
      </c>
      <c r="L9100">
        <v>5.7187749239999999</v>
      </c>
      <c r="M9100">
        <v>1.254020972</v>
      </c>
      <c r="N9100">
        <v>4.6021390000000002</v>
      </c>
      <c r="O9100">
        <v>1.42366394</v>
      </c>
      <c r="P9100">
        <v>2.1863343400000002</v>
      </c>
      <c r="Q9100">
        <v>2.9490047399999999</v>
      </c>
      <c r="R9100">
        <v>5.6776976020000003</v>
      </c>
      <c r="S9100">
        <v>8.4063904649999994</v>
      </c>
      <c r="T9100">
        <v>9.9239247460000009</v>
      </c>
      <c r="U9100">
        <v>11.441459030000001</v>
      </c>
      <c r="V9100">
        <v>11.44319059</v>
      </c>
      <c r="W9100">
        <v>11.444922160000001</v>
      </c>
    </row>
    <row r="9101" spans="2:23" hidden="1" x14ac:dyDescent="0.25">
      <c r="B9101" t="s">
        <v>94</v>
      </c>
      <c r="C9101" t="s">
        <v>90</v>
      </c>
      <c r="D9101" t="s">
        <v>95</v>
      </c>
      <c r="E9101" t="s">
        <v>620</v>
      </c>
      <c r="F9101" t="s">
        <v>93</v>
      </c>
      <c r="G9101">
        <v>11.49082022</v>
      </c>
      <c r="H9101">
        <v>11.49082022</v>
      </c>
      <c r="I9101">
        <v>11.49082022</v>
      </c>
    </row>
    <row r="9102" spans="2:23" hidden="1" x14ac:dyDescent="0.25">
      <c r="B9102" t="s">
        <v>94</v>
      </c>
      <c r="C9102" t="s">
        <v>90</v>
      </c>
      <c r="D9102" t="s">
        <v>95</v>
      </c>
      <c r="E9102" t="s">
        <v>621</v>
      </c>
      <c r="F9102" t="s">
        <v>93</v>
      </c>
      <c r="G9102">
        <v>7.4887402879999998</v>
      </c>
      <c r="H9102">
        <v>7.4887402879999998</v>
      </c>
      <c r="I9102">
        <v>7.4887402879999998</v>
      </c>
      <c r="J9102">
        <v>7.4887402879999998</v>
      </c>
      <c r="K9102">
        <v>7.4887402879999998</v>
      </c>
      <c r="L9102">
        <v>7.4887402879999998</v>
      </c>
      <c r="M9102">
        <v>7.4887402879999998</v>
      </c>
    </row>
    <row r="9103" spans="2:23" hidden="1" x14ac:dyDescent="0.25">
      <c r="B9103" t="s">
        <v>94</v>
      </c>
      <c r="C9103" t="s">
        <v>90</v>
      </c>
      <c r="D9103" t="s">
        <v>95</v>
      </c>
      <c r="E9103" t="s">
        <v>622</v>
      </c>
      <c r="F9103" t="s">
        <v>93</v>
      </c>
      <c r="G9103">
        <v>92.116465730000002</v>
      </c>
      <c r="H9103">
        <v>39.330128420000001</v>
      </c>
      <c r="I9103">
        <v>27.599886720000001</v>
      </c>
      <c r="J9103">
        <v>25.89342701</v>
      </c>
      <c r="K9103">
        <v>15.662980879999999</v>
      </c>
      <c r="L9103">
        <v>15.791867720000001</v>
      </c>
      <c r="M9103">
        <v>7.7225324349999998</v>
      </c>
      <c r="N9103">
        <v>9.6846360859999994</v>
      </c>
      <c r="O9103">
        <v>3.2766472900000001</v>
      </c>
      <c r="P9103">
        <v>2.9525819640000002</v>
      </c>
      <c r="Q9103">
        <v>2.6285166389999999</v>
      </c>
      <c r="R9103">
        <v>3.0867557350000001</v>
      </c>
      <c r="S9103">
        <v>3.544994832</v>
      </c>
      <c r="T9103">
        <v>2.858342307</v>
      </c>
      <c r="U9103">
        <v>2.1716897820000001</v>
      </c>
      <c r="V9103">
        <v>2.1850920610000002</v>
      </c>
      <c r="W9103">
        <v>2.1984943399999999</v>
      </c>
    </row>
    <row r="9104" spans="2:23" hidden="1" x14ac:dyDescent="0.25">
      <c r="B9104" t="s">
        <v>94</v>
      </c>
      <c r="C9104" t="s">
        <v>90</v>
      </c>
      <c r="D9104" t="s">
        <v>95</v>
      </c>
      <c r="E9104" t="s">
        <v>623</v>
      </c>
      <c r="F9104" t="s">
        <v>93</v>
      </c>
      <c r="G9104">
        <v>53.015493630000002</v>
      </c>
      <c r="H9104">
        <v>53.015493630000002</v>
      </c>
      <c r="I9104">
        <v>53.015493630000002</v>
      </c>
    </row>
    <row r="9105" spans="2:23" hidden="1" x14ac:dyDescent="0.25">
      <c r="B9105" t="s">
        <v>94</v>
      </c>
      <c r="C9105" t="s">
        <v>90</v>
      </c>
      <c r="D9105" t="s">
        <v>95</v>
      </c>
      <c r="E9105" t="s">
        <v>624</v>
      </c>
      <c r="F9105" t="s">
        <v>93</v>
      </c>
      <c r="G9105">
        <v>32.01675556</v>
      </c>
      <c r="H9105">
        <v>32.01675556</v>
      </c>
      <c r="I9105">
        <v>32.01675556</v>
      </c>
      <c r="J9105">
        <v>32.01675556</v>
      </c>
      <c r="K9105">
        <v>32.01675556</v>
      </c>
      <c r="L9105">
        <v>32.01675556</v>
      </c>
      <c r="M9105">
        <v>32.01675556</v>
      </c>
    </row>
    <row r="9106" spans="2:23" hidden="1" x14ac:dyDescent="0.25">
      <c r="B9106" t="s">
        <v>94</v>
      </c>
      <c r="C9106" t="s">
        <v>90</v>
      </c>
      <c r="D9106" t="s">
        <v>95</v>
      </c>
      <c r="E9106" t="s">
        <v>673</v>
      </c>
      <c r="F9106" t="s">
        <v>93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</row>
    <row r="9107" spans="2:23" hidden="1" x14ac:dyDescent="0.25">
      <c r="B9107" t="s">
        <v>94</v>
      </c>
      <c r="C9107" t="s">
        <v>90</v>
      </c>
      <c r="D9107" t="s">
        <v>95</v>
      </c>
      <c r="E9107" t="s">
        <v>674</v>
      </c>
      <c r="F9107" t="s">
        <v>93</v>
      </c>
      <c r="G9107">
        <v>0</v>
      </c>
      <c r="H9107">
        <v>0</v>
      </c>
      <c r="I9107">
        <v>0</v>
      </c>
    </row>
    <row r="9108" spans="2:23" hidden="1" x14ac:dyDescent="0.25">
      <c r="B9108" t="s">
        <v>94</v>
      </c>
      <c r="C9108" t="s">
        <v>90</v>
      </c>
      <c r="D9108" t="s">
        <v>95</v>
      </c>
      <c r="E9108" t="s">
        <v>675</v>
      </c>
      <c r="F9108" t="s">
        <v>93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2:23" hidden="1" x14ac:dyDescent="0.25">
      <c r="B9109" t="s">
        <v>94</v>
      </c>
      <c r="C9109" t="s">
        <v>90</v>
      </c>
      <c r="D9109" t="s">
        <v>95</v>
      </c>
      <c r="E9109" t="s">
        <v>625</v>
      </c>
      <c r="F9109" t="s">
        <v>93</v>
      </c>
      <c r="G9109">
        <v>111.8169773</v>
      </c>
      <c r="H9109">
        <v>54.785412469999997</v>
      </c>
      <c r="I9109">
        <v>41.46156508</v>
      </c>
      <c r="J9109">
        <v>38.104738400000002</v>
      </c>
      <c r="K9109">
        <v>21.285301409999999</v>
      </c>
      <c r="L9109">
        <v>23.914585249999998</v>
      </c>
      <c r="M9109">
        <v>9.3379974580000003</v>
      </c>
      <c r="N9109">
        <v>16.253196249999998</v>
      </c>
      <c r="O9109">
        <v>6.1718603600000002</v>
      </c>
      <c r="P9109">
        <v>7.185556751</v>
      </c>
      <c r="Q9109">
        <v>8.1940618829999998</v>
      </c>
      <c r="R9109">
        <v>12.432069350000001</v>
      </c>
      <c r="S9109">
        <v>16.675779429999999</v>
      </c>
      <c r="T9109">
        <v>16.910355320000001</v>
      </c>
      <c r="U9109">
        <v>17.144931199999998</v>
      </c>
      <c r="V9109">
        <v>16.470788750000001</v>
      </c>
      <c r="W9109">
        <v>15.80238477</v>
      </c>
    </row>
    <row r="9110" spans="2:23" hidden="1" x14ac:dyDescent="0.25">
      <c r="B9110" t="s">
        <v>94</v>
      </c>
      <c r="C9110" t="s">
        <v>90</v>
      </c>
      <c r="D9110" t="s">
        <v>95</v>
      </c>
      <c r="E9110" t="s">
        <v>626</v>
      </c>
      <c r="F9110" t="s">
        <v>93</v>
      </c>
      <c r="G9110">
        <v>69.354651630000006</v>
      </c>
      <c r="H9110">
        <v>69.354651630000006</v>
      </c>
      <c r="I9110">
        <v>69.354651630000006</v>
      </c>
    </row>
    <row r="9111" spans="2:23" hidden="1" x14ac:dyDescent="0.25">
      <c r="B9111" t="s">
        <v>94</v>
      </c>
      <c r="C9111" t="s">
        <v>90</v>
      </c>
      <c r="D9111" t="s">
        <v>95</v>
      </c>
      <c r="E9111" t="s">
        <v>627</v>
      </c>
      <c r="F9111" t="s">
        <v>93</v>
      </c>
      <c r="G9111">
        <v>42.958082490000002</v>
      </c>
      <c r="H9111">
        <v>42.958082490000002</v>
      </c>
      <c r="I9111">
        <v>42.958082490000002</v>
      </c>
      <c r="J9111">
        <v>42.958082490000002</v>
      </c>
      <c r="K9111">
        <v>42.958082490000002</v>
      </c>
      <c r="L9111">
        <v>42.958082490000002</v>
      </c>
      <c r="M9111">
        <v>42.958082490000002</v>
      </c>
    </row>
    <row r="9112" spans="2:23" hidden="1" x14ac:dyDescent="0.25">
      <c r="B9112" t="s">
        <v>94</v>
      </c>
      <c r="C9112" t="s">
        <v>90</v>
      </c>
      <c r="D9112" t="s">
        <v>95</v>
      </c>
      <c r="E9112" t="s">
        <v>676</v>
      </c>
      <c r="F9112" t="s">
        <v>93</v>
      </c>
      <c r="G9112">
        <v>0</v>
      </c>
      <c r="H9112">
        <v>0.37540499599999999</v>
      </c>
      <c r="I9112">
        <v>1.41433301</v>
      </c>
      <c r="J9112">
        <v>0.95968250200000005</v>
      </c>
      <c r="K9112">
        <v>1.361518775</v>
      </c>
      <c r="L9112">
        <v>0.60713317300000003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9.6622140999999995E-2</v>
      </c>
      <c r="U9112">
        <v>0.19324428099999999</v>
      </c>
      <c r="V9112">
        <v>9.6622140999999995E-2</v>
      </c>
      <c r="W9112">
        <v>0</v>
      </c>
    </row>
    <row r="9113" spans="2:23" hidden="1" x14ac:dyDescent="0.25">
      <c r="B9113" t="s">
        <v>94</v>
      </c>
      <c r="C9113" t="s">
        <v>90</v>
      </c>
      <c r="D9113" t="s">
        <v>95</v>
      </c>
      <c r="E9113" t="s">
        <v>677</v>
      </c>
      <c r="F9113" t="s">
        <v>93</v>
      </c>
      <c r="G9113">
        <v>0.59657933500000004</v>
      </c>
      <c r="H9113">
        <v>0.59657933500000004</v>
      </c>
      <c r="I9113">
        <v>0.59657933500000004</v>
      </c>
    </row>
    <row r="9114" spans="2:23" hidden="1" x14ac:dyDescent="0.25">
      <c r="B9114" t="s">
        <v>94</v>
      </c>
      <c r="C9114" t="s">
        <v>90</v>
      </c>
      <c r="D9114" t="s">
        <v>95</v>
      </c>
      <c r="E9114" t="s">
        <v>678</v>
      </c>
      <c r="F9114" t="s">
        <v>93</v>
      </c>
      <c r="G9114">
        <v>0.67401035099999995</v>
      </c>
      <c r="H9114">
        <v>0.67401035099999995</v>
      </c>
      <c r="I9114">
        <v>0.67401035099999995</v>
      </c>
      <c r="J9114">
        <v>0.67401035099999995</v>
      </c>
      <c r="K9114">
        <v>0.67401035099999995</v>
      </c>
      <c r="L9114">
        <v>0.67401035099999995</v>
      </c>
      <c r="M9114">
        <v>0.67401035099999995</v>
      </c>
    </row>
    <row r="9115" spans="2:23" hidden="1" x14ac:dyDescent="0.25">
      <c r="B9115" t="s">
        <v>94</v>
      </c>
      <c r="C9115" t="s">
        <v>90</v>
      </c>
      <c r="D9115" t="s">
        <v>95</v>
      </c>
      <c r="E9115" t="s">
        <v>679</v>
      </c>
      <c r="F9115" t="s">
        <v>93</v>
      </c>
      <c r="G9115">
        <v>0</v>
      </c>
      <c r="H9115">
        <v>0</v>
      </c>
      <c r="I9115">
        <v>1.189869106</v>
      </c>
      <c r="J9115">
        <v>1.5290238549999999</v>
      </c>
      <c r="K9115">
        <v>1.9407262869999999</v>
      </c>
      <c r="L9115">
        <v>5.4205485590000002</v>
      </c>
      <c r="M9115">
        <v>9.8892477070000009</v>
      </c>
      <c r="N9115">
        <v>15.25146911</v>
      </c>
      <c r="O9115">
        <v>15.398617440000001</v>
      </c>
      <c r="P9115">
        <v>19.172762370000001</v>
      </c>
      <c r="Q9115">
        <v>22.946907299999999</v>
      </c>
      <c r="R9115">
        <v>12.32942691</v>
      </c>
      <c r="S9115">
        <v>1.7119465169999999</v>
      </c>
      <c r="T9115">
        <v>5.8618982380000002</v>
      </c>
      <c r="U9115">
        <v>10.011849959999999</v>
      </c>
      <c r="V9115">
        <v>20.562755509999999</v>
      </c>
      <c r="W9115">
        <v>31.113661059999998</v>
      </c>
    </row>
    <row r="9116" spans="2:23" hidden="1" x14ac:dyDescent="0.25">
      <c r="B9116" t="s">
        <v>94</v>
      </c>
      <c r="C9116" t="s">
        <v>90</v>
      </c>
      <c r="D9116" t="s">
        <v>95</v>
      </c>
      <c r="E9116" t="s">
        <v>680</v>
      </c>
      <c r="F9116" t="s">
        <v>93</v>
      </c>
      <c r="G9116">
        <v>0.39662303500000001</v>
      </c>
      <c r="H9116">
        <v>0.39662303500000001</v>
      </c>
      <c r="I9116">
        <v>0.39662303500000001</v>
      </c>
    </row>
    <row r="9117" spans="2:23" hidden="1" x14ac:dyDescent="0.25">
      <c r="B9117" t="s">
        <v>94</v>
      </c>
      <c r="C9117" t="s">
        <v>90</v>
      </c>
      <c r="D9117" t="s">
        <v>95</v>
      </c>
      <c r="E9117" t="s">
        <v>681</v>
      </c>
      <c r="F9117" t="s">
        <v>93</v>
      </c>
      <c r="G9117">
        <v>2.8527736450000001</v>
      </c>
      <c r="H9117">
        <v>2.8527736450000001</v>
      </c>
      <c r="I9117">
        <v>2.8527736450000001</v>
      </c>
      <c r="J9117">
        <v>2.8527736450000001</v>
      </c>
      <c r="K9117">
        <v>2.8527736450000001</v>
      </c>
      <c r="L9117">
        <v>2.8527736450000001</v>
      </c>
      <c r="M9117">
        <v>2.8527736450000001</v>
      </c>
    </row>
    <row r="9118" spans="2:23" hidden="1" x14ac:dyDescent="0.25">
      <c r="B9118" t="s">
        <v>94</v>
      </c>
      <c r="C9118" t="s">
        <v>90</v>
      </c>
      <c r="D9118" t="s">
        <v>95</v>
      </c>
      <c r="E9118" t="s">
        <v>628</v>
      </c>
      <c r="F9118" t="s">
        <v>93</v>
      </c>
      <c r="G9118">
        <v>0</v>
      </c>
      <c r="H9118">
        <v>0</v>
      </c>
      <c r="I9118">
        <v>0.55033069899999998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</row>
    <row r="9119" spans="2:23" hidden="1" x14ac:dyDescent="0.25">
      <c r="B9119" t="s">
        <v>94</v>
      </c>
      <c r="C9119" t="s">
        <v>90</v>
      </c>
      <c r="D9119" t="s">
        <v>95</v>
      </c>
      <c r="E9119" t="s">
        <v>629</v>
      </c>
      <c r="F9119" t="s">
        <v>93</v>
      </c>
      <c r="G9119">
        <v>0.183443566</v>
      </c>
      <c r="H9119">
        <v>0.183443566</v>
      </c>
      <c r="I9119">
        <v>0.183443566</v>
      </c>
    </row>
    <row r="9120" spans="2:23" hidden="1" x14ac:dyDescent="0.25">
      <c r="B9120" t="s">
        <v>94</v>
      </c>
      <c r="C9120" t="s">
        <v>90</v>
      </c>
      <c r="D9120" t="s">
        <v>95</v>
      </c>
      <c r="E9120" t="s">
        <v>630</v>
      </c>
      <c r="F9120" t="s">
        <v>93</v>
      </c>
      <c r="G9120">
        <v>7.8618671000000001E-2</v>
      </c>
      <c r="H9120">
        <v>7.8618671000000001E-2</v>
      </c>
      <c r="I9120">
        <v>7.8618671000000001E-2</v>
      </c>
      <c r="J9120">
        <v>7.8618671000000001E-2</v>
      </c>
      <c r="K9120">
        <v>7.8618671000000001E-2</v>
      </c>
      <c r="L9120">
        <v>7.8618671000000001E-2</v>
      </c>
      <c r="M9120">
        <v>7.8618671000000001E-2</v>
      </c>
    </row>
    <row r="9121" spans="2:23" hidden="1" x14ac:dyDescent="0.25">
      <c r="B9121" t="s">
        <v>94</v>
      </c>
      <c r="C9121" t="s">
        <v>90</v>
      </c>
      <c r="D9121" t="s">
        <v>95</v>
      </c>
      <c r="E9121" t="s">
        <v>631</v>
      </c>
      <c r="F9121" t="s">
        <v>93</v>
      </c>
      <c r="G9121">
        <v>0</v>
      </c>
      <c r="H9121">
        <v>0</v>
      </c>
      <c r="I9121">
        <v>0.63953840699999998</v>
      </c>
      <c r="J9121">
        <v>1.5290238549999999</v>
      </c>
      <c r="K9121">
        <v>1.9407262869999999</v>
      </c>
      <c r="L9121">
        <v>5.4205485590000002</v>
      </c>
      <c r="M9121">
        <v>9.8892477070000009</v>
      </c>
      <c r="N9121">
        <v>15.25146911</v>
      </c>
      <c r="O9121">
        <v>15.398617440000001</v>
      </c>
      <c r="P9121">
        <v>19.172762370000001</v>
      </c>
      <c r="Q9121">
        <v>22.946907299999999</v>
      </c>
      <c r="R9121">
        <v>12.32942691</v>
      </c>
      <c r="S9121">
        <v>1.7119465169999999</v>
      </c>
      <c r="T9121">
        <v>5.8618982380000002</v>
      </c>
      <c r="U9121">
        <v>10.011849959999999</v>
      </c>
      <c r="V9121">
        <v>20.562755509999999</v>
      </c>
      <c r="W9121">
        <v>31.113661059999998</v>
      </c>
    </row>
    <row r="9122" spans="2:23" hidden="1" x14ac:dyDescent="0.25">
      <c r="B9122" t="s">
        <v>94</v>
      </c>
      <c r="C9122" t="s">
        <v>90</v>
      </c>
      <c r="D9122" t="s">
        <v>95</v>
      </c>
      <c r="E9122" t="s">
        <v>632</v>
      </c>
      <c r="F9122" t="s">
        <v>93</v>
      </c>
      <c r="G9122">
        <v>0.21317946900000001</v>
      </c>
      <c r="H9122">
        <v>0.21317946900000001</v>
      </c>
      <c r="I9122">
        <v>0.21317946900000001</v>
      </c>
    </row>
    <row r="9123" spans="2:23" hidden="1" x14ac:dyDescent="0.25">
      <c r="B9123" t="s">
        <v>94</v>
      </c>
      <c r="C9123" t="s">
        <v>90</v>
      </c>
      <c r="D9123" t="s">
        <v>95</v>
      </c>
      <c r="E9123" t="s">
        <v>633</v>
      </c>
      <c r="F9123" t="s">
        <v>93</v>
      </c>
      <c r="G9123">
        <v>2.774154974</v>
      </c>
      <c r="H9123">
        <v>2.774154974</v>
      </c>
      <c r="I9123">
        <v>2.774154974</v>
      </c>
      <c r="J9123">
        <v>2.774154974</v>
      </c>
      <c r="K9123">
        <v>2.774154974</v>
      </c>
      <c r="L9123">
        <v>2.774154974</v>
      </c>
      <c r="M9123">
        <v>2.774154974</v>
      </c>
    </row>
    <row r="9124" spans="2:23" hidden="1" x14ac:dyDescent="0.25">
      <c r="B9124" t="s">
        <v>94</v>
      </c>
      <c r="C9124" t="s">
        <v>90</v>
      </c>
      <c r="D9124" t="s">
        <v>95</v>
      </c>
      <c r="E9124" t="s">
        <v>682</v>
      </c>
      <c r="F9124" t="s">
        <v>93</v>
      </c>
      <c r="G9124">
        <v>0</v>
      </c>
      <c r="H9124">
        <v>0</v>
      </c>
      <c r="I9124">
        <v>0.63953840699999998</v>
      </c>
      <c r="J9124">
        <v>1.5290238549999999</v>
      </c>
      <c r="K9124">
        <v>1.9407262869999999</v>
      </c>
      <c r="L9124">
        <v>5.4205485590000002</v>
      </c>
      <c r="M9124">
        <v>9.8892477070000009</v>
      </c>
      <c r="N9124">
        <v>15.25146911</v>
      </c>
      <c r="O9124">
        <v>15.398617440000001</v>
      </c>
      <c r="P9124">
        <v>19.172762370000001</v>
      </c>
      <c r="Q9124">
        <v>22.946907299999999</v>
      </c>
      <c r="R9124">
        <v>12.32942691</v>
      </c>
      <c r="S9124">
        <v>1.7119465169999999</v>
      </c>
      <c r="T9124">
        <v>5.8618982380000002</v>
      </c>
      <c r="U9124">
        <v>10.011849959999999</v>
      </c>
      <c r="V9124">
        <v>20.562755509999999</v>
      </c>
      <c r="W9124">
        <v>31.113661059999998</v>
      </c>
    </row>
    <row r="9125" spans="2:23" hidden="1" x14ac:dyDescent="0.25">
      <c r="B9125" t="s">
        <v>94</v>
      </c>
      <c r="C9125" t="s">
        <v>90</v>
      </c>
      <c r="D9125" t="s">
        <v>95</v>
      </c>
      <c r="E9125" t="s">
        <v>683</v>
      </c>
      <c r="F9125" t="s">
        <v>93</v>
      </c>
      <c r="G9125">
        <v>0.21317946900000001</v>
      </c>
      <c r="H9125">
        <v>0.21317946900000001</v>
      </c>
      <c r="I9125">
        <v>0.21317946900000001</v>
      </c>
    </row>
    <row r="9126" spans="2:23" hidden="1" x14ac:dyDescent="0.25">
      <c r="B9126" t="s">
        <v>94</v>
      </c>
      <c r="C9126" t="s">
        <v>90</v>
      </c>
      <c r="D9126" t="s">
        <v>95</v>
      </c>
      <c r="E9126" t="s">
        <v>684</v>
      </c>
      <c r="F9126" t="s">
        <v>93</v>
      </c>
      <c r="G9126">
        <v>2.774154974</v>
      </c>
      <c r="H9126">
        <v>2.774154974</v>
      </c>
      <c r="I9126">
        <v>2.774154974</v>
      </c>
      <c r="J9126">
        <v>2.774154974</v>
      </c>
      <c r="K9126">
        <v>2.774154974</v>
      </c>
      <c r="L9126">
        <v>2.774154974</v>
      </c>
      <c r="M9126">
        <v>2.774154974</v>
      </c>
    </row>
    <row r="9127" spans="2:23" hidden="1" x14ac:dyDescent="0.25">
      <c r="B9127" t="s">
        <v>94</v>
      </c>
      <c r="C9127" t="s">
        <v>90</v>
      </c>
      <c r="D9127" t="s">
        <v>95</v>
      </c>
      <c r="E9127" t="s">
        <v>685</v>
      </c>
      <c r="F9127" t="s">
        <v>93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</row>
    <row r="9128" spans="2:23" hidden="1" x14ac:dyDescent="0.25">
      <c r="B9128" t="s">
        <v>94</v>
      </c>
      <c r="C9128" t="s">
        <v>90</v>
      </c>
      <c r="D9128" t="s">
        <v>95</v>
      </c>
      <c r="E9128" t="s">
        <v>686</v>
      </c>
      <c r="F9128" t="s">
        <v>93</v>
      </c>
      <c r="G9128">
        <v>0</v>
      </c>
      <c r="H9128">
        <v>0</v>
      </c>
      <c r="I9128">
        <v>0</v>
      </c>
    </row>
    <row r="9129" spans="2:23" hidden="1" x14ac:dyDescent="0.25">
      <c r="B9129" t="s">
        <v>94</v>
      </c>
      <c r="C9129" t="s">
        <v>90</v>
      </c>
      <c r="D9129" t="s">
        <v>95</v>
      </c>
      <c r="E9129" t="s">
        <v>687</v>
      </c>
      <c r="F9129" t="s">
        <v>93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2:23" hidden="1" x14ac:dyDescent="0.25">
      <c r="B9130" t="s">
        <v>94</v>
      </c>
      <c r="C9130" t="s">
        <v>90</v>
      </c>
      <c r="D9130" t="s">
        <v>95</v>
      </c>
      <c r="E9130" t="s">
        <v>688</v>
      </c>
      <c r="F9130" t="s">
        <v>93</v>
      </c>
      <c r="G9130">
        <v>6.7577727459999997</v>
      </c>
      <c r="H9130">
        <v>1.5740004169999999</v>
      </c>
      <c r="I9130">
        <v>1.4441714269999999</v>
      </c>
      <c r="J9130">
        <v>2.5535053840000002</v>
      </c>
      <c r="K9130">
        <v>1.0812699210000001</v>
      </c>
      <c r="L9130">
        <v>6.0332799240000003</v>
      </c>
      <c r="M9130">
        <v>2.4709791600000002</v>
      </c>
      <c r="N9130">
        <v>4.1468674190000003</v>
      </c>
      <c r="O9130">
        <v>6.0020893999999998E-2</v>
      </c>
      <c r="P9130">
        <v>1.108869855</v>
      </c>
      <c r="Q9130">
        <v>2.157718816</v>
      </c>
      <c r="R9130">
        <v>1.1002497200000001</v>
      </c>
      <c r="S9130">
        <v>4.2780622999999997E-2</v>
      </c>
      <c r="T9130">
        <v>9.2931425999999998E-2</v>
      </c>
      <c r="U9130">
        <v>0.14308222900000001</v>
      </c>
      <c r="V9130">
        <v>0.13017309399999999</v>
      </c>
      <c r="W9130">
        <v>0.117263958</v>
      </c>
    </row>
    <row r="9131" spans="2:23" hidden="1" x14ac:dyDescent="0.25">
      <c r="B9131" t="s">
        <v>94</v>
      </c>
      <c r="C9131" t="s">
        <v>90</v>
      </c>
      <c r="D9131" t="s">
        <v>95</v>
      </c>
      <c r="E9131" t="s">
        <v>689</v>
      </c>
      <c r="F9131" t="s">
        <v>93</v>
      </c>
      <c r="G9131">
        <v>3.2586481969999999</v>
      </c>
      <c r="H9131">
        <v>3.2586481969999999</v>
      </c>
      <c r="I9131">
        <v>3.2586481969999999</v>
      </c>
    </row>
    <row r="9132" spans="2:23" hidden="1" x14ac:dyDescent="0.25">
      <c r="B9132" t="s">
        <v>94</v>
      </c>
      <c r="C9132" t="s">
        <v>90</v>
      </c>
      <c r="D9132" t="s">
        <v>95</v>
      </c>
      <c r="E9132" t="s">
        <v>690</v>
      </c>
      <c r="F9132" t="s">
        <v>93</v>
      </c>
      <c r="G9132">
        <v>3.1307112830000001</v>
      </c>
      <c r="H9132">
        <v>3.1307112830000001</v>
      </c>
      <c r="I9132">
        <v>3.1307112830000001</v>
      </c>
      <c r="J9132">
        <v>3.1307112830000001</v>
      </c>
      <c r="K9132">
        <v>3.1307112830000001</v>
      </c>
      <c r="L9132">
        <v>3.1307112830000001</v>
      </c>
      <c r="M9132">
        <v>3.1307112830000001</v>
      </c>
    </row>
    <row r="9133" spans="2:23" hidden="1" x14ac:dyDescent="0.25">
      <c r="B9133" t="s">
        <v>94</v>
      </c>
      <c r="C9133" t="s">
        <v>90</v>
      </c>
      <c r="D9133" t="s">
        <v>95</v>
      </c>
      <c r="E9133" t="s">
        <v>691</v>
      </c>
      <c r="F9133" t="s">
        <v>93</v>
      </c>
      <c r="G9133">
        <v>3.2367650449999998</v>
      </c>
      <c r="H9133">
        <v>0</v>
      </c>
      <c r="I9133">
        <v>0.57952595500000004</v>
      </c>
      <c r="J9133">
        <v>1.6572130380000001</v>
      </c>
      <c r="K9133">
        <v>8.4539425000000001E-2</v>
      </c>
      <c r="L9133">
        <v>4.8999779270000001</v>
      </c>
      <c r="M9133">
        <v>1.5968122010000001</v>
      </c>
      <c r="N9133">
        <v>3.3920605300000002</v>
      </c>
      <c r="O9133">
        <v>0</v>
      </c>
      <c r="P9133">
        <v>1.0593382950000001</v>
      </c>
      <c r="Q9133">
        <v>2.1186765900000002</v>
      </c>
      <c r="R9133">
        <v>1.0593382950000001</v>
      </c>
      <c r="S9133">
        <v>0</v>
      </c>
      <c r="T9133">
        <v>0</v>
      </c>
      <c r="U9133">
        <v>0</v>
      </c>
      <c r="V9133">
        <v>0</v>
      </c>
      <c r="W9133">
        <v>0</v>
      </c>
    </row>
    <row r="9134" spans="2:23" hidden="1" x14ac:dyDescent="0.25">
      <c r="B9134" t="s">
        <v>94</v>
      </c>
      <c r="C9134" t="s">
        <v>90</v>
      </c>
      <c r="D9134" t="s">
        <v>95</v>
      </c>
      <c r="E9134" t="s">
        <v>692</v>
      </c>
      <c r="F9134" t="s">
        <v>93</v>
      </c>
      <c r="H9134">
        <v>0</v>
      </c>
      <c r="I9134">
        <v>0.200928997</v>
      </c>
      <c r="J9134">
        <v>0.347683778</v>
      </c>
      <c r="K9134">
        <v>0.54095415700000005</v>
      </c>
      <c r="L9134">
        <v>0.53791428100000005</v>
      </c>
      <c r="M9134">
        <v>4.5570838000000002E-2</v>
      </c>
      <c r="N9134">
        <v>0.14049871</v>
      </c>
      <c r="O9134">
        <v>0.23928645900000001</v>
      </c>
      <c r="P9134">
        <v>0.33219542099999999</v>
      </c>
      <c r="Q9134">
        <v>0.43029564100000001</v>
      </c>
      <c r="R9134">
        <v>0.21799912299999999</v>
      </c>
      <c r="S9134">
        <v>0</v>
      </c>
      <c r="T9134">
        <v>0</v>
      </c>
      <c r="U9134">
        <v>0</v>
      </c>
      <c r="V9134">
        <v>8.759569E-3</v>
      </c>
      <c r="W9134">
        <v>1.1780666E-2</v>
      </c>
    </row>
    <row r="9135" spans="2:23" hidden="1" x14ac:dyDescent="0.25">
      <c r="B9135" t="s">
        <v>94</v>
      </c>
      <c r="C9135" t="s">
        <v>90</v>
      </c>
      <c r="D9135" t="s">
        <v>95</v>
      </c>
      <c r="E9135" t="s">
        <v>693</v>
      </c>
      <c r="F9135" t="s">
        <v>93</v>
      </c>
      <c r="G9135">
        <v>0.100464498</v>
      </c>
      <c r="H9135">
        <v>0.100464498</v>
      </c>
      <c r="I9135">
        <v>0.100464498</v>
      </c>
    </row>
    <row r="9136" spans="2:23" hidden="1" x14ac:dyDescent="0.25">
      <c r="B9136" t="s">
        <v>94</v>
      </c>
      <c r="C9136" t="s">
        <v>90</v>
      </c>
      <c r="D9136" t="s">
        <v>95</v>
      </c>
      <c r="E9136" t="s">
        <v>694</v>
      </c>
      <c r="F9136" t="s">
        <v>93</v>
      </c>
      <c r="G9136">
        <v>0.27884200799999997</v>
      </c>
      <c r="H9136">
        <v>0.27884200799999997</v>
      </c>
      <c r="I9136">
        <v>0.27884200799999997</v>
      </c>
      <c r="J9136">
        <v>0.27884200799999997</v>
      </c>
      <c r="K9136">
        <v>0.27884200799999997</v>
      </c>
      <c r="L9136">
        <v>0.27884200799999997</v>
      </c>
      <c r="M9136">
        <v>0.27884200799999997</v>
      </c>
    </row>
    <row r="9137" spans="2:23" hidden="1" x14ac:dyDescent="0.25">
      <c r="B9137" t="s">
        <v>94</v>
      </c>
      <c r="C9137" t="s">
        <v>90</v>
      </c>
      <c r="D9137" t="s">
        <v>95</v>
      </c>
      <c r="E9137" t="s">
        <v>695</v>
      </c>
      <c r="F9137" t="s">
        <v>93</v>
      </c>
      <c r="G9137">
        <v>1.272097</v>
      </c>
      <c r="H9137">
        <v>1.272097</v>
      </c>
      <c r="I9137">
        <v>1.272097</v>
      </c>
    </row>
    <row r="9138" spans="2:23" hidden="1" x14ac:dyDescent="0.25">
      <c r="B9138" t="s">
        <v>94</v>
      </c>
      <c r="C9138" t="s">
        <v>90</v>
      </c>
      <c r="D9138" t="s">
        <v>95</v>
      </c>
      <c r="E9138" t="s">
        <v>696</v>
      </c>
      <c r="F9138" t="s">
        <v>93</v>
      </c>
      <c r="G9138">
        <v>1.722119084</v>
      </c>
      <c r="H9138">
        <v>1.722119084</v>
      </c>
      <c r="I9138">
        <v>1.722119084</v>
      </c>
      <c r="J9138">
        <v>1.722119084</v>
      </c>
      <c r="K9138">
        <v>1.722119084</v>
      </c>
      <c r="L9138">
        <v>1.722119084</v>
      </c>
      <c r="M9138">
        <v>1.722119084</v>
      </c>
    </row>
    <row r="9139" spans="2:23" hidden="1" x14ac:dyDescent="0.25">
      <c r="B9139" t="s">
        <v>94</v>
      </c>
      <c r="C9139" t="s">
        <v>90</v>
      </c>
      <c r="D9139" t="s">
        <v>95</v>
      </c>
      <c r="E9139" t="s">
        <v>697</v>
      </c>
      <c r="F9139" t="s">
        <v>93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</row>
    <row r="9140" spans="2:23" hidden="1" x14ac:dyDescent="0.25">
      <c r="B9140" t="s">
        <v>94</v>
      </c>
      <c r="C9140" t="s">
        <v>90</v>
      </c>
      <c r="D9140" t="s">
        <v>95</v>
      </c>
      <c r="E9140" t="s">
        <v>698</v>
      </c>
      <c r="F9140" t="s">
        <v>93</v>
      </c>
      <c r="G9140">
        <v>0</v>
      </c>
      <c r="H9140">
        <v>0</v>
      </c>
      <c r="I9140">
        <v>0</v>
      </c>
    </row>
    <row r="9141" spans="2:23" hidden="1" x14ac:dyDescent="0.25">
      <c r="B9141" t="s">
        <v>94</v>
      </c>
      <c r="C9141" t="s">
        <v>90</v>
      </c>
      <c r="D9141" t="s">
        <v>95</v>
      </c>
      <c r="E9141" t="s">
        <v>699</v>
      </c>
      <c r="F9141" t="s">
        <v>93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2:23" hidden="1" x14ac:dyDescent="0.25">
      <c r="B9142" t="s">
        <v>94</v>
      </c>
      <c r="C9142" t="s">
        <v>90</v>
      </c>
      <c r="D9142" t="s">
        <v>95</v>
      </c>
      <c r="E9142" t="s">
        <v>700</v>
      </c>
      <c r="F9142" t="s">
        <v>93</v>
      </c>
      <c r="H9142">
        <v>0.7410774</v>
      </c>
      <c r="I9142">
        <v>6.713127557</v>
      </c>
      <c r="J9142">
        <v>2.5763763869999998</v>
      </c>
      <c r="K9142">
        <v>2.3818486210000001</v>
      </c>
      <c r="L9142">
        <v>1.3430223509999999</v>
      </c>
      <c r="M9142">
        <v>0.179816906</v>
      </c>
      <c r="N9142">
        <v>0.71564174700000005</v>
      </c>
      <c r="O9142">
        <v>1.4115282360000001</v>
      </c>
      <c r="P9142">
        <v>1.888118347</v>
      </c>
      <c r="Q9142">
        <v>2.3595171989999999</v>
      </c>
      <c r="R9142">
        <v>3.385179366</v>
      </c>
      <c r="S9142">
        <v>4.416544139</v>
      </c>
      <c r="T9142">
        <v>3.6873852290000002</v>
      </c>
      <c r="U9142">
        <v>2.958226319</v>
      </c>
      <c r="V9142">
        <v>2.273609274</v>
      </c>
      <c r="W9142">
        <v>1.5947306999999999</v>
      </c>
    </row>
    <row r="9143" spans="2:23" hidden="1" x14ac:dyDescent="0.25">
      <c r="B9143" t="s">
        <v>94</v>
      </c>
      <c r="C9143" t="s">
        <v>90</v>
      </c>
      <c r="D9143" t="s">
        <v>95</v>
      </c>
      <c r="E9143" t="s">
        <v>701</v>
      </c>
      <c r="F9143" t="s">
        <v>93</v>
      </c>
      <c r="G9143">
        <v>3.727102479</v>
      </c>
      <c r="H9143">
        <v>3.727102479</v>
      </c>
      <c r="I9143">
        <v>3.727102479</v>
      </c>
    </row>
    <row r="9144" spans="2:23" hidden="1" x14ac:dyDescent="0.25">
      <c r="B9144" t="s">
        <v>94</v>
      </c>
      <c r="C9144" t="s">
        <v>90</v>
      </c>
      <c r="D9144" t="s">
        <v>95</v>
      </c>
      <c r="E9144" t="s">
        <v>702</v>
      </c>
      <c r="F9144" t="s">
        <v>93</v>
      </c>
      <c r="G9144">
        <v>2.3225448700000002</v>
      </c>
      <c r="H9144">
        <v>2.3225448700000002</v>
      </c>
      <c r="I9144">
        <v>2.3225448700000002</v>
      </c>
      <c r="J9144">
        <v>2.3225448700000002</v>
      </c>
      <c r="K9144">
        <v>2.3225448700000002</v>
      </c>
      <c r="L9144">
        <v>2.3225448700000002</v>
      </c>
      <c r="M9144">
        <v>2.3225448700000002</v>
      </c>
    </row>
    <row r="9145" spans="2:23" hidden="1" x14ac:dyDescent="0.25">
      <c r="B9145" t="s">
        <v>94</v>
      </c>
      <c r="C9145" t="s">
        <v>90</v>
      </c>
      <c r="D9145" t="s">
        <v>95</v>
      </c>
      <c r="E9145" t="s">
        <v>703</v>
      </c>
      <c r="F9145" t="s">
        <v>93</v>
      </c>
      <c r="G9145">
        <v>3.5210077009999998</v>
      </c>
      <c r="H9145">
        <v>1.5740004169999999</v>
      </c>
      <c r="I9145">
        <v>0.86464547199999997</v>
      </c>
      <c r="J9145">
        <v>0.738665715</v>
      </c>
      <c r="K9145">
        <v>0.67624710499999996</v>
      </c>
      <c r="L9145">
        <v>0.70197267399999996</v>
      </c>
      <c r="M9145">
        <v>0.18162714499999999</v>
      </c>
      <c r="N9145">
        <v>0.75480688900000004</v>
      </c>
      <c r="O9145">
        <v>6.0020893999999998E-2</v>
      </c>
      <c r="P9145">
        <v>4.9531560000000002E-2</v>
      </c>
      <c r="Q9145">
        <v>3.9042225999999999E-2</v>
      </c>
      <c r="R9145">
        <v>4.0911425000000001E-2</v>
      </c>
      <c r="S9145">
        <v>4.2780622999999997E-2</v>
      </c>
      <c r="T9145">
        <v>9.2931425999999998E-2</v>
      </c>
      <c r="U9145">
        <v>0.14308222900000001</v>
      </c>
      <c r="V9145">
        <v>0.13017309399999999</v>
      </c>
      <c r="W9145">
        <v>0.117263958</v>
      </c>
    </row>
    <row r="9146" spans="2:23" hidden="1" x14ac:dyDescent="0.25">
      <c r="B9146" t="s">
        <v>94</v>
      </c>
      <c r="C9146" t="s">
        <v>90</v>
      </c>
      <c r="D9146" t="s">
        <v>95</v>
      </c>
      <c r="E9146" t="s">
        <v>704</v>
      </c>
      <c r="F9146" t="s">
        <v>93</v>
      </c>
      <c r="G9146">
        <v>1.986551197</v>
      </c>
      <c r="H9146">
        <v>1.986551197</v>
      </c>
      <c r="I9146">
        <v>1.986551197</v>
      </c>
    </row>
    <row r="9147" spans="2:23" hidden="1" x14ac:dyDescent="0.25">
      <c r="B9147" t="s">
        <v>94</v>
      </c>
      <c r="C9147" t="s">
        <v>90</v>
      </c>
      <c r="D9147" t="s">
        <v>95</v>
      </c>
      <c r="E9147" t="s">
        <v>705</v>
      </c>
      <c r="F9147" t="s">
        <v>93</v>
      </c>
      <c r="G9147">
        <v>1.179738033</v>
      </c>
      <c r="H9147">
        <v>1.179738033</v>
      </c>
      <c r="I9147">
        <v>1.179738033</v>
      </c>
      <c r="J9147">
        <v>1.179738033</v>
      </c>
      <c r="K9147">
        <v>1.179738033</v>
      </c>
      <c r="L9147">
        <v>1.179738033</v>
      </c>
      <c r="M9147">
        <v>1.179738033</v>
      </c>
    </row>
    <row r="9148" spans="2:23" hidden="1" x14ac:dyDescent="0.25">
      <c r="B9148" t="s">
        <v>94</v>
      </c>
      <c r="C9148" t="s">
        <v>90</v>
      </c>
      <c r="D9148" t="s">
        <v>95</v>
      </c>
      <c r="E9148" t="s">
        <v>634</v>
      </c>
      <c r="F9148" t="s">
        <v>93</v>
      </c>
      <c r="G9148">
        <v>28.564494230000001</v>
      </c>
      <c r="H9148">
        <v>59.712907989999998</v>
      </c>
      <c r="I9148">
        <v>73.435458969999999</v>
      </c>
      <c r="J9148">
        <v>107.6501744</v>
      </c>
      <c r="K9148">
        <v>110.26743140000001</v>
      </c>
      <c r="L9148">
        <v>128.73086889999999</v>
      </c>
      <c r="M9148">
        <v>146.0248019</v>
      </c>
      <c r="N9148">
        <v>145.8431507</v>
      </c>
      <c r="O9148">
        <v>159.14339219999999</v>
      </c>
      <c r="P9148">
        <v>160.05365520000001</v>
      </c>
      <c r="Q9148">
        <v>160.94100280000001</v>
      </c>
      <c r="R9148">
        <v>141.3621766</v>
      </c>
      <c r="S9148">
        <v>121.7866008</v>
      </c>
      <c r="T9148">
        <v>143.7697862</v>
      </c>
      <c r="U9148">
        <v>165.75418959999999</v>
      </c>
      <c r="V9148">
        <v>205.5638376</v>
      </c>
      <c r="W9148">
        <v>245.3750933</v>
      </c>
    </row>
    <row r="9149" spans="2:23" hidden="1" x14ac:dyDescent="0.25">
      <c r="B9149" t="s">
        <v>94</v>
      </c>
      <c r="C9149" t="s">
        <v>90</v>
      </c>
      <c r="D9149" t="s">
        <v>95</v>
      </c>
      <c r="E9149" t="s">
        <v>635</v>
      </c>
      <c r="F9149" t="s">
        <v>93</v>
      </c>
      <c r="G9149">
        <v>53.904287060000001</v>
      </c>
      <c r="H9149">
        <v>53.904287060000001</v>
      </c>
      <c r="I9149">
        <v>53.904287060000001</v>
      </c>
    </row>
    <row r="9150" spans="2:23" hidden="1" x14ac:dyDescent="0.25">
      <c r="B9150" t="s">
        <v>94</v>
      </c>
      <c r="C9150" t="s">
        <v>90</v>
      </c>
      <c r="D9150" t="s">
        <v>95</v>
      </c>
      <c r="E9150" t="s">
        <v>636</v>
      </c>
      <c r="F9150" t="s">
        <v>93</v>
      </c>
      <c r="G9150">
        <v>93.483733950000001</v>
      </c>
      <c r="H9150">
        <v>93.483733950000001</v>
      </c>
      <c r="I9150">
        <v>93.483733950000001</v>
      </c>
      <c r="J9150">
        <v>93.483733950000001</v>
      </c>
      <c r="K9150">
        <v>93.483733950000001</v>
      </c>
      <c r="L9150">
        <v>93.483733950000001</v>
      </c>
      <c r="M9150">
        <v>93.483733950000001</v>
      </c>
    </row>
    <row r="9151" spans="2:23" hidden="1" x14ac:dyDescent="0.25">
      <c r="B9151" t="s">
        <v>94</v>
      </c>
      <c r="C9151" t="s">
        <v>90</v>
      </c>
      <c r="D9151" t="s">
        <v>95</v>
      </c>
      <c r="E9151" t="s">
        <v>637</v>
      </c>
      <c r="F9151" t="s">
        <v>93</v>
      </c>
      <c r="G9151">
        <v>0</v>
      </c>
      <c r="H9151">
        <v>0</v>
      </c>
      <c r="I9151">
        <v>1.3916307800000001</v>
      </c>
      <c r="J9151">
        <v>2.5523015999999999E-2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</row>
    <row r="9152" spans="2:23" hidden="1" x14ac:dyDescent="0.25">
      <c r="B9152" t="s">
        <v>94</v>
      </c>
      <c r="C9152" t="s">
        <v>90</v>
      </c>
      <c r="D9152" t="s">
        <v>95</v>
      </c>
      <c r="E9152" t="s">
        <v>638</v>
      </c>
      <c r="F9152" t="s">
        <v>93</v>
      </c>
      <c r="G9152">
        <v>0.46387692699999999</v>
      </c>
      <c r="H9152">
        <v>0.46387692699999999</v>
      </c>
      <c r="I9152">
        <v>0.46387692699999999</v>
      </c>
    </row>
    <row r="9153" spans="2:23" hidden="1" x14ac:dyDescent="0.25">
      <c r="B9153" t="s">
        <v>94</v>
      </c>
      <c r="C9153" t="s">
        <v>90</v>
      </c>
      <c r="D9153" t="s">
        <v>95</v>
      </c>
      <c r="E9153" t="s">
        <v>639</v>
      </c>
      <c r="F9153" t="s">
        <v>93</v>
      </c>
      <c r="G9153">
        <v>0.20245054200000001</v>
      </c>
      <c r="H9153">
        <v>0.20245054200000001</v>
      </c>
      <c r="I9153">
        <v>0.20245054200000001</v>
      </c>
      <c r="J9153">
        <v>0.20245054200000001</v>
      </c>
      <c r="K9153">
        <v>0.20245054200000001</v>
      </c>
      <c r="L9153">
        <v>0.20245054200000001</v>
      </c>
      <c r="M9153">
        <v>0.20245054200000001</v>
      </c>
    </row>
    <row r="9154" spans="2:23" hidden="1" x14ac:dyDescent="0.25">
      <c r="B9154" t="s">
        <v>94</v>
      </c>
      <c r="C9154" t="s">
        <v>90</v>
      </c>
      <c r="D9154" t="s">
        <v>95</v>
      </c>
      <c r="E9154" t="s">
        <v>706</v>
      </c>
      <c r="F9154" t="s">
        <v>93</v>
      </c>
      <c r="G9154">
        <v>0.22427452</v>
      </c>
      <c r="H9154">
        <v>0.7410774</v>
      </c>
      <c r="I9154">
        <v>6.9140565540000001</v>
      </c>
      <c r="J9154">
        <v>2.9240601650000002</v>
      </c>
      <c r="K9154">
        <v>2.9228027779999999</v>
      </c>
      <c r="L9154">
        <v>1.880936631</v>
      </c>
      <c r="M9154">
        <v>0.225387744</v>
      </c>
      <c r="N9154">
        <v>0.85614045800000005</v>
      </c>
      <c r="O9154">
        <v>1.6508146960000001</v>
      </c>
      <c r="P9154">
        <v>2.220313768</v>
      </c>
      <c r="Q9154">
        <v>2.7898128400000002</v>
      </c>
      <c r="R9154">
        <v>3.6031784889999998</v>
      </c>
      <c r="S9154">
        <v>4.416544139</v>
      </c>
      <c r="T9154">
        <v>3.6873852290000002</v>
      </c>
      <c r="U9154">
        <v>2.958226319</v>
      </c>
      <c r="V9154">
        <v>2.2823688419999999</v>
      </c>
      <c r="W9154">
        <v>1.606511365</v>
      </c>
    </row>
    <row r="9155" spans="2:23" hidden="1" x14ac:dyDescent="0.25">
      <c r="B9155" t="s">
        <v>94</v>
      </c>
      <c r="C9155" t="s">
        <v>90</v>
      </c>
      <c r="D9155" t="s">
        <v>95</v>
      </c>
      <c r="E9155" t="s">
        <v>707</v>
      </c>
      <c r="F9155" t="s">
        <v>93</v>
      </c>
      <c r="G9155">
        <v>2.6264694909999999</v>
      </c>
      <c r="H9155">
        <v>2.6264694909999999</v>
      </c>
      <c r="I9155">
        <v>2.6264694909999999</v>
      </c>
    </row>
    <row r="9156" spans="2:23" hidden="1" x14ac:dyDescent="0.25">
      <c r="B9156" t="s">
        <v>94</v>
      </c>
      <c r="C9156" t="s">
        <v>90</v>
      </c>
      <c r="D9156" t="s">
        <v>95</v>
      </c>
      <c r="E9156" t="s">
        <v>708</v>
      </c>
      <c r="F9156" t="s">
        <v>93</v>
      </c>
      <c r="G9156">
        <v>2.261799399</v>
      </c>
      <c r="H9156">
        <v>2.261799399</v>
      </c>
      <c r="I9156">
        <v>2.261799399</v>
      </c>
      <c r="J9156">
        <v>2.261799399</v>
      </c>
      <c r="K9156">
        <v>2.261799399</v>
      </c>
      <c r="L9156">
        <v>2.261799399</v>
      </c>
      <c r="M9156">
        <v>2.261799399</v>
      </c>
    </row>
    <row r="9157" spans="2:23" hidden="1" x14ac:dyDescent="0.25">
      <c r="B9157" t="s">
        <v>94</v>
      </c>
      <c r="C9157" t="s">
        <v>90</v>
      </c>
      <c r="D9157" t="s">
        <v>95</v>
      </c>
      <c r="E9157" t="s">
        <v>640</v>
      </c>
      <c r="F9157" t="s">
        <v>93</v>
      </c>
      <c r="G9157">
        <v>28.564494230000001</v>
      </c>
      <c r="H9157">
        <v>59.76138469</v>
      </c>
      <c r="I9157">
        <v>75.416016920000004</v>
      </c>
      <c r="J9157">
        <v>112.9319794</v>
      </c>
      <c r="K9157">
        <v>118.9428739</v>
      </c>
      <c r="L9157">
        <v>140.60273710000001</v>
      </c>
      <c r="M9157">
        <v>160.9058158</v>
      </c>
      <c r="N9157">
        <v>163.50545510000001</v>
      </c>
      <c r="O9157">
        <v>179.50524250000001</v>
      </c>
      <c r="P9157">
        <v>183.04161089999999</v>
      </c>
      <c r="Q9157">
        <v>186.46250470000001</v>
      </c>
      <c r="R9157">
        <v>168.77465100000001</v>
      </c>
      <c r="S9157">
        <v>150.20706860000001</v>
      </c>
      <c r="T9157">
        <v>172.73752110000001</v>
      </c>
      <c r="U9157">
        <v>195.07795469999999</v>
      </c>
      <c r="V9157">
        <v>235.32986270000001</v>
      </c>
      <c r="W9157">
        <v>275.79021349999999</v>
      </c>
    </row>
    <row r="9158" spans="2:23" hidden="1" x14ac:dyDescent="0.25">
      <c r="B9158" t="s">
        <v>94</v>
      </c>
      <c r="C9158" t="s">
        <v>90</v>
      </c>
      <c r="D9158" t="s">
        <v>95</v>
      </c>
      <c r="E9158" t="s">
        <v>641</v>
      </c>
      <c r="F9158" t="s">
        <v>93</v>
      </c>
      <c r="G9158">
        <v>54.580631949999997</v>
      </c>
      <c r="H9158">
        <v>54.580631949999997</v>
      </c>
      <c r="I9158">
        <v>54.580631949999997</v>
      </c>
    </row>
    <row r="9159" spans="2:23" hidden="1" x14ac:dyDescent="0.25">
      <c r="B9159" t="s">
        <v>94</v>
      </c>
      <c r="C9159" t="s">
        <v>90</v>
      </c>
      <c r="D9159" t="s">
        <v>95</v>
      </c>
      <c r="E9159" t="s">
        <v>642</v>
      </c>
      <c r="F9159" t="s">
        <v>93</v>
      </c>
      <c r="G9159">
        <v>99.589328870000003</v>
      </c>
      <c r="H9159">
        <v>99.589328870000003</v>
      </c>
      <c r="I9159">
        <v>99.589328870000003</v>
      </c>
      <c r="J9159">
        <v>99.589328870000003</v>
      </c>
      <c r="K9159">
        <v>99.589328870000003</v>
      </c>
      <c r="L9159">
        <v>99.589328870000003</v>
      </c>
      <c r="M9159">
        <v>99.589328870000003</v>
      </c>
    </row>
    <row r="9160" spans="2:23" hidden="1" x14ac:dyDescent="0.25">
      <c r="B9160" t="s">
        <v>94</v>
      </c>
      <c r="C9160" t="s">
        <v>90</v>
      </c>
      <c r="D9160" t="s">
        <v>95</v>
      </c>
      <c r="E9160" t="s">
        <v>643</v>
      </c>
      <c r="F9160" t="s">
        <v>93</v>
      </c>
      <c r="G9160">
        <v>147.0231311</v>
      </c>
      <c r="H9160">
        <v>122.97004509999999</v>
      </c>
      <c r="I9160">
        <v>131.01190600000001</v>
      </c>
      <c r="J9160">
        <v>157.42072210000001</v>
      </c>
      <c r="K9160">
        <v>146.21238679999999</v>
      </c>
      <c r="L9160">
        <v>168.13182610000001</v>
      </c>
      <c r="M9160">
        <v>175.494452</v>
      </c>
      <c r="N9160">
        <v>185.18664010000001</v>
      </c>
      <c r="O9160">
        <v>189.003185</v>
      </c>
      <c r="P9160">
        <v>194.0152975</v>
      </c>
      <c r="Q9160">
        <v>198.93485079999999</v>
      </c>
      <c r="R9160">
        <v>185.63045020000001</v>
      </c>
      <c r="S9160">
        <v>171.44307069999999</v>
      </c>
      <c r="T9160">
        <v>193.60185329999999</v>
      </c>
      <c r="U9160">
        <v>215.56939919999999</v>
      </c>
      <c r="V9160">
        <v>254.3152278</v>
      </c>
      <c r="W9160">
        <v>293.26789159999998</v>
      </c>
    </row>
    <row r="9161" spans="2:23" hidden="1" x14ac:dyDescent="0.25">
      <c r="B9161" t="s">
        <v>94</v>
      </c>
      <c r="C9161" t="s">
        <v>90</v>
      </c>
      <c r="D9161" t="s">
        <v>95</v>
      </c>
      <c r="E9161" t="s">
        <v>644</v>
      </c>
      <c r="F9161" t="s">
        <v>93</v>
      </c>
      <c r="G9161">
        <v>133.66836079999999</v>
      </c>
      <c r="H9161">
        <v>133.66836079999999</v>
      </c>
      <c r="I9161">
        <v>133.66836079999999</v>
      </c>
    </row>
    <row r="9162" spans="2:23" hidden="1" x14ac:dyDescent="0.25">
      <c r="B9162" t="s">
        <v>94</v>
      </c>
      <c r="C9162" t="s">
        <v>90</v>
      </c>
      <c r="D9162" t="s">
        <v>95</v>
      </c>
      <c r="E9162" t="s">
        <v>645</v>
      </c>
      <c r="F9162" t="s">
        <v>93</v>
      </c>
      <c r="G9162">
        <v>149.75206700000001</v>
      </c>
      <c r="H9162">
        <v>149.75206700000001</v>
      </c>
      <c r="I9162">
        <v>149.75206700000001</v>
      </c>
      <c r="J9162">
        <v>149.75206700000001</v>
      </c>
      <c r="K9162">
        <v>149.75206700000001</v>
      </c>
      <c r="L9162">
        <v>149.75206700000001</v>
      </c>
      <c r="M9162">
        <v>149.75206700000001</v>
      </c>
    </row>
    <row r="9163" spans="2:23" hidden="1" x14ac:dyDescent="0.25">
      <c r="B9163" t="s">
        <v>94</v>
      </c>
      <c r="C9163" t="s">
        <v>297</v>
      </c>
      <c r="D9163" t="s">
        <v>95</v>
      </c>
      <c r="E9163" t="s">
        <v>648</v>
      </c>
      <c r="F9163" t="s">
        <v>93</v>
      </c>
    </row>
    <row r="9164" spans="2:23" hidden="1" x14ac:dyDescent="0.25">
      <c r="B9164" t="s">
        <v>94</v>
      </c>
      <c r="C9164" t="s">
        <v>297</v>
      </c>
      <c r="D9164" t="s">
        <v>95</v>
      </c>
      <c r="E9164" t="s">
        <v>502</v>
      </c>
      <c r="F9164" t="s">
        <v>93</v>
      </c>
      <c r="G9164">
        <v>130.7278197948805</v>
      </c>
      <c r="H9164">
        <v>114.0615176631123</v>
      </c>
      <c r="I9164">
        <v>96.714812693136835</v>
      </c>
      <c r="J9164">
        <v>125.71744713769959</v>
      </c>
      <c r="K9164">
        <v>129.7355681065477</v>
      </c>
      <c r="L9164">
        <v>144.49598812734061</v>
      </c>
      <c r="M9164">
        <v>139.25994648638621</v>
      </c>
      <c r="N9164">
        <v>158.68429053271211</v>
      </c>
      <c r="O9164">
        <v>141.66348709930989</v>
      </c>
      <c r="Q9164">
        <v>138.51430026327111</v>
      </c>
      <c r="S9164">
        <v>174.82224802660221</v>
      </c>
      <c r="U9164">
        <v>167.37537209658291</v>
      </c>
      <c r="W9164">
        <v>203.0598811264565</v>
      </c>
    </row>
    <row r="9165" spans="2:23" hidden="1" x14ac:dyDescent="0.25">
      <c r="B9165" t="s">
        <v>94</v>
      </c>
      <c r="C9165" t="s">
        <v>297</v>
      </c>
      <c r="D9165" t="s">
        <v>95</v>
      </c>
      <c r="E9165" t="s">
        <v>503</v>
      </c>
      <c r="F9165" t="s">
        <v>93</v>
      </c>
      <c r="G9165">
        <v>0</v>
      </c>
      <c r="H9165">
        <v>0</v>
      </c>
      <c r="I9165">
        <v>9.7480028211455905E-2</v>
      </c>
      <c r="J9165">
        <v>0.42063458299952983</v>
      </c>
      <c r="K9165">
        <v>0.87431984089144887</v>
      </c>
      <c r="L9165">
        <v>1.4449006610175541</v>
      </c>
      <c r="M9165">
        <v>1.8992508948923721</v>
      </c>
      <c r="N9165">
        <v>2.4833823703347622</v>
      </c>
      <c r="O9165">
        <v>2.6088721235957282</v>
      </c>
      <c r="Q9165">
        <v>3.4180866866135569</v>
      </c>
      <c r="S9165">
        <v>1.84125538174681</v>
      </c>
      <c r="U9165">
        <v>2.744379827815115</v>
      </c>
      <c r="W9165">
        <v>2.8000801456370961</v>
      </c>
    </row>
    <row r="9166" spans="2:23" hidden="1" x14ac:dyDescent="0.25">
      <c r="B9166" t="s">
        <v>94</v>
      </c>
      <c r="C9166" t="s">
        <v>297</v>
      </c>
      <c r="D9166" t="s">
        <v>95</v>
      </c>
      <c r="E9166" t="s">
        <v>504</v>
      </c>
      <c r="F9166" t="s">
        <v>93</v>
      </c>
      <c r="G9166">
        <v>31.129657310315231</v>
      </c>
      <c r="H9166">
        <v>66.429023504386493</v>
      </c>
      <c r="I9166">
        <v>54.087974269906518</v>
      </c>
      <c r="J9166">
        <v>87.25102938111732</v>
      </c>
      <c r="K9166">
        <v>98.264655057342125</v>
      </c>
      <c r="L9166">
        <v>113.4549352710867</v>
      </c>
      <c r="M9166">
        <v>116.0751394997649</v>
      </c>
      <c r="N9166">
        <v>129.6354334426907</v>
      </c>
      <c r="O9166">
        <v>118.2582652519152</v>
      </c>
      <c r="Q9166">
        <v>111.9867840407772</v>
      </c>
      <c r="S9166">
        <v>136.2647874322119</v>
      </c>
      <c r="U9166">
        <v>137.0318341160376</v>
      </c>
      <c r="W9166">
        <v>171.92929009782469</v>
      </c>
    </row>
    <row r="9167" spans="2:23" hidden="1" x14ac:dyDescent="0.25">
      <c r="B9167" t="s">
        <v>94</v>
      </c>
      <c r="C9167" t="s">
        <v>297</v>
      </c>
      <c r="D9167" t="s">
        <v>95</v>
      </c>
      <c r="E9167" t="s">
        <v>505</v>
      </c>
      <c r="F9167" t="s">
        <v>93</v>
      </c>
      <c r="G9167">
        <v>0.28425246101156759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Q9167">
        <v>0</v>
      </c>
      <c r="S9167">
        <v>0</v>
      </c>
      <c r="U9167">
        <v>0</v>
      </c>
      <c r="W9167">
        <v>0</v>
      </c>
    </row>
    <row r="9168" spans="2:23" hidden="1" x14ac:dyDescent="0.25">
      <c r="B9168" t="s">
        <v>94</v>
      </c>
      <c r="C9168" t="s">
        <v>297</v>
      </c>
      <c r="D9168" t="s">
        <v>95</v>
      </c>
      <c r="E9168" t="s">
        <v>506</v>
      </c>
      <c r="F9168" t="s">
        <v>93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Q9168">
        <v>0</v>
      </c>
      <c r="S9168">
        <v>0</v>
      </c>
      <c r="U9168">
        <v>0</v>
      </c>
      <c r="W9168">
        <v>0</v>
      </c>
    </row>
    <row r="9169" spans="2:23" hidden="1" x14ac:dyDescent="0.25">
      <c r="B9169" t="s">
        <v>94</v>
      </c>
      <c r="C9169" t="s">
        <v>297</v>
      </c>
      <c r="D9169" t="s">
        <v>95</v>
      </c>
      <c r="E9169" t="s">
        <v>507</v>
      </c>
      <c r="F9169" t="s">
        <v>93</v>
      </c>
      <c r="G9169">
        <v>0.28425246101156759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Q9169">
        <v>0</v>
      </c>
      <c r="S9169">
        <v>0</v>
      </c>
      <c r="U9169">
        <v>0</v>
      </c>
      <c r="W9169">
        <v>0</v>
      </c>
    </row>
    <row r="9170" spans="2:23" hidden="1" x14ac:dyDescent="0.25">
      <c r="B9170" t="s">
        <v>94</v>
      </c>
      <c r="C9170" t="s">
        <v>297</v>
      </c>
      <c r="D9170" t="s">
        <v>95</v>
      </c>
      <c r="E9170" t="s">
        <v>508</v>
      </c>
      <c r="F9170" t="s">
        <v>93</v>
      </c>
      <c r="G9170">
        <v>0.54405670365511094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Q9170">
        <v>0</v>
      </c>
      <c r="S9170">
        <v>0</v>
      </c>
      <c r="U9170">
        <v>0</v>
      </c>
      <c r="W9170">
        <v>0</v>
      </c>
    </row>
    <row r="9171" spans="2:23" hidden="1" x14ac:dyDescent="0.25">
      <c r="B9171" t="s">
        <v>94</v>
      </c>
      <c r="C9171" t="s">
        <v>297</v>
      </c>
      <c r="D9171" t="s">
        <v>95</v>
      </c>
      <c r="E9171" t="s">
        <v>509</v>
      </c>
      <c r="F9171" t="s">
        <v>93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Q9171">
        <v>0</v>
      </c>
      <c r="S9171">
        <v>0</v>
      </c>
      <c r="U9171">
        <v>0</v>
      </c>
      <c r="W9171">
        <v>0</v>
      </c>
    </row>
    <row r="9172" spans="2:23" hidden="1" x14ac:dyDescent="0.25">
      <c r="B9172" t="s">
        <v>94</v>
      </c>
      <c r="C9172" t="s">
        <v>297</v>
      </c>
      <c r="D9172" t="s">
        <v>95</v>
      </c>
      <c r="E9172" t="s">
        <v>510</v>
      </c>
      <c r="F9172" t="s">
        <v>93</v>
      </c>
      <c r="G9172">
        <v>0.54405670365511094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Q9172">
        <v>0</v>
      </c>
      <c r="S9172">
        <v>0</v>
      </c>
      <c r="U9172">
        <v>0</v>
      </c>
      <c r="W9172">
        <v>0</v>
      </c>
    </row>
    <row r="9173" spans="2:23" hidden="1" x14ac:dyDescent="0.25">
      <c r="B9173" t="s">
        <v>94</v>
      </c>
      <c r="C9173" t="s">
        <v>297</v>
      </c>
      <c r="D9173" t="s">
        <v>95</v>
      </c>
      <c r="E9173" t="s">
        <v>649</v>
      </c>
      <c r="F9173" t="s">
        <v>93</v>
      </c>
      <c r="G9173">
        <v>0</v>
      </c>
      <c r="H9173">
        <v>0</v>
      </c>
      <c r="I9173">
        <v>0</v>
      </c>
      <c r="J9173">
        <v>6.0924900891110658</v>
      </c>
      <c r="K9173">
        <v>8.1181527182564839</v>
      </c>
      <c r="L9173">
        <v>8.1218528079192556</v>
      </c>
      <c r="M9173">
        <v>7.0468840355405717</v>
      </c>
      <c r="N9173">
        <v>7.7309286269592983</v>
      </c>
      <c r="O9173">
        <v>3.9835771842878511</v>
      </c>
      <c r="Q9173">
        <v>5.755317464279111</v>
      </c>
      <c r="S9173">
        <v>8.5733428050776084</v>
      </c>
      <c r="U9173">
        <v>7.0592970539181747</v>
      </c>
      <c r="W9173">
        <v>7.9443676987617886</v>
      </c>
    </row>
    <row r="9174" spans="2:23" hidden="1" x14ac:dyDescent="0.25">
      <c r="B9174" t="s">
        <v>94</v>
      </c>
      <c r="C9174" t="s">
        <v>297</v>
      </c>
      <c r="D9174" t="s">
        <v>95</v>
      </c>
      <c r="E9174" t="s">
        <v>650</v>
      </c>
      <c r="F9174" t="s">
        <v>93</v>
      </c>
      <c r="G9174">
        <v>3.7215157274380428</v>
      </c>
      <c r="H9174">
        <v>0</v>
      </c>
      <c r="I9174">
        <v>0</v>
      </c>
      <c r="J9174">
        <v>1.4471198842046129</v>
      </c>
      <c r="K9174">
        <v>0.74301328458026061</v>
      </c>
      <c r="L9174">
        <v>1.566990087893017</v>
      </c>
      <c r="M9174">
        <v>3.186813692515329</v>
      </c>
      <c r="N9174">
        <v>1.6683056761863091</v>
      </c>
      <c r="O9174">
        <v>0</v>
      </c>
      <c r="Q9174">
        <v>0</v>
      </c>
      <c r="S9174">
        <v>1.7401127342905E-3</v>
      </c>
      <c r="U9174">
        <v>0.14268542851375901</v>
      </c>
      <c r="W9174">
        <v>0</v>
      </c>
    </row>
    <row r="9175" spans="2:23" hidden="1" x14ac:dyDescent="0.25">
      <c r="B9175" t="s">
        <v>94</v>
      </c>
      <c r="C9175" t="s">
        <v>297</v>
      </c>
      <c r="D9175" t="s">
        <v>95</v>
      </c>
      <c r="E9175" t="s">
        <v>511</v>
      </c>
      <c r="F9175" t="s">
        <v>93</v>
      </c>
      <c r="G9175">
        <v>2.6742566166716721</v>
      </c>
      <c r="H9175">
        <v>0</v>
      </c>
      <c r="I9175">
        <v>0</v>
      </c>
      <c r="J9175">
        <v>1.4471198842046129</v>
      </c>
      <c r="K9175">
        <v>0.74301328458026061</v>
      </c>
      <c r="L9175">
        <v>1.566990087893017</v>
      </c>
      <c r="M9175">
        <v>3.186813692515329</v>
      </c>
      <c r="N9175">
        <v>1.6683056761863091</v>
      </c>
      <c r="O9175">
        <v>0</v>
      </c>
      <c r="Q9175">
        <v>0</v>
      </c>
      <c r="S9175">
        <v>1.7401127342905E-3</v>
      </c>
      <c r="U9175">
        <v>0.14268542851375901</v>
      </c>
      <c r="W9175">
        <v>0</v>
      </c>
    </row>
    <row r="9176" spans="2:23" hidden="1" x14ac:dyDescent="0.25">
      <c r="B9176" t="s">
        <v>94</v>
      </c>
      <c r="C9176" t="s">
        <v>297</v>
      </c>
      <c r="D9176" t="s">
        <v>95</v>
      </c>
      <c r="E9176" t="s">
        <v>512</v>
      </c>
      <c r="F9176" t="s">
        <v>93</v>
      </c>
      <c r="G9176">
        <v>0</v>
      </c>
      <c r="H9176">
        <v>0</v>
      </c>
      <c r="I9176">
        <v>0</v>
      </c>
      <c r="J9176">
        <v>0.50158960058307644</v>
      </c>
      <c r="K9176">
        <v>0.74301328458026061</v>
      </c>
      <c r="L9176">
        <v>1.1023340770801331</v>
      </c>
      <c r="M9176">
        <v>0</v>
      </c>
      <c r="N9176">
        <v>0</v>
      </c>
      <c r="O9176">
        <v>0</v>
      </c>
      <c r="Q9176">
        <v>0</v>
      </c>
      <c r="S9176">
        <v>1.7401127342905E-3</v>
      </c>
      <c r="U9176">
        <v>0</v>
      </c>
      <c r="W9176">
        <v>0</v>
      </c>
    </row>
    <row r="9177" spans="2:23" hidden="1" x14ac:dyDescent="0.25">
      <c r="B9177" t="s">
        <v>94</v>
      </c>
      <c r="C9177" t="s">
        <v>297</v>
      </c>
      <c r="D9177" t="s">
        <v>95</v>
      </c>
      <c r="E9177" t="s">
        <v>513</v>
      </c>
      <c r="F9177" t="s">
        <v>93</v>
      </c>
      <c r="G9177">
        <v>2.6742566166716721</v>
      </c>
      <c r="H9177">
        <v>0</v>
      </c>
      <c r="I9177">
        <v>0</v>
      </c>
      <c r="J9177">
        <v>0.94553028362153624</v>
      </c>
      <c r="K9177">
        <v>0</v>
      </c>
      <c r="L9177">
        <v>0.46465601081288421</v>
      </c>
      <c r="M9177">
        <v>3.186813692515329</v>
      </c>
      <c r="N9177">
        <v>1.6683056761863091</v>
      </c>
      <c r="O9177">
        <v>0</v>
      </c>
      <c r="Q9177">
        <v>0</v>
      </c>
      <c r="S9177">
        <v>0</v>
      </c>
      <c r="U9177">
        <v>0.14268542851375901</v>
      </c>
      <c r="W9177">
        <v>0</v>
      </c>
    </row>
    <row r="9178" spans="2:23" hidden="1" x14ac:dyDescent="0.25">
      <c r="B9178" t="s">
        <v>94</v>
      </c>
      <c r="C9178" t="s">
        <v>297</v>
      </c>
      <c r="D9178" t="s">
        <v>95</v>
      </c>
      <c r="E9178" t="s">
        <v>514</v>
      </c>
      <c r="F9178" t="s">
        <v>93</v>
      </c>
      <c r="G9178">
        <v>0.19442673272260461</v>
      </c>
      <c r="H9178">
        <v>0</v>
      </c>
      <c r="I9178">
        <v>0</v>
      </c>
      <c r="J9178">
        <v>3.0196192016907601</v>
      </c>
      <c r="K9178">
        <v>3.212181575338807</v>
      </c>
      <c r="L9178">
        <v>3.2213534574734992</v>
      </c>
      <c r="M9178">
        <v>3.609713779940189</v>
      </c>
      <c r="N9178">
        <v>3.606915077354742</v>
      </c>
      <c r="O9178">
        <v>3.9181634810983179</v>
      </c>
      <c r="Q9178">
        <v>6.4709398429467457</v>
      </c>
      <c r="S9178">
        <v>8.2589936675532289</v>
      </c>
      <c r="U9178">
        <v>9.6981188340553981</v>
      </c>
      <c r="W9178">
        <v>14.59901448143615</v>
      </c>
    </row>
    <row r="9179" spans="2:23" hidden="1" x14ac:dyDescent="0.25">
      <c r="B9179" t="s">
        <v>94</v>
      </c>
      <c r="C9179" t="s">
        <v>297</v>
      </c>
      <c r="D9179" t="s">
        <v>95</v>
      </c>
      <c r="E9179" t="s">
        <v>515</v>
      </c>
      <c r="F9179" t="s">
        <v>93</v>
      </c>
      <c r="G9179">
        <v>13.42340316050216</v>
      </c>
      <c r="H9179">
        <v>12.659980335820521</v>
      </c>
      <c r="I9179">
        <v>12.954845276670749</v>
      </c>
      <c r="J9179">
        <v>12.744703248793339</v>
      </c>
      <c r="K9179">
        <v>13.831207811879549</v>
      </c>
      <c r="L9179">
        <v>13.79724218501323</v>
      </c>
      <c r="M9179">
        <v>13.847858557324781</v>
      </c>
      <c r="N9179">
        <v>13.89641179166042</v>
      </c>
      <c r="O9179">
        <v>14.098252840482671</v>
      </c>
      <c r="Q9179">
        <v>7.4096558187320252</v>
      </c>
      <c r="S9179">
        <v>10.78890873860901</v>
      </c>
      <c r="U9179">
        <v>14.16074464936124</v>
      </c>
      <c r="W9179">
        <v>14.455830669625589</v>
      </c>
    </row>
    <row r="9180" spans="2:23" hidden="1" x14ac:dyDescent="0.25">
      <c r="B9180" t="s">
        <v>94</v>
      </c>
      <c r="C9180" t="s">
        <v>297</v>
      </c>
      <c r="D9180" t="s">
        <v>95</v>
      </c>
      <c r="E9180" t="s">
        <v>516</v>
      </c>
      <c r="F9180" t="s">
        <v>93</v>
      </c>
      <c r="G9180">
        <v>19.985355228304819</v>
      </c>
      <c r="H9180">
        <v>38.099905470631278</v>
      </c>
      <c r="I9180">
        <v>26.84310409114536</v>
      </c>
      <c r="J9180">
        <v>41.726523794559938</v>
      </c>
      <c r="K9180">
        <v>47.047402180187198</v>
      </c>
      <c r="L9180">
        <v>52.305319200679847</v>
      </c>
      <c r="M9180">
        <v>53.107764924506867</v>
      </c>
      <c r="N9180">
        <v>62.941938657890738</v>
      </c>
      <c r="O9180">
        <v>58.773606209439762</v>
      </c>
      <c r="Q9180">
        <v>52.894775132655518</v>
      </c>
      <c r="S9180">
        <v>69.857331243352164</v>
      </c>
      <c r="U9180">
        <v>64.340181429023801</v>
      </c>
      <c r="W9180">
        <v>85.080939659556549</v>
      </c>
    </row>
    <row r="9181" spans="2:23" hidden="1" x14ac:dyDescent="0.25">
      <c r="B9181" t="s">
        <v>94</v>
      </c>
      <c r="C9181" t="s">
        <v>297</v>
      </c>
      <c r="D9181" t="s">
        <v>95</v>
      </c>
      <c r="E9181" t="s">
        <v>651</v>
      </c>
      <c r="F9181" t="s">
        <v>93</v>
      </c>
      <c r="G9181">
        <v>19.985355228304819</v>
      </c>
      <c r="H9181">
        <v>38.099905470631278</v>
      </c>
      <c r="I9181">
        <v>28.234734871369351</v>
      </c>
      <c r="J9181">
        <v>41.752046810282273</v>
      </c>
      <c r="K9181">
        <v>47.047402180187198</v>
      </c>
      <c r="L9181">
        <v>52.305319200679847</v>
      </c>
      <c r="M9181">
        <v>53.107764924506867</v>
      </c>
      <c r="N9181">
        <v>62.941938657890738</v>
      </c>
      <c r="O9181">
        <v>58.773606209439762</v>
      </c>
      <c r="Q9181">
        <v>52.894775132655518</v>
      </c>
      <c r="S9181">
        <v>69.857331243352164</v>
      </c>
      <c r="U9181">
        <v>64.340181429023801</v>
      </c>
      <c r="W9181">
        <v>85.080939659556549</v>
      </c>
    </row>
    <row r="9182" spans="2:23" hidden="1" x14ac:dyDescent="0.25">
      <c r="B9182" t="s">
        <v>94</v>
      </c>
      <c r="C9182" t="s">
        <v>297</v>
      </c>
      <c r="D9182" t="s">
        <v>95</v>
      </c>
      <c r="E9182" t="s">
        <v>517</v>
      </c>
      <c r="F9182" t="s">
        <v>93</v>
      </c>
      <c r="G9182">
        <v>0</v>
      </c>
      <c r="H9182">
        <v>0</v>
      </c>
      <c r="I9182">
        <v>1.3916307802239829</v>
      </c>
      <c r="J9182">
        <v>2.5523015722330501E-2</v>
      </c>
      <c r="K9182">
        <v>0</v>
      </c>
      <c r="L9182">
        <v>0</v>
      </c>
      <c r="M9182">
        <v>0</v>
      </c>
      <c r="N9182">
        <v>0</v>
      </c>
      <c r="O9182">
        <v>0</v>
      </c>
      <c r="Q9182">
        <v>0</v>
      </c>
      <c r="S9182">
        <v>0</v>
      </c>
      <c r="U9182">
        <v>0</v>
      </c>
      <c r="W9182">
        <v>0</v>
      </c>
    </row>
    <row r="9183" spans="2:23" hidden="1" x14ac:dyDescent="0.25">
      <c r="B9183" t="s">
        <v>94</v>
      </c>
      <c r="C9183" t="s">
        <v>297</v>
      </c>
      <c r="D9183" t="s">
        <v>95</v>
      </c>
      <c r="E9183" t="s">
        <v>518</v>
      </c>
      <c r="F9183" t="s">
        <v>93</v>
      </c>
      <c r="G9183">
        <v>0.5032024071112603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Q9183">
        <v>0</v>
      </c>
      <c r="S9183">
        <v>0</v>
      </c>
      <c r="U9183">
        <v>0</v>
      </c>
      <c r="W9183">
        <v>0</v>
      </c>
    </row>
    <row r="9184" spans="2:23" hidden="1" x14ac:dyDescent="0.25">
      <c r="B9184" t="s">
        <v>94</v>
      </c>
      <c r="C9184" t="s">
        <v>297</v>
      </c>
      <c r="D9184" t="s">
        <v>95</v>
      </c>
      <c r="E9184" t="s">
        <v>519</v>
      </c>
      <c r="F9184" t="s">
        <v>93</v>
      </c>
      <c r="G9184">
        <v>0.5032024071112603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Q9184">
        <v>0</v>
      </c>
      <c r="S9184">
        <v>0</v>
      </c>
      <c r="U9184">
        <v>0</v>
      </c>
      <c r="W9184">
        <v>0</v>
      </c>
    </row>
    <row r="9185" spans="2:23" hidden="1" x14ac:dyDescent="0.25">
      <c r="B9185" t="s">
        <v>94</v>
      </c>
      <c r="C9185" t="s">
        <v>297</v>
      </c>
      <c r="D9185" t="s">
        <v>95</v>
      </c>
      <c r="E9185" t="s">
        <v>652</v>
      </c>
      <c r="F9185" t="s">
        <v>93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Q9185">
        <v>0</v>
      </c>
      <c r="S9185">
        <v>0</v>
      </c>
      <c r="U9185">
        <v>0</v>
      </c>
      <c r="W9185">
        <v>0</v>
      </c>
    </row>
    <row r="9186" spans="2:23" hidden="1" x14ac:dyDescent="0.25">
      <c r="B9186" t="s">
        <v>94</v>
      </c>
      <c r="C9186" t="s">
        <v>297</v>
      </c>
      <c r="D9186" t="s">
        <v>95</v>
      </c>
      <c r="E9186" t="s">
        <v>520</v>
      </c>
      <c r="F9186" t="s">
        <v>93</v>
      </c>
      <c r="G9186">
        <v>2.312120443231906</v>
      </c>
      <c r="H9186">
        <v>18.478280420385769</v>
      </c>
      <c r="I9186">
        <v>2.5385530083924288</v>
      </c>
      <c r="J9186">
        <v>10.58172012242091</v>
      </c>
      <c r="K9186">
        <v>13.26610828611707</v>
      </c>
      <c r="L9186">
        <v>11.77918409776434</v>
      </c>
      <c r="M9186">
        <v>11.50844282974505</v>
      </c>
      <c r="N9186">
        <v>17.35724117428181</v>
      </c>
      <c r="O9186">
        <v>9.3445349392272856</v>
      </c>
      <c r="Q9186">
        <v>9.9816126298112042</v>
      </c>
      <c r="S9186">
        <v>20.109830938592189</v>
      </c>
      <c r="U9186">
        <v>14.44990946746131</v>
      </c>
      <c r="W9186">
        <v>12.71046134403479</v>
      </c>
    </row>
    <row r="9187" spans="2:23" hidden="1" x14ac:dyDescent="0.25">
      <c r="B9187" t="s">
        <v>94</v>
      </c>
      <c r="C9187" t="s">
        <v>297</v>
      </c>
      <c r="D9187" t="s">
        <v>95</v>
      </c>
      <c r="E9187" t="s">
        <v>521</v>
      </c>
      <c r="F9187" t="s">
        <v>93</v>
      </c>
      <c r="G9187">
        <v>7.1385338935607994</v>
      </c>
      <c r="H9187">
        <v>28.329118033755211</v>
      </c>
      <c r="I9187">
        <v>25.85323939853718</v>
      </c>
      <c r="J9187">
        <v>37.959372597519383</v>
      </c>
      <c r="K9187">
        <v>42.35608687431818</v>
      </c>
      <c r="L9187">
        <v>51.460773174594543</v>
      </c>
      <c r="M9187">
        <v>52.73367684720214</v>
      </c>
      <c r="N9187">
        <v>57.294260481654312</v>
      </c>
      <c r="O9187">
        <v>55.50108185818759</v>
      </c>
      <c r="Q9187">
        <v>53.336691443842533</v>
      </c>
      <c r="S9187">
        <v>57.832373271047807</v>
      </c>
      <c r="U9187">
        <v>65.48967020458187</v>
      </c>
      <c r="W9187">
        <v>78.903982739506333</v>
      </c>
    </row>
    <row r="9188" spans="2:23" hidden="1" x14ac:dyDescent="0.25">
      <c r="B9188" t="s">
        <v>94</v>
      </c>
      <c r="C9188" t="s">
        <v>297</v>
      </c>
      <c r="D9188" t="s">
        <v>95</v>
      </c>
      <c r="E9188" t="s">
        <v>522</v>
      </c>
      <c r="F9188" t="s">
        <v>93</v>
      </c>
      <c r="G9188">
        <v>4.0554048918481467</v>
      </c>
      <c r="H9188">
        <v>6.9616447144249944</v>
      </c>
      <c r="I9188">
        <v>11.34970580608219</v>
      </c>
      <c r="J9188">
        <v>15.38048122165493</v>
      </c>
      <c r="K9188">
        <v>16.737904506851759</v>
      </c>
      <c r="L9188">
        <v>23.507539460428781</v>
      </c>
      <c r="M9188">
        <v>24.14174975749685</v>
      </c>
      <c r="N9188">
        <v>28.081370614593769</v>
      </c>
      <c r="O9188">
        <v>31.412654948631481</v>
      </c>
      <c r="Q9188">
        <v>29.032566841165551</v>
      </c>
      <c r="S9188">
        <v>30.69959789859773</v>
      </c>
      <c r="U9188">
        <v>26.03140847814586</v>
      </c>
      <c r="W9188">
        <v>43.315633164460017</v>
      </c>
    </row>
    <row r="9189" spans="2:23" hidden="1" x14ac:dyDescent="0.25">
      <c r="B9189" t="s">
        <v>94</v>
      </c>
      <c r="C9189" t="s">
        <v>297</v>
      </c>
      <c r="D9189" t="s">
        <v>95</v>
      </c>
      <c r="E9189" t="s">
        <v>523</v>
      </c>
      <c r="F9189" t="s">
        <v>93</v>
      </c>
      <c r="G9189">
        <v>0.38167744691608801</v>
      </c>
      <c r="H9189">
        <v>0.65775659126714336</v>
      </c>
      <c r="I9189">
        <v>9.1720773392291094E-2</v>
      </c>
      <c r="J9189">
        <v>0.48456862138886431</v>
      </c>
      <c r="K9189">
        <v>0</v>
      </c>
      <c r="L9189">
        <v>0.42468842126364459</v>
      </c>
      <c r="M9189">
        <v>0</v>
      </c>
      <c r="N9189">
        <v>0.3775961449899119</v>
      </c>
      <c r="O9189">
        <v>0</v>
      </c>
      <c r="Q9189">
        <v>0.159873676488622</v>
      </c>
      <c r="S9189">
        <v>0.14289410016344359</v>
      </c>
      <c r="U9189">
        <v>0.12720011330407599</v>
      </c>
      <c r="W9189">
        <v>0.11281699927341721</v>
      </c>
    </row>
    <row r="9190" spans="2:23" hidden="1" x14ac:dyDescent="0.25">
      <c r="B9190" t="s">
        <v>94</v>
      </c>
      <c r="C9190" t="s">
        <v>297</v>
      </c>
      <c r="D9190" t="s">
        <v>95</v>
      </c>
      <c r="E9190" t="s">
        <v>524</v>
      </c>
      <c r="F9190" t="s">
        <v>93</v>
      </c>
      <c r="G9190">
        <v>92.616115218464756</v>
      </c>
      <c r="H9190">
        <v>44.942011345380401</v>
      </c>
      <c r="I9190">
        <v>33.226614712993772</v>
      </c>
      <c r="J9190">
        <v>33.385192703675727</v>
      </c>
      <c r="K9190">
        <v>24.923245352975151</v>
      </c>
      <c r="L9190">
        <v>24.87956991082876</v>
      </c>
      <c r="M9190">
        <v>17.28322245786584</v>
      </c>
      <c r="N9190">
        <v>18.978462188642361</v>
      </c>
      <c r="O9190">
        <v>13.655423013438121</v>
      </c>
      <c r="Q9190">
        <v>11.90253111693147</v>
      </c>
      <c r="S9190">
        <v>16.291874827684591</v>
      </c>
      <c r="U9190">
        <v>19.181586078312279</v>
      </c>
      <c r="W9190">
        <v>18.00716490757803</v>
      </c>
    </row>
    <row r="9191" spans="2:23" hidden="1" x14ac:dyDescent="0.25">
      <c r="B9191" t="s">
        <v>94</v>
      </c>
      <c r="C9191" t="s">
        <v>297</v>
      </c>
      <c r="D9191" t="s">
        <v>95</v>
      </c>
      <c r="E9191" t="s">
        <v>525</v>
      </c>
      <c r="F9191" t="s">
        <v>93</v>
      </c>
      <c r="G9191">
        <v>13.502415776457131</v>
      </c>
      <c r="H9191">
        <v>10.66876037642486</v>
      </c>
      <c r="I9191">
        <v>9.3741345720076605</v>
      </c>
      <c r="J9191">
        <v>11.67604730480025</v>
      </c>
      <c r="K9191">
        <v>10.345143721277299</v>
      </c>
      <c r="L9191">
        <v>11.27699280547893</v>
      </c>
      <c r="M9191">
        <v>9.5773847873054034</v>
      </c>
      <c r="N9191">
        <v>10.728734150255161</v>
      </c>
      <c r="O9191">
        <v>10.09481770192675</v>
      </c>
      <c r="Q9191">
        <v>9.2667716409337046</v>
      </c>
      <c r="S9191">
        <v>13.5933293902924</v>
      </c>
      <c r="U9191">
        <v>16.181787983136989</v>
      </c>
      <c r="W9191">
        <v>14.780431949362979</v>
      </c>
    </row>
    <row r="9192" spans="2:23" hidden="1" x14ac:dyDescent="0.25">
      <c r="B9192" t="s">
        <v>94</v>
      </c>
      <c r="C9192" t="s">
        <v>297</v>
      </c>
      <c r="D9192" t="s">
        <v>95</v>
      </c>
      <c r="E9192" t="s">
        <v>526</v>
      </c>
      <c r="F9192" t="s">
        <v>93</v>
      </c>
      <c r="G9192">
        <v>78.732021995091543</v>
      </c>
      <c r="H9192">
        <v>33.6154943776884</v>
      </c>
      <c r="I9192">
        <v>23.76075936759382</v>
      </c>
      <c r="J9192">
        <v>21.224576777486611</v>
      </c>
      <c r="K9192">
        <v>14.57810163169785</v>
      </c>
      <c r="L9192">
        <v>13.177888684086181</v>
      </c>
      <c r="M9192">
        <v>7.7058376705604328</v>
      </c>
      <c r="N9192">
        <v>7.8721318933972944</v>
      </c>
      <c r="O9192">
        <v>3.5606053115113752</v>
      </c>
      <c r="Q9192">
        <v>2.4758857995091428</v>
      </c>
      <c r="S9192">
        <v>2.5556513372287419</v>
      </c>
      <c r="U9192">
        <v>2.87259798187121</v>
      </c>
      <c r="W9192">
        <v>3.113915958941631</v>
      </c>
    </row>
    <row r="9193" spans="2:23" hidden="1" x14ac:dyDescent="0.25">
      <c r="B9193" t="s">
        <v>94</v>
      </c>
      <c r="C9193" t="s">
        <v>297</v>
      </c>
      <c r="D9193" t="s">
        <v>95</v>
      </c>
      <c r="E9193" t="s">
        <v>653</v>
      </c>
      <c r="F9193" t="s">
        <v>93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Q9193">
        <v>0</v>
      </c>
      <c r="S9193">
        <v>0</v>
      </c>
      <c r="U9193">
        <v>0</v>
      </c>
      <c r="W9193">
        <v>0</v>
      </c>
    </row>
    <row r="9194" spans="2:23" hidden="1" x14ac:dyDescent="0.25">
      <c r="B9194" t="s">
        <v>94</v>
      </c>
      <c r="C9194" t="s">
        <v>297</v>
      </c>
      <c r="D9194" t="s">
        <v>95</v>
      </c>
      <c r="E9194" t="s">
        <v>654</v>
      </c>
      <c r="F9194" t="s">
        <v>93</v>
      </c>
      <c r="G9194">
        <v>0</v>
      </c>
      <c r="H9194">
        <v>0.3754049958531519</v>
      </c>
      <c r="I9194">
        <v>0.77432054850134069</v>
      </c>
      <c r="J9194">
        <v>1.1137151734308759</v>
      </c>
      <c r="K9194">
        <v>1.2549710444491191</v>
      </c>
      <c r="L9194">
        <v>0.3645859707786766</v>
      </c>
      <c r="M9194">
        <v>9.9544191691253101E-2</v>
      </c>
      <c r="N9194">
        <v>0</v>
      </c>
      <c r="O9194">
        <v>0</v>
      </c>
      <c r="Q9194">
        <v>0</v>
      </c>
      <c r="S9194">
        <v>5.9089646590919899E-2</v>
      </c>
      <c r="U9194">
        <v>0.10303536796056691</v>
      </c>
      <c r="W9194">
        <v>0</v>
      </c>
    </row>
    <row r="9195" spans="2:23" hidden="1" x14ac:dyDescent="0.25">
      <c r="B9195" t="s">
        <v>94</v>
      </c>
      <c r="C9195" t="s">
        <v>297</v>
      </c>
      <c r="D9195" t="s">
        <v>95</v>
      </c>
      <c r="E9195" t="s">
        <v>655</v>
      </c>
      <c r="F9195" t="s">
        <v>93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0.67457557580007521</v>
      </c>
      <c r="M9195">
        <v>1.251291083121848</v>
      </c>
      <c r="N9195">
        <v>1.9188539251699961</v>
      </c>
      <c r="O9195">
        <v>3.630680180991011</v>
      </c>
      <c r="Q9195">
        <v>6.6010782757822684</v>
      </c>
      <c r="S9195">
        <v>15.35505595214676</v>
      </c>
      <c r="U9195">
        <v>3.3400245194949911</v>
      </c>
      <c r="W9195">
        <v>8.1532723969662797</v>
      </c>
    </row>
    <row r="9196" spans="2:23" hidden="1" x14ac:dyDescent="0.25">
      <c r="B9196" t="s">
        <v>94</v>
      </c>
      <c r="C9196" t="s">
        <v>297</v>
      </c>
      <c r="D9196" t="s">
        <v>95</v>
      </c>
      <c r="E9196" t="s">
        <v>656</v>
      </c>
      <c r="F9196" t="s">
        <v>93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Q9196">
        <v>0</v>
      </c>
      <c r="S9196">
        <v>0</v>
      </c>
      <c r="U9196">
        <v>0</v>
      </c>
      <c r="W9196">
        <v>0</v>
      </c>
    </row>
    <row r="9197" spans="2:23" hidden="1" x14ac:dyDescent="0.25">
      <c r="B9197" t="s">
        <v>94</v>
      </c>
      <c r="C9197" t="s">
        <v>297</v>
      </c>
      <c r="D9197" t="s">
        <v>95</v>
      </c>
      <c r="E9197" t="s">
        <v>657</v>
      </c>
      <c r="F9197" t="s">
        <v>93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0.67457557580007521</v>
      </c>
      <c r="M9197">
        <v>1.251291083121848</v>
      </c>
      <c r="N9197">
        <v>1.9188539251699961</v>
      </c>
      <c r="O9197">
        <v>3.630680180991011</v>
      </c>
      <c r="Q9197">
        <v>6.6010782757822684</v>
      </c>
      <c r="S9197">
        <v>15.35505595214676</v>
      </c>
      <c r="U9197">
        <v>3.3400245194949911</v>
      </c>
      <c r="W9197">
        <v>8.1532723969662797</v>
      </c>
    </row>
    <row r="9198" spans="2:23" hidden="1" x14ac:dyDescent="0.25">
      <c r="B9198" t="s">
        <v>94</v>
      </c>
      <c r="C9198" t="s">
        <v>297</v>
      </c>
      <c r="D9198" t="s">
        <v>95</v>
      </c>
      <c r="E9198" t="s">
        <v>658</v>
      </c>
      <c r="F9198" t="s">
        <v>93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Q9198">
        <v>0</v>
      </c>
      <c r="S9198">
        <v>0</v>
      </c>
      <c r="U9198">
        <v>0</v>
      </c>
      <c r="W9198">
        <v>0</v>
      </c>
    </row>
    <row r="9199" spans="2:23" hidden="1" x14ac:dyDescent="0.25">
      <c r="B9199" t="s">
        <v>94</v>
      </c>
      <c r="C9199" t="s">
        <v>297</v>
      </c>
      <c r="D9199" t="s">
        <v>95</v>
      </c>
      <c r="E9199" t="s">
        <v>659</v>
      </c>
      <c r="F9199" t="s">
        <v>93</v>
      </c>
      <c r="G9199">
        <v>6.7577727464657951</v>
      </c>
      <c r="H9199">
        <v>1.5740004171699431</v>
      </c>
      <c r="I9199">
        <v>1.68518485939064</v>
      </c>
      <c r="J9199">
        <v>2.2270064520812269</v>
      </c>
      <c r="K9199">
        <v>2.739437541096025</v>
      </c>
      <c r="L9199">
        <v>3.097950701200892</v>
      </c>
      <c r="M9199">
        <v>1.8816647948791609</v>
      </c>
      <c r="N9199">
        <v>3.8001488514356589</v>
      </c>
      <c r="O9199">
        <v>0.16172293497137041</v>
      </c>
      <c r="Q9199">
        <v>3.4975518938051703E-2</v>
      </c>
      <c r="S9199">
        <v>3.4193966981792501E-2</v>
      </c>
      <c r="U9199">
        <v>1.5475418110325241</v>
      </c>
      <c r="W9199">
        <v>0.1264945271733629</v>
      </c>
    </row>
    <row r="9200" spans="2:23" hidden="1" x14ac:dyDescent="0.25">
      <c r="B9200" t="s">
        <v>94</v>
      </c>
      <c r="C9200" t="s">
        <v>297</v>
      </c>
      <c r="D9200" t="s">
        <v>95</v>
      </c>
      <c r="E9200" t="s">
        <v>660</v>
      </c>
      <c r="F9200" t="s">
        <v>93</v>
      </c>
      <c r="G9200">
        <v>3.2367650451646921</v>
      </c>
      <c r="H9200">
        <v>0</v>
      </c>
      <c r="I9200">
        <v>0.6549455266142542</v>
      </c>
      <c r="J9200">
        <v>0.92376287420114556</v>
      </c>
      <c r="K9200">
        <v>1.3153866489037169</v>
      </c>
      <c r="L9200">
        <v>1.8879046022441699</v>
      </c>
      <c r="M9200">
        <v>1.5766962321362099</v>
      </c>
      <c r="N9200">
        <v>2.8678701319109678</v>
      </c>
      <c r="O9200">
        <v>0</v>
      </c>
      <c r="Q9200">
        <v>0</v>
      </c>
      <c r="S9200">
        <v>0</v>
      </c>
      <c r="U9200">
        <v>1.412926680169631</v>
      </c>
      <c r="W9200">
        <v>0</v>
      </c>
    </row>
    <row r="9201" spans="2:23" hidden="1" x14ac:dyDescent="0.25">
      <c r="B9201" t="s">
        <v>94</v>
      </c>
      <c r="C9201" t="s">
        <v>297</v>
      </c>
      <c r="D9201" t="s">
        <v>95</v>
      </c>
      <c r="E9201" t="s">
        <v>661</v>
      </c>
      <c r="F9201" t="s">
        <v>93</v>
      </c>
      <c r="G9201">
        <v>0</v>
      </c>
      <c r="H9201">
        <v>0</v>
      </c>
      <c r="I9201">
        <v>7.0859114361999195E-2</v>
      </c>
      <c r="J9201">
        <v>0.30513436827870938</v>
      </c>
      <c r="K9201">
        <v>0.44675473699327939</v>
      </c>
      <c r="L9201">
        <v>0.21489363692938049</v>
      </c>
      <c r="M9201">
        <v>0</v>
      </c>
      <c r="N9201">
        <v>0</v>
      </c>
      <c r="O9201">
        <v>0</v>
      </c>
      <c r="Q9201">
        <v>0</v>
      </c>
      <c r="S9201">
        <v>0</v>
      </c>
      <c r="U9201">
        <v>0</v>
      </c>
      <c r="W9201">
        <v>0</v>
      </c>
    </row>
    <row r="9202" spans="2:23" hidden="1" x14ac:dyDescent="0.25">
      <c r="B9202" t="s">
        <v>94</v>
      </c>
      <c r="C9202" t="s">
        <v>297</v>
      </c>
      <c r="D9202" t="s">
        <v>95</v>
      </c>
      <c r="E9202" t="s">
        <v>662</v>
      </c>
      <c r="F9202" t="s">
        <v>93</v>
      </c>
      <c r="G9202">
        <v>3.521007701301103</v>
      </c>
      <c r="H9202">
        <v>1.5740004171699431</v>
      </c>
      <c r="I9202">
        <v>0.95938021841438637</v>
      </c>
      <c r="J9202">
        <v>0.99810920960137239</v>
      </c>
      <c r="K9202">
        <v>0.97729615519902824</v>
      </c>
      <c r="L9202">
        <v>0.9951524620273412</v>
      </c>
      <c r="M9202">
        <v>0.3049685627429517</v>
      </c>
      <c r="N9202">
        <v>0.93227871952468999</v>
      </c>
      <c r="O9202">
        <v>0.15767194722534311</v>
      </c>
      <c r="Q9202">
        <v>3.4975518938051703E-2</v>
      </c>
      <c r="S9202">
        <v>3.4193966981792501E-2</v>
      </c>
      <c r="U9202">
        <v>0.1346151308628924</v>
      </c>
      <c r="W9202">
        <v>0.1195746731821801</v>
      </c>
    </row>
    <row r="9203" spans="2:23" hidden="1" x14ac:dyDescent="0.25">
      <c r="B9203" t="s">
        <v>94</v>
      </c>
      <c r="C9203" t="s">
        <v>297</v>
      </c>
      <c r="D9203" t="s">
        <v>95</v>
      </c>
      <c r="E9203" t="s">
        <v>663</v>
      </c>
      <c r="F9203" t="s">
        <v>93</v>
      </c>
      <c r="G9203">
        <v>0.22427451963469949</v>
      </c>
      <c r="H9203">
        <v>0.74107740032232439</v>
      </c>
      <c r="I9203">
        <v>6.8432382741331104</v>
      </c>
      <c r="J9203">
        <v>1.319868844394902</v>
      </c>
      <c r="K9203">
        <v>1.678939269793881</v>
      </c>
      <c r="L9203">
        <v>0.57947003662796837</v>
      </c>
      <c r="M9203">
        <v>0.76983356417085136</v>
      </c>
      <c r="N9203">
        <v>1.868009754438688</v>
      </c>
      <c r="O9203">
        <v>3.3485235943984542</v>
      </c>
      <c r="Q9203">
        <v>4.5708446242285534</v>
      </c>
      <c r="S9203">
        <v>4.9759908192394171</v>
      </c>
      <c r="U9203">
        <v>3.426970375929733</v>
      </c>
      <c r="W9203">
        <v>2.0435790512770522</v>
      </c>
    </row>
    <row r="9204" spans="2:23" hidden="1" x14ac:dyDescent="0.25">
      <c r="B9204" t="s">
        <v>94</v>
      </c>
      <c r="C9204" t="s">
        <v>297</v>
      </c>
      <c r="D9204" t="s">
        <v>95</v>
      </c>
      <c r="E9204" t="s">
        <v>527</v>
      </c>
      <c r="F9204" t="s">
        <v>93</v>
      </c>
      <c r="G9204">
        <v>0</v>
      </c>
      <c r="H9204">
        <v>4.8476704000000002E-2</v>
      </c>
      <c r="I9204">
        <v>0.539303215</v>
      </c>
      <c r="J9204">
        <v>1.5679782179999999</v>
      </c>
      <c r="K9204">
        <v>2.6902537660000001</v>
      </c>
      <c r="L9204">
        <v>4.1758754060000003</v>
      </c>
      <c r="M9204">
        <v>6.2077934680000002</v>
      </c>
      <c r="N9204">
        <v>8.4375668679999993</v>
      </c>
      <c r="O9204">
        <v>10.37721458</v>
      </c>
      <c r="P9204">
        <v>11.837335189999999</v>
      </c>
      <c r="Q9204">
        <v>12.92092085</v>
      </c>
      <c r="R9204">
        <v>13.9182246</v>
      </c>
      <c r="S9204">
        <v>14.986221260000001</v>
      </c>
      <c r="T9204">
        <v>15.732626229999999</v>
      </c>
      <c r="U9204">
        <v>15.97928507</v>
      </c>
      <c r="V9204">
        <v>16.03739431</v>
      </c>
      <c r="W9204">
        <v>16.073570849999999</v>
      </c>
    </row>
    <row r="9205" spans="2:23" hidden="1" x14ac:dyDescent="0.25">
      <c r="B9205" t="s">
        <v>94</v>
      </c>
      <c r="C9205" t="s">
        <v>297</v>
      </c>
      <c r="D9205" t="s">
        <v>95</v>
      </c>
      <c r="E9205" t="s">
        <v>528</v>
      </c>
      <c r="F9205" t="s">
        <v>93</v>
      </c>
      <c r="G9205">
        <v>0.19592664000000001</v>
      </c>
      <c r="H9205">
        <v>0.19592664000000001</v>
      </c>
      <c r="I9205">
        <v>0.19592664000000001</v>
      </c>
    </row>
    <row r="9206" spans="2:23" hidden="1" x14ac:dyDescent="0.25">
      <c r="B9206" t="s">
        <v>94</v>
      </c>
      <c r="C9206" t="s">
        <v>297</v>
      </c>
      <c r="D9206" t="s">
        <v>95</v>
      </c>
      <c r="E9206" t="s">
        <v>529</v>
      </c>
      <c r="F9206" t="s">
        <v>93</v>
      </c>
      <c r="G9206">
        <v>2.175668682</v>
      </c>
      <c r="H9206">
        <v>2.175668682</v>
      </c>
      <c r="I9206">
        <v>2.175668682</v>
      </c>
      <c r="J9206">
        <v>2.175668682</v>
      </c>
      <c r="K9206">
        <v>2.175668682</v>
      </c>
      <c r="L9206">
        <v>2.175668682</v>
      </c>
      <c r="M9206">
        <v>2.175668682</v>
      </c>
    </row>
    <row r="9207" spans="2:23" hidden="1" x14ac:dyDescent="0.25">
      <c r="B9207" t="s">
        <v>94</v>
      </c>
      <c r="C9207" t="s">
        <v>297</v>
      </c>
      <c r="D9207" t="s">
        <v>95</v>
      </c>
      <c r="E9207" t="s">
        <v>92</v>
      </c>
      <c r="F9207" t="s">
        <v>93</v>
      </c>
      <c r="G9207">
        <v>147.0231311</v>
      </c>
      <c r="H9207">
        <v>122.9215684</v>
      </c>
      <c r="I9207">
        <v>109.80113</v>
      </c>
      <c r="J9207">
        <v>133.16749369999999</v>
      </c>
      <c r="K9207">
        <v>136.11445370000001</v>
      </c>
      <c r="L9207">
        <v>149.63937390000001</v>
      </c>
      <c r="M9207">
        <v>143.35904930000001</v>
      </c>
      <c r="N9207">
        <v>164.12167260000001</v>
      </c>
      <c r="O9207">
        <v>147.74835809999999</v>
      </c>
      <c r="P9207">
        <v>146.63996829999999</v>
      </c>
      <c r="Q9207">
        <v>145.53157849999999</v>
      </c>
      <c r="R9207">
        <v>164.19575620000001</v>
      </c>
      <c r="S9207">
        <v>182.85993379999999</v>
      </c>
      <c r="T9207">
        <v>178.63389129999999</v>
      </c>
      <c r="U9207">
        <v>174.40784880000001</v>
      </c>
      <c r="V9207">
        <v>191.4589747</v>
      </c>
      <c r="W9207">
        <v>208.51010049999999</v>
      </c>
    </row>
    <row r="9208" spans="2:23" hidden="1" x14ac:dyDescent="0.25">
      <c r="B9208" t="s">
        <v>94</v>
      </c>
      <c r="C9208" t="s">
        <v>297</v>
      </c>
      <c r="D9208" t="s">
        <v>95</v>
      </c>
      <c r="E9208" t="s">
        <v>530</v>
      </c>
      <c r="F9208" t="s">
        <v>93</v>
      </c>
      <c r="G9208">
        <v>126.5819432</v>
      </c>
      <c r="H9208">
        <v>126.5819432</v>
      </c>
      <c r="I9208">
        <v>126.5819432</v>
      </c>
    </row>
    <row r="9209" spans="2:23" hidden="1" x14ac:dyDescent="0.25">
      <c r="B9209" t="s">
        <v>94</v>
      </c>
      <c r="C9209" t="s">
        <v>297</v>
      </c>
      <c r="D9209" t="s">
        <v>95</v>
      </c>
      <c r="E9209" t="s">
        <v>531</v>
      </c>
      <c r="F9209" t="s">
        <v>93</v>
      </c>
      <c r="G9209">
        <v>134.57517150000001</v>
      </c>
      <c r="H9209">
        <v>134.57517150000001</v>
      </c>
      <c r="I9209">
        <v>134.57517150000001</v>
      </c>
      <c r="J9209">
        <v>134.57517150000001</v>
      </c>
      <c r="K9209">
        <v>134.57517150000001</v>
      </c>
      <c r="L9209">
        <v>134.57517150000001</v>
      </c>
      <c r="M9209">
        <v>134.57517150000001</v>
      </c>
    </row>
    <row r="9210" spans="2:23" hidden="1" x14ac:dyDescent="0.25">
      <c r="B9210" t="s">
        <v>94</v>
      </c>
      <c r="C9210" t="s">
        <v>297</v>
      </c>
      <c r="D9210" t="s">
        <v>95</v>
      </c>
      <c r="E9210" t="s">
        <v>532</v>
      </c>
      <c r="F9210" t="s">
        <v>93</v>
      </c>
      <c r="G9210">
        <v>4.1364744340000001</v>
      </c>
      <c r="H9210">
        <v>0.59065006900000006</v>
      </c>
      <c r="I9210">
        <v>1.2650925500000001</v>
      </c>
      <c r="J9210">
        <v>1.4608345439999999</v>
      </c>
      <c r="K9210">
        <v>1.7783812809999999</v>
      </c>
      <c r="L9210">
        <v>2.2944904500000001</v>
      </c>
      <c r="M9210">
        <v>1.9678176709999999</v>
      </c>
      <c r="N9210">
        <v>3.2750952099999999</v>
      </c>
      <c r="O9210">
        <v>0.41897647100000002</v>
      </c>
      <c r="P9210">
        <v>0.434579147</v>
      </c>
      <c r="Q9210">
        <v>0.45018182299999998</v>
      </c>
      <c r="R9210">
        <v>0.38327504499999998</v>
      </c>
      <c r="S9210">
        <v>0.31636826600000001</v>
      </c>
      <c r="T9210">
        <v>1.0477778179999999</v>
      </c>
      <c r="U9210">
        <v>1.77918737</v>
      </c>
      <c r="V9210">
        <v>1.0753542169999999</v>
      </c>
      <c r="W9210">
        <v>0.37152106499999998</v>
      </c>
    </row>
    <row r="9211" spans="2:23" hidden="1" x14ac:dyDescent="0.25">
      <c r="B9211" t="s">
        <v>94</v>
      </c>
      <c r="C9211" t="s">
        <v>297</v>
      </c>
      <c r="D9211" t="s">
        <v>95</v>
      </c>
      <c r="E9211" t="s">
        <v>533</v>
      </c>
      <c r="F9211" t="s">
        <v>93</v>
      </c>
      <c r="G9211">
        <v>1.9974056840000001</v>
      </c>
      <c r="H9211">
        <v>1.9974056840000001</v>
      </c>
      <c r="I9211">
        <v>1.9974056840000001</v>
      </c>
    </row>
    <row r="9212" spans="2:23" hidden="1" x14ac:dyDescent="0.25">
      <c r="B9212" t="s">
        <v>94</v>
      </c>
      <c r="C9212" t="s">
        <v>297</v>
      </c>
      <c r="D9212" t="s">
        <v>95</v>
      </c>
      <c r="E9212" t="s">
        <v>534</v>
      </c>
      <c r="F9212" t="s">
        <v>93</v>
      </c>
      <c r="G9212">
        <v>1.927677286</v>
      </c>
      <c r="H9212">
        <v>1.927677286</v>
      </c>
      <c r="I9212">
        <v>1.927677286</v>
      </c>
      <c r="J9212">
        <v>1.927677286</v>
      </c>
      <c r="K9212">
        <v>1.927677286</v>
      </c>
      <c r="L9212">
        <v>1.927677286</v>
      </c>
      <c r="M9212">
        <v>1.927677286</v>
      </c>
    </row>
    <row r="9213" spans="2:23" hidden="1" x14ac:dyDescent="0.25">
      <c r="B9213" t="s">
        <v>94</v>
      </c>
      <c r="C9213" t="s">
        <v>297</v>
      </c>
      <c r="D9213" t="s">
        <v>95</v>
      </c>
      <c r="E9213" t="s">
        <v>535</v>
      </c>
      <c r="F9213" t="s">
        <v>93</v>
      </c>
      <c r="G9213">
        <v>0</v>
      </c>
      <c r="H9213">
        <v>0</v>
      </c>
      <c r="I9213">
        <v>9.7480027999999996E-2</v>
      </c>
      <c r="J9213">
        <v>0.92222418399999995</v>
      </c>
      <c r="K9213">
        <v>1.617333125</v>
      </c>
      <c r="L9213">
        <v>2.5472347380000002</v>
      </c>
      <c r="M9213">
        <v>1.899250895</v>
      </c>
      <c r="N9213">
        <v>2.4833823700000002</v>
      </c>
      <c r="O9213">
        <v>2.6088721239999999</v>
      </c>
      <c r="P9213">
        <v>3.013479405</v>
      </c>
      <c r="Q9213">
        <v>3.4180866870000002</v>
      </c>
      <c r="R9213">
        <v>2.630541091</v>
      </c>
      <c r="S9213">
        <v>1.842995494</v>
      </c>
      <c r="T9213">
        <v>2.2936876609999999</v>
      </c>
      <c r="U9213">
        <v>2.744379828</v>
      </c>
      <c r="V9213">
        <v>2.7722299869999998</v>
      </c>
      <c r="W9213">
        <v>2.800080146</v>
      </c>
    </row>
    <row r="9214" spans="2:23" hidden="1" x14ac:dyDescent="0.25">
      <c r="B9214" t="s">
        <v>94</v>
      </c>
      <c r="C9214" t="s">
        <v>297</v>
      </c>
      <c r="D9214" t="s">
        <v>95</v>
      </c>
      <c r="E9214" t="s">
        <v>536</v>
      </c>
      <c r="F9214" t="s">
        <v>93</v>
      </c>
      <c r="G9214">
        <v>3.2493343000000001E-2</v>
      </c>
      <c r="H9214">
        <v>3.2493343000000001E-2</v>
      </c>
      <c r="I9214">
        <v>3.2493343000000001E-2</v>
      </c>
    </row>
    <row r="9215" spans="2:23" hidden="1" x14ac:dyDescent="0.25">
      <c r="B9215" t="s">
        <v>94</v>
      </c>
      <c r="C9215" t="s">
        <v>297</v>
      </c>
      <c r="D9215" t="s">
        <v>95</v>
      </c>
      <c r="E9215" t="s">
        <v>537</v>
      </c>
      <c r="F9215" t="s">
        <v>93</v>
      </c>
      <c r="G9215">
        <v>1.0119318530000001</v>
      </c>
      <c r="H9215">
        <v>1.0119318530000001</v>
      </c>
      <c r="I9215">
        <v>1.0119318530000001</v>
      </c>
      <c r="J9215">
        <v>1.0119318530000001</v>
      </c>
      <c r="K9215">
        <v>1.0119318530000001</v>
      </c>
      <c r="L9215">
        <v>1.0119318530000001</v>
      </c>
      <c r="M9215">
        <v>1.0119318530000001</v>
      </c>
    </row>
    <row r="9216" spans="2:23" hidden="1" x14ac:dyDescent="0.25">
      <c r="B9216" t="s">
        <v>94</v>
      </c>
      <c r="C9216" t="s">
        <v>297</v>
      </c>
      <c r="D9216" t="s">
        <v>95</v>
      </c>
      <c r="E9216" t="s">
        <v>538</v>
      </c>
      <c r="F9216" t="s">
        <v>93</v>
      </c>
      <c r="G9216">
        <v>0</v>
      </c>
      <c r="H9216">
        <v>0</v>
      </c>
      <c r="I9216">
        <v>9.7480027999999996E-2</v>
      </c>
      <c r="J9216">
        <v>0.42063458300000001</v>
      </c>
      <c r="K9216">
        <v>0.87431984100000004</v>
      </c>
      <c r="L9216">
        <v>1.4449006609999999</v>
      </c>
      <c r="M9216">
        <v>1.899250895</v>
      </c>
      <c r="N9216">
        <v>2.4833823700000002</v>
      </c>
      <c r="O9216">
        <v>2.6088721239999999</v>
      </c>
      <c r="P9216">
        <v>3.013479405</v>
      </c>
      <c r="Q9216">
        <v>3.4180866870000002</v>
      </c>
      <c r="R9216">
        <v>2.6296710339999998</v>
      </c>
      <c r="S9216">
        <v>1.8412553819999999</v>
      </c>
      <c r="T9216">
        <v>2.2928176050000002</v>
      </c>
      <c r="U9216">
        <v>2.744379828</v>
      </c>
      <c r="V9216">
        <v>2.7722299869999998</v>
      </c>
      <c r="W9216">
        <v>2.800080146</v>
      </c>
    </row>
    <row r="9217" spans="2:23" hidden="1" x14ac:dyDescent="0.25">
      <c r="B9217" t="s">
        <v>94</v>
      </c>
      <c r="C9217" t="s">
        <v>297</v>
      </c>
      <c r="D9217" t="s">
        <v>95</v>
      </c>
      <c r="E9217" t="s">
        <v>539</v>
      </c>
      <c r="F9217" t="s">
        <v>93</v>
      </c>
      <c r="G9217">
        <v>3.2493343000000001E-2</v>
      </c>
      <c r="H9217">
        <v>3.2493343000000001E-2</v>
      </c>
      <c r="I9217">
        <v>3.2493343000000001E-2</v>
      </c>
    </row>
    <row r="9218" spans="2:23" hidden="1" x14ac:dyDescent="0.25">
      <c r="B9218" t="s">
        <v>94</v>
      </c>
      <c r="C9218" t="s">
        <v>297</v>
      </c>
      <c r="D9218" t="s">
        <v>95</v>
      </c>
      <c r="E9218" t="s">
        <v>540</v>
      </c>
      <c r="F9218" t="s">
        <v>93</v>
      </c>
      <c r="G9218">
        <v>0.67665514400000004</v>
      </c>
      <c r="H9218">
        <v>0.67665514400000004</v>
      </c>
      <c r="I9218">
        <v>0.67665514400000004</v>
      </c>
      <c r="J9218">
        <v>0.67665514400000004</v>
      </c>
      <c r="K9218">
        <v>0.67665514400000004</v>
      </c>
      <c r="L9218">
        <v>0.67665514400000004</v>
      </c>
      <c r="M9218">
        <v>0.67665514400000004</v>
      </c>
    </row>
    <row r="9219" spans="2:23" hidden="1" x14ac:dyDescent="0.25">
      <c r="B9219" t="s">
        <v>94</v>
      </c>
      <c r="C9219" t="s">
        <v>297</v>
      </c>
      <c r="D9219" t="s">
        <v>95</v>
      </c>
      <c r="E9219" t="s">
        <v>541</v>
      </c>
      <c r="F9219" t="s">
        <v>93</v>
      </c>
      <c r="G9219">
        <v>31.129657309999999</v>
      </c>
      <c r="H9219">
        <v>66.4290235</v>
      </c>
      <c r="I9219">
        <v>54.087974269999997</v>
      </c>
      <c r="J9219">
        <v>87.251029380000006</v>
      </c>
      <c r="K9219">
        <v>98.264655059999996</v>
      </c>
      <c r="L9219">
        <v>113.4549353</v>
      </c>
      <c r="M9219">
        <v>116.07513950000001</v>
      </c>
      <c r="N9219">
        <v>129.63543340000001</v>
      </c>
      <c r="O9219">
        <v>118.25826530000001</v>
      </c>
      <c r="P9219">
        <v>115.12252460000001</v>
      </c>
      <c r="Q9219">
        <v>111.986784</v>
      </c>
      <c r="R9219">
        <v>124.12578569999999</v>
      </c>
      <c r="S9219">
        <v>136.26478739999999</v>
      </c>
      <c r="T9219">
        <v>136.64831079999999</v>
      </c>
      <c r="U9219">
        <v>137.0318341</v>
      </c>
      <c r="V9219">
        <v>154.48056209999999</v>
      </c>
      <c r="W9219">
        <v>171.9292901</v>
      </c>
    </row>
    <row r="9220" spans="2:23" hidden="1" x14ac:dyDescent="0.25">
      <c r="B9220" t="s">
        <v>94</v>
      </c>
      <c r="C9220" t="s">
        <v>297</v>
      </c>
      <c r="D9220" t="s">
        <v>95</v>
      </c>
      <c r="E9220" t="s">
        <v>542</v>
      </c>
      <c r="F9220" t="s">
        <v>93</v>
      </c>
      <c r="G9220">
        <v>50.548885030000001</v>
      </c>
      <c r="H9220">
        <v>50.548885030000001</v>
      </c>
      <c r="I9220">
        <v>50.548885030000001</v>
      </c>
    </row>
    <row r="9221" spans="2:23" hidden="1" x14ac:dyDescent="0.25">
      <c r="B9221" t="s">
        <v>94</v>
      </c>
      <c r="C9221" t="s">
        <v>297</v>
      </c>
      <c r="D9221" t="s">
        <v>95</v>
      </c>
      <c r="E9221" t="s">
        <v>543</v>
      </c>
      <c r="F9221" t="s">
        <v>93</v>
      </c>
      <c r="G9221">
        <v>80.956059179999997</v>
      </c>
      <c r="H9221">
        <v>80.956059179999997</v>
      </c>
      <c r="I9221">
        <v>80.956059179999997</v>
      </c>
      <c r="J9221">
        <v>80.956059179999997</v>
      </c>
      <c r="K9221">
        <v>80.956059179999997</v>
      </c>
      <c r="L9221">
        <v>80.956059179999997</v>
      </c>
      <c r="M9221">
        <v>80.956059179999997</v>
      </c>
    </row>
    <row r="9222" spans="2:23" hidden="1" x14ac:dyDescent="0.25">
      <c r="B9222" t="s">
        <v>94</v>
      </c>
      <c r="C9222" t="s">
        <v>297</v>
      </c>
      <c r="D9222" t="s">
        <v>95</v>
      </c>
      <c r="E9222" t="s">
        <v>544</v>
      </c>
      <c r="F9222" t="s">
        <v>93</v>
      </c>
      <c r="G9222">
        <v>0.28425246100000001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2:23" hidden="1" x14ac:dyDescent="0.25">
      <c r="B9223" t="s">
        <v>94</v>
      </c>
      <c r="C9223" t="s">
        <v>297</v>
      </c>
      <c r="D9223" t="s">
        <v>95</v>
      </c>
      <c r="E9223" t="s">
        <v>545</v>
      </c>
      <c r="F9223" t="s">
        <v>93</v>
      </c>
      <c r="G9223">
        <v>9.4750819999999999E-2</v>
      </c>
      <c r="H9223">
        <v>9.4750819999999999E-2</v>
      </c>
      <c r="I9223">
        <v>9.4750819999999999E-2</v>
      </c>
    </row>
    <row r="9224" spans="2:23" hidden="1" x14ac:dyDescent="0.25">
      <c r="B9224" t="s">
        <v>94</v>
      </c>
      <c r="C9224" t="s">
        <v>297</v>
      </c>
      <c r="D9224" t="s">
        <v>95</v>
      </c>
      <c r="E9224" t="s">
        <v>546</v>
      </c>
      <c r="F9224" t="s">
        <v>93</v>
      </c>
      <c r="G9224">
        <v>4.0607494000000001E-2</v>
      </c>
      <c r="H9224">
        <v>4.0607494000000001E-2</v>
      </c>
      <c r="I9224">
        <v>4.0607494000000001E-2</v>
      </c>
      <c r="J9224">
        <v>4.0607494000000001E-2</v>
      </c>
      <c r="K9224">
        <v>4.0607494000000001E-2</v>
      </c>
      <c r="L9224">
        <v>4.0607494000000001E-2</v>
      </c>
      <c r="M9224">
        <v>4.0607494000000001E-2</v>
      </c>
    </row>
    <row r="9225" spans="2:23" hidden="1" x14ac:dyDescent="0.25">
      <c r="B9225" t="s">
        <v>94</v>
      </c>
      <c r="C9225" t="s">
        <v>297</v>
      </c>
      <c r="D9225" t="s">
        <v>95</v>
      </c>
      <c r="E9225" t="s">
        <v>547</v>
      </c>
      <c r="F9225" t="s">
        <v>93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2:23" hidden="1" x14ac:dyDescent="0.25">
      <c r="B9226" t="s">
        <v>94</v>
      </c>
      <c r="C9226" t="s">
        <v>297</v>
      </c>
      <c r="D9226" t="s">
        <v>95</v>
      </c>
      <c r="E9226" t="s">
        <v>548</v>
      </c>
      <c r="F9226" t="s">
        <v>93</v>
      </c>
      <c r="G9226">
        <v>0</v>
      </c>
      <c r="H9226">
        <v>0</v>
      </c>
      <c r="I9226">
        <v>0</v>
      </c>
    </row>
    <row r="9227" spans="2:23" hidden="1" x14ac:dyDescent="0.25">
      <c r="B9227" t="s">
        <v>94</v>
      </c>
      <c r="C9227" t="s">
        <v>297</v>
      </c>
      <c r="D9227" t="s">
        <v>95</v>
      </c>
      <c r="E9227" t="s">
        <v>549</v>
      </c>
      <c r="F9227" t="s">
        <v>93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2:23" hidden="1" x14ac:dyDescent="0.25">
      <c r="B9228" t="s">
        <v>94</v>
      </c>
      <c r="C9228" t="s">
        <v>297</v>
      </c>
      <c r="D9228" t="s">
        <v>95</v>
      </c>
      <c r="E9228" t="s">
        <v>550</v>
      </c>
      <c r="F9228" t="s">
        <v>93</v>
      </c>
      <c r="G9228">
        <v>0.28425246100000001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2:23" hidden="1" x14ac:dyDescent="0.25">
      <c r="B9229" t="s">
        <v>94</v>
      </c>
      <c r="C9229" t="s">
        <v>297</v>
      </c>
      <c r="D9229" t="s">
        <v>95</v>
      </c>
      <c r="E9229" t="s">
        <v>551</v>
      </c>
      <c r="F9229" t="s">
        <v>93</v>
      </c>
      <c r="G9229">
        <v>9.4750819999999999E-2</v>
      </c>
      <c r="H9229">
        <v>9.4750819999999999E-2</v>
      </c>
      <c r="I9229">
        <v>9.4750819999999999E-2</v>
      </c>
    </row>
    <row r="9230" spans="2:23" hidden="1" x14ac:dyDescent="0.25">
      <c r="B9230" t="s">
        <v>94</v>
      </c>
      <c r="C9230" t="s">
        <v>297</v>
      </c>
      <c r="D9230" t="s">
        <v>95</v>
      </c>
      <c r="E9230" t="s">
        <v>552</v>
      </c>
      <c r="F9230" t="s">
        <v>93</v>
      </c>
      <c r="G9230">
        <v>4.0607494000000001E-2</v>
      </c>
      <c r="H9230">
        <v>4.0607494000000001E-2</v>
      </c>
      <c r="I9230">
        <v>4.0607494000000001E-2</v>
      </c>
      <c r="J9230">
        <v>4.0607494000000001E-2</v>
      </c>
      <c r="K9230">
        <v>4.0607494000000001E-2</v>
      </c>
      <c r="L9230">
        <v>4.0607494000000001E-2</v>
      </c>
      <c r="M9230">
        <v>4.0607494000000001E-2</v>
      </c>
    </row>
    <row r="9231" spans="2:23" hidden="1" x14ac:dyDescent="0.25">
      <c r="B9231" t="s">
        <v>94</v>
      </c>
      <c r="C9231" t="s">
        <v>297</v>
      </c>
      <c r="D9231" t="s">
        <v>95</v>
      </c>
      <c r="E9231" t="s">
        <v>553</v>
      </c>
      <c r="F9231" t="s">
        <v>93</v>
      </c>
      <c r="G9231">
        <v>0.54405670399999995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</row>
    <row r="9232" spans="2:23" hidden="1" x14ac:dyDescent="0.25">
      <c r="B9232" t="s">
        <v>94</v>
      </c>
      <c r="C9232" t="s">
        <v>297</v>
      </c>
      <c r="D9232" t="s">
        <v>95</v>
      </c>
      <c r="E9232" t="s">
        <v>554</v>
      </c>
      <c r="F9232" t="s">
        <v>93</v>
      </c>
      <c r="G9232">
        <v>0.181352235</v>
      </c>
      <c r="H9232">
        <v>0.181352235</v>
      </c>
      <c r="I9232">
        <v>0.181352235</v>
      </c>
    </row>
    <row r="9233" spans="2:23" hidden="1" x14ac:dyDescent="0.25">
      <c r="B9233" t="s">
        <v>94</v>
      </c>
      <c r="C9233" t="s">
        <v>297</v>
      </c>
      <c r="D9233" t="s">
        <v>95</v>
      </c>
      <c r="E9233" t="s">
        <v>555</v>
      </c>
      <c r="F9233" t="s">
        <v>93</v>
      </c>
      <c r="G9233">
        <v>7.7722386000000004E-2</v>
      </c>
      <c r="H9233">
        <v>7.7722386000000004E-2</v>
      </c>
      <c r="I9233">
        <v>7.7722386000000004E-2</v>
      </c>
      <c r="J9233">
        <v>7.7722386000000004E-2</v>
      </c>
      <c r="K9233">
        <v>7.7722386000000004E-2</v>
      </c>
      <c r="L9233">
        <v>7.7722386000000004E-2</v>
      </c>
      <c r="M9233">
        <v>7.7722386000000004E-2</v>
      </c>
    </row>
    <row r="9234" spans="2:23" hidden="1" x14ac:dyDescent="0.25">
      <c r="B9234" t="s">
        <v>94</v>
      </c>
      <c r="C9234" t="s">
        <v>297</v>
      </c>
      <c r="D9234" t="s">
        <v>95</v>
      </c>
      <c r="E9234" t="s">
        <v>556</v>
      </c>
      <c r="F9234" t="s">
        <v>93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2:23" hidden="1" x14ac:dyDescent="0.25">
      <c r="B9235" t="s">
        <v>94</v>
      </c>
      <c r="C9235" t="s">
        <v>297</v>
      </c>
      <c r="D9235" t="s">
        <v>95</v>
      </c>
      <c r="E9235" t="s">
        <v>557</v>
      </c>
      <c r="F9235" t="s">
        <v>93</v>
      </c>
      <c r="G9235">
        <v>0</v>
      </c>
      <c r="H9235">
        <v>0</v>
      </c>
      <c r="I9235">
        <v>0</v>
      </c>
    </row>
    <row r="9236" spans="2:23" hidden="1" x14ac:dyDescent="0.25">
      <c r="B9236" t="s">
        <v>94</v>
      </c>
      <c r="C9236" t="s">
        <v>297</v>
      </c>
      <c r="D9236" t="s">
        <v>95</v>
      </c>
      <c r="E9236" t="s">
        <v>558</v>
      </c>
      <c r="F9236" t="s">
        <v>93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2:23" hidden="1" x14ac:dyDescent="0.25">
      <c r="B9237" t="s">
        <v>94</v>
      </c>
      <c r="C9237" t="s">
        <v>297</v>
      </c>
      <c r="D9237" t="s">
        <v>95</v>
      </c>
      <c r="E9237" t="s">
        <v>559</v>
      </c>
      <c r="F9237" t="s">
        <v>93</v>
      </c>
      <c r="G9237">
        <v>0.54405670399999995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2:23" hidden="1" x14ac:dyDescent="0.25">
      <c r="B9238" t="s">
        <v>94</v>
      </c>
      <c r="C9238" t="s">
        <v>297</v>
      </c>
      <c r="D9238" t="s">
        <v>95</v>
      </c>
      <c r="E9238" t="s">
        <v>560</v>
      </c>
      <c r="F9238" t="s">
        <v>93</v>
      </c>
      <c r="G9238">
        <v>0.181352235</v>
      </c>
      <c r="H9238">
        <v>0.181352235</v>
      </c>
      <c r="I9238">
        <v>0.181352235</v>
      </c>
    </row>
    <row r="9239" spans="2:23" hidden="1" x14ac:dyDescent="0.25">
      <c r="B9239" t="s">
        <v>94</v>
      </c>
      <c r="C9239" t="s">
        <v>297</v>
      </c>
      <c r="D9239" t="s">
        <v>95</v>
      </c>
      <c r="E9239" t="s">
        <v>561</v>
      </c>
      <c r="F9239" t="s">
        <v>93</v>
      </c>
      <c r="G9239">
        <v>7.7722386000000004E-2</v>
      </c>
      <c r="H9239">
        <v>7.7722386000000004E-2</v>
      </c>
      <c r="I9239">
        <v>7.7722386000000004E-2</v>
      </c>
      <c r="J9239">
        <v>7.7722386000000004E-2</v>
      </c>
      <c r="K9239">
        <v>7.7722386000000004E-2</v>
      </c>
      <c r="L9239">
        <v>7.7722386000000004E-2</v>
      </c>
      <c r="M9239">
        <v>7.7722386000000004E-2</v>
      </c>
    </row>
    <row r="9240" spans="2:23" hidden="1" x14ac:dyDescent="0.25">
      <c r="B9240" t="s">
        <v>94</v>
      </c>
      <c r="C9240" t="s">
        <v>297</v>
      </c>
      <c r="D9240" t="s">
        <v>95</v>
      </c>
      <c r="E9240" t="s">
        <v>664</v>
      </c>
      <c r="F9240" t="s">
        <v>93</v>
      </c>
      <c r="G9240">
        <v>0</v>
      </c>
      <c r="H9240">
        <v>0</v>
      </c>
      <c r="I9240">
        <v>0</v>
      </c>
      <c r="J9240">
        <v>6.092490089</v>
      </c>
      <c r="K9240">
        <v>8.1181527179999993</v>
      </c>
      <c r="L9240">
        <v>8.1218528079999999</v>
      </c>
      <c r="M9240">
        <v>7.0468840359999998</v>
      </c>
      <c r="N9240">
        <v>7.7309286269999999</v>
      </c>
      <c r="O9240">
        <v>3.983577184</v>
      </c>
      <c r="P9240">
        <v>4.8694473240000002</v>
      </c>
      <c r="Q9240">
        <v>5.755317464</v>
      </c>
      <c r="R9240">
        <v>7.1643301350000002</v>
      </c>
      <c r="S9240">
        <v>8.5733428049999993</v>
      </c>
      <c r="T9240">
        <v>7.8163199289999996</v>
      </c>
      <c r="U9240">
        <v>7.059297054</v>
      </c>
      <c r="V9240">
        <v>7.5018323760000003</v>
      </c>
      <c r="W9240">
        <v>7.9443676989999998</v>
      </c>
    </row>
    <row r="9241" spans="2:23" hidden="1" x14ac:dyDescent="0.25">
      <c r="B9241" t="s">
        <v>94</v>
      </c>
      <c r="C9241" t="s">
        <v>297</v>
      </c>
      <c r="D9241" t="s">
        <v>95</v>
      </c>
      <c r="E9241" t="s">
        <v>665</v>
      </c>
      <c r="F9241" t="s">
        <v>93</v>
      </c>
      <c r="G9241">
        <v>0</v>
      </c>
      <c r="H9241">
        <v>0</v>
      </c>
      <c r="I9241">
        <v>0</v>
      </c>
    </row>
    <row r="9242" spans="2:23" hidden="1" x14ac:dyDescent="0.25">
      <c r="B9242" t="s">
        <v>94</v>
      </c>
      <c r="C9242" t="s">
        <v>297</v>
      </c>
      <c r="D9242" t="s">
        <v>95</v>
      </c>
      <c r="E9242" t="s">
        <v>666</v>
      </c>
      <c r="F9242" t="s">
        <v>93</v>
      </c>
      <c r="G9242">
        <v>4.1970542359999996</v>
      </c>
      <c r="H9242">
        <v>4.1970542359999996</v>
      </c>
      <c r="I9242">
        <v>4.1970542359999996</v>
      </c>
      <c r="J9242">
        <v>4.1970542359999996</v>
      </c>
      <c r="K9242">
        <v>4.1970542359999996</v>
      </c>
      <c r="L9242">
        <v>4.1970542359999996</v>
      </c>
      <c r="M9242">
        <v>4.1970542359999996</v>
      </c>
    </row>
    <row r="9243" spans="2:23" hidden="1" x14ac:dyDescent="0.25">
      <c r="B9243" t="s">
        <v>94</v>
      </c>
      <c r="C9243" t="s">
        <v>297</v>
      </c>
      <c r="D9243" t="s">
        <v>95</v>
      </c>
      <c r="E9243" t="s">
        <v>667</v>
      </c>
      <c r="F9243" t="s">
        <v>93</v>
      </c>
      <c r="G9243">
        <v>3.7215157269999999</v>
      </c>
      <c r="H9243">
        <v>0</v>
      </c>
      <c r="I9243">
        <v>0</v>
      </c>
      <c r="J9243">
        <v>1.4471198839999999</v>
      </c>
      <c r="K9243">
        <v>0.74301328499999997</v>
      </c>
      <c r="L9243">
        <v>1.5669900880000001</v>
      </c>
      <c r="M9243">
        <v>3.1868136929999999</v>
      </c>
      <c r="N9243">
        <v>1.6683056759999999</v>
      </c>
      <c r="O9243">
        <v>0</v>
      </c>
      <c r="P9243">
        <v>0</v>
      </c>
      <c r="Q9243">
        <v>0</v>
      </c>
      <c r="R9243">
        <v>8.7005600000000002E-4</v>
      </c>
      <c r="S9243">
        <v>1.7401129999999999E-3</v>
      </c>
      <c r="T9243">
        <v>7.2212770999999995E-2</v>
      </c>
      <c r="U9243">
        <v>0.142685429</v>
      </c>
      <c r="V9243">
        <v>7.1342714000000002E-2</v>
      </c>
      <c r="W9243">
        <v>0</v>
      </c>
    </row>
    <row r="9244" spans="2:23" hidden="1" x14ac:dyDescent="0.25">
      <c r="B9244" t="s">
        <v>94</v>
      </c>
      <c r="C9244" t="s">
        <v>297</v>
      </c>
      <c r="D9244" t="s">
        <v>95</v>
      </c>
      <c r="E9244" t="s">
        <v>562</v>
      </c>
      <c r="F9244" t="s">
        <v>93</v>
      </c>
      <c r="G9244">
        <v>3.7215157269999999</v>
      </c>
      <c r="H9244">
        <v>0</v>
      </c>
      <c r="I9244">
        <v>0</v>
      </c>
      <c r="J9244">
        <v>0.94553028400000005</v>
      </c>
      <c r="K9244">
        <v>0</v>
      </c>
      <c r="L9244">
        <v>0.46465601099999998</v>
      </c>
      <c r="M9244">
        <v>3.1868136929999999</v>
      </c>
      <c r="N9244">
        <v>1.6683056759999999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7.1342714000000002E-2</v>
      </c>
      <c r="U9244">
        <v>0.142685429</v>
      </c>
      <c r="V9244">
        <v>7.1342714000000002E-2</v>
      </c>
      <c r="W9244">
        <v>0</v>
      </c>
    </row>
    <row r="9245" spans="2:23" hidden="1" x14ac:dyDescent="0.25">
      <c r="B9245" t="s">
        <v>94</v>
      </c>
      <c r="C9245" t="s">
        <v>297</v>
      </c>
      <c r="D9245" t="s">
        <v>95</v>
      </c>
      <c r="E9245" t="s">
        <v>563</v>
      </c>
      <c r="F9245" t="s">
        <v>93</v>
      </c>
      <c r="G9245">
        <v>1.240505242</v>
      </c>
      <c r="H9245">
        <v>1.240505242</v>
      </c>
      <c r="I9245">
        <v>1.240505242</v>
      </c>
    </row>
    <row r="9246" spans="2:23" hidden="1" x14ac:dyDescent="0.25">
      <c r="B9246" t="s">
        <v>94</v>
      </c>
      <c r="C9246" t="s">
        <v>297</v>
      </c>
      <c r="D9246" t="s">
        <v>95</v>
      </c>
      <c r="E9246" t="s">
        <v>564</v>
      </c>
      <c r="F9246" t="s">
        <v>93</v>
      </c>
      <c r="G9246">
        <v>1.1883593880000001</v>
      </c>
      <c r="H9246">
        <v>1.1883593880000001</v>
      </c>
      <c r="I9246">
        <v>1.1883593880000001</v>
      </c>
      <c r="J9246">
        <v>1.1883593880000001</v>
      </c>
      <c r="K9246">
        <v>1.1883593880000001</v>
      </c>
      <c r="L9246">
        <v>1.1883593880000001</v>
      </c>
      <c r="M9246">
        <v>1.1883593880000001</v>
      </c>
    </row>
    <row r="9247" spans="2:23" hidden="1" x14ac:dyDescent="0.25">
      <c r="B9247" t="s">
        <v>94</v>
      </c>
      <c r="C9247" t="s">
        <v>297</v>
      </c>
      <c r="D9247" t="s">
        <v>95</v>
      </c>
      <c r="E9247" t="s">
        <v>668</v>
      </c>
      <c r="F9247" t="s">
        <v>93</v>
      </c>
      <c r="G9247">
        <v>1.240505242</v>
      </c>
      <c r="H9247">
        <v>1.240505242</v>
      </c>
      <c r="I9247">
        <v>1.240505242</v>
      </c>
    </row>
    <row r="9248" spans="2:23" hidden="1" x14ac:dyDescent="0.25">
      <c r="B9248" t="s">
        <v>94</v>
      </c>
      <c r="C9248" t="s">
        <v>297</v>
      </c>
      <c r="D9248" t="s">
        <v>95</v>
      </c>
      <c r="E9248" t="s">
        <v>669</v>
      </c>
      <c r="F9248" t="s">
        <v>93</v>
      </c>
      <c r="G9248">
        <v>1.523636097</v>
      </c>
      <c r="H9248">
        <v>1.523636097</v>
      </c>
      <c r="I9248">
        <v>1.523636097</v>
      </c>
      <c r="J9248">
        <v>1.523636097</v>
      </c>
      <c r="K9248">
        <v>1.523636097</v>
      </c>
      <c r="L9248">
        <v>1.523636097</v>
      </c>
      <c r="M9248">
        <v>1.523636097</v>
      </c>
    </row>
    <row r="9249" spans="2:23" hidden="1" x14ac:dyDescent="0.25">
      <c r="B9249" t="s">
        <v>94</v>
      </c>
      <c r="C9249" t="s">
        <v>297</v>
      </c>
      <c r="D9249" t="s">
        <v>95</v>
      </c>
      <c r="E9249" t="s">
        <v>565</v>
      </c>
      <c r="F9249" t="s">
        <v>93</v>
      </c>
      <c r="G9249">
        <v>2.6742566170000002</v>
      </c>
      <c r="H9249">
        <v>0</v>
      </c>
      <c r="I9249">
        <v>0</v>
      </c>
      <c r="J9249">
        <v>1.4471198839999999</v>
      </c>
      <c r="K9249">
        <v>0.74301328499999997</v>
      </c>
      <c r="L9249">
        <v>1.5669900880000001</v>
      </c>
      <c r="M9249">
        <v>3.1868136929999999</v>
      </c>
      <c r="N9249">
        <v>1.6683056759999999</v>
      </c>
      <c r="O9249">
        <v>0</v>
      </c>
      <c r="P9249">
        <v>0</v>
      </c>
      <c r="Q9249">
        <v>0</v>
      </c>
      <c r="R9249">
        <v>8.7005600000000002E-4</v>
      </c>
      <c r="S9249">
        <v>1.7401129999999999E-3</v>
      </c>
      <c r="T9249">
        <v>7.2212770999999995E-2</v>
      </c>
      <c r="U9249">
        <v>0.142685429</v>
      </c>
      <c r="V9249">
        <v>7.1342714000000002E-2</v>
      </c>
      <c r="W9249">
        <v>0</v>
      </c>
    </row>
    <row r="9250" spans="2:23" hidden="1" x14ac:dyDescent="0.25">
      <c r="B9250" t="s">
        <v>94</v>
      </c>
      <c r="C9250" t="s">
        <v>297</v>
      </c>
      <c r="D9250" t="s">
        <v>95</v>
      </c>
      <c r="E9250" t="s">
        <v>566</v>
      </c>
      <c r="F9250" t="s">
        <v>93</v>
      </c>
      <c r="G9250">
        <v>0.89141887200000003</v>
      </c>
      <c r="H9250">
        <v>0.89141887200000003</v>
      </c>
      <c r="I9250">
        <v>0.89141887200000003</v>
      </c>
    </row>
    <row r="9251" spans="2:23" hidden="1" x14ac:dyDescent="0.25">
      <c r="B9251" t="s">
        <v>94</v>
      </c>
      <c r="C9251" t="s">
        <v>297</v>
      </c>
      <c r="D9251" t="s">
        <v>95</v>
      </c>
      <c r="E9251" t="s">
        <v>567</v>
      </c>
      <c r="F9251" t="s">
        <v>93</v>
      </c>
      <c r="G9251">
        <v>1.3740276520000001</v>
      </c>
      <c r="H9251">
        <v>1.3740276520000001</v>
      </c>
      <c r="I9251">
        <v>1.3740276520000001</v>
      </c>
      <c r="J9251">
        <v>1.3740276520000001</v>
      </c>
      <c r="K9251">
        <v>1.3740276520000001</v>
      </c>
      <c r="L9251">
        <v>1.3740276520000001</v>
      </c>
      <c r="M9251">
        <v>1.3740276520000001</v>
      </c>
    </row>
    <row r="9252" spans="2:23" hidden="1" x14ac:dyDescent="0.25">
      <c r="B9252" t="s">
        <v>94</v>
      </c>
      <c r="C9252" t="s">
        <v>297</v>
      </c>
      <c r="D9252" t="s">
        <v>95</v>
      </c>
      <c r="E9252" t="s">
        <v>568</v>
      </c>
      <c r="F9252" t="s">
        <v>93</v>
      </c>
      <c r="G9252">
        <v>0</v>
      </c>
      <c r="H9252">
        <v>0</v>
      </c>
      <c r="I9252">
        <v>0</v>
      </c>
      <c r="J9252">
        <v>0.50158960100000005</v>
      </c>
      <c r="K9252">
        <v>0.74301328499999997</v>
      </c>
      <c r="L9252">
        <v>1.1023340770000001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8.7005600000000002E-4</v>
      </c>
      <c r="S9252">
        <v>1.7401129999999999E-3</v>
      </c>
      <c r="T9252">
        <v>8.7005600000000002E-4</v>
      </c>
      <c r="U9252">
        <v>0</v>
      </c>
      <c r="V9252">
        <v>0</v>
      </c>
      <c r="W9252">
        <v>0</v>
      </c>
    </row>
    <row r="9253" spans="2:23" hidden="1" x14ac:dyDescent="0.25">
      <c r="B9253" t="s">
        <v>94</v>
      </c>
      <c r="C9253" t="s">
        <v>297</v>
      </c>
      <c r="D9253" t="s">
        <v>95</v>
      </c>
      <c r="E9253" t="s">
        <v>569</v>
      </c>
      <c r="F9253" t="s">
        <v>93</v>
      </c>
      <c r="G9253">
        <v>0</v>
      </c>
      <c r="H9253">
        <v>0</v>
      </c>
      <c r="I9253">
        <v>0</v>
      </c>
    </row>
    <row r="9254" spans="2:23" hidden="1" x14ac:dyDescent="0.25">
      <c r="B9254" t="s">
        <v>94</v>
      </c>
      <c r="C9254" t="s">
        <v>297</v>
      </c>
      <c r="D9254" t="s">
        <v>95</v>
      </c>
      <c r="E9254" t="s">
        <v>570</v>
      </c>
      <c r="F9254" t="s">
        <v>93</v>
      </c>
      <c r="G9254">
        <v>0.33527670900000001</v>
      </c>
      <c r="H9254">
        <v>0.33527670900000001</v>
      </c>
      <c r="I9254">
        <v>0.33527670900000001</v>
      </c>
      <c r="J9254">
        <v>0.33527670900000001</v>
      </c>
      <c r="K9254">
        <v>0.33527670900000001</v>
      </c>
      <c r="L9254">
        <v>0.33527670900000001</v>
      </c>
      <c r="M9254">
        <v>0.33527670900000001</v>
      </c>
    </row>
    <row r="9255" spans="2:23" hidden="1" x14ac:dyDescent="0.25">
      <c r="B9255" t="s">
        <v>94</v>
      </c>
      <c r="C9255" t="s">
        <v>297</v>
      </c>
      <c r="D9255" t="s">
        <v>95</v>
      </c>
      <c r="E9255" t="s">
        <v>571</v>
      </c>
      <c r="F9255" t="s">
        <v>93</v>
      </c>
      <c r="G9255">
        <v>2.6742566170000002</v>
      </c>
      <c r="H9255">
        <v>0</v>
      </c>
      <c r="I9255">
        <v>0</v>
      </c>
      <c r="J9255">
        <v>0.94553028400000005</v>
      </c>
      <c r="K9255">
        <v>0</v>
      </c>
      <c r="L9255">
        <v>0.46465601099999998</v>
      </c>
      <c r="M9255">
        <v>3.1868136929999999</v>
      </c>
      <c r="N9255">
        <v>1.6683056759999999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7.1342714000000002E-2</v>
      </c>
      <c r="U9255">
        <v>0.142685429</v>
      </c>
      <c r="V9255">
        <v>7.1342714000000002E-2</v>
      </c>
      <c r="W9255">
        <v>0</v>
      </c>
    </row>
    <row r="9256" spans="2:23" hidden="1" x14ac:dyDescent="0.25">
      <c r="B9256" t="s">
        <v>94</v>
      </c>
      <c r="C9256" t="s">
        <v>297</v>
      </c>
      <c r="D9256" t="s">
        <v>95</v>
      </c>
      <c r="E9256" t="s">
        <v>572</v>
      </c>
      <c r="F9256" t="s">
        <v>93</v>
      </c>
      <c r="G9256">
        <v>0.89141887200000003</v>
      </c>
      <c r="H9256">
        <v>0.89141887200000003</v>
      </c>
      <c r="I9256">
        <v>0.89141887200000003</v>
      </c>
    </row>
    <row r="9257" spans="2:23" hidden="1" x14ac:dyDescent="0.25">
      <c r="B9257" t="s">
        <v>94</v>
      </c>
      <c r="C9257" t="s">
        <v>297</v>
      </c>
      <c r="D9257" t="s">
        <v>95</v>
      </c>
      <c r="E9257" t="s">
        <v>573</v>
      </c>
      <c r="F9257" t="s">
        <v>93</v>
      </c>
      <c r="G9257">
        <v>1.0387509429999999</v>
      </c>
      <c r="H9257">
        <v>1.0387509429999999</v>
      </c>
      <c r="I9257">
        <v>1.0387509429999999</v>
      </c>
      <c r="J9257">
        <v>1.0387509429999999</v>
      </c>
      <c r="K9257">
        <v>1.0387509429999999</v>
      </c>
      <c r="L9257">
        <v>1.0387509429999999</v>
      </c>
      <c r="M9257">
        <v>1.0387509429999999</v>
      </c>
    </row>
    <row r="9258" spans="2:23" hidden="1" x14ac:dyDescent="0.25">
      <c r="B9258" t="s">
        <v>94</v>
      </c>
      <c r="C9258" t="s">
        <v>297</v>
      </c>
      <c r="D9258" t="s">
        <v>95</v>
      </c>
      <c r="E9258" t="s">
        <v>574</v>
      </c>
      <c r="F9258" t="s">
        <v>93</v>
      </c>
      <c r="G9258">
        <v>0.19442673299999999</v>
      </c>
      <c r="H9258">
        <v>0</v>
      </c>
      <c r="I9258">
        <v>0</v>
      </c>
      <c r="J9258">
        <v>3.0196192019999999</v>
      </c>
      <c r="K9258">
        <v>3.2121815749999998</v>
      </c>
      <c r="L9258">
        <v>3.2213534570000002</v>
      </c>
      <c r="M9258">
        <v>3.6097137799999999</v>
      </c>
      <c r="N9258">
        <v>3.606915077</v>
      </c>
      <c r="O9258">
        <v>3.9181634810000001</v>
      </c>
      <c r="P9258">
        <v>5.1945516620000003</v>
      </c>
      <c r="Q9258">
        <v>6.470939843</v>
      </c>
      <c r="R9258">
        <v>7.3649667550000002</v>
      </c>
      <c r="S9258">
        <v>8.2589936680000005</v>
      </c>
      <c r="T9258">
        <v>8.9785562510000005</v>
      </c>
      <c r="U9258">
        <v>9.6981188340000006</v>
      </c>
      <c r="V9258">
        <v>12.14856666</v>
      </c>
      <c r="W9258">
        <v>14.599014479999999</v>
      </c>
    </row>
    <row r="9259" spans="2:23" hidden="1" x14ac:dyDescent="0.25">
      <c r="B9259" t="s">
        <v>94</v>
      </c>
      <c r="C9259" t="s">
        <v>297</v>
      </c>
      <c r="D9259" t="s">
        <v>95</v>
      </c>
      <c r="E9259" t="s">
        <v>575</v>
      </c>
      <c r="F9259" t="s">
        <v>93</v>
      </c>
      <c r="G9259">
        <v>6.4808910999999997E-2</v>
      </c>
      <c r="H9259">
        <v>6.4808910999999997E-2</v>
      </c>
      <c r="I9259">
        <v>6.4808910999999997E-2</v>
      </c>
    </row>
    <row r="9260" spans="2:23" hidden="1" x14ac:dyDescent="0.25">
      <c r="B9260" t="s">
        <v>94</v>
      </c>
      <c r="C9260" t="s">
        <v>297</v>
      </c>
      <c r="D9260" t="s">
        <v>95</v>
      </c>
      <c r="E9260" t="s">
        <v>576</v>
      </c>
      <c r="F9260" t="s">
        <v>93</v>
      </c>
      <c r="G9260">
        <v>1.89389925</v>
      </c>
      <c r="H9260">
        <v>1.89389925</v>
      </c>
      <c r="I9260">
        <v>1.89389925</v>
      </c>
      <c r="J9260">
        <v>1.89389925</v>
      </c>
      <c r="K9260">
        <v>1.89389925</v>
      </c>
      <c r="L9260">
        <v>1.89389925</v>
      </c>
      <c r="M9260">
        <v>1.89389925</v>
      </c>
    </row>
    <row r="9261" spans="2:23" hidden="1" x14ac:dyDescent="0.25">
      <c r="B9261" t="s">
        <v>94</v>
      </c>
      <c r="C9261" t="s">
        <v>297</v>
      </c>
      <c r="D9261" t="s">
        <v>95</v>
      </c>
      <c r="E9261" t="s">
        <v>577</v>
      </c>
      <c r="F9261" t="s">
        <v>93</v>
      </c>
      <c r="G9261">
        <v>13.423403159999999</v>
      </c>
      <c r="H9261">
        <v>12.659980340000001</v>
      </c>
      <c r="I9261">
        <v>12.954845280000001</v>
      </c>
      <c r="J9261">
        <v>12.744703250000001</v>
      </c>
      <c r="K9261">
        <v>13.83120781</v>
      </c>
      <c r="L9261">
        <v>13.79724219</v>
      </c>
      <c r="M9261">
        <v>13.847858560000001</v>
      </c>
      <c r="N9261">
        <v>13.89641179</v>
      </c>
      <c r="O9261">
        <v>14.098252840000001</v>
      </c>
      <c r="P9261">
        <v>10.753954329999999</v>
      </c>
      <c r="Q9261">
        <v>7.4096558190000001</v>
      </c>
      <c r="R9261">
        <v>9.0992822790000005</v>
      </c>
      <c r="S9261">
        <v>10.78890874</v>
      </c>
      <c r="T9261">
        <v>12.47482669</v>
      </c>
      <c r="U9261">
        <v>14.16074465</v>
      </c>
      <c r="V9261">
        <v>14.30828766</v>
      </c>
      <c r="W9261">
        <v>14.455830669999999</v>
      </c>
    </row>
    <row r="9262" spans="2:23" hidden="1" x14ac:dyDescent="0.25">
      <c r="B9262" t="s">
        <v>94</v>
      </c>
      <c r="C9262" t="s">
        <v>297</v>
      </c>
      <c r="D9262" t="s">
        <v>95</v>
      </c>
      <c r="E9262" t="s">
        <v>578</v>
      </c>
      <c r="F9262" t="s">
        <v>93</v>
      </c>
      <c r="G9262">
        <v>13.012742920000001</v>
      </c>
      <c r="H9262">
        <v>13.012742920000001</v>
      </c>
      <c r="I9262">
        <v>13.012742920000001</v>
      </c>
    </row>
    <row r="9263" spans="2:23" hidden="1" x14ac:dyDescent="0.25">
      <c r="B9263" t="s">
        <v>94</v>
      </c>
      <c r="C9263" t="s">
        <v>297</v>
      </c>
      <c r="D9263" t="s">
        <v>95</v>
      </c>
      <c r="E9263" t="s">
        <v>579</v>
      </c>
      <c r="F9263" t="s">
        <v>93</v>
      </c>
      <c r="G9263">
        <v>13.322748649999999</v>
      </c>
      <c r="H9263">
        <v>13.322748649999999</v>
      </c>
      <c r="I9263">
        <v>13.322748649999999</v>
      </c>
      <c r="J9263">
        <v>13.322748649999999</v>
      </c>
      <c r="K9263">
        <v>13.322748649999999</v>
      </c>
      <c r="L9263">
        <v>13.322748649999999</v>
      </c>
      <c r="M9263">
        <v>13.322748649999999</v>
      </c>
    </row>
    <row r="9264" spans="2:23" hidden="1" x14ac:dyDescent="0.25">
      <c r="B9264" t="s">
        <v>94</v>
      </c>
      <c r="C9264" t="s">
        <v>297</v>
      </c>
      <c r="D9264" t="s">
        <v>95</v>
      </c>
      <c r="E9264" t="s">
        <v>580</v>
      </c>
      <c r="F9264" t="s">
        <v>93</v>
      </c>
      <c r="G9264">
        <v>27.408141579999999</v>
      </c>
      <c r="H9264">
        <v>66.4290235</v>
      </c>
      <c r="I9264">
        <v>52.696343489999997</v>
      </c>
      <c r="J9264">
        <v>85.778386479999995</v>
      </c>
      <c r="K9264">
        <v>97.521641770000002</v>
      </c>
      <c r="L9264">
        <v>111.8879452</v>
      </c>
      <c r="M9264">
        <v>112.8883258</v>
      </c>
      <c r="N9264">
        <v>127.9671278</v>
      </c>
      <c r="O9264">
        <v>118.25826530000001</v>
      </c>
      <c r="P9264">
        <v>115.12252460000001</v>
      </c>
      <c r="Q9264">
        <v>111.986784</v>
      </c>
      <c r="R9264">
        <v>124.1249157</v>
      </c>
      <c r="S9264">
        <v>136.26304730000001</v>
      </c>
      <c r="T9264">
        <v>136.576098</v>
      </c>
      <c r="U9264">
        <v>136.88914869999999</v>
      </c>
      <c r="V9264">
        <v>154.40921940000001</v>
      </c>
      <c r="W9264">
        <v>171.9292901</v>
      </c>
    </row>
    <row r="9265" spans="2:23" hidden="1" x14ac:dyDescent="0.25">
      <c r="B9265" t="s">
        <v>94</v>
      </c>
      <c r="C9265" t="s">
        <v>297</v>
      </c>
      <c r="D9265" t="s">
        <v>95</v>
      </c>
      <c r="E9265" t="s">
        <v>581</v>
      </c>
      <c r="F9265" t="s">
        <v>93</v>
      </c>
      <c r="G9265">
        <v>48.844502859999999</v>
      </c>
      <c r="H9265">
        <v>48.844502859999999</v>
      </c>
      <c r="I9265">
        <v>48.844502859999999</v>
      </c>
    </row>
    <row r="9266" spans="2:23" hidden="1" x14ac:dyDescent="0.25">
      <c r="B9266" t="s">
        <v>94</v>
      </c>
      <c r="C9266" t="s">
        <v>297</v>
      </c>
      <c r="D9266" t="s">
        <v>95</v>
      </c>
      <c r="E9266" t="s">
        <v>582</v>
      </c>
      <c r="F9266" t="s">
        <v>93</v>
      </c>
      <c r="G9266">
        <v>79.229972549999999</v>
      </c>
      <c r="H9266">
        <v>79.229972549999999</v>
      </c>
      <c r="I9266">
        <v>79.229972549999999</v>
      </c>
      <c r="J9266">
        <v>79.229972549999999</v>
      </c>
      <c r="K9266">
        <v>79.229972549999999</v>
      </c>
      <c r="L9266">
        <v>79.229972549999999</v>
      </c>
      <c r="M9266">
        <v>79.229972549999999</v>
      </c>
    </row>
    <row r="9267" spans="2:23" hidden="1" x14ac:dyDescent="0.25">
      <c r="B9267" t="s">
        <v>94</v>
      </c>
      <c r="C9267" t="s">
        <v>297</v>
      </c>
      <c r="D9267" t="s">
        <v>95</v>
      </c>
      <c r="E9267" t="s">
        <v>583</v>
      </c>
      <c r="F9267" t="s">
        <v>93</v>
      </c>
      <c r="G9267">
        <v>19.98535523</v>
      </c>
      <c r="H9267">
        <v>38.099905470000003</v>
      </c>
      <c r="I9267">
        <v>26.843104090000001</v>
      </c>
      <c r="J9267">
        <v>41.726523790000002</v>
      </c>
      <c r="K9267">
        <v>47.047402179999999</v>
      </c>
      <c r="L9267">
        <v>52.3053192</v>
      </c>
      <c r="M9267">
        <v>53.107764920000001</v>
      </c>
      <c r="N9267">
        <v>62.941938659999998</v>
      </c>
      <c r="O9267">
        <v>58.773606209999997</v>
      </c>
      <c r="P9267">
        <v>55.834190669999998</v>
      </c>
      <c r="Q9267">
        <v>52.894775129999999</v>
      </c>
      <c r="R9267">
        <v>61.37605319</v>
      </c>
      <c r="S9267">
        <v>69.857331239999993</v>
      </c>
      <c r="T9267">
        <v>67.098756339999994</v>
      </c>
      <c r="U9267">
        <v>64.340181430000001</v>
      </c>
      <c r="V9267">
        <v>74.710560540000003</v>
      </c>
      <c r="W9267">
        <v>85.080939659999999</v>
      </c>
    </row>
    <row r="9268" spans="2:23" hidden="1" x14ac:dyDescent="0.25">
      <c r="B9268" t="s">
        <v>94</v>
      </c>
      <c r="C9268" t="s">
        <v>297</v>
      </c>
      <c r="D9268" t="s">
        <v>95</v>
      </c>
      <c r="E9268" t="s">
        <v>584</v>
      </c>
      <c r="F9268" t="s">
        <v>93</v>
      </c>
      <c r="G9268">
        <v>28.309454930000001</v>
      </c>
      <c r="H9268">
        <v>28.309454930000001</v>
      </c>
      <c r="I9268">
        <v>28.309454930000001</v>
      </c>
    </row>
    <row r="9269" spans="2:23" hidden="1" x14ac:dyDescent="0.25">
      <c r="B9269" t="s">
        <v>94</v>
      </c>
      <c r="C9269" t="s">
        <v>297</v>
      </c>
      <c r="D9269" t="s">
        <v>95</v>
      </c>
      <c r="E9269" t="s">
        <v>585</v>
      </c>
      <c r="F9269" t="s">
        <v>93</v>
      </c>
      <c r="G9269">
        <v>39.873624980000002</v>
      </c>
      <c r="H9269">
        <v>39.873624980000002</v>
      </c>
      <c r="I9269">
        <v>39.873624980000002</v>
      </c>
      <c r="J9269">
        <v>39.873624980000002</v>
      </c>
      <c r="K9269">
        <v>39.873624980000002</v>
      </c>
      <c r="L9269">
        <v>39.873624980000002</v>
      </c>
      <c r="M9269">
        <v>39.873624980000002</v>
      </c>
    </row>
    <row r="9270" spans="2:23" hidden="1" x14ac:dyDescent="0.25">
      <c r="B9270" t="s">
        <v>94</v>
      </c>
      <c r="C9270" t="s">
        <v>297</v>
      </c>
      <c r="D9270" t="s">
        <v>95</v>
      </c>
      <c r="E9270" t="s">
        <v>586</v>
      </c>
      <c r="F9270" t="s">
        <v>93</v>
      </c>
      <c r="G9270">
        <v>19.98535523</v>
      </c>
      <c r="H9270">
        <v>38.099905470000003</v>
      </c>
      <c r="I9270">
        <v>26.843104090000001</v>
      </c>
      <c r="J9270">
        <v>41.726523790000002</v>
      </c>
      <c r="K9270">
        <v>47.047402179999999</v>
      </c>
      <c r="L9270">
        <v>52.3053192</v>
      </c>
      <c r="M9270">
        <v>53.107764920000001</v>
      </c>
      <c r="N9270">
        <v>62.941938659999998</v>
      </c>
      <c r="O9270">
        <v>58.773606209999997</v>
      </c>
      <c r="P9270">
        <v>55.834190669999998</v>
      </c>
      <c r="Q9270">
        <v>52.894775129999999</v>
      </c>
      <c r="R9270">
        <v>61.37605319</v>
      </c>
      <c r="S9270">
        <v>69.857331239999993</v>
      </c>
      <c r="T9270">
        <v>67.098756339999994</v>
      </c>
      <c r="U9270">
        <v>64.340181430000001</v>
      </c>
      <c r="V9270">
        <v>74.710560540000003</v>
      </c>
      <c r="W9270">
        <v>85.080939659999999</v>
      </c>
    </row>
    <row r="9271" spans="2:23" hidden="1" x14ac:dyDescent="0.25">
      <c r="B9271" t="s">
        <v>94</v>
      </c>
      <c r="C9271" t="s">
        <v>297</v>
      </c>
      <c r="D9271" t="s">
        <v>95</v>
      </c>
      <c r="E9271" t="s">
        <v>587</v>
      </c>
      <c r="F9271" t="s">
        <v>93</v>
      </c>
      <c r="G9271">
        <v>28.309454930000001</v>
      </c>
      <c r="H9271">
        <v>28.309454930000001</v>
      </c>
      <c r="I9271">
        <v>28.309454930000001</v>
      </c>
    </row>
    <row r="9272" spans="2:23" hidden="1" x14ac:dyDescent="0.25">
      <c r="B9272" t="s">
        <v>94</v>
      </c>
      <c r="C9272" t="s">
        <v>297</v>
      </c>
      <c r="D9272" t="s">
        <v>95</v>
      </c>
      <c r="E9272" t="s">
        <v>588</v>
      </c>
      <c r="F9272" t="s">
        <v>93</v>
      </c>
      <c r="G9272">
        <v>39.873624980000002</v>
      </c>
      <c r="H9272">
        <v>39.873624980000002</v>
      </c>
      <c r="I9272">
        <v>39.873624980000002</v>
      </c>
      <c r="J9272">
        <v>39.873624980000002</v>
      </c>
      <c r="K9272">
        <v>39.873624980000002</v>
      </c>
      <c r="L9272">
        <v>39.873624980000002</v>
      </c>
      <c r="M9272">
        <v>39.873624980000002</v>
      </c>
    </row>
    <row r="9273" spans="2:23" hidden="1" x14ac:dyDescent="0.25">
      <c r="B9273" t="s">
        <v>94</v>
      </c>
      <c r="C9273" t="s">
        <v>297</v>
      </c>
      <c r="D9273" t="s">
        <v>95</v>
      </c>
      <c r="E9273" t="s">
        <v>589</v>
      </c>
      <c r="F9273" t="s">
        <v>93</v>
      </c>
      <c r="G9273">
        <v>0</v>
      </c>
      <c r="H9273">
        <v>0</v>
      </c>
      <c r="I9273">
        <v>1.3916307800000001</v>
      </c>
      <c r="J9273">
        <v>2.5523015999999999E-2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</row>
    <row r="9274" spans="2:23" hidden="1" x14ac:dyDescent="0.25">
      <c r="B9274" t="s">
        <v>94</v>
      </c>
      <c r="C9274" t="s">
        <v>297</v>
      </c>
      <c r="D9274" t="s">
        <v>95</v>
      </c>
      <c r="E9274" t="s">
        <v>590</v>
      </c>
      <c r="F9274" t="s">
        <v>93</v>
      </c>
      <c r="G9274">
        <v>0.46387692699999999</v>
      </c>
      <c r="H9274">
        <v>0.46387692699999999</v>
      </c>
      <c r="I9274">
        <v>0.46387692699999999</v>
      </c>
    </row>
    <row r="9275" spans="2:23" hidden="1" x14ac:dyDescent="0.25">
      <c r="B9275" t="s">
        <v>94</v>
      </c>
      <c r="C9275" t="s">
        <v>297</v>
      </c>
      <c r="D9275" t="s">
        <v>95</v>
      </c>
      <c r="E9275" t="s">
        <v>591</v>
      </c>
      <c r="F9275" t="s">
        <v>93</v>
      </c>
      <c r="G9275">
        <v>0.20245054200000001</v>
      </c>
      <c r="H9275">
        <v>0.20245054200000001</v>
      </c>
      <c r="I9275">
        <v>0.20245054200000001</v>
      </c>
      <c r="J9275">
        <v>0.20245054200000001</v>
      </c>
      <c r="K9275">
        <v>0.20245054200000001</v>
      </c>
      <c r="L9275">
        <v>0.20245054200000001</v>
      </c>
      <c r="M9275">
        <v>0.20245054200000001</v>
      </c>
    </row>
    <row r="9276" spans="2:23" hidden="1" x14ac:dyDescent="0.25">
      <c r="B9276" t="s">
        <v>94</v>
      </c>
      <c r="C9276" t="s">
        <v>297</v>
      </c>
      <c r="D9276" t="s">
        <v>95</v>
      </c>
      <c r="E9276" t="s">
        <v>592</v>
      </c>
      <c r="F9276" t="s">
        <v>93</v>
      </c>
      <c r="G9276">
        <v>0.50320240699999996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</row>
    <row r="9277" spans="2:23" hidden="1" x14ac:dyDescent="0.25">
      <c r="B9277" t="s">
        <v>94</v>
      </c>
      <c r="C9277" t="s">
        <v>297</v>
      </c>
      <c r="D9277" t="s">
        <v>95</v>
      </c>
      <c r="E9277" t="s">
        <v>593</v>
      </c>
      <c r="F9277" t="s">
        <v>93</v>
      </c>
      <c r="G9277">
        <v>0.16773413600000001</v>
      </c>
      <c r="H9277">
        <v>0.16773413600000001</v>
      </c>
      <c r="I9277">
        <v>0.16773413600000001</v>
      </c>
    </row>
    <row r="9278" spans="2:23" hidden="1" x14ac:dyDescent="0.25">
      <c r="B9278" t="s">
        <v>94</v>
      </c>
      <c r="C9278" t="s">
        <v>297</v>
      </c>
      <c r="D9278" t="s">
        <v>95</v>
      </c>
      <c r="E9278" t="s">
        <v>594</v>
      </c>
      <c r="F9278" t="s">
        <v>93</v>
      </c>
      <c r="G9278">
        <v>7.1886058000000003E-2</v>
      </c>
      <c r="H9278">
        <v>7.1886058000000003E-2</v>
      </c>
      <c r="I9278">
        <v>7.1886058000000003E-2</v>
      </c>
      <c r="J9278">
        <v>7.1886058000000003E-2</v>
      </c>
      <c r="K9278">
        <v>7.1886058000000003E-2</v>
      </c>
      <c r="L9278">
        <v>7.1886058000000003E-2</v>
      </c>
      <c r="M9278">
        <v>7.1886058000000003E-2</v>
      </c>
    </row>
    <row r="9279" spans="2:23" hidden="1" x14ac:dyDescent="0.25">
      <c r="B9279" t="s">
        <v>94</v>
      </c>
      <c r="C9279" t="s">
        <v>297</v>
      </c>
      <c r="D9279" t="s">
        <v>95</v>
      </c>
      <c r="E9279" t="s">
        <v>595</v>
      </c>
      <c r="F9279" t="s">
        <v>93</v>
      </c>
      <c r="G9279">
        <v>0.50320240699999996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2:23" hidden="1" x14ac:dyDescent="0.25">
      <c r="B9280" t="s">
        <v>94</v>
      </c>
      <c r="C9280" t="s">
        <v>297</v>
      </c>
      <c r="D9280" t="s">
        <v>95</v>
      </c>
      <c r="E9280" t="s">
        <v>596</v>
      </c>
      <c r="F9280" t="s">
        <v>93</v>
      </c>
      <c r="G9280">
        <v>0.16773413600000001</v>
      </c>
      <c r="H9280">
        <v>0.16773413600000001</v>
      </c>
      <c r="I9280">
        <v>0.16773413600000001</v>
      </c>
    </row>
    <row r="9281" spans="2:23" hidden="1" x14ac:dyDescent="0.25">
      <c r="B9281" t="s">
        <v>94</v>
      </c>
      <c r="C9281" t="s">
        <v>297</v>
      </c>
      <c r="D9281" t="s">
        <v>95</v>
      </c>
      <c r="E9281" t="s">
        <v>597</v>
      </c>
      <c r="F9281" t="s">
        <v>93</v>
      </c>
      <c r="G9281">
        <v>7.1886058000000003E-2</v>
      </c>
      <c r="H9281">
        <v>7.1886058000000003E-2</v>
      </c>
      <c r="I9281">
        <v>7.1886058000000003E-2</v>
      </c>
      <c r="J9281">
        <v>7.1886058000000003E-2</v>
      </c>
      <c r="K9281">
        <v>7.1886058000000003E-2</v>
      </c>
      <c r="L9281">
        <v>7.1886058000000003E-2</v>
      </c>
      <c r="M9281">
        <v>7.1886058000000003E-2</v>
      </c>
    </row>
    <row r="9282" spans="2:23" hidden="1" x14ac:dyDescent="0.25">
      <c r="B9282" t="s">
        <v>94</v>
      </c>
      <c r="C9282" t="s">
        <v>297</v>
      </c>
      <c r="D9282" t="s">
        <v>95</v>
      </c>
      <c r="E9282" t="s">
        <v>670</v>
      </c>
      <c r="F9282" t="s">
        <v>93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2:23" hidden="1" x14ac:dyDescent="0.25">
      <c r="B9283" t="s">
        <v>94</v>
      </c>
      <c r="C9283" t="s">
        <v>297</v>
      </c>
      <c r="D9283" t="s">
        <v>95</v>
      </c>
      <c r="E9283" t="s">
        <v>671</v>
      </c>
      <c r="F9283" t="s">
        <v>93</v>
      </c>
      <c r="G9283">
        <v>0</v>
      </c>
      <c r="H9283">
        <v>0</v>
      </c>
      <c r="I9283">
        <v>0</v>
      </c>
    </row>
    <row r="9284" spans="2:23" hidden="1" x14ac:dyDescent="0.25">
      <c r="B9284" t="s">
        <v>94</v>
      </c>
      <c r="C9284" t="s">
        <v>297</v>
      </c>
      <c r="D9284" t="s">
        <v>95</v>
      </c>
      <c r="E9284" t="s">
        <v>672</v>
      </c>
      <c r="F9284" t="s">
        <v>93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2:23" hidden="1" x14ac:dyDescent="0.25">
      <c r="B9285" t="s">
        <v>94</v>
      </c>
      <c r="C9285" t="s">
        <v>297</v>
      </c>
      <c r="D9285" t="s">
        <v>95</v>
      </c>
      <c r="E9285" t="s">
        <v>598</v>
      </c>
      <c r="F9285" t="s">
        <v>93</v>
      </c>
      <c r="G9285">
        <v>2.312120443</v>
      </c>
      <c r="H9285">
        <v>18.478280420000001</v>
      </c>
      <c r="I9285">
        <v>2.5385530080000001</v>
      </c>
      <c r="J9285">
        <v>10.58172012</v>
      </c>
      <c r="K9285">
        <v>13.26610829</v>
      </c>
      <c r="L9285">
        <v>11.7791841</v>
      </c>
      <c r="M9285">
        <v>11.50844283</v>
      </c>
      <c r="N9285">
        <v>17.357241170000002</v>
      </c>
      <c r="O9285">
        <v>9.3445349390000008</v>
      </c>
      <c r="P9285">
        <v>9.6630737849999999</v>
      </c>
      <c r="Q9285">
        <v>9.9816126300000008</v>
      </c>
      <c r="R9285">
        <v>15.045721779999999</v>
      </c>
      <c r="S9285">
        <v>20.109830939999998</v>
      </c>
      <c r="T9285">
        <v>17.279870200000001</v>
      </c>
      <c r="U9285">
        <v>14.44990947</v>
      </c>
      <c r="V9285">
        <v>13.58018541</v>
      </c>
      <c r="W9285">
        <v>12.71046134</v>
      </c>
    </row>
    <row r="9286" spans="2:23" hidden="1" x14ac:dyDescent="0.25">
      <c r="B9286" t="s">
        <v>94</v>
      </c>
      <c r="C9286" t="s">
        <v>297</v>
      </c>
      <c r="D9286" t="s">
        <v>95</v>
      </c>
      <c r="E9286" t="s">
        <v>599</v>
      </c>
      <c r="F9286" t="s">
        <v>93</v>
      </c>
      <c r="G9286">
        <v>7.7763179569999998</v>
      </c>
      <c r="H9286">
        <v>7.7763179569999998</v>
      </c>
      <c r="I9286">
        <v>7.7763179569999998</v>
      </c>
    </row>
    <row r="9287" spans="2:23" hidden="1" x14ac:dyDescent="0.25">
      <c r="B9287" t="s">
        <v>94</v>
      </c>
      <c r="C9287" t="s">
        <v>297</v>
      </c>
      <c r="D9287" t="s">
        <v>95</v>
      </c>
      <c r="E9287" t="s">
        <v>600</v>
      </c>
      <c r="F9287" t="s">
        <v>93</v>
      </c>
      <c r="G9287">
        <v>10.066344170000001</v>
      </c>
      <c r="H9287">
        <v>10.066344170000001</v>
      </c>
      <c r="I9287">
        <v>10.066344170000001</v>
      </c>
      <c r="J9287">
        <v>10.066344170000001</v>
      </c>
      <c r="K9287">
        <v>10.066344170000001</v>
      </c>
      <c r="L9287">
        <v>10.066344170000001</v>
      </c>
      <c r="M9287">
        <v>10.066344170000001</v>
      </c>
    </row>
    <row r="9288" spans="2:23" hidden="1" x14ac:dyDescent="0.25">
      <c r="B9288" t="s">
        <v>94</v>
      </c>
      <c r="C9288" t="s">
        <v>297</v>
      </c>
      <c r="D9288" t="s">
        <v>95</v>
      </c>
      <c r="E9288" t="s">
        <v>601</v>
      </c>
      <c r="F9288" t="s">
        <v>93</v>
      </c>
      <c r="G9288">
        <v>7.138533894</v>
      </c>
      <c r="H9288">
        <v>28.32911803</v>
      </c>
      <c r="I9288">
        <v>25.8532394</v>
      </c>
      <c r="J9288">
        <v>44.05186269</v>
      </c>
      <c r="K9288">
        <v>50.474239590000003</v>
      </c>
      <c r="L9288">
        <v>59.582625980000003</v>
      </c>
      <c r="M9288">
        <v>59.780560880000003</v>
      </c>
      <c r="N9288">
        <v>65.025189109999999</v>
      </c>
      <c r="O9288">
        <v>59.484659039999997</v>
      </c>
      <c r="P9288">
        <v>59.288333979999997</v>
      </c>
      <c r="Q9288">
        <v>59.092008909999997</v>
      </c>
      <c r="R9288">
        <v>62.74886249</v>
      </c>
      <c r="S9288">
        <v>66.405716080000005</v>
      </c>
      <c r="T9288">
        <v>69.477341670000001</v>
      </c>
      <c r="U9288">
        <v>72.548967259999998</v>
      </c>
      <c r="V9288">
        <v>79.698658850000001</v>
      </c>
      <c r="W9288">
        <v>86.848350440000004</v>
      </c>
    </row>
    <row r="9289" spans="2:23" hidden="1" x14ac:dyDescent="0.25">
      <c r="B9289" t="s">
        <v>94</v>
      </c>
      <c r="C9289" t="s">
        <v>297</v>
      </c>
      <c r="D9289" t="s">
        <v>95</v>
      </c>
      <c r="E9289" t="s">
        <v>602</v>
      </c>
      <c r="F9289" t="s">
        <v>93</v>
      </c>
      <c r="G9289">
        <v>20.440297109999999</v>
      </c>
      <c r="H9289">
        <v>20.440297109999999</v>
      </c>
      <c r="I9289">
        <v>20.440297109999999</v>
      </c>
    </row>
    <row r="9290" spans="2:23" hidden="1" x14ac:dyDescent="0.25">
      <c r="B9290" t="s">
        <v>94</v>
      </c>
      <c r="C9290" t="s">
        <v>297</v>
      </c>
      <c r="D9290" t="s">
        <v>95</v>
      </c>
      <c r="E9290" t="s">
        <v>603</v>
      </c>
      <c r="F9290" t="s">
        <v>93</v>
      </c>
      <c r="G9290">
        <v>39.315740069999997</v>
      </c>
      <c r="H9290">
        <v>39.315740069999997</v>
      </c>
      <c r="I9290">
        <v>39.315740069999997</v>
      </c>
      <c r="J9290">
        <v>39.315740069999997</v>
      </c>
      <c r="K9290">
        <v>39.315740069999997</v>
      </c>
      <c r="L9290">
        <v>39.315740069999997</v>
      </c>
      <c r="M9290">
        <v>39.315740069999997</v>
      </c>
    </row>
    <row r="9291" spans="2:23" hidden="1" x14ac:dyDescent="0.25">
      <c r="B9291" t="s">
        <v>94</v>
      </c>
      <c r="C9291" t="s">
        <v>297</v>
      </c>
      <c r="D9291" t="s">
        <v>95</v>
      </c>
      <c r="E9291" t="s">
        <v>604</v>
      </c>
      <c r="F9291" t="s">
        <v>93</v>
      </c>
      <c r="G9291">
        <v>7.138533894</v>
      </c>
      <c r="H9291">
        <v>28.32911803</v>
      </c>
      <c r="I9291">
        <v>25.8532394</v>
      </c>
      <c r="J9291">
        <v>37.959372600000002</v>
      </c>
      <c r="K9291">
        <v>42.356086869999999</v>
      </c>
      <c r="L9291">
        <v>51.460773170000003</v>
      </c>
      <c r="M9291">
        <v>52.733676850000002</v>
      </c>
      <c r="N9291">
        <v>57.294260479999998</v>
      </c>
      <c r="O9291">
        <v>55.501081859999999</v>
      </c>
      <c r="P9291">
        <v>54.418886649999997</v>
      </c>
      <c r="Q9291">
        <v>53.336691440000003</v>
      </c>
      <c r="R9291">
        <v>55.584532359999997</v>
      </c>
      <c r="S9291">
        <v>57.832373269999998</v>
      </c>
      <c r="T9291">
        <v>61.661021740000002</v>
      </c>
      <c r="U9291">
        <v>65.489670200000006</v>
      </c>
      <c r="V9291">
        <v>72.196826470000005</v>
      </c>
      <c r="W9291">
        <v>78.903982740000004</v>
      </c>
    </row>
    <row r="9292" spans="2:23" hidden="1" x14ac:dyDescent="0.25">
      <c r="B9292" t="s">
        <v>94</v>
      </c>
      <c r="C9292" t="s">
        <v>297</v>
      </c>
      <c r="D9292" t="s">
        <v>95</v>
      </c>
      <c r="E9292" t="s">
        <v>605</v>
      </c>
      <c r="F9292" t="s">
        <v>93</v>
      </c>
      <c r="G9292">
        <v>20.440297109999999</v>
      </c>
      <c r="H9292">
        <v>20.440297109999999</v>
      </c>
      <c r="I9292">
        <v>20.440297109999999</v>
      </c>
    </row>
    <row r="9293" spans="2:23" hidden="1" x14ac:dyDescent="0.25">
      <c r="B9293" t="s">
        <v>94</v>
      </c>
      <c r="C9293" t="s">
        <v>297</v>
      </c>
      <c r="D9293" t="s">
        <v>95</v>
      </c>
      <c r="E9293" t="s">
        <v>606</v>
      </c>
      <c r="F9293" t="s">
        <v>93</v>
      </c>
      <c r="G9293">
        <v>35.118685829999997</v>
      </c>
      <c r="H9293">
        <v>35.118685829999997</v>
      </c>
      <c r="I9293">
        <v>35.118685829999997</v>
      </c>
      <c r="J9293">
        <v>35.118685829999997</v>
      </c>
      <c r="K9293">
        <v>35.118685829999997</v>
      </c>
      <c r="L9293">
        <v>35.118685829999997</v>
      </c>
      <c r="M9293">
        <v>35.118685829999997</v>
      </c>
    </row>
    <row r="9294" spans="2:23" hidden="1" x14ac:dyDescent="0.25">
      <c r="B9294" t="s">
        <v>94</v>
      </c>
      <c r="C9294" t="s">
        <v>297</v>
      </c>
      <c r="D9294" t="s">
        <v>95</v>
      </c>
      <c r="E9294" t="s">
        <v>607</v>
      </c>
      <c r="F9294" t="s">
        <v>93</v>
      </c>
      <c r="G9294">
        <v>4.0554048920000003</v>
      </c>
      <c r="H9294">
        <v>6.9616447140000002</v>
      </c>
      <c r="I9294">
        <v>11.34970581</v>
      </c>
      <c r="J9294">
        <v>15.38048122</v>
      </c>
      <c r="K9294">
        <v>16.73790451</v>
      </c>
      <c r="L9294">
        <v>23.50753946</v>
      </c>
      <c r="M9294">
        <v>24.14174976</v>
      </c>
      <c r="N9294">
        <v>28.08137061</v>
      </c>
      <c r="O9294">
        <v>31.41265495</v>
      </c>
      <c r="P9294">
        <v>30.222610889999999</v>
      </c>
      <c r="Q9294">
        <v>29.032566840000001</v>
      </c>
      <c r="R9294">
        <v>29.866082370000001</v>
      </c>
      <c r="S9294">
        <v>30.699597900000001</v>
      </c>
      <c r="T9294">
        <v>28.365503189999998</v>
      </c>
      <c r="U9294">
        <v>26.03140848</v>
      </c>
      <c r="V9294">
        <v>34.67352082</v>
      </c>
      <c r="W9294">
        <v>43.315633159999997</v>
      </c>
    </row>
    <row r="9295" spans="2:23" hidden="1" x14ac:dyDescent="0.25">
      <c r="B9295" t="s">
        <v>94</v>
      </c>
      <c r="C9295" t="s">
        <v>297</v>
      </c>
      <c r="D9295" t="s">
        <v>95</v>
      </c>
      <c r="E9295" t="s">
        <v>608</v>
      </c>
      <c r="F9295" t="s">
        <v>93</v>
      </c>
      <c r="G9295">
        <v>7.4555851369999999</v>
      </c>
      <c r="H9295">
        <v>7.4555851369999999</v>
      </c>
      <c r="I9295">
        <v>7.4555851369999999</v>
      </c>
    </row>
    <row r="9296" spans="2:23" hidden="1" x14ac:dyDescent="0.25">
      <c r="B9296" t="s">
        <v>94</v>
      </c>
      <c r="C9296" t="s">
        <v>297</v>
      </c>
      <c r="D9296" t="s">
        <v>95</v>
      </c>
      <c r="E9296" t="s">
        <v>609</v>
      </c>
      <c r="F9296" t="s">
        <v>93</v>
      </c>
      <c r="G9296">
        <v>14.59063291</v>
      </c>
      <c r="H9296">
        <v>14.59063291</v>
      </c>
      <c r="I9296">
        <v>14.59063291</v>
      </c>
      <c r="J9296">
        <v>14.59063291</v>
      </c>
      <c r="K9296">
        <v>14.59063291</v>
      </c>
      <c r="L9296">
        <v>14.59063291</v>
      </c>
      <c r="M9296">
        <v>14.59063291</v>
      </c>
    </row>
    <row r="9297" spans="2:23" hidden="1" x14ac:dyDescent="0.25">
      <c r="B9297" t="s">
        <v>94</v>
      </c>
      <c r="C9297" t="s">
        <v>297</v>
      </c>
      <c r="D9297" t="s">
        <v>95</v>
      </c>
      <c r="E9297" t="s">
        <v>610</v>
      </c>
      <c r="F9297" t="s">
        <v>93</v>
      </c>
      <c r="G9297">
        <v>0.61545692799999996</v>
      </c>
      <c r="H9297">
        <v>0.59065006900000006</v>
      </c>
      <c r="I9297">
        <v>0.61014702399999998</v>
      </c>
      <c r="J9297">
        <v>0.53707167</v>
      </c>
      <c r="K9297">
        <v>0.46299463200000002</v>
      </c>
      <c r="L9297">
        <v>0.40658584800000003</v>
      </c>
      <c r="M9297">
        <v>0.39112143900000002</v>
      </c>
      <c r="N9297">
        <v>0.40722507800000002</v>
      </c>
      <c r="O9297">
        <v>0.41897647100000002</v>
      </c>
      <c r="P9297">
        <v>0.434579147</v>
      </c>
      <c r="Q9297">
        <v>0.45018182299999998</v>
      </c>
      <c r="R9297">
        <v>0.38327504499999998</v>
      </c>
      <c r="S9297">
        <v>0.31636826600000001</v>
      </c>
      <c r="T9297">
        <v>0.34131447799999998</v>
      </c>
      <c r="U9297">
        <v>0.36626069</v>
      </c>
      <c r="V9297">
        <v>0.36889087700000001</v>
      </c>
      <c r="W9297">
        <v>0.37152106499999998</v>
      </c>
    </row>
    <row r="9298" spans="2:23" hidden="1" x14ac:dyDescent="0.25">
      <c r="B9298" t="s">
        <v>94</v>
      </c>
      <c r="C9298" t="s">
        <v>297</v>
      </c>
      <c r="D9298" t="s">
        <v>95</v>
      </c>
      <c r="E9298" t="s">
        <v>611</v>
      </c>
      <c r="F9298" t="s">
        <v>93</v>
      </c>
      <c r="G9298">
        <v>0.60541800700000004</v>
      </c>
      <c r="H9298">
        <v>0.60541800700000004</v>
      </c>
      <c r="I9298">
        <v>0.60541800700000004</v>
      </c>
    </row>
    <row r="9299" spans="2:23" hidden="1" x14ac:dyDescent="0.25">
      <c r="B9299" t="s">
        <v>94</v>
      </c>
      <c r="C9299" t="s">
        <v>297</v>
      </c>
      <c r="D9299" t="s">
        <v>95</v>
      </c>
      <c r="E9299" t="s">
        <v>612</v>
      </c>
      <c r="F9299" t="s">
        <v>93</v>
      </c>
      <c r="G9299">
        <v>0.51628965800000004</v>
      </c>
      <c r="H9299">
        <v>0.51628965800000004</v>
      </c>
      <c r="I9299">
        <v>0.51628965800000004</v>
      </c>
      <c r="J9299">
        <v>0.51628965800000004</v>
      </c>
      <c r="K9299">
        <v>0.51628965800000004</v>
      </c>
      <c r="L9299">
        <v>0.51628965800000004</v>
      </c>
      <c r="M9299">
        <v>0.51628965800000004</v>
      </c>
    </row>
    <row r="9300" spans="2:23" hidden="1" x14ac:dyDescent="0.25">
      <c r="B9300" t="s">
        <v>94</v>
      </c>
      <c r="C9300" t="s">
        <v>297</v>
      </c>
      <c r="D9300" t="s">
        <v>95</v>
      </c>
      <c r="E9300" t="s">
        <v>613</v>
      </c>
      <c r="F9300" t="s">
        <v>93</v>
      </c>
      <c r="G9300">
        <v>0.381677447</v>
      </c>
      <c r="H9300">
        <v>0.65775659099999995</v>
      </c>
      <c r="I9300">
        <v>9.1720773000000005E-2</v>
      </c>
      <c r="J9300">
        <v>0.48456862099999998</v>
      </c>
      <c r="K9300">
        <v>0</v>
      </c>
      <c r="L9300">
        <v>0.42468842099999998</v>
      </c>
      <c r="M9300">
        <v>0</v>
      </c>
      <c r="N9300">
        <v>0.37759614499999999</v>
      </c>
      <c r="O9300">
        <v>0</v>
      </c>
      <c r="P9300">
        <v>7.9936837999999996E-2</v>
      </c>
      <c r="Q9300">
        <v>0.15987367599999999</v>
      </c>
      <c r="R9300">
        <v>0.15138388799999999</v>
      </c>
      <c r="S9300">
        <v>0.1428941</v>
      </c>
      <c r="T9300">
        <v>0.135047107</v>
      </c>
      <c r="U9300">
        <v>0.127200113</v>
      </c>
      <c r="V9300">
        <v>0.120008556</v>
      </c>
      <c r="W9300">
        <v>0.112816999</v>
      </c>
    </row>
    <row r="9301" spans="2:23" hidden="1" x14ac:dyDescent="0.25">
      <c r="B9301" t="s">
        <v>94</v>
      </c>
      <c r="C9301" t="s">
        <v>297</v>
      </c>
      <c r="D9301" t="s">
        <v>95</v>
      </c>
      <c r="E9301" t="s">
        <v>614</v>
      </c>
      <c r="F9301" t="s">
        <v>93</v>
      </c>
      <c r="G9301">
        <v>0.37705160399999998</v>
      </c>
      <c r="H9301">
        <v>0.37705160399999998</v>
      </c>
      <c r="I9301">
        <v>0.37705160399999998</v>
      </c>
    </row>
    <row r="9302" spans="2:23" hidden="1" x14ac:dyDescent="0.25">
      <c r="B9302" t="s">
        <v>94</v>
      </c>
      <c r="C9302" t="s">
        <v>297</v>
      </c>
      <c r="D9302" t="s">
        <v>95</v>
      </c>
      <c r="E9302" t="s">
        <v>615</v>
      </c>
      <c r="F9302" t="s">
        <v>93</v>
      </c>
      <c r="G9302">
        <v>0.291487408</v>
      </c>
      <c r="H9302">
        <v>0.291487408</v>
      </c>
      <c r="I9302">
        <v>0.291487408</v>
      </c>
      <c r="J9302">
        <v>0.291487408</v>
      </c>
      <c r="K9302">
        <v>0.291487408</v>
      </c>
      <c r="L9302">
        <v>0.291487408</v>
      </c>
      <c r="M9302">
        <v>0.291487408</v>
      </c>
    </row>
    <row r="9303" spans="2:23" hidden="1" x14ac:dyDescent="0.25">
      <c r="B9303" t="s">
        <v>94</v>
      </c>
      <c r="C9303" t="s">
        <v>297</v>
      </c>
      <c r="D9303" t="s">
        <v>95</v>
      </c>
      <c r="E9303" t="s">
        <v>616</v>
      </c>
      <c r="F9303" t="s">
        <v>93</v>
      </c>
      <c r="G9303">
        <v>108.29596960000001</v>
      </c>
      <c r="H9303">
        <v>52.470334649999998</v>
      </c>
      <c r="I9303">
        <v>38.859546680000001</v>
      </c>
      <c r="J9303">
        <v>38.978298799999997</v>
      </c>
      <c r="K9303">
        <v>29.160197060000002</v>
      </c>
      <c r="L9303">
        <v>29.036899760000001</v>
      </c>
      <c r="M9303">
        <v>20.221370279999999</v>
      </c>
      <c r="N9303">
        <v>22.140609420000001</v>
      </c>
      <c r="O9303">
        <v>15.97684493</v>
      </c>
      <c r="P9303">
        <v>14.9378139</v>
      </c>
      <c r="Q9303">
        <v>13.898782880000001</v>
      </c>
      <c r="R9303">
        <v>16.467992219999999</v>
      </c>
      <c r="S9303">
        <v>19.037201549999999</v>
      </c>
      <c r="T9303">
        <v>20.729016619999999</v>
      </c>
      <c r="U9303">
        <v>22.42083169</v>
      </c>
      <c r="V9303">
        <v>21.73501787</v>
      </c>
      <c r="W9303">
        <v>21.04920405</v>
      </c>
    </row>
    <row r="9304" spans="2:23" hidden="1" x14ac:dyDescent="0.25">
      <c r="B9304" t="s">
        <v>94</v>
      </c>
      <c r="C9304" t="s">
        <v>297</v>
      </c>
      <c r="D9304" t="s">
        <v>95</v>
      </c>
      <c r="E9304" t="s">
        <v>617</v>
      </c>
      <c r="F9304" t="s">
        <v>93</v>
      </c>
      <c r="G9304">
        <v>66.541950330000006</v>
      </c>
      <c r="H9304">
        <v>66.541950330000006</v>
      </c>
      <c r="I9304">
        <v>66.541950330000006</v>
      </c>
    </row>
    <row r="9305" spans="2:23" hidden="1" x14ac:dyDescent="0.25">
      <c r="B9305" t="s">
        <v>94</v>
      </c>
      <c r="C9305" t="s">
        <v>297</v>
      </c>
      <c r="D9305" t="s">
        <v>95</v>
      </c>
      <c r="E9305" t="s">
        <v>618</v>
      </c>
      <c r="F9305" t="s">
        <v>93</v>
      </c>
      <c r="G9305">
        <v>45.288945269999999</v>
      </c>
      <c r="H9305">
        <v>45.288945269999999</v>
      </c>
      <c r="I9305">
        <v>45.288945269999999</v>
      </c>
      <c r="J9305">
        <v>45.288945269999999</v>
      </c>
      <c r="K9305">
        <v>45.288945269999999</v>
      </c>
      <c r="L9305">
        <v>45.288945269999999</v>
      </c>
      <c r="M9305">
        <v>45.288945269999999</v>
      </c>
    </row>
    <row r="9306" spans="2:23" hidden="1" x14ac:dyDescent="0.25">
      <c r="B9306" t="s">
        <v>94</v>
      </c>
      <c r="C9306" t="s">
        <v>297</v>
      </c>
      <c r="D9306" t="s">
        <v>95</v>
      </c>
      <c r="E9306" t="s">
        <v>619</v>
      </c>
      <c r="F9306" t="s">
        <v>93</v>
      </c>
      <c r="G9306">
        <v>15.79782646</v>
      </c>
      <c r="H9306">
        <v>12.48244964</v>
      </c>
      <c r="I9306">
        <v>10.96773745</v>
      </c>
      <c r="J9306">
        <v>13.660975349999999</v>
      </c>
      <c r="K9306">
        <v>12.10381815</v>
      </c>
      <c r="L9306">
        <v>13.194081580000001</v>
      </c>
      <c r="M9306">
        <v>11.2055402</v>
      </c>
      <c r="N9306">
        <v>12.55261896</v>
      </c>
      <c r="O9306">
        <v>11.81093671</v>
      </c>
      <c r="P9306">
        <v>11.32652977</v>
      </c>
      <c r="Q9306">
        <v>10.84212282</v>
      </c>
      <c r="R9306">
        <v>13.373159100000001</v>
      </c>
      <c r="S9306">
        <v>15.90419539</v>
      </c>
      <c r="T9306">
        <v>17.418443660000001</v>
      </c>
      <c r="U9306">
        <v>18.932691940000002</v>
      </c>
      <c r="V9306">
        <v>18.112898659999999</v>
      </c>
      <c r="W9306">
        <v>17.29310538</v>
      </c>
    </row>
    <row r="9307" spans="2:23" hidden="1" x14ac:dyDescent="0.25">
      <c r="B9307" t="s">
        <v>94</v>
      </c>
      <c r="C9307" t="s">
        <v>297</v>
      </c>
      <c r="D9307" t="s">
        <v>95</v>
      </c>
      <c r="E9307" t="s">
        <v>620</v>
      </c>
      <c r="F9307" t="s">
        <v>93</v>
      </c>
      <c r="G9307">
        <v>13.08267118</v>
      </c>
      <c r="H9307">
        <v>13.08267118</v>
      </c>
      <c r="I9307">
        <v>13.08267118</v>
      </c>
    </row>
    <row r="9308" spans="2:23" hidden="1" x14ac:dyDescent="0.25">
      <c r="B9308" t="s">
        <v>94</v>
      </c>
      <c r="C9308" t="s">
        <v>297</v>
      </c>
      <c r="D9308" t="s">
        <v>95</v>
      </c>
      <c r="E9308" t="s">
        <v>621</v>
      </c>
      <c r="F9308" t="s">
        <v>93</v>
      </c>
      <c r="G9308">
        <v>12.773204120000001</v>
      </c>
      <c r="H9308">
        <v>12.773204120000001</v>
      </c>
      <c r="I9308">
        <v>12.773204120000001</v>
      </c>
      <c r="J9308">
        <v>12.773204120000001</v>
      </c>
      <c r="K9308">
        <v>12.773204120000001</v>
      </c>
      <c r="L9308">
        <v>12.773204120000001</v>
      </c>
      <c r="M9308">
        <v>12.773204120000001</v>
      </c>
    </row>
    <row r="9309" spans="2:23" hidden="1" x14ac:dyDescent="0.25">
      <c r="B9309" t="s">
        <v>94</v>
      </c>
      <c r="C9309" t="s">
        <v>297</v>
      </c>
      <c r="D9309" t="s">
        <v>95</v>
      </c>
      <c r="E9309" t="s">
        <v>622</v>
      </c>
      <c r="F9309" t="s">
        <v>93</v>
      </c>
      <c r="G9309">
        <v>92.116465730000002</v>
      </c>
      <c r="H9309">
        <v>39.330128420000001</v>
      </c>
      <c r="I9309">
        <v>27.800088460000001</v>
      </c>
      <c r="J9309">
        <v>24.832754829999999</v>
      </c>
      <c r="K9309">
        <v>17.056378909999999</v>
      </c>
      <c r="L9309">
        <v>15.418129759999999</v>
      </c>
      <c r="M9309">
        <v>9.0158300750000002</v>
      </c>
      <c r="N9309">
        <v>9.2103943150000003</v>
      </c>
      <c r="O9309">
        <v>4.1659082139999999</v>
      </c>
      <c r="P9309">
        <v>3.5313473000000002</v>
      </c>
      <c r="Q9309">
        <v>2.896786385</v>
      </c>
      <c r="R9309">
        <v>2.9434492250000002</v>
      </c>
      <c r="S9309">
        <v>2.9901120649999999</v>
      </c>
      <c r="T9309">
        <v>3.1755258519999998</v>
      </c>
      <c r="U9309">
        <v>3.3609396390000001</v>
      </c>
      <c r="V9309">
        <v>3.5021106550000001</v>
      </c>
      <c r="W9309">
        <v>3.6432816720000001</v>
      </c>
    </row>
    <row r="9310" spans="2:23" hidden="1" x14ac:dyDescent="0.25">
      <c r="B9310" t="s">
        <v>94</v>
      </c>
      <c r="C9310" t="s">
        <v>297</v>
      </c>
      <c r="D9310" t="s">
        <v>95</v>
      </c>
      <c r="E9310" t="s">
        <v>623</v>
      </c>
      <c r="F9310" t="s">
        <v>93</v>
      </c>
      <c r="G9310">
        <v>53.082227539999998</v>
      </c>
      <c r="H9310">
        <v>53.082227539999998</v>
      </c>
      <c r="I9310">
        <v>53.082227539999998</v>
      </c>
    </row>
    <row r="9311" spans="2:23" hidden="1" x14ac:dyDescent="0.25">
      <c r="B9311" t="s">
        <v>94</v>
      </c>
      <c r="C9311" t="s">
        <v>297</v>
      </c>
      <c r="D9311" t="s">
        <v>95</v>
      </c>
      <c r="E9311" t="s">
        <v>624</v>
      </c>
      <c r="F9311" t="s">
        <v>93</v>
      </c>
      <c r="G9311">
        <v>32.224253740000002</v>
      </c>
      <c r="H9311">
        <v>32.224253740000002</v>
      </c>
      <c r="I9311">
        <v>32.224253740000002</v>
      </c>
      <c r="J9311">
        <v>32.224253740000002</v>
      </c>
      <c r="K9311">
        <v>32.224253740000002</v>
      </c>
      <c r="L9311">
        <v>32.224253740000002</v>
      </c>
      <c r="M9311">
        <v>32.224253740000002</v>
      </c>
    </row>
    <row r="9312" spans="2:23" hidden="1" x14ac:dyDescent="0.25">
      <c r="B9312" t="s">
        <v>94</v>
      </c>
      <c r="C9312" t="s">
        <v>297</v>
      </c>
      <c r="D9312" t="s">
        <v>95</v>
      </c>
      <c r="E9312" t="s">
        <v>673</v>
      </c>
      <c r="F9312" t="s">
        <v>93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2:23" hidden="1" x14ac:dyDescent="0.25">
      <c r="B9313" t="s">
        <v>94</v>
      </c>
      <c r="C9313" t="s">
        <v>297</v>
      </c>
      <c r="D9313" t="s">
        <v>95</v>
      </c>
      <c r="E9313" t="s">
        <v>674</v>
      </c>
      <c r="F9313" t="s">
        <v>93</v>
      </c>
      <c r="G9313">
        <v>0</v>
      </c>
      <c r="H9313">
        <v>0</v>
      </c>
      <c r="I9313">
        <v>0</v>
      </c>
    </row>
    <row r="9314" spans="2:23" hidden="1" x14ac:dyDescent="0.25">
      <c r="B9314" t="s">
        <v>94</v>
      </c>
      <c r="C9314" t="s">
        <v>297</v>
      </c>
      <c r="D9314" t="s">
        <v>95</v>
      </c>
      <c r="E9314" t="s">
        <v>675</v>
      </c>
      <c r="F9314" t="s">
        <v>93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2:23" hidden="1" x14ac:dyDescent="0.25">
      <c r="B9315" t="s">
        <v>94</v>
      </c>
      <c r="C9315" t="s">
        <v>297</v>
      </c>
      <c r="D9315" t="s">
        <v>95</v>
      </c>
      <c r="E9315" t="s">
        <v>625</v>
      </c>
      <c r="F9315" t="s">
        <v>93</v>
      </c>
      <c r="G9315">
        <v>111.8169773</v>
      </c>
      <c r="H9315">
        <v>54.785412469999997</v>
      </c>
      <c r="I9315">
        <v>46.733024290000003</v>
      </c>
      <c r="J9315">
        <v>41.601411220000003</v>
      </c>
      <c r="K9315">
        <v>32.263187219999999</v>
      </c>
      <c r="L9315">
        <v>30.826415900000001</v>
      </c>
      <c r="M9315">
        <v>21.2961724</v>
      </c>
      <c r="N9315">
        <v>24.940897889999999</v>
      </c>
      <c r="O9315">
        <v>19.483040469999999</v>
      </c>
      <c r="P9315">
        <v>18.993821749999999</v>
      </c>
      <c r="Q9315">
        <v>18.504603020000001</v>
      </c>
      <c r="R9315">
        <v>21.27599468</v>
      </c>
      <c r="S9315">
        <v>24.047386339999999</v>
      </c>
      <c r="T9315">
        <v>25.014901770000002</v>
      </c>
      <c r="U9315">
        <v>25.9824172</v>
      </c>
      <c r="V9315">
        <v>24.597387489999999</v>
      </c>
      <c r="W9315">
        <v>23.212357780000001</v>
      </c>
    </row>
    <row r="9316" spans="2:23" hidden="1" x14ac:dyDescent="0.25">
      <c r="B9316" t="s">
        <v>94</v>
      </c>
      <c r="C9316" t="s">
        <v>297</v>
      </c>
      <c r="D9316" t="s">
        <v>95</v>
      </c>
      <c r="E9316" t="s">
        <v>626</v>
      </c>
      <c r="F9316" t="s">
        <v>93</v>
      </c>
      <c r="G9316">
        <v>71.111804699999993</v>
      </c>
      <c r="H9316">
        <v>71.111804699999993</v>
      </c>
      <c r="I9316">
        <v>71.111804699999993</v>
      </c>
    </row>
    <row r="9317" spans="2:23" hidden="1" x14ac:dyDescent="0.25">
      <c r="B9317" t="s">
        <v>94</v>
      </c>
      <c r="C9317" t="s">
        <v>297</v>
      </c>
      <c r="D9317" t="s">
        <v>95</v>
      </c>
      <c r="E9317" t="s">
        <v>627</v>
      </c>
      <c r="F9317" t="s">
        <v>93</v>
      </c>
      <c r="G9317">
        <v>48.474657260000001</v>
      </c>
      <c r="H9317">
        <v>48.474657260000001</v>
      </c>
      <c r="I9317">
        <v>48.474657260000001</v>
      </c>
      <c r="J9317">
        <v>48.474657260000001</v>
      </c>
      <c r="K9317">
        <v>48.474657260000001</v>
      </c>
      <c r="L9317">
        <v>48.474657260000001</v>
      </c>
      <c r="M9317">
        <v>48.474657260000001</v>
      </c>
    </row>
    <row r="9318" spans="2:23" hidden="1" x14ac:dyDescent="0.25">
      <c r="B9318" t="s">
        <v>94</v>
      </c>
      <c r="C9318" t="s">
        <v>297</v>
      </c>
      <c r="D9318" t="s">
        <v>95</v>
      </c>
      <c r="E9318" t="s">
        <v>676</v>
      </c>
      <c r="F9318" t="s">
        <v>93</v>
      </c>
      <c r="G9318">
        <v>0</v>
      </c>
      <c r="H9318">
        <v>0.37540499599999999</v>
      </c>
      <c r="I9318">
        <v>0.77432054900000002</v>
      </c>
      <c r="J9318">
        <v>1.1137151729999999</v>
      </c>
      <c r="K9318">
        <v>1.2549710439999999</v>
      </c>
      <c r="L9318">
        <v>0.36458597100000001</v>
      </c>
      <c r="M9318">
        <v>9.9544192000000004E-2</v>
      </c>
      <c r="N9318">
        <v>0</v>
      </c>
      <c r="O9318">
        <v>0</v>
      </c>
      <c r="P9318">
        <v>0</v>
      </c>
      <c r="Q9318">
        <v>0</v>
      </c>
      <c r="R9318">
        <v>2.9544823000000001E-2</v>
      </c>
      <c r="S9318">
        <v>5.9089647000000002E-2</v>
      </c>
      <c r="T9318">
        <v>8.1062507000000006E-2</v>
      </c>
      <c r="U9318">
        <v>0.103035368</v>
      </c>
      <c r="V9318">
        <v>5.1517684000000001E-2</v>
      </c>
      <c r="W9318">
        <v>0</v>
      </c>
    </row>
    <row r="9319" spans="2:23" hidden="1" x14ac:dyDescent="0.25">
      <c r="B9319" t="s">
        <v>94</v>
      </c>
      <c r="C9319" t="s">
        <v>297</v>
      </c>
      <c r="D9319" t="s">
        <v>95</v>
      </c>
      <c r="E9319" t="s">
        <v>677</v>
      </c>
      <c r="F9319" t="s">
        <v>93</v>
      </c>
      <c r="G9319">
        <v>0.383241848</v>
      </c>
      <c r="H9319">
        <v>0.383241848</v>
      </c>
      <c r="I9319">
        <v>0.383241848</v>
      </c>
    </row>
    <row r="9320" spans="2:23" hidden="1" x14ac:dyDescent="0.25">
      <c r="B9320" t="s">
        <v>94</v>
      </c>
      <c r="C9320" t="s">
        <v>297</v>
      </c>
      <c r="D9320" t="s">
        <v>95</v>
      </c>
      <c r="E9320" t="s">
        <v>678</v>
      </c>
      <c r="F9320" t="s">
        <v>93</v>
      </c>
      <c r="G9320">
        <v>0.56893456099999995</v>
      </c>
      <c r="H9320">
        <v>0.56893456099999995</v>
      </c>
      <c r="I9320">
        <v>0.56893456099999995</v>
      </c>
      <c r="J9320">
        <v>0.56893456099999995</v>
      </c>
      <c r="K9320">
        <v>0.56893456099999995</v>
      </c>
      <c r="L9320">
        <v>0.56893456099999995</v>
      </c>
      <c r="M9320">
        <v>0.56893456099999995</v>
      </c>
    </row>
    <row r="9321" spans="2:23" hidden="1" x14ac:dyDescent="0.25">
      <c r="B9321" t="s">
        <v>94</v>
      </c>
      <c r="C9321" t="s">
        <v>297</v>
      </c>
      <c r="D9321" t="s">
        <v>95</v>
      </c>
      <c r="E9321" t="s">
        <v>679</v>
      </c>
      <c r="F9321" t="s">
        <v>93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0.67457557599999995</v>
      </c>
      <c r="M9321">
        <v>1.2512910829999999</v>
      </c>
      <c r="N9321">
        <v>1.9188539250000001</v>
      </c>
      <c r="O9321">
        <v>3.6306801809999998</v>
      </c>
      <c r="P9321">
        <v>5.1158792279999998</v>
      </c>
      <c r="Q9321">
        <v>6.601078276</v>
      </c>
      <c r="R9321">
        <v>10.97806711</v>
      </c>
      <c r="S9321">
        <v>15.355055950000001</v>
      </c>
      <c r="T9321">
        <v>9.3475402360000004</v>
      </c>
      <c r="U9321">
        <v>3.340024519</v>
      </c>
      <c r="V9321">
        <v>5.7466484580000001</v>
      </c>
      <c r="W9321">
        <v>8.1532723970000003</v>
      </c>
    </row>
    <row r="9322" spans="2:23" hidden="1" x14ac:dyDescent="0.25">
      <c r="B9322" t="s">
        <v>94</v>
      </c>
      <c r="C9322" t="s">
        <v>297</v>
      </c>
      <c r="D9322" t="s">
        <v>95</v>
      </c>
      <c r="E9322" t="s">
        <v>680</v>
      </c>
      <c r="F9322" t="s">
        <v>93</v>
      </c>
      <c r="G9322">
        <v>0</v>
      </c>
      <c r="H9322">
        <v>0</v>
      </c>
      <c r="I9322">
        <v>0</v>
      </c>
    </row>
    <row r="9323" spans="2:23" hidden="1" x14ac:dyDescent="0.25">
      <c r="B9323" t="s">
        <v>94</v>
      </c>
      <c r="C9323" t="s">
        <v>297</v>
      </c>
      <c r="D9323" t="s">
        <v>95</v>
      </c>
      <c r="E9323" t="s">
        <v>681</v>
      </c>
      <c r="F9323" t="s">
        <v>93</v>
      </c>
      <c r="G9323">
        <v>0.27512380800000003</v>
      </c>
      <c r="H9323">
        <v>0.27512380800000003</v>
      </c>
      <c r="I9323">
        <v>0.27512380800000003</v>
      </c>
      <c r="J9323">
        <v>0.27512380800000003</v>
      </c>
      <c r="K9323">
        <v>0.27512380800000003</v>
      </c>
      <c r="L9323">
        <v>0.27512380800000003</v>
      </c>
      <c r="M9323">
        <v>0.27512380800000003</v>
      </c>
    </row>
    <row r="9324" spans="2:23" hidden="1" x14ac:dyDescent="0.25">
      <c r="B9324" t="s">
        <v>94</v>
      </c>
      <c r="C9324" t="s">
        <v>297</v>
      </c>
      <c r="D9324" t="s">
        <v>95</v>
      </c>
      <c r="E9324" t="s">
        <v>628</v>
      </c>
      <c r="F9324" t="s">
        <v>93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 spans="2:23" hidden="1" x14ac:dyDescent="0.25">
      <c r="B9325" t="s">
        <v>94</v>
      </c>
      <c r="C9325" t="s">
        <v>297</v>
      </c>
      <c r="D9325" t="s">
        <v>95</v>
      </c>
      <c r="E9325" t="s">
        <v>629</v>
      </c>
      <c r="F9325" t="s">
        <v>93</v>
      </c>
      <c r="G9325">
        <v>0</v>
      </c>
      <c r="H9325">
        <v>0</v>
      </c>
      <c r="I9325">
        <v>0</v>
      </c>
    </row>
    <row r="9326" spans="2:23" hidden="1" x14ac:dyDescent="0.25">
      <c r="B9326" t="s">
        <v>94</v>
      </c>
      <c r="C9326" t="s">
        <v>297</v>
      </c>
      <c r="D9326" t="s">
        <v>95</v>
      </c>
      <c r="E9326" t="s">
        <v>630</v>
      </c>
      <c r="F9326" t="s">
        <v>93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2:23" hidden="1" x14ac:dyDescent="0.25">
      <c r="B9327" t="s">
        <v>94</v>
      </c>
      <c r="C9327" t="s">
        <v>297</v>
      </c>
      <c r="D9327" t="s">
        <v>95</v>
      </c>
      <c r="E9327" t="s">
        <v>631</v>
      </c>
      <c r="F9327" t="s">
        <v>93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0.67457557599999995</v>
      </c>
      <c r="M9327">
        <v>1.2512910829999999</v>
      </c>
      <c r="N9327">
        <v>1.9188539250000001</v>
      </c>
      <c r="O9327">
        <v>3.6306801809999998</v>
      </c>
      <c r="P9327">
        <v>5.1158792279999998</v>
      </c>
      <c r="Q9327">
        <v>6.601078276</v>
      </c>
      <c r="R9327">
        <v>10.97806711</v>
      </c>
      <c r="S9327">
        <v>15.355055950000001</v>
      </c>
      <c r="T9327">
        <v>9.3475402360000004</v>
      </c>
      <c r="U9327">
        <v>3.340024519</v>
      </c>
      <c r="V9327">
        <v>5.7466484580000001</v>
      </c>
      <c r="W9327">
        <v>8.1532723970000003</v>
      </c>
    </row>
    <row r="9328" spans="2:23" hidden="1" x14ac:dyDescent="0.25">
      <c r="B9328" t="s">
        <v>94</v>
      </c>
      <c r="C9328" t="s">
        <v>297</v>
      </c>
      <c r="D9328" t="s">
        <v>95</v>
      </c>
      <c r="E9328" t="s">
        <v>632</v>
      </c>
      <c r="F9328" t="s">
        <v>93</v>
      </c>
      <c r="G9328">
        <v>0</v>
      </c>
      <c r="H9328">
        <v>0</v>
      </c>
      <c r="I9328">
        <v>0</v>
      </c>
    </row>
    <row r="9329" spans="2:23" hidden="1" x14ac:dyDescent="0.25">
      <c r="B9329" t="s">
        <v>94</v>
      </c>
      <c r="C9329" t="s">
        <v>297</v>
      </c>
      <c r="D9329" t="s">
        <v>95</v>
      </c>
      <c r="E9329" t="s">
        <v>633</v>
      </c>
      <c r="F9329" t="s">
        <v>93</v>
      </c>
      <c r="G9329">
        <v>0.27512380800000003</v>
      </c>
      <c r="H9329">
        <v>0.27512380800000003</v>
      </c>
      <c r="I9329">
        <v>0.27512380800000003</v>
      </c>
      <c r="J9329">
        <v>0.27512380800000003</v>
      </c>
      <c r="K9329">
        <v>0.27512380800000003</v>
      </c>
      <c r="L9329">
        <v>0.27512380800000003</v>
      </c>
      <c r="M9329">
        <v>0.27512380800000003</v>
      </c>
    </row>
    <row r="9330" spans="2:23" hidden="1" x14ac:dyDescent="0.25">
      <c r="B9330" t="s">
        <v>94</v>
      </c>
      <c r="C9330" t="s">
        <v>297</v>
      </c>
      <c r="D9330" t="s">
        <v>95</v>
      </c>
      <c r="E9330" t="s">
        <v>682</v>
      </c>
      <c r="F9330" t="s">
        <v>93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0.67457557599999995</v>
      </c>
      <c r="M9330">
        <v>1.2512910829999999</v>
      </c>
      <c r="N9330">
        <v>1.9188539250000001</v>
      </c>
      <c r="O9330">
        <v>3.6306801809999998</v>
      </c>
      <c r="P9330">
        <v>5.1158792279999998</v>
      </c>
      <c r="Q9330">
        <v>6.601078276</v>
      </c>
      <c r="R9330">
        <v>10.97806711</v>
      </c>
      <c r="S9330">
        <v>15.355055950000001</v>
      </c>
      <c r="T9330">
        <v>9.3475402360000004</v>
      </c>
      <c r="U9330">
        <v>3.340024519</v>
      </c>
      <c r="V9330">
        <v>5.7466484580000001</v>
      </c>
      <c r="W9330">
        <v>8.1532723970000003</v>
      </c>
    </row>
    <row r="9331" spans="2:23" hidden="1" x14ac:dyDescent="0.25">
      <c r="B9331" t="s">
        <v>94</v>
      </c>
      <c r="C9331" t="s">
        <v>297</v>
      </c>
      <c r="D9331" t="s">
        <v>95</v>
      </c>
      <c r="E9331" t="s">
        <v>683</v>
      </c>
      <c r="F9331" t="s">
        <v>93</v>
      </c>
      <c r="G9331">
        <v>0</v>
      </c>
      <c r="H9331">
        <v>0</v>
      </c>
      <c r="I9331">
        <v>0</v>
      </c>
    </row>
    <row r="9332" spans="2:23" hidden="1" x14ac:dyDescent="0.25">
      <c r="B9332" t="s">
        <v>94</v>
      </c>
      <c r="C9332" t="s">
        <v>297</v>
      </c>
      <c r="D9332" t="s">
        <v>95</v>
      </c>
      <c r="E9332" t="s">
        <v>684</v>
      </c>
      <c r="F9332" t="s">
        <v>93</v>
      </c>
      <c r="G9332">
        <v>0.27512380800000003</v>
      </c>
      <c r="H9332">
        <v>0.27512380800000003</v>
      </c>
      <c r="I9332">
        <v>0.27512380800000003</v>
      </c>
      <c r="J9332">
        <v>0.27512380800000003</v>
      </c>
      <c r="K9332">
        <v>0.27512380800000003</v>
      </c>
      <c r="L9332">
        <v>0.27512380800000003</v>
      </c>
      <c r="M9332">
        <v>0.27512380800000003</v>
      </c>
    </row>
    <row r="9333" spans="2:23" hidden="1" x14ac:dyDescent="0.25">
      <c r="B9333" t="s">
        <v>94</v>
      </c>
      <c r="C9333" t="s">
        <v>297</v>
      </c>
      <c r="D9333" t="s">
        <v>95</v>
      </c>
      <c r="E9333" t="s">
        <v>685</v>
      </c>
      <c r="F9333" t="s">
        <v>93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 spans="2:23" hidden="1" x14ac:dyDescent="0.25">
      <c r="B9334" t="s">
        <v>94</v>
      </c>
      <c r="C9334" t="s">
        <v>297</v>
      </c>
      <c r="D9334" t="s">
        <v>95</v>
      </c>
      <c r="E9334" t="s">
        <v>686</v>
      </c>
      <c r="F9334" t="s">
        <v>93</v>
      </c>
      <c r="G9334">
        <v>0</v>
      </c>
      <c r="H9334">
        <v>0</v>
      </c>
      <c r="I9334">
        <v>0</v>
      </c>
    </row>
    <row r="9335" spans="2:23" hidden="1" x14ac:dyDescent="0.25">
      <c r="B9335" t="s">
        <v>94</v>
      </c>
      <c r="C9335" t="s">
        <v>297</v>
      </c>
      <c r="D9335" t="s">
        <v>95</v>
      </c>
      <c r="E9335" t="s">
        <v>687</v>
      </c>
      <c r="F9335" t="s">
        <v>93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2:23" hidden="1" x14ac:dyDescent="0.25">
      <c r="B9336" t="s">
        <v>94</v>
      </c>
      <c r="C9336" t="s">
        <v>297</v>
      </c>
      <c r="D9336" t="s">
        <v>95</v>
      </c>
      <c r="E9336" t="s">
        <v>688</v>
      </c>
      <c r="F9336" t="s">
        <v>93</v>
      </c>
      <c r="G9336">
        <v>6.7577727459999997</v>
      </c>
      <c r="H9336">
        <v>1.5740004169999999</v>
      </c>
      <c r="I9336">
        <v>1.685184859</v>
      </c>
      <c r="J9336">
        <v>2.2270064519999999</v>
      </c>
      <c r="K9336">
        <v>2.739437541</v>
      </c>
      <c r="L9336">
        <v>3.0979507009999998</v>
      </c>
      <c r="M9336">
        <v>1.8816647950000001</v>
      </c>
      <c r="N9336">
        <v>3.8001488509999999</v>
      </c>
      <c r="O9336">
        <v>0.16172293500000001</v>
      </c>
      <c r="P9336">
        <v>9.8349226999999997E-2</v>
      </c>
      <c r="Q9336">
        <v>3.4975518999999997E-2</v>
      </c>
      <c r="R9336">
        <v>3.4584743000000001E-2</v>
      </c>
      <c r="S9336">
        <v>3.4193966999999999E-2</v>
      </c>
      <c r="T9336">
        <v>0.79086788900000005</v>
      </c>
      <c r="U9336">
        <v>1.5475418110000001</v>
      </c>
      <c r="V9336">
        <v>0.83701816900000003</v>
      </c>
      <c r="W9336">
        <v>0.126494527</v>
      </c>
    </row>
    <row r="9337" spans="2:23" hidden="1" x14ac:dyDescent="0.25">
      <c r="B9337" t="s">
        <v>94</v>
      </c>
      <c r="C9337" t="s">
        <v>297</v>
      </c>
      <c r="D9337" t="s">
        <v>95</v>
      </c>
      <c r="E9337" t="s">
        <v>689</v>
      </c>
      <c r="F9337" t="s">
        <v>93</v>
      </c>
      <c r="G9337">
        <v>3.338986008</v>
      </c>
      <c r="H9337">
        <v>3.338986008</v>
      </c>
      <c r="I9337">
        <v>3.338986008</v>
      </c>
    </row>
    <row r="9338" spans="2:23" hidden="1" x14ac:dyDescent="0.25">
      <c r="B9338" t="s">
        <v>94</v>
      </c>
      <c r="C9338" t="s">
        <v>297</v>
      </c>
      <c r="D9338" t="s">
        <v>95</v>
      </c>
      <c r="E9338" t="s">
        <v>690</v>
      </c>
      <c r="F9338" t="s">
        <v>93</v>
      </c>
      <c r="G9338">
        <v>2.8518596450000002</v>
      </c>
      <c r="H9338">
        <v>2.8518596450000002</v>
      </c>
      <c r="I9338">
        <v>2.8518596450000002</v>
      </c>
      <c r="J9338">
        <v>2.8518596450000002</v>
      </c>
      <c r="K9338">
        <v>2.8518596450000002</v>
      </c>
      <c r="L9338">
        <v>2.8518596450000002</v>
      </c>
      <c r="M9338">
        <v>2.8518596450000002</v>
      </c>
    </row>
    <row r="9339" spans="2:23" hidden="1" x14ac:dyDescent="0.25">
      <c r="B9339" t="s">
        <v>94</v>
      </c>
      <c r="C9339" t="s">
        <v>297</v>
      </c>
      <c r="D9339" t="s">
        <v>95</v>
      </c>
      <c r="E9339" t="s">
        <v>691</v>
      </c>
      <c r="F9339" t="s">
        <v>93</v>
      </c>
      <c r="G9339">
        <v>3.2367650449999998</v>
      </c>
      <c r="H9339">
        <v>0</v>
      </c>
      <c r="I9339">
        <v>0.65494552699999997</v>
      </c>
      <c r="J9339">
        <v>0.92376287400000001</v>
      </c>
      <c r="K9339">
        <v>1.3153866489999999</v>
      </c>
      <c r="L9339">
        <v>1.8879046020000001</v>
      </c>
      <c r="M9339">
        <v>1.576696232</v>
      </c>
      <c r="N9339">
        <v>2.8678701320000002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0.70646334</v>
      </c>
      <c r="U9339">
        <v>1.41292668</v>
      </c>
      <c r="V9339">
        <v>0.70646334</v>
      </c>
      <c r="W9339">
        <v>0</v>
      </c>
    </row>
    <row r="9340" spans="2:23" hidden="1" x14ac:dyDescent="0.25">
      <c r="B9340" t="s">
        <v>94</v>
      </c>
      <c r="C9340" t="s">
        <v>297</v>
      </c>
      <c r="D9340" t="s">
        <v>95</v>
      </c>
      <c r="E9340" t="s">
        <v>692</v>
      </c>
      <c r="F9340" t="s">
        <v>93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 spans="2:23" hidden="1" x14ac:dyDescent="0.25">
      <c r="B9341" t="s">
        <v>94</v>
      </c>
      <c r="C9341" t="s">
        <v>297</v>
      </c>
      <c r="D9341" t="s">
        <v>95</v>
      </c>
      <c r="E9341" t="s">
        <v>693</v>
      </c>
      <c r="F9341" t="s">
        <v>93</v>
      </c>
      <c r="G9341">
        <v>0</v>
      </c>
      <c r="H9341">
        <v>0</v>
      </c>
      <c r="I9341">
        <v>0</v>
      </c>
    </row>
    <row r="9342" spans="2:23" hidden="1" x14ac:dyDescent="0.25">
      <c r="B9342" t="s">
        <v>94</v>
      </c>
      <c r="C9342" t="s">
        <v>297</v>
      </c>
      <c r="D9342" t="s">
        <v>95</v>
      </c>
      <c r="E9342" t="s">
        <v>694</v>
      </c>
      <c r="F9342" t="s">
        <v>93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2:23" hidden="1" x14ac:dyDescent="0.25">
      <c r="B9343" t="s">
        <v>94</v>
      </c>
      <c r="C9343" t="s">
        <v>297</v>
      </c>
      <c r="D9343" t="s">
        <v>95</v>
      </c>
      <c r="E9343" t="s">
        <v>695</v>
      </c>
      <c r="F9343" t="s">
        <v>93</v>
      </c>
      <c r="G9343">
        <v>1.2972368569999999</v>
      </c>
      <c r="H9343">
        <v>1.2972368569999999</v>
      </c>
      <c r="I9343">
        <v>1.2972368569999999</v>
      </c>
    </row>
    <row r="9344" spans="2:23" hidden="1" x14ac:dyDescent="0.25">
      <c r="B9344" t="s">
        <v>94</v>
      </c>
      <c r="C9344" t="s">
        <v>297</v>
      </c>
      <c r="D9344" t="s">
        <v>95</v>
      </c>
      <c r="E9344" t="s">
        <v>696</v>
      </c>
      <c r="F9344" t="s">
        <v>93</v>
      </c>
      <c r="G9344">
        <v>1.370780133</v>
      </c>
      <c r="H9344">
        <v>1.370780133</v>
      </c>
      <c r="I9344">
        <v>1.370780133</v>
      </c>
      <c r="J9344">
        <v>1.370780133</v>
      </c>
      <c r="K9344">
        <v>1.370780133</v>
      </c>
      <c r="L9344">
        <v>1.370780133</v>
      </c>
      <c r="M9344">
        <v>1.370780133</v>
      </c>
    </row>
    <row r="9345" spans="2:23" hidden="1" x14ac:dyDescent="0.25">
      <c r="B9345" t="s">
        <v>94</v>
      </c>
      <c r="C9345" t="s">
        <v>297</v>
      </c>
      <c r="D9345" t="s">
        <v>95</v>
      </c>
      <c r="E9345" t="s">
        <v>697</v>
      </c>
      <c r="F9345" t="s">
        <v>93</v>
      </c>
      <c r="G9345">
        <v>0</v>
      </c>
      <c r="H9345">
        <v>0</v>
      </c>
      <c r="I9345">
        <v>7.0859114000000001E-2</v>
      </c>
      <c r="J9345">
        <v>0.30513436799999999</v>
      </c>
      <c r="K9345">
        <v>0.44675473700000001</v>
      </c>
      <c r="L9345">
        <v>0.214893637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</row>
    <row r="9346" spans="2:23" hidden="1" x14ac:dyDescent="0.25">
      <c r="B9346" t="s">
        <v>94</v>
      </c>
      <c r="C9346" t="s">
        <v>297</v>
      </c>
      <c r="D9346" t="s">
        <v>95</v>
      </c>
      <c r="E9346" t="s">
        <v>698</v>
      </c>
      <c r="F9346" t="s">
        <v>93</v>
      </c>
      <c r="G9346">
        <v>2.3619705000000001E-2</v>
      </c>
      <c r="H9346">
        <v>2.3619705000000001E-2</v>
      </c>
      <c r="I9346">
        <v>2.3619705000000001E-2</v>
      </c>
    </row>
    <row r="9347" spans="2:23" hidden="1" x14ac:dyDescent="0.25">
      <c r="B9347" t="s">
        <v>94</v>
      </c>
      <c r="C9347" t="s">
        <v>297</v>
      </c>
      <c r="D9347" t="s">
        <v>95</v>
      </c>
      <c r="E9347" t="s">
        <v>699</v>
      </c>
      <c r="F9347" t="s">
        <v>93</v>
      </c>
      <c r="G9347">
        <v>0.14823455099999999</v>
      </c>
      <c r="H9347">
        <v>0.14823455099999999</v>
      </c>
      <c r="I9347">
        <v>0.14823455099999999</v>
      </c>
      <c r="J9347">
        <v>0.14823455099999999</v>
      </c>
      <c r="K9347">
        <v>0.14823455099999999</v>
      </c>
      <c r="L9347">
        <v>0.14823455099999999</v>
      </c>
      <c r="M9347">
        <v>0.14823455099999999</v>
      </c>
    </row>
    <row r="9348" spans="2:23" hidden="1" x14ac:dyDescent="0.25">
      <c r="B9348" t="s">
        <v>94</v>
      </c>
      <c r="C9348" t="s">
        <v>297</v>
      </c>
      <c r="D9348" t="s">
        <v>95</v>
      </c>
      <c r="E9348" t="s">
        <v>700</v>
      </c>
      <c r="F9348" t="s">
        <v>93</v>
      </c>
      <c r="H9348">
        <v>0.7410774</v>
      </c>
      <c r="I9348">
        <v>6.843238274</v>
      </c>
      <c r="J9348">
        <v>1.3198688439999999</v>
      </c>
      <c r="K9348">
        <v>1.6789392700000001</v>
      </c>
      <c r="L9348">
        <v>0.57947003699999999</v>
      </c>
      <c r="M9348">
        <v>0.76983356400000003</v>
      </c>
      <c r="N9348">
        <v>1.868009754</v>
      </c>
      <c r="O9348">
        <v>3.348523594</v>
      </c>
      <c r="P9348">
        <v>3.9596841089999999</v>
      </c>
      <c r="Q9348">
        <v>4.5708446240000002</v>
      </c>
      <c r="R9348">
        <v>4.7734177219999996</v>
      </c>
      <c r="S9348">
        <v>4.9759908189999997</v>
      </c>
      <c r="T9348">
        <v>4.2014805979999998</v>
      </c>
      <c r="U9348">
        <v>3.4269703759999999</v>
      </c>
      <c r="V9348">
        <v>2.735274714</v>
      </c>
      <c r="W9348">
        <v>2.043579051</v>
      </c>
    </row>
    <row r="9349" spans="2:23" hidden="1" x14ac:dyDescent="0.25">
      <c r="B9349" t="s">
        <v>94</v>
      </c>
      <c r="C9349" t="s">
        <v>297</v>
      </c>
      <c r="D9349" t="s">
        <v>95</v>
      </c>
      <c r="E9349" t="s">
        <v>701</v>
      </c>
      <c r="F9349" t="s">
        <v>93</v>
      </c>
      <c r="G9349">
        <v>3.792157837</v>
      </c>
      <c r="H9349">
        <v>3.792157837</v>
      </c>
      <c r="I9349">
        <v>3.792157837</v>
      </c>
    </row>
    <row r="9350" spans="2:23" hidden="1" x14ac:dyDescent="0.25">
      <c r="B9350" t="s">
        <v>94</v>
      </c>
      <c r="C9350" t="s">
        <v>297</v>
      </c>
      <c r="D9350" t="s">
        <v>95</v>
      </c>
      <c r="E9350" t="s">
        <v>702</v>
      </c>
      <c r="F9350" t="s">
        <v>93</v>
      </c>
      <c r="G9350">
        <v>1.9887378979999999</v>
      </c>
      <c r="H9350">
        <v>1.9887378979999999</v>
      </c>
      <c r="I9350">
        <v>1.9887378979999999</v>
      </c>
      <c r="J9350">
        <v>1.9887378979999999</v>
      </c>
      <c r="K9350">
        <v>1.9887378979999999</v>
      </c>
      <c r="L9350">
        <v>1.9887378979999999</v>
      </c>
      <c r="M9350">
        <v>1.9887378979999999</v>
      </c>
    </row>
    <row r="9351" spans="2:23" hidden="1" x14ac:dyDescent="0.25">
      <c r="B9351" t="s">
        <v>94</v>
      </c>
      <c r="C9351" t="s">
        <v>297</v>
      </c>
      <c r="D9351" t="s">
        <v>95</v>
      </c>
      <c r="E9351" t="s">
        <v>703</v>
      </c>
      <c r="F9351" t="s">
        <v>93</v>
      </c>
      <c r="G9351">
        <v>3.5210077009999998</v>
      </c>
      <c r="H9351">
        <v>1.5740004169999999</v>
      </c>
      <c r="I9351">
        <v>0.95938021799999995</v>
      </c>
      <c r="J9351">
        <v>0.99810920999999997</v>
      </c>
      <c r="K9351">
        <v>0.977296155</v>
      </c>
      <c r="L9351">
        <v>0.99515246199999996</v>
      </c>
      <c r="M9351">
        <v>0.30496856300000003</v>
      </c>
      <c r="N9351">
        <v>0.93227872000000001</v>
      </c>
      <c r="O9351">
        <v>0.15767194700000001</v>
      </c>
      <c r="P9351">
        <v>9.6323732999999995E-2</v>
      </c>
      <c r="Q9351">
        <v>3.4975518999999997E-2</v>
      </c>
      <c r="R9351">
        <v>3.4584743000000001E-2</v>
      </c>
      <c r="S9351">
        <v>3.4193966999999999E-2</v>
      </c>
      <c r="T9351">
        <v>8.4404548999999995E-2</v>
      </c>
      <c r="U9351">
        <v>0.134615131</v>
      </c>
      <c r="V9351">
        <v>0.12709490200000001</v>
      </c>
      <c r="W9351">
        <v>0.11957467300000001</v>
      </c>
    </row>
    <row r="9352" spans="2:23" hidden="1" x14ac:dyDescent="0.25">
      <c r="B9352" t="s">
        <v>94</v>
      </c>
      <c r="C9352" t="s">
        <v>297</v>
      </c>
      <c r="D9352" t="s">
        <v>95</v>
      </c>
      <c r="E9352" t="s">
        <v>704</v>
      </c>
      <c r="F9352" t="s">
        <v>93</v>
      </c>
      <c r="G9352">
        <v>2.0181294460000001</v>
      </c>
      <c r="H9352">
        <v>2.0181294460000001</v>
      </c>
      <c r="I9352">
        <v>2.0181294460000001</v>
      </c>
    </row>
    <row r="9353" spans="2:23" hidden="1" x14ac:dyDescent="0.25">
      <c r="B9353" t="s">
        <v>94</v>
      </c>
      <c r="C9353" t="s">
        <v>297</v>
      </c>
      <c r="D9353" t="s">
        <v>95</v>
      </c>
      <c r="E9353" t="s">
        <v>705</v>
      </c>
      <c r="F9353" t="s">
        <v>93</v>
      </c>
      <c r="G9353">
        <v>1.3328449609999999</v>
      </c>
      <c r="H9353">
        <v>1.3328449609999999</v>
      </c>
      <c r="I9353">
        <v>1.3328449609999999</v>
      </c>
      <c r="J9353">
        <v>1.3328449609999999</v>
      </c>
      <c r="K9353">
        <v>1.3328449609999999</v>
      </c>
      <c r="L9353">
        <v>1.3328449609999999</v>
      </c>
      <c r="M9353">
        <v>1.3328449609999999</v>
      </c>
    </row>
    <row r="9354" spans="2:23" hidden="1" x14ac:dyDescent="0.25">
      <c r="B9354" t="s">
        <v>94</v>
      </c>
      <c r="C9354" t="s">
        <v>297</v>
      </c>
      <c r="D9354" t="s">
        <v>95</v>
      </c>
      <c r="E9354" t="s">
        <v>634</v>
      </c>
      <c r="F9354" t="s">
        <v>93</v>
      </c>
      <c r="G9354">
        <v>28.564494230000001</v>
      </c>
      <c r="H9354">
        <v>59.712907989999998</v>
      </c>
      <c r="I9354">
        <v>48.702906310000003</v>
      </c>
      <c r="J9354">
        <v>82.964233789999994</v>
      </c>
      <c r="K9354">
        <v>97.468569200000005</v>
      </c>
      <c r="L9354">
        <v>115.0328872</v>
      </c>
      <c r="M9354">
        <v>115.775682</v>
      </c>
      <c r="N9354">
        <v>133.00252090000001</v>
      </c>
      <c r="O9354">
        <v>122.204516</v>
      </c>
      <c r="P9354">
        <v>120.5982435</v>
      </c>
      <c r="Q9354">
        <v>118.98637979999999</v>
      </c>
      <c r="R9354">
        <v>135.3632652</v>
      </c>
      <c r="S9354">
        <v>151.74460379999999</v>
      </c>
      <c r="T9354">
        <v>146.81277410000001</v>
      </c>
      <c r="U9354">
        <v>141.8844564</v>
      </c>
      <c r="V9354">
        <v>161.12553120000001</v>
      </c>
      <c r="W9354">
        <v>180.3703161</v>
      </c>
    </row>
    <row r="9355" spans="2:23" hidden="1" x14ac:dyDescent="0.25">
      <c r="B9355" t="s">
        <v>94</v>
      </c>
      <c r="C9355" t="s">
        <v>297</v>
      </c>
      <c r="D9355" t="s">
        <v>95</v>
      </c>
      <c r="E9355" t="s">
        <v>635</v>
      </c>
      <c r="F9355" t="s">
        <v>93</v>
      </c>
      <c r="G9355">
        <v>45.66010284</v>
      </c>
      <c r="H9355">
        <v>45.66010284</v>
      </c>
      <c r="I9355">
        <v>45.66010284</v>
      </c>
    </row>
    <row r="9356" spans="2:23" hidden="1" x14ac:dyDescent="0.25">
      <c r="B9356" t="s">
        <v>94</v>
      </c>
      <c r="C9356" t="s">
        <v>297</v>
      </c>
      <c r="D9356" t="s">
        <v>95</v>
      </c>
      <c r="E9356" t="s">
        <v>636</v>
      </c>
      <c r="F9356" t="s">
        <v>93</v>
      </c>
      <c r="G9356">
        <v>78.317382969999997</v>
      </c>
      <c r="H9356">
        <v>78.317382969999997</v>
      </c>
      <c r="I9356">
        <v>78.317382969999997</v>
      </c>
      <c r="J9356">
        <v>78.317382969999997</v>
      </c>
      <c r="K9356">
        <v>78.317382969999997</v>
      </c>
      <c r="L9356">
        <v>78.317382969999997</v>
      </c>
      <c r="M9356">
        <v>78.317382969999997</v>
      </c>
    </row>
    <row r="9357" spans="2:23" hidden="1" x14ac:dyDescent="0.25">
      <c r="B9357" t="s">
        <v>94</v>
      </c>
      <c r="C9357" t="s">
        <v>297</v>
      </c>
      <c r="D9357" t="s">
        <v>95</v>
      </c>
      <c r="E9357" t="s">
        <v>637</v>
      </c>
      <c r="F9357" t="s">
        <v>93</v>
      </c>
      <c r="G9357">
        <v>0</v>
      </c>
      <c r="H9357">
        <v>0</v>
      </c>
      <c r="I9357">
        <v>1.3916307800000001</v>
      </c>
      <c r="J9357">
        <v>2.5523015999999999E-2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 spans="2:23" hidden="1" x14ac:dyDescent="0.25">
      <c r="B9358" t="s">
        <v>94</v>
      </c>
      <c r="C9358" t="s">
        <v>297</v>
      </c>
      <c r="D9358" t="s">
        <v>95</v>
      </c>
      <c r="E9358" t="s">
        <v>638</v>
      </c>
      <c r="F9358" t="s">
        <v>93</v>
      </c>
      <c r="G9358">
        <v>0.46387692699999999</v>
      </c>
      <c r="H9358">
        <v>0.46387692699999999</v>
      </c>
      <c r="I9358">
        <v>0.46387692699999999</v>
      </c>
    </row>
    <row r="9359" spans="2:23" hidden="1" x14ac:dyDescent="0.25">
      <c r="B9359" t="s">
        <v>94</v>
      </c>
      <c r="C9359" t="s">
        <v>297</v>
      </c>
      <c r="D9359" t="s">
        <v>95</v>
      </c>
      <c r="E9359" t="s">
        <v>639</v>
      </c>
      <c r="F9359" t="s">
        <v>93</v>
      </c>
      <c r="G9359">
        <v>0.20245054200000001</v>
      </c>
      <c r="H9359">
        <v>0.20245054200000001</v>
      </c>
      <c r="I9359">
        <v>0.20245054200000001</v>
      </c>
      <c r="J9359">
        <v>0.20245054200000001</v>
      </c>
      <c r="K9359">
        <v>0.20245054200000001</v>
      </c>
      <c r="L9359">
        <v>0.20245054200000001</v>
      </c>
      <c r="M9359">
        <v>0.20245054200000001</v>
      </c>
    </row>
    <row r="9360" spans="2:23" hidden="1" x14ac:dyDescent="0.25">
      <c r="B9360" t="s">
        <v>94</v>
      </c>
      <c r="C9360" t="s">
        <v>297</v>
      </c>
      <c r="D9360" t="s">
        <v>95</v>
      </c>
      <c r="E9360" t="s">
        <v>706</v>
      </c>
      <c r="F9360" t="s">
        <v>93</v>
      </c>
      <c r="G9360">
        <v>0.22427452</v>
      </c>
      <c r="H9360">
        <v>0.7410774</v>
      </c>
      <c r="I9360">
        <v>6.843238274</v>
      </c>
      <c r="J9360">
        <v>1.3198688439999999</v>
      </c>
      <c r="K9360">
        <v>1.6789392700000001</v>
      </c>
      <c r="L9360">
        <v>0.57947003699999999</v>
      </c>
      <c r="M9360">
        <v>0.76983356400000003</v>
      </c>
      <c r="N9360">
        <v>1.868009754</v>
      </c>
      <c r="O9360">
        <v>3.348523594</v>
      </c>
      <c r="P9360">
        <v>3.9596841089999999</v>
      </c>
      <c r="Q9360">
        <v>4.5708446240000002</v>
      </c>
      <c r="R9360">
        <v>4.7734177219999996</v>
      </c>
      <c r="S9360">
        <v>4.9759908189999997</v>
      </c>
      <c r="T9360">
        <v>4.2014805979999998</v>
      </c>
      <c r="U9360">
        <v>3.4269703759999999</v>
      </c>
      <c r="V9360">
        <v>2.735274714</v>
      </c>
      <c r="W9360">
        <v>2.043579051</v>
      </c>
    </row>
    <row r="9361" spans="2:23" hidden="1" x14ac:dyDescent="0.25">
      <c r="B9361" t="s">
        <v>94</v>
      </c>
      <c r="C9361" t="s">
        <v>297</v>
      </c>
      <c r="D9361" t="s">
        <v>95</v>
      </c>
      <c r="E9361" t="s">
        <v>707</v>
      </c>
      <c r="F9361" t="s">
        <v>93</v>
      </c>
      <c r="G9361">
        <v>2.6028633980000002</v>
      </c>
      <c r="H9361">
        <v>2.6028633980000002</v>
      </c>
      <c r="I9361">
        <v>2.6028633980000002</v>
      </c>
    </row>
    <row r="9362" spans="2:23" hidden="1" x14ac:dyDescent="0.25">
      <c r="B9362" t="s">
        <v>94</v>
      </c>
      <c r="C9362" t="s">
        <v>297</v>
      </c>
      <c r="D9362" t="s">
        <v>95</v>
      </c>
      <c r="E9362" t="s">
        <v>708</v>
      </c>
      <c r="F9362" t="s">
        <v>93</v>
      </c>
      <c r="G9362">
        <v>1.7366717009999999</v>
      </c>
      <c r="H9362">
        <v>1.7366717009999999</v>
      </c>
      <c r="I9362">
        <v>1.7366717009999999</v>
      </c>
      <c r="J9362">
        <v>1.7366717009999999</v>
      </c>
      <c r="K9362">
        <v>1.7366717009999999</v>
      </c>
      <c r="L9362">
        <v>1.7366717009999999</v>
      </c>
      <c r="M9362">
        <v>1.7366717009999999</v>
      </c>
    </row>
    <row r="9363" spans="2:23" hidden="1" x14ac:dyDescent="0.25">
      <c r="B9363" t="s">
        <v>94</v>
      </c>
      <c r="C9363" t="s">
        <v>297</v>
      </c>
      <c r="D9363" t="s">
        <v>95</v>
      </c>
      <c r="E9363" t="s">
        <v>640</v>
      </c>
      <c r="F9363" t="s">
        <v>93</v>
      </c>
      <c r="G9363">
        <v>28.564494230000001</v>
      </c>
      <c r="H9363">
        <v>59.76138469</v>
      </c>
      <c r="I9363">
        <v>49.242209520000003</v>
      </c>
      <c r="J9363">
        <v>84.532212009999995</v>
      </c>
      <c r="K9363">
        <v>100.158823</v>
      </c>
      <c r="L9363">
        <v>119.2087626</v>
      </c>
      <c r="M9363">
        <v>121.9834755</v>
      </c>
      <c r="N9363">
        <v>141.44008779999999</v>
      </c>
      <c r="O9363">
        <v>132.58173059999999</v>
      </c>
      <c r="P9363">
        <v>132.43557870000001</v>
      </c>
      <c r="Q9363">
        <v>131.90730070000001</v>
      </c>
      <c r="R9363">
        <v>149.2814898</v>
      </c>
      <c r="S9363">
        <v>166.73082500000001</v>
      </c>
      <c r="T9363">
        <v>162.54540030000001</v>
      </c>
      <c r="U9363">
        <v>157.86374140000001</v>
      </c>
      <c r="V9363">
        <v>177.1629255</v>
      </c>
      <c r="W9363">
        <v>196.4438869</v>
      </c>
    </row>
    <row r="9364" spans="2:23" hidden="1" x14ac:dyDescent="0.25">
      <c r="B9364" t="s">
        <v>94</v>
      </c>
      <c r="C9364" t="s">
        <v>297</v>
      </c>
      <c r="D9364" t="s">
        <v>95</v>
      </c>
      <c r="E9364" t="s">
        <v>641</v>
      </c>
      <c r="F9364" t="s">
        <v>93</v>
      </c>
      <c r="G9364">
        <v>45.856029479999997</v>
      </c>
      <c r="H9364">
        <v>45.856029479999997</v>
      </c>
      <c r="I9364">
        <v>45.856029479999997</v>
      </c>
    </row>
    <row r="9365" spans="2:23" hidden="1" x14ac:dyDescent="0.25">
      <c r="B9365" t="s">
        <v>94</v>
      </c>
      <c r="C9365" t="s">
        <v>297</v>
      </c>
      <c r="D9365" t="s">
        <v>95</v>
      </c>
      <c r="E9365" t="s">
        <v>642</v>
      </c>
      <c r="F9365" t="s">
        <v>93</v>
      </c>
      <c r="G9365">
        <v>80.493051649999998</v>
      </c>
      <c r="H9365">
        <v>80.493051649999998</v>
      </c>
      <c r="I9365">
        <v>80.493051649999998</v>
      </c>
      <c r="J9365">
        <v>80.493051649999998</v>
      </c>
      <c r="K9365">
        <v>80.493051649999998</v>
      </c>
      <c r="L9365">
        <v>80.493051649999998</v>
      </c>
      <c r="M9365">
        <v>80.493051649999998</v>
      </c>
    </row>
    <row r="9366" spans="2:23" hidden="1" x14ac:dyDescent="0.25">
      <c r="B9366" t="s">
        <v>94</v>
      </c>
      <c r="C9366" t="s">
        <v>297</v>
      </c>
      <c r="D9366" t="s">
        <v>95</v>
      </c>
      <c r="E9366" t="s">
        <v>643</v>
      </c>
      <c r="F9366" t="s">
        <v>93</v>
      </c>
      <c r="G9366">
        <v>147.0231311</v>
      </c>
      <c r="H9366">
        <v>122.97004509999999</v>
      </c>
      <c r="I9366">
        <v>110.34043320000001</v>
      </c>
      <c r="J9366">
        <v>134.73547199999999</v>
      </c>
      <c r="K9366">
        <v>138.80470750000001</v>
      </c>
      <c r="L9366">
        <v>153.8152493</v>
      </c>
      <c r="M9366">
        <v>149.56684279999999</v>
      </c>
      <c r="N9366">
        <v>172.55923949999999</v>
      </c>
      <c r="O9366">
        <v>158.12557269999999</v>
      </c>
      <c r="P9366">
        <v>158.4773035</v>
      </c>
      <c r="Q9366">
        <v>158.4524993</v>
      </c>
      <c r="R9366">
        <v>178.11398080000001</v>
      </c>
      <c r="S9366">
        <v>197.8461551</v>
      </c>
      <c r="T9366">
        <v>194.36651749999999</v>
      </c>
      <c r="U9366">
        <v>190.38713379999999</v>
      </c>
      <c r="V9366">
        <v>207.49636899999999</v>
      </c>
      <c r="W9366">
        <v>224.58367139999999</v>
      </c>
    </row>
    <row r="9367" spans="2:23" hidden="1" x14ac:dyDescent="0.25">
      <c r="B9367" t="s">
        <v>94</v>
      </c>
      <c r="C9367" t="s">
        <v>297</v>
      </c>
      <c r="D9367" t="s">
        <v>95</v>
      </c>
      <c r="E9367" t="s">
        <v>644</v>
      </c>
      <c r="F9367" t="s">
        <v>93</v>
      </c>
      <c r="G9367">
        <v>126.7778698</v>
      </c>
      <c r="H9367">
        <v>126.7778698</v>
      </c>
      <c r="I9367">
        <v>126.7778698</v>
      </c>
    </row>
    <row r="9368" spans="2:23" hidden="1" x14ac:dyDescent="0.25">
      <c r="B9368" t="s">
        <v>94</v>
      </c>
      <c r="C9368" t="s">
        <v>297</v>
      </c>
      <c r="D9368" t="s">
        <v>95</v>
      </c>
      <c r="E9368" t="s">
        <v>645</v>
      </c>
      <c r="F9368" t="s">
        <v>93</v>
      </c>
      <c r="G9368">
        <v>136.7508401</v>
      </c>
      <c r="H9368">
        <v>136.7508401</v>
      </c>
      <c r="I9368">
        <v>136.7508401</v>
      </c>
      <c r="J9368">
        <v>136.7508401</v>
      </c>
      <c r="K9368">
        <v>136.7508401</v>
      </c>
      <c r="L9368">
        <v>136.7508401</v>
      </c>
      <c r="M9368">
        <v>136.7508401</v>
      </c>
    </row>
    <row r="9369" spans="2:23" hidden="1" x14ac:dyDescent="0.25">
      <c r="B9369" t="s">
        <v>94</v>
      </c>
      <c r="C9369" t="s">
        <v>298</v>
      </c>
      <c r="D9369" t="s">
        <v>95</v>
      </c>
      <c r="E9369" t="s">
        <v>648</v>
      </c>
      <c r="F9369" t="s">
        <v>93</v>
      </c>
    </row>
    <row r="9370" spans="2:23" hidden="1" x14ac:dyDescent="0.25">
      <c r="B9370" t="s">
        <v>94</v>
      </c>
      <c r="C9370" t="s">
        <v>298</v>
      </c>
      <c r="D9370" t="s">
        <v>95</v>
      </c>
      <c r="E9370" t="s">
        <v>502</v>
      </c>
      <c r="F9370" t="s">
        <v>93</v>
      </c>
      <c r="G9370">
        <v>130.7278197948805</v>
      </c>
      <c r="H9370">
        <v>114.0615176631123</v>
      </c>
      <c r="I9370">
        <v>83.700510208624024</v>
      </c>
      <c r="J9370">
        <v>86.425595709334274</v>
      </c>
      <c r="K9370">
        <v>0.8030520687307181</v>
      </c>
      <c r="L9370">
        <v>73.874623477657408</v>
      </c>
      <c r="M9370">
        <v>71.763478430229796</v>
      </c>
      <c r="N9370">
        <v>99.980408071511079</v>
      </c>
      <c r="O9370">
        <v>76.23083746571443</v>
      </c>
      <c r="Q9370">
        <v>53.228476208926523</v>
      </c>
      <c r="S9370">
        <v>55.312374454254147</v>
      </c>
      <c r="U9370">
        <v>73.492932780823423</v>
      </c>
      <c r="W9370">
        <v>58.647563002075493</v>
      </c>
    </row>
    <row r="9371" spans="2:23" hidden="1" x14ac:dyDescent="0.25">
      <c r="B9371" t="s">
        <v>94</v>
      </c>
      <c r="C9371" t="s">
        <v>298</v>
      </c>
      <c r="D9371" t="s">
        <v>95</v>
      </c>
      <c r="E9371" t="s">
        <v>503</v>
      </c>
      <c r="F9371" t="s">
        <v>93</v>
      </c>
      <c r="G9371">
        <v>0</v>
      </c>
      <c r="H9371">
        <v>0</v>
      </c>
      <c r="I9371">
        <v>0.25576344734608519</v>
      </c>
      <c r="J9371">
        <v>0.84695273470687016</v>
      </c>
      <c r="K9371">
        <v>-69.770502569466217</v>
      </c>
      <c r="L9371">
        <v>3.0141682818582258</v>
      </c>
      <c r="M9371">
        <v>3.1064715101186331</v>
      </c>
      <c r="N9371">
        <v>2.724033191181455</v>
      </c>
      <c r="O9371">
        <v>2.286143978667778</v>
      </c>
      <c r="Q9371">
        <v>1.34871816873845</v>
      </c>
      <c r="S9371">
        <v>0</v>
      </c>
      <c r="U9371">
        <v>0</v>
      </c>
      <c r="W9371">
        <v>0</v>
      </c>
    </row>
    <row r="9372" spans="2:23" hidden="1" x14ac:dyDescent="0.25">
      <c r="B9372" t="s">
        <v>94</v>
      </c>
      <c r="C9372" t="s">
        <v>298</v>
      </c>
      <c r="D9372" t="s">
        <v>95</v>
      </c>
      <c r="E9372" t="s">
        <v>504</v>
      </c>
      <c r="F9372" t="s">
        <v>93</v>
      </c>
      <c r="G9372">
        <v>31.129657310315231</v>
      </c>
      <c r="H9372">
        <v>66.429023504386493</v>
      </c>
      <c r="I9372">
        <v>47.91436342496511</v>
      </c>
      <c r="J9372">
        <v>51.921043157584371</v>
      </c>
      <c r="K9372">
        <v>50.427216515520442</v>
      </c>
      <c r="L9372">
        <v>47.12485236649615</v>
      </c>
      <c r="M9372">
        <v>57.358375811664288</v>
      </c>
      <c r="N9372">
        <v>81.450255621644857</v>
      </c>
      <c r="O9372">
        <v>66.535445956526601</v>
      </c>
      <c r="Q9372">
        <v>43.73534722816148</v>
      </c>
      <c r="S9372">
        <v>44.041014119614793</v>
      </c>
      <c r="U9372">
        <v>61.572566477099549</v>
      </c>
      <c r="W9372">
        <v>46.177334035076669</v>
      </c>
    </row>
    <row r="9373" spans="2:23" hidden="1" x14ac:dyDescent="0.25">
      <c r="B9373" t="s">
        <v>94</v>
      </c>
      <c r="C9373" t="s">
        <v>298</v>
      </c>
      <c r="D9373" t="s">
        <v>95</v>
      </c>
      <c r="E9373" t="s">
        <v>505</v>
      </c>
      <c r="F9373" t="s">
        <v>93</v>
      </c>
      <c r="G9373">
        <v>0.28425246101156759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Q9373">
        <v>0</v>
      </c>
      <c r="S9373">
        <v>0</v>
      </c>
      <c r="U9373">
        <v>0</v>
      </c>
      <c r="W9373">
        <v>0</v>
      </c>
    </row>
    <row r="9374" spans="2:23" hidden="1" x14ac:dyDescent="0.25">
      <c r="B9374" t="s">
        <v>94</v>
      </c>
      <c r="C9374" t="s">
        <v>298</v>
      </c>
      <c r="D9374" t="s">
        <v>95</v>
      </c>
      <c r="E9374" t="s">
        <v>506</v>
      </c>
      <c r="F9374" t="s">
        <v>93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Q9374">
        <v>0</v>
      </c>
      <c r="S9374">
        <v>0</v>
      </c>
      <c r="U9374">
        <v>0</v>
      </c>
      <c r="W9374">
        <v>0</v>
      </c>
    </row>
    <row r="9375" spans="2:23" hidden="1" x14ac:dyDescent="0.25">
      <c r="B9375" t="s">
        <v>94</v>
      </c>
      <c r="C9375" t="s">
        <v>298</v>
      </c>
      <c r="D9375" t="s">
        <v>95</v>
      </c>
      <c r="E9375" t="s">
        <v>507</v>
      </c>
      <c r="F9375" t="s">
        <v>93</v>
      </c>
      <c r="G9375">
        <v>0.28425246101156759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Q9375">
        <v>0</v>
      </c>
      <c r="S9375">
        <v>0</v>
      </c>
      <c r="U9375">
        <v>0</v>
      </c>
      <c r="W9375">
        <v>0</v>
      </c>
    </row>
    <row r="9376" spans="2:23" hidden="1" x14ac:dyDescent="0.25">
      <c r="B9376" t="s">
        <v>94</v>
      </c>
      <c r="C9376" t="s">
        <v>298</v>
      </c>
      <c r="D9376" t="s">
        <v>95</v>
      </c>
      <c r="E9376" t="s">
        <v>508</v>
      </c>
      <c r="F9376" t="s">
        <v>93</v>
      </c>
      <c r="G9376">
        <v>0.54405670365511094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Q9376">
        <v>0</v>
      </c>
      <c r="S9376">
        <v>0</v>
      </c>
      <c r="U9376">
        <v>0</v>
      </c>
      <c r="W9376">
        <v>0</v>
      </c>
    </row>
    <row r="9377" spans="2:23" hidden="1" x14ac:dyDescent="0.25">
      <c r="B9377" t="s">
        <v>94</v>
      </c>
      <c r="C9377" t="s">
        <v>298</v>
      </c>
      <c r="D9377" t="s">
        <v>95</v>
      </c>
      <c r="E9377" t="s">
        <v>509</v>
      </c>
      <c r="F9377" t="s">
        <v>93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Q9377">
        <v>0</v>
      </c>
      <c r="S9377">
        <v>0</v>
      </c>
      <c r="U9377">
        <v>0</v>
      </c>
      <c r="W9377">
        <v>0</v>
      </c>
    </row>
    <row r="9378" spans="2:23" hidden="1" x14ac:dyDescent="0.25">
      <c r="B9378" t="s">
        <v>94</v>
      </c>
      <c r="C9378" t="s">
        <v>298</v>
      </c>
      <c r="D9378" t="s">
        <v>95</v>
      </c>
      <c r="E9378" t="s">
        <v>510</v>
      </c>
      <c r="F9378" t="s">
        <v>93</v>
      </c>
      <c r="G9378">
        <v>0.54405670365511094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Q9378">
        <v>0</v>
      </c>
      <c r="S9378">
        <v>0</v>
      </c>
      <c r="U9378">
        <v>0</v>
      </c>
      <c r="W9378">
        <v>0</v>
      </c>
    </row>
    <row r="9379" spans="2:23" hidden="1" x14ac:dyDescent="0.25">
      <c r="B9379" t="s">
        <v>94</v>
      </c>
      <c r="C9379" t="s">
        <v>298</v>
      </c>
      <c r="D9379" t="s">
        <v>95</v>
      </c>
      <c r="E9379" t="s">
        <v>649</v>
      </c>
      <c r="F9379" t="s">
        <v>93</v>
      </c>
      <c r="G9379">
        <v>0</v>
      </c>
      <c r="H9379">
        <v>0</v>
      </c>
      <c r="I9379">
        <v>0</v>
      </c>
      <c r="J9379">
        <v>3.9334876799992942</v>
      </c>
      <c r="K9379">
        <v>3.1997192670938528</v>
      </c>
      <c r="L9379">
        <v>2.119947587240492</v>
      </c>
      <c r="M9379">
        <v>3.0072225904846679</v>
      </c>
      <c r="N9379">
        <v>3.3681813464498238</v>
      </c>
      <c r="O9379">
        <v>2.009261846522953</v>
      </c>
      <c r="Q9379">
        <v>2.4132571178190392</v>
      </c>
      <c r="S9379">
        <v>1.5800069380601489</v>
      </c>
      <c r="U9379">
        <v>1.6647869324736779</v>
      </c>
      <c r="W9379">
        <v>1.5723464811596199</v>
      </c>
    </row>
    <row r="9380" spans="2:23" hidden="1" x14ac:dyDescent="0.25">
      <c r="B9380" t="s">
        <v>94</v>
      </c>
      <c r="C9380" t="s">
        <v>298</v>
      </c>
      <c r="D9380" t="s">
        <v>95</v>
      </c>
      <c r="E9380" t="s">
        <v>650</v>
      </c>
      <c r="F9380" t="s">
        <v>93</v>
      </c>
      <c r="G9380">
        <v>3.7215157274380428</v>
      </c>
      <c r="H9380">
        <v>0</v>
      </c>
      <c r="I9380">
        <v>0.49865287192692143</v>
      </c>
      <c r="J9380">
        <v>0.87557964175045533</v>
      </c>
      <c r="K9380">
        <v>1.1573004400650519</v>
      </c>
      <c r="L9380">
        <v>0</v>
      </c>
      <c r="M9380">
        <v>0</v>
      </c>
      <c r="N9380">
        <v>1.2367945033699379</v>
      </c>
      <c r="O9380">
        <v>0</v>
      </c>
      <c r="Q9380">
        <v>0</v>
      </c>
      <c r="S9380">
        <v>0</v>
      </c>
      <c r="U9380">
        <v>0.1766710906132419</v>
      </c>
      <c r="W9380">
        <v>0</v>
      </c>
    </row>
    <row r="9381" spans="2:23" hidden="1" x14ac:dyDescent="0.25">
      <c r="B9381" t="s">
        <v>94</v>
      </c>
      <c r="C9381" t="s">
        <v>298</v>
      </c>
      <c r="D9381" t="s">
        <v>95</v>
      </c>
      <c r="E9381" t="s">
        <v>511</v>
      </c>
      <c r="F9381" t="s">
        <v>93</v>
      </c>
      <c r="G9381">
        <v>2.6742566166716721</v>
      </c>
      <c r="H9381">
        <v>0</v>
      </c>
      <c r="I9381">
        <v>0.49865287192692143</v>
      </c>
      <c r="J9381">
        <v>0.87557964175045533</v>
      </c>
      <c r="K9381">
        <v>1.1573004400650519</v>
      </c>
      <c r="L9381">
        <v>0</v>
      </c>
      <c r="M9381">
        <v>0</v>
      </c>
      <c r="N9381">
        <v>1.2367945033699379</v>
      </c>
      <c r="O9381">
        <v>0</v>
      </c>
      <c r="Q9381">
        <v>0</v>
      </c>
      <c r="S9381">
        <v>0</v>
      </c>
      <c r="U9381">
        <v>0.1766710906132419</v>
      </c>
      <c r="W9381">
        <v>0</v>
      </c>
    </row>
    <row r="9382" spans="2:23" hidden="1" x14ac:dyDescent="0.25">
      <c r="B9382" t="s">
        <v>94</v>
      </c>
      <c r="C9382" t="s">
        <v>298</v>
      </c>
      <c r="D9382" t="s">
        <v>95</v>
      </c>
      <c r="E9382" t="s">
        <v>512</v>
      </c>
      <c r="F9382" t="s">
        <v>93</v>
      </c>
      <c r="G9382">
        <v>0</v>
      </c>
      <c r="H9382">
        <v>0</v>
      </c>
      <c r="I9382">
        <v>0.49865287192692143</v>
      </c>
      <c r="J9382">
        <v>0.87557964175045533</v>
      </c>
      <c r="K9382">
        <v>1.1573004400650519</v>
      </c>
      <c r="L9382">
        <v>0</v>
      </c>
      <c r="M9382">
        <v>0</v>
      </c>
      <c r="N9382">
        <v>0</v>
      </c>
      <c r="O9382">
        <v>0</v>
      </c>
      <c r="Q9382">
        <v>0</v>
      </c>
      <c r="S9382">
        <v>0</v>
      </c>
      <c r="U9382">
        <v>0</v>
      </c>
      <c r="W9382">
        <v>0</v>
      </c>
    </row>
    <row r="9383" spans="2:23" hidden="1" x14ac:dyDescent="0.25">
      <c r="B9383" t="s">
        <v>94</v>
      </c>
      <c r="C9383" t="s">
        <v>298</v>
      </c>
      <c r="D9383" t="s">
        <v>95</v>
      </c>
      <c r="E9383" t="s">
        <v>513</v>
      </c>
      <c r="F9383" t="s">
        <v>93</v>
      </c>
      <c r="G9383">
        <v>2.6742566166716721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1.2367945033699379</v>
      </c>
      <c r="O9383">
        <v>0</v>
      </c>
      <c r="Q9383">
        <v>0</v>
      </c>
      <c r="S9383">
        <v>0</v>
      </c>
      <c r="U9383">
        <v>0.1766710906132419</v>
      </c>
      <c r="W9383">
        <v>0</v>
      </c>
    </row>
    <row r="9384" spans="2:23" hidden="1" x14ac:dyDescent="0.25">
      <c r="B9384" t="s">
        <v>94</v>
      </c>
      <c r="C9384" t="s">
        <v>298</v>
      </c>
      <c r="D9384" t="s">
        <v>95</v>
      </c>
      <c r="E9384" t="s">
        <v>514</v>
      </c>
      <c r="F9384" t="s">
        <v>93</v>
      </c>
      <c r="G9384">
        <v>0.19442673272260461</v>
      </c>
      <c r="H9384">
        <v>0</v>
      </c>
      <c r="I9384">
        <v>0</v>
      </c>
      <c r="J9384">
        <v>0.1777026030656001</v>
      </c>
      <c r="K9384">
        <v>7.8386923768979599E-2</v>
      </c>
      <c r="L9384">
        <v>0</v>
      </c>
      <c r="M9384">
        <v>0.16411690057353859</v>
      </c>
      <c r="N9384">
        <v>0</v>
      </c>
      <c r="O9384">
        <v>0</v>
      </c>
      <c r="Q9384">
        <v>1.9127370041314599E-2</v>
      </c>
      <c r="S9384">
        <v>1.0252094718391299E-2</v>
      </c>
      <c r="U9384">
        <v>2.28727602494856</v>
      </c>
      <c r="W9384">
        <v>1.001109812068391</v>
      </c>
    </row>
    <row r="9385" spans="2:23" hidden="1" x14ac:dyDescent="0.25">
      <c r="B9385" t="s">
        <v>94</v>
      </c>
      <c r="C9385" t="s">
        <v>298</v>
      </c>
      <c r="D9385" t="s">
        <v>95</v>
      </c>
      <c r="E9385" t="s">
        <v>515</v>
      </c>
      <c r="F9385" t="s">
        <v>93</v>
      </c>
      <c r="G9385">
        <v>13.42340316050216</v>
      </c>
      <c r="H9385">
        <v>12.659980335820521</v>
      </c>
      <c r="I9385">
        <v>12.954845276670749</v>
      </c>
      <c r="J9385">
        <v>12.744703248793339</v>
      </c>
      <c r="K9385">
        <v>13.83120781187956</v>
      </c>
      <c r="L9385">
        <v>13.79724218501323</v>
      </c>
      <c r="M9385">
        <v>13.847858557324781</v>
      </c>
      <c r="N9385">
        <v>13.89641179166043</v>
      </c>
      <c r="O9385">
        <v>14.098252840482671</v>
      </c>
      <c r="Q9385">
        <v>7.4096558187320252</v>
      </c>
      <c r="S9385">
        <v>10.78890873860901</v>
      </c>
      <c r="U9385">
        <v>14.16074464936124</v>
      </c>
      <c r="W9385">
        <v>14.455830669625589</v>
      </c>
    </row>
    <row r="9386" spans="2:23" hidden="1" x14ac:dyDescent="0.25">
      <c r="B9386" t="s">
        <v>94</v>
      </c>
      <c r="C9386" t="s">
        <v>298</v>
      </c>
      <c r="D9386" t="s">
        <v>95</v>
      </c>
      <c r="E9386" t="s">
        <v>516</v>
      </c>
      <c r="F9386" t="s">
        <v>93</v>
      </c>
      <c r="G9386">
        <v>19.985355228304819</v>
      </c>
      <c r="H9386">
        <v>38.099905470631278</v>
      </c>
      <c r="I9386">
        <v>28.768833017324571</v>
      </c>
      <c r="J9386">
        <v>29.14285760294106</v>
      </c>
      <c r="K9386">
        <v>27.825552693992041</v>
      </c>
      <c r="L9386">
        <v>27.13798131452857</v>
      </c>
      <c r="M9386">
        <v>34.303138034354347</v>
      </c>
      <c r="N9386">
        <v>46.745956472502122</v>
      </c>
      <c r="O9386">
        <v>37.533591907814042</v>
      </c>
      <c r="Q9386">
        <v>21.210452855776669</v>
      </c>
      <c r="S9386">
        <v>17.133698978077859</v>
      </c>
      <c r="U9386">
        <v>35.693666258125091</v>
      </c>
      <c r="W9386">
        <v>27.19315895142438</v>
      </c>
    </row>
    <row r="9387" spans="2:23" hidden="1" x14ac:dyDescent="0.25">
      <c r="B9387" t="s">
        <v>94</v>
      </c>
      <c r="C9387" t="s">
        <v>298</v>
      </c>
      <c r="D9387" t="s">
        <v>95</v>
      </c>
      <c r="E9387" t="s">
        <v>651</v>
      </c>
      <c r="F9387" t="s">
        <v>93</v>
      </c>
      <c r="G9387">
        <v>19.985355228304819</v>
      </c>
      <c r="H9387">
        <v>38.099905470631278</v>
      </c>
      <c r="I9387">
        <v>30.160463797548552</v>
      </c>
      <c r="J9387">
        <v>29.168380618663392</v>
      </c>
      <c r="K9387">
        <v>27.825552693992041</v>
      </c>
      <c r="L9387">
        <v>27.13798131452857</v>
      </c>
      <c r="M9387">
        <v>34.303138034354347</v>
      </c>
      <c r="N9387">
        <v>46.745956472502122</v>
      </c>
      <c r="O9387">
        <v>37.533591907814042</v>
      </c>
      <c r="Q9387">
        <v>21.210452855776669</v>
      </c>
      <c r="S9387">
        <v>17.133698978077859</v>
      </c>
      <c r="U9387">
        <v>35.693666258125091</v>
      </c>
      <c r="W9387">
        <v>27.19315895142438</v>
      </c>
    </row>
    <row r="9388" spans="2:23" hidden="1" x14ac:dyDescent="0.25">
      <c r="B9388" t="s">
        <v>94</v>
      </c>
      <c r="C9388" t="s">
        <v>298</v>
      </c>
      <c r="D9388" t="s">
        <v>95</v>
      </c>
      <c r="E9388" t="s">
        <v>517</v>
      </c>
      <c r="F9388" t="s">
        <v>93</v>
      </c>
      <c r="G9388">
        <v>0</v>
      </c>
      <c r="H9388">
        <v>0</v>
      </c>
      <c r="I9388">
        <v>1.3916307802239829</v>
      </c>
      <c r="J9388">
        <v>2.5523015722330501E-2</v>
      </c>
      <c r="K9388">
        <v>0</v>
      </c>
      <c r="L9388">
        <v>0</v>
      </c>
      <c r="M9388">
        <v>0</v>
      </c>
      <c r="N9388">
        <v>0</v>
      </c>
      <c r="O9388">
        <v>0</v>
      </c>
      <c r="Q9388">
        <v>0</v>
      </c>
      <c r="S9388">
        <v>0</v>
      </c>
      <c r="U9388">
        <v>0</v>
      </c>
      <c r="W9388">
        <v>0</v>
      </c>
    </row>
    <row r="9389" spans="2:23" hidden="1" x14ac:dyDescent="0.25">
      <c r="B9389" t="s">
        <v>94</v>
      </c>
      <c r="C9389" t="s">
        <v>298</v>
      </c>
      <c r="D9389" t="s">
        <v>95</v>
      </c>
      <c r="E9389" t="s">
        <v>518</v>
      </c>
      <c r="F9389" t="s">
        <v>93</v>
      </c>
      <c r="G9389">
        <v>0.5032024071112603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Q9389">
        <v>0</v>
      </c>
      <c r="S9389">
        <v>0</v>
      </c>
      <c r="U9389">
        <v>0</v>
      </c>
      <c r="W9389">
        <v>0</v>
      </c>
    </row>
    <row r="9390" spans="2:23" hidden="1" x14ac:dyDescent="0.25">
      <c r="B9390" t="s">
        <v>94</v>
      </c>
      <c r="C9390" t="s">
        <v>298</v>
      </c>
      <c r="D9390" t="s">
        <v>95</v>
      </c>
      <c r="E9390" t="s">
        <v>519</v>
      </c>
      <c r="F9390" t="s">
        <v>93</v>
      </c>
      <c r="G9390">
        <v>0.5032024071112603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Q9390">
        <v>0</v>
      </c>
      <c r="S9390">
        <v>0</v>
      </c>
      <c r="U9390">
        <v>0</v>
      </c>
      <c r="W9390">
        <v>0</v>
      </c>
    </row>
    <row r="9391" spans="2:23" hidden="1" x14ac:dyDescent="0.25">
      <c r="B9391" t="s">
        <v>94</v>
      </c>
      <c r="C9391" t="s">
        <v>298</v>
      </c>
      <c r="D9391" t="s">
        <v>95</v>
      </c>
      <c r="E9391" t="s">
        <v>652</v>
      </c>
      <c r="F9391" t="s">
        <v>93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Q9391">
        <v>0</v>
      </c>
      <c r="S9391">
        <v>0</v>
      </c>
      <c r="U9391">
        <v>0</v>
      </c>
      <c r="W9391">
        <v>0</v>
      </c>
    </row>
    <row r="9392" spans="2:23" hidden="1" x14ac:dyDescent="0.25">
      <c r="B9392" t="s">
        <v>94</v>
      </c>
      <c r="C9392" t="s">
        <v>298</v>
      </c>
      <c r="D9392" t="s">
        <v>95</v>
      </c>
      <c r="E9392" t="s">
        <v>520</v>
      </c>
      <c r="F9392" t="s">
        <v>93</v>
      </c>
      <c r="G9392">
        <v>2.312120443231906</v>
      </c>
      <c r="H9392">
        <v>18.478280420385769</v>
      </c>
      <c r="I9392">
        <v>1.6867044932046491</v>
      </c>
      <c r="J9392">
        <v>5.6188211056655266</v>
      </c>
      <c r="K9392">
        <v>5.9848760315260883</v>
      </c>
      <c r="L9392">
        <v>4.5263399939847746</v>
      </c>
      <c r="M9392">
        <v>7.8279363563994773</v>
      </c>
      <c r="N9392">
        <v>14.656429075478179</v>
      </c>
      <c r="O9392">
        <v>4.5059950700960112</v>
      </c>
      <c r="Q9392">
        <v>3.7514614932907668</v>
      </c>
      <c r="S9392">
        <v>3.7401078697180461</v>
      </c>
      <c r="U9392">
        <v>7.682369908590938</v>
      </c>
      <c r="W9392">
        <v>2.6545599949208309</v>
      </c>
    </row>
    <row r="9393" spans="2:23" hidden="1" x14ac:dyDescent="0.25">
      <c r="B9393" t="s">
        <v>94</v>
      </c>
      <c r="C9393" t="s">
        <v>298</v>
      </c>
      <c r="D9393" t="s">
        <v>95</v>
      </c>
      <c r="E9393" t="s">
        <v>521</v>
      </c>
      <c r="F9393" t="s">
        <v>93</v>
      </c>
      <c r="G9393">
        <v>7.1385338935607994</v>
      </c>
      <c r="H9393">
        <v>28.329118033755211</v>
      </c>
      <c r="I9393">
        <v>17.25524675548964</v>
      </c>
      <c r="J9393">
        <v>17.943595217171229</v>
      </c>
      <c r="K9393">
        <v>18.244644114369489</v>
      </c>
      <c r="L9393">
        <v>17.86692346472709</v>
      </c>
      <c r="M9393">
        <v>20.048015186825261</v>
      </c>
      <c r="N9393">
        <v>30.099323299322968</v>
      </c>
      <c r="O9393">
        <v>26.992592202189599</v>
      </c>
      <c r="Q9393">
        <v>20.111637254565771</v>
      </c>
      <c r="S9393">
        <v>25.327308203476779</v>
      </c>
      <c r="U9393">
        <v>24.037442195887539</v>
      </c>
      <c r="W9393">
        <v>17.411828602492669</v>
      </c>
    </row>
    <row r="9394" spans="2:23" hidden="1" x14ac:dyDescent="0.25">
      <c r="B9394" t="s">
        <v>94</v>
      </c>
      <c r="C9394" t="s">
        <v>298</v>
      </c>
      <c r="D9394" t="s">
        <v>95</v>
      </c>
      <c r="E9394" t="s">
        <v>522</v>
      </c>
      <c r="F9394" t="s">
        <v>93</v>
      </c>
      <c r="G9394">
        <v>4.0554048918481467</v>
      </c>
      <c r="H9394">
        <v>6.9616447144249944</v>
      </c>
      <c r="I9394">
        <v>14.127283247449171</v>
      </c>
      <c r="J9394">
        <v>10.60163064541659</v>
      </c>
      <c r="K9394">
        <v>7.9310819268174217</v>
      </c>
      <c r="L9394">
        <v>8.8143991355305626</v>
      </c>
      <c r="M9394">
        <v>12.46322622005656</v>
      </c>
      <c r="N9394">
        <v>18.193115605363509</v>
      </c>
      <c r="O9394">
        <v>18.92934399723536</v>
      </c>
      <c r="Q9394">
        <v>10.030208173712561</v>
      </c>
      <c r="S9394">
        <v>2.5944302750324182</v>
      </c>
      <c r="U9394">
        <v>11.56327567522435</v>
      </c>
      <c r="W9394">
        <v>9.0816584748095632</v>
      </c>
    </row>
    <row r="9395" spans="2:23" hidden="1" x14ac:dyDescent="0.25">
      <c r="B9395" t="s">
        <v>94</v>
      </c>
      <c r="C9395" t="s">
        <v>298</v>
      </c>
      <c r="D9395" t="s">
        <v>95</v>
      </c>
      <c r="E9395" t="s">
        <v>523</v>
      </c>
      <c r="F9395" t="s">
        <v>93</v>
      </c>
      <c r="G9395">
        <v>0.38167744691608801</v>
      </c>
      <c r="H9395">
        <v>0.65775659126714336</v>
      </c>
      <c r="I9395">
        <v>9.1720773392291094E-2</v>
      </c>
      <c r="J9395">
        <v>0.48456862138886431</v>
      </c>
      <c r="K9395">
        <v>0</v>
      </c>
      <c r="L9395">
        <v>0.35894757972118457</v>
      </c>
      <c r="M9395">
        <v>0</v>
      </c>
      <c r="N9395">
        <v>0.31855490304111128</v>
      </c>
      <c r="O9395">
        <v>0</v>
      </c>
      <c r="Q9395">
        <v>0.1346145339583012</v>
      </c>
      <c r="S9395">
        <v>0.26506937051631618</v>
      </c>
      <c r="U9395">
        <v>0.51912721386357319</v>
      </c>
      <c r="W9395">
        <v>0.61838745599363054</v>
      </c>
    </row>
    <row r="9396" spans="2:23" hidden="1" x14ac:dyDescent="0.25">
      <c r="B9396" t="s">
        <v>94</v>
      </c>
      <c r="C9396" t="s">
        <v>298</v>
      </c>
      <c r="D9396" t="s">
        <v>95</v>
      </c>
      <c r="E9396" t="s">
        <v>524</v>
      </c>
      <c r="F9396" t="s">
        <v>93</v>
      </c>
      <c r="G9396">
        <v>92.616115218464756</v>
      </c>
      <c r="H9396">
        <v>44.942011345380401</v>
      </c>
      <c r="I9396">
        <v>27.680343796238208</v>
      </c>
      <c r="J9396">
        <v>28.01884715172099</v>
      </c>
      <c r="K9396">
        <v>14.743686695920299</v>
      </c>
      <c r="L9396">
        <v>18.669424319747868</v>
      </c>
      <c r="M9396">
        <v>7.6230915447249048</v>
      </c>
      <c r="N9396">
        <v>11.08934470225466</v>
      </c>
      <c r="O9396">
        <v>3.9910149179188248</v>
      </c>
      <c r="Q9396">
        <v>4.2849866779109202</v>
      </c>
      <c r="S9396">
        <v>8.0136874083980203</v>
      </c>
      <c r="U9396">
        <v>9.5669104106053702</v>
      </c>
      <c r="W9396">
        <v>10.532111969882321</v>
      </c>
    </row>
    <row r="9397" spans="2:23" hidden="1" x14ac:dyDescent="0.25">
      <c r="B9397" t="s">
        <v>94</v>
      </c>
      <c r="C9397" t="s">
        <v>298</v>
      </c>
      <c r="D9397" t="s">
        <v>95</v>
      </c>
      <c r="E9397" t="s">
        <v>525</v>
      </c>
      <c r="F9397" t="s">
        <v>93</v>
      </c>
      <c r="G9397">
        <v>13.502415776457131</v>
      </c>
      <c r="H9397">
        <v>10.66876037642486</v>
      </c>
      <c r="I9397">
        <v>5.0236106149267252</v>
      </c>
      <c r="J9397">
        <v>7.0391399420167442</v>
      </c>
      <c r="K9397">
        <v>1.9752493056258591</v>
      </c>
      <c r="L9397">
        <v>4.8131538982917341</v>
      </c>
      <c r="M9397">
        <v>1.0226364720290519</v>
      </c>
      <c r="N9397">
        <v>2.4933230590355571</v>
      </c>
      <c r="O9397">
        <v>1.1904616789426961</v>
      </c>
      <c r="Q9397">
        <v>1.9037767262620331</v>
      </c>
      <c r="S9397">
        <v>5.484003950133312</v>
      </c>
      <c r="U9397">
        <v>6.9436071667112387</v>
      </c>
      <c r="W9397">
        <v>8.9780483491058778</v>
      </c>
    </row>
    <row r="9398" spans="2:23" hidden="1" x14ac:dyDescent="0.25">
      <c r="B9398" t="s">
        <v>94</v>
      </c>
      <c r="C9398" t="s">
        <v>298</v>
      </c>
      <c r="D9398" t="s">
        <v>95</v>
      </c>
      <c r="E9398" t="s">
        <v>526</v>
      </c>
      <c r="F9398" t="s">
        <v>93</v>
      </c>
      <c r="G9398">
        <v>78.732021995091543</v>
      </c>
      <c r="H9398">
        <v>33.6154943776884</v>
      </c>
      <c r="I9398">
        <v>22.565012407919191</v>
      </c>
      <c r="J9398">
        <v>20.495138588315381</v>
      </c>
      <c r="K9398">
        <v>12.768437390294441</v>
      </c>
      <c r="L9398">
        <v>13.497322841734951</v>
      </c>
      <c r="M9398">
        <v>6.6004550726958531</v>
      </c>
      <c r="N9398">
        <v>8.2774667401779958</v>
      </c>
      <c r="O9398">
        <v>2.800553238976129</v>
      </c>
      <c r="Q9398">
        <v>2.2465954176905849</v>
      </c>
      <c r="S9398">
        <v>2.264614087748392</v>
      </c>
      <c r="U9398">
        <v>2.1041760300305592</v>
      </c>
      <c r="W9398">
        <v>0.93567616478281224</v>
      </c>
    </row>
    <row r="9399" spans="2:23" hidden="1" x14ac:dyDescent="0.25">
      <c r="B9399" t="s">
        <v>94</v>
      </c>
      <c r="C9399" t="s">
        <v>298</v>
      </c>
      <c r="D9399" t="s">
        <v>95</v>
      </c>
      <c r="E9399" t="s">
        <v>653</v>
      </c>
      <c r="F9399" t="s">
        <v>93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Q9399">
        <v>0</v>
      </c>
      <c r="S9399">
        <v>0</v>
      </c>
      <c r="U9399">
        <v>0</v>
      </c>
      <c r="W9399">
        <v>0</v>
      </c>
    </row>
    <row r="9400" spans="2:23" hidden="1" x14ac:dyDescent="0.25">
      <c r="B9400" t="s">
        <v>94</v>
      </c>
      <c r="C9400" t="s">
        <v>298</v>
      </c>
      <c r="D9400" t="s">
        <v>95</v>
      </c>
      <c r="E9400" t="s">
        <v>654</v>
      </c>
      <c r="F9400" t="s">
        <v>93</v>
      </c>
      <c r="G9400">
        <v>0</v>
      </c>
      <c r="H9400">
        <v>0.3754049958531519</v>
      </c>
      <c r="I9400">
        <v>0.72906319118008978</v>
      </c>
      <c r="J9400">
        <v>0.79046398924469852</v>
      </c>
      <c r="K9400">
        <v>0.15104429271279809</v>
      </c>
      <c r="L9400">
        <v>0.23455793999095481</v>
      </c>
      <c r="M9400">
        <v>1.2385907798126E-3</v>
      </c>
      <c r="N9400">
        <v>0</v>
      </c>
      <c r="O9400">
        <v>2.3584086650676399E-2</v>
      </c>
      <c r="Q9400">
        <v>0.1574505892844166</v>
      </c>
      <c r="S9400">
        <v>0.25608319696554688</v>
      </c>
      <c r="U9400">
        <v>0.53746664571241931</v>
      </c>
      <c r="W9400">
        <v>3.9599454248559998E-2</v>
      </c>
    </row>
    <row r="9401" spans="2:23" hidden="1" x14ac:dyDescent="0.25">
      <c r="B9401" t="s">
        <v>94</v>
      </c>
      <c r="C9401" t="s">
        <v>298</v>
      </c>
      <c r="D9401" t="s">
        <v>95</v>
      </c>
      <c r="E9401" t="s">
        <v>655</v>
      </c>
      <c r="F9401" t="s">
        <v>93</v>
      </c>
      <c r="G9401">
        <v>0</v>
      </c>
      <c r="H9401">
        <v>0</v>
      </c>
      <c r="I9401">
        <v>0.17993062105636939</v>
      </c>
      <c r="J9401">
        <v>2.0047896141432799E-2</v>
      </c>
      <c r="K9401">
        <v>0</v>
      </c>
      <c r="L9401">
        <v>0.64255508586031207</v>
      </c>
      <c r="M9401">
        <v>0.8885403290258459</v>
      </c>
      <c r="N9401">
        <v>1.2797520675113181</v>
      </c>
      <c r="O9401">
        <v>2.53052851228145</v>
      </c>
      <c r="Q9401">
        <v>1.2311104023662369</v>
      </c>
      <c r="S9401">
        <v>0.40203642443607329</v>
      </c>
      <c r="U9401">
        <v>0.14103768147226539</v>
      </c>
      <c r="W9401">
        <v>0.1168483137811747</v>
      </c>
    </row>
    <row r="9402" spans="2:23" hidden="1" x14ac:dyDescent="0.25">
      <c r="B9402" t="s">
        <v>94</v>
      </c>
      <c r="C9402" t="s">
        <v>298</v>
      </c>
      <c r="D9402" t="s">
        <v>95</v>
      </c>
      <c r="E9402" t="s">
        <v>656</v>
      </c>
      <c r="F9402" t="s">
        <v>93</v>
      </c>
      <c r="G9402">
        <v>0</v>
      </c>
      <c r="H9402">
        <v>0</v>
      </c>
      <c r="I9402">
        <v>0.17964233307808761</v>
      </c>
      <c r="J9402">
        <v>2.0047896141432799E-2</v>
      </c>
      <c r="K9402">
        <v>0</v>
      </c>
      <c r="L9402">
        <v>0</v>
      </c>
      <c r="M9402">
        <v>0</v>
      </c>
      <c r="N9402">
        <v>0</v>
      </c>
      <c r="O9402">
        <v>0</v>
      </c>
      <c r="Q9402">
        <v>0</v>
      </c>
      <c r="S9402">
        <v>0.33527311799508092</v>
      </c>
      <c r="U9402">
        <v>0</v>
      </c>
      <c r="W9402">
        <v>0</v>
      </c>
    </row>
    <row r="9403" spans="2:23" hidden="1" x14ac:dyDescent="0.25">
      <c r="B9403" t="s">
        <v>94</v>
      </c>
      <c r="C9403" t="s">
        <v>298</v>
      </c>
      <c r="D9403" t="s">
        <v>95</v>
      </c>
      <c r="E9403" t="s">
        <v>657</v>
      </c>
      <c r="F9403" t="s">
        <v>93</v>
      </c>
      <c r="G9403">
        <v>0</v>
      </c>
      <c r="H9403">
        <v>0</v>
      </c>
      <c r="I9403">
        <v>2.882879782818E-4</v>
      </c>
      <c r="J9403">
        <v>0</v>
      </c>
      <c r="K9403">
        <v>0</v>
      </c>
      <c r="L9403">
        <v>0.64255508586031207</v>
      </c>
      <c r="M9403">
        <v>0.8885403290258459</v>
      </c>
      <c r="N9403">
        <v>1.2797520675113181</v>
      </c>
      <c r="O9403">
        <v>2.53052851228145</v>
      </c>
      <c r="Q9403">
        <v>1.2311104023662369</v>
      </c>
      <c r="S9403">
        <v>6.6763306440992501E-2</v>
      </c>
      <c r="U9403">
        <v>0.14103768147226539</v>
      </c>
      <c r="W9403">
        <v>0.1168483137811747</v>
      </c>
    </row>
    <row r="9404" spans="2:23" hidden="1" x14ac:dyDescent="0.25">
      <c r="B9404" t="s">
        <v>94</v>
      </c>
      <c r="C9404" t="s">
        <v>298</v>
      </c>
      <c r="D9404" t="s">
        <v>95</v>
      </c>
      <c r="E9404" t="s">
        <v>658</v>
      </c>
      <c r="F9404" t="s">
        <v>93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Q9404">
        <v>0</v>
      </c>
      <c r="S9404">
        <v>0</v>
      </c>
      <c r="U9404">
        <v>0</v>
      </c>
      <c r="W9404">
        <v>0</v>
      </c>
    </row>
    <row r="9405" spans="2:23" hidden="1" x14ac:dyDescent="0.25">
      <c r="B9405" t="s">
        <v>94</v>
      </c>
      <c r="C9405" t="s">
        <v>298</v>
      </c>
      <c r="D9405" t="s">
        <v>95</v>
      </c>
      <c r="E9405" t="s">
        <v>659</v>
      </c>
      <c r="F9405" t="s">
        <v>93</v>
      </c>
      <c r="G9405">
        <v>6.7577727464657951</v>
      </c>
      <c r="H9405">
        <v>1.5740004171699431</v>
      </c>
      <c r="I9405">
        <v>1.593445835544</v>
      </c>
      <c r="J9405">
        <v>2.1644235412776629</v>
      </c>
      <c r="K9405">
        <v>1.6963350719854979</v>
      </c>
      <c r="L9405">
        <v>3.937997963909702</v>
      </c>
      <c r="M9405">
        <v>2.0647875208591819</v>
      </c>
      <c r="N9405">
        <v>2.9266902987103962</v>
      </c>
      <c r="O9405">
        <v>6.9706178220533904E-2</v>
      </c>
      <c r="Q9405">
        <v>3.29854910625903E-2</v>
      </c>
      <c r="S9405">
        <v>1.3501814215208421</v>
      </c>
      <c r="U9405">
        <v>0.11823359645316291</v>
      </c>
      <c r="W9405">
        <v>5.9019200998529697E-2</v>
      </c>
    </row>
    <row r="9406" spans="2:23" hidden="1" x14ac:dyDescent="0.25">
      <c r="B9406" t="s">
        <v>94</v>
      </c>
      <c r="C9406" t="s">
        <v>298</v>
      </c>
      <c r="D9406" t="s">
        <v>95</v>
      </c>
      <c r="E9406" t="s">
        <v>660</v>
      </c>
      <c r="F9406" t="s">
        <v>93</v>
      </c>
      <c r="G9406">
        <v>3.2367650451646921</v>
      </c>
      <c r="H9406">
        <v>0</v>
      </c>
      <c r="I9406">
        <v>0.6549455266142542</v>
      </c>
      <c r="J9406">
        <v>1.3023448424626709</v>
      </c>
      <c r="K9406">
        <v>0.65840123632508862</v>
      </c>
      <c r="L9406">
        <v>2.9252638072745052</v>
      </c>
      <c r="M9406">
        <v>1.835132624383859</v>
      </c>
      <c r="N9406">
        <v>2.150194625772119</v>
      </c>
      <c r="O9406">
        <v>0</v>
      </c>
      <c r="Q9406">
        <v>0</v>
      </c>
      <c r="S9406">
        <v>1.3134055233960269</v>
      </c>
      <c r="U9406">
        <v>0</v>
      </c>
      <c r="W9406">
        <v>0</v>
      </c>
    </row>
    <row r="9407" spans="2:23" hidden="1" x14ac:dyDescent="0.25">
      <c r="B9407" t="s">
        <v>94</v>
      </c>
      <c r="C9407" t="s">
        <v>298</v>
      </c>
      <c r="D9407" t="s">
        <v>95</v>
      </c>
      <c r="E9407" t="s">
        <v>661</v>
      </c>
      <c r="F9407" t="s">
        <v>93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Q9407">
        <v>0</v>
      </c>
      <c r="S9407">
        <v>0</v>
      </c>
      <c r="U9407">
        <v>0</v>
      </c>
      <c r="W9407">
        <v>0</v>
      </c>
    </row>
    <row r="9408" spans="2:23" hidden="1" x14ac:dyDescent="0.25">
      <c r="B9408" t="s">
        <v>94</v>
      </c>
      <c r="C9408" t="s">
        <v>298</v>
      </c>
      <c r="D9408" t="s">
        <v>95</v>
      </c>
      <c r="E9408" t="s">
        <v>662</v>
      </c>
      <c r="F9408" t="s">
        <v>93</v>
      </c>
      <c r="G9408">
        <v>3.521007701301103</v>
      </c>
      <c r="H9408">
        <v>1.5740004171699431</v>
      </c>
      <c r="I9408">
        <v>0.93850030892974601</v>
      </c>
      <c r="J9408">
        <v>0.84717722389039252</v>
      </c>
      <c r="K9408">
        <v>0.82345158970934795</v>
      </c>
      <c r="L9408">
        <v>0.92185454013031698</v>
      </c>
      <c r="M9408">
        <v>0.2296548964753227</v>
      </c>
      <c r="N9408">
        <v>0.77649567293827682</v>
      </c>
      <c r="O9408">
        <v>6.9706178220533904E-2</v>
      </c>
      <c r="Q9408">
        <v>3.29854910625903E-2</v>
      </c>
      <c r="S9408">
        <v>3.6775898124815E-2</v>
      </c>
      <c r="U9408">
        <v>0.11823359645316291</v>
      </c>
      <c r="W9408">
        <v>5.9019200998529697E-2</v>
      </c>
    </row>
    <row r="9409" spans="2:23" hidden="1" x14ac:dyDescent="0.25">
      <c r="B9409" t="s">
        <v>94</v>
      </c>
      <c r="C9409" t="s">
        <v>298</v>
      </c>
      <c r="D9409" t="s">
        <v>95</v>
      </c>
      <c r="E9409" t="s">
        <v>663</v>
      </c>
      <c r="F9409" t="s">
        <v>93</v>
      </c>
      <c r="G9409">
        <v>0.22427451963469949</v>
      </c>
      <c r="H9409">
        <v>0.74107740032232439</v>
      </c>
      <c r="I9409">
        <v>5.3475998922941583</v>
      </c>
      <c r="J9409">
        <v>2.663817238658249</v>
      </c>
      <c r="K9409">
        <v>3.5552720620578939</v>
      </c>
      <c r="L9409">
        <v>0.25106751979419523</v>
      </c>
      <c r="M9409">
        <v>0.72097312305713768</v>
      </c>
      <c r="N9409">
        <v>0.51033219020838039</v>
      </c>
      <c r="O9409">
        <v>0.79441383544856681</v>
      </c>
      <c r="Q9409">
        <v>2.437877651402427</v>
      </c>
      <c r="S9409">
        <v>1.2493718833188869</v>
      </c>
      <c r="U9409">
        <v>1.5567179694806501</v>
      </c>
      <c r="W9409">
        <v>1.722650028088234</v>
      </c>
    </row>
    <row r="9410" spans="2:23" hidden="1" x14ac:dyDescent="0.25">
      <c r="B9410" t="s">
        <v>94</v>
      </c>
      <c r="C9410" t="s">
        <v>298</v>
      </c>
      <c r="D9410" t="s">
        <v>95</v>
      </c>
      <c r="E9410" t="s">
        <v>527</v>
      </c>
      <c r="F9410" t="s">
        <v>93</v>
      </c>
      <c r="G9410">
        <v>0</v>
      </c>
      <c r="H9410">
        <v>4.8476704000000002E-2</v>
      </c>
      <c r="I9410">
        <v>2.7094146299999999</v>
      </c>
      <c r="J9410">
        <v>7.1109537600000001</v>
      </c>
      <c r="K9410">
        <v>11.035368030000001</v>
      </c>
      <c r="L9410">
        <v>15.31569219</v>
      </c>
      <c r="M9410">
        <v>21.114013669999999</v>
      </c>
      <c r="N9410">
        <v>27.84225309</v>
      </c>
      <c r="O9410">
        <v>34.453142800000002</v>
      </c>
      <c r="P9410">
        <v>40.040896199999999</v>
      </c>
      <c r="Q9410">
        <v>44.642341420000001</v>
      </c>
      <c r="R9410">
        <v>48.890912380000003</v>
      </c>
      <c r="S9410">
        <v>53.210908549999999</v>
      </c>
      <c r="T9410">
        <v>57.688374170000003</v>
      </c>
      <c r="U9410">
        <v>62.442304839999998</v>
      </c>
      <c r="V9410">
        <v>67.027252730000001</v>
      </c>
      <c r="W9410">
        <v>71.128074330000004</v>
      </c>
    </row>
    <row r="9411" spans="2:23" hidden="1" x14ac:dyDescent="0.25">
      <c r="B9411" t="s">
        <v>94</v>
      </c>
      <c r="C9411" t="s">
        <v>298</v>
      </c>
      <c r="D9411" t="s">
        <v>95</v>
      </c>
      <c r="E9411" t="s">
        <v>528</v>
      </c>
      <c r="F9411" t="s">
        <v>93</v>
      </c>
      <c r="G9411">
        <v>0.919297111</v>
      </c>
      <c r="H9411">
        <v>0.919297111</v>
      </c>
      <c r="I9411">
        <v>0.919297111</v>
      </c>
    </row>
    <row r="9412" spans="2:23" hidden="1" x14ac:dyDescent="0.25">
      <c r="B9412" t="s">
        <v>94</v>
      </c>
      <c r="C9412" t="s">
        <v>298</v>
      </c>
      <c r="D9412" t="s">
        <v>95</v>
      </c>
      <c r="E9412" t="s">
        <v>529</v>
      </c>
      <c r="F9412" t="s">
        <v>93</v>
      </c>
      <c r="G9412">
        <v>8.1905598550000001</v>
      </c>
      <c r="H9412">
        <v>8.1905598550000001</v>
      </c>
      <c r="I9412">
        <v>8.1905598550000001</v>
      </c>
      <c r="J9412">
        <v>8.1905598550000001</v>
      </c>
      <c r="K9412">
        <v>8.1905598550000001</v>
      </c>
      <c r="L9412">
        <v>8.1905598550000001</v>
      </c>
      <c r="M9412">
        <v>8.1905598550000001</v>
      </c>
    </row>
    <row r="9413" spans="2:23" hidden="1" x14ac:dyDescent="0.25">
      <c r="B9413" t="s">
        <v>94</v>
      </c>
      <c r="C9413" t="s">
        <v>298</v>
      </c>
      <c r="D9413" t="s">
        <v>95</v>
      </c>
      <c r="E9413" t="s">
        <v>92</v>
      </c>
      <c r="F9413" t="s">
        <v>93</v>
      </c>
      <c r="G9413">
        <v>147.0231311</v>
      </c>
      <c r="H9413">
        <v>122.9215684</v>
      </c>
      <c r="I9413">
        <v>94.342915910000002</v>
      </c>
      <c r="J9413">
        <v>94.275858650000004</v>
      </c>
      <c r="K9413">
        <v>7.1311863710000001</v>
      </c>
      <c r="L9413">
        <v>77.583869019999995</v>
      </c>
      <c r="M9413">
        <v>74.165093529999993</v>
      </c>
      <c r="N9413">
        <v>102.67804700000001</v>
      </c>
      <c r="O9413">
        <v>78.016635339999993</v>
      </c>
      <c r="P9413">
        <v>67.349233760000004</v>
      </c>
      <c r="Q9413">
        <v>56.68183217</v>
      </c>
      <c r="R9413">
        <v>57.334303779999999</v>
      </c>
      <c r="S9413">
        <v>57.986775389999998</v>
      </c>
      <c r="T9413">
        <v>67.326391299999997</v>
      </c>
      <c r="U9413">
        <v>76.666007199999996</v>
      </c>
      <c r="V9413">
        <v>69.398933920000005</v>
      </c>
      <c r="W9413">
        <v>62.131860629999998</v>
      </c>
    </row>
    <row r="9414" spans="2:23" hidden="1" x14ac:dyDescent="0.25">
      <c r="B9414" t="s">
        <v>94</v>
      </c>
      <c r="C9414" t="s">
        <v>298</v>
      </c>
      <c r="D9414" t="s">
        <v>95</v>
      </c>
      <c r="E9414" t="s">
        <v>530</v>
      </c>
      <c r="F9414" t="s">
        <v>93</v>
      </c>
      <c r="G9414">
        <v>121.4292052</v>
      </c>
      <c r="H9414">
        <v>121.4292052</v>
      </c>
      <c r="I9414">
        <v>121.4292052</v>
      </c>
    </row>
    <row r="9415" spans="2:23" hidden="1" x14ac:dyDescent="0.25">
      <c r="B9415" t="s">
        <v>94</v>
      </c>
      <c r="C9415" t="s">
        <v>298</v>
      </c>
      <c r="D9415" t="s">
        <v>95</v>
      </c>
      <c r="E9415" t="s">
        <v>531</v>
      </c>
      <c r="F9415" t="s">
        <v>93</v>
      </c>
      <c r="G9415">
        <v>88.206231869999996</v>
      </c>
      <c r="H9415">
        <v>88.206231869999996</v>
      </c>
      <c r="I9415">
        <v>88.206231869999996</v>
      </c>
      <c r="J9415">
        <v>88.206231869999996</v>
      </c>
      <c r="K9415">
        <v>88.206231869999996</v>
      </c>
      <c r="L9415">
        <v>88.206231869999996</v>
      </c>
      <c r="M9415">
        <v>88.206231869999996</v>
      </c>
    </row>
    <row r="9416" spans="2:23" hidden="1" x14ac:dyDescent="0.25">
      <c r="B9416" t="s">
        <v>94</v>
      </c>
      <c r="C9416" t="s">
        <v>298</v>
      </c>
      <c r="D9416" t="s">
        <v>95</v>
      </c>
      <c r="E9416" t="s">
        <v>532</v>
      </c>
      <c r="F9416" t="s">
        <v>93</v>
      </c>
      <c r="G9416">
        <v>4.1364744340000001</v>
      </c>
      <c r="H9416">
        <v>0.59065006900000006</v>
      </c>
      <c r="I9416">
        <v>1.42820813</v>
      </c>
      <c r="J9416">
        <v>2.1814035569999999</v>
      </c>
      <c r="K9416">
        <v>2.1462724350000002</v>
      </c>
      <c r="L9416">
        <v>3.444793701</v>
      </c>
      <c r="M9416">
        <v>2.4725480439999998</v>
      </c>
      <c r="N9416">
        <v>2.5064670699999998</v>
      </c>
      <c r="O9416">
        <v>0.31291150600000001</v>
      </c>
      <c r="P9416">
        <v>0.44593512099999999</v>
      </c>
      <c r="Q9416">
        <v>0.64735410400000004</v>
      </c>
      <c r="R9416">
        <v>0.97460244600000001</v>
      </c>
      <c r="S9416">
        <v>1.4211695120000001</v>
      </c>
      <c r="T9416">
        <v>0.74970141000000001</v>
      </c>
      <c r="U9416">
        <v>7.8233308000000001E-2</v>
      </c>
      <c r="V9416">
        <v>7.7273871999999993E-2</v>
      </c>
      <c r="W9416">
        <v>7.6314435999999999E-2</v>
      </c>
    </row>
    <row r="9417" spans="2:23" hidden="1" x14ac:dyDescent="0.25">
      <c r="B9417" t="s">
        <v>94</v>
      </c>
      <c r="C9417" t="s">
        <v>298</v>
      </c>
      <c r="D9417" t="s">
        <v>95</v>
      </c>
      <c r="E9417" t="s">
        <v>533</v>
      </c>
      <c r="F9417" t="s">
        <v>93</v>
      </c>
      <c r="G9417">
        <v>2.0517775440000001</v>
      </c>
      <c r="H9417">
        <v>2.0517775440000001</v>
      </c>
      <c r="I9417">
        <v>2.0517775440000001</v>
      </c>
    </row>
    <row r="9418" spans="2:23" hidden="1" x14ac:dyDescent="0.25">
      <c r="B9418" t="s">
        <v>94</v>
      </c>
      <c r="C9418" t="s">
        <v>298</v>
      </c>
      <c r="D9418" t="s">
        <v>95</v>
      </c>
      <c r="E9418" t="s">
        <v>534</v>
      </c>
      <c r="F9418" t="s">
        <v>93</v>
      </c>
      <c r="G9418">
        <v>2.3429071960000001</v>
      </c>
      <c r="H9418">
        <v>2.3429071960000001</v>
      </c>
      <c r="I9418">
        <v>2.3429071960000001</v>
      </c>
      <c r="J9418">
        <v>2.3429071960000001</v>
      </c>
      <c r="K9418">
        <v>2.3429071960000001</v>
      </c>
      <c r="L9418">
        <v>2.3429071960000001</v>
      </c>
      <c r="M9418">
        <v>2.3429071960000001</v>
      </c>
    </row>
    <row r="9419" spans="2:23" hidden="1" x14ac:dyDescent="0.25">
      <c r="B9419" t="s">
        <v>94</v>
      </c>
      <c r="C9419" t="s">
        <v>298</v>
      </c>
      <c r="D9419" t="s">
        <v>95</v>
      </c>
      <c r="E9419" t="s">
        <v>535</v>
      </c>
      <c r="F9419" t="s">
        <v>93</v>
      </c>
      <c r="G9419">
        <v>0</v>
      </c>
      <c r="H9419">
        <v>0</v>
      </c>
      <c r="I9419">
        <v>0.75441631899999995</v>
      </c>
      <c r="J9419">
        <v>1.722532376</v>
      </c>
      <c r="K9419">
        <v>-68.613202130000005</v>
      </c>
      <c r="L9419">
        <v>3.014168282</v>
      </c>
      <c r="M9419">
        <v>3.10647151</v>
      </c>
      <c r="N9419">
        <v>2.7240331910000002</v>
      </c>
      <c r="O9419">
        <v>2.2861439790000002</v>
      </c>
      <c r="P9419">
        <v>1.8174310739999999</v>
      </c>
      <c r="Q9419">
        <v>1.3487181690000001</v>
      </c>
      <c r="R9419">
        <v>0.674359084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 spans="2:23" hidden="1" x14ac:dyDescent="0.25">
      <c r="B9420" t="s">
        <v>94</v>
      </c>
      <c r="C9420" t="s">
        <v>298</v>
      </c>
      <c r="D9420" t="s">
        <v>95</v>
      </c>
      <c r="E9420" t="s">
        <v>536</v>
      </c>
      <c r="F9420" t="s">
        <v>93</v>
      </c>
      <c r="G9420">
        <v>0.25147210599999997</v>
      </c>
      <c r="H9420">
        <v>0.25147210599999997</v>
      </c>
      <c r="I9420">
        <v>0.25147210599999997</v>
      </c>
    </row>
    <row r="9421" spans="2:23" hidden="1" x14ac:dyDescent="0.25">
      <c r="B9421" t="s">
        <v>94</v>
      </c>
      <c r="C9421" t="s">
        <v>298</v>
      </c>
      <c r="D9421" t="s">
        <v>95</v>
      </c>
      <c r="E9421" t="s">
        <v>537</v>
      </c>
      <c r="F9421" t="s">
        <v>93</v>
      </c>
      <c r="G9421">
        <v>-8.5736590919999998</v>
      </c>
      <c r="H9421">
        <v>-8.5736590919999998</v>
      </c>
      <c r="I9421">
        <v>-8.5736590919999998</v>
      </c>
      <c r="J9421">
        <v>-8.5736590919999998</v>
      </c>
      <c r="K9421">
        <v>-8.5736590919999998</v>
      </c>
      <c r="L9421">
        <v>-8.5736590919999998</v>
      </c>
      <c r="M9421">
        <v>-8.5736590919999998</v>
      </c>
    </row>
    <row r="9422" spans="2:23" hidden="1" x14ac:dyDescent="0.25">
      <c r="B9422" t="s">
        <v>94</v>
      </c>
      <c r="C9422" t="s">
        <v>298</v>
      </c>
      <c r="D9422" t="s">
        <v>95</v>
      </c>
      <c r="E9422" t="s">
        <v>538</v>
      </c>
      <c r="F9422" t="s">
        <v>93</v>
      </c>
      <c r="G9422">
        <v>0</v>
      </c>
      <c r="H9422">
        <v>0</v>
      </c>
      <c r="I9422">
        <v>0.25576344699999998</v>
      </c>
      <c r="J9422">
        <v>0.84695273500000001</v>
      </c>
      <c r="K9422">
        <v>-69.770502570000005</v>
      </c>
      <c r="L9422">
        <v>3.014168282</v>
      </c>
      <c r="M9422">
        <v>3.10647151</v>
      </c>
      <c r="N9422">
        <v>2.7240331910000002</v>
      </c>
      <c r="O9422">
        <v>2.2861439790000002</v>
      </c>
      <c r="P9422">
        <v>1.8174310739999999</v>
      </c>
      <c r="Q9422">
        <v>1.3487181690000001</v>
      </c>
      <c r="R9422">
        <v>0.674359084</v>
      </c>
      <c r="S9422">
        <v>0</v>
      </c>
      <c r="T9422">
        <v>0</v>
      </c>
      <c r="U9422">
        <v>0</v>
      </c>
      <c r="V9422">
        <v>0</v>
      </c>
      <c r="W9422">
        <v>0</v>
      </c>
    </row>
    <row r="9423" spans="2:23" hidden="1" x14ac:dyDescent="0.25">
      <c r="B9423" t="s">
        <v>94</v>
      </c>
      <c r="C9423" t="s">
        <v>298</v>
      </c>
      <c r="D9423" t="s">
        <v>95</v>
      </c>
      <c r="E9423" t="s">
        <v>539</v>
      </c>
      <c r="F9423" t="s">
        <v>93</v>
      </c>
      <c r="G9423">
        <v>8.5254482000000006E-2</v>
      </c>
      <c r="H9423">
        <v>8.5254482000000006E-2</v>
      </c>
      <c r="I9423">
        <v>8.5254482000000006E-2</v>
      </c>
    </row>
    <row r="9424" spans="2:23" hidden="1" x14ac:dyDescent="0.25">
      <c r="B9424" t="s">
        <v>94</v>
      </c>
      <c r="C9424" t="s">
        <v>298</v>
      </c>
      <c r="D9424" t="s">
        <v>95</v>
      </c>
      <c r="E9424" t="s">
        <v>540</v>
      </c>
      <c r="F9424" t="s">
        <v>93</v>
      </c>
      <c r="G9424">
        <v>-8.9353066559999998</v>
      </c>
      <c r="H9424">
        <v>-8.9353066559999998</v>
      </c>
      <c r="I9424">
        <v>-8.9353066559999998</v>
      </c>
      <c r="J9424">
        <v>-8.9353066559999998</v>
      </c>
      <c r="K9424">
        <v>-8.9353066559999998</v>
      </c>
      <c r="L9424">
        <v>-8.9353066559999998</v>
      </c>
      <c r="M9424">
        <v>-8.9353066559999998</v>
      </c>
    </row>
    <row r="9425" spans="2:23" hidden="1" x14ac:dyDescent="0.25">
      <c r="B9425" t="s">
        <v>94</v>
      </c>
      <c r="C9425" t="s">
        <v>298</v>
      </c>
      <c r="D9425" t="s">
        <v>95</v>
      </c>
      <c r="E9425" t="s">
        <v>541</v>
      </c>
      <c r="F9425" t="s">
        <v>93</v>
      </c>
      <c r="G9425">
        <v>31.129657309999999</v>
      </c>
      <c r="H9425">
        <v>66.4290235</v>
      </c>
      <c r="I9425">
        <v>47.914363420000001</v>
      </c>
      <c r="J9425">
        <v>51.921043160000004</v>
      </c>
      <c r="K9425">
        <v>50.427216520000002</v>
      </c>
      <c r="L9425">
        <v>47.124852369999999</v>
      </c>
      <c r="M9425">
        <v>57.358375809999998</v>
      </c>
      <c r="N9425">
        <v>81.450255619999993</v>
      </c>
      <c r="O9425">
        <v>66.535445960000004</v>
      </c>
      <c r="P9425">
        <v>55.135396589999999</v>
      </c>
      <c r="Q9425">
        <v>43.735347230000002</v>
      </c>
      <c r="R9425">
        <v>43.888180669999997</v>
      </c>
      <c r="S9425">
        <v>44.04101412</v>
      </c>
      <c r="T9425">
        <v>52.806790300000003</v>
      </c>
      <c r="U9425">
        <v>61.572566479999999</v>
      </c>
      <c r="V9425">
        <v>53.874950259999999</v>
      </c>
      <c r="W9425">
        <v>46.177334039999998</v>
      </c>
    </row>
    <row r="9426" spans="2:23" hidden="1" x14ac:dyDescent="0.25">
      <c r="B9426" t="s">
        <v>94</v>
      </c>
      <c r="C9426" t="s">
        <v>298</v>
      </c>
      <c r="D9426" t="s">
        <v>95</v>
      </c>
      <c r="E9426" t="s">
        <v>542</v>
      </c>
      <c r="F9426" t="s">
        <v>93</v>
      </c>
      <c r="G9426">
        <v>48.491014749999998</v>
      </c>
      <c r="H9426">
        <v>48.491014749999998</v>
      </c>
      <c r="I9426">
        <v>48.491014749999998</v>
      </c>
    </row>
    <row r="9427" spans="2:23" hidden="1" x14ac:dyDescent="0.25">
      <c r="B9427" t="s">
        <v>94</v>
      </c>
      <c r="C9427" t="s">
        <v>298</v>
      </c>
      <c r="D9427" t="s">
        <v>95</v>
      </c>
      <c r="E9427" t="s">
        <v>543</v>
      </c>
      <c r="F9427" t="s">
        <v>93</v>
      </c>
      <c r="G9427">
        <v>50.329218869999998</v>
      </c>
      <c r="H9427">
        <v>50.329218869999998</v>
      </c>
      <c r="I9427">
        <v>50.329218869999998</v>
      </c>
      <c r="J9427">
        <v>50.329218869999998</v>
      </c>
      <c r="K9427">
        <v>50.329218869999998</v>
      </c>
      <c r="L9427">
        <v>50.329218869999998</v>
      </c>
      <c r="M9427">
        <v>50.329218869999998</v>
      </c>
    </row>
    <row r="9428" spans="2:23" hidden="1" x14ac:dyDescent="0.25">
      <c r="B9428" t="s">
        <v>94</v>
      </c>
      <c r="C9428" t="s">
        <v>298</v>
      </c>
      <c r="D9428" t="s">
        <v>95</v>
      </c>
      <c r="E9428" t="s">
        <v>544</v>
      </c>
      <c r="F9428" t="s">
        <v>93</v>
      </c>
      <c r="G9428">
        <v>0.28425246100000001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</row>
    <row r="9429" spans="2:23" hidden="1" x14ac:dyDescent="0.25">
      <c r="B9429" t="s">
        <v>94</v>
      </c>
      <c r="C9429" t="s">
        <v>298</v>
      </c>
      <c r="D9429" t="s">
        <v>95</v>
      </c>
      <c r="E9429" t="s">
        <v>545</v>
      </c>
      <c r="F9429" t="s">
        <v>93</v>
      </c>
      <c r="G9429">
        <v>9.4750819999999999E-2</v>
      </c>
      <c r="H9429">
        <v>9.4750819999999999E-2</v>
      </c>
      <c r="I9429">
        <v>9.4750819999999999E-2</v>
      </c>
    </row>
    <row r="9430" spans="2:23" hidden="1" x14ac:dyDescent="0.25">
      <c r="B9430" t="s">
        <v>94</v>
      </c>
      <c r="C9430" t="s">
        <v>298</v>
      </c>
      <c r="D9430" t="s">
        <v>95</v>
      </c>
      <c r="E9430" t="s">
        <v>546</v>
      </c>
      <c r="F9430" t="s">
        <v>93</v>
      </c>
      <c r="G9430">
        <v>4.0607494000000001E-2</v>
      </c>
      <c r="H9430">
        <v>4.0607494000000001E-2</v>
      </c>
      <c r="I9430">
        <v>4.0607494000000001E-2</v>
      </c>
      <c r="J9430">
        <v>4.0607494000000001E-2</v>
      </c>
      <c r="K9430">
        <v>4.0607494000000001E-2</v>
      </c>
      <c r="L9430">
        <v>4.0607494000000001E-2</v>
      </c>
      <c r="M9430">
        <v>4.0607494000000001E-2</v>
      </c>
    </row>
    <row r="9431" spans="2:23" hidden="1" x14ac:dyDescent="0.25">
      <c r="B9431" t="s">
        <v>94</v>
      </c>
      <c r="C9431" t="s">
        <v>298</v>
      </c>
      <c r="D9431" t="s">
        <v>95</v>
      </c>
      <c r="E9431" t="s">
        <v>547</v>
      </c>
      <c r="F9431" t="s">
        <v>93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2:23" hidden="1" x14ac:dyDescent="0.25">
      <c r="B9432" t="s">
        <v>94</v>
      </c>
      <c r="C9432" t="s">
        <v>298</v>
      </c>
      <c r="D9432" t="s">
        <v>95</v>
      </c>
      <c r="E9432" t="s">
        <v>548</v>
      </c>
      <c r="F9432" t="s">
        <v>93</v>
      </c>
      <c r="G9432">
        <v>0</v>
      </c>
      <c r="H9432">
        <v>0</v>
      </c>
      <c r="I9432">
        <v>0</v>
      </c>
    </row>
    <row r="9433" spans="2:23" hidden="1" x14ac:dyDescent="0.25">
      <c r="B9433" t="s">
        <v>94</v>
      </c>
      <c r="C9433" t="s">
        <v>298</v>
      </c>
      <c r="D9433" t="s">
        <v>95</v>
      </c>
      <c r="E9433" t="s">
        <v>549</v>
      </c>
      <c r="F9433" t="s">
        <v>93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2:23" hidden="1" x14ac:dyDescent="0.25">
      <c r="B9434" t="s">
        <v>94</v>
      </c>
      <c r="C9434" t="s">
        <v>298</v>
      </c>
      <c r="D9434" t="s">
        <v>95</v>
      </c>
      <c r="E9434" t="s">
        <v>550</v>
      </c>
      <c r="F9434" t="s">
        <v>93</v>
      </c>
      <c r="G9434">
        <v>0.28425246100000001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 spans="2:23" hidden="1" x14ac:dyDescent="0.25">
      <c r="B9435" t="s">
        <v>94</v>
      </c>
      <c r="C9435" t="s">
        <v>298</v>
      </c>
      <c r="D9435" t="s">
        <v>95</v>
      </c>
      <c r="E9435" t="s">
        <v>551</v>
      </c>
      <c r="F9435" t="s">
        <v>93</v>
      </c>
      <c r="G9435">
        <v>9.4750819999999999E-2</v>
      </c>
      <c r="H9435">
        <v>9.4750819999999999E-2</v>
      </c>
      <c r="I9435">
        <v>9.4750819999999999E-2</v>
      </c>
    </row>
    <row r="9436" spans="2:23" hidden="1" x14ac:dyDescent="0.25">
      <c r="B9436" t="s">
        <v>94</v>
      </c>
      <c r="C9436" t="s">
        <v>298</v>
      </c>
      <c r="D9436" t="s">
        <v>95</v>
      </c>
      <c r="E9436" t="s">
        <v>552</v>
      </c>
      <c r="F9436" t="s">
        <v>93</v>
      </c>
      <c r="G9436">
        <v>4.0607494000000001E-2</v>
      </c>
      <c r="H9436">
        <v>4.0607494000000001E-2</v>
      </c>
      <c r="I9436">
        <v>4.0607494000000001E-2</v>
      </c>
      <c r="J9436">
        <v>4.0607494000000001E-2</v>
      </c>
      <c r="K9436">
        <v>4.0607494000000001E-2</v>
      </c>
      <c r="L9436">
        <v>4.0607494000000001E-2</v>
      </c>
      <c r="M9436">
        <v>4.0607494000000001E-2</v>
      </c>
    </row>
    <row r="9437" spans="2:23" hidden="1" x14ac:dyDescent="0.25">
      <c r="B9437" t="s">
        <v>94</v>
      </c>
      <c r="C9437" t="s">
        <v>298</v>
      </c>
      <c r="D9437" t="s">
        <v>95</v>
      </c>
      <c r="E9437" t="s">
        <v>553</v>
      </c>
      <c r="F9437" t="s">
        <v>93</v>
      </c>
      <c r="G9437">
        <v>0.54405670399999995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</row>
    <row r="9438" spans="2:23" hidden="1" x14ac:dyDescent="0.25">
      <c r="B9438" t="s">
        <v>94</v>
      </c>
      <c r="C9438" t="s">
        <v>298</v>
      </c>
      <c r="D9438" t="s">
        <v>95</v>
      </c>
      <c r="E9438" t="s">
        <v>554</v>
      </c>
      <c r="F9438" t="s">
        <v>93</v>
      </c>
      <c r="G9438">
        <v>0.181352235</v>
      </c>
      <c r="H9438">
        <v>0.181352235</v>
      </c>
      <c r="I9438">
        <v>0.181352235</v>
      </c>
    </row>
    <row r="9439" spans="2:23" hidden="1" x14ac:dyDescent="0.25">
      <c r="B9439" t="s">
        <v>94</v>
      </c>
      <c r="C9439" t="s">
        <v>298</v>
      </c>
      <c r="D9439" t="s">
        <v>95</v>
      </c>
      <c r="E9439" t="s">
        <v>555</v>
      </c>
      <c r="F9439" t="s">
        <v>93</v>
      </c>
      <c r="G9439">
        <v>7.7722386000000004E-2</v>
      </c>
      <c r="H9439">
        <v>7.7722386000000004E-2</v>
      </c>
      <c r="I9439">
        <v>7.7722386000000004E-2</v>
      </c>
      <c r="J9439">
        <v>7.7722386000000004E-2</v>
      </c>
      <c r="K9439">
        <v>7.7722386000000004E-2</v>
      </c>
      <c r="L9439">
        <v>7.7722386000000004E-2</v>
      </c>
      <c r="M9439">
        <v>7.7722386000000004E-2</v>
      </c>
    </row>
    <row r="9440" spans="2:23" hidden="1" x14ac:dyDescent="0.25">
      <c r="B9440" t="s">
        <v>94</v>
      </c>
      <c r="C9440" t="s">
        <v>298</v>
      </c>
      <c r="D9440" t="s">
        <v>95</v>
      </c>
      <c r="E9440" t="s">
        <v>556</v>
      </c>
      <c r="F9440" t="s">
        <v>93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</row>
    <row r="9441" spans="2:23" hidden="1" x14ac:dyDescent="0.25">
      <c r="B9441" t="s">
        <v>94</v>
      </c>
      <c r="C9441" t="s">
        <v>298</v>
      </c>
      <c r="D9441" t="s">
        <v>95</v>
      </c>
      <c r="E9441" t="s">
        <v>557</v>
      </c>
      <c r="F9441" t="s">
        <v>93</v>
      </c>
      <c r="G9441">
        <v>0</v>
      </c>
      <c r="H9441">
        <v>0</v>
      </c>
      <c r="I9441">
        <v>0</v>
      </c>
    </row>
    <row r="9442" spans="2:23" hidden="1" x14ac:dyDescent="0.25">
      <c r="B9442" t="s">
        <v>94</v>
      </c>
      <c r="C9442" t="s">
        <v>298</v>
      </c>
      <c r="D9442" t="s">
        <v>95</v>
      </c>
      <c r="E9442" t="s">
        <v>558</v>
      </c>
      <c r="F9442" t="s">
        <v>93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2:23" hidden="1" x14ac:dyDescent="0.25">
      <c r="B9443" t="s">
        <v>94</v>
      </c>
      <c r="C9443" t="s">
        <v>298</v>
      </c>
      <c r="D9443" t="s">
        <v>95</v>
      </c>
      <c r="E9443" t="s">
        <v>559</v>
      </c>
      <c r="F9443" t="s">
        <v>93</v>
      </c>
      <c r="G9443">
        <v>0.54405670399999995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2:23" hidden="1" x14ac:dyDescent="0.25">
      <c r="B9444" t="s">
        <v>94</v>
      </c>
      <c r="C9444" t="s">
        <v>298</v>
      </c>
      <c r="D9444" t="s">
        <v>95</v>
      </c>
      <c r="E9444" t="s">
        <v>560</v>
      </c>
      <c r="F9444" t="s">
        <v>93</v>
      </c>
      <c r="G9444">
        <v>0.181352235</v>
      </c>
      <c r="H9444">
        <v>0.181352235</v>
      </c>
      <c r="I9444">
        <v>0.181352235</v>
      </c>
    </row>
    <row r="9445" spans="2:23" hidden="1" x14ac:dyDescent="0.25">
      <c r="B9445" t="s">
        <v>94</v>
      </c>
      <c r="C9445" t="s">
        <v>298</v>
      </c>
      <c r="D9445" t="s">
        <v>95</v>
      </c>
      <c r="E9445" t="s">
        <v>561</v>
      </c>
      <c r="F9445" t="s">
        <v>93</v>
      </c>
      <c r="G9445">
        <v>7.7722386000000004E-2</v>
      </c>
      <c r="H9445">
        <v>7.7722386000000004E-2</v>
      </c>
      <c r="I9445">
        <v>7.7722386000000004E-2</v>
      </c>
      <c r="J9445">
        <v>7.7722386000000004E-2</v>
      </c>
      <c r="K9445">
        <v>7.7722386000000004E-2</v>
      </c>
      <c r="L9445">
        <v>7.7722386000000004E-2</v>
      </c>
      <c r="M9445">
        <v>7.7722386000000004E-2</v>
      </c>
    </row>
    <row r="9446" spans="2:23" hidden="1" x14ac:dyDescent="0.25">
      <c r="B9446" t="s">
        <v>94</v>
      </c>
      <c r="C9446" t="s">
        <v>298</v>
      </c>
      <c r="D9446" t="s">
        <v>95</v>
      </c>
      <c r="E9446" t="s">
        <v>664</v>
      </c>
      <c r="F9446" t="s">
        <v>93</v>
      </c>
      <c r="G9446">
        <v>0</v>
      </c>
      <c r="H9446">
        <v>0</v>
      </c>
      <c r="I9446">
        <v>0</v>
      </c>
      <c r="J9446">
        <v>3.9334876799999998</v>
      </c>
      <c r="K9446">
        <v>3.1997192669999999</v>
      </c>
      <c r="L9446">
        <v>2.119947587</v>
      </c>
      <c r="M9446">
        <v>3.00722259</v>
      </c>
      <c r="N9446">
        <v>3.3681813460000001</v>
      </c>
      <c r="O9446">
        <v>2.0092618469999999</v>
      </c>
      <c r="P9446">
        <v>2.211259482</v>
      </c>
      <c r="Q9446">
        <v>2.4132571180000002</v>
      </c>
      <c r="R9446">
        <v>1.9966320280000001</v>
      </c>
      <c r="S9446">
        <v>1.5800069379999999</v>
      </c>
      <c r="T9446">
        <v>1.622396935</v>
      </c>
      <c r="U9446">
        <v>1.6647869319999999</v>
      </c>
      <c r="V9446">
        <v>1.618566707</v>
      </c>
      <c r="W9446">
        <v>1.5723464810000001</v>
      </c>
    </row>
    <row r="9447" spans="2:23" hidden="1" x14ac:dyDescent="0.25">
      <c r="B9447" t="s">
        <v>94</v>
      </c>
      <c r="C9447" t="s">
        <v>298</v>
      </c>
      <c r="D9447" t="s">
        <v>95</v>
      </c>
      <c r="E9447" t="s">
        <v>665</v>
      </c>
      <c r="F9447" t="s">
        <v>93</v>
      </c>
      <c r="G9447">
        <v>0</v>
      </c>
      <c r="H9447">
        <v>0</v>
      </c>
      <c r="I9447">
        <v>0</v>
      </c>
    </row>
    <row r="9448" spans="2:23" hidden="1" x14ac:dyDescent="0.25">
      <c r="B9448" t="s">
        <v>94</v>
      </c>
      <c r="C9448" t="s">
        <v>298</v>
      </c>
      <c r="D9448" t="s">
        <v>95</v>
      </c>
      <c r="E9448" t="s">
        <v>666</v>
      </c>
      <c r="F9448" t="s">
        <v>93</v>
      </c>
      <c r="G9448">
        <v>1.751482446</v>
      </c>
      <c r="H9448">
        <v>1.751482446</v>
      </c>
      <c r="I9448">
        <v>1.751482446</v>
      </c>
      <c r="J9448">
        <v>1.751482446</v>
      </c>
      <c r="K9448">
        <v>1.751482446</v>
      </c>
      <c r="L9448">
        <v>1.751482446</v>
      </c>
      <c r="M9448">
        <v>1.751482446</v>
      </c>
    </row>
    <row r="9449" spans="2:23" hidden="1" x14ac:dyDescent="0.25">
      <c r="B9449" t="s">
        <v>94</v>
      </c>
      <c r="C9449" t="s">
        <v>298</v>
      </c>
      <c r="D9449" t="s">
        <v>95</v>
      </c>
      <c r="E9449" t="s">
        <v>667</v>
      </c>
      <c r="F9449" t="s">
        <v>93</v>
      </c>
      <c r="G9449">
        <v>3.7215157269999999</v>
      </c>
      <c r="H9449">
        <v>0</v>
      </c>
      <c r="I9449">
        <v>0.49865287200000002</v>
      </c>
      <c r="J9449">
        <v>0.87557964200000005</v>
      </c>
      <c r="K9449">
        <v>1.15730044</v>
      </c>
      <c r="L9449">
        <v>0</v>
      </c>
      <c r="M9449">
        <v>0</v>
      </c>
      <c r="N9449">
        <v>1.236794503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8.8335545000000001E-2</v>
      </c>
      <c r="U9449">
        <v>0.176671091</v>
      </c>
      <c r="V9449">
        <v>8.8335545000000001E-2</v>
      </c>
      <c r="W9449">
        <v>0</v>
      </c>
    </row>
    <row r="9450" spans="2:23" hidden="1" x14ac:dyDescent="0.25">
      <c r="B9450" t="s">
        <v>94</v>
      </c>
      <c r="C9450" t="s">
        <v>298</v>
      </c>
      <c r="D9450" t="s">
        <v>95</v>
      </c>
      <c r="E9450" t="s">
        <v>562</v>
      </c>
      <c r="F9450" t="s">
        <v>93</v>
      </c>
      <c r="G9450">
        <v>3.7215157269999999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1.236794503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8.8335545000000001E-2</v>
      </c>
      <c r="U9450">
        <v>0.176671091</v>
      </c>
      <c r="V9450">
        <v>8.8335545000000001E-2</v>
      </c>
      <c r="W9450">
        <v>0</v>
      </c>
    </row>
    <row r="9451" spans="2:23" hidden="1" x14ac:dyDescent="0.25">
      <c r="B9451" t="s">
        <v>94</v>
      </c>
      <c r="C9451" t="s">
        <v>298</v>
      </c>
      <c r="D9451" t="s">
        <v>95</v>
      </c>
      <c r="E9451" t="s">
        <v>563</v>
      </c>
      <c r="F9451" t="s">
        <v>93</v>
      </c>
      <c r="G9451">
        <v>1.240505242</v>
      </c>
      <c r="H9451">
        <v>1.240505242</v>
      </c>
      <c r="I9451">
        <v>1.240505242</v>
      </c>
    </row>
    <row r="9452" spans="2:23" hidden="1" x14ac:dyDescent="0.25">
      <c r="B9452" t="s">
        <v>94</v>
      </c>
      <c r="C9452" t="s">
        <v>298</v>
      </c>
      <c r="D9452" t="s">
        <v>95</v>
      </c>
      <c r="E9452" t="s">
        <v>564</v>
      </c>
      <c r="F9452" t="s">
        <v>93</v>
      </c>
      <c r="G9452">
        <v>0.53164510399999998</v>
      </c>
      <c r="H9452">
        <v>0.53164510399999998</v>
      </c>
      <c r="I9452">
        <v>0.53164510399999998</v>
      </c>
      <c r="J9452">
        <v>0.53164510399999998</v>
      </c>
      <c r="K9452">
        <v>0.53164510399999998</v>
      </c>
      <c r="L9452">
        <v>0.53164510399999998</v>
      </c>
      <c r="M9452">
        <v>0.53164510399999998</v>
      </c>
    </row>
    <row r="9453" spans="2:23" hidden="1" x14ac:dyDescent="0.25">
      <c r="B9453" t="s">
        <v>94</v>
      </c>
      <c r="C9453" t="s">
        <v>298</v>
      </c>
      <c r="D9453" t="s">
        <v>95</v>
      </c>
      <c r="E9453" t="s">
        <v>668</v>
      </c>
      <c r="F9453" t="s">
        <v>93</v>
      </c>
      <c r="G9453">
        <v>1.406722866</v>
      </c>
      <c r="H9453">
        <v>1.406722866</v>
      </c>
      <c r="I9453">
        <v>1.406722866</v>
      </c>
    </row>
    <row r="9454" spans="2:23" hidden="1" x14ac:dyDescent="0.25">
      <c r="B9454" t="s">
        <v>94</v>
      </c>
      <c r="C9454" t="s">
        <v>298</v>
      </c>
      <c r="D9454" t="s">
        <v>95</v>
      </c>
      <c r="E9454" t="s">
        <v>669</v>
      </c>
      <c r="F9454" t="s">
        <v>93</v>
      </c>
      <c r="G9454">
        <v>0.89329266900000004</v>
      </c>
      <c r="H9454">
        <v>0.89329266900000004</v>
      </c>
      <c r="I9454">
        <v>0.89329266900000004</v>
      </c>
      <c r="J9454">
        <v>0.89329266900000004</v>
      </c>
      <c r="K9454">
        <v>0.89329266900000004</v>
      </c>
      <c r="L9454">
        <v>0.89329266900000004</v>
      </c>
      <c r="M9454">
        <v>0.89329266900000004</v>
      </c>
    </row>
    <row r="9455" spans="2:23" hidden="1" x14ac:dyDescent="0.25">
      <c r="B9455" t="s">
        <v>94</v>
      </c>
      <c r="C9455" t="s">
        <v>298</v>
      </c>
      <c r="D9455" t="s">
        <v>95</v>
      </c>
      <c r="E9455" t="s">
        <v>565</v>
      </c>
      <c r="F9455" t="s">
        <v>93</v>
      </c>
      <c r="G9455">
        <v>2.6742566170000002</v>
      </c>
      <c r="H9455">
        <v>0</v>
      </c>
      <c r="I9455">
        <v>0.49865287200000002</v>
      </c>
      <c r="J9455">
        <v>0.87557964200000005</v>
      </c>
      <c r="K9455">
        <v>1.15730044</v>
      </c>
      <c r="L9455">
        <v>0</v>
      </c>
      <c r="M9455">
        <v>0</v>
      </c>
      <c r="N9455">
        <v>1.236794503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8.8335545000000001E-2</v>
      </c>
      <c r="U9455">
        <v>0.176671091</v>
      </c>
      <c r="V9455">
        <v>8.8335545000000001E-2</v>
      </c>
      <c r="W9455">
        <v>0</v>
      </c>
    </row>
    <row r="9456" spans="2:23" hidden="1" x14ac:dyDescent="0.25">
      <c r="B9456" t="s">
        <v>94</v>
      </c>
      <c r="C9456" t="s">
        <v>298</v>
      </c>
      <c r="D9456" t="s">
        <v>95</v>
      </c>
      <c r="E9456" t="s">
        <v>566</v>
      </c>
      <c r="F9456" t="s">
        <v>93</v>
      </c>
      <c r="G9456">
        <v>1.057636496</v>
      </c>
      <c r="H9456">
        <v>1.057636496</v>
      </c>
      <c r="I9456">
        <v>1.057636496</v>
      </c>
    </row>
    <row r="9457" spans="2:23" hidden="1" x14ac:dyDescent="0.25">
      <c r="B9457" t="s">
        <v>94</v>
      </c>
      <c r="C9457" t="s">
        <v>298</v>
      </c>
      <c r="D9457" t="s">
        <v>95</v>
      </c>
      <c r="E9457" t="s">
        <v>567</v>
      </c>
      <c r="F9457" t="s">
        <v>93</v>
      </c>
      <c r="G9457">
        <v>0.743684224</v>
      </c>
      <c r="H9457">
        <v>0.743684224</v>
      </c>
      <c r="I9457">
        <v>0.743684224</v>
      </c>
      <c r="J9457">
        <v>0.743684224</v>
      </c>
      <c r="K9457">
        <v>0.743684224</v>
      </c>
      <c r="L9457">
        <v>0.743684224</v>
      </c>
      <c r="M9457">
        <v>0.743684224</v>
      </c>
    </row>
    <row r="9458" spans="2:23" hidden="1" x14ac:dyDescent="0.25">
      <c r="B9458" t="s">
        <v>94</v>
      </c>
      <c r="C9458" t="s">
        <v>298</v>
      </c>
      <c r="D9458" t="s">
        <v>95</v>
      </c>
      <c r="E9458" t="s">
        <v>568</v>
      </c>
      <c r="F9458" t="s">
        <v>93</v>
      </c>
      <c r="G9458">
        <v>0</v>
      </c>
      <c r="H9458">
        <v>0</v>
      </c>
      <c r="I9458">
        <v>0.49865287200000002</v>
      </c>
      <c r="J9458">
        <v>0.87557964200000005</v>
      </c>
      <c r="K9458">
        <v>1.15730044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 spans="2:23" hidden="1" x14ac:dyDescent="0.25">
      <c r="B9459" t="s">
        <v>94</v>
      </c>
      <c r="C9459" t="s">
        <v>298</v>
      </c>
      <c r="D9459" t="s">
        <v>95</v>
      </c>
      <c r="E9459" t="s">
        <v>569</v>
      </c>
      <c r="F9459" t="s">
        <v>93</v>
      </c>
      <c r="G9459">
        <v>0.16621762400000001</v>
      </c>
      <c r="H9459">
        <v>0.16621762400000001</v>
      </c>
      <c r="I9459">
        <v>0.16621762400000001</v>
      </c>
    </row>
    <row r="9460" spans="2:23" hidden="1" x14ac:dyDescent="0.25">
      <c r="B9460" t="s">
        <v>94</v>
      </c>
      <c r="C9460" t="s">
        <v>298</v>
      </c>
      <c r="D9460" t="s">
        <v>95</v>
      </c>
      <c r="E9460" t="s">
        <v>570</v>
      </c>
      <c r="F9460" t="s">
        <v>93</v>
      </c>
      <c r="G9460">
        <v>0.361647565</v>
      </c>
      <c r="H9460">
        <v>0.361647565</v>
      </c>
      <c r="I9460">
        <v>0.361647565</v>
      </c>
      <c r="J9460">
        <v>0.361647565</v>
      </c>
      <c r="K9460">
        <v>0.361647565</v>
      </c>
      <c r="L9460">
        <v>0.361647565</v>
      </c>
      <c r="M9460">
        <v>0.361647565</v>
      </c>
    </row>
    <row r="9461" spans="2:23" hidden="1" x14ac:dyDescent="0.25">
      <c r="B9461" t="s">
        <v>94</v>
      </c>
      <c r="C9461" t="s">
        <v>298</v>
      </c>
      <c r="D9461" t="s">
        <v>95</v>
      </c>
      <c r="E9461" t="s">
        <v>571</v>
      </c>
      <c r="F9461" t="s">
        <v>93</v>
      </c>
      <c r="G9461">
        <v>2.6742566170000002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1.236794503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8.8335545000000001E-2</v>
      </c>
      <c r="U9461">
        <v>0.176671091</v>
      </c>
      <c r="V9461">
        <v>8.8335545000000001E-2</v>
      </c>
      <c r="W9461">
        <v>0</v>
      </c>
    </row>
    <row r="9462" spans="2:23" hidden="1" x14ac:dyDescent="0.25">
      <c r="B9462" t="s">
        <v>94</v>
      </c>
      <c r="C9462" t="s">
        <v>298</v>
      </c>
      <c r="D9462" t="s">
        <v>95</v>
      </c>
      <c r="E9462" t="s">
        <v>572</v>
      </c>
      <c r="F9462" t="s">
        <v>93</v>
      </c>
      <c r="G9462">
        <v>0.89141887200000003</v>
      </c>
      <c r="H9462">
        <v>0.89141887200000003</v>
      </c>
      <c r="I9462">
        <v>0.89141887200000003</v>
      </c>
    </row>
    <row r="9463" spans="2:23" hidden="1" x14ac:dyDescent="0.25">
      <c r="B9463" t="s">
        <v>94</v>
      </c>
      <c r="C9463" t="s">
        <v>298</v>
      </c>
      <c r="D9463" t="s">
        <v>95</v>
      </c>
      <c r="E9463" t="s">
        <v>573</v>
      </c>
      <c r="F9463" t="s">
        <v>93</v>
      </c>
      <c r="G9463">
        <v>0.38203665999999997</v>
      </c>
      <c r="H9463">
        <v>0.38203665999999997</v>
      </c>
      <c r="I9463">
        <v>0.38203665999999997</v>
      </c>
      <c r="J9463">
        <v>0.38203665999999997</v>
      </c>
      <c r="K9463">
        <v>0.38203665999999997</v>
      </c>
      <c r="L9463">
        <v>0.38203665999999997</v>
      </c>
      <c r="M9463">
        <v>0.38203665999999997</v>
      </c>
    </row>
    <row r="9464" spans="2:23" hidden="1" x14ac:dyDescent="0.25">
      <c r="B9464" t="s">
        <v>94</v>
      </c>
      <c r="C9464" t="s">
        <v>298</v>
      </c>
      <c r="D9464" t="s">
        <v>95</v>
      </c>
      <c r="E9464" t="s">
        <v>574</v>
      </c>
      <c r="F9464" t="s">
        <v>93</v>
      </c>
      <c r="G9464">
        <v>0.19442673299999999</v>
      </c>
      <c r="H9464">
        <v>0</v>
      </c>
      <c r="I9464">
        <v>0</v>
      </c>
      <c r="J9464">
        <v>0.17770260299999999</v>
      </c>
      <c r="K9464">
        <v>7.8386923999999997E-2</v>
      </c>
      <c r="L9464">
        <v>0</v>
      </c>
      <c r="M9464">
        <v>0.16411690100000001</v>
      </c>
      <c r="N9464">
        <v>0</v>
      </c>
      <c r="O9464">
        <v>0</v>
      </c>
      <c r="P9464">
        <v>9.5636850000000006E-3</v>
      </c>
      <c r="Q9464">
        <v>1.9127370000000001E-2</v>
      </c>
      <c r="R9464">
        <v>1.4689732E-2</v>
      </c>
      <c r="S9464">
        <v>1.0252094999999999E-2</v>
      </c>
      <c r="T9464">
        <v>1.14876406</v>
      </c>
      <c r="U9464">
        <v>2.2872760250000002</v>
      </c>
      <c r="V9464">
        <v>1.644192919</v>
      </c>
      <c r="W9464">
        <v>1.0011098119999999</v>
      </c>
    </row>
    <row r="9465" spans="2:23" hidden="1" x14ac:dyDescent="0.25">
      <c r="B9465" t="s">
        <v>94</v>
      </c>
      <c r="C9465" t="s">
        <v>298</v>
      </c>
      <c r="D9465" t="s">
        <v>95</v>
      </c>
      <c r="E9465" t="s">
        <v>575</v>
      </c>
      <c r="F9465" t="s">
        <v>93</v>
      </c>
      <c r="G9465">
        <v>6.4808910999999997E-2</v>
      </c>
      <c r="H9465">
        <v>6.4808910999999997E-2</v>
      </c>
      <c r="I9465">
        <v>6.4808910999999997E-2</v>
      </c>
    </row>
    <row r="9466" spans="2:23" hidden="1" x14ac:dyDescent="0.25">
      <c r="B9466" t="s">
        <v>94</v>
      </c>
      <c r="C9466" t="s">
        <v>298</v>
      </c>
      <c r="D9466" t="s">
        <v>95</v>
      </c>
      <c r="E9466" t="s">
        <v>576</v>
      </c>
      <c r="F9466" t="s">
        <v>93</v>
      </c>
      <c r="G9466">
        <v>8.7804736999999994E-2</v>
      </c>
      <c r="H9466">
        <v>8.7804736999999994E-2</v>
      </c>
      <c r="I9466">
        <v>8.7804736999999994E-2</v>
      </c>
      <c r="J9466">
        <v>8.7804736999999994E-2</v>
      </c>
      <c r="K9466">
        <v>8.7804736999999994E-2</v>
      </c>
      <c r="L9466">
        <v>8.7804736999999994E-2</v>
      </c>
      <c r="M9466">
        <v>8.7804736999999994E-2</v>
      </c>
    </row>
    <row r="9467" spans="2:23" hidden="1" x14ac:dyDescent="0.25">
      <c r="B9467" t="s">
        <v>94</v>
      </c>
      <c r="C9467" t="s">
        <v>298</v>
      </c>
      <c r="D9467" t="s">
        <v>95</v>
      </c>
      <c r="E9467" t="s">
        <v>577</v>
      </c>
      <c r="F9467" t="s">
        <v>93</v>
      </c>
      <c r="G9467">
        <v>13.423403159999999</v>
      </c>
      <c r="H9467">
        <v>12.659980340000001</v>
      </c>
      <c r="I9467">
        <v>12.954845280000001</v>
      </c>
      <c r="J9467">
        <v>12.744703250000001</v>
      </c>
      <c r="K9467">
        <v>13.83120781</v>
      </c>
      <c r="L9467">
        <v>13.79724219</v>
      </c>
      <c r="M9467">
        <v>13.847858560000001</v>
      </c>
      <c r="N9467">
        <v>13.89641179</v>
      </c>
      <c r="O9467">
        <v>14.098252840000001</v>
      </c>
      <c r="P9467">
        <v>10.753954329999999</v>
      </c>
      <c r="Q9467">
        <v>7.4096558190000001</v>
      </c>
      <c r="R9467">
        <v>9.0992822790000005</v>
      </c>
      <c r="S9467">
        <v>10.78890874</v>
      </c>
      <c r="T9467">
        <v>12.47482669</v>
      </c>
      <c r="U9467">
        <v>14.16074465</v>
      </c>
      <c r="V9467">
        <v>14.30828766</v>
      </c>
      <c r="W9467">
        <v>14.455830669999999</v>
      </c>
    </row>
    <row r="9468" spans="2:23" hidden="1" x14ac:dyDescent="0.25">
      <c r="B9468" t="s">
        <v>94</v>
      </c>
      <c r="C9468" t="s">
        <v>298</v>
      </c>
      <c r="D9468" t="s">
        <v>95</v>
      </c>
      <c r="E9468" t="s">
        <v>578</v>
      </c>
      <c r="F9468" t="s">
        <v>93</v>
      </c>
      <c r="G9468">
        <v>13.012742920000001</v>
      </c>
      <c r="H9468">
        <v>13.012742920000001</v>
      </c>
      <c r="I9468">
        <v>13.012742920000001</v>
      </c>
    </row>
    <row r="9469" spans="2:23" hidden="1" x14ac:dyDescent="0.25">
      <c r="B9469" t="s">
        <v>94</v>
      </c>
      <c r="C9469" t="s">
        <v>298</v>
      </c>
      <c r="D9469" t="s">
        <v>95</v>
      </c>
      <c r="E9469" t="s">
        <v>579</v>
      </c>
      <c r="F9469" t="s">
        <v>93</v>
      </c>
      <c r="G9469">
        <v>13.322748649999999</v>
      </c>
      <c r="H9469">
        <v>13.322748649999999</v>
      </c>
      <c r="I9469">
        <v>13.322748649999999</v>
      </c>
      <c r="J9469">
        <v>13.322748649999999</v>
      </c>
      <c r="K9469">
        <v>13.322748649999999</v>
      </c>
      <c r="L9469">
        <v>13.322748649999999</v>
      </c>
      <c r="M9469">
        <v>13.322748649999999</v>
      </c>
    </row>
    <row r="9470" spans="2:23" hidden="1" x14ac:dyDescent="0.25">
      <c r="B9470" t="s">
        <v>94</v>
      </c>
      <c r="C9470" t="s">
        <v>298</v>
      </c>
      <c r="D9470" t="s">
        <v>95</v>
      </c>
      <c r="E9470" t="s">
        <v>580</v>
      </c>
      <c r="F9470" t="s">
        <v>93</v>
      </c>
      <c r="G9470">
        <v>27.408141579999999</v>
      </c>
      <c r="H9470">
        <v>66.4290235</v>
      </c>
      <c r="I9470">
        <v>46.02407977</v>
      </c>
      <c r="J9470">
        <v>51.019940499999997</v>
      </c>
      <c r="K9470">
        <v>49.269916080000002</v>
      </c>
      <c r="L9470">
        <v>47.124852369999999</v>
      </c>
      <c r="M9470">
        <v>57.358375809999998</v>
      </c>
      <c r="N9470">
        <v>80.213461120000005</v>
      </c>
      <c r="O9470">
        <v>66.535445960000004</v>
      </c>
      <c r="P9470">
        <v>55.135396589999999</v>
      </c>
      <c r="Q9470">
        <v>43.735347230000002</v>
      </c>
      <c r="R9470">
        <v>43.888180669999997</v>
      </c>
      <c r="S9470">
        <v>44.04101412</v>
      </c>
      <c r="T9470">
        <v>52.718454749999999</v>
      </c>
      <c r="U9470">
        <v>61.39589539</v>
      </c>
      <c r="V9470">
        <v>53.786614710000002</v>
      </c>
      <c r="W9470">
        <v>46.177334039999998</v>
      </c>
    </row>
    <row r="9471" spans="2:23" hidden="1" x14ac:dyDescent="0.25">
      <c r="B9471" t="s">
        <v>94</v>
      </c>
      <c r="C9471" t="s">
        <v>298</v>
      </c>
      <c r="D9471" t="s">
        <v>95</v>
      </c>
      <c r="E9471" t="s">
        <v>581</v>
      </c>
      <c r="F9471" t="s">
        <v>93</v>
      </c>
      <c r="G9471">
        <v>46.620414949999997</v>
      </c>
      <c r="H9471">
        <v>46.620414949999997</v>
      </c>
      <c r="I9471">
        <v>46.620414949999997</v>
      </c>
    </row>
    <row r="9472" spans="2:23" hidden="1" x14ac:dyDescent="0.25">
      <c r="B9472" t="s">
        <v>94</v>
      </c>
      <c r="C9472" t="s">
        <v>298</v>
      </c>
      <c r="D9472" t="s">
        <v>95</v>
      </c>
      <c r="E9472" t="s">
        <v>582</v>
      </c>
      <c r="F9472" t="s">
        <v>93</v>
      </c>
      <c r="G9472">
        <v>49.233475660000003</v>
      </c>
      <c r="H9472">
        <v>49.233475660000003</v>
      </c>
      <c r="I9472">
        <v>49.233475660000003</v>
      </c>
      <c r="J9472">
        <v>49.233475660000003</v>
      </c>
      <c r="K9472">
        <v>49.233475660000003</v>
      </c>
      <c r="L9472">
        <v>49.233475660000003</v>
      </c>
      <c r="M9472">
        <v>49.233475660000003</v>
      </c>
    </row>
    <row r="9473" spans="2:23" hidden="1" x14ac:dyDescent="0.25">
      <c r="B9473" t="s">
        <v>94</v>
      </c>
      <c r="C9473" t="s">
        <v>298</v>
      </c>
      <c r="D9473" t="s">
        <v>95</v>
      </c>
      <c r="E9473" t="s">
        <v>583</v>
      </c>
      <c r="F9473" t="s">
        <v>93</v>
      </c>
      <c r="G9473">
        <v>19.98535523</v>
      </c>
      <c r="H9473">
        <v>38.099905470000003</v>
      </c>
      <c r="I9473">
        <v>28.768833019999999</v>
      </c>
      <c r="J9473">
        <v>29.142857599999999</v>
      </c>
      <c r="K9473">
        <v>27.825552689999999</v>
      </c>
      <c r="L9473">
        <v>27.137981310000001</v>
      </c>
      <c r="M9473">
        <v>34.30313803</v>
      </c>
      <c r="N9473">
        <v>46.745956470000003</v>
      </c>
      <c r="O9473">
        <v>37.533591909999998</v>
      </c>
      <c r="P9473">
        <v>29.372022380000001</v>
      </c>
      <c r="Q9473">
        <v>21.21045286</v>
      </c>
      <c r="R9473">
        <v>19.172075920000001</v>
      </c>
      <c r="S9473">
        <v>17.133698979999998</v>
      </c>
      <c r="T9473">
        <v>26.413682619999999</v>
      </c>
      <c r="U9473">
        <v>35.693666260000001</v>
      </c>
      <c r="V9473">
        <v>31.443412599999998</v>
      </c>
      <c r="W9473">
        <v>27.193158950000001</v>
      </c>
    </row>
    <row r="9474" spans="2:23" hidden="1" x14ac:dyDescent="0.25">
      <c r="B9474" t="s">
        <v>94</v>
      </c>
      <c r="C9474" t="s">
        <v>298</v>
      </c>
      <c r="D9474" t="s">
        <v>95</v>
      </c>
      <c r="E9474" t="s">
        <v>584</v>
      </c>
      <c r="F9474" t="s">
        <v>93</v>
      </c>
      <c r="G9474">
        <v>28.951364569999999</v>
      </c>
      <c r="H9474">
        <v>28.951364569999999</v>
      </c>
      <c r="I9474">
        <v>28.951364569999999</v>
      </c>
    </row>
    <row r="9475" spans="2:23" hidden="1" x14ac:dyDescent="0.25">
      <c r="B9475" t="s">
        <v>94</v>
      </c>
      <c r="C9475" t="s">
        <v>298</v>
      </c>
      <c r="D9475" t="s">
        <v>95</v>
      </c>
      <c r="E9475" t="s">
        <v>585</v>
      </c>
      <c r="F9475" t="s">
        <v>93</v>
      </c>
      <c r="G9475">
        <v>29.323374770000001</v>
      </c>
      <c r="H9475">
        <v>29.323374770000001</v>
      </c>
      <c r="I9475">
        <v>29.323374770000001</v>
      </c>
      <c r="J9475">
        <v>29.323374770000001</v>
      </c>
      <c r="K9475">
        <v>29.323374770000001</v>
      </c>
      <c r="L9475">
        <v>29.323374770000001</v>
      </c>
      <c r="M9475">
        <v>29.323374770000001</v>
      </c>
    </row>
    <row r="9476" spans="2:23" hidden="1" x14ac:dyDescent="0.25">
      <c r="B9476" t="s">
        <v>94</v>
      </c>
      <c r="C9476" t="s">
        <v>298</v>
      </c>
      <c r="D9476" t="s">
        <v>95</v>
      </c>
      <c r="E9476" t="s">
        <v>586</v>
      </c>
      <c r="F9476" t="s">
        <v>93</v>
      </c>
      <c r="G9476">
        <v>19.98535523</v>
      </c>
      <c r="H9476">
        <v>38.099905470000003</v>
      </c>
      <c r="I9476">
        <v>28.768833019999999</v>
      </c>
      <c r="J9476">
        <v>29.142857599999999</v>
      </c>
      <c r="K9476">
        <v>27.825552689999999</v>
      </c>
      <c r="L9476">
        <v>27.137981310000001</v>
      </c>
      <c r="M9476">
        <v>34.30313803</v>
      </c>
      <c r="N9476">
        <v>46.745956470000003</v>
      </c>
      <c r="O9476">
        <v>37.533591909999998</v>
      </c>
      <c r="P9476">
        <v>29.372022380000001</v>
      </c>
      <c r="Q9476">
        <v>21.21045286</v>
      </c>
      <c r="R9476">
        <v>19.172075920000001</v>
      </c>
      <c r="S9476">
        <v>17.133698979999998</v>
      </c>
      <c r="T9476">
        <v>26.413682619999999</v>
      </c>
      <c r="U9476">
        <v>35.693666260000001</v>
      </c>
      <c r="V9476">
        <v>31.443412599999998</v>
      </c>
      <c r="W9476">
        <v>27.193158950000001</v>
      </c>
    </row>
    <row r="9477" spans="2:23" hidden="1" x14ac:dyDescent="0.25">
      <c r="B9477" t="s">
        <v>94</v>
      </c>
      <c r="C9477" t="s">
        <v>298</v>
      </c>
      <c r="D9477" t="s">
        <v>95</v>
      </c>
      <c r="E9477" t="s">
        <v>587</v>
      </c>
      <c r="F9477" t="s">
        <v>93</v>
      </c>
      <c r="G9477">
        <v>28.951364569999999</v>
      </c>
      <c r="H9477">
        <v>28.951364569999999</v>
      </c>
      <c r="I9477">
        <v>28.951364569999999</v>
      </c>
    </row>
    <row r="9478" spans="2:23" hidden="1" x14ac:dyDescent="0.25">
      <c r="B9478" t="s">
        <v>94</v>
      </c>
      <c r="C9478" t="s">
        <v>298</v>
      </c>
      <c r="D9478" t="s">
        <v>95</v>
      </c>
      <c r="E9478" t="s">
        <v>588</v>
      </c>
      <c r="F9478" t="s">
        <v>93</v>
      </c>
      <c r="G9478">
        <v>29.323374770000001</v>
      </c>
      <c r="H9478">
        <v>29.323374770000001</v>
      </c>
      <c r="I9478">
        <v>29.323374770000001</v>
      </c>
      <c r="J9478">
        <v>29.323374770000001</v>
      </c>
      <c r="K9478">
        <v>29.323374770000001</v>
      </c>
      <c r="L9478">
        <v>29.323374770000001</v>
      </c>
      <c r="M9478">
        <v>29.323374770000001</v>
      </c>
    </row>
    <row r="9479" spans="2:23" hidden="1" x14ac:dyDescent="0.25">
      <c r="B9479" t="s">
        <v>94</v>
      </c>
      <c r="C9479" t="s">
        <v>298</v>
      </c>
      <c r="D9479" t="s">
        <v>95</v>
      </c>
      <c r="E9479" t="s">
        <v>589</v>
      </c>
      <c r="F9479" t="s">
        <v>93</v>
      </c>
      <c r="G9479">
        <v>0</v>
      </c>
      <c r="H9479">
        <v>0</v>
      </c>
      <c r="I9479">
        <v>1.3916307800000001</v>
      </c>
      <c r="J9479">
        <v>2.5523015999999999E-2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</row>
    <row r="9480" spans="2:23" hidden="1" x14ac:dyDescent="0.25">
      <c r="B9480" t="s">
        <v>94</v>
      </c>
      <c r="C9480" t="s">
        <v>298</v>
      </c>
      <c r="D9480" t="s">
        <v>95</v>
      </c>
      <c r="E9480" t="s">
        <v>590</v>
      </c>
      <c r="F9480" t="s">
        <v>93</v>
      </c>
      <c r="G9480">
        <v>0.46387692699999999</v>
      </c>
      <c r="H9480">
        <v>0.46387692699999999</v>
      </c>
      <c r="I9480">
        <v>0.46387692699999999</v>
      </c>
    </row>
    <row r="9481" spans="2:23" hidden="1" x14ac:dyDescent="0.25">
      <c r="B9481" t="s">
        <v>94</v>
      </c>
      <c r="C9481" t="s">
        <v>298</v>
      </c>
      <c r="D9481" t="s">
        <v>95</v>
      </c>
      <c r="E9481" t="s">
        <v>591</v>
      </c>
      <c r="F9481" t="s">
        <v>93</v>
      </c>
      <c r="G9481">
        <v>0.20245054200000001</v>
      </c>
      <c r="H9481">
        <v>0.20245054200000001</v>
      </c>
      <c r="I9481">
        <v>0.20245054200000001</v>
      </c>
      <c r="J9481">
        <v>0.20245054200000001</v>
      </c>
      <c r="K9481">
        <v>0.20245054200000001</v>
      </c>
      <c r="L9481">
        <v>0.20245054200000001</v>
      </c>
      <c r="M9481">
        <v>0.20245054200000001</v>
      </c>
    </row>
    <row r="9482" spans="2:23" hidden="1" x14ac:dyDescent="0.25">
      <c r="B9482" t="s">
        <v>94</v>
      </c>
      <c r="C9482" t="s">
        <v>298</v>
      </c>
      <c r="D9482" t="s">
        <v>95</v>
      </c>
      <c r="E9482" t="s">
        <v>592</v>
      </c>
      <c r="F9482" t="s">
        <v>93</v>
      </c>
      <c r="G9482">
        <v>0.50320240699999996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</row>
    <row r="9483" spans="2:23" hidden="1" x14ac:dyDescent="0.25">
      <c r="B9483" t="s">
        <v>94</v>
      </c>
      <c r="C9483" t="s">
        <v>298</v>
      </c>
      <c r="D9483" t="s">
        <v>95</v>
      </c>
      <c r="E9483" t="s">
        <v>593</v>
      </c>
      <c r="F9483" t="s">
        <v>93</v>
      </c>
      <c r="G9483">
        <v>0.16773413600000001</v>
      </c>
      <c r="H9483">
        <v>0.16773413600000001</v>
      </c>
      <c r="I9483">
        <v>0.16773413600000001</v>
      </c>
    </row>
    <row r="9484" spans="2:23" hidden="1" x14ac:dyDescent="0.25">
      <c r="B9484" t="s">
        <v>94</v>
      </c>
      <c r="C9484" t="s">
        <v>298</v>
      </c>
      <c r="D9484" t="s">
        <v>95</v>
      </c>
      <c r="E9484" t="s">
        <v>594</v>
      </c>
      <c r="F9484" t="s">
        <v>93</v>
      </c>
      <c r="G9484">
        <v>7.1886058000000003E-2</v>
      </c>
      <c r="H9484">
        <v>7.1886058000000003E-2</v>
      </c>
      <c r="I9484">
        <v>7.1886058000000003E-2</v>
      </c>
      <c r="J9484">
        <v>7.1886058000000003E-2</v>
      </c>
      <c r="K9484">
        <v>7.1886058000000003E-2</v>
      </c>
      <c r="L9484">
        <v>7.1886058000000003E-2</v>
      </c>
      <c r="M9484">
        <v>7.1886058000000003E-2</v>
      </c>
    </row>
    <row r="9485" spans="2:23" hidden="1" x14ac:dyDescent="0.25">
      <c r="B9485" t="s">
        <v>94</v>
      </c>
      <c r="C9485" t="s">
        <v>298</v>
      </c>
      <c r="D9485" t="s">
        <v>95</v>
      </c>
      <c r="E9485" t="s">
        <v>595</v>
      </c>
      <c r="F9485" t="s">
        <v>93</v>
      </c>
      <c r="G9485">
        <v>0.50320240699999996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2:23" hidden="1" x14ac:dyDescent="0.25">
      <c r="B9486" t="s">
        <v>94</v>
      </c>
      <c r="C9486" t="s">
        <v>298</v>
      </c>
      <c r="D9486" t="s">
        <v>95</v>
      </c>
      <c r="E9486" t="s">
        <v>596</v>
      </c>
      <c r="F9486" t="s">
        <v>93</v>
      </c>
      <c r="G9486">
        <v>0.16773413600000001</v>
      </c>
      <c r="H9486">
        <v>0.16773413600000001</v>
      </c>
      <c r="I9486">
        <v>0.16773413600000001</v>
      </c>
    </row>
    <row r="9487" spans="2:23" hidden="1" x14ac:dyDescent="0.25">
      <c r="B9487" t="s">
        <v>94</v>
      </c>
      <c r="C9487" t="s">
        <v>298</v>
      </c>
      <c r="D9487" t="s">
        <v>95</v>
      </c>
      <c r="E9487" t="s">
        <v>597</v>
      </c>
      <c r="F9487" t="s">
        <v>93</v>
      </c>
      <c r="G9487">
        <v>7.1886058000000003E-2</v>
      </c>
      <c r="H9487">
        <v>7.1886058000000003E-2</v>
      </c>
      <c r="I9487">
        <v>7.1886058000000003E-2</v>
      </c>
      <c r="J9487">
        <v>7.1886058000000003E-2</v>
      </c>
      <c r="K9487">
        <v>7.1886058000000003E-2</v>
      </c>
      <c r="L9487">
        <v>7.1886058000000003E-2</v>
      </c>
      <c r="M9487">
        <v>7.1886058000000003E-2</v>
      </c>
    </row>
    <row r="9488" spans="2:23" hidden="1" x14ac:dyDescent="0.25">
      <c r="B9488" t="s">
        <v>94</v>
      </c>
      <c r="C9488" t="s">
        <v>298</v>
      </c>
      <c r="D9488" t="s">
        <v>95</v>
      </c>
      <c r="E9488" t="s">
        <v>670</v>
      </c>
      <c r="F9488" t="s">
        <v>93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2:23" hidden="1" x14ac:dyDescent="0.25">
      <c r="B9489" t="s">
        <v>94</v>
      </c>
      <c r="C9489" t="s">
        <v>298</v>
      </c>
      <c r="D9489" t="s">
        <v>95</v>
      </c>
      <c r="E9489" t="s">
        <v>671</v>
      </c>
      <c r="F9489" t="s">
        <v>93</v>
      </c>
      <c r="G9489">
        <v>0</v>
      </c>
      <c r="H9489">
        <v>0</v>
      </c>
      <c r="I9489">
        <v>0</v>
      </c>
    </row>
    <row r="9490" spans="2:23" hidden="1" x14ac:dyDescent="0.25">
      <c r="B9490" t="s">
        <v>94</v>
      </c>
      <c r="C9490" t="s">
        <v>298</v>
      </c>
      <c r="D9490" t="s">
        <v>95</v>
      </c>
      <c r="E9490" t="s">
        <v>672</v>
      </c>
      <c r="F9490" t="s">
        <v>93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2:23" hidden="1" x14ac:dyDescent="0.25">
      <c r="B9491" t="s">
        <v>94</v>
      </c>
      <c r="C9491" t="s">
        <v>298</v>
      </c>
      <c r="D9491" t="s">
        <v>95</v>
      </c>
      <c r="E9491" t="s">
        <v>598</v>
      </c>
      <c r="F9491" t="s">
        <v>93</v>
      </c>
      <c r="G9491">
        <v>2.312120443</v>
      </c>
      <c r="H9491">
        <v>18.478280420000001</v>
      </c>
      <c r="I9491">
        <v>1.6867044929999999</v>
      </c>
      <c r="J9491">
        <v>5.6188211060000004</v>
      </c>
      <c r="K9491">
        <v>5.9848760319999998</v>
      </c>
      <c r="L9491">
        <v>4.5263399939999998</v>
      </c>
      <c r="M9491">
        <v>7.8279363560000004</v>
      </c>
      <c r="N9491">
        <v>14.656429080000001</v>
      </c>
      <c r="O9491">
        <v>4.50599507</v>
      </c>
      <c r="P9491">
        <v>4.128728282</v>
      </c>
      <c r="Q9491">
        <v>3.7514614929999999</v>
      </c>
      <c r="R9491">
        <v>3.745784682</v>
      </c>
      <c r="S9491">
        <v>3.7401078700000001</v>
      </c>
      <c r="T9491">
        <v>5.7112388889999997</v>
      </c>
      <c r="U9491">
        <v>7.6823699090000002</v>
      </c>
      <c r="V9491">
        <v>5.1684649519999999</v>
      </c>
      <c r="W9491">
        <v>2.6545599950000001</v>
      </c>
    </row>
    <row r="9492" spans="2:23" hidden="1" x14ac:dyDescent="0.25">
      <c r="B9492" t="s">
        <v>94</v>
      </c>
      <c r="C9492" t="s">
        <v>298</v>
      </c>
      <c r="D9492" t="s">
        <v>95</v>
      </c>
      <c r="E9492" t="s">
        <v>599</v>
      </c>
      <c r="F9492" t="s">
        <v>93</v>
      </c>
      <c r="G9492">
        <v>7.492368452</v>
      </c>
      <c r="H9492">
        <v>7.492368452</v>
      </c>
      <c r="I9492">
        <v>7.492368452</v>
      </c>
    </row>
    <row r="9493" spans="2:23" hidden="1" x14ac:dyDescent="0.25">
      <c r="B9493" t="s">
        <v>94</v>
      </c>
      <c r="C9493" t="s">
        <v>298</v>
      </c>
      <c r="D9493" t="s">
        <v>95</v>
      </c>
      <c r="E9493" t="s">
        <v>600</v>
      </c>
      <c r="F9493" t="s">
        <v>93</v>
      </c>
      <c r="G9493">
        <v>6.6335826920000001</v>
      </c>
      <c r="H9493">
        <v>6.6335826920000001</v>
      </c>
      <c r="I9493">
        <v>6.6335826920000001</v>
      </c>
      <c r="J9493">
        <v>6.6335826920000001</v>
      </c>
      <c r="K9493">
        <v>6.6335826920000001</v>
      </c>
      <c r="L9493">
        <v>6.6335826920000001</v>
      </c>
      <c r="M9493">
        <v>6.6335826920000001</v>
      </c>
    </row>
    <row r="9494" spans="2:23" hidden="1" x14ac:dyDescent="0.25">
      <c r="B9494" t="s">
        <v>94</v>
      </c>
      <c r="C9494" t="s">
        <v>298</v>
      </c>
      <c r="D9494" t="s">
        <v>95</v>
      </c>
      <c r="E9494" t="s">
        <v>601</v>
      </c>
      <c r="F9494" t="s">
        <v>93</v>
      </c>
      <c r="G9494">
        <v>7.138533894</v>
      </c>
      <c r="H9494">
        <v>28.32911803</v>
      </c>
      <c r="I9494">
        <v>17.255246759999999</v>
      </c>
      <c r="J9494">
        <v>21.877082900000001</v>
      </c>
      <c r="K9494">
        <v>21.444363379999999</v>
      </c>
      <c r="L9494">
        <v>19.986871050000001</v>
      </c>
      <c r="M9494">
        <v>23.055237779999999</v>
      </c>
      <c r="N9494">
        <v>33.467504650000002</v>
      </c>
      <c r="O9494">
        <v>29.001854049999999</v>
      </c>
      <c r="P9494">
        <v>25.763374209999998</v>
      </c>
      <c r="Q9494">
        <v>22.524894369999998</v>
      </c>
      <c r="R9494">
        <v>24.71610476</v>
      </c>
      <c r="S9494">
        <v>26.907315140000001</v>
      </c>
      <c r="T9494">
        <v>26.30477213</v>
      </c>
      <c r="U9494">
        <v>25.702229129999999</v>
      </c>
      <c r="V9494">
        <v>22.34320211</v>
      </c>
      <c r="W9494">
        <v>18.98417508</v>
      </c>
    </row>
    <row r="9495" spans="2:23" hidden="1" x14ac:dyDescent="0.25">
      <c r="B9495" t="s">
        <v>94</v>
      </c>
      <c r="C9495" t="s">
        <v>298</v>
      </c>
      <c r="D9495" t="s">
        <v>95</v>
      </c>
      <c r="E9495" t="s">
        <v>602</v>
      </c>
      <c r="F9495" t="s">
        <v>93</v>
      </c>
      <c r="G9495">
        <v>17.57429956</v>
      </c>
      <c r="H9495">
        <v>17.57429956</v>
      </c>
      <c r="I9495">
        <v>17.57429956</v>
      </c>
    </row>
    <row r="9496" spans="2:23" hidden="1" x14ac:dyDescent="0.25">
      <c r="B9496" t="s">
        <v>94</v>
      </c>
      <c r="C9496" t="s">
        <v>298</v>
      </c>
      <c r="D9496" t="s">
        <v>95</v>
      </c>
      <c r="E9496" t="s">
        <v>603</v>
      </c>
      <c r="F9496" t="s">
        <v>93</v>
      </c>
      <c r="G9496">
        <v>19.8694934</v>
      </c>
      <c r="H9496">
        <v>19.8694934</v>
      </c>
      <c r="I9496">
        <v>19.8694934</v>
      </c>
      <c r="J9496">
        <v>19.8694934</v>
      </c>
      <c r="K9496">
        <v>19.8694934</v>
      </c>
      <c r="L9496">
        <v>19.8694934</v>
      </c>
      <c r="M9496">
        <v>19.8694934</v>
      </c>
    </row>
    <row r="9497" spans="2:23" hidden="1" x14ac:dyDescent="0.25">
      <c r="B9497" t="s">
        <v>94</v>
      </c>
      <c r="C9497" t="s">
        <v>298</v>
      </c>
      <c r="D9497" t="s">
        <v>95</v>
      </c>
      <c r="E9497" t="s">
        <v>604</v>
      </c>
      <c r="F9497" t="s">
        <v>93</v>
      </c>
      <c r="G9497">
        <v>7.138533894</v>
      </c>
      <c r="H9497">
        <v>28.32911803</v>
      </c>
      <c r="I9497">
        <v>17.255246759999999</v>
      </c>
      <c r="J9497">
        <v>17.943595219999999</v>
      </c>
      <c r="K9497">
        <v>18.244644109999999</v>
      </c>
      <c r="L9497">
        <v>17.866923459999999</v>
      </c>
      <c r="M9497">
        <v>20.048015190000001</v>
      </c>
      <c r="N9497">
        <v>30.099323299999998</v>
      </c>
      <c r="O9497">
        <v>26.992592200000001</v>
      </c>
      <c r="P9497">
        <v>23.55211473</v>
      </c>
      <c r="Q9497">
        <v>20.111637250000001</v>
      </c>
      <c r="R9497">
        <v>22.71947273</v>
      </c>
      <c r="S9497">
        <v>25.327308200000001</v>
      </c>
      <c r="T9497">
        <v>24.682375199999999</v>
      </c>
      <c r="U9497">
        <v>24.037442200000001</v>
      </c>
      <c r="V9497">
        <v>20.7246354</v>
      </c>
      <c r="W9497">
        <v>17.4118286</v>
      </c>
    </row>
    <row r="9498" spans="2:23" hidden="1" x14ac:dyDescent="0.25">
      <c r="B9498" t="s">
        <v>94</v>
      </c>
      <c r="C9498" t="s">
        <v>298</v>
      </c>
      <c r="D9498" t="s">
        <v>95</v>
      </c>
      <c r="E9498" t="s">
        <v>605</v>
      </c>
      <c r="F9498" t="s">
        <v>93</v>
      </c>
      <c r="G9498">
        <v>17.57429956</v>
      </c>
      <c r="H9498">
        <v>17.57429956</v>
      </c>
      <c r="I9498">
        <v>17.57429956</v>
      </c>
    </row>
    <row r="9499" spans="2:23" hidden="1" x14ac:dyDescent="0.25">
      <c r="B9499" t="s">
        <v>94</v>
      </c>
      <c r="C9499" t="s">
        <v>298</v>
      </c>
      <c r="D9499" t="s">
        <v>95</v>
      </c>
      <c r="E9499" t="s">
        <v>606</v>
      </c>
      <c r="F9499" t="s">
        <v>93</v>
      </c>
      <c r="G9499">
        <v>18.118010949999999</v>
      </c>
      <c r="H9499">
        <v>18.118010949999999</v>
      </c>
      <c r="I9499">
        <v>18.118010949999999</v>
      </c>
      <c r="J9499">
        <v>18.118010949999999</v>
      </c>
      <c r="K9499">
        <v>18.118010949999999</v>
      </c>
      <c r="L9499">
        <v>18.118010949999999</v>
      </c>
      <c r="M9499">
        <v>18.118010949999999</v>
      </c>
    </row>
    <row r="9500" spans="2:23" hidden="1" x14ac:dyDescent="0.25">
      <c r="B9500" t="s">
        <v>94</v>
      </c>
      <c r="C9500" t="s">
        <v>298</v>
      </c>
      <c r="D9500" t="s">
        <v>95</v>
      </c>
      <c r="E9500" t="s">
        <v>607</v>
      </c>
      <c r="F9500" t="s">
        <v>93</v>
      </c>
      <c r="G9500">
        <v>4.0554048920000003</v>
      </c>
      <c r="H9500">
        <v>6.9616447140000002</v>
      </c>
      <c r="I9500">
        <v>14.12728325</v>
      </c>
      <c r="J9500">
        <v>10.601630650000001</v>
      </c>
      <c r="K9500">
        <v>7.9310819270000001</v>
      </c>
      <c r="L9500">
        <v>8.8143991360000005</v>
      </c>
      <c r="M9500">
        <v>12.463226219999999</v>
      </c>
      <c r="N9500">
        <v>18.19311561</v>
      </c>
      <c r="O9500">
        <v>18.929344</v>
      </c>
      <c r="P9500">
        <v>14.47977609</v>
      </c>
      <c r="Q9500">
        <v>10.03020817</v>
      </c>
      <c r="R9500">
        <v>6.3123192240000003</v>
      </c>
      <c r="S9500">
        <v>2.5944302750000001</v>
      </c>
      <c r="T9500">
        <v>7.0788529750000002</v>
      </c>
      <c r="U9500">
        <v>11.56327568</v>
      </c>
      <c r="V9500">
        <v>10.322467079999999</v>
      </c>
      <c r="W9500">
        <v>9.0816584749999993</v>
      </c>
    </row>
    <row r="9501" spans="2:23" hidden="1" x14ac:dyDescent="0.25">
      <c r="B9501" t="s">
        <v>94</v>
      </c>
      <c r="C9501" t="s">
        <v>298</v>
      </c>
      <c r="D9501" t="s">
        <v>95</v>
      </c>
      <c r="E9501" t="s">
        <v>608</v>
      </c>
      <c r="F9501" t="s">
        <v>93</v>
      </c>
      <c r="G9501">
        <v>8.3814442850000006</v>
      </c>
      <c r="H9501">
        <v>8.3814442850000006</v>
      </c>
      <c r="I9501">
        <v>8.3814442850000006</v>
      </c>
    </row>
    <row r="9502" spans="2:23" hidden="1" x14ac:dyDescent="0.25">
      <c r="B9502" t="s">
        <v>94</v>
      </c>
      <c r="C9502" t="s">
        <v>298</v>
      </c>
      <c r="D9502" t="s">
        <v>95</v>
      </c>
      <c r="E9502" t="s">
        <v>609</v>
      </c>
      <c r="F9502" t="s">
        <v>93</v>
      </c>
      <c r="G9502">
        <v>9.2792386830000009</v>
      </c>
      <c r="H9502">
        <v>9.2792386830000009</v>
      </c>
      <c r="I9502">
        <v>9.2792386830000009</v>
      </c>
      <c r="J9502">
        <v>9.2792386830000009</v>
      </c>
      <c r="K9502">
        <v>9.2792386830000009</v>
      </c>
      <c r="L9502">
        <v>9.2792386830000009</v>
      </c>
      <c r="M9502">
        <v>9.2792386830000009</v>
      </c>
    </row>
    <row r="9503" spans="2:23" hidden="1" x14ac:dyDescent="0.25">
      <c r="B9503" t="s">
        <v>94</v>
      </c>
      <c r="C9503" t="s">
        <v>298</v>
      </c>
      <c r="D9503" t="s">
        <v>95</v>
      </c>
      <c r="E9503" t="s">
        <v>610</v>
      </c>
      <c r="F9503" t="s">
        <v>93</v>
      </c>
      <c r="G9503">
        <v>0.61545692799999996</v>
      </c>
      <c r="H9503">
        <v>0.59065006900000006</v>
      </c>
      <c r="I9503">
        <v>0.60473989399999994</v>
      </c>
      <c r="J9503">
        <v>0.52051983000000002</v>
      </c>
      <c r="K9503">
        <v>0.48091774799999998</v>
      </c>
      <c r="L9503">
        <v>0.43627659499999999</v>
      </c>
      <c r="M9503">
        <v>0.38471641099999998</v>
      </c>
      <c r="N9503">
        <v>0.35627244400000002</v>
      </c>
      <c r="O9503">
        <v>0.31291150600000001</v>
      </c>
      <c r="P9503">
        <v>0.31141327600000002</v>
      </c>
      <c r="Q9503">
        <v>0.309915047</v>
      </c>
      <c r="R9503">
        <v>0.208839518</v>
      </c>
      <c r="S9503">
        <v>0.107763989</v>
      </c>
      <c r="T9503">
        <v>9.2998649000000003E-2</v>
      </c>
      <c r="U9503">
        <v>7.8233308000000001E-2</v>
      </c>
      <c r="V9503">
        <v>7.7273871999999993E-2</v>
      </c>
      <c r="W9503">
        <v>7.6314435999999999E-2</v>
      </c>
    </row>
    <row r="9504" spans="2:23" hidden="1" x14ac:dyDescent="0.25">
      <c r="B9504" t="s">
        <v>94</v>
      </c>
      <c r="C9504" t="s">
        <v>298</v>
      </c>
      <c r="D9504" t="s">
        <v>95</v>
      </c>
      <c r="E9504" t="s">
        <v>611</v>
      </c>
      <c r="F9504" t="s">
        <v>93</v>
      </c>
      <c r="G9504">
        <v>0.60361562999999996</v>
      </c>
      <c r="H9504">
        <v>0.60361562999999996</v>
      </c>
      <c r="I9504">
        <v>0.60361562999999996</v>
      </c>
    </row>
    <row r="9505" spans="2:23" hidden="1" x14ac:dyDescent="0.25">
      <c r="B9505" t="s">
        <v>94</v>
      </c>
      <c r="C9505" t="s">
        <v>298</v>
      </c>
      <c r="D9505" t="s">
        <v>95</v>
      </c>
      <c r="E9505" t="s">
        <v>612</v>
      </c>
      <c r="F9505" t="s">
        <v>93</v>
      </c>
      <c r="G9505">
        <v>0.51903963900000005</v>
      </c>
      <c r="H9505">
        <v>0.51903963900000005</v>
      </c>
      <c r="I9505">
        <v>0.51903963900000005</v>
      </c>
      <c r="J9505">
        <v>0.51903963900000005</v>
      </c>
      <c r="K9505">
        <v>0.51903963900000005</v>
      </c>
      <c r="L9505">
        <v>0.51903963900000005</v>
      </c>
      <c r="M9505">
        <v>0.51903963900000005</v>
      </c>
    </row>
    <row r="9506" spans="2:23" hidden="1" x14ac:dyDescent="0.25">
      <c r="B9506" t="s">
        <v>94</v>
      </c>
      <c r="C9506" t="s">
        <v>298</v>
      </c>
      <c r="D9506" t="s">
        <v>95</v>
      </c>
      <c r="E9506" t="s">
        <v>613</v>
      </c>
      <c r="F9506" t="s">
        <v>93</v>
      </c>
      <c r="G9506">
        <v>0.381677447</v>
      </c>
      <c r="H9506">
        <v>0.65775659099999995</v>
      </c>
      <c r="I9506">
        <v>9.1720773000000005E-2</v>
      </c>
      <c r="J9506">
        <v>0.48456862099999998</v>
      </c>
      <c r="K9506">
        <v>0</v>
      </c>
      <c r="L9506">
        <v>0.35894757999999999</v>
      </c>
      <c r="M9506">
        <v>0</v>
      </c>
      <c r="N9506">
        <v>0.318554903</v>
      </c>
      <c r="O9506">
        <v>0</v>
      </c>
      <c r="P9506">
        <v>6.7307267000000004E-2</v>
      </c>
      <c r="Q9506">
        <v>0.13461453400000001</v>
      </c>
      <c r="R9506">
        <v>0.19984195199999999</v>
      </c>
      <c r="S9506">
        <v>0.265069371</v>
      </c>
      <c r="T9506">
        <v>0.39209829200000001</v>
      </c>
      <c r="U9506">
        <v>0.51912721399999995</v>
      </c>
      <c r="V9506">
        <v>0.56875733500000003</v>
      </c>
      <c r="W9506">
        <v>0.618387456</v>
      </c>
    </row>
    <row r="9507" spans="2:23" hidden="1" x14ac:dyDescent="0.25">
      <c r="B9507" t="s">
        <v>94</v>
      </c>
      <c r="C9507" t="s">
        <v>298</v>
      </c>
      <c r="D9507" t="s">
        <v>95</v>
      </c>
      <c r="E9507" t="s">
        <v>614</v>
      </c>
      <c r="F9507" t="s">
        <v>93</v>
      </c>
      <c r="G9507">
        <v>0.37705160399999998</v>
      </c>
      <c r="H9507">
        <v>0.37705160399999998</v>
      </c>
      <c r="I9507">
        <v>0.37705160399999998</v>
      </c>
    </row>
    <row r="9508" spans="2:23" hidden="1" x14ac:dyDescent="0.25">
      <c r="B9508" t="s">
        <v>94</v>
      </c>
      <c r="C9508" t="s">
        <v>298</v>
      </c>
      <c r="D9508" t="s">
        <v>95</v>
      </c>
      <c r="E9508" t="s">
        <v>615</v>
      </c>
      <c r="F9508" t="s">
        <v>93</v>
      </c>
      <c r="G9508">
        <v>0.282095859</v>
      </c>
      <c r="H9508">
        <v>0.282095859</v>
      </c>
      <c r="I9508">
        <v>0.282095859</v>
      </c>
      <c r="J9508">
        <v>0.282095859</v>
      </c>
      <c r="K9508">
        <v>0.282095859</v>
      </c>
      <c r="L9508">
        <v>0.282095859</v>
      </c>
      <c r="M9508">
        <v>0.282095859</v>
      </c>
    </row>
    <row r="9509" spans="2:23" hidden="1" x14ac:dyDescent="0.25">
      <c r="B9509" t="s">
        <v>94</v>
      </c>
      <c r="C9509" t="s">
        <v>298</v>
      </c>
      <c r="D9509" t="s">
        <v>95</v>
      </c>
      <c r="E9509" t="s">
        <v>616</v>
      </c>
      <c r="F9509" t="s">
        <v>93</v>
      </c>
      <c r="G9509">
        <v>108.29596960000001</v>
      </c>
      <c r="H9509">
        <v>52.470334649999998</v>
      </c>
      <c r="I9509">
        <v>32.370409709999997</v>
      </c>
      <c r="J9509">
        <v>32.6996745</v>
      </c>
      <c r="K9509">
        <v>17.250113429999999</v>
      </c>
      <c r="L9509">
        <v>21.78220537</v>
      </c>
      <c r="M9509">
        <v>8.9190171070000002</v>
      </c>
      <c r="N9509">
        <v>12.92037897</v>
      </c>
      <c r="O9509">
        <v>4.6694874540000004</v>
      </c>
      <c r="P9509">
        <v>4.8300186979999999</v>
      </c>
      <c r="Q9509">
        <v>4.9905499420000003</v>
      </c>
      <c r="R9509">
        <v>7.1607512089999998</v>
      </c>
      <c r="S9509">
        <v>9.3309524750000001</v>
      </c>
      <c r="T9509">
        <v>10.217993010000001</v>
      </c>
      <c r="U9509">
        <v>11.10503355</v>
      </c>
      <c r="V9509">
        <v>11.661239350000001</v>
      </c>
      <c r="W9509">
        <v>12.217445140000001</v>
      </c>
    </row>
    <row r="9510" spans="2:23" hidden="1" x14ac:dyDescent="0.25">
      <c r="B9510" t="s">
        <v>94</v>
      </c>
      <c r="C9510" t="s">
        <v>298</v>
      </c>
      <c r="D9510" t="s">
        <v>95</v>
      </c>
      <c r="E9510" t="s">
        <v>617</v>
      </c>
      <c r="F9510" t="s">
        <v>93</v>
      </c>
      <c r="G9510">
        <v>64.378904669999997</v>
      </c>
      <c r="H9510">
        <v>64.378904669999997</v>
      </c>
      <c r="I9510">
        <v>64.378904669999997</v>
      </c>
    </row>
    <row r="9511" spans="2:23" hidden="1" x14ac:dyDescent="0.25">
      <c r="B9511" t="s">
        <v>94</v>
      </c>
      <c r="C9511" t="s">
        <v>298</v>
      </c>
      <c r="D9511" t="s">
        <v>95</v>
      </c>
      <c r="E9511" t="s">
        <v>618</v>
      </c>
      <c r="F9511" t="s">
        <v>93</v>
      </c>
      <c r="G9511">
        <v>39.112532059999999</v>
      </c>
      <c r="H9511">
        <v>39.112532059999999</v>
      </c>
      <c r="I9511">
        <v>39.112532059999999</v>
      </c>
      <c r="J9511">
        <v>39.112532059999999</v>
      </c>
      <c r="K9511">
        <v>39.112532059999999</v>
      </c>
      <c r="L9511">
        <v>39.112532059999999</v>
      </c>
      <c r="M9511">
        <v>39.112532059999999</v>
      </c>
    </row>
    <row r="9512" spans="2:23" hidden="1" x14ac:dyDescent="0.25">
      <c r="B9512" t="s">
        <v>94</v>
      </c>
      <c r="C9512" t="s">
        <v>298</v>
      </c>
      <c r="D9512" t="s">
        <v>95</v>
      </c>
      <c r="E9512" t="s">
        <v>619</v>
      </c>
      <c r="F9512" t="s">
        <v>93</v>
      </c>
      <c r="G9512">
        <v>15.79782646</v>
      </c>
      <c r="H9512">
        <v>12.48244964</v>
      </c>
      <c r="I9512">
        <v>5.877624419</v>
      </c>
      <c r="J9512">
        <v>8.2357937319999994</v>
      </c>
      <c r="K9512">
        <v>2.311041688</v>
      </c>
      <c r="L9512">
        <v>5.6313900610000003</v>
      </c>
      <c r="M9512">
        <v>1.196484672</v>
      </c>
      <c r="N9512">
        <v>2.9171879789999999</v>
      </c>
      <c r="O9512">
        <v>1.3928401640000001</v>
      </c>
      <c r="P9512">
        <v>1.8101294670000001</v>
      </c>
      <c r="Q9512">
        <v>2.2274187699999999</v>
      </c>
      <c r="R9512">
        <v>4.3218516960000004</v>
      </c>
      <c r="S9512">
        <v>6.416284622</v>
      </c>
      <c r="T9512">
        <v>7.2701525030000003</v>
      </c>
      <c r="U9512">
        <v>8.1240203849999997</v>
      </c>
      <c r="V9512">
        <v>9.3141684770000008</v>
      </c>
      <c r="W9512">
        <v>10.50431657</v>
      </c>
    </row>
    <row r="9513" spans="2:23" hidden="1" x14ac:dyDescent="0.25">
      <c r="B9513" t="s">
        <v>94</v>
      </c>
      <c r="C9513" t="s">
        <v>298</v>
      </c>
      <c r="D9513" t="s">
        <v>95</v>
      </c>
      <c r="E9513" t="s">
        <v>620</v>
      </c>
      <c r="F9513" t="s">
        <v>93</v>
      </c>
      <c r="G9513">
        <v>11.38596684</v>
      </c>
      <c r="H9513">
        <v>11.38596684</v>
      </c>
      <c r="I9513">
        <v>11.38596684</v>
      </c>
    </row>
    <row r="9514" spans="2:23" hidden="1" x14ac:dyDescent="0.25">
      <c r="B9514" t="s">
        <v>94</v>
      </c>
      <c r="C9514" t="s">
        <v>298</v>
      </c>
      <c r="D9514" t="s">
        <v>95</v>
      </c>
      <c r="E9514" t="s">
        <v>621</v>
      </c>
      <c r="F9514" t="s">
        <v>93</v>
      </c>
      <c r="G9514">
        <v>7.3618015239999997</v>
      </c>
      <c r="H9514">
        <v>7.3618015239999997</v>
      </c>
      <c r="I9514">
        <v>7.3618015239999997</v>
      </c>
      <c r="J9514">
        <v>7.3618015239999997</v>
      </c>
      <c r="K9514">
        <v>7.3618015239999997</v>
      </c>
      <c r="L9514">
        <v>7.3618015239999997</v>
      </c>
      <c r="M9514">
        <v>7.3618015239999997</v>
      </c>
    </row>
    <row r="9515" spans="2:23" hidden="1" x14ac:dyDescent="0.25">
      <c r="B9515" t="s">
        <v>94</v>
      </c>
      <c r="C9515" t="s">
        <v>298</v>
      </c>
      <c r="D9515" t="s">
        <v>95</v>
      </c>
      <c r="E9515" t="s">
        <v>622</v>
      </c>
      <c r="F9515" t="s">
        <v>93</v>
      </c>
      <c r="G9515">
        <v>92.116465730000002</v>
      </c>
      <c r="H9515">
        <v>39.330128420000001</v>
      </c>
      <c r="I9515">
        <v>26.401064519999998</v>
      </c>
      <c r="J9515">
        <v>23.979312149999998</v>
      </c>
      <c r="K9515">
        <v>14.93907175</v>
      </c>
      <c r="L9515">
        <v>15.791867720000001</v>
      </c>
      <c r="M9515">
        <v>7.7225324349999998</v>
      </c>
      <c r="N9515">
        <v>9.6846360859999994</v>
      </c>
      <c r="O9515">
        <v>3.2766472900000001</v>
      </c>
      <c r="P9515">
        <v>2.9525819640000002</v>
      </c>
      <c r="Q9515">
        <v>2.6285166389999999</v>
      </c>
      <c r="R9515">
        <v>2.639057561</v>
      </c>
      <c r="S9515">
        <v>2.6495984830000001</v>
      </c>
      <c r="T9515">
        <v>2.5557422189999999</v>
      </c>
      <c r="U9515">
        <v>2.4618859550000001</v>
      </c>
      <c r="V9515">
        <v>1.778313534</v>
      </c>
      <c r="W9515">
        <v>1.094741113</v>
      </c>
    </row>
    <row r="9516" spans="2:23" hidden="1" x14ac:dyDescent="0.25">
      <c r="B9516" t="s">
        <v>94</v>
      </c>
      <c r="C9516" t="s">
        <v>298</v>
      </c>
      <c r="D9516" t="s">
        <v>95</v>
      </c>
      <c r="E9516" t="s">
        <v>623</v>
      </c>
      <c r="F9516" t="s">
        <v>93</v>
      </c>
      <c r="G9516">
        <v>52.61588622</v>
      </c>
      <c r="H9516">
        <v>52.61588622</v>
      </c>
      <c r="I9516">
        <v>52.61588622</v>
      </c>
    </row>
    <row r="9517" spans="2:23" hidden="1" x14ac:dyDescent="0.25">
      <c r="B9517" t="s">
        <v>94</v>
      </c>
      <c r="C9517" t="s">
        <v>298</v>
      </c>
      <c r="D9517" t="s">
        <v>95</v>
      </c>
      <c r="E9517" t="s">
        <v>624</v>
      </c>
      <c r="F9517" t="s">
        <v>93</v>
      </c>
      <c r="G9517">
        <v>31.468634680000001</v>
      </c>
      <c r="H9517">
        <v>31.468634680000001</v>
      </c>
      <c r="I9517">
        <v>31.468634680000001</v>
      </c>
      <c r="J9517">
        <v>31.468634680000001</v>
      </c>
      <c r="K9517">
        <v>31.468634680000001</v>
      </c>
      <c r="L9517">
        <v>31.468634680000001</v>
      </c>
      <c r="M9517">
        <v>31.468634680000001</v>
      </c>
    </row>
    <row r="9518" spans="2:23" hidden="1" x14ac:dyDescent="0.25">
      <c r="B9518" t="s">
        <v>94</v>
      </c>
      <c r="C9518" t="s">
        <v>298</v>
      </c>
      <c r="D9518" t="s">
        <v>95</v>
      </c>
      <c r="E9518" t="s">
        <v>673</v>
      </c>
      <c r="F9518" t="s">
        <v>93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 spans="2:23" hidden="1" x14ac:dyDescent="0.25">
      <c r="B9519" t="s">
        <v>94</v>
      </c>
      <c r="C9519" t="s">
        <v>298</v>
      </c>
      <c r="D9519" t="s">
        <v>95</v>
      </c>
      <c r="E9519" t="s">
        <v>674</v>
      </c>
      <c r="F9519" t="s">
        <v>93</v>
      </c>
      <c r="G9519">
        <v>0</v>
      </c>
      <c r="H9519">
        <v>0</v>
      </c>
      <c r="I9519">
        <v>0</v>
      </c>
    </row>
    <row r="9520" spans="2:23" hidden="1" x14ac:dyDescent="0.25">
      <c r="B9520" t="s">
        <v>94</v>
      </c>
      <c r="C9520" t="s">
        <v>298</v>
      </c>
      <c r="D9520" t="s">
        <v>95</v>
      </c>
      <c r="E9520" t="s">
        <v>675</v>
      </c>
      <c r="F9520" t="s">
        <v>93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2:23" hidden="1" x14ac:dyDescent="0.25">
      <c r="B9521" t="s">
        <v>94</v>
      </c>
      <c r="C9521" t="s">
        <v>298</v>
      </c>
      <c r="D9521" t="s">
        <v>95</v>
      </c>
      <c r="E9521" t="s">
        <v>625</v>
      </c>
      <c r="F9521" t="s">
        <v>93</v>
      </c>
      <c r="G9521">
        <v>111.8169773</v>
      </c>
      <c r="H9521">
        <v>54.785412469999997</v>
      </c>
      <c r="I9521">
        <v>38.487987199999999</v>
      </c>
      <c r="J9521">
        <v>35.852130080000002</v>
      </c>
      <c r="K9521">
        <v>20.62188364</v>
      </c>
      <c r="L9521">
        <v>22.871874129999998</v>
      </c>
      <c r="M9521">
        <v>9.6169461189999996</v>
      </c>
      <c r="N9521">
        <v>14.207206830000001</v>
      </c>
      <c r="O9521">
        <v>5.5336074679999996</v>
      </c>
      <c r="P9521">
        <v>6.3629884319999999</v>
      </c>
      <c r="Q9521">
        <v>7.1239740280000001</v>
      </c>
      <c r="R9521">
        <v>8.9301965039999995</v>
      </c>
      <c r="S9521">
        <v>10.617100260000001</v>
      </c>
      <c r="T9521">
        <v>11.69854269</v>
      </c>
      <c r="U9521">
        <v>12.779985119999999</v>
      </c>
      <c r="V9521">
        <v>13.38954974</v>
      </c>
      <c r="W9521">
        <v>13.999114369999999</v>
      </c>
    </row>
    <row r="9522" spans="2:23" hidden="1" x14ac:dyDescent="0.25">
      <c r="B9522" t="s">
        <v>94</v>
      </c>
      <c r="C9522" t="s">
        <v>298</v>
      </c>
      <c r="D9522" t="s">
        <v>95</v>
      </c>
      <c r="E9522" t="s">
        <v>626</v>
      </c>
      <c r="F9522" t="s">
        <v>93</v>
      </c>
      <c r="G9522">
        <v>68.363459000000006</v>
      </c>
      <c r="H9522">
        <v>68.363459000000006</v>
      </c>
      <c r="I9522">
        <v>68.363459000000006</v>
      </c>
    </row>
    <row r="9523" spans="2:23" hidden="1" x14ac:dyDescent="0.25">
      <c r="B9523" t="s">
        <v>94</v>
      </c>
      <c r="C9523" t="s">
        <v>298</v>
      </c>
      <c r="D9523" t="s">
        <v>95</v>
      </c>
      <c r="E9523" t="s">
        <v>627</v>
      </c>
      <c r="F9523" t="s">
        <v>93</v>
      </c>
      <c r="G9523">
        <v>42.007601569999999</v>
      </c>
      <c r="H9523">
        <v>42.007601569999999</v>
      </c>
      <c r="I9523">
        <v>42.007601569999999</v>
      </c>
      <c r="J9523">
        <v>42.007601569999999</v>
      </c>
      <c r="K9523">
        <v>42.007601569999999</v>
      </c>
      <c r="L9523">
        <v>42.007601569999999</v>
      </c>
      <c r="M9523">
        <v>42.007601569999999</v>
      </c>
    </row>
    <row r="9524" spans="2:23" hidden="1" x14ac:dyDescent="0.25">
      <c r="B9524" t="s">
        <v>94</v>
      </c>
      <c r="C9524" t="s">
        <v>298</v>
      </c>
      <c r="D9524" t="s">
        <v>95</v>
      </c>
      <c r="E9524" t="s">
        <v>676</v>
      </c>
      <c r="F9524" t="s">
        <v>93</v>
      </c>
      <c r="G9524">
        <v>0</v>
      </c>
      <c r="H9524">
        <v>0.37540499599999999</v>
      </c>
      <c r="I9524">
        <v>0.72906319100000005</v>
      </c>
      <c r="J9524">
        <v>0.79046398900000003</v>
      </c>
      <c r="K9524">
        <v>0.151044293</v>
      </c>
      <c r="L9524">
        <v>0.23455793999999999</v>
      </c>
      <c r="M9524">
        <v>1.238591E-3</v>
      </c>
      <c r="N9524">
        <v>0</v>
      </c>
      <c r="O9524">
        <v>2.3584087E-2</v>
      </c>
      <c r="P9524">
        <v>9.0517338000000003E-2</v>
      </c>
      <c r="Q9524">
        <v>0.157450589</v>
      </c>
      <c r="R9524">
        <v>0.20676689300000001</v>
      </c>
      <c r="S9524">
        <v>0.25608319699999998</v>
      </c>
      <c r="T9524">
        <v>0.396774921</v>
      </c>
      <c r="U9524">
        <v>0.53746664600000005</v>
      </c>
      <c r="V9524">
        <v>0.28853305000000001</v>
      </c>
      <c r="W9524">
        <v>3.9599453999999999E-2</v>
      </c>
    </row>
    <row r="9525" spans="2:23" hidden="1" x14ac:dyDescent="0.25">
      <c r="B9525" t="s">
        <v>94</v>
      </c>
      <c r="C9525" t="s">
        <v>298</v>
      </c>
      <c r="D9525" t="s">
        <v>95</v>
      </c>
      <c r="E9525" t="s">
        <v>677</v>
      </c>
      <c r="F9525" t="s">
        <v>93</v>
      </c>
      <c r="G9525">
        <v>0.36815606200000001</v>
      </c>
      <c r="H9525">
        <v>0.36815606200000001</v>
      </c>
      <c r="I9525">
        <v>0.36815606200000001</v>
      </c>
    </row>
    <row r="9526" spans="2:23" hidden="1" x14ac:dyDescent="0.25">
      <c r="B9526" t="s">
        <v>94</v>
      </c>
      <c r="C9526" t="s">
        <v>298</v>
      </c>
      <c r="D9526" t="s">
        <v>95</v>
      </c>
      <c r="E9526" t="s">
        <v>678</v>
      </c>
      <c r="F9526" t="s">
        <v>93</v>
      </c>
      <c r="G9526">
        <v>0.32596757100000001</v>
      </c>
      <c r="H9526">
        <v>0.32596757100000001</v>
      </c>
      <c r="I9526">
        <v>0.32596757100000001</v>
      </c>
      <c r="J9526">
        <v>0.32596757100000001</v>
      </c>
      <c r="K9526">
        <v>0.32596757100000001</v>
      </c>
      <c r="L9526">
        <v>0.32596757100000001</v>
      </c>
      <c r="M9526">
        <v>0.32596757100000001</v>
      </c>
    </row>
    <row r="9527" spans="2:23" hidden="1" x14ac:dyDescent="0.25">
      <c r="B9527" t="s">
        <v>94</v>
      </c>
      <c r="C9527" t="s">
        <v>298</v>
      </c>
      <c r="D9527" t="s">
        <v>95</v>
      </c>
      <c r="E9527" t="s">
        <v>679</v>
      </c>
      <c r="F9527" t="s">
        <v>93</v>
      </c>
      <c r="G9527">
        <v>0</v>
      </c>
      <c r="H9527">
        <v>0</v>
      </c>
      <c r="I9527">
        <v>0.17993062100000001</v>
      </c>
      <c r="J9527">
        <v>2.0047895999999999E-2</v>
      </c>
      <c r="K9527">
        <v>0</v>
      </c>
      <c r="L9527">
        <v>0.642555086</v>
      </c>
      <c r="M9527">
        <v>0.88854032900000002</v>
      </c>
      <c r="N9527">
        <v>1.2797520680000001</v>
      </c>
      <c r="O9527">
        <v>2.5305285120000001</v>
      </c>
      <c r="P9527">
        <v>1.8808194570000001</v>
      </c>
      <c r="Q9527">
        <v>1.2311104020000001</v>
      </c>
      <c r="R9527">
        <v>0.81657341299999997</v>
      </c>
      <c r="S9527">
        <v>0.402036424</v>
      </c>
      <c r="T9527">
        <v>0.27153705299999997</v>
      </c>
      <c r="U9527">
        <v>0.141037681</v>
      </c>
      <c r="V9527">
        <v>0.128942998</v>
      </c>
      <c r="W9527">
        <v>0.11684831399999999</v>
      </c>
    </row>
    <row r="9528" spans="2:23" hidden="1" x14ac:dyDescent="0.25">
      <c r="B9528" t="s">
        <v>94</v>
      </c>
      <c r="C9528" t="s">
        <v>298</v>
      </c>
      <c r="D9528" t="s">
        <v>95</v>
      </c>
      <c r="E9528" t="s">
        <v>680</v>
      </c>
      <c r="F9528" t="s">
        <v>93</v>
      </c>
      <c r="G9528">
        <v>5.9976873999999999E-2</v>
      </c>
      <c r="H9528">
        <v>5.9976873999999999E-2</v>
      </c>
      <c r="I9528">
        <v>5.9976873999999999E-2</v>
      </c>
    </row>
    <row r="9529" spans="2:23" hidden="1" x14ac:dyDescent="0.25">
      <c r="B9529" t="s">
        <v>94</v>
      </c>
      <c r="C9529" t="s">
        <v>298</v>
      </c>
      <c r="D9529" t="s">
        <v>95</v>
      </c>
      <c r="E9529" t="s">
        <v>681</v>
      </c>
      <c r="F9529" t="s">
        <v>93</v>
      </c>
      <c r="G9529">
        <v>0.24729627600000001</v>
      </c>
      <c r="H9529">
        <v>0.24729627600000001</v>
      </c>
      <c r="I9529">
        <v>0.24729627600000001</v>
      </c>
      <c r="J9529">
        <v>0.24729627600000001</v>
      </c>
      <c r="K9529">
        <v>0.24729627600000001</v>
      </c>
      <c r="L9529">
        <v>0.24729627600000001</v>
      </c>
      <c r="M9529">
        <v>0.24729627600000001</v>
      </c>
    </row>
    <row r="9530" spans="2:23" hidden="1" x14ac:dyDescent="0.25">
      <c r="B9530" t="s">
        <v>94</v>
      </c>
      <c r="C9530" t="s">
        <v>298</v>
      </c>
      <c r="D9530" t="s">
        <v>95</v>
      </c>
      <c r="E9530" t="s">
        <v>628</v>
      </c>
      <c r="F9530" t="s">
        <v>93</v>
      </c>
      <c r="G9530">
        <v>0</v>
      </c>
      <c r="H9530">
        <v>0</v>
      </c>
      <c r="I9530">
        <v>0.17964233299999999</v>
      </c>
      <c r="J9530">
        <v>2.0047895999999999E-2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0.16763655899999999</v>
      </c>
      <c r="S9530">
        <v>0.33527311799999998</v>
      </c>
      <c r="T9530">
        <v>0.16763655899999999</v>
      </c>
      <c r="U9530">
        <v>0</v>
      </c>
      <c r="V9530">
        <v>0</v>
      </c>
      <c r="W9530">
        <v>0</v>
      </c>
    </row>
    <row r="9531" spans="2:23" hidden="1" x14ac:dyDescent="0.25">
      <c r="B9531" t="s">
        <v>94</v>
      </c>
      <c r="C9531" t="s">
        <v>298</v>
      </c>
      <c r="D9531" t="s">
        <v>95</v>
      </c>
      <c r="E9531" t="s">
        <v>629</v>
      </c>
      <c r="F9531" t="s">
        <v>93</v>
      </c>
      <c r="G9531">
        <v>5.9880778000000003E-2</v>
      </c>
      <c r="H9531">
        <v>5.9880778000000003E-2</v>
      </c>
      <c r="I9531">
        <v>5.9880778000000003E-2</v>
      </c>
    </row>
    <row r="9532" spans="2:23" hidden="1" x14ac:dyDescent="0.25">
      <c r="B9532" t="s">
        <v>94</v>
      </c>
      <c r="C9532" t="s">
        <v>298</v>
      </c>
      <c r="D9532" t="s">
        <v>95</v>
      </c>
      <c r="E9532" t="s">
        <v>630</v>
      </c>
      <c r="F9532" t="s">
        <v>93</v>
      </c>
      <c r="G9532">
        <v>2.8527176000000001E-2</v>
      </c>
      <c r="H9532">
        <v>2.8527176000000001E-2</v>
      </c>
      <c r="I9532">
        <v>2.8527176000000001E-2</v>
      </c>
      <c r="J9532">
        <v>2.8527176000000001E-2</v>
      </c>
      <c r="K9532">
        <v>2.8527176000000001E-2</v>
      </c>
      <c r="L9532">
        <v>2.8527176000000001E-2</v>
      </c>
      <c r="M9532">
        <v>2.8527176000000001E-2</v>
      </c>
    </row>
    <row r="9533" spans="2:23" hidden="1" x14ac:dyDescent="0.25">
      <c r="B9533" t="s">
        <v>94</v>
      </c>
      <c r="C9533" t="s">
        <v>298</v>
      </c>
      <c r="D9533" t="s">
        <v>95</v>
      </c>
      <c r="E9533" t="s">
        <v>631</v>
      </c>
      <c r="F9533" t="s">
        <v>93</v>
      </c>
      <c r="G9533">
        <v>0</v>
      </c>
      <c r="H9533">
        <v>0</v>
      </c>
      <c r="I9533">
        <v>2.8828799999999999E-4</v>
      </c>
      <c r="J9533">
        <v>0</v>
      </c>
      <c r="K9533">
        <v>0</v>
      </c>
      <c r="L9533">
        <v>0.642555086</v>
      </c>
      <c r="M9533">
        <v>0.88854032900000002</v>
      </c>
      <c r="N9533">
        <v>1.2797520680000001</v>
      </c>
      <c r="O9533">
        <v>2.5305285120000001</v>
      </c>
      <c r="P9533">
        <v>1.8808194570000001</v>
      </c>
      <c r="Q9533">
        <v>1.2311104020000001</v>
      </c>
      <c r="R9533">
        <v>0.64893685400000001</v>
      </c>
      <c r="S9533">
        <v>6.6763305999999994E-2</v>
      </c>
      <c r="T9533">
        <v>0.103900494</v>
      </c>
      <c r="U9533">
        <v>0.141037681</v>
      </c>
      <c r="V9533">
        <v>0.128942998</v>
      </c>
      <c r="W9533">
        <v>0.11684831399999999</v>
      </c>
    </row>
    <row r="9534" spans="2:23" hidden="1" x14ac:dyDescent="0.25">
      <c r="B9534" t="s">
        <v>94</v>
      </c>
      <c r="C9534" t="s">
        <v>298</v>
      </c>
      <c r="D9534" t="s">
        <v>95</v>
      </c>
      <c r="E9534" t="s">
        <v>632</v>
      </c>
      <c r="F9534" t="s">
        <v>93</v>
      </c>
      <c r="G9534">
        <v>9.6100000000000005E-5</v>
      </c>
      <c r="H9534">
        <v>9.6100000000000005E-5</v>
      </c>
      <c r="I9534">
        <v>9.6100000000000005E-5</v>
      </c>
    </row>
    <row r="9535" spans="2:23" hidden="1" x14ac:dyDescent="0.25">
      <c r="B9535" t="s">
        <v>94</v>
      </c>
      <c r="C9535" t="s">
        <v>298</v>
      </c>
      <c r="D9535" t="s">
        <v>95</v>
      </c>
      <c r="E9535" t="s">
        <v>633</v>
      </c>
      <c r="F9535" t="s">
        <v>93</v>
      </c>
      <c r="G9535">
        <v>0.21876909999999999</v>
      </c>
      <c r="H9535">
        <v>0.21876909999999999</v>
      </c>
      <c r="I9535">
        <v>0.21876909999999999</v>
      </c>
      <c r="J9535">
        <v>0.21876909999999999</v>
      </c>
      <c r="K9535">
        <v>0.21876909999999999</v>
      </c>
      <c r="L9535">
        <v>0.21876909999999999</v>
      </c>
      <c r="M9535">
        <v>0.21876909999999999</v>
      </c>
    </row>
    <row r="9536" spans="2:23" hidden="1" x14ac:dyDescent="0.25">
      <c r="B9536" t="s">
        <v>94</v>
      </c>
      <c r="C9536" t="s">
        <v>298</v>
      </c>
      <c r="D9536" t="s">
        <v>95</v>
      </c>
      <c r="E9536" t="s">
        <v>682</v>
      </c>
      <c r="F9536" t="s">
        <v>93</v>
      </c>
      <c r="G9536">
        <v>0</v>
      </c>
      <c r="H9536">
        <v>0</v>
      </c>
      <c r="I9536">
        <v>2.8828799999999999E-4</v>
      </c>
      <c r="J9536">
        <v>0</v>
      </c>
      <c r="K9536">
        <v>0</v>
      </c>
      <c r="L9536">
        <v>0.642555086</v>
      </c>
      <c r="M9536">
        <v>0.88854032900000002</v>
      </c>
      <c r="N9536">
        <v>1.2797520680000001</v>
      </c>
      <c r="O9536">
        <v>2.5305285120000001</v>
      </c>
      <c r="P9536">
        <v>1.8808194570000001</v>
      </c>
      <c r="Q9536">
        <v>1.2311104020000001</v>
      </c>
      <c r="R9536">
        <v>0.64893685400000001</v>
      </c>
      <c r="S9536">
        <v>6.6763305999999994E-2</v>
      </c>
      <c r="T9536">
        <v>0.103900494</v>
      </c>
      <c r="U9536">
        <v>0.141037681</v>
      </c>
      <c r="V9536">
        <v>0.128942998</v>
      </c>
      <c r="W9536">
        <v>0.11684831399999999</v>
      </c>
    </row>
    <row r="9537" spans="2:23" hidden="1" x14ac:dyDescent="0.25">
      <c r="B9537" t="s">
        <v>94</v>
      </c>
      <c r="C9537" t="s">
        <v>298</v>
      </c>
      <c r="D9537" t="s">
        <v>95</v>
      </c>
      <c r="E9537" t="s">
        <v>683</v>
      </c>
      <c r="F9537" t="s">
        <v>93</v>
      </c>
      <c r="G9537">
        <v>9.6100000000000005E-5</v>
      </c>
      <c r="H9537">
        <v>9.6100000000000005E-5</v>
      </c>
      <c r="I9537">
        <v>9.6100000000000005E-5</v>
      </c>
    </row>
    <row r="9538" spans="2:23" hidden="1" x14ac:dyDescent="0.25">
      <c r="B9538" t="s">
        <v>94</v>
      </c>
      <c r="C9538" t="s">
        <v>298</v>
      </c>
      <c r="D9538" t="s">
        <v>95</v>
      </c>
      <c r="E9538" t="s">
        <v>684</v>
      </c>
      <c r="F9538" t="s">
        <v>93</v>
      </c>
      <c r="G9538">
        <v>0.21876909999999999</v>
      </c>
      <c r="H9538">
        <v>0.21876909999999999</v>
      </c>
      <c r="I9538">
        <v>0.21876909999999999</v>
      </c>
      <c r="J9538">
        <v>0.21876909999999999</v>
      </c>
      <c r="K9538">
        <v>0.21876909999999999</v>
      </c>
      <c r="L9538">
        <v>0.21876909999999999</v>
      </c>
      <c r="M9538">
        <v>0.21876909999999999</v>
      </c>
    </row>
    <row r="9539" spans="2:23" hidden="1" x14ac:dyDescent="0.25">
      <c r="B9539" t="s">
        <v>94</v>
      </c>
      <c r="C9539" t="s">
        <v>298</v>
      </c>
      <c r="D9539" t="s">
        <v>95</v>
      </c>
      <c r="E9539" t="s">
        <v>685</v>
      </c>
      <c r="F9539" t="s">
        <v>93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2:23" hidden="1" x14ac:dyDescent="0.25">
      <c r="B9540" t="s">
        <v>94</v>
      </c>
      <c r="C9540" t="s">
        <v>298</v>
      </c>
      <c r="D9540" t="s">
        <v>95</v>
      </c>
      <c r="E9540" t="s">
        <v>686</v>
      </c>
      <c r="F9540" t="s">
        <v>93</v>
      </c>
      <c r="G9540">
        <v>0</v>
      </c>
      <c r="H9540">
        <v>0</v>
      </c>
      <c r="I9540">
        <v>0</v>
      </c>
    </row>
    <row r="9541" spans="2:23" hidden="1" x14ac:dyDescent="0.25">
      <c r="B9541" t="s">
        <v>94</v>
      </c>
      <c r="C9541" t="s">
        <v>298</v>
      </c>
      <c r="D9541" t="s">
        <v>95</v>
      </c>
      <c r="E9541" t="s">
        <v>687</v>
      </c>
      <c r="F9541" t="s">
        <v>93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2:23" hidden="1" x14ac:dyDescent="0.25">
      <c r="B9542" t="s">
        <v>94</v>
      </c>
      <c r="C9542" t="s">
        <v>298</v>
      </c>
      <c r="D9542" t="s">
        <v>95</v>
      </c>
      <c r="E9542" t="s">
        <v>688</v>
      </c>
      <c r="F9542" t="s">
        <v>93</v>
      </c>
      <c r="G9542">
        <v>6.7577727459999997</v>
      </c>
      <c r="H9542">
        <v>1.5740004169999999</v>
      </c>
      <c r="I9542">
        <v>1.5934458359999999</v>
      </c>
      <c r="J9542">
        <v>2.1644235410000001</v>
      </c>
      <c r="K9542">
        <v>1.6963350720000001</v>
      </c>
      <c r="L9542">
        <v>3.937997964</v>
      </c>
      <c r="M9542">
        <v>2.064787521</v>
      </c>
      <c r="N9542">
        <v>2.9266902990000001</v>
      </c>
      <c r="O9542">
        <v>6.9706177999999994E-2</v>
      </c>
      <c r="P9542">
        <v>5.1345834999999999E-2</v>
      </c>
      <c r="Q9542">
        <v>3.2985490999999999E-2</v>
      </c>
      <c r="R9542">
        <v>0.69158345600000004</v>
      </c>
      <c r="S9542">
        <v>1.3501814219999999</v>
      </c>
      <c r="T9542">
        <v>0.73420750899999998</v>
      </c>
      <c r="U9542">
        <v>0.118233596</v>
      </c>
      <c r="V9542">
        <v>8.8626398999999995E-2</v>
      </c>
      <c r="W9542">
        <v>5.9019201E-2</v>
      </c>
    </row>
    <row r="9543" spans="2:23" hidden="1" x14ac:dyDescent="0.25">
      <c r="B9543" t="s">
        <v>94</v>
      </c>
      <c r="C9543" t="s">
        <v>298</v>
      </c>
      <c r="D9543" t="s">
        <v>95</v>
      </c>
      <c r="E9543" t="s">
        <v>689</v>
      </c>
      <c r="F9543" t="s">
        <v>93</v>
      </c>
      <c r="G9543">
        <v>3.3084063330000002</v>
      </c>
      <c r="H9543">
        <v>3.3084063330000002</v>
      </c>
      <c r="I9543">
        <v>3.3084063330000002</v>
      </c>
    </row>
    <row r="9544" spans="2:23" hidden="1" x14ac:dyDescent="0.25">
      <c r="B9544" t="s">
        <v>94</v>
      </c>
      <c r="C9544" t="s">
        <v>298</v>
      </c>
      <c r="D9544" t="s">
        <v>95</v>
      </c>
      <c r="E9544" t="s">
        <v>690</v>
      </c>
      <c r="F9544" t="s">
        <v>93</v>
      </c>
      <c r="G9544">
        <v>2.8269661570000002</v>
      </c>
      <c r="H9544">
        <v>2.8269661570000002</v>
      </c>
      <c r="I9544">
        <v>2.8269661570000002</v>
      </c>
      <c r="J9544">
        <v>2.8269661570000002</v>
      </c>
      <c r="K9544">
        <v>2.8269661570000002</v>
      </c>
      <c r="L9544">
        <v>2.8269661570000002</v>
      </c>
      <c r="M9544">
        <v>2.8269661570000002</v>
      </c>
    </row>
    <row r="9545" spans="2:23" hidden="1" x14ac:dyDescent="0.25">
      <c r="B9545" t="s">
        <v>94</v>
      </c>
      <c r="C9545" t="s">
        <v>298</v>
      </c>
      <c r="D9545" t="s">
        <v>95</v>
      </c>
      <c r="E9545" t="s">
        <v>691</v>
      </c>
      <c r="F9545" t="s">
        <v>93</v>
      </c>
      <c r="G9545">
        <v>3.2367650449999998</v>
      </c>
      <c r="H9545">
        <v>0</v>
      </c>
      <c r="I9545">
        <v>0.65494552699999997</v>
      </c>
      <c r="J9545">
        <v>1.3023448419999999</v>
      </c>
      <c r="K9545">
        <v>0.658401236</v>
      </c>
      <c r="L9545">
        <v>2.9252638069999999</v>
      </c>
      <c r="M9545">
        <v>1.8351326240000001</v>
      </c>
      <c r="N9545">
        <v>2.1501946260000002</v>
      </c>
      <c r="O9545">
        <v>0</v>
      </c>
      <c r="P9545">
        <v>0</v>
      </c>
      <c r="Q9545">
        <v>0</v>
      </c>
      <c r="R9545">
        <v>0.656702762</v>
      </c>
      <c r="S9545">
        <v>1.3134055229999999</v>
      </c>
      <c r="T9545">
        <v>0.656702762</v>
      </c>
      <c r="U9545">
        <v>0</v>
      </c>
      <c r="V9545">
        <v>0</v>
      </c>
      <c r="W9545">
        <v>0</v>
      </c>
    </row>
    <row r="9546" spans="2:23" hidden="1" x14ac:dyDescent="0.25">
      <c r="B9546" t="s">
        <v>94</v>
      </c>
      <c r="C9546" t="s">
        <v>298</v>
      </c>
      <c r="D9546" t="s">
        <v>95</v>
      </c>
      <c r="E9546" t="s">
        <v>692</v>
      </c>
      <c r="F9546" t="s">
        <v>93</v>
      </c>
      <c r="H9546">
        <v>0</v>
      </c>
      <c r="I9546">
        <v>0.16852270999999999</v>
      </c>
      <c r="J9546">
        <v>0.358538884</v>
      </c>
      <c r="K9546">
        <v>1.006953451</v>
      </c>
      <c r="L9546">
        <v>8.3253298000000003E-2</v>
      </c>
      <c r="M9546">
        <v>0.252699008</v>
      </c>
      <c r="N9546">
        <v>0</v>
      </c>
      <c r="O9546">
        <v>0</v>
      </c>
      <c r="P9546">
        <v>0.134521844</v>
      </c>
      <c r="Q9546">
        <v>0.33743905699999999</v>
      </c>
      <c r="R9546">
        <v>0.109060167</v>
      </c>
      <c r="S9546">
        <v>0</v>
      </c>
      <c r="T9546">
        <v>0</v>
      </c>
      <c r="U9546">
        <v>0</v>
      </c>
      <c r="V9546">
        <v>0</v>
      </c>
      <c r="W9546">
        <v>0</v>
      </c>
    </row>
    <row r="9547" spans="2:23" hidden="1" x14ac:dyDescent="0.25">
      <c r="B9547" t="s">
        <v>94</v>
      </c>
      <c r="C9547" t="s">
        <v>298</v>
      </c>
      <c r="D9547" t="s">
        <v>95</v>
      </c>
      <c r="E9547" t="s">
        <v>693</v>
      </c>
      <c r="F9547" t="s">
        <v>93</v>
      </c>
      <c r="G9547">
        <v>8.4261354999999996E-2</v>
      </c>
      <c r="H9547">
        <v>8.4261354999999996E-2</v>
      </c>
      <c r="I9547">
        <v>8.4261354999999996E-2</v>
      </c>
    </row>
    <row r="9548" spans="2:23" hidden="1" x14ac:dyDescent="0.25">
      <c r="B9548" t="s">
        <v>94</v>
      </c>
      <c r="C9548" t="s">
        <v>298</v>
      </c>
      <c r="D9548" t="s">
        <v>95</v>
      </c>
      <c r="E9548" t="s">
        <v>694</v>
      </c>
      <c r="F9548" t="s">
        <v>93</v>
      </c>
      <c r="G9548">
        <v>0.31166122499999999</v>
      </c>
      <c r="H9548">
        <v>0.31166122499999999</v>
      </c>
      <c r="I9548">
        <v>0.31166122499999999</v>
      </c>
      <c r="J9548">
        <v>0.31166122499999999</v>
      </c>
      <c r="K9548">
        <v>0.31166122499999999</v>
      </c>
      <c r="L9548">
        <v>0.31166122499999999</v>
      </c>
      <c r="M9548">
        <v>0.31166122499999999</v>
      </c>
    </row>
    <row r="9549" spans="2:23" hidden="1" x14ac:dyDescent="0.25">
      <c r="B9549" t="s">
        <v>94</v>
      </c>
      <c r="C9549" t="s">
        <v>298</v>
      </c>
      <c r="D9549" t="s">
        <v>95</v>
      </c>
      <c r="E9549" t="s">
        <v>695</v>
      </c>
      <c r="F9549" t="s">
        <v>93</v>
      </c>
      <c r="G9549">
        <v>1.2972368569999999</v>
      </c>
      <c r="H9549">
        <v>1.2972368569999999</v>
      </c>
      <c r="I9549">
        <v>1.2972368569999999</v>
      </c>
    </row>
    <row r="9550" spans="2:23" hidden="1" x14ac:dyDescent="0.25">
      <c r="B9550" t="s">
        <v>94</v>
      </c>
      <c r="C9550" t="s">
        <v>298</v>
      </c>
      <c r="D9550" t="s">
        <v>95</v>
      </c>
      <c r="E9550" t="s">
        <v>696</v>
      </c>
      <c r="F9550" t="s">
        <v>93</v>
      </c>
      <c r="G9550">
        <v>1.516121869</v>
      </c>
      <c r="H9550">
        <v>1.516121869</v>
      </c>
      <c r="I9550">
        <v>1.516121869</v>
      </c>
      <c r="J9550">
        <v>1.516121869</v>
      </c>
      <c r="K9550">
        <v>1.516121869</v>
      </c>
      <c r="L9550">
        <v>1.516121869</v>
      </c>
      <c r="M9550">
        <v>1.516121869</v>
      </c>
    </row>
    <row r="9551" spans="2:23" hidden="1" x14ac:dyDescent="0.25">
      <c r="B9551" t="s">
        <v>94</v>
      </c>
      <c r="C9551" t="s">
        <v>298</v>
      </c>
      <c r="D9551" t="s">
        <v>95</v>
      </c>
      <c r="E9551" t="s">
        <v>697</v>
      </c>
      <c r="F9551" t="s">
        <v>93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2:23" hidden="1" x14ac:dyDescent="0.25">
      <c r="B9552" t="s">
        <v>94</v>
      </c>
      <c r="C9552" t="s">
        <v>298</v>
      </c>
      <c r="D9552" t="s">
        <v>95</v>
      </c>
      <c r="E9552" t="s">
        <v>698</v>
      </c>
      <c r="F9552" t="s">
        <v>93</v>
      </c>
      <c r="G9552">
        <v>0</v>
      </c>
      <c r="H9552">
        <v>0</v>
      </c>
      <c r="I9552">
        <v>0</v>
      </c>
    </row>
    <row r="9553" spans="2:23" hidden="1" x14ac:dyDescent="0.25">
      <c r="B9553" t="s">
        <v>94</v>
      </c>
      <c r="C9553" t="s">
        <v>298</v>
      </c>
      <c r="D9553" t="s">
        <v>95</v>
      </c>
      <c r="E9553" t="s">
        <v>699</v>
      </c>
      <c r="F9553" t="s">
        <v>93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2:23" hidden="1" x14ac:dyDescent="0.25">
      <c r="B9554" t="s">
        <v>94</v>
      </c>
      <c r="C9554" t="s">
        <v>298</v>
      </c>
      <c r="D9554" t="s">
        <v>95</v>
      </c>
      <c r="E9554" t="s">
        <v>700</v>
      </c>
      <c r="F9554" t="s">
        <v>93</v>
      </c>
      <c r="H9554">
        <v>0.7410774</v>
      </c>
      <c r="I9554">
        <v>5.1790771830000004</v>
      </c>
      <c r="J9554">
        <v>2.3052783539999999</v>
      </c>
      <c r="K9554">
        <v>2.548318611</v>
      </c>
      <c r="L9554">
        <v>0.16781422200000001</v>
      </c>
      <c r="M9554">
        <v>0.46827411499999999</v>
      </c>
      <c r="N9554">
        <v>0.51033218999999996</v>
      </c>
      <c r="O9554">
        <v>0.79441383499999996</v>
      </c>
      <c r="P9554">
        <v>1.4816238989999999</v>
      </c>
      <c r="Q9554">
        <v>2.1004385939999999</v>
      </c>
      <c r="R9554">
        <v>1.734564601</v>
      </c>
      <c r="S9554">
        <v>1.249371883</v>
      </c>
      <c r="T9554">
        <v>1.403044926</v>
      </c>
      <c r="U9554">
        <v>1.5567179689999999</v>
      </c>
      <c r="V9554">
        <v>1.6396839990000001</v>
      </c>
      <c r="W9554">
        <v>1.7226500280000001</v>
      </c>
    </row>
    <row r="9555" spans="2:23" hidden="1" x14ac:dyDescent="0.25">
      <c r="B9555" t="s">
        <v>94</v>
      </c>
      <c r="C9555" t="s">
        <v>298</v>
      </c>
      <c r="D9555" t="s">
        <v>95</v>
      </c>
      <c r="E9555" t="s">
        <v>701</v>
      </c>
      <c r="F9555" t="s">
        <v>93</v>
      </c>
      <c r="G9555">
        <v>2.9600772910000002</v>
      </c>
      <c r="H9555">
        <v>2.9600772910000002</v>
      </c>
      <c r="I9555">
        <v>2.9600772910000002</v>
      </c>
    </row>
    <row r="9556" spans="2:23" hidden="1" x14ac:dyDescent="0.25">
      <c r="B9556" t="s">
        <v>94</v>
      </c>
      <c r="C9556" t="s">
        <v>298</v>
      </c>
      <c r="D9556" t="s">
        <v>95</v>
      </c>
      <c r="E9556" t="s">
        <v>702</v>
      </c>
      <c r="F9556" t="s">
        <v>93</v>
      </c>
      <c r="G9556">
        <v>1.901639981</v>
      </c>
      <c r="H9556">
        <v>1.901639981</v>
      </c>
      <c r="I9556">
        <v>1.901639981</v>
      </c>
      <c r="J9556">
        <v>1.901639981</v>
      </c>
      <c r="K9556">
        <v>1.901639981</v>
      </c>
      <c r="L9556">
        <v>1.901639981</v>
      </c>
      <c r="M9556">
        <v>1.901639981</v>
      </c>
    </row>
    <row r="9557" spans="2:23" hidden="1" x14ac:dyDescent="0.25">
      <c r="B9557" t="s">
        <v>94</v>
      </c>
      <c r="C9557" t="s">
        <v>298</v>
      </c>
      <c r="D9557" t="s">
        <v>95</v>
      </c>
      <c r="E9557" t="s">
        <v>703</v>
      </c>
      <c r="F9557" t="s">
        <v>93</v>
      </c>
      <c r="G9557">
        <v>3.5210077009999998</v>
      </c>
      <c r="H9557">
        <v>1.5740004169999999</v>
      </c>
      <c r="I9557">
        <v>0.93850030900000003</v>
      </c>
      <c r="J9557">
        <v>0.84717722399999995</v>
      </c>
      <c r="K9557">
        <v>0.82345159000000001</v>
      </c>
      <c r="L9557">
        <v>0.92185454</v>
      </c>
      <c r="M9557">
        <v>0.229654896</v>
      </c>
      <c r="N9557">
        <v>0.776495673</v>
      </c>
      <c r="O9557">
        <v>6.9706177999999994E-2</v>
      </c>
      <c r="P9557">
        <v>5.1345834999999999E-2</v>
      </c>
      <c r="Q9557">
        <v>3.2985490999999999E-2</v>
      </c>
      <c r="R9557">
        <v>3.4880695000000003E-2</v>
      </c>
      <c r="S9557">
        <v>3.6775898000000001E-2</v>
      </c>
      <c r="T9557">
        <v>7.7504746999999999E-2</v>
      </c>
      <c r="U9557">
        <v>0.118233596</v>
      </c>
      <c r="V9557">
        <v>8.8626398999999995E-2</v>
      </c>
      <c r="W9557">
        <v>5.9019201E-2</v>
      </c>
    </row>
    <row r="9558" spans="2:23" hidden="1" x14ac:dyDescent="0.25">
      <c r="B9558" t="s">
        <v>94</v>
      </c>
      <c r="C9558" t="s">
        <v>298</v>
      </c>
      <c r="D9558" t="s">
        <v>95</v>
      </c>
      <c r="E9558" t="s">
        <v>704</v>
      </c>
      <c r="F9558" t="s">
        <v>93</v>
      </c>
      <c r="G9558">
        <v>2.0111694760000001</v>
      </c>
      <c r="H9558">
        <v>2.0111694760000001</v>
      </c>
      <c r="I9558">
        <v>2.0111694760000001</v>
      </c>
    </row>
    <row r="9559" spans="2:23" hidden="1" x14ac:dyDescent="0.25">
      <c r="B9559" t="s">
        <v>94</v>
      </c>
      <c r="C9559" t="s">
        <v>298</v>
      </c>
      <c r="D9559" t="s">
        <v>95</v>
      </c>
      <c r="E9559" t="s">
        <v>705</v>
      </c>
      <c r="F9559" t="s">
        <v>93</v>
      </c>
      <c r="G9559">
        <v>1.265092383</v>
      </c>
      <c r="H9559">
        <v>1.265092383</v>
      </c>
      <c r="I9559">
        <v>1.265092383</v>
      </c>
      <c r="J9559">
        <v>1.265092383</v>
      </c>
      <c r="K9559">
        <v>1.265092383</v>
      </c>
      <c r="L9559">
        <v>1.265092383</v>
      </c>
      <c r="M9559">
        <v>1.265092383</v>
      </c>
    </row>
    <row r="9560" spans="2:23" hidden="1" x14ac:dyDescent="0.25">
      <c r="B9560" t="s">
        <v>94</v>
      </c>
      <c r="C9560" t="s">
        <v>298</v>
      </c>
      <c r="D9560" t="s">
        <v>95</v>
      </c>
      <c r="E9560" t="s">
        <v>634</v>
      </c>
      <c r="F9560" t="s">
        <v>93</v>
      </c>
      <c r="G9560">
        <v>28.564494230000001</v>
      </c>
      <c r="H9560">
        <v>59.712907989999998</v>
      </c>
      <c r="I9560">
        <v>45.415847329999998</v>
      </c>
      <c r="J9560">
        <v>52.598247530000002</v>
      </c>
      <c r="K9560">
        <v>51.288372899999999</v>
      </c>
      <c r="L9560">
        <v>51.04516941</v>
      </c>
      <c r="M9560">
        <v>60.408137519999997</v>
      </c>
      <c r="N9560">
        <v>83.902805049999998</v>
      </c>
      <c r="O9560">
        <v>69.319123849999997</v>
      </c>
      <c r="P9560">
        <v>57.218030319999997</v>
      </c>
      <c r="Q9560">
        <v>45.137377379999997</v>
      </c>
      <c r="R9560">
        <v>45.217390649999999</v>
      </c>
      <c r="S9560">
        <v>45.28836605</v>
      </c>
      <c r="T9560">
        <v>53.37631691</v>
      </c>
      <c r="U9560">
        <v>61.465112959999999</v>
      </c>
      <c r="V9560">
        <v>53.880726690000003</v>
      </c>
      <c r="W9560">
        <v>46.292778689999999</v>
      </c>
    </row>
    <row r="9561" spans="2:23" hidden="1" x14ac:dyDescent="0.25">
      <c r="B9561" t="s">
        <v>94</v>
      </c>
      <c r="C9561" t="s">
        <v>298</v>
      </c>
      <c r="D9561" t="s">
        <v>95</v>
      </c>
      <c r="E9561" t="s">
        <v>635</v>
      </c>
      <c r="F9561" t="s">
        <v>93</v>
      </c>
      <c r="G9561">
        <v>44.564416510000001</v>
      </c>
      <c r="H9561">
        <v>44.564416510000001</v>
      </c>
      <c r="I9561">
        <v>44.564416510000001</v>
      </c>
    </row>
    <row r="9562" spans="2:23" hidden="1" x14ac:dyDescent="0.25">
      <c r="B9562" t="s">
        <v>94</v>
      </c>
      <c r="C9562" t="s">
        <v>298</v>
      </c>
      <c r="D9562" t="s">
        <v>95</v>
      </c>
      <c r="E9562" t="s">
        <v>636</v>
      </c>
      <c r="F9562" t="s">
        <v>93</v>
      </c>
      <c r="G9562">
        <v>49.86188241</v>
      </c>
      <c r="H9562">
        <v>49.86188241</v>
      </c>
      <c r="I9562">
        <v>49.86188241</v>
      </c>
      <c r="J9562">
        <v>49.86188241</v>
      </c>
      <c r="K9562">
        <v>49.86188241</v>
      </c>
      <c r="L9562">
        <v>49.86188241</v>
      </c>
      <c r="M9562">
        <v>49.86188241</v>
      </c>
    </row>
    <row r="9563" spans="2:23" hidden="1" x14ac:dyDescent="0.25">
      <c r="B9563" t="s">
        <v>94</v>
      </c>
      <c r="C9563" t="s">
        <v>298</v>
      </c>
      <c r="D9563" t="s">
        <v>95</v>
      </c>
      <c r="E9563" t="s">
        <v>637</v>
      </c>
      <c r="F9563" t="s">
        <v>93</v>
      </c>
      <c r="G9563">
        <v>0</v>
      </c>
      <c r="H9563">
        <v>0</v>
      </c>
      <c r="I9563">
        <v>1.3916307800000001</v>
      </c>
      <c r="J9563">
        <v>2.5523015999999999E-2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2:23" hidden="1" x14ac:dyDescent="0.25">
      <c r="B9564" t="s">
        <v>94</v>
      </c>
      <c r="C9564" t="s">
        <v>298</v>
      </c>
      <c r="D9564" t="s">
        <v>95</v>
      </c>
      <c r="E9564" t="s">
        <v>638</v>
      </c>
      <c r="F9564" t="s">
        <v>93</v>
      </c>
      <c r="G9564">
        <v>0.46387692699999999</v>
      </c>
      <c r="H9564">
        <v>0.46387692699999999</v>
      </c>
      <c r="I9564">
        <v>0.46387692699999999</v>
      </c>
    </row>
    <row r="9565" spans="2:23" hidden="1" x14ac:dyDescent="0.25">
      <c r="B9565" t="s">
        <v>94</v>
      </c>
      <c r="C9565" t="s">
        <v>298</v>
      </c>
      <c r="D9565" t="s">
        <v>95</v>
      </c>
      <c r="E9565" t="s">
        <v>639</v>
      </c>
      <c r="F9565" t="s">
        <v>93</v>
      </c>
      <c r="G9565">
        <v>0.20245054200000001</v>
      </c>
      <c r="H9565">
        <v>0.20245054200000001</v>
      </c>
      <c r="I9565">
        <v>0.20245054200000001</v>
      </c>
      <c r="J9565">
        <v>0.20245054200000001</v>
      </c>
      <c r="K9565">
        <v>0.20245054200000001</v>
      </c>
      <c r="L9565">
        <v>0.20245054200000001</v>
      </c>
      <c r="M9565">
        <v>0.20245054200000001</v>
      </c>
    </row>
    <row r="9566" spans="2:23" hidden="1" x14ac:dyDescent="0.25">
      <c r="B9566" t="s">
        <v>94</v>
      </c>
      <c r="C9566" t="s">
        <v>298</v>
      </c>
      <c r="D9566" t="s">
        <v>95</v>
      </c>
      <c r="E9566" t="s">
        <v>706</v>
      </c>
      <c r="F9566" t="s">
        <v>93</v>
      </c>
      <c r="G9566">
        <v>0.22427452</v>
      </c>
      <c r="H9566">
        <v>0.7410774</v>
      </c>
      <c r="I9566">
        <v>5.3475998919999999</v>
      </c>
      <c r="J9566">
        <v>2.6638172390000001</v>
      </c>
      <c r="K9566">
        <v>3.5552720619999998</v>
      </c>
      <c r="L9566">
        <v>0.25106751999999999</v>
      </c>
      <c r="M9566">
        <v>0.72097312300000005</v>
      </c>
      <c r="N9566">
        <v>0.51033218999999996</v>
      </c>
      <c r="O9566">
        <v>0.79441383499999996</v>
      </c>
      <c r="P9566">
        <v>1.6161457429999999</v>
      </c>
      <c r="Q9566">
        <v>2.437877651</v>
      </c>
      <c r="R9566">
        <v>1.8436247670000001</v>
      </c>
      <c r="S9566">
        <v>1.249371883</v>
      </c>
      <c r="T9566">
        <v>1.403044926</v>
      </c>
      <c r="U9566">
        <v>1.5567179689999999</v>
      </c>
      <c r="V9566">
        <v>1.6396839990000001</v>
      </c>
      <c r="W9566">
        <v>1.7226500280000001</v>
      </c>
    </row>
    <row r="9567" spans="2:23" hidden="1" x14ac:dyDescent="0.25">
      <c r="B9567" t="s">
        <v>94</v>
      </c>
      <c r="C9567" t="s">
        <v>298</v>
      </c>
      <c r="D9567" t="s">
        <v>95</v>
      </c>
      <c r="E9567" t="s">
        <v>707</v>
      </c>
      <c r="F9567" t="s">
        <v>93</v>
      </c>
      <c r="G9567">
        <v>2.1043172710000002</v>
      </c>
      <c r="H9567">
        <v>2.1043172710000002</v>
      </c>
      <c r="I9567">
        <v>2.1043172710000002</v>
      </c>
    </row>
    <row r="9568" spans="2:23" hidden="1" x14ac:dyDescent="0.25">
      <c r="B9568" t="s">
        <v>94</v>
      </c>
      <c r="C9568" t="s">
        <v>298</v>
      </c>
      <c r="D9568" t="s">
        <v>95</v>
      </c>
      <c r="E9568" t="s">
        <v>708</v>
      </c>
      <c r="F9568" t="s">
        <v>93</v>
      </c>
      <c r="G9568">
        <v>1.9291545370000001</v>
      </c>
      <c r="H9568">
        <v>1.9291545370000001</v>
      </c>
      <c r="I9568">
        <v>1.9291545370000001</v>
      </c>
      <c r="J9568">
        <v>1.9291545370000001</v>
      </c>
      <c r="K9568">
        <v>1.9291545370000001</v>
      </c>
      <c r="L9568">
        <v>1.9291545370000001</v>
      </c>
      <c r="M9568">
        <v>1.9291545370000001</v>
      </c>
    </row>
    <row r="9569" spans="2:23" hidden="1" x14ac:dyDescent="0.25">
      <c r="B9569" t="s">
        <v>94</v>
      </c>
      <c r="C9569" t="s">
        <v>298</v>
      </c>
      <c r="D9569" t="s">
        <v>95</v>
      </c>
      <c r="E9569" t="s">
        <v>640</v>
      </c>
      <c r="F9569" t="s">
        <v>93</v>
      </c>
      <c r="G9569">
        <v>28.564494230000001</v>
      </c>
      <c r="H9569">
        <v>59.76138469</v>
      </c>
      <c r="I9569">
        <v>48.125261960000003</v>
      </c>
      <c r="J9569">
        <v>59.709201290000003</v>
      </c>
      <c r="K9569">
        <v>62.323740919999999</v>
      </c>
      <c r="L9569">
        <v>66.360861600000007</v>
      </c>
      <c r="M9569">
        <v>81.522151190000002</v>
      </c>
      <c r="N9569">
        <v>111.74505809999999</v>
      </c>
      <c r="O9569">
        <v>103.77226659999999</v>
      </c>
      <c r="P9569">
        <v>97.258926529999997</v>
      </c>
      <c r="Q9569">
        <v>89.779718799999998</v>
      </c>
      <c r="R9569">
        <v>94.108303030000002</v>
      </c>
      <c r="S9569">
        <v>98.499274589999999</v>
      </c>
      <c r="T9569">
        <v>111.0646911</v>
      </c>
      <c r="U9569">
        <v>123.9074178</v>
      </c>
      <c r="V9569">
        <v>120.9079794</v>
      </c>
      <c r="W9569">
        <v>117.42085299999999</v>
      </c>
    </row>
    <row r="9570" spans="2:23" hidden="1" x14ac:dyDescent="0.25">
      <c r="B9570" t="s">
        <v>94</v>
      </c>
      <c r="C9570" t="s">
        <v>298</v>
      </c>
      <c r="D9570" t="s">
        <v>95</v>
      </c>
      <c r="E9570" t="s">
        <v>641</v>
      </c>
      <c r="F9570" t="s">
        <v>93</v>
      </c>
      <c r="G9570">
        <v>45.483713629999997</v>
      </c>
      <c r="H9570">
        <v>45.483713629999997</v>
      </c>
      <c r="I9570">
        <v>45.483713629999997</v>
      </c>
    </row>
    <row r="9571" spans="2:23" hidden="1" x14ac:dyDescent="0.25">
      <c r="B9571" t="s">
        <v>94</v>
      </c>
      <c r="C9571" t="s">
        <v>298</v>
      </c>
      <c r="D9571" t="s">
        <v>95</v>
      </c>
      <c r="E9571" t="s">
        <v>642</v>
      </c>
      <c r="F9571" t="s">
        <v>93</v>
      </c>
      <c r="G9571">
        <v>58.05244227</v>
      </c>
      <c r="H9571">
        <v>58.05244227</v>
      </c>
      <c r="I9571">
        <v>58.05244227</v>
      </c>
      <c r="J9571">
        <v>58.05244227</v>
      </c>
      <c r="K9571">
        <v>58.05244227</v>
      </c>
      <c r="L9571">
        <v>58.05244227</v>
      </c>
      <c r="M9571">
        <v>58.05244227</v>
      </c>
    </row>
    <row r="9572" spans="2:23" hidden="1" x14ac:dyDescent="0.25">
      <c r="B9572" t="s">
        <v>94</v>
      </c>
      <c r="C9572" t="s">
        <v>298</v>
      </c>
      <c r="D9572" t="s">
        <v>95</v>
      </c>
      <c r="E9572" t="s">
        <v>643</v>
      </c>
      <c r="F9572" t="s">
        <v>93</v>
      </c>
      <c r="G9572">
        <v>147.0231311</v>
      </c>
      <c r="H9572">
        <v>122.97004509999999</v>
      </c>
      <c r="I9572">
        <v>97.05233054</v>
      </c>
      <c r="J9572">
        <v>101.3868124</v>
      </c>
      <c r="K9572">
        <v>18.166554399999999</v>
      </c>
      <c r="L9572">
        <v>92.899561210000002</v>
      </c>
      <c r="M9572">
        <v>95.279107199999999</v>
      </c>
      <c r="N9572">
        <v>130.52030009999999</v>
      </c>
      <c r="O9572">
        <v>112.4697781</v>
      </c>
      <c r="P9572">
        <v>107.39013</v>
      </c>
      <c r="Q9572">
        <v>101.32417359999999</v>
      </c>
      <c r="R9572">
        <v>106.22521620000001</v>
      </c>
      <c r="S9572">
        <v>111.1976839</v>
      </c>
      <c r="T9572">
        <v>125.0147655</v>
      </c>
      <c r="U9572">
        <v>139.10831200000001</v>
      </c>
      <c r="V9572">
        <v>136.42618659999999</v>
      </c>
      <c r="W9572">
        <v>133.25993500000001</v>
      </c>
    </row>
    <row r="9573" spans="2:23" hidden="1" x14ac:dyDescent="0.25">
      <c r="B9573" t="s">
        <v>94</v>
      </c>
      <c r="C9573" t="s">
        <v>298</v>
      </c>
      <c r="D9573" t="s">
        <v>95</v>
      </c>
      <c r="E9573" t="s">
        <v>644</v>
      </c>
      <c r="F9573" t="s">
        <v>93</v>
      </c>
      <c r="G9573">
        <v>122.34850230000001</v>
      </c>
      <c r="H9573">
        <v>122.34850230000001</v>
      </c>
      <c r="I9573">
        <v>122.34850230000001</v>
      </c>
    </row>
    <row r="9574" spans="2:23" hidden="1" x14ac:dyDescent="0.25">
      <c r="B9574" t="s">
        <v>94</v>
      </c>
      <c r="C9574" t="s">
        <v>298</v>
      </c>
      <c r="D9574" t="s">
        <v>95</v>
      </c>
      <c r="E9574" t="s">
        <v>645</v>
      </c>
      <c r="F9574" t="s">
        <v>93</v>
      </c>
      <c r="G9574">
        <v>96.396791719999996</v>
      </c>
      <c r="H9574">
        <v>96.396791719999996</v>
      </c>
      <c r="I9574">
        <v>96.396791719999996</v>
      </c>
      <c r="J9574">
        <v>96.396791719999996</v>
      </c>
      <c r="K9574">
        <v>96.396791719999996</v>
      </c>
      <c r="L9574">
        <v>96.396791719999996</v>
      </c>
      <c r="M9574">
        <v>96.396791719999996</v>
      </c>
    </row>
    <row r="9575" spans="2:23" hidden="1" x14ac:dyDescent="0.25">
      <c r="B9575" t="s">
        <v>96</v>
      </c>
      <c r="C9575" t="s">
        <v>251</v>
      </c>
      <c r="D9575" t="s">
        <v>97</v>
      </c>
      <c r="E9575" t="s">
        <v>648</v>
      </c>
      <c r="F9575" t="s">
        <v>93</v>
      </c>
      <c r="G9575">
        <v>1082.5583463519999</v>
      </c>
      <c r="H9575">
        <v>1742.430268544</v>
      </c>
      <c r="I9575">
        <v>1925.5747663039999</v>
      </c>
      <c r="J9575">
        <v>2372.4083460000011</v>
      </c>
      <c r="K9575">
        <v>2633.9206005279998</v>
      </c>
      <c r="L9575">
        <v>2961.623612976</v>
      </c>
      <c r="M9575">
        <v>3368.5649057760011</v>
      </c>
      <c r="N9575">
        <v>3780.3848065760012</v>
      </c>
      <c r="O9575">
        <v>3619.1776588799999</v>
      </c>
      <c r="Q9575">
        <v>5153.2642717920007</v>
      </c>
      <c r="S9575">
        <v>5612.8600213280006</v>
      </c>
      <c r="U9575">
        <v>6188.8455923840002</v>
      </c>
      <c r="W9575">
        <v>7859.0756960800009</v>
      </c>
    </row>
    <row r="9576" spans="2:23" hidden="1" x14ac:dyDescent="0.25">
      <c r="B9576" t="s">
        <v>96</v>
      </c>
      <c r="C9576" t="s">
        <v>251</v>
      </c>
      <c r="D9576" t="s">
        <v>97</v>
      </c>
      <c r="E9576" t="s">
        <v>502</v>
      </c>
      <c r="F9576" t="s">
        <v>93</v>
      </c>
      <c r="G9576">
        <v>69.862537136</v>
      </c>
      <c r="H9576">
        <v>115.187072336</v>
      </c>
      <c r="I9576">
        <v>164.74496751999999</v>
      </c>
      <c r="J9576">
        <v>262.72024856000002</v>
      </c>
      <c r="K9576">
        <v>253.687001232</v>
      </c>
      <c r="L9576">
        <v>299.81226912000011</v>
      </c>
      <c r="M9576">
        <v>305.835264784</v>
      </c>
      <c r="N9576">
        <v>300.28223075199998</v>
      </c>
      <c r="O9576">
        <v>266.20686691200001</v>
      </c>
      <c r="Q9576">
        <v>280.33978761600002</v>
      </c>
      <c r="S9576">
        <v>304.32740777599997</v>
      </c>
      <c r="U9576">
        <v>315.61729079999998</v>
      </c>
      <c r="W9576">
        <v>308.2729496</v>
      </c>
    </row>
    <row r="9577" spans="2:23" hidden="1" x14ac:dyDescent="0.25">
      <c r="B9577" t="s">
        <v>96</v>
      </c>
      <c r="C9577" t="s">
        <v>251</v>
      </c>
      <c r="D9577" t="s">
        <v>97</v>
      </c>
      <c r="E9577" t="s">
        <v>503</v>
      </c>
      <c r="F9577" t="s">
        <v>93</v>
      </c>
      <c r="G9577">
        <v>0</v>
      </c>
      <c r="H9577">
        <v>0.47641697600000021</v>
      </c>
      <c r="I9577">
        <v>0.12611961599999999</v>
      </c>
      <c r="J9577">
        <v>8.9668880000000006E-2</v>
      </c>
      <c r="K9577">
        <v>0.79041536000000012</v>
      </c>
      <c r="L9577">
        <v>1.2235154399999999</v>
      </c>
      <c r="M9577">
        <v>1.1705901759999999</v>
      </c>
      <c r="N9577">
        <v>1.0533679520000001</v>
      </c>
      <c r="O9577">
        <v>0.85743616</v>
      </c>
      <c r="Q9577">
        <v>4.3696799999999999E-3</v>
      </c>
      <c r="S9577">
        <v>0</v>
      </c>
      <c r="U9577">
        <v>0</v>
      </c>
      <c r="W9577">
        <v>0</v>
      </c>
    </row>
    <row r="9578" spans="2:23" hidden="1" x14ac:dyDescent="0.25">
      <c r="B9578" t="s">
        <v>96</v>
      </c>
      <c r="C9578" t="s">
        <v>251</v>
      </c>
      <c r="D9578" t="s">
        <v>97</v>
      </c>
      <c r="E9578" t="s">
        <v>504</v>
      </c>
      <c r="F9578" t="s">
        <v>93</v>
      </c>
      <c r="G9578">
        <v>56.329130368000001</v>
      </c>
      <c r="H9578">
        <v>87.509548784000017</v>
      </c>
      <c r="I9578">
        <v>135.32444217599999</v>
      </c>
      <c r="J9578">
        <v>228.97637280000001</v>
      </c>
      <c r="K9578">
        <v>217.88306388800009</v>
      </c>
      <c r="L9578">
        <v>259.42317945600013</v>
      </c>
      <c r="M9578">
        <v>259.91454518400002</v>
      </c>
      <c r="N9578">
        <v>247.33736328000001</v>
      </c>
      <c r="O9578">
        <v>209.116978784</v>
      </c>
      <c r="Q9578">
        <v>226.514589392</v>
      </c>
      <c r="S9578">
        <v>250.25512064</v>
      </c>
      <c r="U9578">
        <v>262.50432028799997</v>
      </c>
      <c r="W9578">
        <v>265.92538302399998</v>
      </c>
    </row>
    <row r="9579" spans="2:23" hidden="1" x14ac:dyDescent="0.25">
      <c r="B9579" t="s">
        <v>96</v>
      </c>
      <c r="C9579" t="s">
        <v>251</v>
      </c>
      <c r="D9579" t="s">
        <v>97</v>
      </c>
      <c r="E9579" t="s">
        <v>505</v>
      </c>
      <c r="F9579" t="s">
        <v>93</v>
      </c>
      <c r="G9579">
        <v>2.3221423680000002</v>
      </c>
      <c r="H9579">
        <v>0.79660380799999997</v>
      </c>
      <c r="I9579">
        <v>6.832000000000001E-5</v>
      </c>
      <c r="J9579">
        <v>1.4783999999999999E-4</v>
      </c>
      <c r="K9579">
        <v>6.7536000000000012E-5</v>
      </c>
      <c r="L9579">
        <v>6.7088000000000019E-5</v>
      </c>
      <c r="M9579">
        <v>6.6752000000000014E-5</v>
      </c>
      <c r="N9579">
        <v>6.6304000000000008E-5</v>
      </c>
      <c r="O9579">
        <v>6.9664000000000016E-5</v>
      </c>
      <c r="Q9579">
        <v>7.2800000000000021E-5</v>
      </c>
      <c r="S9579">
        <v>0</v>
      </c>
      <c r="U9579">
        <v>0</v>
      </c>
      <c r="W9579">
        <v>0</v>
      </c>
    </row>
    <row r="9580" spans="2:23" hidden="1" x14ac:dyDescent="0.25">
      <c r="B9580" t="s">
        <v>96</v>
      </c>
      <c r="C9580" t="s">
        <v>251</v>
      </c>
      <c r="D9580" t="s">
        <v>97</v>
      </c>
      <c r="E9580" t="s">
        <v>506</v>
      </c>
      <c r="F9580" t="s">
        <v>93</v>
      </c>
      <c r="G9580">
        <v>0</v>
      </c>
      <c r="H9580">
        <v>1.4548799999999999E-4</v>
      </c>
      <c r="I9580">
        <v>0</v>
      </c>
      <c r="J9580">
        <v>7.9968000000000004E-5</v>
      </c>
      <c r="K9580">
        <v>0</v>
      </c>
      <c r="L9580">
        <v>0</v>
      </c>
      <c r="M9580">
        <v>0</v>
      </c>
      <c r="N9580">
        <v>0</v>
      </c>
      <c r="O9580">
        <v>0</v>
      </c>
      <c r="Q9580">
        <v>0</v>
      </c>
      <c r="S9580">
        <v>0</v>
      </c>
      <c r="U9580">
        <v>0</v>
      </c>
      <c r="W9580">
        <v>0</v>
      </c>
    </row>
    <row r="9581" spans="2:23" hidden="1" x14ac:dyDescent="0.25">
      <c r="B9581" t="s">
        <v>96</v>
      </c>
      <c r="C9581" t="s">
        <v>251</v>
      </c>
      <c r="D9581" t="s">
        <v>97</v>
      </c>
      <c r="E9581" t="s">
        <v>507</v>
      </c>
      <c r="F9581" t="s">
        <v>93</v>
      </c>
      <c r="G9581">
        <v>2.3221423680000002</v>
      </c>
      <c r="H9581">
        <v>0.79645831999999994</v>
      </c>
      <c r="I9581">
        <v>6.832000000000001E-5</v>
      </c>
      <c r="J9581">
        <v>6.7872000000000003E-5</v>
      </c>
      <c r="K9581">
        <v>6.7536000000000012E-5</v>
      </c>
      <c r="L9581">
        <v>6.7088000000000019E-5</v>
      </c>
      <c r="M9581">
        <v>6.6752000000000014E-5</v>
      </c>
      <c r="N9581">
        <v>6.6304000000000008E-5</v>
      </c>
      <c r="O9581">
        <v>6.9664000000000016E-5</v>
      </c>
      <c r="Q9581">
        <v>7.2800000000000021E-5</v>
      </c>
      <c r="S9581">
        <v>0</v>
      </c>
      <c r="U9581">
        <v>0</v>
      </c>
      <c r="W9581">
        <v>0</v>
      </c>
    </row>
    <row r="9582" spans="2:23" hidden="1" x14ac:dyDescent="0.25">
      <c r="B9582" t="s">
        <v>96</v>
      </c>
      <c r="C9582" t="s">
        <v>251</v>
      </c>
      <c r="D9582" t="s">
        <v>97</v>
      </c>
      <c r="E9582" t="s">
        <v>508</v>
      </c>
      <c r="F9582" t="s">
        <v>93</v>
      </c>
      <c r="G9582">
        <v>1.0874283840000001</v>
      </c>
      <c r="H9582">
        <v>0.5157638080000001</v>
      </c>
      <c r="I9582">
        <v>0.10364211199999999</v>
      </c>
      <c r="J9582">
        <v>1.0111359999999999E-3</v>
      </c>
      <c r="K9582">
        <v>7.8176000000000032E-5</v>
      </c>
      <c r="L9582">
        <v>7.8848000000000015E-5</v>
      </c>
      <c r="M9582">
        <v>7.9520000000000011E-5</v>
      </c>
      <c r="N9582">
        <v>8.0304000000000023E-5</v>
      </c>
      <c r="O9582">
        <v>8.5568000000000005E-5</v>
      </c>
      <c r="Q9582">
        <v>1.7866687999999999E-2</v>
      </c>
      <c r="S9582">
        <v>9.2960000000000004E-6</v>
      </c>
      <c r="U9582">
        <v>0</v>
      </c>
      <c r="W9582">
        <v>0</v>
      </c>
    </row>
    <row r="9583" spans="2:23" hidden="1" x14ac:dyDescent="0.25">
      <c r="B9583" t="s">
        <v>96</v>
      </c>
      <c r="C9583" t="s">
        <v>251</v>
      </c>
      <c r="D9583" t="s">
        <v>97</v>
      </c>
      <c r="E9583" t="s">
        <v>509</v>
      </c>
      <c r="F9583" t="s">
        <v>93</v>
      </c>
      <c r="G9583">
        <v>0.13328996800000001</v>
      </c>
      <c r="H9583">
        <v>0.19906656000000009</v>
      </c>
      <c r="I9583">
        <v>3.8494288000000002E-2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Q9583">
        <v>0</v>
      </c>
      <c r="S9583">
        <v>0</v>
      </c>
      <c r="U9583">
        <v>0</v>
      </c>
      <c r="W9583">
        <v>0</v>
      </c>
    </row>
    <row r="9584" spans="2:23" hidden="1" x14ac:dyDescent="0.25">
      <c r="B9584" t="s">
        <v>96</v>
      </c>
      <c r="C9584" t="s">
        <v>251</v>
      </c>
      <c r="D9584" t="s">
        <v>97</v>
      </c>
      <c r="E9584" t="s">
        <v>510</v>
      </c>
      <c r="F9584" t="s">
        <v>93</v>
      </c>
      <c r="G9584">
        <v>0.95413841600000016</v>
      </c>
      <c r="H9584">
        <v>0.31669724799999999</v>
      </c>
      <c r="I9584">
        <v>6.5147711999999997E-2</v>
      </c>
      <c r="J9584">
        <v>1.0111359999999999E-3</v>
      </c>
      <c r="K9584">
        <v>7.8176000000000032E-5</v>
      </c>
      <c r="L9584">
        <v>7.8848000000000015E-5</v>
      </c>
      <c r="M9584">
        <v>7.9520000000000011E-5</v>
      </c>
      <c r="N9584">
        <v>8.0304000000000023E-5</v>
      </c>
      <c r="O9584">
        <v>8.5568000000000005E-5</v>
      </c>
      <c r="Q9584">
        <v>1.7866687999999999E-2</v>
      </c>
      <c r="S9584">
        <v>9.2960000000000004E-6</v>
      </c>
      <c r="U9584">
        <v>0</v>
      </c>
      <c r="W9584">
        <v>0</v>
      </c>
    </row>
    <row r="9585" spans="2:23" hidden="1" x14ac:dyDescent="0.25">
      <c r="B9585" t="s">
        <v>96</v>
      </c>
      <c r="C9585" t="s">
        <v>251</v>
      </c>
      <c r="D9585" t="s">
        <v>97</v>
      </c>
      <c r="E9585" t="s">
        <v>649</v>
      </c>
      <c r="F9585" t="s">
        <v>93</v>
      </c>
      <c r="G9585">
        <v>0</v>
      </c>
      <c r="H9585">
        <v>0.67583745599999989</v>
      </c>
      <c r="I9585">
        <v>6.7119353280000018</v>
      </c>
      <c r="J9585">
        <v>18.263765744000001</v>
      </c>
      <c r="K9585">
        <v>25.805817967999999</v>
      </c>
      <c r="L9585">
        <v>26.656777615999999</v>
      </c>
      <c r="M9585">
        <v>24.204476688</v>
      </c>
      <c r="N9585">
        <v>23.409576512000001</v>
      </c>
      <c r="O9585">
        <v>21.708935023999999</v>
      </c>
      <c r="Q9585">
        <v>31.156525343999999</v>
      </c>
      <c r="S9585">
        <v>33.634289920000001</v>
      </c>
      <c r="U9585">
        <v>29.893902304000001</v>
      </c>
      <c r="W9585">
        <v>33.111952383999999</v>
      </c>
    </row>
    <row r="9586" spans="2:23" hidden="1" x14ac:dyDescent="0.25">
      <c r="B9586" t="s">
        <v>96</v>
      </c>
      <c r="C9586" t="s">
        <v>251</v>
      </c>
      <c r="D9586" t="s">
        <v>97</v>
      </c>
      <c r="E9586" t="s">
        <v>650</v>
      </c>
      <c r="F9586" t="s">
        <v>93</v>
      </c>
      <c r="G9586">
        <v>2.8492592800000009</v>
      </c>
      <c r="H9586">
        <v>1.5433894560000001</v>
      </c>
      <c r="I9586">
        <v>0.91248158400000001</v>
      </c>
      <c r="J9586">
        <v>1.5985576319999999</v>
      </c>
      <c r="K9586">
        <v>3.2885062559999998</v>
      </c>
      <c r="L9586">
        <v>3.1983833279999989</v>
      </c>
      <c r="M9586">
        <v>2.9070230559999999</v>
      </c>
      <c r="N9586">
        <v>2.5985189439999998</v>
      </c>
      <c r="O9586">
        <v>2.0903315999999998</v>
      </c>
      <c r="Q9586">
        <v>2.725036496</v>
      </c>
      <c r="S9586">
        <v>4.0041775199999998</v>
      </c>
      <c r="U9586">
        <v>3.5147136640000012</v>
      </c>
      <c r="W9586">
        <v>0.1901361280000001</v>
      </c>
    </row>
    <row r="9587" spans="2:23" hidden="1" x14ac:dyDescent="0.25">
      <c r="B9587" t="s">
        <v>96</v>
      </c>
      <c r="C9587" t="s">
        <v>251</v>
      </c>
      <c r="D9587" t="s">
        <v>97</v>
      </c>
      <c r="E9587" t="s">
        <v>511</v>
      </c>
      <c r="F9587" t="s">
        <v>93</v>
      </c>
      <c r="G9587">
        <v>1.761830896</v>
      </c>
      <c r="H9587">
        <v>1.0276256479999999</v>
      </c>
      <c r="I9587">
        <v>0.80883398400000006</v>
      </c>
      <c r="J9587">
        <v>1.5975410080000001</v>
      </c>
      <c r="K9587">
        <v>3.2884227039999998</v>
      </c>
      <c r="L9587">
        <v>3.1982989919999998</v>
      </c>
      <c r="M9587">
        <v>2.9069380480000002</v>
      </c>
      <c r="N9587">
        <v>2.5984331520000001</v>
      </c>
      <c r="O9587">
        <v>2.090240208</v>
      </c>
      <c r="Q9587">
        <v>2.7071637599999998</v>
      </c>
      <c r="S9587">
        <v>4.0041682240000007</v>
      </c>
      <c r="U9587">
        <v>3.5147136640000012</v>
      </c>
      <c r="W9587">
        <v>0.1901361280000001</v>
      </c>
    </row>
    <row r="9588" spans="2:23" hidden="1" x14ac:dyDescent="0.25">
      <c r="B9588" t="s">
        <v>96</v>
      </c>
      <c r="C9588" t="s">
        <v>251</v>
      </c>
      <c r="D9588" t="s">
        <v>97</v>
      </c>
      <c r="E9588" t="s">
        <v>512</v>
      </c>
      <c r="F9588" t="s">
        <v>93</v>
      </c>
      <c r="G9588">
        <v>0</v>
      </c>
      <c r="H9588">
        <v>6.529600000000002E-5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6.1600000000000003E-6</v>
      </c>
      <c r="O9588">
        <v>6.4960000000000001E-6</v>
      </c>
      <c r="Q9588">
        <v>1.0416E-5</v>
      </c>
      <c r="S9588">
        <v>0</v>
      </c>
      <c r="U9588">
        <v>0</v>
      </c>
      <c r="W9588">
        <v>0</v>
      </c>
    </row>
    <row r="9589" spans="2:23" hidden="1" x14ac:dyDescent="0.25">
      <c r="B9589" t="s">
        <v>96</v>
      </c>
      <c r="C9589" t="s">
        <v>251</v>
      </c>
      <c r="D9589" t="s">
        <v>97</v>
      </c>
      <c r="E9589" t="s">
        <v>513</v>
      </c>
      <c r="F9589" t="s">
        <v>93</v>
      </c>
      <c r="G9589">
        <v>1.761830896</v>
      </c>
      <c r="H9589">
        <v>1.0275603520000001</v>
      </c>
      <c r="I9589">
        <v>0.80883398400000006</v>
      </c>
      <c r="J9589">
        <v>1.5975410080000001</v>
      </c>
      <c r="K9589">
        <v>3.2884227039999998</v>
      </c>
      <c r="L9589">
        <v>3.1982989919999998</v>
      </c>
      <c r="M9589">
        <v>2.9069380480000002</v>
      </c>
      <c r="N9589">
        <v>2.5984271040000011</v>
      </c>
      <c r="O9589">
        <v>2.0902338239999998</v>
      </c>
      <c r="Q9589">
        <v>2.707153344</v>
      </c>
      <c r="S9589">
        <v>4.0041682240000007</v>
      </c>
      <c r="U9589">
        <v>3.5147136640000012</v>
      </c>
      <c r="W9589">
        <v>0.1901361280000001</v>
      </c>
    </row>
    <row r="9590" spans="2:23" hidden="1" x14ac:dyDescent="0.25">
      <c r="B9590" t="s">
        <v>96</v>
      </c>
      <c r="C9590" t="s">
        <v>251</v>
      </c>
      <c r="D9590" t="s">
        <v>97</v>
      </c>
      <c r="E9590" t="s">
        <v>514</v>
      </c>
      <c r="F9590" t="s">
        <v>93</v>
      </c>
      <c r="G9590">
        <v>0.72604672000000003</v>
      </c>
      <c r="H9590">
        <v>1.2249024479999999</v>
      </c>
      <c r="I9590">
        <v>0.80686793599999995</v>
      </c>
      <c r="J9590">
        <v>0.46697840000000013</v>
      </c>
      <c r="K9590">
        <v>0.64374016000000012</v>
      </c>
      <c r="L9590">
        <v>0.76405604799999993</v>
      </c>
      <c r="M9590">
        <v>1.0262996799999999</v>
      </c>
      <c r="N9590">
        <v>1.0284487360000001</v>
      </c>
      <c r="O9590">
        <v>0.75992055999999986</v>
      </c>
      <c r="Q9590">
        <v>0.38492238400000012</v>
      </c>
      <c r="S9590">
        <v>8.8426352E-2</v>
      </c>
      <c r="U9590">
        <v>5.3648000000000012E-5</v>
      </c>
      <c r="W9590">
        <v>0</v>
      </c>
    </row>
    <row r="9591" spans="2:23" hidden="1" x14ac:dyDescent="0.25">
      <c r="B9591" t="s">
        <v>96</v>
      </c>
      <c r="C9591" t="s">
        <v>251</v>
      </c>
      <c r="D9591" t="s">
        <v>97</v>
      </c>
      <c r="E9591" t="s">
        <v>515</v>
      </c>
      <c r="F9591" t="s">
        <v>93</v>
      </c>
      <c r="G9591">
        <v>16.427162976000002</v>
      </c>
      <c r="H9591">
        <v>16.885037455999999</v>
      </c>
      <c r="I9591">
        <v>16.498408304000002</v>
      </c>
      <c r="J9591">
        <v>15.42966992</v>
      </c>
      <c r="K9591">
        <v>13.13770528</v>
      </c>
      <c r="L9591">
        <v>10.413353775999999</v>
      </c>
      <c r="M9591">
        <v>7.9037172480000013</v>
      </c>
      <c r="N9591">
        <v>5.914344240000001</v>
      </c>
      <c r="O9591">
        <v>4.9274863680000012</v>
      </c>
      <c r="Q9591">
        <v>3.862862304000001</v>
      </c>
      <c r="S9591">
        <v>4.6588620960000009</v>
      </c>
      <c r="U9591">
        <v>6.9976633440000002</v>
      </c>
      <c r="W9591">
        <v>11.803727152</v>
      </c>
    </row>
    <row r="9592" spans="2:23" hidden="1" x14ac:dyDescent="0.25">
      <c r="B9592" t="s">
        <v>96</v>
      </c>
      <c r="C9592" t="s">
        <v>251</v>
      </c>
      <c r="D9592" t="s">
        <v>97</v>
      </c>
      <c r="E9592" t="s">
        <v>516</v>
      </c>
      <c r="F9592" t="s">
        <v>93</v>
      </c>
      <c r="G9592">
        <v>29.55314152</v>
      </c>
      <c r="H9592">
        <v>45.583389936000017</v>
      </c>
      <c r="I9592">
        <v>58.784083120000012</v>
      </c>
      <c r="J9592">
        <v>76.718196576000011</v>
      </c>
      <c r="K9592">
        <v>83.656878368000008</v>
      </c>
      <c r="L9592">
        <v>86.988857648000007</v>
      </c>
      <c r="M9592">
        <v>89.096929488000015</v>
      </c>
      <c r="N9592">
        <v>88.850651455999994</v>
      </c>
      <c r="O9592">
        <v>81.448833199999996</v>
      </c>
      <c r="Q9592">
        <v>92.147712720000001</v>
      </c>
      <c r="S9592">
        <v>96.595739968000046</v>
      </c>
      <c r="U9592">
        <v>91.535961103999995</v>
      </c>
      <c r="W9592">
        <v>90.919527328000001</v>
      </c>
    </row>
    <row r="9593" spans="2:23" hidden="1" x14ac:dyDescent="0.25">
      <c r="B9593" t="s">
        <v>96</v>
      </c>
      <c r="C9593" t="s">
        <v>251</v>
      </c>
      <c r="D9593" t="s">
        <v>97</v>
      </c>
      <c r="E9593" t="s">
        <v>651</v>
      </c>
      <c r="F9593" t="s">
        <v>93</v>
      </c>
      <c r="G9593">
        <v>32.779250672000003</v>
      </c>
      <c r="H9593">
        <v>47.004061328000013</v>
      </c>
      <c r="I9593">
        <v>59.086536320000008</v>
      </c>
      <c r="J9593">
        <v>76.821838912000018</v>
      </c>
      <c r="K9593">
        <v>83.662772256000011</v>
      </c>
      <c r="L9593">
        <v>86.988924735999987</v>
      </c>
      <c r="M9593">
        <v>89.09699624000001</v>
      </c>
      <c r="N9593">
        <v>88.850717759999995</v>
      </c>
      <c r="O9593">
        <v>81.448902864000004</v>
      </c>
      <c r="Q9593">
        <v>92.147785408000004</v>
      </c>
      <c r="S9593">
        <v>96.595739968000046</v>
      </c>
      <c r="U9593">
        <v>91.535961103999995</v>
      </c>
      <c r="W9593">
        <v>90.919527328000001</v>
      </c>
    </row>
    <row r="9594" spans="2:23" hidden="1" x14ac:dyDescent="0.25">
      <c r="B9594" t="s">
        <v>96</v>
      </c>
      <c r="C9594" t="s">
        <v>251</v>
      </c>
      <c r="D9594" t="s">
        <v>97</v>
      </c>
      <c r="E9594" t="s">
        <v>517</v>
      </c>
      <c r="F9594" t="s">
        <v>93</v>
      </c>
      <c r="G9594">
        <v>0.90396689600000002</v>
      </c>
      <c r="H9594">
        <v>0.62406769600000001</v>
      </c>
      <c r="I9594">
        <v>0.30238488000000008</v>
      </c>
      <c r="J9594">
        <v>0.10349449600000001</v>
      </c>
      <c r="K9594">
        <v>5.8262399999999999E-3</v>
      </c>
      <c r="L9594">
        <v>0</v>
      </c>
      <c r="M9594">
        <v>0</v>
      </c>
      <c r="N9594">
        <v>0</v>
      </c>
      <c r="O9594">
        <v>0</v>
      </c>
      <c r="Q9594">
        <v>0</v>
      </c>
      <c r="S9594">
        <v>0</v>
      </c>
      <c r="U9594">
        <v>0</v>
      </c>
      <c r="W9594">
        <v>0</v>
      </c>
    </row>
    <row r="9595" spans="2:23" hidden="1" x14ac:dyDescent="0.25">
      <c r="B9595" t="s">
        <v>96</v>
      </c>
      <c r="C9595" t="s">
        <v>251</v>
      </c>
      <c r="D9595" t="s">
        <v>97</v>
      </c>
      <c r="E9595" t="s">
        <v>518</v>
      </c>
      <c r="F9595" t="s">
        <v>93</v>
      </c>
      <c r="G9595">
        <v>0</v>
      </c>
      <c r="H9595">
        <v>0</v>
      </c>
      <c r="I9595">
        <v>5.4880000000000006E-6</v>
      </c>
      <c r="J9595">
        <v>5.4880000000000006E-6</v>
      </c>
      <c r="K9595">
        <v>5.4880000000000006E-6</v>
      </c>
      <c r="L9595">
        <v>5.4880000000000006E-6</v>
      </c>
      <c r="M9595">
        <v>5.4880000000000006E-6</v>
      </c>
      <c r="N9595">
        <v>5.4880000000000006E-6</v>
      </c>
      <c r="O9595">
        <v>5.7119999999999997E-6</v>
      </c>
      <c r="Q9595">
        <v>6.0480000000000004E-6</v>
      </c>
      <c r="S9595">
        <v>0</v>
      </c>
      <c r="U9595">
        <v>0</v>
      </c>
      <c r="W9595">
        <v>0</v>
      </c>
    </row>
    <row r="9596" spans="2:23" hidden="1" x14ac:dyDescent="0.25">
      <c r="B9596" t="s">
        <v>96</v>
      </c>
      <c r="C9596" t="s">
        <v>251</v>
      </c>
      <c r="D9596" t="s">
        <v>97</v>
      </c>
      <c r="E9596" t="s">
        <v>709</v>
      </c>
      <c r="F9596" t="s">
        <v>93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Q9596">
        <v>0</v>
      </c>
      <c r="S9596">
        <v>0</v>
      </c>
      <c r="U9596">
        <v>0</v>
      </c>
      <c r="W9596">
        <v>0</v>
      </c>
    </row>
    <row r="9597" spans="2:23" hidden="1" x14ac:dyDescent="0.25">
      <c r="B9597" t="s">
        <v>96</v>
      </c>
      <c r="C9597" t="s">
        <v>251</v>
      </c>
      <c r="D9597" t="s">
        <v>97</v>
      </c>
      <c r="E9597" t="s">
        <v>519</v>
      </c>
      <c r="F9597" t="s">
        <v>93</v>
      </c>
      <c r="G9597">
        <v>0</v>
      </c>
      <c r="H9597">
        <v>0</v>
      </c>
      <c r="I9597">
        <v>5.4880000000000006E-6</v>
      </c>
      <c r="J9597">
        <v>5.4880000000000006E-6</v>
      </c>
      <c r="K9597">
        <v>5.4880000000000006E-6</v>
      </c>
      <c r="L9597">
        <v>5.4880000000000006E-6</v>
      </c>
      <c r="M9597">
        <v>5.4880000000000006E-6</v>
      </c>
      <c r="N9597">
        <v>5.4880000000000006E-6</v>
      </c>
      <c r="O9597">
        <v>5.7119999999999997E-6</v>
      </c>
      <c r="Q9597">
        <v>6.0480000000000004E-6</v>
      </c>
      <c r="S9597">
        <v>0</v>
      </c>
      <c r="U9597">
        <v>0</v>
      </c>
      <c r="W9597">
        <v>0</v>
      </c>
    </row>
    <row r="9598" spans="2:23" hidden="1" x14ac:dyDescent="0.25">
      <c r="B9598" t="s">
        <v>96</v>
      </c>
      <c r="C9598" t="s">
        <v>251</v>
      </c>
      <c r="D9598" t="s">
        <v>97</v>
      </c>
      <c r="E9598" t="s">
        <v>652</v>
      </c>
      <c r="F9598" t="s">
        <v>93</v>
      </c>
      <c r="G9598">
        <v>0</v>
      </c>
      <c r="H9598">
        <v>0</v>
      </c>
      <c r="I9598">
        <v>2.777600000000001E-5</v>
      </c>
      <c r="J9598">
        <v>0</v>
      </c>
      <c r="K9598">
        <v>5.6000000000000004E-7</v>
      </c>
      <c r="L9598">
        <v>3.3599999999999999E-7</v>
      </c>
      <c r="M9598">
        <v>1.68E-6</v>
      </c>
      <c r="N9598">
        <v>6.1600000000000003E-6</v>
      </c>
      <c r="O9598">
        <v>2.0159999999999998E-6</v>
      </c>
      <c r="Q9598">
        <v>6.832E-6</v>
      </c>
      <c r="S9598">
        <v>0.31128383999999998</v>
      </c>
      <c r="U9598">
        <v>1.792E-6</v>
      </c>
      <c r="W9598">
        <v>2.8648589759999998</v>
      </c>
    </row>
    <row r="9599" spans="2:23" hidden="1" x14ac:dyDescent="0.25">
      <c r="B9599" t="s">
        <v>96</v>
      </c>
      <c r="C9599" t="s">
        <v>251</v>
      </c>
      <c r="D9599" t="s">
        <v>97</v>
      </c>
      <c r="E9599" t="s">
        <v>520</v>
      </c>
      <c r="F9599" t="s">
        <v>93</v>
      </c>
      <c r="G9599">
        <v>5.5073968320000004</v>
      </c>
      <c r="H9599">
        <v>16.689560384</v>
      </c>
      <c r="I9599">
        <v>26.962891536000001</v>
      </c>
      <c r="J9599">
        <v>37.211218912000007</v>
      </c>
      <c r="K9599">
        <v>38.293110800000001</v>
      </c>
      <c r="L9599">
        <v>37.384525584000002</v>
      </c>
      <c r="M9599">
        <v>36.470619696000007</v>
      </c>
      <c r="N9599">
        <v>34.523532176000003</v>
      </c>
      <c r="O9599">
        <v>28.545701632</v>
      </c>
      <c r="Q9599">
        <v>33.923414559999998</v>
      </c>
      <c r="S9599">
        <v>39.567906784000009</v>
      </c>
      <c r="U9599">
        <v>34.013935087999997</v>
      </c>
      <c r="W9599">
        <v>29.845641392000012</v>
      </c>
    </row>
    <row r="9600" spans="2:23" hidden="1" x14ac:dyDescent="0.25">
      <c r="B9600" t="s">
        <v>96</v>
      </c>
      <c r="C9600" t="s">
        <v>251</v>
      </c>
      <c r="D9600" t="s">
        <v>97</v>
      </c>
      <c r="E9600" t="s">
        <v>521</v>
      </c>
      <c r="F9600" t="s">
        <v>93</v>
      </c>
      <c r="G9600">
        <v>20.700620415999989</v>
      </c>
      <c r="H9600">
        <v>38.286260544000001</v>
      </c>
      <c r="I9600">
        <v>68.613461168000029</v>
      </c>
      <c r="J9600">
        <v>132.292210512</v>
      </c>
      <c r="K9600">
        <v>105.12596696</v>
      </c>
      <c r="L9600">
        <v>142.57909344000001</v>
      </c>
      <c r="M9600">
        <v>143.70604763200001</v>
      </c>
      <c r="N9600">
        <v>132.47854390399999</v>
      </c>
      <c r="O9600">
        <v>103.86880728</v>
      </c>
      <c r="Q9600">
        <v>100.485235312</v>
      </c>
      <c r="S9600">
        <v>115.70962950400001</v>
      </c>
      <c r="U9600">
        <v>137.55974142400001</v>
      </c>
      <c r="W9600">
        <v>138.83890809600001</v>
      </c>
    </row>
    <row r="9601" spans="2:23" hidden="1" x14ac:dyDescent="0.25">
      <c r="B9601" t="s">
        <v>96</v>
      </c>
      <c r="C9601" t="s">
        <v>251</v>
      </c>
      <c r="D9601" t="s">
        <v>97</v>
      </c>
      <c r="E9601" t="s">
        <v>522</v>
      </c>
      <c r="F9601" t="s">
        <v>93</v>
      </c>
      <c r="G9601">
        <v>6.8925349920000007</v>
      </c>
      <c r="H9601">
        <v>10.783889536</v>
      </c>
      <c r="I9601">
        <v>14.515915456</v>
      </c>
      <c r="J9601">
        <v>23.610329344</v>
      </c>
      <c r="K9601">
        <v>31.582322128000001</v>
      </c>
      <c r="L9601">
        <v>38.42692224000001</v>
      </c>
      <c r="M9601">
        <v>43.696292864</v>
      </c>
      <c r="N9601">
        <v>47.384326192000003</v>
      </c>
      <c r="O9601">
        <v>47.215724639999998</v>
      </c>
      <c r="Q9601">
        <v>53.97651336000002</v>
      </c>
      <c r="S9601">
        <v>52.28054473600001</v>
      </c>
      <c r="U9601">
        <v>50.524309024000011</v>
      </c>
      <c r="W9601">
        <v>49.27015878400001</v>
      </c>
    </row>
    <row r="9602" spans="2:23" hidden="1" x14ac:dyDescent="0.25">
      <c r="B9602" t="s">
        <v>96</v>
      </c>
      <c r="C9602" t="s">
        <v>251</v>
      </c>
      <c r="D9602" t="s">
        <v>97</v>
      </c>
      <c r="E9602" t="s">
        <v>654</v>
      </c>
      <c r="F9602" t="s">
        <v>93</v>
      </c>
      <c r="G9602">
        <v>0.26324905599999998</v>
      </c>
      <c r="H9602">
        <v>1.622832176</v>
      </c>
      <c r="I9602">
        <v>1.9877800320000001</v>
      </c>
      <c r="J9602">
        <v>2.6488033600000001</v>
      </c>
      <c r="K9602">
        <v>3.935211728000001</v>
      </c>
      <c r="L9602">
        <v>5.6180420800000004</v>
      </c>
      <c r="M9602">
        <v>7.7467593280000022</v>
      </c>
      <c r="N9602">
        <v>10.715269264</v>
      </c>
      <c r="O9602">
        <v>13.010284671999999</v>
      </c>
      <c r="Q9602">
        <v>18.740150128</v>
      </c>
      <c r="S9602">
        <v>21.016116688</v>
      </c>
      <c r="U9602">
        <v>17.936817359999999</v>
      </c>
      <c r="W9602">
        <v>14.906429328</v>
      </c>
    </row>
    <row r="9603" spans="2:23" hidden="1" x14ac:dyDescent="0.25">
      <c r="B9603" t="s">
        <v>96</v>
      </c>
      <c r="C9603" t="s">
        <v>251</v>
      </c>
      <c r="D9603" t="s">
        <v>97</v>
      </c>
      <c r="E9603" t="s">
        <v>655</v>
      </c>
      <c r="F9603" t="s">
        <v>93</v>
      </c>
      <c r="G9603">
        <v>0.58663539200000014</v>
      </c>
      <c r="H9603">
        <v>2.8048949599999999</v>
      </c>
      <c r="I9603">
        <v>3.5000203839999999</v>
      </c>
      <c r="J9603">
        <v>5.3134644639999999</v>
      </c>
      <c r="K9603">
        <v>9.0422732959999994</v>
      </c>
      <c r="L9603">
        <v>14.484427664</v>
      </c>
      <c r="M9603">
        <v>16.130002000000001</v>
      </c>
      <c r="N9603">
        <v>11.902950304000001</v>
      </c>
      <c r="O9603">
        <v>7.4078764479999997</v>
      </c>
      <c r="Q9603">
        <v>6.9750512159999998</v>
      </c>
      <c r="S9603">
        <v>6.6681032320000018</v>
      </c>
      <c r="U9603">
        <v>10.145605792</v>
      </c>
      <c r="W9603">
        <v>11.439162112</v>
      </c>
    </row>
    <row r="9604" spans="2:23" hidden="1" x14ac:dyDescent="0.25">
      <c r="B9604" t="s">
        <v>96</v>
      </c>
      <c r="C9604" t="s">
        <v>251</v>
      </c>
      <c r="D9604" t="s">
        <v>97</v>
      </c>
      <c r="E9604" t="s">
        <v>710</v>
      </c>
      <c r="F9604" t="s">
        <v>93</v>
      </c>
      <c r="G9604">
        <v>3.6579871999999999E-2</v>
      </c>
      <c r="H9604">
        <v>0.20697006400000001</v>
      </c>
      <c r="I9604">
        <v>9.0646751999999997E-2</v>
      </c>
      <c r="J9604">
        <v>0.25889718400000011</v>
      </c>
      <c r="K9604">
        <v>2.1942527040000002</v>
      </c>
      <c r="L9604">
        <v>2.2891027039999998</v>
      </c>
      <c r="M9604">
        <v>1.8502694559999999</v>
      </c>
      <c r="N9604">
        <v>1.3437990719999999</v>
      </c>
      <c r="O9604">
        <v>0.41964551999999999</v>
      </c>
      <c r="Q9604">
        <v>8.3454559999999994E-3</v>
      </c>
      <c r="S9604">
        <v>0</v>
      </c>
      <c r="U9604">
        <v>0</v>
      </c>
      <c r="W9604">
        <v>0</v>
      </c>
    </row>
    <row r="9605" spans="2:23" hidden="1" x14ac:dyDescent="0.25">
      <c r="B9605" t="s">
        <v>96</v>
      </c>
      <c r="C9605" t="s">
        <v>251</v>
      </c>
      <c r="D9605" t="s">
        <v>97</v>
      </c>
      <c r="E9605" t="s">
        <v>711</v>
      </c>
      <c r="F9605" t="s">
        <v>93</v>
      </c>
      <c r="G9605">
        <v>0</v>
      </c>
      <c r="H9605">
        <v>0.1738741760000001</v>
      </c>
      <c r="I9605">
        <v>7.4664800000000002E-3</v>
      </c>
      <c r="J9605">
        <v>0.48117776000000012</v>
      </c>
      <c r="K9605">
        <v>3.477123552000001</v>
      </c>
      <c r="L9605">
        <v>5.9877902560000011</v>
      </c>
      <c r="M9605">
        <v>5.5660442880000014</v>
      </c>
      <c r="N9605">
        <v>3.7110639999999999</v>
      </c>
      <c r="O9605">
        <v>5.7239897119999998</v>
      </c>
      <c r="Q9605">
        <v>3.0424541280000001</v>
      </c>
      <c r="S9605">
        <v>3.6968706880000002</v>
      </c>
      <c r="U9605">
        <v>5.5824688640000009</v>
      </c>
      <c r="W9605">
        <v>5.3101777120000024</v>
      </c>
    </row>
    <row r="9606" spans="2:23" hidden="1" x14ac:dyDescent="0.25">
      <c r="B9606" t="s">
        <v>96</v>
      </c>
      <c r="C9606" t="s">
        <v>251</v>
      </c>
      <c r="D9606" t="s">
        <v>97</v>
      </c>
      <c r="E9606" t="s">
        <v>656</v>
      </c>
      <c r="F9606" t="s">
        <v>93</v>
      </c>
      <c r="G9606">
        <v>0.30076110400000011</v>
      </c>
      <c r="H9606">
        <v>1.1002605599999999</v>
      </c>
      <c r="I9606">
        <v>1.381346848</v>
      </c>
      <c r="J9606">
        <v>1.3115144000000001</v>
      </c>
      <c r="K9606">
        <v>0.336179424</v>
      </c>
      <c r="L9606">
        <v>3.3040000000000002E-5</v>
      </c>
      <c r="M9606">
        <v>1.0707199999999999E-4</v>
      </c>
      <c r="N9606">
        <v>2.8896000000000009E-5</v>
      </c>
      <c r="O9606">
        <v>3.0576000000000007E-5</v>
      </c>
      <c r="Q9606">
        <v>3.2255999999999997E-5</v>
      </c>
      <c r="S9606">
        <v>0</v>
      </c>
      <c r="U9606">
        <v>0</v>
      </c>
      <c r="W9606">
        <v>0</v>
      </c>
    </row>
    <row r="9607" spans="2:23" hidden="1" x14ac:dyDescent="0.25">
      <c r="B9607" t="s">
        <v>96</v>
      </c>
      <c r="C9607" t="s">
        <v>251</v>
      </c>
      <c r="D9607" t="s">
        <v>97</v>
      </c>
      <c r="E9607" t="s">
        <v>657</v>
      </c>
      <c r="F9607" t="s">
        <v>93</v>
      </c>
      <c r="G9607">
        <v>0.24929441599999999</v>
      </c>
      <c r="H9607">
        <v>1.3237901599999999</v>
      </c>
      <c r="I9607">
        <v>2.020560304</v>
      </c>
      <c r="J9607">
        <v>3.261875232</v>
      </c>
      <c r="K9607">
        <v>3.034717616</v>
      </c>
      <c r="L9607">
        <v>6.2075016639999996</v>
      </c>
      <c r="M9607">
        <v>8.7135811840000006</v>
      </c>
      <c r="N9607">
        <v>6.8480582239999999</v>
      </c>
      <c r="O9607">
        <v>1.2642107520000001</v>
      </c>
      <c r="Q9607">
        <v>3.9242193760000008</v>
      </c>
      <c r="S9607">
        <v>2.9712325439999998</v>
      </c>
      <c r="U9607">
        <v>4.5631369280000014</v>
      </c>
      <c r="W9607">
        <v>6.1289844000000011</v>
      </c>
    </row>
    <row r="9608" spans="2:23" hidden="1" x14ac:dyDescent="0.25">
      <c r="B9608" t="s">
        <v>96</v>
      </c>
      <c r="C9608" t="s">
        <v>251</v>
      </c>
      <c r="D9608" t="s">
        <v>97</v>
      </c>
      <c r="E9608" t="s">
        <v>658</v>
      </c>
      <c r="F9608" t="s">
        <v>93</v>
      </c>
      <c r="G9608">
        <v>3.6579871999999999E-2</v>
      </c>
      <c r="H9608">
        <v>0.20697006400000001</v>
      </c>
      <c r="I9608">
        <v>9.0646751999999997E-2</v>
      </c>
      <c r="J9608">
        <v>0.25889718400000011</v>
      </c>
      <c r="K9608">
        <v>2.1942527040000002</v>
      </c>
      <c r="L9608">
        <v>2.2891027039999998</v>
      </c>
      <c r="M9608">
        <v>1.8502694559999999</v>
      </c>
      <c r="N9608">
        <v>1.3437990719999999</v>
      </c>
      <c r="O9608">
        <v>0.41964551999999999</v>
      </c>
      <c r="Q9608">
        <v>8.3454559999999994E-3</v>
      </c>
      <c r="S9608">
        <v>0</v>
      </c>
      <c r="U9608">
        <v>0</v>
      </c>
      <c r="W9608">
        <v>0</v>
      </c>
    </row>
    <row r="9609" spans="2:23" hidden="1" x14ac:dyDescent="0.25">
      <c r="B9609" t="s">
        <v>96</v>
      </c>
      <c r="C9609" t="s">
        <v>251</v>
      </c>
      <c r="D9609" t="s">
        <v>97</v>
      </c>
      <c r="E9609" t="s">
        <v>659</v>
      </c>
      <c r="F9609" t="s">
        <v>93</v>
      </c>
      <c r="G9609">
        <v>4.3646555679999999</v>
      </c>
      <c r="H9609">
        <v>8.5428246399999992</v>
      </c>
      <c r="I9609">
        <v>7.9482228000000008</v>
      </c>
      <c r="J9609">
        <v>5.5868942080000021</v>
      </c>
      <c r="K9609">
        <v>12.223100176000001</v>
      </c>
      <c r="L9609">
        <v>16.329913823999998</v>
      </c>
      <c r="M9609">
        <v>17.94301488</v>
      </c>
      <c r="N9609">
        <v>19.186689984000001</v>
      </c>
      <c r="O9609">
        <v>26.931112207999998</v>
      </c>
      <c r="Q9609">
        <v>15.816341968</v>
      </c>
      <c r="S9609">
        <v>13.759457936</v>
      </c>
      <c r="U9609">
        <v>16.361662463999998</v>
      </c>
      <c r="W9609">
        <v>11.471089616</v>
      </c>
    </row>
    <row r="9610" spans="2:23" hidden="1" x14ac:dyDescent="0.25">
      <c r="B9610" t="s">
        <v>96</v>
      </c>
      <c r="C9610" t="s">
        <v>251</v>
      </c>
      <c r="D9610" t="s">
        <v>97</v>
      </c>
      <c r="E9610" t="s">
        <v>660</v>
      </c>
      <c r="F9610" t="s">
        <v>93</v>
      </c>
      <c r="G9610">
        <v>0</v>
      </c>
      <c r="H9610">
        <v>1.0443328E-2</v>
      </c>
      <c r="I9610">
        <v>0.64923992000000019</v>
      </c>
      <c r="J9610">
        <v>2.3326415840000001</v>
      </c>
      <c r="K9610">
        <v>10.063644304</v>
      </c>
      <c r="L9610">
        <v>14.090095264</v>
      </c>
      <c r="M9610">
        <v>14.989956352</v>
      </c>
      <c r="N9610">
        <v>15.646482991999999</v>
      </c>
      <c r="O9610">
        <v>16.538484480000001</v>
      </c>
      <c r="Q9610">
        <v>10.511875584</v>
      </c>
      <c r="S9610">
        <v>10.095371664</v>
      </c>
      <c r="U9610">
        <v>12.219294752</v>
      </c>
      <c r="W9610">
        <v>4.7935851040000008</v>
      </c>
    </row>
    <row r="9611" spans="2:23" hidden="1" x14ac:dyDescent="0.25">
      <c r="B9611" t="s">
        <v>96</v>
      </c>
      <c r="C9611" t="s">
        <v>251</v>
      </c>
      <c r="D9611" t="s">
        <v>97</v>
      </c>
      <c r="E9611" t="s">
        <v>661</v>
      </c>
      <c r="F9611" t="s">
        <v>93</v>
      </c>
      <c r="G9611">
        <v>0</v>
      </c>
      <c r="H9611">
        <v>8.6144128E-2</v>
      </c>
      <c r="I9611">
        <v>0.42590878399999998</v>
      </c>
      <c r="J9611">
        <v>0.84775465600000011</v>
      </c>
      <c r="K9611">
        <v>0.95377923200000003</v>
      </c>
      <c r="L9611">
        <v>1.2557027839999999</v>
      </c>
      <c r="M9611">
        <v>1.6335630080000001</v>
      </c>
      <c r="N9611">
        <v>1.909042688</v>
      </c>
      <c r="O9611">
        <v>2.220664432</v>
      </c>
      <c r="Q9611">
        <v>1.117611264</v>
      </c>
      <c r="S9611">
        <v>0.17769763199999999</v>
      </c>
      <c r="U9611">
        <v>1.3048000000000001E-3</v>
      </c>
      <c r="W9611">
        <v>0</v>
      </c>
    </row>
    <row r="9612" spans="2:23" hidden="1" x14ac:dyDescent="0.25">
      <c r="B9612" t="s">
        <v>96</v>
      </c>
      <c r="C9612" t="s">
        <v>251</v>
      </c>
      <c r="D9612" t="s">
        <v>97</v>
      </c>
      <c r="E9612" t="s">
        <v>662</v>
      </c>
      <c r="F9612" t="s">
        <v>93</v>
      </c>
      <c r="G9612">
        <v>4.3646555679999999</v>
      </c>
      <c r="H9612">
        <v>8.4462370720000024</v>
      </c>
      <c r="I9612">
        <v>6.8730740960000016</v>
      </c>
      <c r="J9612">
        <v>2.406468400000001</v>
      </c>
      <c r="K9612">
        <v>1.2056766400000001</v>
      </c>
      <c r="L9612">
        <v>0.9841154400000004</v>
      </c>
      <c r="M9612">
        <v>1.319494736</v>
      </c>
      <c r="N9612">
        <v>1.6311622880000001</v>
      </c>
      <c r="O9612">
        <v>2.6315440479999999</v>
      </c>
      <c r="Q9612">
        <v>3.4488565440000012</v>
      </c>
      <c r="S9612">
        <v>2.5364768800000008</v>
      </c>
      <c r="U9612">
        <v>0.46514384000000009</v>
      </c>
      <c r="W9612">
        <v>1.790828592</v>
      </c>
    </row>
    <row r="9613" spans="2:23" hidden="1" x14ac:dyDescent="0.25">
      <c r="B9613" t="s">
        <v>96</v>
      </c>
      <c r="C9613" t="s">
        <v>251</v>
      </c>
      <c r="D9613" t="s">
        <v>97</v>
      </c>
      <c r="E9613" t="s">
        <v>663</v>
      </c>
      <c r="F9613" t="s">
        <v>93</v>
      </c>
      <c r="G9613">
        <v>8.3188667520000017</v>
      </c>
      <c r="H9613">
        <v>14.2305548</v>
      </c>
      <c r="I9613">
        <v>15.858382512</v>
      </c>
      <c r="J9613">
        <v>20.105044736</v>
      </c>
      <c r="K9613">
        <v>9.8129367839999997</v>
      </c>
      <c r="L9613">
        <v>2.733190768</v>
      </c>
      <c r="M9613">
        <v>2.9303533279999998</v>
      </c>
      <c r="N9613">
        <v>10.086589968</v>
      </c>
      <c r="O9613">
        <v>8.8831785280000002</v>
      </c>
      <c r="Q9613">
        <v>12.289285008</v>
      </c>
      <c r="S9613">
        <v>12.628609279999999</v>
      </c>
      <c r="U9613">
        <v>8.6688850080000002</v>
      </c>
      <c r="W9613">
        <v>4.5308855199999991</v>
      </c>
    </row>
    <row r="9614" spans="2:23" hidden="1" x14ac:dyDescent="0.25">
      <c r="B9614" t="s">
        <v>96</v>
      </c>
      <c r="C9614" t="s">
        <v>251</v>
      </c>
      <c r="D9614" t="s">
        <v>97</v>
      </c>
      <c r="E9614" t="s">
        <v>527</v>
      </c>
      <c r="F9614" t="s">
        <v>93</v>
      </c>
      <c r="G9614">
        <v>0</v>
      </c>
      <c r="H9614">
        <v>0</v>
      </c>
      <c r="I9614">
        <v>0</v>
      </c>
      <c r="J9614">
        <v>1.2662620330000001</v>
      </c>
      <c r="K9614">
        <v>5.9181451779999996</v>
      </c>
      <c r="L9614">
        <v>13.495145519999999</v>
      </c>
      <c r="M9614">
        <v>22.966041669999999</v>
      </c>
      <c r="N9614">
        <v>31.402131130000001</v>
      </c>
      <c r="O9614">
        <v>37.063148820000002</v>
      </c>
      <c r="P9614">
        <v>40.871190110000001</v>
      </c>
      <c r="Q9614">
        <v>43.69618878</v>
      </c>
      <c r="R9614">
        <v>45.943636949999998</v>
      </c>
      <c r="S9614">
        <v>47.851128950000003</v>
      </c>
      <c r="T9614">
        <v>49.432279119999997</v>
      </c>
      <c r="U9614">
        <v>50.71299338</v>
      </c>
      <c r="V9614">
        <v>51.657923480000001</v>
      </c>
      <c r="W9614">
        <v>52.265252699999998</v>
      </c>
    </row>
    <row r="9615" spans="2:23" hidden="1" x14ac:dyDescent="0.25">
      <c r="B9615" t="s">
        <v>96</v>
      </c>
      <c r="C9615" t="s">
        <v>251</v>
      </c>
      <c r="D9615" t="s">
        <v>97</v>
      </c>
      <c r="E9615" t="s">
        <v>528</v>
      </c>
      <c r="F9615" t="s">
        <v>93</v>
      </c>
      <c r="G9615">
        <v>0</v>
      </c>
      <c r="H9615">
        <v>0</v>
      </c>
      <c r="I9615">
        <v>0</v>
      </c>
    </row>
    <row r="9616" spans="2:23" hidden="1" x14ac:dyDescent="0.25">
      <c r="B9616" t="s">
        <v>96</v>
      </c>
      <c r="C9616" t="s">
        <v>251</v>
      </c>
      <c r="D9616" t="s">
        <v>97</v>
      </c>
      <c r="E9616" t="s">
        <v>529</v>
      </c>
      <c r="F9616" t="s">
        <v>93</v>
      </c>
      <c r="G9616">
        <v>6.2350849139999998</v>
      </c>
      <c r="H9616">
        <v>6.2350849139999998</v>
      </c>
      <c r="I9616">
        <v>6.2350849139999998</v>
      </c>
      <c r="J9616">
        <v>6.2350849139999998</v>
      </c>
      <c r="K9616">
        <v>6.2350849139999998</v>
      </c>
      <c r="L9616">
        <v>6.2350849139999998</v>
      </c>
      <c r="M9616">
        <v>6.2350849139999998</v>
      </c>
    </row>
    <row r="9617" spans="2:23" hidden="1" x14ac:dyDescent="0.25">
      <c r="B9617" t="s">
        <v>96</v>
      </c>
      <c r="C9617" t="s">
        <v>251</v>
      </c>
      <c r="D9617" t="s">
        <v>97</v>
      </c>
      <c r="E9617" t="s">
        <v>92</v>
      </c>
      <c r="F9617" t="s">
        <v>93</v>
      </c>
      <c r="G9617">
        <v>136.02827210000001</v>
      </c>
      <c r="H9617">
        <v>179.69523140000001</v>
      </c>
      <c r="I9617">
        <v>227.70218879999999</v>
      </c>
      <c r="J9617">
        <v>314.32145120000001</v>
      </c>
      <c r="K9617">
        <v>292.15679820000003</v>
      </c>
      <c r="L9617">
        <v>330.9241073</v>
      </c>
      <c r="M9617">
        <v>334.82138500000002</v>
      </c>
      <c r="N9617">
        <v>331.3192659</v>
      </c>
      <c r="O9617">
        <v>289.97726089999998</v>
      </c>
      <c r="P9617">
        <v>300.44487650000002</v>
      </c>
      <c r="Q9617">
        <v>310.91249210000001</v>
      </c>
      <c r="R9617">
        <v>322.07743119999998</v>
      </c>
      <c r="S9617">
        <v>333.24237019999998</v>
      </c>
      <c r="T9617">
        <v>335.0377646</v>
      </c>
      <c r="U9617">
        <v>336.83315900000002</v>
      </c>
      <c r="V9617">
        <v>330.38579299999998</v>
      </c>
      <c r="W9617">
        <v>323.93842710000001</v>
      </c>
    </row>
    <row r="9618" spans="2:23" hidden="1" x14ac:dyDescent="0.25">
      <c r="B9618" t="s">
        <v>96</v>
      </c>
      <c r="C9618" t="s">
        <v>251</v>
      </c>
      <c r="D9618" t="s">
        <v>97</v>
      </c>
      <c r="E9618" t="s">
        <v>530</v>
      </c>
      <c r="F9618" t="s">
        <v>93</v>
      </c>
      <c r="G9618">
        <v>181.1418974</v>
      </c>
      <c r="H9618">
        <v>181.1418974</v>
      </c>
      <c r="I9618">
        <v>181.1418974</v>
      </c>
    </row>
    <row r="9619" spans="2:23" hidden="1" x14ac:dyDescent="0.25">
      <c r="B9619" t="s">
        <v>96</v>
      </c>
      <c r="C9619" t="s">
        <v>251</v>
      </c>
      <c r="D9619" t="s">
        <v>97</v>
      </c>
      <c r="E9619" t="s">
        <v>531</v>
      </c>
      <c r="F9619" t="s">
        <v>93</v>
      </c>
      <c r="G9619">
        <v>259.3784905</v>
      </c>
      <c r="H9619">
        <v>259.3784905</v>
      </c>
      <c r="I9619">
        <v>259.3784905</v>
      </c>
      <c r="J9619">
        <v>259.3784905</v>
      </c>
      <c r="K9619">
        <v>259.3784905</v>
      </c>
      <c r="L9619">
        <v>259.3784905</v>
      </c>
      <c r="M9619">
        <v>259.3784905</v>
      </c>
    </row>
    <row r="9620" spans="2:23" hidden="1" x14ac:dyDescent="0.25">
      <c r="B9620" t="s">
        <v>96</v>
      </c>
      <c r="C9620" t="s">
        <v>251</v>
      </c>
      <c r="D9620" t="s">
        <v>97</v>
      </c>
      <c r="E9620" t="s">
        <v>532</v>
      </c>
      <c r="F9620" t="s">
        <v>93</v>
      </c>
      <c r="G9620">
        <v>2.678084245</v>
      </c>
      <c r="H9620">
        <v>1.113684033</v>
      </c>
      <c r="I9620">
        <v>0.90674595300000005</v>
      </c>
      <c r="J9620">
        <v>2.5631090809999999</v>
      </c>
      <c r="K9620">
        <v>10.364287149999999</v>
      </c>
      <c r="L9620">
        <v>14.540022280000001</v>
      </c>
      <c r="M9620">
        <v>15.55848087</v>
      </c>
      <c r="N9620">
        <v>16.38724324</v>
      </c>
      <c r="O9620">
        <v>17.47228106</v>
      </c>
      <c r="P9620">
        <v>14.493315020000001</v>
      </c>
      <c r="Q9620">
        <v>11.51434897</v>
      </c>
      <c r="R9620">
        <v>11.28739569</v>
      </c>
      <c r="S9620">
        <v>11.06044241</v>
      </c>
      <c r="T9620">
        <v>12.0581335</v>
      </c>
      <c r="U9620">
        <v>13.055824579999999</v>
      </c>
      <c r="V9620">
        <v>9.2312882250000001</v>
      </c>
      <c r="W9620">
        <v>5.4067518720000001</v>
      </c>
    </row>
    <row r="9621" spans="2:23" hidden="1" x14ac:dyDescent="0.25">
      <c r="B9621" t="s">
        <v>96</v>
      </c>
      <c r="C9621" t="s">
        <v>251</v>
      </c>
      <c r="D9621" t="s">
        <v>97</v>
      </c>
      <c r="E9621" t="s">
        <v>533</v>
      </c>
      <c r="F9621" t="s">
        <v>93</v>
      </c>
      <c r="G9621">
        <v>1.5661714099999999</v>
      </c>
      <c r="H9621">
        <v>1.5661714099999999</v>
      </c>
      <c r="I9621">
        <v>1.5661714099999999</v>
      </c>
    </row>
    <row r="9622" spans="2:23" hidden="1" x14ac:dyDescent="0.25">
      <c r="B9622" t="s">
        <v>96</v>
      </c>
      <c r="C9622" t="s">
        <v>251</v>
      </c>
      <c r="D9622" t="s">
        <v>97</v>
      </c>
      <c r="E9622" t="s">
        <v>534</v>
      </c>
      <c r="F9622" t="s">
        <v>93</v>
      </c>
      <c r="G9622">
        <v>6.8177733729999996</v>
      </c>
      <c r="H9622">
        <v>6.8177733729999996</v>
      </c>
      <c r="I9622">
        <v>6.8177733729999996</v>
      </c>
      <c r="J9622">
        <v>6.8177733729999996</v>
      </c>
      <c r="K9622">
        <v>6.8177733729999996</v>
      </c>
      <c r="L9622">
        <v>6.8177733729999996</v>
      </c>
      <c r="M9622">
        <v>6.8177733729999996</v>
      </c>
    </row>
    <row r="9623" spans="2:23" hidden="1" x14ac:dyDescent="0.25">
      <c r="B9623" t="s">
        <v>96</v>
      </c>
      <c r="C9623" t="s">
        <v>251</v>
      </c>
      <c r="D9623" t="s">
        <v>97</v>
      </c>
      <c r="E9623" t="s">
        <v>535</v>
      </c>
      <c r="F9623" t="s">
        <v>93</v>
      </c>
      <c r="G9623">
        <v>0.13328996800000001</v>
      </c>
      <c r="H9623">
        <v>0.67569431999999996</v>
      </c>
      <c r="I9623">
        <v>0.16461390400000001</v>
      </c>
      <c r="J9623">
        <v>8.9748848000000006E-2</v>
      </c>
      <c r="K9623">
        <v>0.79041536000000001</v>
      </c>
      <c r="L9623">
        <v>1.2235154399999999</v>
      </c>
      <c r="M9623">
        <v>1.1705901759999999</v>
      </c>
      <c r="N9623">
        <v>1.053374112</v>
      </c>
      <c r="O9623">
        <v>0.85744265600000003</v>
      </c>
      <c r="P9623">
        <v>0.43091137600000001</v>
      </c>
      <c r="Q9623">
        <v>4.380096E-3</v>
      </c>
      <c r="R9623">
        <v>2.190048E-3</v>
      </c>
      <c r="S9623">
        <v>0</v>
      </c>
      <c r="T9623">
        <v>0</v>
      </c>
      <c r="U9623">
        <v>0</v>
      </c>
      <c r="V9623">
        <v>0</v>
      </c>
      <c r="W9623">
        <v>0</v>
      </c>
    </row>
    <row r="9624" spans="2:23" hidden="1" x14ac:dyDescent="0.25">
      <c r="B9624" t="s">
        <v>96</v>
      </c>
      <c r="C9624" t="s">
        <v>251</v>
      </c>
      <c r="D9624" t="s">
        <v>97</v>
      </c>
      <c r="E9624" t="s">
        <v>536</v>
      </c>
      <c r="F9624" t="s">
        <v>93</v>
      </c>
      <c r="G9624">
        <v>0.32453273100000002</v>
      </c>
      <c r="H9624">
        <v>0.32453273100000002</v>
      </c>
      <c r="I9624">
        <v>0.32453273100000002</v>
      </c>
    </row>
    <row r="9625" spans="2:23" hidden="1" x14ac:dyDescent="0.25">
      <c r="B9625" t="s">
        <v>96</v>
      </c>
      <c r="C9625" t="s">
        <v>251</v>
      </c>
      <c r="D9625" t="s">
        <v>97</v>
      </c>
      <c r="E9625" t="s">
        <v>537</v>
      </c>
      <c r="F9625" t="s">
        <v>93</v>
      </c>
      <c r="G9625">
        <v>0.60683828799999995</v>
      </c>
      <c r="H9625">
        <v>0.60683828799999995</v>
      </c>
      <c r="I9625">
        <v>0.60683828799999995</v>
      </c>
      <c r="J9625">
        <v>0.60683828799999995</v>
      </c>
      <c r="K9625">
        <v>0.60683828799999995</v>
      </c>
      <c r="L9625">
        <v>0.60683828799999995</v>
      </c>
      <c r="M9625">
        <v>0.60683828799999995</v>
      </c>
    </row>
    <row r="9626" spans="2:23" hidden="1" x14ac:dyDescent="0.25">
      <c r="B9626" t="s">
        <v>96</v>
      </c>
      <c r="C9626" t="s">
        <v>251</v>
      </c>
      <c r="D9626" t="s">
        <v>97</v>
      </c>
      <c r="E9626" t="s">
        <v>538</v>
      </c>
      <c r="F9626" t="s">
        <v>93</v>
      </c>
      <c r="G9626">
        <v>0</v>
      </c>
      <c r="H9626">
        <v>0.47641697599999999</v>
      </c>
      <c r="I9626">
        <v>0.12611961599999999</v>
      </c>
      <c r="J9626">
        <v>8.9668880000000006E-2</v>
      </c>
      <c r="K9626">
        <v>0.79041536000000001</v>
      </c>
      <c r="L9626">
        <v>1.2235154399999999</v>
      </c>
      <c r="M9626">
        <v>1.1705901759999999</v>
      </c>
      <c r="N9626">
        <v>1.0533679520000001</v>
      </c>
      <c r="O9626">
        <v>0.85743616</v>
      </c>
      <c r="P9626">
        <v>0.43090292000000002</v>
      </c>
      <c r="Q9626">
        <v>4.3696799999999999E-3</v>
      </c>
      <c r="R9626">
        <v>2.18484E-3</v>
      </c>
      <c r="S9626">
        <v>0</v>
      </c>
      <c r="T9626">
        <v>0</v>
      </c>
      <c r="U9626">
        <v>0</v>
      </c>
      <c r="V9626">
        <v>0</v>
      </c>
      <c r="W9626">
        <v>0</v>
      </c>
    </row>
    <row r="9627" spans="2:23" hidden="1" x14ac:dyDescent="0.25">
      <c r="B9627" t="s">
        <v>96</v>
      </c>
      <c r="C9627" t="s">
        <v>251</v>
      </c>
      <c r="D9627" t="s">
        <v>97</v>
      </c>
      <c r="E9627" t="s">
        <v>539</v>
      </c>
      <c r="F9627" t="s">
        <v>93</v>
      </c>
      <c r="G9627">
        <v>0.20084553099999999</v>
      </c>
      <c r="H9627">
        <v>0.20084553099999999</v>
      </c>
      <c r="I9627">
        <v>0.20084553099999999</v>
      </c>
    </row>
    <row r="9628" spans="2:23" hidden="1" x14ac:dyDescent="0.25">
      <c r="B9628" t="s">
        <v>96</v>
      </c>
      <c r="C9628" t="s">
        <v>251</v>
      </c>
      <c r="D9628" t="s">
        <v>97</v>
      </c>
      <c r="E9628" t="s">
        <v>540</v>
      </c>
      <c r="F9628" t="s">
        <v>93</v>
      </c>
      <c r="G9628">
        <v>0.553818064</v>
      </c>
      <c r="H9628">
        <v>0.553818064</v>
      </c>
      <c r="I9628">
        <v>0.553818064</v>
      </c>
      <c r="J9628">
        <v>0.553818064</v>
      </c>
      <c r="K9628">
        <v>0.553818064</v>
      </c>
      <c r="L9628">
        <v>0.553818064</v>
      </c>
      <c r="M9628">
        <v>0.553818064</v>
      </c>
    </row>
    <row r="9629" spans="2:23" hidden="1" x14ac:dyDescent="0.25">
      <c r="B9629" t="s">
        <v>96</v>
      </c>
      <c r="C9629" t="s">
        <v>251</v>
      </c>
      <c r="D9629" t="s">
        <v>97</v>
      </c>
      <c r="E9629" t="s">
        <v>541</v>
      </c>
      <c r="F9629" t="s">
        <v>93</v>
      </c>
      <c r="G9629">
        <v>56.329130480000003</v>
      </c>
      <c r="H9629">
        <v>87.509548780000003</v>
      </c>
      <c r="I9629">
        <v>135.32441439999999</v>
      </c>
      <c r="J9629">
        <v>228.97637280000001</v>
      </c>
      <c r="K9629">
        <v>217.8830634</v>
      </c>
      <c r="L9629">
        <v>259.42317910000003</v>
      </c>
      <c r="M9629">
        <v>259.9145436</v>
      </c>
      <c r="N9629">
        <v>247.33735709999999</v>
      </c>
      <c r="O9629">
        <v>209.1169768</v>
      </c>
      <c r="P9629">
        <v>217.81577970000001</v>
      </c>
      <c r="Q9629">
        <v>226.51458260000001</v>
      </c>
      <c r="R9629">
        <v>238.22920970000001</v>
      </c>
      <c r="S9629">
        <v>249.94383690000001</v>
      </c>
      <c r="T9629">
        <v>256.22407770000001</v>
      </c>
      <c r="U9629">
        <v>262.50431850000001</v>
      </c>
      <c r="V9629">
        <v>262.78242119999999</v>
      </c>
      <c r="W9629">
        <v>263.06052390000002</v>
      </c>
    </row>
    <row r="9630" spans="2:23" hidden="1" x14ac:dyDescent="0.25">
      <c r="B9630" t="s">
        <v>96</v>
      </c>
      <c r="C9630" t="s">
        <v>251</v>
      </c>
      <c r="D9630" t="s">
        <v>97</v>
      </c>
      <c r="E9630" t="s">
        <v>542</v>
      </c>
      <c r="F9630" t="s">
        <v>93</v>
      </c>
      <c r="G9630">
        <v>93.054364550000003</v>
      </c>
      <c r="H9630">
        <v>93.054364550000003</v>
      </c>
      <c r="I9630">
        <v>93.054364550000003</v>
      </c>
    </row>
    <row r="9631" spans="2:23" hidden="1" x14ac:dyDescent="0.25">
      <c r="B9631" t="s">
        <v>96</v>
      </c>
      <c r="C9631" t="s">
        <v>251</v>
      </c>
      <c r="D9631" t="s">
        <v>97</v>
      </c>
      <c r="E9631" t="s">
        <v>543</v>
      </c>
      <c r="F9631" t="s">
        <v>93</v>
      </c>
      <c r="G9631">
        <v>177.90860749999999</v>
      </c>
      <c r="H9631">
        <v>177.90860749999999</v>
      </c>
      <c r="I9631">
        <v>177.90860749999999</v>
      </c>
      <c r="J9631">
        <v>177.90860749999999</v>
      </c>
      <c r="K9631">
        <v>177.90860749999999</v>
      </c>
      <c r="L9631">
        <v>177.90860749999999</v>
      </c>
      <c r="M9631">
        <v>177.90860749999999</v>
      </c>
    </row>
    <row r="9632" spans="2:23" hidden="1" x14ac:dyDescent="0.25">
      <c r="B9632" t="s">
        <v>96</v>
      </c>
      <c r="C9632" t="s">
        <v>251</v>
      </c>
      <c r="D9632" t="s">
        <v>97</v>
      </c>
      <c r="E9632" t="s">
        <v>544</v>
      </c>
      <c r="F9632" t="s">
        <v>93</v>
      </c>
      <c r="G9632">
        <v>2.3221423680000002</v>
      </c>
      <c r="H9632">
        <v>0.79660380799999997</v>
      </c>
      <c r="I9632">
        <v>6.8300000000000007E-5</v>
      </c>
      <c r="J9632">
        <v>1.4783999999999999E-4</v>
      </c>
      <c r="K9632">
        <v>6.7500000000000001E-5</v>
      </c>
      <c r="L9632">
        <v>6.7100000000000005E-5</v>
      </c>
      <c r="M9632">
        <v>6.6799999999999997E-5</v>
      </c>
      <c r="N9632">
        <v>6.6299999999999999E-5</v>
      </c>
      <c r="O9632">
        <v>6.97E-5</v>
      </c>
      <c r="P9632">
        <v>7.1199999999999996E-5</v>
      </c>
      <c r="Q9632">
        <v>7.2799999999999994E-5</v>
      </c>
      <c r="R9632">
        <v>3.6399999999999997E-5</v>
      </c>
      <c r="S9632">
        <v>0</v>
      </c>
      <c r="T9632">
        <v>0</v>
      </c>
      <c r="U9632">
        <v>0</v>
      </c>
      <c r="V9632">
        <v>0</v>
      </c>
      <c r="W9632">
        <v>0</v>
      </c>
    </row>
    <row r="9633" spans="2:23" hidden="1" x14ac:dyDescent="0.25">
      <c r="B9633" t="s">
        <v>96</v>
      </c>
      <c r="C9633" t="s">
        <v>251</v>
      </c>
      <c r="D9633" t="s">
        <v>97</v>
      </c>
      <c r="E9633" t="s">
        <v>545</v>
      </c>
      <c r="F9633" t="s">
        <v>93</v>
      </c>
      <c r="G9633">
        <v>1.039604832</v>
      </c>
      <c r="H9633">
        <v>1.039604832</v>
      </c>
      <c r="I9633">
        <v>1.039604832</v>
      </c>
    </row>
    <row r="9634" spans="2:23" hidden="1" x14ac:dyDescent="0.25">
      <c r="B9634" t="s">
        <v>96</v>
      </c>
      <c r="C9634" t="s">
        <v>251</v>
      </c>
      <c r="D9634" t="s">
        <v>97</v>
      </c>
      <c r="E9634" t="s">
        <v>546</v>
      </c>
      <c r="F9634" t="s">
        <v>93</v>
      </c>
      <c r="G9634">
        <v>0.445594816</v>
      </c>
      <c r="H9634">
        <v>0.445594816</v>
      </c>
      <c r="I9634">
        <v>0.445594816</v>
      </c>
      <c r="J9634">
        <v>0.445594816</v>
      </c>
      <c r="K9634">
        <v>0.445594816</v>
      </c>
      <c r="L9634">
        <v>0.445594816</v>
      </c>
      <c r="M9634">
        <v>0.445594816</v>
      </c>
    </row>
    <row r="9635" spans="2:23" hidden="1" x14ac:dyDescent="0.25">
      <c r="B9635" t="s">
        <v>96</v>
      </c>
      <c r="C9635" t="s">
        <v>251</v>
      </c>
      <c r="D9635" t="s">
        <v>97</v>
      </c>
      <c r="E9635" t="s">
        <v>547</v>
      </c>
      <c r="F9635" t="s">
        <v>93</v>
      </c>
      <c r="G9635">
        <v>0</v>
      </c>
      <c r="H9635">
        <v>1.4548799999999999E-4</v>
      </c>
      <c r="I9635">
        <v>0</v>
      </c>
      <c r="J9635">
        <v>8.0000000000000007E-5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 spans="2:23" hidden="1" x14ac:dyDescent="0.25">
      <c r="B9636" t="s">
        <v>96</v>
      </c>
      <c r="C9636" t="s">
        <v>251</v>
      </c>
      <c r="D9636" t="s">
        <v>97</v>
      </c>
      <c r="E9636" t="s">
        <v>548</v>
      </c>
      <c r="F9636" t="s">
        <v>93</v>
      </c>
      <c r="G9636">
        <v>4.85E-5</v>
      </c>
      <c r="H9636">
        <v>4.85E-5</v>
      </c>
      <c r="I9636">
        <v>4.85E-5</v>
      </c>
    </row>
    <row r="9637" spans="2:23" hidden="1" x14ac:dyDescent="0.25">
      <c r="B9637" t="s">
        <v>96</v>
      </c>
      <c r="C9637" t="s">
        <v>251</v>
      </c>
      <c r="D9637" t="s">
        <v>97</v>
      </c>
      <c r="E9637" t="s">
        <v>549</v>
      </c>
      <c r="F9637" t="s">
        <v>93</v>
      </c>
      <c r="G9637">
        <v>3.2199999999999997E-5</v>
      </c>
      <c r="H9637">
        <v>3.2199999999999997E-5</v>
      </c>
      <c r="I9637">
        <v>3.2199999999999997E-5</v>
      </c>
      <c r="J9637">
        <v>3.2199999999999997E-5</v>
      </c>
      <c r="K9637">
        <v>3.2199999999999997E-5</v>
      </c>
      <c r="L9637">
        <v>3.2199999999999997E-5</v>
      </c>
      <c r="M9637">
        <v>3.2199999999999997E-5</v>
      </c>
    </row>
    <row r="9638" spans="2:23" hidden="1" x14ac:dyDescent="0.25">
      <c r="B9638" t="s">
        <v>96</v>
      </c>
      <c r="C9638" t="s">
        <v>251</v>
      </c>
      <c r="D9638" t="s">
        <v>97</v>
      </c>
      <c r="E9638" t="s">
        <v>550</v>
      </c>
      <c r="F9638" t="s">
        <v>93</v>
      </c>
      <c r="G9638">
        <v>2.3221423680000002</v>
      </c>
      <c r="H9638">
        <v>0.79645832000000005</v>
      </c>
      <c r="I9638">
        <v>6.8300000000000007E-5</v>
      </c>
      <c r="J9638">
        <v>6.7899999999999997E-5</v>
      </c>
      <c r="K9638">
        <v>6.7500000000000001E-5</v>
      </c>
      <c r="L9638">
        <v>6.7100000000000005E-5</v>
      </c>
      <c r="M9638">
        <v>6.6799999999999997E-5</v>
      </c>
      <c r="N9638">
        <v>6.6299999999999999E-5</v>
      </c>
      <c r="O9638">
        <v>6.97E-5</v>
      </c>
      <c r="P9638">
        <v>7.1199999999999996E-5</v>
      </c>
      <c r="Q9638">
        <v>7.2799999999999994E-5</v>
      </c>
      <c r="R9638">
        <v>3.6399999999999997E-5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2:23" hidden="1" x14ac:dyDescent="0.25">
      <c r="B9639" t="s">
        <v>96</v>
      </c>
      <c r="C9639" t="s">
        <v>251</v>
      </c>
      <c r="D9639" t="s">
        <v>97</v>
      </c>
      <c r="E9639" t="s">
        <v>551</v>
      </c>
      <c r="F9639" t="s">
        <v>93</v>
      </c>
      <c r="G9639">
        <v>1.039556336</v>
      </c>
      <c r="H9639">
        <v>1.039556336</v>
      </c>
      <c r="I9639">
        <v>1.039556336</v>
      </c>
    </row>
    <row r="9640" spans="2:23" hidden="1" x14ac:dyDescent="0.25">
      <c r="B9640" t="s">
        <v>96</v>
      </c>
      <c r="C9640" t="s">
        <v>251</v>
      </c>
      <c r="D9640" t="s">
        <v>97</v>
      </c>
      <c r="E9640" t="s">
        <v>552</v>
      </c>
      <c r="F9640" t="s">
        <v>93</v>
      </c>
      <c r="G9640">
        <v>0.44556260800000003</v>
      </c>
      <c r="H9640">
        <v>0.44556260800000003</v>
      </c>
      <c r="I9640">
        <v>0.44556260800000003</v>
      </c>
      <c r="J9640">
        <v>0.44556260800000003</v>
      </c>
      <c r="K9640">
        <v>0.44556260800000003</v>
      </c>
      <c r="L9640">
        <v>0.44556260800000003</v>
      </c>
      <c r="M9640">
        <v>0.44556260800000003</v>
      </c>
    </row>
    <row r="9641" spans="2:23" hidden="1" x14ac:dyDescent="0.25">
      <c r="B9641" t="s">
        <v>96</v>
      </c>
      <c r="C9641" t="s">
        <v>251</v>
      </c>
      <c r="D9641" t="s">
        <v>97</v>
      </c>
      <c r="E9641" t="s">
        <v>553</v>
      </c>
      <c r="F9641" t="s">
        <v>93</v>
      </c>
      <c r="G9641">
        <v>1.0874283840000001</v>
      </c>
      <c r="H9641">
        <v>0.51576380799999999</v>
      </c>
      <c r="I9641">
        <v>0.10364211199999999</v>
      </c>
      <c r="J9641">
        <v>1.0111359999999999E-3</v>
      </c>
      <c r="K9641">
        <v>7.8200000000000003E-5</v>
      </c>
      <c r="L9641">
        <v>7.8800000000000004E-5</v>
      </c>
      <c r="M9641">
        <v>7.9499999999999994E-5</v>
      </c>
      <c r="N9641">
        <v>8.03E-5</v>
      </c>
      <c r="O9641">
        <v>8.5599999999999994E-5</v>
      </c>
      <c r="P9641">
        <v>8.9761279999999999E-3</v>
      </c>
      <c r="Q9641">
        <v>1.7866687999999999E-2</v>
      </c>
      <c r="R9641">
        <v>8.9379920000000005E-3</v>
      </c>
      <c r="S9641">
        <v>9.3000000000000007E-6</v>
      </c>
      <c r="T9641">
        <v>4.6500000000000004E-6</v>
      </c>
      <c r="U9641">
        <v>0</v>
      </c>
      <c r="V9641">
        <v>0</v>
      </c>
      <c r="W9641">
        <v>0</v>
      </c>
    </row>
    <row r="9642" spans="2:23" hidden="1" x14ac:dyDescent="0.25">
      <c r="B9642" t="s">
        <v>96</v>
      </c>
      <c r="C9642" t="s">
        <v>251</v>
      </c>
      <c r="D9642" t="s">
        <v>97</v>
      </c>
      <c r="E9642" t="s">
        <v>554</v>
      </c>
      <c r="F9642" t="s">
        <v>93</v>
      </c>
      <c r="G9642">
        <v>0.56894476800000005</v>
      </c>
      <c r="H9642">
        <v>0.56894476800000005</v>
      </c>
      <c r="I9642">
        <v>0.56894476800000005</v>
      </c>
    </row>
    <row r="9643" spans="2:23" hidden="1" x14ac:dyDescent="0.25">
      <c r="B9643" t="s">
        <v>96</v>
      </c>
      <c r="C9643" t="s">
        <v>251</v>
      </c>
      <c r="D9643" t="s">
        <v>97</v>
      </c>
      <c r="E9643" t="s">
        <v>555</v>
      </c>
      <c r="F9643" t="s">
        <v>93</v>
      </c>
      <c r="G9643">
        <v>0.24401171199999999</v>
      </c>
      <c r="H9643">
        <v>0.24401171199999999</v>
      </c>
      <c r="I9643">
        <v>0.24401171199999999</v>
      </c>
      <c r="J9643">
        <v>0.24401171199999999</v>
      </c>
      <c r="K9643">
        <v>0.24401171199999999</v>
      </c>
      <c r="L9643">
        <v>0.24401171199999999</v>
      </c>
      <c r="M9643">
        <v>0.24401171199999999</v>
      </c>
    </row>
    <row r="9644" spans="2:23" hidden="1" x14ac:dyDescent="0.25">
      <c r="B9644" t="s">
        <v>96</v>
      </c>
      <c r="C9644" t="s">
        <v>251</v>
      </c>
      <c r="D9644" t="s">
        <v>97</v>
      </c>
      <c r="E9644" t="s">
        <v>556</v>
      </c>
      <c r="F9644" t="s">
        <v>93</v>
      </c>
      <c r="G9644">
        <v>0.13328996800000001</v>
      </c>
      <c r="H9644">
        <v>0.19906656</v>
      </c>
      <c r="I9644">
        <v>3.8494288000000002E-2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</row>
    <row r="9645" spans="2:23" hidden="1" x14ac:dyDescent="0.25">
      <c r="B9645" t="s">
        <v>96</v>
      </c>
      <c r="C9645" t="s">
        <v>251</v>
      </c>
      <c r="D9645" t="s">
        <v>97</v>
      </c>
      <c r="E9645" t="s">
        <v>557</v>
      </c>
      <c r="F9645" t="s">
        <v>93</v>
      </c>
      <c r="G9645">
        <v>0.123616939</v>
      </c>
      <c r="H9645">
        <v>0.123616939</v>
      </c>
      <c r="I9645">
        <v>0.123616939</v>
      </c>
    </row>
    <row r="9646" spans="2:23" hidden="1" x14ac:dyDescent="0.25">
      <c r="B9646" t="s">
        <v>96</v>
      </c>
      <c r="C9646" t="s">
        <v>251</v>
      </c>
      <c r="D9646" t="s">
        <v>97</v>
      </c>
      <c r="E9646" t="s">
        <v>558</v>
      </c>
      <c r="F9646" t="s">
        <v>93</v>
      </c>
      <c r="G9646">
        <v>5.2978688000000003E-2</v>
      </c>
      <c r="H9646">
        <v>5.2978688000000003E-2</v>
      </c>
      <c r="I9646">
        <v>5.2978688000000003E-2</v>
      </c>
      <c r="J9646">
        <v>5.2978688000000003E-2</v>
      </c>
      <c r="K9646">
        <v>5.2978688000000003E-2</v>
      </c>
      <c r="L9646">
        <v>5.2978688000000003E-2</v>
      </c>
      <c r="M9646">
        <v>5.2978688000000003E-2</v>
      </c>
    </row>
    <row r="9647" spans="2:23" hidden="1" x14ac:dyDescent="0.25">
      <c r="B9647" t="s">
        <v>96</v>
      </c>
      <c r="C9647" t="s">
        <v>251</v>
      </c>
      <c r="D9647" t="s">
        <v>97</v>
      </c>
      <c r="E9647" t="s">
        <v>559</v>
      </c>
      <c r="F9647" t="s">
        <v>93</v>
      </c>
      <c r="G9647">
        <v>0.95413841600000004</v>
      </c>
      <c r="H9647">
        <v>0.31669724799999999</v>
      </c>
      <c r="I9647">
        <v>6.5147711999999997E-2</v>
      </c>
      <c r="J9647">
        <v>1.0111359999999999E-3</v>
      </c>
      <c r="K9647">
        <v>7.8200000000000003E-5</v>
      </c>
      <c r="L9647">
        <v>7.8800000000000004E-5</v>
      </c>
      <c r="M9647">
        <v>7.9499999999999994E-5</v>
      </c>
      <c r="N9647">
        <v>8.03E-5</v>
      </c>
      <c r="O9647">
        <v>8.5599999999999994E-5</v>
      </c>
      <c r="P9647">
        <v>8.9761279999999999E-3</v>
      </c>
      <c r="Q9647">
        <v>1.7866687999999999E-2</v>
      </c>
      <c r="R9647">
        <v>8.9379920000000005E-3</v>
      </c>
      <c r="S9647">
        <v>9.3000000000000007E-6</v>
      </c>
      <c r="T9647">
        <v>4.6500000000000004E-6</v>
      </c>
      <c r="U9647">
        <v>0</v>
      </c>
      <c r="V9647">
        <v>0</v>
      </c>
      <c r="W9647">
        <v>0</v>
      </c>
    </row>
    <row r="9648" spans="2:23" hidden="1" x14ac:dyDescent="0.25">
      <c r="B9648" t="s">
        <v>96</v>
      </c>
      <c r="C9648" t="s">
        <v>251</v>
      </c>
      <c r="D9648" t="s">
        <v>97</v>
      </c>
      <c r="E9648" t="s">
        <v>560</v>
      </c>
      <c r="F9648" t="s">
        <v>93</v>
      </c>
      <c r="G9648">
        <v>0.445327792</v>
      </c>
      <c r="H9648">
        <v>0.445327792</v>
      </c>
      <c r="I9648">
        <v>0.445327792</v>
      </c>
    </row>
    <row r="9649" spans="2:23" hidden="1" x14ac:dyDescent="0.25">
      <c r="B9649" t="s">
        <v>96</v>
      </c>
      <c r="C9649" t="s">
        <v>251</v>
      </c>
      <c r="D9649" t="s">
        <v>97</v>
      </c>
      <c r="E9649" t="s">
        <v>561</v>
      </c>
      <c r="F9649" t="s">
        <v>93</v>
      </c>
      <c r="G9649">
        <v>0.191033008</v>
      </c>
      <c r="H9649">
        <v>0.191033008</v>
      </c>
      <c r="I9649">
        <v>0.191033008</v>
      </c>
      <c r="J9649">
        <v>0.191033008</v>
      </c>
      <c r="K9649">
        <v>0.191033008</v>
      </c>
      <c r="L9649">
        <v>0.191033008</v>
      </c>
      <c r="M9649">
        <v>0.191033008</v>
      </c>
    </row>
    <row r="9650" spans="2:23" hidden="1" x14ac:dyDescent="0.25">
      <c r="B9650" t="s">
        <v>96</v>
      </c>
      <c r="C9650" t="s">
        <v>251</v>
      </c>
      <c r="D9650" t="s">
        <v>97</v>
      </c>
      <c r="E9650" t="s">
        <v>664</v>
      </c>
      <c r="F9650" t="s">
        <v>93</v>
      </c>
      <c r="G9650">
        <v>0</v>
      </c>
      <c r="H9650">
        <v>0.675837456</v>
      </c>
      <c r="I9650">
        <v>6.711935328</v>
      </c>
      <c r="J9650">
        <v>18.26376574</v>
      </c>
      <c r="K9650">
        <v>25.80581797</v>
      </c>
      <c r="L9650">
        <v>26.65677762</v>
      </c>
      <c r="M9650">
        <v>24.20447669</v>
      </c>
      <c r="N9650">
        <v>23.409576510000001</v>
      </c>
      <c r="O9650">
        <v>21.708935019999998</v>
      </c>
      <c r="P9650">
        <v>26.43273018</v>
      </c>
      <c r="Q9650">
        <v>31.156525340000002</v>
      </c>
      <c r="R9650">
        <v>32.395407630000001</v>
      </c>
      <c r="S9650">
        <v>33.634289920000001</v>
      </c>
      <c r="T9650">
        <v>31.764096110000001</v>
      </c>
      <c r="U9650">
        <v>29.893902300000001</v>
      </c>
      <c r="V9650">
        <v>31.502927339999999</v>
      </c>
      <c r="W9650">
        <v>33.111952379999998</v>
      </c>
    </row>
    <row r="9651" spans="2:23" hidden="1" x14ac:dyDescent="0.25">
      <c r="B9651" t="s">
        <v>96</v>
      </c>
      <c r="C9651" t="s">
        <v>251</v>
      </c>
      <c r="D9651" t="s">
        <v>97</v>
      </c>
      <c r="E9651" t="s">
        <v>665</v>
      </c>
      <c r="F9651" t="s">
        <v>93</v>
      </c>
      <c r="G9651">
        <v>2.462590928</v>
      </c>
      <c r="H9651">
        <v>2.462590928</v>
      </c>
      <c r="I9651">
        <v>2.462590928</v>
      </c>
    </row>
    <row r="9652" spans="2:23" hidden="1" x14ac:dyDescent="0.25">
      <c r="B9652" t="s">
        <v>96</v>
      </c>
      <c r="C9652" t="s">
        <v>251</v>
      </c>
      <c r="D9652" t="s">
        <v>97</v>
      </c>
      <c r="E9652" t="s">
        <v>666</v>
      </c>
      <c r="F9652" t="s">
        <v>93</v>
      </c>
      <c r="G9652">
        <v>14.6169444</v>
      </c>
      <c r="H9652">
        <v>14.6169444</v>
      </c>
      <c r="I9652">
        <v>14.6169444</v>
      </c>
      <c r="J9652">
        <v>14.6169444</v>
      </c>
      <c r="K9652">
        <v>14.6169444</v>
      </c>
      <c r="L9652">
        <v>14.6169444</v>
      </c>
      <c r="M9652">
        <v>14.6169444</v>
      </c>
    </row>
    <row r="9653" spans="2:23" hidden="1" x14ac:dyDescent="0.25">
      <c r="B9653" t="s">
        <v>96</v>
      </c>
      <c r="C9653" t="s">
        <v>251</v>
      </c>
      <c r="D9653" t="s">
        <v>97</v>
      </c>
      <c r="E9653" t="s">
        <v>667</v>
      </c>
      <c r="F9653" t="s">
        <v>93</v>
      </c>
      <c r="G9653">
        <v>2.8492592800000001</v>
      </c>
      <c r="H9653">
        <v>1.5433894560000001</v>
      </c>
      <c r="I9653">
        <v>0.91248158400000001</v>
      </c>
      <c r="J9653">
        <v>1.5985576319999999</v>
      </c>
      <c r="K9653">
        <v>3.2885062559999998</v>
      </c>
      <c r="L9653">
        <v>3.1983833279999998</v>
      </c>
      <c r="M9653">
        <v>2.9070230559999999</v>
      </c>
      <c r="N9653">
        <v>2.5985189439999998</v>
      </c>
      <c r="O9653">
        <v>2.0903315999999998</v>
      </c>
      <c r="P9653">
        <v>2.4076840480000001</v>
      </c>
      <c r="Q9653">
        <v>2.725036496</v>
      </c>
      <c r="R9653">
        <v>3.3646070080000001</v>
      </c>
      <c r="S9653">
        <v>4.0041775199999998</v>
      </c>
      <c r="T9653">
        <v>3.7594455920000001</v>
      </c>
      <c r="U9653">
        <v>3.5147136639999998</v>
      </c>
      <c r="V9653">
        <v>1.852424896</v>
      </c>
      <c r="W9653">
        <v>0.19013612799999999</v>
      </c>
    </row>
    <row r="9654" spans="2:23" hidden="1" x14ac:dyDescent="0.25">
      <c r="B9654" t="s">
        <v>96</v>
      </c>
      <c r="C9654" t="s">
        <v>251</v>
      </c>
      <c r="D9654" t="s">
        <v>97</v>
      </c>
      <c r="E9654" t="s">
        <v>562</v>
      </c>
      <c r="F9654" t="s">
        <v>93</v>
      </c>
      <c r="G9654">
        <v>2.7159693119999999</v>
      </c>
      <c r="H9654">
        <v>1.3442575999999999</v>
      </c>
      <c r="I9654">
        <v>0.87398718399999997</v>
      </c>
      <c r="J9654">
        <v>1.5985576319999999</v>
      </c>
      <c r="K9654">
        <v>3.2885063680000002</v>
      </c>
      <c r="L9654">
        <v>3.1983833279999998</v>
      </c>
      <c r="M9654">
        <v>2.9070230559999999</v>
      </c>
      <c r="N9654">
        <v>2.5985128959999999</v>
      </c>
      <c r="O9654">
        <v>2.0903251040000002</v>
      </c>
      <c r="P9654">
        <v>2.4076755919999999</v>
      </c>
      <c r="Q9654">
        <v>2.7250260800000001</v>
      </c>
      <c r="R9654">
        <v>3.3646018</v>
      </c>
      <c r="S9654">
        <v>4.0041775199999998</v>
      </c>
      <c r="T9654">
        <v>3.7594455920000001</v>
      </c>
      <c r="U9654">
        <v>3.5147136639999998</v>
      </c>
      <c r="V9654">
        <v>1.852424896</v>
      </c>
      <c r="W9654">
        <v>0.19013612799999999</v>
      </c>
    </row>
    <row r="9655" spans="2:23" hidden="1" x14ac:dyDescent="0.25">
      <c r="B9655" t="s">
        <v>96</v>
      </c>
      <c r="C9655" t="s">
        <v>251</v>
      </c>
      <c r="D9655" t="s">
        <v>97</v>
      </c>
      <c r="E9655" t="s">
        <v>563</v>
      </c>
      <c r="F9655" t="s">
        <v>93</v>
      </c>
      <c r="G9655">
        <v>1.644738032</v>
      </c>
      <c r="H9655">
        <v>1.644738032</v>
      </c>
      <c r="I9655">
        <v>1.644738032</v>
      </c>
    </row>
    <row r="9656" spans="2:23" hidden="1" x14ac:dyDescent="0.25">
      <c r="B9656" t="s">
        <v>96</v>
      </c>
      <c r="C9656" t="s">
        <v>251</v>
      </c>
      <c r="D9656" t="s">
        <v>97</v>
      </c>
      <c r="E9656" t="s">
        <v>564</v>
      </c>
      <c r="F9656" t="s">
        <v>93</v>
      </c>
      <c r="G9656">
        <v>2.2752406399999998</v>
      </c>
      <c r="H9656">
        <v>2.2752406399999998</v>
      </c>
      <c r="I9656">
        <v>2.2752406399999998</v>
      </c>
      <c r="J9656">
        <v>2.2752406399999998</v>
      </c>
      <c r="K9656">
        <v>2.2752406399999998</v>
      </c>
      <c r="L9656">
        <v>2.2752406399999998</v>
      </c>
      <c r="M9656">
        <v>2.2752406399999998</v>
      </c>
    </row>
    <row r="9657" spans="2:23" hidden="1" x14ac:dyDescent="0.25">
      <c r="B9657" t="s">
        <v>96</v>
      </c>
      <c r="C9657" t="s">
        <v>251</v>
      </c>
      <c r="D9657" t="s">
        <v>97</v>
      </c>
      <c r="E9657" t="s">
        <v>668</v>
      </c>
      <c r="F9657" t="s">
        <v>93</v>
      </c>
      <c r="G9657">
        <v>1.768376773</v>
      </c>
      <c r="H9657">
        <v>1.768376773</v>
      </c>
      <c r="I9657">
        <v>1.768376773</v>
      </c>
    </row>
    <row r="9658" spans="2:23" hidden="1" x14ac:dyDescent="0.25">
      <c r="B9658" t="s">
        <v>96</v>
      </c>
      <c r="C9658" t="s">
        <v>251</v>
      </c>
      <c r="D9658" t="s">
        <v>97</v>
      </c>
      <c r="E9658" t="s">
        <v>669</v>
      </c>
      <c r="F9658" t="s">
        <v>93</v>
      </c>
      <c r="G9658">
        <v>2.3282286559999998</v>
      </c>
      <c r="H9658">
        <v>2.3282286559999998</v>
      </c>
      <c r="I9658">
        <v>2.3282286559999998</v>
      </c>
      <c r="J9658">
        <v>2.3282286559999998</v>
      </c>
      <c r="K9658">
        <v>2.3282286559999998</v>
      </c>
      <c r="L9658">
        <v>2.3282286559999998</v>
      </c>
      <c r="M9658">
        <v>2.3282286559999998</v>
      </c>
    </row>
    <row r="9659" spans="2:23" hidden="1" x14ac:dyDescent="0.25">
      <c r="B9659" t="s">
        <v>96</v>
      </c>
      <c r="C9659" t="s">
        <v>251</v>
      </c>
      <c r="D9659" t="s">
        <v>97</v>
      </c>
      <c r="E9659" t="s">
        <v>565</v>
      </c>
      <c r="F9659" t="s">
        <v>93</v>
      </c>
      <c r="G9659">
        <v>1.761830896</v>
      </c>
      <c r="H9659">
        <v>1.0276256479999999</v>
      </c>
      <c r="I9659">
        <v>0.80883398399999995</v>
      </c>
      <c r="J9659">
        <v>1.5975410080000001</v>
      </c>
      <c r="K9659">
        <v>3.2884227039999998</v>
      </c>
      <c r="L9659">
        <v>3.1982989919999998</v>
      </c>
      <c r="M9659">
        <v>2.9069380480000002</v>
      </c>
      <c r="N9659">
        <v>2.5984331520000001</v>
      </c>
      <c r="O9659">
        <v>2.090240208</v>
      </c>
      <c r="P9659">
        <v>2.3987019840000001</v>
      </c>
      <c r="Q9659">
        <v>2.7071637599999998</v>
      </c>
      <c r="R9659">
        <v>3.355665992</v>
      </c>
      <c r="S9659">
        <v>4.0041682239999998</v>
      </c>
      <c r="T9659">
        <v>3.7594409440000001</v>
      </c>
      <c r="U9659">
        <v>3.5147136639999998</v>
      </c>
      <c r="V9659">
        <v>1.852424896</v>
      </c>
      <c r="W9659">
        <v>0.19013612799999999</v>
      </c>
    </row>
    <row r="9660" spans="2:23" hidden="1" x14ac:dyDescent="0.25">
      <c r="B9660" t="s">
        <v>96</v>
      </c>
      <c r="C9660" t="s">
        <v>251</v>
      </c>
      <c r="D9660" t="s">
        <v>97</v>
      </c>
      <c r="E9660" t="s">
        <v>566</v>
      </c>
      <c r="F9660" t="s">
        <v>93</v>
      </c>
      <c r="G9660">
        <v>1.1994301759999999</v>
      </c>
      <c r="H9660">
        <v>1.1994301759999999</v>
      </c>
      <c r="I9660">
        <v>1.1994301759999999</v>
      </c>
    </row>
    <row r="9661" spans="2:23" hidden="1" x14ac:dyDescent="0.25">
      <c r="B9661" t="s">
        <v>96</v>
      </c>
      <c r="C9661" t="s">
        <v>251</v>
      </c>
      <c r="D9661" t="s">
        <v>97</v>
      </c>
      <c r="E9661" t="s">
        <v>567</v>
      </c>
      <c r="F9661" t="s">
        <v>93</v>
      </c>
      <c r="G9661">
        <v>2.0842130399999999</v>
      </c>
      <c r="H9661">
        <v>2.0842130399999999</v>
      </c>
      <c r="I9661">
        <v>2.0842130399999999</v>
      </c>
      <c r="J9661">
        <v>2.0842130399999999</v>
      </c>
      <c r="K9661">
        <v>2.0842130399999999</v>
      </c>
      <c r="L9661">
        <v>2.0842130399999999</v>
      </c>
      <c r="M9661">
        <v>2.0842130399999999</v>
      </c>
    </row>
    <row r="9662" spans="2:23" hidden="1" x14ac:dyDescent="0.25">
      <c r="B9662" t="s">
        <v>96</v>
      </c>
      <c r="C9662" t="s">
        <v>251</v>
      </c>
      <c r="D9662" t="s">
        <v>97</v>
      </c>
      <c r="E9662" t="s">
        <v>568</v>
      </c>
      <c r="F9662" t="s">
        <v>93</v>
      </c>
      <c r="G9662">
        <v>0</v>
      </c>
      <c r="H9662">
        <v>6.5300000000000002E-5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6.1600000000000003E-6</v>
      </c>
      <c r="O9662">
        <v>6.4999999999999996E-6</v>
      </c>
      <c r="P9662">
        <v>8.4600000000000003E-6</v>
      </c>
      <c r="Q9662">
        <v>1.04E-5</v>
      </c>
      <c r="R9662">
        <v>5.2100000000000001E-6</v>
      </c>
      <c r="S9662">
        <v>0</v>
      </c>
      <c r="T9662">
        <v>0</v>
      </c>
      <c r="U9662">
        <v>0</v>
      </c>
      <c r="V9662">
        <v>0</v>
      </c>
      <c r="W9662">
        <v>0</v>
      </c>
    </row>
    <row r="9663" spans="2:23" hidden="1" x14ac:dyDescent="0.25">
      <c r="B9663" t="s">
        <v>96</v>
      </c>
      <c r="C9663" t="s">
        <v>251</v>
      </c>
      <c r="D9663" t="s">
        <v>97</v>
      </c>
      <c r="E9663" t="s">
        <v>569</v>
      </c>
      <c r="F9663" t="s">
        <v>93</v>
      </c>
      <c r="G9663">
        <v>2.1800000000000001E-5</v>
      </c>
      <c r="H9663">
        <v>2.1800000000000001E-5</v>
      </c>
      <c r="I9663">
        <v>2.1800000000000001E-5</v>
      </c>
    </row>
    <row r="9664" spans="2:23" hidden="1" x14ac:dyDescent="0.25">
      <c r="B9664" t="s">
        <v>96</v>
      </c>
      <c r="C9664" t="s">
        <v>251</v>
      </c>
      <c r="D9664" t="s">
        <v>97</v>
      </c>
      <c r="E9664" t="s">
        <v>570</v>
      </c>
      <c r="F9664" t="s">
        <v>93</v>
      </c>
      <c r="G9664">
        <v>9.3300000000000005E-6</v>
      </c>
      <c r="H9664">
        <v>9.3300000000000005E-6</v>
      </c>
      <c r="I9664">
        <v>9.3300000000000005E-6</v>
      </c>
      <c r="J9664">
        <v>9.3300000000000005E-6</v>
      </c>
      <c r="K9664">
        <v>9.3300000000000005E-6</v>
      </c>
      <c r="L9664">
        <v>9.3300000000000005E-6</v>
      </c>
      <c r="M9664">
        <v>9.3300000000000005E-6</v>
      </c>
    </row>
    <row r="9665" spans="2:23" hidden="1" x14ac:dyDescent="0.25">
      <c r="B9665" t="s">
        <v>96</v>
      </c>
      <c r="C9665" t="s">
        <v>251</v>
      </c>
      <c r="D9665" t="s">
        <v>97</v>
      </c>
      <c r="E9665" t="s">
        <v>571</v>
      </c>
      <c r="F9665" t="s">
        <v>93</v>
      </c>
      <c r="G9665">
        <v>1.761830896</v>
      </c>
      <c r="H9665">
        <v>1.0275603520000001</v>
      </c>
      <c r="I9665">
        <v>0.80883398399999995</v>
      </c>
      <c r="J9665">
        <v>1.5975410080000001</v>
      </c>
      <c r="K9665">
        <v>3.2884227039999998</v>
      </c>
      <c r="L9665">
        <v>3.1982989919999998</v>
      </c>
      <c r="M9665">
        <v>2.9069380480000002</v>
      </c>
      <c r="N9665">
        <v>2.5984271040000002</v>
      </c>
      <c r="O9665">
        <v>2.0902338239999998</v>
      </c>
      <c r="P9665">
        <v>2.3986935840000001</v>
      </c>
      <c r="Q9665">
        <v>2.707153344</v>
      </c>
      <c r="R9665">
        <v>3.3556607839999999</v>
      </c>
      <c r="S9665">
        <v>4.0041682239999998</v>
      </c>
      <c r="T9665">
        <v>3.7594409440000001</v>
      </c>
      <c r="U9665">
        <v>3.5147136639999998</v>
      </c>
      <c r="V9665">
        <v>1.852424896</v>
      </c>
      <c r="W9665">
        <v>0.19013612799999999</v>
      </c>
    </row>
    <row r="9666" spans="2:23" hidden="1" x14ac:dyDescent="0.25">
      <c r="B9666" t="s">
        <v>96</v>
      </c>
      <c r="C9666" t="s">
        <v>251</v>
      </c>
      <c r="D9666" t="s">
        <v>97</v>
      </c>
      <c r="E9666" t="s">
        <v>572</v>
      </c>
      <c r="F9666" t="s">
        <v>93</v>
      </c>
      <c r="G9666">
        <v>1.1994084110000001</v>
      </c>
      <c r="H9666">
        <v>1.1994084110000001</v>
      </c>
      <c r="I9666">
        <v>1.1994084110000001</v>
      </c>
    </row>
    <row r="9667" spans="2:23" hidden="1" x14ac:dyDescent="0.25">
      <c r="B9667" t="s">
        <v>96</v>
      </c>
      <c r="C9667" t="s">
        <v>251</v>
      </c>
      <c r="D9667" t="s">
        <v>97</v>
      </c>
      <c r="E9667" t="s">
        <v>573</v>
      </c>
      <c r="F9667" t="s">
        <v>93</v>
      </c>
      <c r="G9667">
        <v>2.0842037119999999</v>
      </c>
      <c r="H9667">
        <v>2.0842037119999999</v>
      </c>
      <c r="I9667">
        <v>2.0842037119999999</v>
      </c>
      <c r="J9667">
        <v>2.0842037119999999</v>
      </c>
      <c r="K9667">
        <v>2.0842037119999999</v>
      </c>
      <c r="L9667">
        <v>2.0842037119999999</v>
      </c>
      <c r="M9667">
        <v>2.0842037119999999</v>
      </c>
    </row>
    <row r="9668" spans="2:23" hidden="1" x14ac:dyDescent="0.25">
      <c r="B9668" t="s">
        <v>96</v>
      </c>
      <c r="C9668" t="s">
        <v>251</v>
      </c>
      <c r="D9668" t="s">
        <v>97</v>
      </c>
      <c r="E9668" t="s">
        <v>574</v>
      </c>
      <c r="F9668" t="s">
        <v>93</v>
      </c>
      <c r="G9668">
        <v>0.72604672000000003</v>
      </c>
      <c r="H9668">
        <v>1.2249024479999999</v>
      </c>
      <c r="I9668">
        <v>0.80686793599999995</v>
      </c>
      <c r="J9668">
        <v>0.46697840000000002</v>
      </c>
      <c r="K9668">
        <v>0.64374016000000001</v>
      </c>
      <c r="L9668">
        <v>0.76405604800000004</v>
      </c>
      <c r="M9668">
        <v>1.0262996799999999</v>
      </c>
      <c r="N9668">
        <v>1.0284487360000001</v>
      </c>
      <c r="O9668">
        <v>0.75992055999999997</v>
      </c>
      <c r="P9668">
        <v>0.57242147200000004</v>
      </c>
      <c r="Q9668">
        <v>0.38492238400000001</v>
      </c>
      <c r="R9668">
        <v>0.236674368</v>
      </c>
      <c r="S9668">
        <v>8.8426352E-2</v>
      </c>
      <c r="T9668">
        <v>4.4240000000000002E-2</v>
      </c>
      <c r="U9668">
        <v>5.3600000000000002E-5</v>
      </c>
      <c r="V9668">
        <v>2.6800000000000001E-5</v>
      </c>
      <c r="W9668">
        <v>0</v>
      </c>
    </row>
    <row r="9669" spans="2:23" hidden="1" x14ac:dyDescent="0.25">
      <c r="B9669" t="s">
        <v>96</v>
      </c>
      <c r="C9669" t="s">
        <v>251</v>
      </c>
      <c r="D9669" t="s">
        <v>97</v>
      </c>
      <c r="E9669" t="s">
        <v>575</v>
      </c>
      <c r="F9669" t="s">
        <v>93</v>
      </c>
      <c r="G9669">
        <v>0.91927236800000001</v>
      </c>
      <c r="H9669">
        <v>0.91927236800000001</v>
      </c>
      <c r="I9669">
        <v>0.91927236800000001</v>
      </c>
    </row>
    <row r="9670" spans="2:23" hidden="1" x14ac:dyDescent="0.25">
      <c r="B9670" t="s">
        <v>96</v>
      </c>
      <c r="C9670" t="s">
        <v>251</v>
      </c>
      <c r="D9670" t="s">
        <v>97</v>
      </c>
      <c r="E9670" t="s">
        <v>576</v>
      </c>
      <c r="F9670" t="s">
        <v>93</v>
      </c>
      <c r="G9670">
        <v>0.80841305600000002</v>
      </c>
      <c r="H9670">
        <v>0.80841305600000002</v>
      </c>
      <c r="I9670">
        <v>0.80841305600000002</v>
      </c>
      <c r="J9670">
        <v>0.80841305600000002</v>
      </c>
      <c r="K9670">
        <v>0.80841305600000002</v>
      </c>
      <c r="L9670">
        <v>0.80841305600000002</v>
      </c>
      <c r="M9670">
        <v>0.80841305600000002</v>
      </c>
    </row>
    <row r="9671" spans="2:23" hidden="1" x14ac:dyDescent="0.25">
      <c r="B9671" t="s">
        <v>96</v>
      </c>
      <c r="C9671" t="s">
        <v>251</v>
      </c>
      <c r="D9671" t="s">
        <v>97</v>
      </c>
      <c r="E9671" t="s">
        <v>577</v>
      </c>
      <c r="F9671" t="s">
        <v>93</v>
      </c>
      <c r="G9671">
        <v>16.427162979999999</v>
      </c>
      <c r="H9671">
        <v>16.885037459999999</v>
      </c>
      <c r="I9671">
        <v>16.498408300000001</v>
      </c>
      <c r="J9671">
        <v>15.42966992</v>
      </c>
      <c r="K9671">
        <v>13.13770528</v>
      </c>
      <c r="L9671">
        <v>10.41335378</v>
      </c>
      <c r="M9671">
        <v>7.9037172480000004</v>
      </c>
      <c r="N9671">
        <v>5.9143442400000001</v>
      </c>
      <c r="O9671">
        <v>4.9274863680000003</v>
      </c>
      <c r="P9671">
        <v>4.3951743360000002</v>
      </c>
      <c r="Q9671">
        <v>3.8628623040000001</v>
      </c>
      <c r="R9671">
        <v>4.2608622</v>
      </c>
      <c r="S9671">
        <v>4.658862096</v>
      </c>
      <c r="T9671">
        <v>5.8282627199999997</v>
      </c>
      <c r="U9671">
        <v>6.9976633440000002</v>
      </c>
      <c r="V9671">
        <v>9.4006952479999999</v>
      </c>
      <c r="W9671">
        <v>11.80372715</v>
      </c>
    </row>
    <row r="9672" spans="2:23" hidden="1" x14ac:dyDescent="0.25">
      <c r="B9672" t="s">
        <v>96</v>
      </c>
      <c r="C9672" t="s">
        <v>251</v>
      </c>
      <c r="D9672" t="s">
        <v>97</v>
      </c>
      <c r="E9672" t="s">
        <v>578</v>
      </c>
      <c r="F9672" t="s">
        <v>93</v>
      </c>
      <c r="G9672">
        <v>16.603536250000001</v>
      </c>
      <c r="H9672">
        <v>16.603536250000001</v>
      </c>
      <c r="I9672">
        <v>16.603536250000001</v>
      </c>
    </row>
    <row r="9673" spans="2:23" hidden="1" x14ac:dyDescent="0.25">
      <c r="B9673" t="s">
        <v>96</v>
      </c>
      <c r="C9673" t="s">
        <v>251</v>
      </c>
      <c r="D9673" t="s">
        <v>97</v>
      </c>
      <c r="E9673" t="s">
        <v>579</v>
      </c>
      <c r="F9673" t="s">
        <v>93</v>
      </c>
      <c r="G9673">
        <v>13.813579280000001</v>
      </c>
      <c r="H9673">
        <v>13.813579280000001</v>
      </c>
      <c r="I9673">
        <v>13.813579280000001</v>
      </c>
      <c r="J9673">
        <v>13.813579280000001</v>
      </c>
      <c r="K9673">
        <v>13.813579280000001</v>
      </c>
      <c r="L9673">
        <v>13.813579280000001</v>
      </c>
      <c r="M9673">
        <v>13.813579280000001</v>
      </c>
    </row>
    <row r="9674" spans="2:23" hidden="1" x14ac:dyDescent="0.25">
      <c r="B9674" t="s">
        <v>96</v>
      </c>
      <c r="C9674" t="s">
        <v>251</v>
      </c>
      <c r="D9674" t="s">
        <v>97</v>
      </c>
      <c r="E9674" t="s">
        <v>580</v>
      </c>
      <c r="F9674" t="s">
        <v>93</v>
      </c>
      <c r="G9674">
        <v>52.575904299999998</v>
      </c>
      <c r="H9674">
        <v>85.341946140000005</v>
      </c>
      <c r="I9674">
        <v>134.10954799999999</v>
      </c>
      <c r="J9674">
        <v>227.27424070000001</v>
      </c>
      <c r="K9674">
        <v>214.58873080000001</v>
      </c>
      <c r="L9674">
        <v>256.22479579999998</v>
      </c>
      <c r="M9674">
        <v>257.00752060000002</v>
      </c>
      <c r="N9674">
        <v>244.73883810000001</v>
      </c>
      <c r="O9674">
        <v>207.02664519999999</v>
      </c>
      <c r="P9674">
        <v>215.4080956</v>
      </c>
      <c r="Q9674">
        <v>223.7895461</v>
      </c>
      <c r="R9674">
        <v>234.86460270000001</v>
      </c>
      <c r="S9674">
        <v>245.93965940000001</v>
      </c>
      <c r="T9674">
        <v>252.46463209999999</v>
      </c>
      <c r="U9674">
        <v>258.9896048</v>
      </c>
      <c r="V9674">
        <v>260.92999630000003</v>
      </c>
      <c r="W9674">
        <v>262.8703878</v>
      </c>
    </row>
    <row r="9675" spans="2:23" hidden="1" x14ac:dyDescent="0.25">
      <c r="B9675" t="s">
        <v>96</v>
      </c>
      <c r="C9675" t="s">
        <v>251</v>
      </c>
      <c r="D9675" t="s">
        <v>97</v>
      </c>
      <c r="E9675" t="s">
        <v>581</v>
      </c>
      <c r="F9675" t="s">
        <v>93</v>
      </c>
      <c r="G9675">
        <v>90.675799499999997</v>
      </c>
      <c r="H9675">
        <v>90.675799499999997</v>
      </c>
      <c r="I9675">
        <v>90.675799499999997</v>
      </c>
    </row>
    <row r="9676" spans="2:23" hidden="1" x14ac:dyDescent="0.25">
      <c r="B9676" t="s">
        <v>96</v>
      </c>
      <c r="C9676" t="s">
        <v>251</v>
      </c>
      <c r="D9676" t="s">
        <v>97</v>
      </c>
      <c r="E9676" t="s">
        <v>582</v>
      </c>
      <c r="F9676" t="s">
        <v>93</v>
      </c>
      <c r="G9676">
        <v>175.30324089999999</v>
      </c>
      <c r="H9676">
        <v>175.30324089999999</v>
      </c>
      <c r="I9676">
        <v>175.30324089999999</v>
      </c>
      <c r="J9676">
        <v>175.30324089999999</v>
      </c>
      <c r="K9676">
        <v>175.30324089999999</v>
      </c>
      <c r="L9676">
        <v>175.30324089999999</v>
      </c>
      <c r="M9676">
        <v>175.30324089999999</v>
      </c>
    </row>
    <row r="9677" spans="2:23" hidden="1" x14ac:dyDescent="0.25">
      <c r="B9677" t="s">
        <v>96</v>
      </c>
      <c r="C9677" t="s">
        <v>251</v>
      </c>
      <c r="D9677" t="s">
        <v>97</v>
      </c>
      <c r="E9677" t="s">
        <v>583</v>
      </c>
      <c r="F9677" t="s">
        <v>93</v>
      </c>
      <c r="G9677">
        <v>29.55314152</v>
      </c>
      <c r="H9677">
        <v>45.583389940000004</v>
      </c>
      <c r="I9677">
        <v>58.784083119999998</v>
      </c>
      <c r="J9677">
        <v>76.718196579999997</v>
      </c>
      <c r="K9677">
        <v>83.656878370000001</v>
      </c>
      <c r="L9677">
        <v>86.98885765</v>
      </c>
      <c r="M9677">
        <v>89.096929489999994</v>
      </c>
      <c r="N9677">
        <v>88.850651459999995</v>
      </c>
      <c r="O9677">
        <v>81.448833199999996</v>
      </c>
      <c r="P9677">
        <v>86.798272960000006</v>
      </c>
      <c r="Q9677">
        <v>92.147712720000001</v>
      </c>
      <c r="R9677">
        <v>94.371726339999995</v>
      </c>
      <c r="S9677">
        <v>96.595739969999997</v>
      </c>
      <c r="T9677">
        <v>94.06585054</v>
      </c>
      <c r="U9677">
        <v>91.535961099999994</v>
      </c>
      <c r="V9677">
        <v>91.227744220000005</v>
      </c>
      <c r="W9677">
        <v>90.919527329999994</v>
      </c>
    </row>
    <row r="9678" spans="2:23" hidden="1" x14ac:dyDescent="0.25">
      <c r="B9678" t="s">
        <v>96</v>
      </c>
      <c r="C9678" t="s">
        <v>251</v>
      </c>
      <c r="D9678" t="s">
        <v>97</v>
      </c>
      <c r="E9678" t="s">
        <v>584</v>
      </c>
      <c r="F9678" t="s">
        <v>93</v>
      </c>
      <c r="G9678">
        <v>44.640204859999997</v>
      </c>
      <c r="H9678">
        <v>44.640204859999997</v>
      </c>
      <c r="I9678">
        <v>44.640204859999997</v>
      </c>
    </row>
    <row r="9679" spans="2:23" hidden="1" x14ac:dyDescent="0.25">
      <c r="B9679" t="s">
        <v>96</v>
      </c>
      <c r="C9679" t="s">
        <v>251</v>
      </c>
      <c r="D9679" t="s">
        <v>97</v>
      </c>
      <c r="E9679" t="s">
        <v>585</v>
      </c>
      <c r="F9679" t="s">
        <v>93</v>
      </c>
      <c r="G9679">
        <v>67.197353809999996</v>
      </c>
      <c r="H9679">
        <v>67.197353809999996</v>
      </c>
      <c r="I9679">
        <v>67.197353809999996</v>
      </c>
      <c r="J9679">
        <v>67.197353809999996</v>
      </c>
      <c r="K9679">
        <v>67.197353809999996</v>
      </c>
      <c r="L9679">
        <v>67.197353809999996</v>
      </c>
      <c r="M9679">
        <v>67.197353809999996</v>
      </c>
    </row>
    <row r="9680" spans="2:23" hidden="1" x14ac:dyDescent="0.25">
      <c r="B9680" t="s">
        <v>96</v>
      </c>
      <c r="C9680" t="s">
        <v>251</v>
      </c>
      <c r="D9680" t="s">
        <v>97</v>
      </c>
      <c r="E9680" t="s">
        <v>586</v>
      </c>
      <c r="F9680" t="s">
        <v>93</v>
      </c>
      <c r="G9680">
        <v>29.55314152</v>
      </c>
      <c r="H9680">
        <v>45.583389820000001</v>
      </c>
      <c r="I9680">
        <v>58.784111009999997</v>
      </c>
      <c r="J9680">
        <v>76.718196579999997</v>
      </c>
      <c r="K9680">
        <v>83.656878930000005</v>
      </c>
      <c r="L9680">
        <v>86.988857980000006</v>
      </c>
      <c r="M9680">
        <v>89.096931170000005</v>
      </c>
      <c r="N9680">
        <v>88.850657499999997</v>
      </c>
      <c r="O9680">
        <v>81.448835220000007</v>
      </c>
      <c r="P9680">
        <v>86.798277330000005</v>
      </c>
      <c r="Q9680">
        <v>92.147719440000003</v>
      </c>
      <c r="R9680">
        <v>94.527371619999997</v>
      </c>
      <c r="S9680">
        <v>96.907023809999998</v>
      </c>
      <c r="T9680">
        <v>94.221493350000003</v>
      </c>
      <c r="U9680">
        <v>91.535962900000001</v>
      </c>
      <c r="V9680">
        <v>92.660174600000005</v>
      </c>
      <c r="W9680">
        <v>93.784386299999994</v>
      </c>
    </row>
    <row r="9681" spans="2:23" hidden="1" x14ac:dyDescent="0.25">
      <c r="B9681" t="s">
        <v>96</v>
      </c>
      <c r="C9681" t="s">
        <v>251</v>
      </c>
      <c r="D9681" t="s">
        <v>97</v>
      </c>
      <c r="E9681" t="s">
        <v>587</v>
      </c>
      <c r="F9681" t="s">
        <v>93</v>
      </c>
      <c r="G9681">
        <v>44.640214120000003</v>
      </c>
      <c r="H9681">
        <v>44.640214120000003</v>
      </c>
      <c r="I9681">
        <v>44.640214120000003</v>
      </c>
    </row>
    <row r="9682" spans="2:23" hidden="1" x14ac:dyDescent="0.25">
      <c r="B9682" t="s">
        <v>96</v>
      </c>
      <c r="C9682" t="s">
        <v>251</v>
      </c>
      <c r="D9682" t="s">
        <v>97</v>
      </c>
      <c r="E9682" t="s">
        <v>588</v>
      </c>
      <c r="F9682" t="s">
        <v>93</v>
      </c>
      <c r="G9682">
        <v>67.197358140000006</v>
      </c>
      <c r="H9682">
        <v>67.197358140000006</v>
      </c>
      <c r="I9682">
        <v>67.197358140000006</v>
      </c>
      <c r="J9682">
        <v>67.197358140000006</v>
      </c>
      <c r="K9682">
        <v>67.197358140000006</v>
      </c>
      <c r="L9682">
        <v>67.197358140000006</v>
      </c>
      <c r="M9682">
        <v>67.197358140000006</v>
      </c>
    </row>
    <row r="9683" spans="2:23" hidden="1" x14ac:dyDescent="0.25">
      <c r="B9683" t="s">
        <v>96</v>
      </c>
      <c r="C9683" t="s">
        <v>251</v>
      </c>
      <c r="D9683" t="s">
        <v>97</v>
      </c>
      <c r="E9683" t="s">
        <v>589</v>
      </c>
      <c r="F9683" t="s">
        <v>93</v>
      </c>
      <c r="G9683">
        <v>0.90396689600000002</v>
      </c>
      <c r="H9683">
        <v>0.62406769600000001</v>
      </c>
      <c r="I9683">
        <v>0.30238488000000002</v>
      </c>
      <c r="J9683">
        <v>0.10349449600000001</v>
      </c>
      <c r="K9683">
        <v>5.8262399999999999E-3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</row>
    <row r="9684" spans="2:23" hidden="1" x14ac:dyDescent="0.25">
      <c r="B9684" t="s">
        <v>96</v>
      </c>
      <c r="C9684" t="s">
        <v>251</v>
      </c>
      <c r="D9684" t="s">
        <v>97</v>
      </c>
      <c r="E9684" t="s">
        <v>590</v>
      </c>
      <c r="F9684" t="s">
        <v>93</v>
      </c>
      <c r="G9684">
        <v>0.610139824</v>
      </c>
      <c r="H9684">
        <v>0.610139824</v>
      </c>
      <c r="I9684">
        <v>0.610139824</v>
      </c>
    </row>
    <row r="9685" spans="2:23" hidden="1" x14ac:dyDescent="0.25">
      <c r="B9685" t="s">
        <v>96</v>
      </c>
      <c r="C9685" t="s">
        <v>251</v>
      </c>
      <c r="D9685" t="s">
        <v>97</v>
      </c>
      <c r="E9685" t="s">
        <v>591</v>
      </c>
      <c r="F9685" t="s">
        <v>93</v>
      </c>
      <c r="G9685">
        <v>0.27710574399999999</v>
      </c>
      <c r="H9685">
        <v>0.27710574399999999</v>
      </c>
      <c r="I9685">
        <v>0.27710574399999999</v>
      </c>
      <c r="J9685">
        <v>0.27710574399999999</v>
      </c>
      <c r="K9685">
        <v>0.27710574399999999</v>
      </c>
      <c r="L9685">
        <v>0.27710574399999999</v>
      </c>
      <c r="M9685">
        <v>0.27710574399999999</v>
      </c>
    </row>
    <row r="9686" spans="2:23" hidden="1" x14ac:dyDescent="0.25">
      <c r="B9686" t="s">
        <v>96</v>
      </c>
      <c r="C9686" t="s">
        <v>251</v>
      </c>
      <c r="D9686" t="s">
        <v>97</v>
      </c>
      <c r="E9686" t="s">
        <v>592</v>
      </c>
      <c r="F9686" t="s">
        <v>93</v>
      </c>
      <c r="G9686">
        <v>0</v>
      </c>
      <c r="H9686">
        <v>0</v>
      </c>
      <c r="I9686">
        <v>5.49E-6</v>
      </c>
      <c r="J9686">
        <v>5.49E-6</v>
      </c>
      <c r="K9686">
        <v>5.49E-6</v>
      </c>
      <c r="L9686">
        <v>5.49E-6</v>
      </c>
      <c r="M9686">
        <v>5.49E-6</v>
      </c>
      <c r="N9686">
        <v>5.49E-6</v>
      </c>
      <c r="O9686">
        <v>5.7100000000000004E-6</v>
      </c>
      <c r="P9686">
        <v>5.8799999999999996E-6</v>
      </c>
      <c r="Q9686">
        <v>6.0499999999999997E-6</v>
      </c>
      <c r="R9686">
        <v>3.0199999999999999E-6</v>
      </c>
      <c r="S9686">
        <v>0</v>
      </c>
      <c r="T9686">
        <v>0</v>
      </c>
      <c r="U9686">
        <v>0</v>
      </c>
      <c r="V9686">
        <v>0</v>
      </c>
      <c r="W9686">
        <v>0</v>
      </c>
    </row>
    <row r="9687" spans="2:23" hidden="1" x14ac:dyDescent="0.25">
      <c r="B9687" t="s">
        <v>96</v>
      </c>
      <c r="C9687" t="s">
        <v>251</v>
      </c>
      <c r="D9687" t="s">
        <v>97</v>
      </c>
      <c r="E9687" t="s">
        <v>593</v>
      </c>
      <c r="F9687" t="s">
        <v>93</v>
      </c>
      <c r="G9687">
        <v>1.8300000000000001E-6</v>
      </c>
      <c r="H9687">
        <v>1.8300000000000001E-6</v>
      </c>
      <c r="I9687">
        <v>1.8300000000000001E-6</v>
      </c>
    </row>
    <row r="9688" spans="2:23" hidden="1" x14ac:dyDescent="0.25">
      <c r="B9688" t="s">
        <v>96</v>
      </c>
      <c r="C9688" t="s">
        <v>251</v>
      </c>
      <c r="D9688" t="s">
        <v>97</v>
      </c>
      <c r="E9688" t="s">
        <v>594</v>
      </c>
      <c r="F9688" t="s">
        <v>93</v>
      </c>
      <c r="G9688">
        <v>3.9199999999999997E-6</v>
      </c>
      <c r="H9688">
        <v>3.9199999999999997E-6</v>
      </c>
      <c r="I9688">
        <v>3.9199999999999997E-6</v>
      </c>
      <c r="J9688">
        <v>3.9199999999999997E-6</v>
      </c>
      <c r="K9688">
        <v>3.9199999999999997E-6</v>
      </c>
      <c r="L9688">
        <v>3.9199999999999997E-6</v>
      </c>
      <c r="M9688">
        <v>3.9199999999999997E-6</v>
      </c>
    </row>
    <row r="9689" spans="2:23" hidden="1" x14ac:dyDescent="0.25">
      <c r="B9689" t="s">
        <v>96</v>
      </c>
      <c r="C9689" t="s">
        <v>251</v>
      </c>
      <c r="D9689" t="s">
        <v>97</v>
      </c>
      <c r="E9689" t="s">
        <v>712</v>
      </c>
      <c r="F9689" t="s">
        <v>93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 spans="2:23" hidden="1" x14ac:dyDescent="0.25">
      <c r="B9690" t="s">
        <v>96</v>
      </c>
      <c r="C9690" t="s">
        <v>251</v>
      </c>
      <c r="D9690" t="s">
        <v>97</v>
      </c>
      <c r="E9690" t="s">
        <v>713</v>
      </c>
      <c r="F9690" t="s">
        <v>93</v>
      </c>
      <c r="G9690">
        <v>0</v>
      </c>
      <c r="H9690">
        <v>0</v>
      </c>
      <c r="I9690">
        <v>0</v>
      </c>
    </row>
    <row r="9691" spans="2:23" hidden="1" x14ac:dyDescent="0.25">
      <c r="B9691" t="s">
        <v>96</v>
      </c>
      <c r="C9691" t="s">
        <v>251</v>
      </c>
      <c r="D9691" t="s">
        <v>97</v>
      </c>
      <c r="E9691" t="s">
        <v>714</v>
      </c>
      <c r="F9691" t="s">
        <v>93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2:23" hidden="1" x14ac:dyDescent="0.25">
      <c r="B9692" t="s">
        <v>96</v>
      </c>
      <c r="C9692" t="s">
        <v>251</v>
      </c>
      <c r="D9692" t="s">
        <v>97</v>
      </c>
      <c r="E9692" t="s">
        <v>595</v>
      </c>
      <c r="F9692" t="s">
        <v>93</v>
      </c>
      <c r="G9692">
        <v>0</v>
      </c>
      <c r="H9692">
        <v>0</v>
      </c>
      <c r="I9692">
        <v>5.49E-6</v>
      </c>
      <c r="J9692">
        <v>5.49E-6</v>
      </c>
      <c r="K9692">
        <v>5.49E-6</v>
      </c>
      <c r="L9692">
        <v>5.49E-6</v>
      </c>
      <c r="M9692">
        <v>5.49E-6</v>
      </c>
      <c r="N9692">
        <v>5.49E-6</v>
      </c>
      <c r="O9692">
        <v>5.7100000000000004E-6</v>
      </c>
      <c r="P9692">
        <v>5.8799999999999996E-6</v>
      </c>
      <c r="Q9692">
        <v>6.0499999999999997E-6</v>
      </c>
      <c r="R9692">
        <v>3.0199999999999999E-6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 spans="2:23" hidden="1" x14ac:dyDescent="0.25">
      <c r="B9693" t="s">
        <v>96</v>
      </c>
      <c r="C9693" t="s">
        <v>251</v>
      </c>
      <c r="D9693" t="s">
        <v>97</v>
      </c>
      <c r="E9693" t="s">
        <v>596</v>
      </c>
      <c r="F9693" t="s">
        <v>93</v>
      </c>
      <c r="G9693">
        <v>1.8300000000000001E-6</v>
      </c>
      <c r="H9693">
        <v>1.8300000000000001E-6</v>
      </c>
      <c r="I9693">
        <v>1.8300000000000001E-6</v>
      </c>
    </row>
    <row r="9694" spans="2:23" hidden="1" x14ac:dyDescent="0.25">
      <c r="B9694" t="s">
        <v>96</v>
      </c>
      <c r="C9694" t="s">
        <v>251</v>
      </c>
      <c r="D9694" t="s">
        <v>97</v>
      </c>
      <c r="E9694" t="s">
        <v>597</v>
      </c>
      <c r="F9694" t="s">
        <v>93</v>
      </c>
      <c r="G9694">
        <v>3.9199999999999997E-6</v>
      </c>
      <c r="H9694">
        <v>3.9199999999999997E-6</v>
      </c>
      <c r="I9694">
        <v>3.9199999999999997E-6</v>
      </c>
      <c r="J9694">
        <v>3.9199999999999997E-6</v>
      </c>
      <c r="K9694">
        <v>3.9199999999999997E-6</v>
      </c>
      <c r="L9694">
        <v>3.9199999999999997E-6</v>
      </c>
      <c r="M9694">
        <v>3.9199999999999997E-6</v>
      </c>
    </row>
    <row r="9695" spans="2:23" hidden="1" x14ac:dyDescent="0.25">
      <c r="B9695" t="s">
        <v>96</v>
      </c>
      <c r="C9695" t="s">
        <v>251</v>
      </c>
      <c r="D9695" t="s">
        <v>97</v>
      </c>
      <c r="E9695" t="s">
        <v>670</v>
      </c>
      <c r="F9695" t="s">
        <v>93</v>
      </c>
      <c r="G9695">
        <v>0</v>
      </c>
      <c r="H9695">
        <v>0</v>
      </c>
      <c r="I9695">
        <v>2.7800000000000001E-5</v>
      </c>
      <c r="J9695">
        <v>0</v>
      </c>
      <c r="K9695">
        <v>5.6000000000000004E-7</v>
      </c>
      <c r="L9695">
        <v>3.3599999999999999E-7</v>
      </c>
      <c r="M9695">
        <v>1.68E-6</v>
      </c>
      <c r="N9695">
        <v>6.1600000000000003E-6</v>
      </c>
      <c r="O9695">
        <v>2.0200000000000001E-6</v>
      </c>
      <c r="P9695">
        <v>4.42E-6</v>
      </c>
      <c r="Q9695">
        <v>6.8299999999999998E-6</v>
      </c>
      <c r="R9695">
        <v>0.155645336</v>
      </c>
      <c r="S9695">
        <v>0.31128383999999998</v>
      </c>
      <c r="T9695">
        <v>0.15564281599999999</v>
      </c>
      <c r="U9695">
        <v>1.79E-6</v>
      </c>
      <c r="V9695">
        <v>1.4324303839999999</v>
      </c>
      <c r="W9695">
        <v>2.8648589759999998</v>
      </c>
    </row>
    <row r="9696" spans="2:23" hidden="1" x14ac:dyDescent="0.25">
      <c r="B9696" t="s">
        <v>96</v>
      </c>
      <c r="C9696" t="s">
        <v>251</v>
      </c>
      <c r="D9696" t="s">
        <v>97</v>
      </c>
      <c r="E9696" t="s">
        <v>671</v>
      </c>
      <c r="F9696" t="s">
        <v>93</v>
      </c>
      <c r="G9696">
        <v>9.2599999999999994E-6</v>
      </c>
      <c r="H9696">
        <v>9.2599999999999994E-6</v>
      </c>
      <c r="I9696">
        <v>9.2599999999999994E-6</v>
      </c>
    </row>
    <row r="9697" spans="2:23" hidden="1" x14ac:dyDescent="0.25">
      <c r="B9697" t="s">
        <v>96</v>
      </c>
      <c r="C9697" t="s">
        <v>251</v>
      </c>
      <c r="D9697" t="s">
        <v>97</v>
      </c>
      <c r="E9697" t="s">
        <v>672</v>
      </c>
      <c r="F9697" t="s">
        <v>93</v>
      </c>
      <c r="G9697">
        <v>4.34E-6</v>
      </c>
      <c r="H9697">
        <v>4.34E-6</v>
      </c>
      <c r="I9697">
        <v>4.34E-6</v>
      </c>
      <c r="J9697">
        <v>4.34E-6</v>
      </c>
      <c r="K9697">
        <v>4.34E-6</v>
      </c>
      <c r="L9697">
        <v>4.34E-6</v>
      </c>
      <c r="M9697">
        <v>4.34E-6</v>
      </c>
    </row>
    <row r="9698" spans="2:23" hidden="1" x14ac:dyDescent="0.25">
      <c r="B9698" t="s">
        <v>96</v>
      </c>
      <c r="C9698" t="s">
        <v>251</v>
      </c>
      <c r="D9698" t="s">
        <v>97</v>
      </c>
      <c r="E9698" t="s">
        <v>598</v>
      </c>
      <c r="F9698" t="s">
        <v>93</v>
      </c>
      <c r="G9698">
        <v>5.5073968320000004</v>
      </c>
      <c r="H9698">
        <v>16.68956038</v>
      </c>
      <c r="I9698">
        <v>26.962891540000001</v>
      </c>
      <c r="J9698">
        <v>37.211218909999999</v>
      </c>
      <c r="K9698">
        <v>38.293110800000001</v>
      </c>
      <c r="L9698">
        <v>37.384525580000002</v>
      </c>
      <c r="M9698">
        <v>36.4706197</v>
      </c>
      <c r="N9698">
        <v>34.523532179999997</v>
      </c>
      <c r="O9698">
        <v>28.54570163</v>
      </c>
      <c r="P9698">
        <v>31.234558100000001</v>
      </c>
      <c r="Q9698">
        <v>33.923414559999998</v>
      </c>
      <c r="R9698">
        <v>36.745660669999999</v>
      </c>
      <c r="S9698">
        <v>39.567906780000001</v>
      </c>
      <c r="T9698">
        <v>36.790920939999999</v>
      </c>
      <c r="U9698">
        <v>34.013935089999997</v>
      </c>
      <c r="V9698">
        <v>31.929788240000001</v>
      </c>
      <c r="W9698">
        <v>29.845641390000001</v>
      </c>
    </row>
    <row r="9699" spans="2:23" hidden="1" x14ac:dyDescent="0.25">
      <c r="B9699" t="s">
        <v>96</v>
      </c>
      <c r="C9699" t="s">
        <v>251</v>
      </c>
      <c r="D9699" t="s">
        <v>97</v>
      </c>
      <c r="E9699" t="s">
        <v>599</v>
      </c>
      <c r="F9699" t="s">
        <v>93</v>
      </c>
      <c r="G9699">
        <v>16.386616249999999</v>
      </c>
      <c r="H9699">
        <v>16.386616249999999</v>
      </c>
      <c r="I9699">
        <v>16.386616249999999</v>
      </c>
    </row>
    <row r="9700" spans="2:23" hidden="1" x14ac:dyDescent="0.25">
      <c r="B9700" t="s">
        <v>96</v>
      </c>
      <c r="C9700" t="s">
        <v>251</v>
      </c>
      <c r="D9700" t="s">
        <v>97</v>
      </c>
      <c r="E9700" t="s">
        <v>600</v>
      </c>
      <c r="F9700" t="s">
        <v>93</v>
      </c>
      <c r="G9700">
        <v>28.359903389999999</v>
      </c>
      <c r="H9700">
        <v>28.359903389999999</v>
      </c>
      <c r="I9700">
        <v>28.359903389999999</v>
      </c>
      <c r="J9700">
        <v>28.359903389999999</v>
      </c>
      <c r="K9700">
        <v>28.359903389999999</v>
      </c>
      <c r="L9700">
        <v>28.359903389999999</v>
      </c>
      <c r="M9700">
        <v>28.359903389999999</v>
      </c>
    </row>
    <row r="9701" spans="2:23" hidden="1" x14ac:dyDescent="0.25">
      <c r="B9701" t="s">
        <v>96</v>
      </c>
      <c r="C9701" t="s">
        <v>251</v>
      </c>
      <c r="D9701" t="s">
        <v>97</v>
      </c>
      <c r="E9701" t="s">
        <v>601</v>
      </c>
      <c r="F9701" t="s">
        <v>93</v>
      </c>
      <c r="G9701">
        <v>20.70062042</v>
      </c>
      <c r="H9701">
        <v>38.962097999999997</v>
      </c>
      <c r="I9701">
        <v>75.325396499999997</v>
      </c>
      <c r="J9701">
        <v>150.5559763</v>
      </c>
      <c r="K9701">
        <v>130.9317849</v>
      </c>
      <c r="L9701">
        <v>169.2358711</v>
      </c>
      <c r="M9701">
        <v>167.91052429999999</v>
      </c>
      <c r="N9701">
        <v>155.88812039999999</v>
      </c>
      <c r="O9701">
        <v>125.5777423</v>
      </c>
      <c r="P9701">
        <v>128.60975149999999</v>
      </c>
      <c r="Q9701">
        <v>131.64176069999999</v>
      </c>
      <c r="R9701">
        <v>140.49284</v>
      </c>
      <c r="S9701">
        <v>149.3439194</v>
      </c>
      <c r="T9701">
        <v>158.39878160000001</v>
      </c>
      <c r="U9701">
        <v>167.45364369999999</v>
      </c>
      <c r="V9701">
        <v>169.70225210000001</v>
      </c>
      <c r="W9701">
        <v>171.9508605</v>
      </c>
    </row>
    <row r="9702" spans="2:23" hidden="1" x14ac:dyDescent="0.25">
      <c r="B9702" t="s">
        <v>96</v>
      </c>
      <c r="C9702" t="s">
        <v>251</v>
      </c>
      <c r="D9702" t="s">
        <v>97</v>
      </c>
      <c r="E9702" t="s">
        <v>602</v>
      </c>
      <c r="F9702" t="s">
        <v>93</v>
      </c>
      <c r="G9702">
        <v>44.996038300000002</v>
      </c>
      <c r="H9702">
        <v>44.996038300000002</v>
      </c>
      <c r="I9702">
        <v>44.996038300000002</v>
      </c>
    </row>
    <row r="9703" spans="2:23" hidden="1" x14ac:dyDescent="0.25">
      <c r="B9703" t="s">
        <v>96</v>
      </c>
      <c r="C9703" t="s">
        <v>251</v>
      </c>
      <c r="D9703" t="s">
        <v>97</v>
      </c>
      <c r="E9703" t="s">
        <v>603</v>
      </c>
      <c r="F9703" t="s">
        <v>93</v>
      </c>
      <c r="G9703">
        <v>107.6603245</v>
      </c>
      <c r="H9703">
        <v>107.6603245</v>
      </c>
      <c r="I9703">
        <v>107.6603245</v>
      </c>
      <c r="J9703">
        <v>107.6603245</v>
      </c>
      <c r="K9703">
        <v>107.6603245</v>
      </c>
      <c r="L9703">
        <v>107.6603245</v>
      </c>
      <c r="M9703">
        <v>107.6603245</v>
      </c>
    </row>
    <row r="9704" spans="2:23" hidden="1" x14ac:dyDescent="0.25">
      <c r="B9704" t="s">
        <v>96</v>
      </c>
      <c r="C9704" t="s">
        <v>251</v>
      </c>
      <c r="D9704" t="s">
        <v>97</v>
      </c>
      <c r="E9704" t="s">
        <v>604</v>
      </c>
      <c r="F9704" t="s">
        <v>93</v>
      </c>
      <c r="G9704">
        <v>20.70062042</v>
      </c>
      <c r="H9704">
        <v>38.286260540000001</v>
      </c>
      <c r="I9704">
        <v>68.613461169999994</v>
      </c>
      <c r="J9704">
        <v>132.29221050000001</v>
      </c>
      <c r="K9704">
        <v>105.125967</v>
      </c>
      <c r="L9704">
        <v>142.5790934</v>
      </c>
      <c r="M9704">
        <v>143.70604760000001</v>
      </c>
      <c r="N9704">
        <v>132.47854390000001</v>
      </c>
      <c r="O9704">
        <v>103.8688073</v>
      </c>
      <c r="P9704">
        <v>102.17702130000001</v>
      </c>
      <c r="Q9704">
        <v>100.4852353</v>
      </c>
      <c r="R9704">
        <v>108.0974324</v>
      </c>
      <c r="S9704">
        <v>115.70962950000001</v>
      </c>
      <c r="T9704">
        <v>126.6346855</v>
      </c>
      <c r="U9704">
        <v>137.55974140000001</v>
      </c>
      <c r="V9704">
        <v>138.1993248</v>
      </c>
      <c r="W9704">
        <v>138.8389081</v>
      </c>
    </row>
    <row r="9705" spans="2:23" hidden="1" x14ac:dyDescent="0.25">
      <c r="B9705" t="s">
        <v>96</v>
      </c>
      <c r="C9705" t="s">
        <v>251</v>
      </c>
      <c r="D9705" t="s">
        <v>97</v>
      </c>
      <c r="E9705" t="s">
        <v>605</v>
      </c>
      <c r="F9705" t="s">
        <v>93</v>
      </c>
      <c r="G9705">
        <v>42.533447379999998</v>
      </c>
      <c r="H9705">
        <v>42.533447379999998</v>
      </c>
      <c r="I9705">
        <v>42.533447379999998</v>
      </c>
    </row>
    <row r="9706" spans="2:23" hidden="1" x14ac:dyDescent="0.25">
      <c r="B9706" t="s">
        <v>96</v>
      </c>
      <c r="C9706" t="s">
        <v>251</v>
      </c>
      <c r="D9706" t="s">
        <v>97</v>
      </c>
      <c r="E9706" t="s">
        <v>606</v>
      </c>
      <c r="F9706" t="s">
        <v>93</v>
      </c>
      <c r="G9706">
        <v>93.043380099999993</v>
      </c>
      <c r="H9706">
        <v>93.043380099999993</v>
      </c>
      <c r="I9706">
        <v>93.043380099999993</v>
      </c>
      <c r="J9706">
        <v>93.043380099999993</v>
      </c>
      <c r="K9706">
        <v>93.043380099999993</v>
      </c>
      <c r="L9706">
        <v>93.043380099999993</v>
      </c>
      <c r="M9706">
        <v>93.043380099999993</v>
      </c>
    </row>
    <row r="9707" spans="2:23" hidden="1" x14ac:dyDescent="0.25">
      <c r="B9707" t="s">
        <v>96</v>
      </c>
      <c r="C9707" t="s">
        <v>251</v>
      </c>
      <c r="D9707" t="s">
        <v>97</v>
      </c>
      <c r="E9707" t="s">
        <v>607</v>
      </c>
      <c r="F9707" t="s">
        <v>93</v>
      </c>
      <c r="G9707">
        <v>6.8925349919999999</v>
      </c>
      <c r="H9707">
        <v>10.783889540000001</v>
      </c>
      <c r="I9707">
        <v>14.51591546</v>
      </c>
      <c r="J9707">
        <v>23.61032934</v>
      </c>
      <c r="K9707">
        <v>31.582322130000001</v>
      </c>
      <c r="L9707">
        <v>38.426922240000003</v>
      </c>
      <c r="M9707">
        <v>43.69629286</v>
      </c>
      <c r="N9707">
        <v>47.384326190000003</v>
      </c>
      <c r="O9707">
        <v>47.215724639999998</v>
      </c>
      <c r="P9707">
        <v>50.596119000000002</v>
      </c>
      <c r="Q9707">
        <v>53.976513359999998</v>
      </c>
      <c r="R9707">
        <v>53.128529049999997</v>
      </c>
      <c r="S9707">
        <v>52.280544740000003</v>
      </c>
      <c r="T9707">
        <v>51.40242688</v>
      </c>
      <c r="U9707">
        <v>50.524309019999997</v>
      </c>
      <c r="V9707">
        <v>49.897233900000003</v>
      </c>
      <c r="W9707">
        <v>49.270158780000003</v>
      </c>
    </row>
    <row r="9708" spans="2:23" hidden="1" x14ac:dyDescent="0.25">
      <c r="B9708" t="s">
        <v>96</v>
      </c>
      <c r="C9708" t="s">
        <v>251</v>
      </c>
      <c r="D9708" t="s">
        <v>97</v>
      </c>
      <c r="E9708" t="s">
        <v>608</v>
      </c>
      <c r="F9708" t="s">
        <v>93</v>
      </c>
      <c r="G9708">
        <v>10.73077999</v>
      </c>
      <c r="H9708">
        <v>10.73077999</v>
      </c>
      <c r="I9708">
        <v>10.73077999</v>
      </c>
    </row>
    <row r="9709" spans="2:23" hidden="1" x14ac:dyDescent="0.25">
      <c r="B9709" t="s">
        <v>96</v>
      </c>
      <c r="C9709" t="s">
        <v>251</v>
      </c>
      <c r="D9709" t="s">
        <v>97</v>
      </c>
      <c r="E9709" t="s">
        <v>609</v>
      </c>
      <c r="F9709" t="s">
        <v>93</v>
      </c>
      <c r="G9709">
        <v>24.215458080000001</v>
      </c>
      <c r="H9709">
        <v>24.215458080000001</v>
      </c>
      <c r="I9709">
        <v>24.215458080000001</v>
      </c>
      <c r="J9709">
        <v>24.215458080000001</v>
      </c>
      <c r="K9709">
        <v>24.215458080000001</v>
      </c>
      <c r="L9709">
        <v>24.215458080000001</v>
      </c>
      <c r="M9709">
        <v>24.215458080000001</v>
      </c>
    </row>
    <row r="9710" spans="2:23" hidden="1" x14ac:dyDescent="0.25">
      <c r="B9710" t="s">
        <v>96</v>
      </c>
      <c r="C9710" t="s">
        <v>251</v>
      </c>
      <c r="D9710" t="s">
        <v>97</v>
      </c>
      <c r="E9710" t="s">
        <v>610</v>
      </c>
      <c r="F9710" t="s">
        <v>93</v>
      </c>
      <c r="G9710">
        <v>0.35594187700000002</v>
      </c>
      <c r="H9710">
        <v>0.30678238499999999</v>
      </c>
      <c r="I9710">
        <v>0.25743771300000001</v>
      </c>
      <c r="J9710">
        <v>0.230399625</v>
      </c>
      <c r="K9710">
        <v>0.30057530599999999</v>
      </c>
      <c r="L9710">
        <v>0.44985993000000002</v>
      </c>
      <c r="M9710">
        <v>0.568457769</v>
      </c>
      <c r="N9710">
        <v>0.74069394</v>
      </c>
      <c r="O9710">
        <v>0.93372691900000004</v>
      </c>
      <c r="P9710">
        <v>0.968063754</v>
      </c>
      <c r="Q9710">
        <v>1.0024005890000001</v>
      </c>
      <c r="R9710">
        <v>0.98373566899999998</v>
      </c>
      <c r="S9710">
        <v>0.96507074999999998</v>
      </c>
      <c r="T9710">
        <v>0.900800288</v>
      </c>
      <c r="U9710">
        <v>0.836529827</v>
      </c>
      <c r="V9710">
        <v>0.72484829699999997</v>
      </c>
      <c r="W9710">
        <v>0.61316676800000003</v>
      </c>
    </row>
    <row r="9711" spans="2:23" hidden="1" x14ac:dyDescent="0.25">
      <c r="B9711" t="s">
        <v>96</v>
      </c>
      <c r="C9711" t="s">
        <v>251</v>
      </c>
      <c r="D9711" t="s">
        <v>97</v>
      </c>
      <c r="E9711" t="s">
        <v>611</v>
      </c>
      <c r="F9711" t="s">
        <v>93</v>
      </c>
      <c r="G9711">
        <v>0.30672065799999998</v>
      </c>
      <c r="H9711">
        <v>0.30672065799999998</v>
      </c>
      <c r="I9711">
        <v>0.30672065799999998</v>
      </c>
    </row>
    <row r="9712" spans="2:23" hidden="1" x14ac:dyDescent="0.25">
      <c r="B9712" t="s">
        <v>96</v>
      </c>
      <c r="C9712" t="s">
        <v>251</v>
      </c>
      <c r="D9712" t="s">
        <v>97</v>
      </c>
      <c r="E9712" t="s">
        <v>612</v>
      </c>
      <c r="F9712" t="s">
        <v>93</v>
      </c>
      <c r="G9712">
        <v>0.35277922900000003</v>
      </c>
      <c r="H9712">
        <v>0.35277922900000003</v>
      </c>
      <c r="I9712">
        <v>0.35277922900000003</v>
      </c>
      <c r="J9712">
        <v>0.35277922900000003</v>
      </c>
      <c r="K9712">
        <v>0.35277922900000003</v>
      </c>
      <c r="L9712">
        <v>0.35277922900000003</v>
      </c>
      <c r="M9712">
        <v>0.35277922900000003</v>
      </c>
    </row>
    <row r="9713" spans="2:23" hidden="1" x14ac:dyDescent="0.25">
      <c r="B9713" t="s">
        <v>96</v>
      </c>
      <c r="C9713" t="s">
        <v>251</v>
      </c>
      <c r="D9713" t="s">
        <v>97</v>
      </c>
      <c r="E9713" t="s">
        <v>613</v>
      </c>
      <c r="F9713" t="s">
        <v>93</v>
      </c>
      <c r="G9713">
        <v>2.5206152429999999</v>
      </c>
      <c r="H9713">
        <v>2.7374404980000002</v>
      </c>
      <c r="I9713">
        <v>2.8647904419999999</v>
      </c>
      <c r="J9713">
        <v>3.2188820630000001</v>
      </c>
      <c r="K9713">
        <v>1.6582050260000001</v>
      </c>
      <c r="L9713">
        <v>0.83416576799999997</v>
      </c>
      <c r="M9713">
        <v>0.35408106099999997</v>
      </c>
      <c r="N9713">
        <v>0.34475436300000001</v>
      </c>
      <c r="O9713">
        <v>0.37007090100000001</v>
      </c>
      <c r="P9713">
        <v>0.38394443499999997</v>
      </c>
      <c r="Q9713">
        <v>0.39781796899999999</v>
      </c>
      <c r="R9713">
        <v>0.38405731100000001</v>
      </c>
      <c r="S9713">
        <v>0.37029665299999998</v>
      </c>
      <c r="T9713">
        <v>0.37123377600000002</v>
      </c>
      <c r="U9713">
        <v>0.372170899</v>
      </c>
      <c r="V9713">
        <v>0.33333579299999999</v>
      </c>
      <c r="W9713">
        <v>0.29450068699999998</v>
      </c>
    </row>
    <row r="9714" spans="2:23" hidden="1" x14ac:dyDescent="0.25">
      <c r="B9714" t="s">
        <v>96</v>
      </c>
      <c r="C9714" t="s">
        <v>251</v>
      </c>
      <c r="D9714" t="s">
        <v>97</v>
      </c>
      <c r="E9714" t="s">
        <v>614</v>
      </c>
      <c r="F9714" t="s">
        <v>93</v>
      </c>
      <c r="G9714">
        <v>2.7076153939999998</v>
      </c>
      <c r="H9714">
        <v>2.7076153939999998</v>
      </c>
      <c r="I9714">
        <v>2.7076153939999998</v>
      </c>
    </row>
    <row r="9715" spans="2:23" hidden="1" x14ac:dyDescent="0.25">
      <c r="B9715" t="s">
        <v>96</v>
      </c>
      <c r="C9715" t="s">
        <v>251</v>
      </c>
      <c r="D9715" t="s">
        <v>97</v>
      </c>
      <c r="E9715" t="s">
        <v>615</v>
      </c>
      <c r="F9715" t="s">
        <v>93</v>
      </c>
      <c r="G9715">
        <v>2.0268828710000002</v>
      </c>
      <c r="H9715">
        <v>2.0268828710000002</v>
      </c>
      <c r="I9715">
        <v>2.0268828710000002</v>
      </c>
      <c r="J9715">
        <v>2.0268828710000002</v>
      </c>
      <c r="K9715">
        <v>2.0268828710000002</v>
      </c>
      <c r="L9715">
        <v>2.0268828710000002</v>
      </c>
      <c r="M9715">
        <v>2.0268828710000002</v>
      </c>
    </row>
    <row r="9716" spans="2:23" hidden="1" x14ac:dyDescent="0.25">
      <c r="B9716" t="s">
        <v>96</v>
      </c>
      <c r="C9716" t="s">
        <v>251</v>
      </c>
      <c r="D9716" t="s">
        <v>97</v>
      </c>
      <c r="E9716" t="s">
        <v>616</v>
      </c>
      <c r="F9716" t="s">
        <v>93</v>
      </c>
      <c r="G9716">
        <v>65.809792939999994</v>
      </c>
      <c r="H9716">
        <v>64.375250960000002</v>
      </c>
      <c r="I9716">
        <v>62.707250010000003</v>
      </c>
      <c r="J9716">
        <v>51.852010309999997</v>
      </c>
      <c r="K9716">
        <v>41.646345070000002</v>
      </c>
      <c r="L9716">
        <v>36.649768700000003</v>
      </c>
      <c r="M9716">
        <v>33.983707289999998</v>
      </c>
      <c r="N9716">
        <v>34.007407290000003</v>
      </c>
      <c r="O9716">
        <v>34.101075999999999</v>
      </c>
      <c r="P9716">
        <v>33.725916419999997</v>
      </c>
      <c r="Q9716">
        <v>33.350756850000003</v>
      </c>
      <c r="R9716">
        <v>32.97371545</v>
      </c>
      <c r="S9716">
        <v>32.596674040000003</v>
      </c>
      <c r="T9716">
        <v>31.117200100000002</v>
      </c>
      <c r="U9716">
        <v>29.63772616</v>
      </c>
      <c r="V9716">
        <v>27.443445310000001</v>
      </c>
      <c r="W9716">
        <v>25.249164459999999</v>
      </c>
    </row>
    <row r="9717" spans="2:23" hidden="1" x14ac:dyDescent="0.25">
      <c r="B9717" t="s">
        <v>96</v>
      </c>
      <c r="C9717" t="s">
        <v>251</v>
      </c>
      <c r="D9717" t="s">
        <v>97</v>
      </c>
      <c r="E9717" t="s">
        <v>617</v>
      </c>
      <c r="F9717" t="s">
        <v>93</v>
      </c>
      <c r="G9717">
        <v>64.2974313</v>
      </c>
      <c r="H9717">
        <v>64.2974313</v>
      </c>
      <c r="I9717">
        <v>64.2974313</v>
      </c>
    </row>
    <row r="9718" spans="2:23" hidden="1" x14ac:dyDescent="0.25">
      <c r="B9718" t="s">
        <v>96</v>
      </c>
      <c r="C9718" t="s">
        <v>251</v>
      </c>
      <c r="D9718" t="s">
        <v>97</v>
      </c>
      <c r="E9718" t="s">
        <v>618</v>
      </c>
      <c r="F9718" t="s">
        <v>93</v>
      </c>
      <c r="G9718">
        <v>51.00344647</v>
      </c>
      <c r="H9718">
        <v>51.00344647</v>
      </c>
      <c r="I9718">
        <v>51.00344647</v>
      </c>
      <c r="J9718">
        <v>51.00344647</v>
      </c>
      <c r="K9718">
        <v>51.00344647</v>
      </c>
      <c r="L9718">
        <v>51.00344647</v>
      </c>
      <c r="M9718">
        <v>51.00344647</v>
      </c>
    </row>
    <row r="9719" spans="2:23" hidden="1" x14ac:dyDescent="0.25">
      <c r="B9719" t="s">
        <v>96</v>
      </c>
      <c r="C9719" t="s">
        <v>251</v>
      </c>
      <c r="D9719" t="s">
        <v>97</v>
      </c>
      <c r="E9719" t="s">
        <v>619</v>
      </c>
      <c r="F9719" t="s">
        <v>93</v>
      </c>
      <c r="G9719">
        <v>16.145697040000002</v>
      </c>
      <c r="H9719">
        <v>16.95770177</v>
      </c>
      <c r="I9719">
        <v>17.934706299999998</v>
      </c>
      <c r="J9719">
        <v>18.198931290000001</v>
      </c>
      <c r="K9719">
        <v>14.878255680000001</v>
      </c>
      <c r="L9719">
        <v>12.373844679999999</v>
      </c>
      <c r="M9719">
        <v>11.063311759999999</v>
      </c>
      <c r="N9719">
        <v>11.296104059999999</v>
      </c>
      <c r="O9719">
        <v>12.37047239</v>
      </c>
      <c r="P9719">
        <v>13.645381370000001</v>
      </c>
      <c r="Q9719">
        <v>14.92029035</v>
      </c>
      <c r="R9719">
        <v>15.71340781</v>
      </c>
      <c r="S9719">
        <v>16.50652526</v>
      </c>
      <c r="T9719">
        <v>16.264425079999999</v>
      </c>
      <c r="U9719">
        <v>16.022324909999998</v>
      </c>
      <c r="V9719">
        <v>15.200271689999999</v>
      </c>
      <c r="W9719">
        <v>14.378218479999999</v>
      </c>
    </row>
    <row r="9720" spans="2:23" hidden="1" x14ac:dyDescent="0.25">
      <c r="B9720" t="s">
        <v>96</v>
      </c>
      <c r="C9720" t="s">
        <v>251</v>
      </c>
      <c r="D9720" t="s">
        <v>97</v>
      </c>
      <c r="E9720" t="s">
        <v>620</v>
      </c>
      <c r="F9720" t="s">
        <v>93</v>
      </c>
      <c r="G9720">
        <v>17.012701700000001</v>
      </c>
      <c r="H9720">
        <v>17.012701700000001</v>
      </c>
      <c r="I9720">
        <v>17.012701700000001</v>
      </c>
    </row>
    <row r="9721" spans="2:23" hidden="1" x14ac:dyDescent="0.25">
      <c r="B9721" t="s">
        <v>96</v>
      </c>
      <c r="C9721" t="s">
        <v>251</v>
      </c>
      <c r="D9721" t="s">
        <v>97</v>
      </c>
      <c r="E9721" t="s">
        <v>621</v>
      </c>
      <c r="F9721" t="s">
        <v>93</v>
      </c>
      <c r="G9721">
        <v>15.3646355</v>
      </c>
      <c r="H9721">
        <v>15.3646355</v>
      </c>
      <c r="I9721">
        <v>15.3646355</v>
      </c>
      <c r="J9721">
        <v>15.3646355</v>
      </c>
      <c r="K9721">
        <v>15.3646355</v>
      </c>
      <c r="L9721">
        <v>15.3646355</v>
      </c>
      <c r="M9721">
        <v>15.3646355</v>
      </c>
    </row>
    <row r="9722" spans="2:23" hidden="1" x14ac:dyDescent="0.25">
      <c r="B9722" t="s">
        <v>96</v>
      </c>
      <c r="C9722" t="s">
        <v>251</v>
      </c>
      <c r="D9722" t="s">
        <v>97</v>
      </c>
      <c r="E9722" t="s">
        <v>622</v>
      </c>
      <c r="F9722" t="s">
        <v>93</v>
      </c>
      <c r="G9722">
        <v>47.143480660000002</v>
      </c>
      <c r="H9722">
        <v>44.680108699999998</v>
      </c>
      <c r="I9722">
        <v>41.907753270000001</v>
      </c>
      <c r="J9722">
        <v>30.43419695</v>
      </c>
      <c r="K9722">
        <v>25.109884359999999</v>
      </c>
      <c r="L9722">
        <v>23.441758249999999</v>
      </c>
      <c r="M9722">
        <v>22.566314469999998</v>
      </c>
      <c r="N9722">
        <v>22.366548869999999</v>
      </c>
      <c r="O9722">
        <v>21.3605327</v>
      </c>
      <c r="P9722">
        <v>19.696590619999998</v>
      </c>
      <c r="Q9722">
        <v>18.032648529999999</v>
      </c>
      <c r="R9722">
        <v>16.876250330000001</v>
      </c>
      <c r="S9722">
        <v>15.71985213</v>
      </c>
      <c r="T9722">
        <v>14.48154124</v>
      </c>
      <c r="U9722">
        <v>13.24323036</v>
      </c>
      <c r="V9722">
        <v>11.90983782</v>
      </c>
      <c r="W9722">
        <v>10.576445290000001</v>
      </c>
    </row>
    <row r="9723" spans="2:23" hidden="1" x14ac:dyDescent="0.25">
      <c r="B9723" t="s">
        <v>96</v>
      </c>
      <c r="C9723" t="s">
        <v>251</v>
      </c>
      <c r="D9723" t="s">
        <v>97</v>
      </c>
      <c r="E9723" t="s">
        <v>623</v>
      </c>
      <c r="F9723" t="s">
        <v>93</v>
      </c>
      <c r="G9723">
        <v>44.577114209999998</v>
      </c>
      <c r="H9723">
        <v>44.577114209999998</v>
      </c>
      <c r="I9723">
        <v>44.577114209999998</v>
      </c>
    </row>
    <row r="9724" spans="2:23" hidden="1" x14ac:dyDescent="0.25">
      <c r="B9724" t="s">
        <v>96</v>
      </c>
      <c r="C9724" t="s">
        <v>251</v>
      </c>
      <c r="D9724" t="s">
        <v>97</v>
      </c>
      <c r="E9724" t="s">
        <v>624</v>
      </c>
      <c r="F9724" t="s">
        <v>93</v>
      </c>
      <c r="G9724">
        <v>33.6119281</v>
      </c>
      <c r="H9724">
        <v>33.6119281</v>
      </c>
      <c r="I9724">
        <v>33.6119281</v>
      </c>
      <c r="J9724">
        <v>33.6119281</v>
      </c>
      <c r="K9724">
        <v>33.6119281</v>
      </c>
      <c r="L9724">
        <v>33.6119281</v>
      </c>
      <c r="M9724">
        <v>33.6119281</v>
      </c>
    </row>
    <row r="9725" spans="2:23" hidden="1" x14ac:dyDescent="0.25">
      <c r="B9725" t="s">
        <v>96</v>
      </c>
      <c r="C9725" t="s">
        <v>251</v>
      </c>
      <c r="D9725" t="s">
        <v>97</v>
      </c>
      <c r="E9725" t="s">
        <v>625</v>
      </c>
      <c r="F9725" t="s">
        <v>93</v>
      </c>
      <c r="G9725">
        <v>70.174448510000005</v>
      </c>
      <c r="H9725">
        <v>72.907632160000006</v>
      </c>
      <c r="I9725">
        <v>70.006232890000007</v>
      </c>
      <c r="J9725">
        <v>55.106233359999997</v>
      </c>
      <c r="K9725">
        <v>43.805800939999997</v>
      </c>
      <c r="L9725">
        <v>38.88958693</v>
      </c>
      <c r="M9725">
        <v>36.936765029999997</v>
      </c>
      <c r="N9725">
        <v>37.547612270000002</v>
      </c>
      <c r="O9725">
        <v>38.953284480000001</v>
      </c>
      <c r="P9725">
        <v>38.435254569999998</v>
      </c>
      <c r="Q9725">
        <v>37.917224660000002</v>
      </c>
      <c r="R9725">
        <v>36.614036609999999</v>
      </c>
      <c r="S9725">
        <v>35.310848550000003</v>
      </c>
      <c r="T9725">
        <v>32.707511680000003</v>
      </c>
      <c r="U9725">
        <v>30.104174799999999</v>
      </c>
      <c r="V9725">
        <v>28.572083920000001</v>
      </c>
      <c r="W9725">
        <v>27.03999305</v>
      </c>
    </row>
    <row r="9726" spans="2:23" hidden="1" x14ac:dyDescent="0.25">
      <c r="B9726" t="s">
        <v>96</v>
      </c>
      <c r="C9726" t="s">
        <v>251</v>
      </c>
      <c r="D9726" t="s">
        <v>97</v>
      </c>
      <c r="E9726" t="s">
        <v>626</v>
      </c>
      <c r="F9726" t="s">
        <v>93</v>
      </c>
      <c r="G9726">
        <v>71.029437849999994</v>
      </c>
      <c r="H9726">
        <v>71.029437849999994</v>
      </c>
      <c r="I9726">
        <v>71.029437849999994</v>
      </c>
    </row>
    <row r="9727" spans="2:23" hidden="1" x14ac:dyDescent="0.25">
      <c r="B9727" t="s">
        <v>96</v>
      </c>
      <c r="C9727" t="s">
        <v>251</v>
      </c>
      <c r="D9727" t="s">
        <v>97</v>
      </c>
      <c r="E9727" t="s">
        <v>627</v>
      </c>
      <c r="F9727" t="s">
        <v>93</v>
      </c>
      <c r="G9727">
        <v>55.403814259999997</v>
      </c>
      <c r="H9727">
        <v>55.403814259999997</v>
      </c>
      <c r="I9727">
        <v>55.403814259999997</v>
      </c>
      <c r="J9727">
        <v>55.403814259999997</v>
      </c>
      <c r="K9727">
        <v>55.403814259999997</v>
      </c>
      <c r="L9727">
        <v>55.403814259999997</v>
      </c>
      <c r="M9727">
        <v>55.403814259999997</v>
      </c>
    </row>
    <row r="9728" spans="2:23" hidden="1" x14ac:dyDescent="0.25">
      <c r="B9728" t="s">
        <v>96</v>
      </c>
      <c r="C9728" t="s">
        <v>251</v>
      </c>
      <c r="D9728" t="s">
        <v>97</v>
      </c>
      <c r="E9728" t="s">
        <v>676</v>
      </c>
      <c r="F9728" t="s">
        <v>93</v>
      </c>
      <c r="G9728">
        <v>0.26324905599999998</v>
      </c>
      <c r="H9728">
        <v>1.622832176</v>
      </c>
      <c r="I9728">
        <v>1.9877800320000001</v>
      </c>
      <c r="J9728">
        <v>2.6488033600000001</v>
      </c>
      <c r="K9728">
        <v>3.9352117280000001</v>
      </c>
      <c r="L9728">
        <v>5.6180420800000004</v>
      </c>
      <c r="M9728">
        <v>7.7467593279999996</v>
      </c>
      <c r="N9728">
        <v>10.715269259999999</v>
      </c>
      <c r="O9728">
        <v>13.010284670000001</v>
      </c>
      <c r="P9728">
        <v>15.8752174</v>
      </c>
      <c r="Q9728">
        <v>18.74015013</v>
      </c>
      <c r="R9728">
        <v>19.87813341</v>
      </c>
      <c r="S9728">
        <v>21.01611669</v>
      </c>
      <c r="T9728">
        <v>19.476467020000001</v>
      </c>
      <c r="U9728">
        <v>17.936817359999999</v>
      </c>
      <c r="V9728">
        <v>16.42162334</v>
      </c>
      <c r="W9728">
        <v>14.90642933</v>
      </c>
    </row>
    <row r="9729" spans="2:23" hidden="1" x14ac:dyDescent="0.25">
      <c r="B9729" t="s">
        <v>96</v>
      </c>
      <c r="C9729" t="s">
        <v>251</v>
      </c>
      <c r="D9729" t="s">
        <v>97</v>
      </c>
      <c r="E9729" t="s">
        <v>677</v>
      </c>
      <c r="F9729" t="s">
        <v>93</v>
      </c>
      <c r="G9729">
        <v>1.291287088</v>
      </c>
      <c r="H9729">
        <v>1.291287088</v>
      </c>
      <c r="I9729">
        <v>1.291287088</v>
      </c>
    </row>
    <row r="9730" spans="2:23" hidden="1" x14ac:dyDescent="0.25">
      <c r="B9730" t="s">
        <v>96</v>
      </c>
      <c r="C9730" t="s">
        <v>251</v>
      </c>
      <c r="D9730" t="s">
        <v>97</v>
      </c>
      <c r="E9730" t="s">
        <v>678</v>
      </c>
      <c r="F9730" t="s">
        <v>93</v>
      </c>
      <c r="G9730">
        <v>3.40323968</v>
      </c>
      <c r="H9730">
        <v>3.40323968</v>
      </c>
      <c r="I9730">
        <v>3.40323968</v>
      </c>
      <c r="J9730">
        <v>3.40323968</v>
      </c>
      <c r="K9730">
        <v>3.40323968</v>
      </c>
      <c r="L9730">
        <v>3.40323968</v>
      </c>
      <c r="M9730">
        <v>3.40323968</v>
      </c>
    </row>
    <row r="9731" spans="2:23" hidden="1" x14ac:dyDescent="0.25">
      <c r="B9731" t="s">
        <v>96</v>
      </c>
      <c r="C9731" t="s">
        <v>251</v>
      </c>
      <c r="D9731" t="s">
        <v>97</v>
      </c>
      <c r="E9731" t="s">
        <v>679</v>
      </c>
      <c r="F9731" t="s">
        <v>93</v>
      </c>
      <c r="G9731">
        <v>0.58663539200000003</v>
      </c>
      <c r="H9731">
        <v>2.8048949599999999</v>
      </c>
      <c r="I9731">
        <v>3.5000203839999999</v>
      </c>
      <c r="J9731">
        <v>5.3134644639999999</v>
      </c>
      <c r="K9731">
        <v>9.0422732959999994</v>
      </c>
      <c r="L9731">
        <v>14.48442766</v>
      </c>
      <c r="M9731">
        <v>16.130002000000001</v>
      </c>
      <c r="N9731">
        <v>11.902950300000001</v>
      </c>
      <c r="O9731">
        <v>7.4078764479999997</v>
      </c>
      <c r="P9731">
        <v>7.1914638320000002</v>
      </c>
      <c r="Q9731">
        <v>6.9750512159999998</v>
      </c>
      <c r="R9731">
        <v>6.8215772240000003</v>
      </c>
      <c r="S9731">
        <v>6.668103232</v>
      </c>
      <c r="T9731">
        <v>8.4068545120000007</v>
      </c>
      <c r="U9731">
        <v>10.145605789999999</v>
      </c>
      <c r="V9731">
        <v>10.79238395</v>
      </c>
      <c r="W9731">
        <v>11.43916211</v>
      </c>
    </row>
    <row r="9732" spans="2:23" hidden="1" x14ac:dyDescent="0.25">
      <c r="B9732" t="s">
        <v>96</v>
      </c>
      <c r="C9732" t="s">
        <v>251</v>
      </c>
      <c r="D9732" t="s">
        <v>97</v>
      </c>
      <c r="E9732" t="s">
        <v>680</v>
      </c>
      <c r="F9732" t="s">
        <v>93</v>
      </c>
      <c r="G9732">
        <v>2.2971835789999999</v>
      </c>
      <c r="H9732">
        <v>2.2971835789999999</v>
      </c>
      <c r="I9732">
        <v>2.2971835789999999</v>
      </c>
    </row>
    <row r="9733" spans="2:23" hidden="1" x14ac:dyDescent="0.25">
      <c r="B9733" t="s">
        <v>96</v>
      </c>
      <c r="C9733" t="s">
        <v>251</v>
      </c>
      <c r="D9733" t="s">
        <v>97</v>
      </c>
      <c r="E9733" t="s">
        <v>681</v>
      </c>
      <c r="F9733" t="s">
        <v>93</v>
      </c>
      <c r="G9733">
        <v>7.4088168799999998</v>
      </c>
      <c r="H9733">
        <v>7.4088168799999998</v>
      </c>
      <c r="I9733">
        <v>7.4088168799999998</v>
      </c>
      <c r="J9733">
        <v>7.4088168799999998</v>
      </c>
      <c r="K9733">
        <v>7.4088168799999998</v>
      </c>
      <c r="L9733">
        <v>7.4088168799999998</v>
      </c>
      <c r="M9733">
        <v>7.4088168799999998</v>
      </c>
    </row>
    <row r="9734" spans="2:23" hidden="1" x14ac:dyDescent="0.25">
      <c r="B9734" t="s">
        <v>96</v>
      </c>
      <c r="C9734" t="s">
        <v>251</v>
      </c>
      <c r="D9734" t="s">
        <v>97</v>
      </c>
      <c r="E9734" t="s">
        <v>628</v>
      </c>
      <c r="F9734" t="s">
        <v>93</v>
      </c>
      <c r="G9734">
        <v>0.300761104</v>
      </c>
      <c r="H9734">
        <v>1.1002605599999999</v>
      </c>
      <c r="I9734">
        <v>1.381346848</v>
      </c>
      <c r="J9734">
        <v>1.3115144000000001</v>
      </c>
      <c r="K9734">
        <v>0.336179424</v>
      </c>
      <c r="L9734">
        <v>3.3000000000000003E-5</v>
      </c>
      <c r="M9734">
        <v>1.0707199999999999E-4</v>
      </c>
      <c r="N9734">
        <v>2.8900000000000001E-5</v>
      </c>
      <c r="O9734">
        <v>3.0599999999999998E-5</v>
      </c>
      <c r="P9734">
        <v>3.1399999999999998E-5</v>
      </c>
      <c r="Q9734">
        <v>3.2299999999999999E-5</v>
      </c>
      <c r="R9734">
        <v>1.6099999999999998E-5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2:23" hidden="1" x14ac:dyDescent="0.25">
      <c r="B9735" t="s">
        <v>96</v>
      </c>
      <c r="C9735" t="s">
        <v>251</v>
      </c>
      <c r="D9735" t="s">
        <v>97</v>
      </c>
      <c r="E9735" t="s">
        <v>629</v>
      </c>
      <c r="F9735" t="s">
        <v>93</v>
      </c>
      <c r="G9735">
        <v>0.927456171</v>
      </c>
      <c r="H9735">
        <v>0.927456171</v>
      </c>
      <c r="I9735">
        <v>0.927456171</v>
      </c>
    </row>
    <row r="9736" spans="2:23" hidden="1" x14ac:dyDescent="0.25">
      <c r="B9736" t="s">
        <v>96</v>
      </c>
      <c r="C9736" t="s">
        <v>251</v>
      </c>
      <c r="D9736" t="s">
        <v>97</v>
      </c>
      <c r="E9736" t="s">
        <v>630</v>
      </c>
      <c r="F9736" t="s">
        <v>93</v>
      </c>
      <c r="G9736">
        <v>0.63288606400000003</v>
      </c>
      <c r="H9736">
        <v>0.63288606400000003</v>
      </c>
      <c r="I9736">
        <v>0.63288606400000003</v>
      </c>
      <c r="J9736">
        <v>0.63288606400000003</v>
      </c>
      <c r="K9736">
        <v>0.63288606400000003</v>
      </c>
      <c r="L9736">
        <v>0.63288606400000003</v>
      </c>
      <c r="M9736">
        <v>0.63288606400000003</v>
      </c>
    </row>
    <row r="9737" spans="2:23" hidden="1" x14ac:dyDescent="0.25">
      <c r="B9737" t="s">
        <v>96</v>
      </c>
      <c r="C9737" t="s">
        <v>251</v>
      </c>
      <c r="D9737" t="s">
        <v>97</v>
      </c>
      <c r="E9737" t="s">
        <v>631</v>
      </c>
      <c r="F9737" t="s">
        <v>93</v>
      </c>
      <c r="G9737">
        <v>0.28587428799999998</v>
      </c>
      <c r="H9737">
        <v>1.530760224</v>
      </c>
      <c r="I9737">
        <v>2.111207056</v>
      </c>
      <c r="J9737">
        <v>3.5207724159999998</v>
      </c>
      <c r="K9737">
        <v>5.2289703200000002</v>
      </c>
      <c r="L9737">
        <v>8.4966043679999999</v>
      </c>
      <c r="M9737">
        <v>10.56385064</v>
      </c>
      <c r="N9737">
        <v>8.1918572960000002</v>
      </c>
      <c r="O9737">
        <v>1.6838562720000001</v>
      </c>
      <c r="P9737">
        <v>2.8082105519999998</v>
      </c>
      <c r="Q9737">
        <v>3.9325648320000002</v>
      </c>
      <c r="R9737">
        <v>3.451898688</v>
      </c>
      <c r="S9737">
        <v>2.9712325439999998</v>
      </c>
      <c r="T9737">
        <v>3.7671847359999999</v>
      </c>
      <c r="U9737">
        <v>4.5631369279999996</v>
      </c>
      <c r="V9737">
        <v>5.3460606640000004</v>
      </c>
      <c r="W9737">
        <v>6.1289844000000002</v>
      </c>
    </row>
    <row r="9738" spans="2:23" hidden="1" x14ac:dyDescent="0.25">
      <c r="B9738" t="s">
        <v>96</v>
      </c>
      <c r="C9738" t="s">
        <v>251</v>
      </c>
      <c r="D9738" t="s">
        <v>97</v>
      </c>
      <c r="E9738" t="s">
        <v>632</v>
      </c>
      <c r="F9738" t="s">
        <v>93</v>
      </c>
      <c r="G9738">
        <v>1.309280523</v>
      </c>
      <c r="H9738">
        <v>1.309280523</v>
      </c>
      <c r="I9738">
        <v>1.309280523</v>
      </c>
    </row>
    <row r="9739" spans="2:23" hidden="1" x14ac:dyDescent="0.25">
      <c r="B9739" t="s">
        <v>96</v>
      </c>
      <c r="C9739" t="s">
        <v>251</v>
      </c>
      <c r="D9739" t="s">
        <v>97</v>
      </c>
      <c r="E9739" t="s">
        <v>633</v>
      </c>
      <c r="F9739" t="s">
        <v>93</v>
      </c>
      <c r="G9739">
        <v>4.534005616</v>
      </c>
      <c r="H9739">
        <v>4.534005616</v>
      </c>
      <c r="I9739">
        <v>4.534005616</v>
      </c>
      <c r="J9739">
        <v>4.534005616</v>
      </c>
      <c r="K9739">
        <v>4.534005616</v>
      </c>
      <c r="L9739">
        <v>4.534005616</v>
      </c>
      <c r="M9739">
        <v>4.534005616</v>
      </c>
    </row>
    <row r="9740" spans="2:23" hidden="1" x14ac:dyDescent="0.25">
      <c r="B9740" t="s">
        <v>96</v>
      </c>
      <c r="C9740" t="s">
        <v>251</v>
      </c>
      <c r="D9740" t="s">
        <v>97</v>
      </c>
      <c r="E9740" t="s">
        <v>682</v>
      </c>
      <c r="F9740" t="s">
        <v>93</v>
      </c>
      <c r="G9740">
        <v>0.24929441599999999</v>
      </c>
      <c r="H9740">
        <v>1.3237901599999999</v>
      </c>
      <c r="I9740">
        <v>2.020560304</v>
      </c>
      <c r="J9740">
        <v>3.261875232</v>
      </c>
      <c r="K9740">
        <v>3.034717616</v>
      </c>
      <c r="L9740">
        <v>6.2075016639999996</v>
      </c>
      <c r="M9740">
        <v>8.7135811840000006</v>
      </c>
      <c r="N9740">
        <v>6.8480582239999999</v>
      </c>
      <c r="O9740">
        <v>1.2642107520000001</v>
      </c>
      <c r="P9740">
        <v>2.5942150640000001</v>
      </c>
      <c r="Q9740">
        <v>3.9242193759999999</v>
      </c>
      <c r="R9740">
        <v>3.4477259600000001</v>
      </c>
      <c r="S9740">
        <v>2.9712325439999998</v>
      </c>
      <c r="T9740">
        <v>3.7671847359999999</v>
      </c>
      <c r="U9740">
        <v>4.5631369279999996</v>
      </c>
      <c r="V9740">
        <v>5.3460606640000004</v>
      </c>
      <c r="W9740">
        <v>6.1289844000000002</v>
      </c>
    </row>
    <row r="9741" spans="2:23" hidden="1" x14ac:dyDescent="0.25">
      <c r="B9741" t="s">
        <v>96</v>
      </c>
      <c r="C9741" t="s">
        <v>251</v>
      </c>
      <c r="D9741" t="s">
        <v>97</v>
      </c>
      <c r="E9741" t="s">
        <v>683</v>
      </c>
      <c r="F9741" t="s">
        <v>93</v>
      </c>
      <c r="G9741">
        <v>1.1978816269999999</v>
      </c>
      <c r="H9741">
        <v>1.1978816269999999</v>
      </c>
      <c r="I9741">
        <v>1.1978816269999999</v>
      </c>
    </row>
    <row r="9742" spans="2:23" hidden="1" x14ac:dyDescent="0.25">
      <c r="B9742" t="s">
        <v>96</v>
      </c>
      <c r="C9742" t="s">
        <v>251</v>
      </c>
      <c r="D9742" t="s">
        <v>97</v>
      </c>
      <c r="E9742" t="s">
        <v>684</v>
      </c>
      <c r="F9742" t="s">
        <v>93</v>
      </c>
      <c r="G9742">
        <v>3.5444743679999999</v>
      </c>
      <c r="H9742">
        <v>3.5444743679999999</v>
      </c>
      <c r="I9742">
        <v>3.5444743679999999</v>
      </c>
      <c r="J9742">
        <v>3.5444743679999999</v>
      </c>
      <c r="K9742">
        <v>3.5444743679999999</v>
      </c>
      <c r="L9742">
        <v>3.5444743679999999</v>
      </c>
      <c r="M9742">
        <v>3.5444743679999999</v>
      </c>
    </row>
    <row r="9743" spans="2:23" hidden="1" x14ac:dyDescent="0.25">
      <c r="B9743" t="s">
        <v>96</v>
      </c>
      <c r="C9743" t="s">
        <v>251</v>
      </c>
      <c r="D9743" t="s">
        <v>97</v>
      </c>
      <c r="E9743" t="s">
        <v>685</v>
      </c>
      <c r="F9743" t="s">
        <v>93</v>
      </c>
      <c r="G9743">
        <v>3.6579871999999999E-2</v>
      </c>
      <c r="H9743">
        <v>0.20697006400000001</v>
      </c>
      <c r="I9743">
        <v>9.0646751999999997E-2</v>
      </c>
      <c r="J9743">
        <v>0.258897184</v>
      </c>
      <c r="K9743">
        <v>2.1942527040000002</v>
      </c>
      <c r="L9743">
        <v>2.2891027039999998</v>
      </c>
      <c r="M9743">
        <v>1.8502694559999999</v>
      </c>
      <c r="N9743">
        <v>1.3437990719999999</v>
      </c>
      <c r="O9743">
        <v>0.41964551999999999</v>
      </c>
      <c r="P9743">
        <v>0.21399548800000001</v>
      </c>
      <c r="Q9743">
        <v>8.3454559999999994E-3</v>
      </c>
      <c r="R9743">
        <v>4.1727279999999997E-3</v>
      </c>
      <c r="S9743">
        <v>0</v>
      </c>
      <c r="T9743">
        <v>0</v>
      </c>
      <c r="U9743">
        <v>0</v>
      </c>
      <c r="V9743">
        <v>0</v>
      </c>
      <c r="W9743">
        <v>0</v>
      </c>
    </row>
    <row r="9744" spans="2:23" hidden="1" x14ac:dyDescent="0.25">
      <c r="B9744" t="s">
        <v>96</v>
      </c>
      <c r="C9744" t="s">
        <v>251</v>
      </c>
      <c r="D9744" t="s">
        <v>97</v>
      </c>
      <c r="E9744" t="s">
        <v>686</v>
      </c>
      <c r="F9744" t="s">
        <v>93</v>
      </c>
      <c r="G9744">
        <v>0.111398896</v>
      </c>
      <c r="H9744">
        <v>0.111398896</v>
      </c>
      <c r="I9744">
        <v>0.111398896</v>
      </c>
    </row>
    <row r="9745" spans="2:23" hidden="1" x14ac:dyDescent="0.25">
      <c r="B9745" t="s">
        <v>96</v>
      </c>
      <c r="C9745" t="s">
        <v>251</v>
      </c>
      <c r="D9745" t="s">
        <v>97</v>
      </c>
      <c r="E9745" t="s">
        <v>687</v>
      </c>
      <c r="F9745" t="s">
        <v>93</v>
      </c>
      <c r="G9745">
        <v>0.98953124800000003</v>
      </c>
      <c r="H9745">
        <v>0.98953124800000003</v>
      </c>
      <c r="I9745">
        <v>0.98953124800000003</v>
      </c>
      <c r="J9745">
        <v>0.98953124800000003</v>
      </c>
      <c r="K9745">
        <v>0.98953124800000003</v>
      </c>
      <c r="L9745">
        <v>0.98953124800000003</v>
      </c>
      <c r="M9745">
        <v>0.98953124800000003</v>
      </c>
    </row>
    <row r="9746" spans="2:23" hidden="1" x14ac:dyDescent="0.25">
      <c r="B9746" t="s">
        <v>96</v>
      </c>
      <c r="C9746" t="s">
        <v>251</v>
      </c>
      <c r="D9746" t="s">
        <v>97</v>
      </c>
      <c r="E9746" t="s">
        <v>688</v>
      </c>
      <c r="F9746" t="s">
        <v>93</v>
      </c>
      <c r="G9746">
        <v>4.3646555679999999</v>
      </c>
      <c r="H9746">
        <v>8.5428246399999992</v>
      </c>
      <c r="I9746">
        <v>7.9482227999999999</v>
      </c>
      <c r="J9746">
        <v>5.5868942080000004</v>
      </c>
      <c r="K9746">
        <v>12.223100179999999</v>
      </c>
      <c r="L9746">
        <v>16.329913820000002</v>
      </c>
      <c r="M9746">
        <v>17.94301488</v>
      </c>
      <c r="N9746">
        <v>19.186689980000001</v>
      </c>
      <c r="O9746">
        <v>26.931112209999998</v>
      </c>
      <c r="P9746">
        <v>21.373727089999999</v>
      </c>
      <c r="Q9746">
        <v>15.81634197</v>
      </c>
      <c r="R9746">
        <v>14.78789995</v>
      </c>
      <c r="S9746">
        <v>13.759457940000001</v>
      </c>
      <c r="T9746">
        <v>15.060560199999999</v>
      </c>
      <c r="U9746">
        <v>16.361662460000002</v>
      </c>
      <c r="V9746">
        <v>13.916376039999999</v>
      </c>
      <c r="W9746">
        <v>11.471089620000001</v>
      </c>
    </row>
    <row r="9747" spans="2:23" hidden="1" x14ac:dyDescent="0.25">
      <c r="B9747" t="s">
        <v>96</v>
      </c>
      <c r="C9747" t="s">
        <v>251</v>
      </c>
      <c r="D9747" t="s">
        <v>97</v>
      </c>
      <c r="E9747" t="s">
        <v>689</v>
      </c>
      <c r="F9747" t="s">
        <v>93</v>
      </c>
      <c r="G9747">
        <v>6.9519010029999997</v>
      </c>
      <c r="H9747">
        <v>6.9519010029999997</v>
      </c>
      <c r="I9747">
        <v>6.9519010029999997</v>
      </c>
    </row>
    <row r="9748" spans="2:23" hidden="1" x14ac:dyDescent="0.25">
      <c r="B9748" t="s">
        <v>96</v>
      </c>
      <c r="C9748" t="s">
        <v>251</v>
      </c>
      <c r="D9748" t="s">
        <v>97</v>
      </c>
      <c r="E9748" t="s">
        <v>690</v>
      </c>
      <c r="F9748" t="s">
        <v>93</v>
      </c>
      <c r="G9748">
        <v>10.41980373</v>
      </c>
      <c r="H9748">
        <v>10.41980373</v>
      </c>
      <c r="I9748">
        <v>10.41980373</v>
      </c>
      <c r="J9748">
        <v>10.41980373</v>
      </c>
      <c r="K9748">
        <v>10.41980373</v>
      </c>
      <c r="L9748">
        <v>10.41980373</v>
      </c>
      <c r="M9748">
        <v>10.41980373</v>
      </c>
    </row>
    <row r="9749" spans="2:23" hidden="1" x14ac:dyDescent="0.25">
      <c r="B9749" t="s">
        <v>96</v>
      </c>
      <c r="C9749" t="s">
        <v>251</v>
      </c>
      <c r="D9749" t="s">
        <v>97</v>
      </c>
      <c r="E9749" t="s">
        <v>691</v>
      </c>
      <c r="F9749" t="s">
        <v>93</v>
      </c>
      <c r="G9749">
        <v>0</v>
      </c>
      <c r="H9749">
        <v>1.0443328E-2</v>
      </c>
      <c r="I9749">
        <v>0.64923991999999997</v>
      </c>
      <c r="J9749">
        <v>2.3326415840000001</v>
      </c>
      <c r="K9749">
        <v>10.0636443</v>
      </c>
      <c r="L9749">
        <v>14.09009526</v>
      </c>
      <c r="M9749">
        <v>14.98995635</v>
      </c>
      <c r="N9749">
        <v>15.646482990000001</v>
      </c>
      <c r="O9749">
        <v>16.538484480000001</v>
      </c>
      <c r="P9749">
        <v>13.52518003</v>
      </c>
      <c r="Q9749">
        <v>10.51187558</v>
      </c>
      <c r="R9749">
        <v>10.30362362</v>
      </c>
      <c r="S9749">
        <v>10.09537166</v>
      </c>
      <c r="T9749">
        <v>11.157333209999999</v>
      </c>
      <c r="U9749">
        <v>12.21929475</v>
      </c>
      <c r="V9749">
        <v>8.5064399280000007</v>
      </c>
      <c r="W9749">
        <v>4.7935851039999999</v>
      </c>
    </row>
    <row r="9750" spans="2:23" hidden="1" x14ac:dyDescent="0.25">
      <c r="B9750" t="s">
        <v>96</v>
      </c>
      <c r="C9750" t="s">
        <v>251</v>
      </c>
      <c r="D9750" t="s">
        <v>97</v>
      </c>
      <c r="E9750" t="s">
        <v>695</v>
      </c>
      <c r="F9750" t="s">
        <v>93</v>
      </c>
      <c r="G9750">
        <v>0.21989441600000001</v>
      </c>
      <c r="H9750">
        <v>0.21989441600000001</v>
      </c>
      <c r="I9750">
        <v>0.21989441600000001</v>
      </c>
    </row>
    <row r="9751" spans="2:23" hidden="1" x14ac:dyDescent="0.25">
      <c r="B9751" t="s">
        <v>96</v>
      </c>
      <c r="C9751" t="s">
        <v>251</v>
      </c>
      <c r="D9751" t="s">
        <v>97</v>
      </c>
      <c r="E9751" t="s">
        <v>696</v>
      </c>
      <c r="F9751" t="s">
        <v>93</v>
      </c>
      <c r="G9751">
        <v>6.0194315359999999</v>
      </c>
      <c r="H9751">
        <v>6.0194315359999999</v>
      </c>
      <c r="I9751">
        <v>6.0194315359999999</v>
      </c>
      <c r="J9751">
        <v>6.0194315359999999</v>
      </c>
      <c r="K9751">
        <v>6.0194315359999999</v>
      </c>
      <c r="L9751">
        <v>6.0194315359999999</v>
      </c>
      <c r="M9751">
        <v>6.0194315359999999</v>
      </c>
    </row>
    <row r="9752" spans="2:23" hidden="1" x14ac:dyDescent="0.25">
      <c r="B9752" t="s">
        <v>96</v>
      </c>
      <c r="C9752" t="s">
        <v>251</v>
      </c>
      <c r="D9752" t="s">
        <v>97</v>
      </c>
      <c r="E9752" t="s">
        <v>697</v>
      </c>
      <c r="F9752" t="s">
        <v>93</v>
      </c>
      <c r="G9752">
        <v>0</v>
      </c>
      <c r="H9752">
        <v>8.6144128E-2</v>
      </c>
      <c r="I9752">
        <v>0.42590878399999998</v>
      </c>
      <c r="J9752">
        <v>0.847754656</v>
      </c>
      <c r="K9752">
        <v>0.95377923200000003</v>
      </c>
      <c r="L9752">
        <v>1.2557027839999999</v>
      </c>
      <c r="M9752">
        <v>1.6335630080000001</v>
      </c>
      <c r="N9752">
        <v>1.909042688</v>
      </c>
      <c r="O9752">
        <v>2.220664432</v>
      </c>
      <c r="P9752">
        <v>1.6691378480000001</v>
      </c>
      <c r="Q9752">
        <v>1.117611264</v>
      </c>
      <c r="R9752">
        <v>0.64765444800000005</v>
      </c>
      <c r="S9752">
        <v>0.17769763199999999</v>
      </c>
      <c r="T9752">
        <v>8.9501215999999995E-2</v>
      </c>
      <c r="U9752">
        <v>1.3048000000000001E-3</v>
      </c>
      <c r="V9752">
        <v>6.5240000000000003E-4</v>
      </c>
      <c r="W9752">
        <v>0</v>
      </c>
    </row>
    <row r="9753" spans="2:23" hidden="1" x14ac:dyDescent="0.25">
      <c r="B9753" t="s">
        <v>96</v>
      </c>
      <c r="C9753" t="s">
        <v>251</v>
      </c>
      <c r="D9753" t="s">
        <v>97</v>
      </c>
      <c r="E9753" t="s">
        <v>698</v>
      </c>
      <c r="F9753" t="s">
        <v>93</v>
      </c>
      <c r="G9753">
        <v>0.17068430400000001</v>
      </c>
      <c r="H9753">
        <v>0.17068430400000001</v>
      </c>
      <c r="I9753">
        <v>0.17068430400000001</v>
      </c>
    </row>
    <row r="9754" spans="2:23" hidden="1" x14ac:dyDescent="0.25">
      <c r="B9754" t="s">
        <v>96</v>
      </c>
      <c r="C9754" t="s">
        <v>251</v>
      </c>
      <c r="D9754" t="s">
        <v>97</v>
      </c>
      <c r="E9754" t="s">
        <v>699</v>
      </c>
      <c r="F9754" t="s">
        <v>93</v>
      </c>
      <c r="G9754">
        <v>0.74326465600000002</v>
      </c>
      <c r="H9754">
        <v>0.74326465600000002</v>
      </c>
      <c r="I9754">
        <v>0.74326465600000002</v>
      </c>
      <c r="J9754">
        <v>0.74326465600000002</v>
      </c>
      <c r="K9754">
        <v>0.74326465600000002</v>
      </c>
      <c r="L9754">
        <v>0.74326465600000002</v>
      </c>
      <c r="M9754">
        <v>0.74326465600000002</v>
      </c>
    </row>
    <row r="9755" spans="2:23" hidden="1" x14ac:dyDescent="0.25">
      <c r="B9755" t="s">
        <v>96</v>
      </c>
      <c r="C9755" t="s">
        <v>251</v>
      </c>
      <c r="D9755" t="s">
        <v>97</v>
      </c>
      <c r="E9755" t="s">
        <v>703</v>
      </c>
      <c r="F9755" t="s">
        <v>93</v>
      </c>
      <c r="G9755">
        <v>4.3646555679999999</v>
      </c>
      <c r="H9755">
        <v>8.4462370720000006</v>
      </c>
      <c r="I9755">
        <v>6.8730740959999999</v>
      </c>
      <c r="J9755">
        <v>2.4064684000000001</v>
      </c>
      <c r="K9755">
        <v>1.2056766400000001</v>
      </c>
      <c r="L9755">
        <v>0.98411543999999995</v>
      </c>
      <c r="M9755">
        <v>1.319494736</v>
      </c>
      <c r="N9755">
        <v>1.6311622880000001</v>
      </c>
      <c r="O9755">
        <v>2.6315440479999999</v>
      </c>
      <c r="P9755">
        <v>3.0402002960000001</v>
      </c>
      <c r="Q9755">
        <v>3.4488565439999999</v>
      </c>
      <c r="R9755">
        <v>2.9926667120000001</v>
      </c>
      <c r="S9755">
        <v>2.5364768799999999</v>
      </c>
      <c r="T9755">
        <v>1.50081036</v>
      </c>
      <c r="U9755">
        <v>0.46514383999999998</v>
      </c>
      <c r="V9755">
        <v>1.127986216</v>
      </c>
      <c r="W9755">
        <v>1.790828592</v>
      </c>
    </row>
    <row r="9756" spans="2:23" hidden="1" x14ac:dyDescent="0.25">
      <c r="B9756" t="s">
        <v>96</v>
      </c>
      <c r="C9756" t="s">
        <v>251</v>
      </c>
      <c r="D9756" t="s">
        <v>97</v>
      </c>
      <c r="E9756" t="s">
        <v>704</v>
      </c>
      <c r="F9756" t="s">
        <v>93</v>
      </c>
      <c r="G9756">
        <v>6.5613222450000004</v>
      </c>
      <c r="H9756">
        <v>6.5613222450000004</v>
      </c>
      <c r="I9756">
        <v>6.5613222450000004</v>
      </c>
    </row>
    <row r="9757" spans="2:23" hidden="1" x14ac:dyDescent="0.25">
      <c r="B9757" t="s">
        <v>96</v>
      </c>
      <c r="C9757" t="s">
        <v>251</v>
      </c>
      <c r="D9757" t="s">
        <v>97</v>
      </c>
      <c r="E9757" t="s">
        <v>705</v>
      </c>
      <c r="F9757" t="s">
        <v>93</v>
      </c>
      <c r="G9757">
        <v>3.6571031359999999</v>
      </c>
      <c r="H9757">
        <v>3.6571031359999999</v>
      </c>
      <c r="I9757">
        <v>3.6571031359999999</v>
      </c>
      <c r="J9757">
        <v>3.6571031359999999</v>
      </c>
      <c r="K9757">
        <v>3.6571031359999999</v>
      </c>
      <c r="L9757">
        <v>3.6571031359999999</v>
      </c>
      <c r="M9757">
        <v>3.6571031359999999</v>
      </c>
    </row>
    <row r="9758" spans="2:23" hidden="1" x14ac:dyDescent="0.25">
      <c r="B9758" t="s">
        <v>96</v>
      </c>
      <c r="C9758" t="s">
        <v>251</v>
      </c>
      <c r="D9758" t="s">
        <v>97</v>
      </c>
      <c r="E9758" t="s">
        <v>634</v>
      </c>
      <c r="F9758" t="s">
        <v>93</v>
      </c>
      <c r="G9758">
        <v>47.136328880000001</v>
      </c>
      <c r="H9758">
        <v>78.460869799999998</v>
      </c>
      <c r="I9758">
        <v>126.2022115</v>
      </c>
      <c r="J9758">
        <v>221.78010789999999</v>
      </c>
      <c r="K9758">
        <v>226.98980030000001</v>
      </c>
      <c r="L9758">
        <v>277.91940360000001</v>
      </c>
      <c r="M9758">
        <v>281.94682</v>
      </c>
      <c r="N9758">
        <v>268.27396169999997</v>
      </c>
      <c r="O9758">
        <v>225.36313939999999</v>
      </c>
      <c r="P9758">
        <v>231.9080611</v>
      </c>
      <c r="Q9758">
        <v>238.45236800000001</v>
      </c>
      <c r="R9758">
        <v>248.74725649999999</v>
      </c>
      <c r="S9758">
        <v>259.04106159999998</v>
      </c>
      <c r="T9758">
        <v>267.259298</v>
      </c>
      <c r="U9758">
        <v>275.47564369999998</v>
      </c>
      <c r="V9758">
        <v>274.35935130000001</v>
      </c>
      <c r="W9758">
        <v>273.24302460000001</v>
      </c>
    </row>
    <row r="9759" spans="2:23" hidden="1" x14ac:dyDescent="0.25">
      <c r="B9759" t="s">
        <v>96</v>
      </c>
      <c r="C9759" t="s">
        <v>251</v>
      </c>
      <c r="D9759" t="s">
        <v>97</v>
      </c>
      <c r="E9759" t="s">
        <v>635</v>
      </c>
      <c r="F9759" t="s">
        <v>93</v>
      </c>
      <c r="G9759">
        <v>83.933136730000001</v>
      </c>
      <c r="H9759">
        <v>83.933136730000001</v>
      </c>
      <c r="I9759">
        <v>83.933136730000001</v>
      </c>
    </row>
    <row r="9760" spans="2:23" hidden="1" x14ac:dyDescent="0.25">
      <c r="B9760" t="s">
        <v>96</v>
      </c>
      <c r="C9760" t="s">
        <v>251</v>
      </c>
      <c r="D9760" t="s">
        <v>97</v>
      </c>
      <c r="E9760" t="s">
        <v>636</v>
      </c>
      <c r="F9760" t="s">
        <v>93</v>
      </c>
      <c r="G9760">
        <v>180.06222030000001</v>
      </c>
      <c r="H9760">
        <v>180.06222030000001</v>
      </c>
      <c r="I9760">
        <v>180.06222030000001</v>
      </c>
      <c r="J9760">
        <v>180.06222030000001</v>
      </c>
      <c r="K9760">
        <v>180.06222030000001</v>
      </c>
      <c r="L9760">
        <v>180.06222030000001</v>
      </c>
      <c r="M9760">
        <v>180.06222030000001</v>
      </c>
    </row>
    <row r="9761" spans="2:23" hidden="1" x14ac:dyDescent="0.25">
      <c r="B9761" t="s">
        <v>96</v>
      </c>
      <c r="C9761" t="s">
        <v>251</v>
      </c>
      <c r="D9761" t="s">
        <v>97</v>
      </c>
      <c r="E9761" t="s">
        <v>637</v>
      </c>
      <c r="F9761" t="s">
        <v>93</v>
      </c>
      <c r="G9761">
        <v>0.90396689600000002</v>
      </c>
      <c r="H9761">
        <v>0.62406769600000001</v>
      </c>
      <c r="I9761">
        <v>0.30238488000000002</v>
      </c>
      <c r="J9761">
        <v>0.10349449600000001</v>
      </c>
      <c r="K9761">
        <v>5.8262399999999999E-3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</row>
    <row r="9762" spans="2:23" hidden="1" x14ac:dyDescent="0.25">
      <c r="B9762" t="s">
        <v>96</v>
      </c>
      <c r="C9762" t="s">
        <v>251</v>
      </c>
      <c r="D9762" t="s">
        <v>97</v>
      </c>
      <c r="E9762" t="s">
        <v>638</v>
      </c>
      <c r="F9762" t="s">
        <v>93</v>
      </c>
      <c r="G9762">
        <v>0.610139824</v>
      </c>
      <c r="H9762">
        <v>0.610139824</v>
      </c>
      <c r="I9762">
        <v>0.610139824</v>
      </c>
    </row>
    <row r="9763" spans="2:23" hidden="1" x14ac:dyDescent="0.25">
      <c r="B9763" t="s">
        <v>96</v>
      </c>
      <c r="C9763" t="s">
        <v>251</v>
      </c>
      <c r="D9763" t="s">
        <v>97</v>
      </c>
      <c r="E9763" t="s">
        <v>639</v>
      </c>
      <c r="F9763" t="s">
        <v>93</v>
      </c>
      <c r="G9763">
        <v>0.27710574399999999</v>
      </c>
      <c r="H9763">
        <v>0.27710574399999999</v>
      </c>
      <c r="I9763">
        <v>0.27710574399999999</v>
      </c>
      <c r="J9763">
        <v>0.27710574399999999</v>
      </c>
      <c r="K9763">
        <v>0.27710574399999999</v>
      </c>
      <c r="L9763">
        <v>0.27710574399999999</v>
      </c>
      <c r="M9763">
        <v>0.27710574399999999</v>
      </c>
    </row>
    <row r="9764" spans="2:23" hidden="1" x14ac:dyDescent="0.25">
      <c r="B9764" t="s">
        <v>96</v>
      </c>
      <c r="C9764" t="s">
        <v>251</v>
      </c>
      <c r="D9764" t="s">
        <v>97</v>
      </c>
      <c r="E9764" t="s">
        <v>706</v>
      </c>
      <c r="F9764" t="s">
        <v>93</v>
      </c>
      <c r="G9764">
        <v>8.3188667519999999</v>
      </c>
      <c r="H9764">
        <v>14.2305548</v>
      </c>
      <c r="I9764">
        <v>15.85838251</v>
      </c>
      <c r="J9764">
        <v>20.10504474</v>
      </c>
      <c r="K9764">
        <v>9.8129367839999997</v>
      </c>
      <c r="L9764">
        <v>2.733190768</v>
      </c>
      <c r="M9764">
        <v>2.9303533279999998</v>
      </c>
      <c r="N9764">
        <v>10.08658997</v>
      </c>
      <c r="O9764">
        <v>8.8831785280000002</v>
      </c>
      <c r="P9764">
        <v>10.586231769999999</v>
      </c>
      <c r="Q9764">
        <v>12.28928501</v>
      </c>
      <c r="R9764">
        <v>12.458947139999999</v>
      </c>
      <c r="S9764">
        <v>12.628609279999999</v>
      </c>
      <c r="T9764">
        <v>10.648747139999999</v>
      </c>
      <c r="U9764">
        <v>8.6688850080000002</v>
      </c>
      <c r="V9764">
        <v>6.5998852640000001</v>
      </c>
      <c r="W9764">
        <v>4.53088552</v>
      </c>
    </row>
    <row r="9765" spans="2:23" hidden="1" x14ac:dyDescent="0.25">
      <c r="B9765" t="s">
        <v>96</v>
      </c>
      <c r="C9765" t="s">
        <v>251</v>
      </c>
      <c r="D9765" t="s">
        <v>97</v>
      </c>
      <c r="E9765" t="s">
        <v>707</v>
      </c>
      <c r="F9765" t="s">
        <v>93</v>
      </c>
      <c r="G9765">
        <v>12.80260135</v>
      </c>
      <c r="H9765">
        <v>12.80260135</v>
      </c>
      <c r="I9765">
        <v>12.80260135</v>
      </c>
    </row>
    <row r="9766" spans="2:23" hidden="1" x14ac:dyDescent="0.25">
      <c r="B9766" t="s">
        <v>96</v>
      </c>
      <c r="C9766" t="s">
        <v>251</v>
      </c>
      <c r="D9766" t="s">
        <v>97</v>
      </c>
      <c r="E9766" t="s">
        <v>708</v>
      </c>
      <c r="F9766" t="s">
        <v>93</v>
      </c>
      <c r="G9766">
        <v>10.56990424</v>
      </c>
      <c r="H9766">
        <v>10.56990424</v>
      </c>
      <c r="I9766">
        <v>10.56990424</v>
      </c>
      <c r="J9766">
        <v>10.56990424</v>
      </c>
      <c r="K9766">
        <v>10.56990424</v>
      </c>
      <c r="L9766">
        <v>10.56990424</v>
      </c>
      <c r="M9766">
        <v>10.56990424</v>
      </c>
    </row>
    <row r="9767" spans="2:23" hidden="1" x14ac:dyDescent="0.25">
      <c r="B9767" t="s">
        <v>96</v>
      </c>
      <c r="C9767" t="s">
        <v>251</v>
      </c>
      <c r="D9767" t="s">
        <v>97</v>
      </c>
      <c r="E9767" t="s">
        <v>640</v>
      </c>
      <c r="F9767" t="s">
        <v>93</v>
      </c>
      <c r="G9767">
        <v>47.136328880000001</v>
      </c>
      <c r="H9767">
        <v>78.460869799999998</v>
      </c>
      <c r="I9767">
        <v>126.2022115</v>
      </c>
      <c r="J9767">
        <v>223.0463699</v>
      </c>
      <c r="K9767">
        <v>232.90794550000001</v>
      </c>
      <c r="L9767">
        <v>291.41454920000001</v>
      </c>
      <c r="M9767">
        <v>304.91286170000001</v>
      </c>
      <c r="N9767">
        <v>299.67609279999999</v>
      </c>
      <c r="O9767">
        <v>262.42628830000001</v>
      </c>
      <c r="P9767">
        <v>272.77925119999998</v>
      </c>
      <c r="Q9767">
        <v>282.14855669999997</v>
      </c>
      <c r="R9767">
        <v>294.69089339999999</v>
      </c>
      <c r="S9767">
        <v>306.89219050000003</v>
      </c>
      <c r="T9767">
        <v>316.69157710000002</v>
      </c>
      <c r="U9767">
        <v>326.18863709999999</v>
      </c>
      <c r="V9767">
        <v>326.0172748</v>
      </c>
      <c r="W9767">
        <v>325.50827729999997</v>
      </c>
    </row>
    <row r="9768" spans="2:23" hidden="1" x14ac:dyDescent="0.25">
      <c r="B9768" t="s">
        <v>96</v>
      </c>
      <c r="C9768" t="s">
        <v>251</v>
      </c>
      <c r="D9768" t="s">
        <v>97</v>
      </c>
      <c r="E9768" t="s">
        <v>641</v>
      </c>
      <c r="F9768" t="s">
        <v>93</v>
      </c>
      <c r="G9768">
        <v>83.933136730000001</v>
      </c>
      <c r="H9768">
        <v>83.933136730000001</v>
      </c>
      <c r="I9768">
        <v>83.933136730000001</v>
      </c>
    </row>
    <row r="9769" spans="2:23" hidden="1" x14ac:dyDescent="0.25">
      <c r="B9769" t="s">
        <v>96</v>
      </c>
      <c r="C9769" t="s">
        <v>251</v>
      </c>
      <c r="D9769" t="s">
        <v>97</v>
      </c>
      <c r="E9769" t="s">
        <v>642</v>
      </c>
      <c r="F9769" t="s">
        <v>93</v>
      </c>
      <c r="G9769">
        <v>186.29730520000001</v>
      </c>
      <c r="H9769">
        <v>186.29730520000001</v>
      </c>
      <c r="I9769">
        <v>186.29730520000001</v>
      </c>
      <c r="J9769">
        <v>186.29730520000001</v>
      </c>
      <c r="K9769">
        <v>186.29730520000001</v>
      </c>
      <c r="L9769">
        <v>186.29730520000001</v>
      </c>
      <c r="M9769">
        <v>186.29730520000001</v>
      </c>
    </row>
    <row r="9770" spans="2:23" hidden="1" x14ac:dyDescent="0.25">
      <c r="B9770" t="s">
        <v>96</v>
      </c>
      <c r="C9770" t="s">
        <v>251</v>
      </c>
      <c r="D9770" t="s">
        <v>97</v>
      </c>
      <c r="E9770" t="s">
        <v>643</v>
      </c>
      <c r="F9770" t="s">
        <v>93</v>
      </c>
      <c r="G9770">
        <v>136.02827210000001</v>
      </c>
      <c r="H9770">
        <v>179.69523140000001</v>
      </c>
      <c r="I9770">
        <v>227.70218879999999</v>
      </c>
      <c r="J9770">
        <v>315.5877132</v>
      </c>
      <c r="K9770">
        <v>298.07494329999997</v>
      </c>
      <c r="L9770">
        <v>344.41925279999998</v>
      </c>
      <c r="M9770">
        <v>357.78742670000003</v>
      </c>
      <c r="N9770">
        <v>362.72139700000002</v>
      </c>
      <c r="O9770">
        <v>327.0404097</v>
      </c>
      <c r="P9770">
        <v>341.3160666</v>
      </c>
      <c r="Q9770">
        <v>354.60868090000002</v>
      </c>
      <c r="R9770">
        <v>368.02106809999998</v>
      </c>
      <c r="S9770">
        <v>381.0934992</v>
      </c>
      <c r="T9770">
        <v>384.47004370000002</v>
      </c>
      <c r="U9770">
        <v>387.54615230000002</v>
      </c>
      <c r="V9770">
        <v>382.04371650000002</v>
      </c>
      <c r="W9770">
        <v>376.20367979999997</v>
      </c>
    </row>
    <row r="9771" spans="2:23" hidden="1" x14ac:dyDescent="0.25">
      <c r="B9771" t="s">
        <v>96</v>
      </c>
      <c r="C9771" t="s">
        <v>251</v>
      </c>
      <c r="D9771" t="s">
        <v>97</v>
      </c>
      <c r="E9771" t="s">
        <v>644</v>
      </c>
      <c r="F9771" t="s">
        <v>93</v>
      </c>
      <c r="G9771">
        <v>181.1418974</v>
      </c>
      <c r="H9771">
        <v>181.1418974</v>
      </c>
      <c r="I9771">
        <v>181.1418974</v>
      </c>
    </row>
    <row r="9772" spans="2:23" hidden="1" x14ac:dyDescent="0.25">
      <c r="B9772" t="s">
        <v>96</v>
      </c>
      <c r="C9772" t="s">
        <v>251</v>
      </c>
      <c r="D9772" t="s">
        <v>97</v>
      </c>
      <c r="E9772" t="s">
        <v>645</v>
      </c>
      <c r="F9772" t="s">
        <v>93</v>
      </c>
      <c r="G9772">
        <v>265.61357550000002</v>
      </c>
      <c r="H9772">
        <v>265.61357550000002</v>
      </c>
      <c r="I9772">
        <v>265.61357550000002</v>
      </c>
      <c r="J9772">
        <v>265.61357550000002</v>
      </c>
      <c r="K9772">
        <v>265.61357550000002</v>
      </c>
      <c r="L9772">
        <v>265.61357550000002</v>
      </c>
      <c r="M9772">
        <v>265.61357550000002</v>
      </c>
    </row>
    <row r="9773" spans="2:23" hidden="1" x14ac:dyDescent="0.25">
      <c r="B9773" t="s">
        <v>96</v>
      </c>
      <c r="C9773" t="s">
        <v>295</v>
      </c>
      <c r="D9773" t="s">
        <v>97</v>
      </c>
      <c r="E9773" t="s">
        <v>648</v>
      </c>
      <c r="F9773" t="s">
        <v>93</v>
      </c>
      <c r="G9773">
        <v>1082.5583463519999</v>
      </c>
      <c r="H9773">
        <v>1742.430268544</v>
      </c>
      <c r="I9773">
        <v>1925.5747663039999</v>
      </c>
      <c r="J9773">
        <v>2312.4670970239999</v>
      </c>
      <c r="K9773">
        <v>2620.3394528640001</v>
      </c>
      <c r="L9773">
        <v>2986.956068208</v>
      </c>
      <c r="M9773">
        <v>3390.5998920640009</v>
      </c>
      <c r="N9773">
        <v>3758.3325556</v>
      </c>
      <c r="O9773">
        <v>3543.737755040001</v>
      </c>
      <c r="Q9773">
        <v>5314.3939542400003</v>
      </c>
      <c r="S9773">
        <v>5594.9091859360014</v>
      </c>
      <c r="U9773">
        <v>6188.8423776480013</v>
      </c>
      <c r="W9773">
        <v>7754.8851868320016</v>
      </c>
    </row>
    <row r="9774" spans="2:23" hidden="1" x14ac:dyDescent="0.25">
      <c r="B9774" t="s">
        <v>96</v>
      </c>
      <c r="C9774" t="s">
        <v>295</v>
      </c>
      <c r="D9774" t="s">
        <v>97</v>
      </c>
      <c r="E9774" t="s">
        <v>502</v>
      </c>
      <c r="F9774" t="s">
        <v>93</v>
      </c>
      <c r="G9774">
        <v>69.862537136</v>
      </c>
      <c r="H9774">
        <v>115.187072336</v>
      </c>
      <c r="I9774">
        <v>164.74496751999999</v>
      </c>
      <c r="J9774">
        <v>254.753625392</v>
      </c>
      <c r="K9774">
        <v>234.17098644800009</v>
      </c>
      <c r="L9774">
        <v>279.66795841599998</v>
      </c>
      <c r="M9774">
        <v>289.07669335999998</v>
      </c>
      <c r="N9774">
        <v>279.25003646400012</v>
      </c>
      <c r="O9774">
        <v>251.81849448000011</v>
      </c>
      <c r="Q9774">
        <v>278.36169390399999</v>
      </c>
      <c r="S9774">
        <v>299.41713681599998</v>
      </c>
      <c r="U9774">
        <v>295.66939819200002</v>
      </c>
      <c r="W9774">
        <v>288.50722521599988</v>
      </c>
    </row>
    <row r="9775" spans="2:23" hidden="1" x14ac:dyDescent="0.25">
      <c r="B9775" t="s">
        <v>96</v>
      </c>
      <c r="C9775" t="s">
        <v>295</v>
      </c>
      <c r="D9775" t="s">
        <v>97</v>
      </c>
      <c r="E9775" t="s">
        <v>503</v>
      </c>
      <c r="F9775" t="s">
        <v>93</v>
      </c>
      <c r="G9775">
        <v>0</v>
      </c>
      <c r="H9775">
        <v>0.47641697600000021</v>
      </c>
      <c r="I9775">
        <v>0.12611961599999999</v>
      </c>
      <c r="J9775">
        <v>9.8323679999999993E-3</v>
      </c>
      <c r="K9775">
        <v>0.19887392000000009</v>
      </c>
      <c r="L9775">
        <v>0.248507056</v>
      </c>
      <c r="M9775">
        <v>0.61898300800000006</v>
      </c>
      <c r="N9775">
        <v>0.67717529600000015</v>
      </c>
      <c r="O9775">
        <v>0.81158873600000003</v>
      </c>
      <c r="Q9775">
        <v>0.67435827200000009</v>
      </c>
      <c r="S9775">
        <v>8.8580352000000001E-2</v>
      </c>
      <c r="U9775">
        <v>0</v>
      </c>
      <c r="W9775">
        <v>0.43986207999999999</v>
      </c>
    </row>
    <row r="9776" spans="2:23" hidden="1" x14ac:dyDescent="0.25">
      <c r="B9776" t="s">
        <v>96</v>
      </c>
      <c r="C9776" t="s">
        <v>295</v>
      </c>
      <c r="D9776" t="s">
        <v>97</v>
      </c>
      <c r="E9776" t="s">
        <v>504</v>
      </c>
      <c r="F9776" t="s">
        <v>93</v>
      </c>
      <c r="G9776">
        <v>56.329130368000001</v>
      </c>
      <c r="H9776">
        <v>87.509548784000017</v>
      </c>
      <c r="I9776">
        <v>135.32444217599999</v>
      </c>
      <c r="J9776">
        <v>220.30297094400001</v>
      </c>
      <c r="K9776">
        <v>197.0943968</v>
      </c>
      <c r="L9776">
        <v>240.52690233600001</v>
      </c>
      <c r="M9776">
        <v>240.75684897599999</v>
      </c>
      <c r="N9776">
        <v>225.09039268800001</v>
      </c>
      <c r="O9776">
        <v>191.42331028800001</v>
      </c>
      <c r="Q9776">
        <v>214.503251312</v>
      </c>
      <c r="S9776">
        <v>232.65982331199999</v>
      </c>
      <c r="U9776">
        <v>232.18496728000011</v>
      </c>
      <c r="W9776">
        <v>230.20237015999999</v>
      </c>
    </row>
    <row r="9777" spans="2:23" hidden="1" x14ac:dyDescent="0.25">
      <c r="B9777" t="s">
        <v>96</v>
      </c>
      <c r="C9777" t="s">
        <v>295</v>
      </c>
      <c r="D9777" t="s">
        <v>97</v>
      </c>
      <c r="E9777" t="s">
        <v>505</v>
      </c>
      <c r="F9777" t="s">
        <v>93</v>
      </c>
      <c r="G9777">
        <v>2.3221423680000002</v>
      </c>
      <c r="H9777">
        <v>0.79660380799999997</v>
      </c>
      <c r="I9777">
        <v>6.832000000000001E-5</v>
      </c>
      <c r="J9777">
        <v>6.7872000000000003E-5</v>
      </c>
      <c r="K9777">
        <v>6.7536000000000012E-5</v>
      </c>
      <c r="L9777">
        <v>6.7088000000000019E-5</v>
      </c>
      <c r="M9777">
        <v>6.6752000000000014E-5</v>
      </c>
      <c r="N9777">
        <v>6.6304000000000008E-5</v>
      </c>
      <c r="O9777">
        <v>7.8288000000000007E-5</v>
      </c>
      <c r="Q9777">
        <v>9.7887999999999995E-5</v>
      </c>
      <c r="S9777">
        <v>0</v>
      </c>
      <c r="U9777">
        <v>0</v>
      </c>
      <c r="W9777">
        <v>0</v>
      </c>
    </row>
    <row r="9778" spans="2:23" hidden="1" x14ac:dyDescent="0.25">
      <c r="B9778" t="s">
        <v>96</v>
      </c>
      <c r="C9778" t="s">
        <v>295</v>
      </c>
      <c r="D9778" t="s">
        <v>97</v>
      </c>
      <c r="E9778" t="s">
        <v>506</v>
      </c>
      <c r="F9778" t="s">
        <v>93</v>
      </c>
      <c r="G9778">
        <v>0</v>
      </c>
      <c r="H9778">
        <v>1.4548799999999999E-4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8.6239999999999991E-6</v>
      </c>
      <c r="Q9778">
        <v>2.5088000000000001E-5</v>
      </c>
      <c r="S9778">
        <v>0</v>
      </c>
      <c r="U9778">
        <v>0</v>
      </c>
      <c r="W9778">
        <v>0</v>
      </c>
    </row>
    <row r="9779" spans="2:23" hidden="1" x14ac:dyDescent="0.25">
      <c r="B9779" t="s">
        <v>96</v>
      </c>
      <c r="C9779" t="s">
        <v>295</v>
      </c>
      <c r="D9779" t="s">
        <v>97</v>
      </c>
      <c r="E9779" t="s">
        <v>507</v>
      </c>
      <c r="F9779" t="s">
        <v>93</v>
      </c>
      <c r="G9779">
        <v>2.3221423680000002</v>
      </c>
      <c r="H9779">
        <v>0.79645831999999994</v>
      </c>
      <c r="I9779">
        <v>6.832000000000001E-5</v>
      </c>
      <c r="J9779">
        <v>6.7872000000000003E-5</v>
      </c>
      <c r="K9779">
        <v>6.7536000000000012E-5</v>
      </c>
      <c r="L9779">
        <v>6.7088000000000019E-5</v>
      </c>
      <c r="M9779">
        <v>6.6752000000000014E-5</v>
      </c>
      <c r="N9779">
        <v>6.6304000000000008E-5</v>
      </c>
      <c r="O9779">
        <v>6.9664000000000016E-5</v>
      </c>
      <c r="Q9779">
        <v>7.2800000000000021E-5</v>
      </c>
      <c r="S9779">
        <v>0</v>
      </c>
      <c r="U9779">
        <v>0</v>
      </c>
      <c r="W9779">
        <v>0</v>
      </c>
    </row>
    <row r="9780" spans="2:23" hidden="1" x14ac:dyDescent="0.25">
      <c r="B9780" t="s">
        <v>96</v>
      </c>
      <c r="C9780" t="s">
        <v>295</v>
      </c>
      <c r="D9780" t="s">
        <v>97</v>
      </c>
      <c r="E9780" t="s">
        <v>508</v>
      </c>
      <c r="F9780" t="s">
        <v>93</v>
      </c>
      <c r="G9780">
        <v>1.0874283840000001</v>
      </c>
      <c r="H9780">
        <v>0.5157638080000001</v>
      </c>
      <c r="I9780">
        <v>0.10364211199999999</v>
      </c>
      <c r="J9780">
        <v>1.0111359999999999E-3</v>
      </c>
      <c r="K9780">
        <v>7.8176000000000032E-5</v>
      </c>
      <c r="L9780">
        <v>7.8848000000000015E-5</v>
      </c>
      <c r="M9780">
        <v>7.9520000000000011E-5</v>
      </c>
      <c r="N9780">
        <v>8.0304000000000023E-5</v>
      </c>
      <c r="O9780">
        <v>8.5568000000000005E-5</v>
      </c>
      <c r="Q9780">
        <v>1.1724160000000001E-2</v>
      </c>
      <c r="S9780">
        <v>4.0320000000000014E-6</v>
      </c>
      <c r="U9780">
        <v>0</v>
      </c>
      <c r="W9780">
        <v>0</v>
      </c>
    </row>
    <row r="9781" spans="2:23" hidden="1" x14ac:dyDescent="0.25">
      <c r="B9781" t="s">
        <v>96</v>
      </c>
      <c r="C9781" t="s">
        <v>295</v>
      </c>
      <c r="D9781" t="s">
        <v>97</v>
      </c>
      <c r="E9781" t="s">
        <v>509</v>
      </c>
      <c r="F9781" t="s">
        <v>93</v>
      </c>
      <c r="G9781">
        <v>0.13328996800000001</v>
      </c>
      <c r="H9781">
        <v>0.19906656000000009</v>
      </c>
      <c r="I9781">
        <v>3.8494288000000002E-2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Q9781">
        <v>0</v>
      </c>
      <c r="S9781">
        <v>0</v>
      </c>
      <c r="U9781">
        <v>0</v>
      </c>
      <c r="W9781">
        <v>0</v>
      </c>
    </row>
    <row r="9782" spans="2:23" hidden="1" x14ac:dyDescent="0.25">
      <c r="B9782" t="s">
        <v>96</v>
      </c>
      <c r="C9782" t="s">
        <v>295</v>
      </c>
      <c r="D9782" t="s">
        <v>97</v>
      </c>
      <c r="E9782" t="s">
        <v>510</v>
      </c>
      <c r="F9782" t="s">
        <v>93</v>
      </c>
      <c r="G9782">
        <v>0.95413841600000016</v>
      </c>
      <c r="H9782">
        <v>0.31669724799999999</v>
      </c>
      <c r="I9782">
        <v>6.5147711999999997E-2</v>
      </c>
      <c r="J9782">
        <v>1.0111359999999999E-3</v>
      </c>
      <c r="K9782">
        <v>7.8176000000000032E-5</v>
      </c>
      <c r="L9782">
        <v>7.8848000000000015E-5</v>
      </c>
      <c r="M9782">
        <v>7.9520000000000011E-5</v>
      </c>
      <c r="N9782">
        <v>8.0304000000000023E-5</v>
      </c>
      <c r="O9782">
        <v>8.5568000000000005E-5</v>
      </c>
      <c r="Q9782">
        <v>1.1724160000000001E-2</v>
      </c>
      <c r="S9782">
        <v>4.0320000000000014E-6</v>
      </c>
      <c r="U9782">
        <v>0</v>
      </c>
      <c r="W9782">
        <v>0</v>
      </c>
    </row>
    <row r="9783" spans="2:23" hidden="1" x14ac:dyDescent="0.25">
      <c r="B9783" t="s">
        <v>96</v>
      </c>
      <c r="C9783" t="s">
        <v>295</v>
      </c>
      <c r="D9783" t="s">
        <v>97</v>
      </c>
      <c r="E9783" t="s">
        <v>649</v>
      </c>
      <c r="F9783" t="s">
        <v>93</v>
      </c>
      <c r="G9783">
        <v>0</v>
      </c>
      <c r="H9783">
        <v>0.67583745599999989</v>
      </c>
      <c r="I9783">
        <v>6.7119353280000018</v>
      </c>
      <c r="J9783">
        <v>16.733942848000002</v>
      </c>
      <c r="K9783">
        <v>22.487684688000002</v>
      </c>
      <c r="L9783">
        <v>23.406848304000011</v>
      </c>
      <c r="M9783">
        <v>21.922087376</v>
      </c>
      <c r="N9783">
        <v>21.253253279999999</v>
      </c>
      <c r="O9783">
        <v>18.893561904000009</v>
      </c>
      <c r="Q9783">
        <v>27.930174944000001</v>
      </c>
      <c r="S9783">
        <v>29.361584000000001</v>
      </c>
      <c r="U9783">
        <v>24.816204112000008</v>
      </c>
      <c r="W9783">
        <v>28.063707952000009</v>
      </c>
    </row>
    <row r="9784" spans="2:23" hidden="1" x14ac:dyDescent="0.25">
      <c r="B9784" t="s">
        <v>96</v>
      </c>
      <c r="C9784" t="s">
        <v>295</v>
      </c>
      <c r="D9784" t="s">
        <v>97</v>
      </c>
      <c r="E9784" t="s">
        <v>650</v>
      </c>
      <c r="F9784" t="s">
        <v>93</v>
      </c>
      <c r="G9784">
        <v>2.8492592800000009</v>
      </c>
      <c r="H9784">
        <v>1.5433894560000001</v>
      </c>
      <c r="I9784">
        <v>0.91248158400000001</v>
      </c>
      <c r="J9784">
        <v>1.389195696</v>
      </c>
      <c r="K9784">
        <v>2.7663047999999999</v>
      </c>
      <c r="L9784">
        <v>2.8170117920000002</v>
      </c>
      <c r="M9784">
        <v>2.6090375360000002</v>
      </c>
      <c r="N9784">
        <v>2.329014688</v>
      </c>
      <c r="O9784">
        <v>1.7771840800000001</v>
      </c>
      <c r="Q9784">
        <v>2.4021130560000001</v>
      </c>
      <c r="S9784">
        <v>3.724641648</v>
      </c>
      <c r="U9784">
        <v>2.9222603200000008</v>
      </c>
      <c r="W9784">
        <v>0.86251423999999999</v>
      </c>
    </row>
    <row r="9785" spans="2:23" hidden="1" x14ac:dyDescent="0.25">
      <c r="B9785" t="s">
        <v>96</v>
      </c>
      <c r="C9785" t="s">
        <v>295</v>
      </c>
      <c r="D9785" t="s">
        <v>97</v>
      </c>
      <c r="E9785" t="s">
        <v>511</v>
      </c>
      <c r="F9785" t="s">
        <v>93</v>
      </c>
      <c r="G9785">
        <v>1.761830896</v>
      </c>
      <c r="H9785">
        <v>1.0276256479999999</v>
      </c>
      <c r="I9785">
        <v>0.80883398400000006</v>
      </c>
      <c r="J9785">
        <v>1.388179072</v>
      </c>
      <c r="K9785">
        <v>2.766221247999999</v>
      </c>
      <c r="L9785">
        <v>2.8169274560000002</v>
      </c>
      <c r="M9785">
        <v>2.6089525280000001</v>
      </c>
      <c r="N9785">
        <v>2.3289290079999998</v>
      </c>
      <c r="O9785">
        <v>1.777092688</v>
      </c>
      <c r="Q9785">
        <v>2.3903827359999998</v>
      </c>
      <c r="S9785">
        <v>3.7246377279999998</v>
      </c>
      <c r="U9785">
        <v>2.9222603200000008</v>
      </c>
      <c r="W9785">
        <v>0.86251423999999999</v>
      </c>
    </row>
    <row r="9786" spans="2:23" hidden="1" x14ac:dyDescent="0.25">
      <c r="B9786" t="s">
        <v>96</v>
      </c>
      <c r="C9786" t="s">
        <v>295</v>
      </c>
      <c r="D9786" t="s">
        <v>97</v>
      </c>
      <c r="E9786" t="s">
        <v>512</v>
      </c>
      <c r="F9786" t="s">
        <v>93</v>
      </c>
      <c r="G9786">
        <v>0</v>
      </c>
      <c r="H9786">
        <v>6.529600000000002E-5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6.1600000000000003E-6</v>
      </c>
      <c r="O9786">
        <v>6.4960000000000001E-6</v>
      </c>
      <c r="Q9786">
        <v>1.0416E-5</v>
      </c>
      <c r="S9786">
        <v>0</v>
      </c>
      <c r="U9786">
        <v>0</v>
      </c>
      <c r="W9786">
        <v>0</v>
      </c>
    </row>
    <row r="9787" spans="2:23" hidden="1" x14ac:dyDescent="0.25">
      <c r="B9787" t="s">
        <v>96</v>
      </c>
      <c r="C9787" t="s">
        <v>295</v>
      </c>
      <c r="D9787" t="s">
        <v>97</v>
      </c>
      <c r="E9787" t="s">
        <v>513</v>
      </c>
      <c r="F9787" t="s">
        <v>93</v>
      </c>
      <c r="G9787">
        <v>1.761830896</v>
      </c>
      <c r="H9787">
        <v>1.0275603520000001</v>
      </c>
      <c r="I9787">
        <v>0.80883398400000006</v>
      </c>
      <c r="J9787">
        <v>1.388179072</v>
      </c>
      <c r="K9787">
        <v>2.766221247999999</v>
      </c>
      <c r="L9787">
        <v>2.8169274560000002</v>
      </c>
      <c r="M9787">
        <v>2.6089525280000001</v>
      </c>
      <c r="N9787">
        <v>2.3289228479999999</v>
      </c>
      <c r="O9787">
        <v>1.777086304</v>
      </c>
      <c r="Q9787">
        <v>2.39037232</v>
      </c>
      <c r="S9787">
        <v>3.7246377279999998</v>
      </c>
      <c r="U9787">
        <v>2.9222603200000008</v>
      </c>
      <c r="W9787">
        <v>0.86251423999999999</v>
      </c>
    </row>
    <row r="9788" spans="2:23" hidden="1" x14ac:dyDescent="0.25">
      <c r="B9788" t="s">
        <v>96</v>
      </c>
      <c r="C9788" t="s">
        <v>295</v>
      </c>
      <c r="D9788" t="s">
        <v>97</v>
      </c>
      <c r="E9788" t="s">
        <v>514</v>
      </c>
      <c r="F9788" t="s">
        <v>93</v>
      </c>
      <c r="G9788">
        <v>0.72604672000000003</v>
      </c>
      <c r="H9788">
        <v>1.2249024479999999</v>
      </c>
      <c r="I9788">
        <v>0.80686793599999995</v>
      </c>
      <c r="J9788">
        <v>0.46697840000000013</v>
      </c>
      <c r="K9788">
        <v>0.64374016000000012</v>
      </c>
      <c r="L9788">
        <v>0.76405604799999993</v>
      </c>
      <c r="M9788">
        <v>1.0262996799999999</v>
      </c>
      <c r="N9788">
        <v>1.0284487360000001</v>
      </c>
      <c r="O9788">
        <v>0.75992055999999986</v>
      </c>
      <c r="Q9788">
        <v>0.92236032000000001</v>
      </c>
      <c r="S9788">
        <v>1.0076298400000001</v>
      </c>
      <c r="U9788">
        <v>6.5483039999999996E-3</v>
      </c>
      <c r="W9788">
        <v>0</v>
      </c>
    </row>
    <row r="9789" spans="2:23" hidden="1" x14ac:dyDescent="0.25">
      <c r="B9789" t="s">
        <v>96</v>
      </c>
      <c r="C9789" t="s">
        <v>295</v>
      </c>
      <c r="D9789" t="s">
        <v>97</v>
      </c>
      <c r="E9789" t="s">
        <v>515</v>
      </c>
      <c r="F9789" t="s">
        <v>93</v>
      </c>
      <c r="G9789">
        <v>16.427162976000002</v>
      </c>
      <c r="H9789">
        <v>16.885037455999999</v>
      </c>
      <c r="I9789">
        <v>16.498408304000002</v>
      </c>
      <c r="J9789">
        <v>15.488723375999999</v>
      </c>
      <c r="K9789">
        <v>13.298613888</v>
      </c>
      <c r="L9789">
        <v>10.643044496</v>
      </c>
      <c r="M9789">
        <v>8.1070025120000011</v>
      </c>
      <c r="N9789">
        <v>6.0328826880000008</v>
      </c>
      <c r="O9789">
        <v>5.000987824000001</v>
      </c>
      <c r="Q9789">
        <v>3.9481697919999998</v>
      </c>
      <c r="S9789">
        <v>4.8418062559999999</v>
      </c>
      <c r="U9789">
        <v>7.0100033919999998</v>
      </c>
      <c r="W9789">
        <v>11.456081056</v>
      </c>
    </row>
    <row r="9790" spans="2:23" hidden="1" x14ac:dyDescent="0.25">
      <c r="B9790" t="s">
        <v>96</v>
      </c>
      <c r="C9790" t="s">
        <v>295</v>
      </c>
      <c r="D9790" t="s">
        <v>97</v>
      </c>
      <c r="E9790" t="s">
        <v>516</v>
      </c>
      <c r="F9790" t="s">
        <v>93</v>
      </c>
      <c r="G9790">
        <v>29.55314152</v>
      </c>
      <c r="H9790">
        <v>45.583389936000017</v>
      </c>
      <c r="I9790">
        <v>58.784083120000012</v>
      </c>
      <c r="J9790">
        <v>73.185025647999993</v>
      </c>
      <c r="K9790">
        <v>77.519246448000018</v>
      </c>
      <c r="L9790">
        <v>80.243978864000013</v>
      </c>
      <c r="M9790">
        <v>82.997403216000009</v>
      </c>
      <c r="N9790">
        <v>81.892521423999995</v>
      </c>
      <c r="O9790">
        <v>72.260836816000008</v>
      </c>
      <c r="Q9790">
        <v>85.387565088000002</v>
      </c>
      <c r="S9790">
        <v>87.965654224000005</v>
      </c>
      <c r="U9790">
        <v>79.550617439999996</v>
      </c>
      <c r="W9790">
        <v>77.780841936000016</v>
      </c>
    </row>
    <row r="9791" spans="2:23" hidden="1" x14ac:dyDescent="0.25">
      <c r="B9791" t="s">
        <v>96</v>
      </c>
      <c r="C9791" t="s">
        <v>295</v>
      </c>
      <c r="D9791" t="s">
        <v>97</v>
      </c>
      <c r="E9791" t="s">
        <v>651</v>
      </c>
      <c r="F9791" t="s">
        <v>93</v>
      </c>
      <c r="G9791">
        <v>32.779250672000003</v>
      </c>
      <c r="H9791">
        <v>47.004061328000013</v>
      </c>
      <c r="I9791">
        <v>59.086536320000008</v>
      </c>
      <c r="J9791">
        <v>73.29726185600002</v>
      </c>
      <c r="K9791">
        <v>77.526928975999994</v>
      </c>
      <c r="L9791">
        <v>80.244045952000022</v>
      </c>
      <c r="M9791">
        <v>82.997469968000019</v>
      </c>
      <c r="N9791">
        <v>81.89258783999999</v>
      </c>
      <c r="O9791">
        <v>72.260915216000001</v>
      </c>
      <c r="Q9791">
        <v>85.387662976000001</v>
      </c>
      <c r="S9791">
        <v>87.965654224000005</v>
      </c>
      <c r="U9791">
        <v>79.550617439999996</v>
      </c>
      <c r="W9791">
        <v>77.780841936000016</v>
      </c>
    </row>
    <row r="9792" spans="2:23" hidden="1" x14ac:dyDescent="0.25">
      <c r="B9792" t="s">
        <v>96</v>
      </c>
      <c r="C9792" t="s">
        <v>295</v>
      </c>
      <c r="D9792" t="s">
        <v>97</v>
      </c>
      <c r="E9792" t="s">
        <v>517</v>
      </c>
      <c r="F9792" t="s">
        <v>93</v>
      </c>
      <c r="G9792">
        <v>0.90396689600000002</v>
      </c>
      <c r="H9792">
        <v>0.62406769600000001</v>
      </c>
      <c r="I9792">
        <v>0.30238488000000008</v>
      </c>
      <c r="J9792">
        <v>0.11216833599999999</v>
      </c>
      <c r="K9792">
        <v>7.6149920000000001E-3</v>
      </c>
      <c r="L9792">
        <v>0</v>
      </c>
      <c r="M9792">
        <v>0</v>
      </c>
      <c r="N9792">
        <v>0</v>
      </c>
      <c r="O9792">
        <v>0</v>
      </c>
      <c r="Q9792">
        <v>0</v>
      </c>
      <c r="S9792">
        <v>0</v>
      </c>
      <c r="U9792">
        <v>0</v>
      </c>
      <c r="W9792">
        <v>0</v>
      </c>
    </row>
    <row r="9793" spans="2:23" hidden="1" x14ac:dyDescent="0.25">
      <c r="B9793" t="s">
        <v>96</v>
      </c>
      <c r="C9793" t="s">
        <v>295</v>
      </c>
      <c r="D9793" t="s">
        <v>97</v>
      </c>
      <c r="E9793" t="s">
        <v>518</v>
      </c>
      <c r="F9793" t="s">
        <v>93</v>
      </c>
      <c r="G9793">
        <v>0</v>
      </c>
      <c r="H9793">
        <v>0</v>
      </c>
      <c r="I9793">
        <v>5.4880000000000006E-6</v>
      </c>
      <c r="J9793">
        <v>5.4880000000000006E-6</v>
      </c>
      <c r="K9793">
        <v>5.4880000000000006E-6</v>
      </c>
      <c r="L9793">
        <v>5.4880000000000006E-6</v>
      </c>
      <c r="M9793">
        <v>5.4880000000000006E-6</v>
      </c>
      <c r="N9793">
        <v>5.4880000000000006E-6</v>
      </c>
      <c r="O9793">
        <v>5.7119999999999997E-6</v>
      </c>
      <c r="Q9793">
        <v>6.0480000000000004E-6</v>
      </c>
      <c r="S9793">
        <v>0</v>
      </c>
      <c r="U9793">
        <v>0</v>
      </c>
      <c r="W9793">
        <v>0</v>
      </c>
    </row>
    <row r="9794" spans="2:23" hidden="1" x14ac:dyDescent="0.25">
      <c r="B9794" t="s">
        <v>96</v>
      </c>
      <c r="C9794" t="s">
        <v>295</v>
      </c>
      <c r="D9794" t="s">
        <v>97</v>
      </c>
      <c r="E9794" t="s">
        <v>709</v>
      </c>
      <c r="F9794" t="s">
        <v>93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Q9794">
        <v>0</v>
      </c>
      <c r="S9794">
        <v>0</v>
      </c>
      <c r="U9794">
        <v>0</v>
      </c>
      <c r="W9794">
        <v>0</v>
      </c>
    </row>
    <row r="9795" spans="2:23" hidden="1" x14ac:dyDescent="0.25">
      <c r="B9795" t="s">
        <v>96</v>
      </c>
      <c r="C9795" t="s">
        <v>295</v>
      </c>
      <c r="D9795" t="s">
        <v>97</v>
      </c>
      <c r="E9795" t="s">
        <v>519</v>
      </c>
      <c r="F9795" t="s">
        <v>93</v>
      </c>
      <c r="G9795">
        <v>0</v>
      </c>
      <c r="H9795">
        <v>0</v>
      </c>
      <c r="I9795">
        <v>5.4880000000000006E-6</v>
      </c>
      <c r="J9795">
        <v>5.4880000000000006E-6</v>
      </c>
      <c r="K9795">
        <v>5.4880000000000006E-6</v>
      </c>
      <c r="L9795">
        <v>5.4880000000000006E-6</v>
      </c>
      <c r="M9795">
        <v>5.4880000000000006E-6</v>
      </c>
      <c r="N9795">
        <v>5.4880000000000006E-6</v>
      </c>
      <c r="O9795">
        <v>5.7119999999999997E-6</v>
      </c>
      <c r="Q9795">
        <v>6.0480000000000004E-6</v>
      </c>
      <c r="S9795">
        <v>0</v>
      </c>
      <c r="U9795">
        <v>0</v>
      </c>
      <c r="W9795">
        <v>0</v>
      </c>
    </row>
    <row r="9796" spans="2:23" hidden="1" x14ac:dyDescent="0.25">
      <c r="B9796" t="s">
        <v>96</v>
      </c>
      <c r="C9796" t="s">
        <v>295</v>
      </c>
      <c r="D9796" t="s">
        <v>97</v>
      </c>
      <c r="E9796" t="s">
        <v>652</v>
      </c>
      <c r="F9796" t="s">
        <v>93</v>
      </c>
      <c r="G9796">
        <v>0</v>
      </c>
      <c r="H9796">
        <v>0</v>
      </c>
      <c r="I9796">
        <v>2.777600000000001E-5</v>
      </c>
      <c r="J9796">
        <v>0</v>
      </c>
      <c r="K9796">
        <v>5.6000000000000004E-7</v>
      </c>
      <c r="L9796">
        <v>3.3599999999999999E-7</v>
      </c>
      <c r="M9796">
        <v>1.68E-6</v>
      </c>
      <c r="N9796">
        <v>3.2480000000000001E-6</v>
      </c>
      <c r="O9796">
        <v>4.1439999999999996E-6</v>
      </c>
      <c r="Q9796">
        <v>6.832E-6</v>
      </c>
      <c r="S9796">
        <v>1.344E-6</v>
      </c>
      <c r="U9796">
        <v>3.5839999999999999E-6</v>
      </c>
      <c r="W9796">
        <v>1.4957883359999999</v>
      </c>
    </row>
    <row r="9797" spans="2:23" hidden="1" x14ac:dyDescent="0.25">
      <c r="B9797" t="s">
        <v>96</v>
      </c>
      <c r="C9797" t="s">
        <v>295</v>
      </c>
      <c r="D9797" t="s">
        <v>97</v>
      </c>
      <c r="E9797" t="s">
        <v>520</v>
      </c>
      <c r="F9797" t="s">
        <v>93</v>
      </c>
      <c r="G9797">
        <v>5.5073968320000004</v>
      </c>
      <c r="H9797">
        <v>16.689560384</v>
      </c>
      <c r="I9797">
        <v>26.962891536000001</v>
      </c>
      <c r="J9797">
        <v>34.961614464</v>
      </c>
      <c r="K9797">
        <v>34.643493919999997</v>
      </c>
      <c r="L9797">
        <v>34.140721999999997</v>
      </c>
      <c r="M9797">
        <v>34.631301936000007</v>
      </c>
      <c r="N9797">
        <v>32.881309776000002</v>
      </c>
      <c r="O9797">
        <v>25.886426944000011</v>
      </c>
      <c r="Q9797">
        <v>32.460990127999999</v>
      </c>
      <c r="S9797">
        <v>35.859585887999991</v>
      </c>
      <c r="U9797">
        <v>29.911226912</v>
      </c>
      <c r="W9797">
        <v>25.67931307200001</v>
      </c>
    </row>
    <row r="9798" spans="2:23" hidden="1" x14ac:dyDescent="0.25">
      <c r="B9798" t="s">
        <v>96</v>
      </c>
      <c r="C9798" t="s">
        <v>295</v>
      </c>
      <c r="D9798" t="s">
        <v>97</v>
      </c>
      <c r="E9798" t="s">
        <v>521</v>
      </c>
      <c r="F9798" t="s">
        <v>93</v>
      </c>
      <c r="G9798">
        <v>20.700620415999989</v>
      </c>
      <c r="H9798">
        <v>38.286260544000001</v>
      </c>
      <c r="I9798">
        <v>68.613461168000029</v>
      </c>
      <c r="J9798">
        <v>128.88257043199999</v>
      </c>
      <c r="K9798">
        <v>94.313477775999999</v>
      </c>
      <c r="L9798">
        <v>134.05899606400001</v>
      </c>
      <c r="M9798">
        <v>133.228252416</v>
      </c>
      <c r="N9798">
        <v>119.61553352</v>
      </c>
      <c r="O9798">
        <v>98.491645055999996</v>
      </c>
      <c r="Q9798">
        <v>98.783293504</v>
      </c>
      <c r="S9798">
        <v>111.607942096</v>
      </c>
      <c r="U9798">
        <v>124.895881712</v>
      </c>
      <c r="W9798">
        <v>121.99951780799999</v>
      </c>
    </row>
    <row r="9799" spans="2:23" hidden="1" x14ac:dyDescent="0.25">
      <c r="B9799" t="s">
        <v>96</v>
      </c>
      <c r="C9799" t="s">
        <v>295</v>
      </c>
      <c r="D9799" t="s">
        <v>97</v>
      </c>
      <c r="E9799" t="s">
        <v>522</v>
      </c>
      <c r="F9799" t="s">
        <v>93</v>
      </c>
      <c r="G9799">
        <v>6.8925349920000007</v>
      </c>
      <c r="H9799">
        <v>10.783889536</v>
      </c>
      <c r="I9799">
        <v>14.515915456</v>
      </c>
      <c r="J9799">
        <v>22.267709408000009</v>
      </c>
      <c r="K9799">
        <v>28.93339859200001</v>
      </c>
      <c r="L9799">
        <v>34.69615632</v>
      </c>
      <c r="M9799">
        <v>39.232798976000012</v>
      </c>
      <c r="N9799">
        <v>41.949880223999997</v>
      </c>
      <c r="O9799">
        <v>40.613501600000014</v>
      </c>
      <c r="Q9799">
        <v>48.056044735999997</v>
      </c>
      <c r="S9799">
        <v>46.256632127999993</v>
      </c>
      <c r="U9799">
        <v>42.622838944000009</v>
      </c>
      <c r="W9799">
        <v>40.645447808000007</v>
      </c>
    </row>
    <row r="9800" spans="2:23" hidden="1" x14ac:dyDescent="0.25">
      <c r="B9800" t="s">
        <v>96</v>
      </c>
      <c r="C9800" t="s">
        <v>295</v>
      </c>
      <c r="D9800" t="s">
        <v>97</v>
      </c>
      <c r="E9800" t="s">
        <v>654</v>
      </c>
      <c r="F9800" t="s">
        <v>93</v>
      </c>
      <c r="G9800">
        <v>0.26324905599999998</v>
      </c>
      <c r="H9800">
        <v>1.622832176</v>
      </c>
      <c r="I9800">
        <v>1.9877800320000001</v>
      </c>
      <c r="J9800">
        <v>2.341653328</v>
      </c>
      <c r="K9800">
        <v>3.5440711039999999</v>
      </c>
      <c r="L9800">
        <v>4.811575888000001</v>
      </c>
      <c r="M9800">
        <v>7.0152194559999996</v>
      </c>
      <c r="N9800">
        <v>8.6120546400000002</v>
      </c>
      <c r="O9800">
        <v>6.3595443520000003</v>
      </c>
      <c r="Q9800">
        <v>8.601315072000002</v>
      </c>
      <c r="S9800">
        <v>12.190572352</v>
      </c>
      <c r="U9800">
        <v>12.878517567999999</v>
      </c>
      <c r="W9800">
        <v>11.577309072</v>
      </c>
    </row>
    <row r="9801" spans="2:23" hidden="1" x14ac:dyDescent="0.25">
      <c r="B9801" t="s">
        <v>96</v>
      </c>
      <c r="C9801" t="s">
        <v>295</v>
      </c>
      <c r="D9801" t="s">
        <v>97</v>
      </c>
      <c r="E9801" t="s">
        <v>655</v>
      </c>
      <c r="F9801" t="s">
        <v>93</v>
      </c>
      <c r="G9801">
        <v>0.58663539200000014</v>
      </c>
      <c r="H9801">
        <v>2.8048949599999999</v>
      </c>
      <c r="I9801">
        <v>3.5000203839999999</v>
      </c>
      <c r="J9801">
        <v>5.2734368959999998</v>
      </c>
      <c r="K9801">
        <v>6.9618944640000002</v>
      </c>
      <c r="L9801">
        <v>10.746781135999999</v>
      </c>
      <c r="M9801">
        <v>13.561498496</v>
      </c>
      <c r="N9801">
        <v>6.914141808000001</v>
      </c>
      <c r="O9801">
        <v>8.717743104000002</v>
      </c>
      <c r="Q9801">
        <v>6.6507855680000034</v>
      </c>
      <c r="S9801">
        <v>5.8608490080000006</v>
      </c>
      <c r="U9801">
        <v>8.1925537120000005</v>
      </c>
      <c r="W9801">
        <v>9.9677492319999992</v>
      </c>
    </row>
    <row r="9802" spans="2:23" hidden="1" x14ac:dyDescent="0.25">
      <c r="B9802" t="s">
        <v>96</v>
      </c>
      <c r="C9802" t="s">
        <v>295</v>
      </c>
      <c r="D9802" t="s">
        <v>97</v>
      </c>
      <c r="E9802" t="s">
        <v>710</v>
      </c>
      <c r="F9802" t="s">
        <v>93</v>
      </c>
      <c r="G9802">
        <v>3.6579871999999999E-2</v>
      </c>
      <c r="H9802">
        <v>0.20697006400000001</v>
      </c>
      <c r="I9802">
        <v>9.0646751999999997E-2</v>
      </c>
      <c r="J9802">
        <v>0.53544153600000011</v>
      </c>
      <c r="K9802">
        <v>1.4039971680000001</v>
      </c>
      <c r="L9802">
        <v>1.233420272</v>
      </c>
      <c r="M9802">
        <v>0.86493467199999996</v>
      </c>
      <c r="N9802">
        <v>0.55219438400000009</v>
      </c>
      <c r="O9802">
        <v>0.17330017600000011</v>
      </c>
      <c r="Q9802">
        <v>1.5827840000000001E-3</v>
      </c>
      <c r="S9802">
        <v>0</v>
      </c>
      <c r="U9802">
        <v>0</v>
      </c>
      <c r="W9802">
        <v>0</v>
      </c>
    </row>
    <row r="9803" spans="2:23" hidden="1" x14ac:dyDescent="0.25">
      <c r="B9803" t="s">
        <v>96</v>
      </c>
      <c r="C9803" t="s">
        <v>295</v>
      </c>
      <c r="D9803" t="s">
        <v>97</v>
      </c>
      <c r="E9803" t="s">
        <v>711</v>
      </c>
      <c r="F9803" t="s">
        <v>93</v>
      </c>
      <c r="G9803">
        <v>0</v>
      </c>
      <c r="H9803">
        <v>0.1738741760000001</v>
      </c>
      <c r="I9803">
        <v>7.4664800000000002E-3</v>
      </c>
      <c r="J9803">
        <v>5.938352E-3</v>
      </c>
      <c r="K9803">
        <v>1.8402965280000001</v>
      </c>
      <c r="L9803">
        <v>4.3293085920000003</v>
      </c>
      <c r="M9803">
        <v>5.2881912160000004</v>
      </c>
      <c r="N9803">
        <v>3.3692827840000001</v>
      </c>
      <c r="O9803">
        <v>3.7300824960000001</v>
      </c>
      <c r="Q9803">
        <v>2.3849519680000002</v>
      </c>
      <c r="S9803">
        <v>2.650944016</v>
      </c>
      <c r="U9803">
        <v>4.1592494719999999</v>
      </c>
      <c r="W9803">
        <v>3.288569984</v>
      </c>
    </row>
    <row r="9804" spans="2:23" hidden="1" x14ac:dyDescent="0.25">
      <c r="B9804" t="s">
        <v>96</v>
      </c>
      <c r="C9804" t="s">
        <v>295</v>
      </c>
      <c r="D9804" t="s">
        <v>97</v>
      </c>
      <c r="E9804" t="s">
        <v>656</v>
      </c>
      <c r="F9804" t="s">
        <v>93</v>
      </c>
      <c r="G9804">
        <v>0.30076110400000011</v>
      </c>
      <c r="H9804">
        <v>1.1002605599999999</v>
      </c>
      <c r="I9804">
        <v>1.381346848</v>
      </c>
      <c r="J9804">
        <v>1.3933870719999999</v>
      </c>
      <c r="K9804">
        <v>0.77754017599999981</v>
      </c>
      <c r="L9804">
        <v>0.19108745599999999</v>
      </c>
      <c r="M9804">
        <v>3.5803039999999999E-3</v>
      </c>
      <c r="N9804">
        <v>2.8896000000000009E-5</v>
      </c>
      <c r="O9804">
        <v>3.0576000000000007E-5</v>
      </c>
      <c r="Q9804">
        <v>3.2255999999999997E-5</v>
      </c>
      <c r="S9804">
        <v>0</v>
      </c>
      <c r="U9804">
        <v>0</v>
      </c>
      <c r="W9804">
        <v>0</v>
      </c>
    </row>
    <row r="9805" spans="2:23" hidden="1" x14ac:dyDescent="0.25">
      <c r="B9805" t="s">
        <v>96</v>
      </c>
      <c r="C9805" t="s">
        <v>295</v>
      </c>
      <c r="D9805" t="s">
        <v>97</v>
      </c>
      <c r="E9805" t="s">
        <v>657</v>
      </c>
      <c r="F9805" t="s">
        <v>93</v>
      </c>
      <c r="G9805">
        <v>0.24929441599999999</v>
      </c>
      <c r="H9805">
        <v>1.3237901599999999</v>
      </c>
      <c r="I9805">
        <v>2.020560304</v>
      </c>
      <c r="J9805">
        <v>3.3386699360000001</v>
      </c>
      <c r="K9805">
        <v>2.940060592</v>
      </c>
      <c r="L9805">
        <v>4.9929648160000006</v>
      </c>
      <c r="M9805">
        <v>7.4047924160000003</v>
      </c>
      <c r="N9805">
        <v>2.9926357440000011</v>
      </c>
      <c r="O9805">
        <v>4.8143298559999996</v>
      </c>
      <c r="Q9805">
        <v>4.2642185600000007</v>
      </c>
      <c r="S9805">
        <v>3.2099048799999998</v>
      </c>
      <c r="U9805">
        <v>4.0333042400000014</v>
      </c>
      <c r="W9805">
        <v>6.6791792480000014</v>
      </c>
    </row>
    <row r="9806" spans="2:23" hidden="1" x14ac:dyDescent="0.25">
      <c r="B9806" t="s">
        <v>96</v>
      </c>
      <c r="C9806" t="s">
        <v>295</v>
      </c>
      <c r="D9806" t="s">
        <v>97</v>
      </c>
      <c r="E9806" t="s">
        <v>658</v>
      </c>
      <c r="F9806" t="s">
        <v>93</v>
      </c>
      <c r="G9806">
        <v>3.6579871999999999E-2</v>
      </c>
      <c r="H9806">
        <v>0.20697006400000001</v>
      </c>
      <c r="I9806">
        <v>9.0646751999999997E-2</v>
      </c>
      <c r="J9806">
        <v>0.53544153600000011</v>
      </c>
      <c r="K9806">
        <v>1.4039971680000001</v>
      </c>
      <c r="L9806">
        <v>1.233420272</v>
      </c>
      <c r="M9806">
        <v>0.86493467199999996</v>
      </c>
      <c r="N9806">
        <v>0.55219438400000009</v>
      </c>
      <c r="O9806">
        <v>0.17330017600000011</v>
      </c>
      <c r="Q9806">
        <v>1.5827840000000001E-3</v>
      </c>
      <c r="S9806">
        <v>0</v>
      </c>
      <c r="U9806">
        <v>0</v>
      </c>
      <c r="W9806">
        <v>0</v>
      </c>
    </row>
    <row r="9807" spans="2:23" hidden="1" x14ac:dyDescent="0.25">
      <c r="B9807" t="s">
        <v>96</v>
      </c>
      <c r="C9807" t="s">
        <v>295</v>
      </c>
      <c r="D9807" t="s">
        <v>97</v>
      </c>
      <c r="E9807" t="s">
        <v>659</v>
      </c>
      <c r="F9807" t="s">
        <v>93</v>
      </c>
      <c r="G9807">
        <v>4.3646555679999999</v>
      </c>
      <c r="H9807">
        <v>8.5428246399999992</v>
      </c>
      <c r="I9807">
        <v>7.9482228000000008</v>
      </c>
      <c r="J9807">
        <v>6.0403274400000004</v>
      </c>
      <c r="K9807">
        <v>13.8281332</v>
      </c>
      <c r="L9807">
        <v>19.420799664</v>
      </c>
      <c r="M9807">
        <v>23.370192383999999</v>
      </c>
      <c r="N9807">
        <v>27.946942239999998</v>
      </c>
      <c r="O9807">
        <v>33.811057951999999</v>
      </c>
      <c r="Q9807">
        <v>35.288896383999997</v>
      </c>
      <c r="S9807">
        <v>35.951142640000008</v>
      </c>
      <c r="U9807">
        <v>32.013995551999997</v>
      </c>
      <c r="W9807">
        <v>29.83577732800001</v>
      </c>
    </row>
    <row r="9808" spans="2:23" hidden="1" x14ac:dyDescent="0.25">
      <c r="B9808" t="s">
        <v>96</v>
      </c>
      <c r="C9808" t="s">
        <v>295</v>
      </c>
      <c r="D9808" t="s">
        <v>97</v>
      </c>
      <c r="E9808" t="s">
        <v>660</v>
      </c>
      <c r="F9808" t="s">
        <v>93</v>
      </c>
      <c r="G9808">
        <v>0</v>
      </c>
      <c r="H9808">
        <v>1.0443328E-2</v>
      </c>
      <c r="I9808">
        <v>0.64923992000000019</v>
      </c>
      <c r="J9808">
        <v>2.4849977600000002</v>
      </c>
      <c r="K9808">
        <v>9.9033782400000003</v>
      </c>
      <c r="L9808">
        <v>14.836077983999999</v>
      </c>
      <c r="M9808">
        <v>17.256119552000001</v>
      </c>
      <c r="N9808">
        <v>21.192033855999998</v>
      </c>
      <c r="O9808">
        <v>25.904388272000009</v>
      </c>
      <c r="Q9808">
        <v>28.371102480000001</v>
      </c>
      <c r="S9808">
        <v>31.058659408</v>
      </c>
      <c r="U9808">
        <v>27.298775616</v>
      </c>
      <c r="W9808">
        <v>27.197983008000001</v>
      </c>
    </row>
    <row r="9809" spans="2:23" hidden="1" x14ac:dyDescent="0.25">
      <c r="B9809" t="s">
        <v>96</v>
      </c>
      <c r="C9809" t="s">
        <v>295</v>
      </c>
      <c r="D9809" t="s">
        <v>97</v>
      </c>
      <c r="E9809" t="s">
        <v>661</v>
      </c>
      <c r="F9809" t="s">
        <v>93</v>
      </c>
      <c r="G9809">
        <v>0</v>
      </c>
      <c r="H9809">
        <v>8.6144128E-2</v>
      </c>
      <c r="I9809">
        <v>0.42590878399999998</v>
      </c>
      <c r="J9809">
        <v>0.88095481599999981</v>
      </c>
      <c r="K9809">
        <v>1.4970046560000001</v>
      </c>
      <c r="L9809">
        <v>2.4254784960000002</v>
      </c>
      <c r="M9809">
        <v>3.6432314240000001</v>
      </c>
      <c r="N9809">
        <v>4.7695718560000007</v>
      </c>
      <c r="O9809">
        <v>5.8685795840000017</v>
      </c>
      <c r="Q9809">
        <v>5.612398176000001</v>
      </c>
      <c r="S9809">
        <v>4.4606738400000001</v>
      </c>
      <c r="U9809">
        <v>3.3454233119999999</v>
      </c>
      <c r="W9809">
        <v>2.2675530080000001</v>
      </c>
    </row>
    <row r="9810" spans="2:23" hidden="1" x14ac:dyDescent="0.25">
      <c r="B9810" t="s">
        <v>96</v>
      </c>
      <c r="C9810" t="s">
        <v>295</v>
      </c>
      <c r="D9810" t="s">
        <v>97</v>
      </c>
      <c r="E9810" t="s">
        <v>662</v>
      </c>
      <c r="F9810" t="s">
        <v>93</v>
      </c>
      <c r="G9810">
        <v>4.3646555679999999</v>
      </c>
      <c r="H9810">
        <v>8.4462370720000024</v>
      </c>
      <c r="I9810">
        <v>6.8730740960000016</v>
      </c>
      <c r="J9810">
        <v>2.6743452959999998</v>
      </c>
      <c r="K9810">
        <v>2.427750192</v>
      </c>
      <c r="L9810">
        <v>2.1592428479999999</v>
      </c>
      <c r="M9810">
        <v>2.470840512000001</v>
      </c>
      <c r="N9810">
        <v>1.985334288</v>
      </c>
      <c r="O9810">
        <v>2.0380732959999999</v>
      </c>
      <c r="Q9810">
        <v>1.3053957279999999</v>
      </c>
      <c r="S9810">
        <v>0.19785673600000001</v>
      </c>
      <c r="U9810">
        <v>1.2936E-3</v>
      </c>
      <c r="W9810">
        <v>2.692872E-2</v>
      </c>
    </row>
    <row r="9811" spans="2:23" hidden="1" x14ac:dyDescent="0.25">
      <c r="B9811" t="s">
        <v>96</v>
      </c>
      <c r="C9811" t="s">
        <v>295</v>
      </c>
      <c r="D9811" t="s">
        <v>97</v>
      </c>
      <c r="E9811" t="s">
        <v>663</v>
      </c>
      <c r="F9811" t="s">
        <v>93</v>
      </c>
      <c r="G9811">
        <v>8.3188667520000017</v>
      </c>
      <c r="H9811">
        <v>14.2305548</v>
      </c>
      <c r="I9811">
        <v>15.858382512</v>
      </c>
      <c r="J9811">
        <v>20.785404528000001</v>
      </c>
      <c r="K9811">
        <v>12.543617072</v>
      </c>
      <c r="L9811">
        <v>3.9133922240000012</v>
      </c>
      <c r="M9811">
        <v>3.75395104</v>
      </c>
      <c r="N9811">
        <v>10.009329792000001</v>
      </c>
      <c r="O9811">
        <v>10.695250160000001</v>
      </c>
      <c r="Q9811">
        <v>12.643087184000001</v>
      </c>
      <c r="S9811">
        <v>12.666169264000001</v>
      </c>
      <c r="U9811">
        <v>10.39936408</v>
      </c>
      <c r="W9811">
        <v>6.4841573439999998</v>
      </c>
    </row>
    <row r="9812" spans="2:23" hidden="1" x14ac:dyDescent="0.25">
      <c r="B9812" t="s">
        <v>96</v>
      </c>
      <c r="C9812" t="s">
        <v>295</v>
      </c>
      <c r="D9812" t="s">
        <v>97</v>
      </c>
      <c r="E9812" t="s">
        <v>527</v>
      </c>
      <c r="F9812" t="s">
        <v>93</v>
      </c>
      <c r="G9812">
        <v>0</v>
      </c>
      <c r="H9812">
        <v>0</v>
      </c>
      <c r="I9812">
        <v>0</v>
      </c>
      <c r="J9812">
        <v>1.1487137160000001</v>
      </c>
      <c r="K9812">
        <v>4.6710152210000002</v>
      </c>
      <c r="L9812">
        <v>9.884968357</v>
      </c>
      <c r="M9812">
        <v>16.38121713</v>
      </c>
      <c r="N9812">
        <v>22.27185588</v>
      </c>
      <c r="O9812">
        <v>26.178230589999998</v>
      </c>
      <c r="P9812">
        <v>28.812955129999999</v>
      </c>
      <c r="Q9812">
        <v>30.863335840000001</v>
      </c>
      <c r="R9812">
        <v>32.51827634</v>
      </c>
      <c r="S9812">
        <v>33.893305390000002</v>
      </c>
      <c r="T9812">
        <v>34.903336969999998</v>
      </c>
      <c r="U9812">
        <v>35.528683180000002</v>
      </c>
      <c r="V9812">
        <v>35.847244259999997</v>
      </c>
      <c r="W9812">
        <v>35.915412510000003</v>
      </c>
    </row>
    <row r="9813" spans="2:23" hidden="1" x14ac:dyDescent="0.25">
      <c r="B9813" t="s">
        <v>96</v>
      </c>
      <c r="C9813" t="s">
        <v>295</v>
      </c>
      <c r="D9813" t="s">
        <v>97</v>
      </c>
      <c r="E9813" t="s">
        <v>528</v>
      </c>
      <c r="F9813" t="s">
        <v>93</v>
      </c>
      <c r="G9813">
        <v>0</v>
      </c>
      <c r="H9813">
        <v>0</v>
      </c>
      <c r="I9813">
        <v>0</v>
      </c>
    </row>
    <row r="9814" spans="2:23" hidden="1" x14ac:dyDescent="0.25">
      <c r="B9814" t="s">
        <v>96</v>
      </c>
      <c r="C9814" t="s">
        <v>295</v>
      </c>
      <c r="D9814" t="s">
        <v>97</v>
      </c>
      <c r="E9814" t="s">
        <v>529</v>
      </c>
      <c r="F9814" t="s">
        <v>93</v>
      </c>
      <c r="G9814">
        <v>4.5837020600000002</v>
      </c>
      <c r="H9814">
        <v>4.5837020600000002</v>
      </c>
      <c r="I9814">
        <v>4.5837020600000002</v>
      </c>
      <c r="J9814">
        <v>4.5837020600000002</v>
      </c>
      <c r="K9814">
        <v>4.5837020600000002</v>
      </c>
      <c r="L9814">
        <v>4.5837020600000002</v>
      </c>
      <c r="M9814">
        <v>4.5837020600000002</v>
      </c>
    </row>
    <row r="9815" spans="2:23" hidden="1" x14ac:dyDescent="0.25">
      <c r="B9815" t="s">
        <v>96</v>
      </c>
      <c r="C9815" t="s">
        <v>295</v>
      </c>
      <c r="D9815" t="s">
        <v>97</v>
      </c>
      <c r="E9815" t="s">
        <v>92</v>
      </c>
      <c r="F9815" t="s">
        <v>93</v>
      </c>
      <c r="G9815">
        <v>136.02827210000001</v>
      </c>
      <c r="H9815">
        <v>179.69523140000001</v>
      </c>
      <c r="I9815">
        <v>227.70218879999999</v>
      </c>
      <c r="J9815">
        <v>307.70017280000002</v>
      </c>
      <c r="K9815">
        <v>279.51301790000002</v>
      </c>
      <c r="L9815">
        <v>321.11707460000002</v>
      </c>
      <c r="M9815">
        <v>330.26205220000003</v>
      </c>
      <c r="N9815">
        <v>323.40637349999997</v>
      </c>
      <c r="O9815">
        <v>298.50506999999999</v>
      </c>
      <c r="P9815">
        <v>312.83032859999997</v>
      </c>
      <c r="Q9815">
        <v>327.15558709999999</v>
      </c>
      <c r="R9815">
        <v>337.74142940000002</v>
      </c>
      <c r="S9815">
        <v>348.32727169999998</v>
      </c>
      <c r="T9815">
        <v>344.6031701</v>
      </c>
      <c r="U9815">
        <v>340.87906850000002</v>
      </c>
      <c r="V9815">
        <v>337.27268249999997</v>
      </c>
      <c r="W9815">
        <v>333.66629649999999</v>
      </c>
    </row>
    <row r="9816" spans="2:23" hidden="1" x14ac:dyDescent="0.25">
      <c r="B9816" t="s">
        <v>96</v>
      </c>
      <c r="C9816" t="s">
        <v>295</v>
      </c>
      <c r="D9816" t="s">
        <v>97</v>
      </c>
      <c r="E9816" t="s">
        <v>530</v>
      </c>
      <c r="F9816" t="s">
        <v>93</v>
      </c>
      <c r="G9816">
        <v>181.1418974</v>
      </c>
      <c r="H9816">
        <v>181.1418974</v>
      </c>
      <c r="I9816">
        <v>181.1418974</v>
      </c>
    </row>
    <row r="9817" spans="2:23" hidden="1" x14ac:dyDescent="0.25">
      <c r="B9817" t="s">
        <v>96</v>
      </c>
      <c r="C9817" t="s">
        <v>295</v>
      </c>
      <c r="D9817" t="s">
        <v>97</v>
      </c>
      <c r="E9817" t="s">
        <v>531</v>
      </c>
      <c r="F9817" t="s">
        <v>93</v>
      </c>
      <c r="G9817">
        <v>254.57400139999999</v>
      </c>
      <c r="H9817">
        <v>254.57400139999999</v>
      </c>
      <c r="I9817">
        <v>254.57400139999999</v>
      </c>
      <c r="J9817">
        <v>254.57400139999999</v>
      </c>
      <c r="K9817">
        <v>254.57400139999999</v>
      </c>
      <c r="L9817">
        <v>254.57400139999999</v>
      </c>
      <c r="M9817">
        <v>254.57400139999999</v>
      </c>
    </row>
    <row r="9818" spans="2:23" hidden="1" x14ac:dyDescent="0.25">
      <c r="B9818" t="s">
        <v>96</v>
      </c>
      <c r="C9818" t="s">
        <v>295</v>
      </c>
      <c r="D9818" t="s">
        <v>97</v>
      </c>
      <c r="E9818" t="s">
        <v>532</v>
      </c>
      <c r="F9818" t="s">
        <v>93</v>
      </c>
      <c r="G9818">
        <v>2.678084245</v>
      </c>
      <c r="H9818">
        <v>1.113684033</v>
      </c>
      <c r="I9818">
        <v>0.90674595300000005</v>
      </c>
      <c r="J9818">
        <v>2.7168284730000001</v>
      </c>
      <c r="K9818">
        <v>10.200551989999999</v>
      </c>
      <c r="L9818">
        <v>15.28164569</v>
      </c>
      <c r="M9818">
        <v>17.832012540000001</v>
      </c>
      <c r="N9818">
        <v>21.951249300000001</v>
      </c>
      <c r="O9818">
        <v>26.952342689999998</v>
      </c>
      <c r="P9818">
        <v>28.345951079999999</v>
      </c>
      <c r="Q9818">
        <v>29.73955947</v>
      </c>
      <c r="R9818">
        <v>31.203181619999999</v>
      </c>
      <c r="S9818">
        <v>32.666803780000002</v>
      </c>
      <c r="T9818">
        <v>30.808397200000002</v>
      </c>
      <c r="U9818">
        <v>28.949990620000001</v>
      </c>
      <c r="V9818">
        <v>28.871197129999999</v>
      </c>
      <c r="W9818">
        <v>28.79240364</v>
      </c>
    </row>
    <row r="9819" spans="2:23" hidden="1" x14ac:dyDescent="0.25">
      <c r="B9819" t="s">
        <v>96</v>
      </c>
      <c r="C9819" t="s">
        <v>295</v>
      </c>
      <c r="D9819" t="s">
        <v>97</v>
      </c>
      <c r="E9819" t="s">
        <v>533</v>
      </c>
      <c r="F9819" t="s">
        <v>93</v>
      </c>
      <c r="G9819">
        <v>1.5661714099999999</v>
      </c>
      <c r="H9819">
        <v>1.5661714099999999</v>
      </c>
      <c r="I9819">
        <v>1.5661714099999999</v>
      </c>
    </row>
    <row r="9820" spans="2:23" hidden="1" x14ac:dyDescent="0.25">
      <c r="B9820" t="s">
        <v>96</v>
      </c>
      <c r="C9820" t="s">
        <v>295</v>
      </c>
      <c r="D9820" t="s">
        <v>97</v>
      </c>
      <c r="E9820" t="s">
        <v>534</v>
      </c>
      <c r="F9820" t="s">
        <v>93</v>
      </c>
      <c r="G9820">
        <v>7.2470789890000002</v>
      </c>
      <c r="H9820">
        <v>7.2470789890000002</v>
      </c>
      <c r="I9820">
        <v>7.2470789890000002</v>
      </c>
      <c r="J9820">
        <v>7.2470789890000002</v>
      </c>
      <c r="K9820">
        <v>7.2470789890000002</v>
      </c>
      <c r="L9820">
        <v>7.2470789890000002</v>
      </c>
      <c r="M9820">
        <v>7.2470789890000002</v>
      </c>
    </row>
    <row r="9821" spans="2:23" hidden="1" x14ac:dyDescent="0.25">
      <c r="B9821" t="s">
        <v>96</v>
      </c>
      <c r="C9821" t="s">
        <v>295</v>
      </c>
      <c r="D9821" t="s">
        <v>97</v>
      </c>
      <c r="E9821" t="s">
        <v>535</v>
      </c>
      <c r="F9821" t="s">
        <v>93</v>
      </c>
      <c r="G9821">
        <v>0.13328996800000001</v>
      </c>
      <c r="H9821">
        <v>0.67569431999999996</v>
      </c>
      <c r="I9821">
        <v>0.16461390400000001</v>
      </c>
      <c r="J9821">
        <v>9.8323679999999993E-3</v>
      </c>
      <c r="K9821">
        <v>0.19887392000000001</v>
      </c>
      <c r="L9821">
        <v>0.248507056</v>
      </c>
      <c r="M9821">
        <v>0.61898300799999995</v>
      </c>
      <c r="N9821">
        <v>0.67718145600000001</v>
      </c>
      <c r="O9821">
        <v>0.81160385599999996</v>
      </c>
      <c r="P9821">
        <v>0.74299881599999995</v>
      </c>
      <c r="Q9821">
        <v>0.67439377599999994</v>
      </c>
      <c r="R9821">
        <v>0.38148706399999999</v>
      </c>
      <c r="S9821">
        <v>8.8580352000000001E-2</v>
      </c>
      <c r="T9821">
        <v>4.4290176000000001E-2</v>
      </c>
      <c r="U9821">
        <v>0</v>
      </c>
      <c r="V9821">
        <v>0.21993103999999999</v>
      </c>
      <c r="W9821">
        <v>0.43986207999999999</v>
      </c>
    </row>
    <row r="9822" spans="2:23" hidden="1" x14ac:dyDescent="0.25">
      <c r="B9822" t="s">
        <v>96</v>
      </c>
      <c r="C9822" t="s">
        <v>295</v>
      </c>
      <c r="D9822" t="s">
        <v>97</v>
      </c>
      <c r="E9822" t="s">
        <v>536</v>
      </c>
      <c r="F9822" t="s">
        <v>93</v>
      </c>
      <c r="G9822">
        <v>0.32453273100000002</v>
      </c>
      <c r="H9822">
        <v>0.32453273100000002</v>
      </c>
      <c r="I9822">
        <v>0.32453273100000002</v>
      </c>
    </row>
    <row r="9823" spans="2:23" hidden="1" x14ac:dyDescent="0.25">
      <c r="B9823" t="s">
        <v>96</v>
      </c>
      <c r="C9823" t="s">
        <v>295</v>
      </c>
      <c r="D9823" t="s">
        <v>97</v>
      </c>
      <c r="E9823" t="s">
        <v>537</v>
      </c>
      <c r="F9823" t="s">
        <v>93</v>
      </c>
      <c r="G9823">
        <v>0.29282779199999998</v>
      </c>
      <c r="H9823">
        <v>0.29282779199999998</v>
      </c>
      <c r="I9823">
        <v>0.29282779199999998</v>
      </c>
      <c r="J9823">
        <v>0.29282779199999998</v>
      </c>
      <c r="K9823">
        <v>0.29282779199999998</v>
      </c>
      <c r="L9823">
        <v>0.29282779199999998</v>
      </c>
      <c r="M9823">
        <v>0.29282779199999998</v>
      </c>
    </row>
    <row r="9824" spans="2:23" hidden="1" x14ac:dyDescent="0.25">
      <c r="B9824" t="s">
        <v>96</v>
      </c>
      <c r="C9824" t="s">
        <v>295</v>
      </c>
      <c r="D9824" t="s">
        <v>97</v>
      </c>
      <c r="E9824" t="s">
        <v>538</v>
      </c>
      <c r="F9824" t="s">
        <v>93</v>
      </c>
      <c r="G9824">
        <v>0</v>
      </c>
      <c r="H9824">
        <v>0.47641697599999999</v>
      </c>
      <c r="I9824">
        <v>0.12611961599999999</v>
      </c>
      <c r="J9824">
        <v>9.8323679999999993E-3</v>
      </c>
      <c r="K9824">
        <v>0.19887392000000001</v>
      </c>
      <c r="L9824">
        <v>0.248507056</v>
      </c>
      <c r="M9824">
        <v>0.61898300799999995</v>
      </c>
      <c r="N9824">
        <v>0.67717529600000004</v>
      </c>
      <c r="O9824">
        <v>0.81158873600000003</v>
      </c>
      <c r="P9824">
        <v>0.74297350399999995</v>
      </c>
      <c r="Q9824">
        <v>0.67435827199999998</v>
      </c>
      <c r="R9824">
        <v>0.381469312</v>
      </c>
      <c r="S9824">
        <v>8.8580352000000001E-2</v>
      </c>
      <c r="T9824">
        <v>4.4290176000000001E-2</v>
      </c>
      <c r="U9824">
        <v>0</v>
      </c>
      <c r="V9824">
        <v>0.21993103999999999</v>
      </c>
      <c r="W9824">
        <v>0.43986207999999999</v>
      </c>
    </row>
    <row r="9825" spans="2:23" hidden="1" x14ac:dyDescent="0.25">
      <c r="B9825" t="s">
        <v>96</v>
      </c>
      <c r="C9825" t="s">
        <v>295</v>
      </c>
      <c r="D9825" t="s">
        <v>97</v>
      </c>
      <c r="E9825" t="s">
        <v>539</v>
      </c>
      <c r="F9825" t="s">
        <v>93</v>
      </c>
      <c r="G9825">
        <v>0.20084553099999999</v>
      </c>
      <c r="H9825">
        <v>0.20084553099999999</v>
      </c>
      <c r="I9825">
        <v>0.20084553099999999</v>
      </c>
    </row>
    <row r="9826" spans="2:23" hidden="1" x14ac:dyDescent="0.25">
      <c r="B9826" t="s">
        <v>96</v>
      </c>
      <c r="C9826" t="s">
        <v>295</v>
      </c>
      <c r="D9826" t="s">
        <v>97</v>
      </c>
      <c r="E9826" t="s">
        <v>540</v>
      </c>
      <c r="F9826" t="s">
        <v>93</v>
      </c>
      <c r="G9826">
        <v>0.23981899200000001</v>
      </c>
      <c r="H9826">
        <v>0.23981899200000001</v>
      </c>
      <c r="I9826">
        <v>0.23981899200000001</v>
      </c>
      <c r="J9826">
        <v>0.23981899200000001</v>
      </c>
      <c r="K9826">
        <v>0.23981899200000001</v>
      </c>
      <c r="L9826">
        <v>0.23981899200000001</v>
      </c>
      <c r="M9826">
        <v>0.23981899200000001</v>
      </c>
    </row>
    <row r="9827" spans="2:23" hidden="1" x14ac:dyDescent="0.25">
      <c r="B9827" t="s">
        <v>96</v>
      </c>
      <c r="C9827" t="s">
        <v>295</v>
      </c>
      <c r="D9827" t="s">
        <v>97</v>
      </c>
      <c r="E9827" t="s">
        <v>541</v>
      </c>
      <c r="F9827" t="s">
        <v>93</v>
      </c>
      <c r="G9827">
        <v>56.329130480000003</v>
      </c>
      <c r="H9827">
        <v>87.509548780000003</v>
      </c>
      <c r="I9827">
        <v>135.32441439999999</v>
      </c>
      <c r="J9827">
        <v>220.3029708</v>
      </c>
      <c r="K9827">
        <v>197.09439649999999</v>
      </c>
      <c r="L9827">
        <v>240.5269021</v>
      </c>
      <c r="M9827">
        <v>240.75684720000001</v>
      </c>
      <c r="N9827">
        <v>225.0903893</v>
      </c>
      <c r="O9827">
        <v>191.42330630000001</v>
      </c>
      <c r="P9827">
        <v>202.96327529999999</v>
      </c>
      <c r="Q9827">
        <v>214.50324430000001</v>
      </c>
      <c r="R9827">
        <v>223.5815331</v>
      </c>
      <c r="S9827">
        <v>232.65982199999999</v>
      </c>
      <c r="T9827">
        <v>232.42239280000001</v>
      </c>
      <c r="U9827">
        <v>232.1849637</v>
      </c>
      <c r="V9827">
        <v>230.44577279999999</v>
      </c>
      <c r="W9827">
        <v>228.7065819</v>
      </c>
    </row>
    <row r="9828" spans="2:23" hidden="1" x14ac:dyDescent="0.25">
      <c r="B9828" t="s">
        <v>96</v>
      </c>
      <c r="C9828" t="s">
        <v>295</v>
      </c>
      <c r="D9828" t="s">
        <v>97</v>
      </c>
      <c r="E9828" t="s">
        <v>542</v>
      </c>
      <c r="F9828" t="s">
        <v>93</v>
      </c>
      <c r="G9828">
        <v>93.054364550000003</v>
      </c>
      <c r="H9828">
        <v>93.054364550000003</v>
      </c>
      <c r="I9828">
        <v>93.054364550000003</v>
      </c>
    </row>
    <row r="9829" spans="2:23" hidden="1" x14ac:dyDescent="0.25">
      <c r="B9829" t="s">
        <v>96</v>
      </c>
      <c r="C9829" t="s">
        <v>295</v>
      </c>
      <c r="D9829" t="s">
        <v>97</v>
      </c>
      <c r="E9829" t="s">
        <v>543</v>
      </c>
      <c r="F9829" t="s">
        <v>93</v>
      </c>
      <c r="G9829">
        <v>168.26345860000001</v>
      </c>
      <c r="H9829">
        <v>168.26345860000001</v>
      </c>
      <c r="I9829">
        <v>168.26345860000001</v>
      </c>
      <c r="J9829">
        <v>168.26345860000001</v>
      </c>
      <c r="K9829">
        <v>168.26345860000001</v>
      </c>
      <c r="L9829">
        <v>168.26345860000001</v>
      </c>
      <c r="M9829">
        <v>168.26345860000001</v>
      </c>
    </row>
    <row r="9830" spans="2:23" hidden="1" x14ac:dyDescent="0.25">
      <c r="B9830" t="s">
        <v>96</v>
      </c>
      <c r="C9830" t="s">
        <v>295</v>
      </c>
      <c r="D9830" t="s">
        <v>97</v>
      </c>
      <c r="E9830" t="s">
        <v>544</v>
      </c>
      <c r="F9830" t="s">
        <v>93</v>
      </c>
      <c r="G9830">
        <v>2.3221423680000002</v>
      </c>
      <c r="H9830">
        <v>0.79660380799999997</v>
      </c>
      <c r="I9830">
        <v>6.8300000000000007E-5</v>
      </c>
      <c r="J9830">
        <v>6.7899999999999997E-5</v>
      </c>
      <c r="K9830">
        <v>6.7500000000000001E-5</v>
      </c>
      <c r="L9830">
        <v>6.7100000000000005E-5</v>
      </c>
      <c r="M9830">
        <v>6.6799999999999997E-5</v>
      </c>
      <c r="N9830">
        <v>6.6299999999999999E-5</v>
      </c>
      <c r="O9830">
        <v>7.8300000000000006E-5</v>
      </c>
      <c r="P9830">
        <v>8.81E-5</v>
      </c>
      <c r="Q9830">
        <v>9.7899999999999994E-5</v>
      </c>
      <c r="R9830">
        <v>4.8900000000000003E-5</v>
      </c>
      <c r="S9830">
        <v>0</v>
      </c>
      <c r="T9830">
        <v>0</v>
      </c>
      <c r="U9830">
        <v>0</v>
      </c>
      <c r="V9830">
        <v>0</v>
      </c>
      <c r="W9830">
        <v>0</v>
      </c>
    </row>
    <row r="9831" spans="2:23" hidden="1" x14ac:dyDescent="0.25">
      <c r="B9831" t="s">
        <v>96</v>
      </c>
      <c r="C9831" t="s">
        <v>295</v>
      </c>
      <c r="D9831" t="s">
        <v>97</v>
      </c>
      <c r="E9831" t="s">
        <v>545</v>
      </c>
      <c r="F9831" t="s">
        <v>93</v>
      </c>
      <c r="G9831">
        <v>1.039604832</v>
      </c>
      <c r="H9831">
        <v>1.039604832</v>
      </c>
      <c r="I9831">
        <v>1.039604832</v>
      </c>
    </row>
    <row r="9832" spans="2:23" hidden="1" x14ac:dyDescent="0.25">
      <c r="B9832" t="s">
        <v>96</v>
      </c>
      <c r="C9832" t="s">
        <v>295</v>
      </c>
      <c r="D9832" t="s">
        <v>97</v>
      </c>
      <c r="E9832" t="s">
        <v>546</v>
      </c>
      <c r="F9832" t="s">
        <v>93</v>
      </c>
      <c r="G9832">
        <v>0.44558339200000002</v>
      </c>
      <c r="H9832">
        <v>0.44558339200000002</v>
      </c>
      <c r="I9832">
        <v>0.44558339200000002</v>
      </c>
      <c r="J9832">
        <v>0.44558339200000002</v>
      </c>
      <c r="K9832">
        <v>0.44558339200000002</v>
      </c>
      <c r="L9832">
        <v>0.44558339200000002</v>
      </c>
      <c r="M9832">
        <v>0.44558339200000002</v>
      </c>
    </row>
    <row r="9833" spans="2:23" hidden="1" x14ac:dyDescent="0.25">
      <c r="B9833" t="s">
        <v>96</v>
      </c>
      <c r="C9833" t="s">
        <v>295</v>
      </c>
      <c r="D9833" t="s">
        <v>97</v>
      </c>
      <c r="E9833" t="s">
        <v>547</v>
      </c>
      <c r="F9833" t="s">
        <v>93</v>
      </c>
      <c r="G9833">
        <v>0</v>
      </c>
      <c r="H9833">
        <v>1.4548799999999999E-4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8.6200000000000005E-6</v>
      </c>
      <c r="P9833">
        <v>1.6900000000000001E-5</v>
      </c>
      <c r="Q9833">
        <v>2.51E-5</v>
      </c>
      <c r="R9833">
        <v>1.2500000000000001E-5</v>
      </c>
      <c r="S9833">
        <v>0</v>
      </c>
      <c r="T9833">
        <v>0</v>
      </c>
      <c r="U9833">
        <v>0</v>
      </c>
      <c r="V9833">
        <v>0</v>
      </c>
      <c r="W9833">
        <v>0</v>
      </c>
    </row>
    <row r="9834" spans="2:23" hidden="1" x14ac:dyDescent="0.25">
      <c r="B9834" t="s">
        <v>96</v>
      </c>
      <c r="C9834" t="s">
        <v>295</v>
      </c>
      <c r="D9834" t="s">
        <v>97</v>
      </c>
      <c r="E9834" t="s">
        <v>548</v>
      </c>
      <c r="F9834" t="s">
        <v>93</v>
      </c>
      <c r="G9834">
        <v>4.85E-5</v>
      </c>
      <c r="H9834">
        <v>4.85E-5</v>
      </c>
      <c r="I9834">
        <v>4.85E-5</v>
      </c>
    </row>
    <row r="9835" spans="2:23" hidden="1" x14ac:dyDescent="0.25">
      <c r="B9835" t="s">
        <v>96</v>
      </c>
      <c r="C9835" t="s">
        <v>295</v>
      </c>
      <c r="D9835" t="s">
        <v>97</v>
      </c>
      <c r="E9835" t="s">
        <v>549</v>
      </c>
      <c r="F9835" t="s">
        <v>93</v>
      </c>
      <c r="G9835">
        <v>2.0800000000000001E-5</v>
      </c>
      <c r="H9835">
        <v>2.0800000000000001E-5</v>
      </c>
      <c r="I9835">
        <v>2.0800000000000001E-5</v>
      </c>
      <c r="J9835">
        <v>2.0800000000000001E-5</v>
      </c>
      <c r="K9835">
        <v>2.0800000000000001E-5</v>
      </c>
      <c r="L9835">
        <v>2.0800000000000001E-5</v>
      </c>
      <c r="M9835">
        <v>2.0800000000000001E-5</v>
      </c>
    </row>
    <row r="9836" spans="2:23" hidden="1" x14ac:dyDescent="0.25">
      <c r="B9836" t="s">
        <v>96</v>
      </c>
      <c r="C9836" t="s">
        <v>295</v>
      </c>
      <c r="D9836" t="s">
        <v>97</v>
      </c>
      <c r="E9836" t="s">
        <v>550</v>
      </c>
      <c r="F9836" t="s">
        <v>93</v>
      </c>
      <c r="G9836">
        <v>2.3221423680000002</v>
      </c>
      <c r="H9836">
        <v>0.79645832000000005</v>
      </c>
      <c r="I9836">
        <v>6.8300000000000007E-5</v>
      </c>
      <c r="J9836">
        <v>6.7899999999999997E-5</v>
      </c>
      <c r="K9836">
        <v>6.7500000000000001E-5</v>
      </c>
      <c r="L9836">
        <v>6.7100000000000005E-5</v>
      </c>
      <c r="M9836">
        <v>6.6799999999999997E-5</v>
      </c>
      <c r="N9836">
        <v>6.6299999999999999E-5</v>
      </c>
      <c r="O9836">
        <v>6.97E-5</v>
      </c>
      <c r="P9836">
        <v>7.1199999999999996E-5</v>
      </c>
      <c r="Q9836">
        <v>7.2799999999999994E-5</v>
      </c>
      <c r="R9836">
        <v>3.6399999999999997E-5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2:23" hidden="1" x14ac:dyDescent="0.25">
      <c r="B9837" t="s">
        <v>96</v>
      </c>
      <c r="C9837" t="s">
        <v>295</v>
      </c>
      <c r="D9837" t="s">
        <v>97</v>
      </c>
      <c r="E9837" t="s">
        <v>551</v>
      </c>
      <c r="F9837" t="s">
        <v>93</v>
      </c>
      <c r="G9837">
        <v>1.039556336</v>
      </c>
      <c r="H9837">
        <v>1.039556336</v>
      </c>
      <c r="I9837">
        <v>1.039556336</v>
      </c>
    </row>
    <row r="9838" spans="2:23" hidden="1" x14ac:dyDescent="0.25">
      <c r="B9838" t="s">
        <v>96</v>
      </c>
      <c r="C9838" t="s">
        <v>295</v>
      </c>
      <c r="D9838" t="s">
        <v>97</v>
      </c>
      <c r="E9838" t="s">
        <v>552</v>
      </c>
      <c r="F9838" t="s">
        <v>93</v>
      </c>
      <c r="G9838">
        <v>0.44556260800000003</v>
      </c>
      <c r="H9838">
        <v>0.44556260800000003</v>
      </c>
      <c r="I9838">
        <v>0.44556260800000003</v>
      </c>
      <c r="J9838">
        <v>0.44556260800000003</v>
      </c>
      <c r="K9838">
        <v>0.44556260800000003</v>
      </c>
      <c r="L9838">
        <v>0.44556260800000003</v>
      </c>
      <c r="M9838">
        <v>0.44556260800000003</v>
      </c>
    </row>
    <row r="9839" spans="2:23" hidden="1" x14ac:dyDescent="0.25">
      <c r="B9839" t="s">
        <v>96</v>
      </c>
      <c r="C9839" t="s">
        <v>295</v>
      </c>
      <c r="D9839" t="s">
        <v>97</v>
      </c>
      <c r="E9839" t="s">
        <v>553</v>
      </c>
      <c r="F9839" t="s">
        <v>93</v>
      </c>
      <c r="G9839">
        <v>1.0874283840000001</v>
      </c>
      <c r="H9839">
        <v>0.51576380799999999</v>
      </c>
      <c r="I9839">
        <v>0.10364211199999999</v>
      </c>
      <c r="J9839">
        <v>1.0111359999999999E-3</v>
      </c>
      <c r="K9839">
        <v>7.8200000000000003E-5</v>
      </c>
      <c r="L9839">
        <v>7.8800000000000004E-5</v>
      </c>
      <c r="M9839">
        <v>7.9499999999999994E-5</v>
      </c>
      <c r="N9839">
        <v>8.03E-5</v>
      </c>
      <c r="O9839">
        <v>8.5599999999999994E-5</v>
      </c>
      <c r="P9839">
        <v>5.9048640000000001E-3</v>
      </c>
      <c r="Q9839">
        <v>1.1724160000000001E-2</v>
      </c>
      <c r="R9839">
        <v>5.8640960000000001E-3</v>
      </c>
      <c r="S9839">
        <v>4.0300000000000004E-6</v>
      </c>
      <c r="T9839">
        <v>2.0200000000000001E-6</v>
      </c>
      <c r="U9839">
        <v>0</v>
      </c>
      <c r="V9839">
        <v>0</v>
      </c>
      <c r="W9839">
        <v>0</v>
      </c>
    </row>
    <row r="9840" spans="2:23" hidden="1" x14ac:dyDescent="0.25">
      <c r="B9840" t="s">
        <v>96</v>
      </c>
      <c r="C9840" t="s">
        <v>295</v>
      </c>
      <c r="D9840" t="s">
        <v>97</v>
      </c>
      <c r="E9840" t="s">
        <v>554</v>
      </c>
      <c r="F9840" t="s">
        <v>93</v>
      </c>
      <c r="G9840">
        <v>0.56894476800000005</v>
      </c>
      <c r="H9840">
        <v>0.56894476800000005</v>
      </c>
      <c r="I9840">
        <v>0.56894476800000005</v>
      </c>
    </row>
    <row r="9841" spans="2:23" hidden="1" x14ac:dyDescent="0.25">
      <c r="B9841" t="s">
        <v>96</v>
      </c>
      <c r="C9841" t="s">
        <v>295</v>
      </c>
      <c r="D9841" t="s">
        <v>97</v>
      </c>
      <c r="E9841" t="s">
        <v>555</v>
      </c>
      <c r="F9841" t="s">
        <v>93</v>
      </c>
      <c r="G9841">
        <v>0.24401171199999999</v>
      </c>
      <c r="H9841">
        <v>0.24401171199999999</v>
      </c>
      <c r="I9841">
        <v>0.24401171199999999</v>
      </c>
      <c r="J9841">
        <v>0.24401171199999999</v>
      </c>
      <c r="K9841">
        <v>0.24401171199999999</v>
      </c>
      <c r="L9841">
        <v>0.24401171199999999</v>
      </c>
      <c r="M9841">
        <v>0.24401171199999999</v>
      </c>
    </row>
    <row r="9842" spans="2:23" hidden="1" x14ac:dyDescent="0.25">
      <c r="B9842" t="s">
        <v>96</v>
      </c>
      <c r="C9842" t="s">
        <v>295</v>
      </c>
      <c r="D9842" t="s">
        <v>97</v>
      </c>
      <c r="E9842" t="s">
        <v>556</v>
      </c>
      <c r="F9842" t="s">
        <v>93</v>
      </c>
      <c r="G9842">
        <v>0.13328996800000001</v>
      </c>
      <c r="H9842">
        <v>0.19906656</v>
      </c>
      <c r="I9842">
        <v>3.8494288000000002E-2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 spans="2:23" hidden="1" x14ac:dyDescent="0.25">
      <c r="B9843" t="s">
        <v>96</v>
      </c>
      <c r="C9843" t="s">
        <v>295</v>
      </c>
      <c r="D9843" t="s">
        <v>97</v>
      </c>
      <c r="E9843" t="s">
        <v>557</v>
      </c>
      <c r="F9843" t="s">
        <v>93</v>
      </c>
      <c r="G9843">
        <v>0.123616939</v>
      </c>
      <c r="H9843">
        <v>0.123616939</v>
      </c>
      <c r="I9843">
        <v>0.123616939</v>
      </c>
    </row>
    <row r="9844" spans="2:23" hidden="1" x14ac:dyDescent="0.25">
      <c r="B9844" t="s">
        <v>96</v>
      </c>
      <c r="C9844" t="s">
        <v>295</v>
      </c>
      <c r="D9844" t="s">
        <v>97</v>
      </c>
      <c r="E9844" t="s">
        <v>558</v>
      </c>
      <c r="F9844" t="s">
        <v>93</v>
      </c>
      <c r="G9844">
        <v>5.2978688000000003E-2</v>
      </c>
      <c r="H9844">
        <v>5.2978688000000003E-2</v>
      </c>
      <c r="I9844">
        <v>5.2978688000000003E-2</v>
      </c>
      <c r="J9844">
        <v>5.2978688000000003E-2</v>
      </c>
      <c r="K9844">
        <v>5.2978688000000003E-2</v>
      </c>
      <c r="L9844">
        <v>5.2978688000000003E-2</v>
      </c>
      <c r="M9844">
        <v>5.2978688000000003E-2</v>
      </c>
    </row>
    <row r="9845" spans="2:23" hidden="1" x14ac:dyDescent="0.25">
      <c r="B9845" t="s">
        <v>96</v>
      </c>
      <c r="C9845" t="s">
        <v>295</v>
      </c>
      <c r="D9845" t="s">
        <v>97</v>
      </c>
      <c r="E9845" t="s">
        <v>559</v>
      </c>
      <c r="F9845" t="s">
        <v>93</v>
      </c>
      <c r="G9845">
        <v>0.95413841600000004</v>
      </c>
      <c r="H9845">
        <v>0.31669724799999999</v>
      </c>
      <c r="I9845">
        <v>6.5147711999999997E-2</v>
      </c>
      <c r="J9845">
        <v>1.0111359999999999E-3</v>
      </c>
      <c r="K9845">
        <v>7.8200000000000003E-5</v>
      </c>
      <c r="L9845">
        <v>7.8800000000000004E-5</v>
      </c>
      <c r="M9845">
        <v>7.9499999999999994E-5</v>
      </c>
      <c r="N9845">
        <v>8.03E-5</v>
      </c>
      <c r="O9845">
        <v>8.5599999999999994E-5</v>
      </c>
      <c r="P9845">
        <v>5.9048640000000001E-3</v>
      </c>
      <c r="Q9845">
        <v>1.1724160000000001E-2</v>
      </c>
      <c r="R9845">
        <v>5.8640960000000001E-3</v>
      </c>
      <c r="S9845">
        <v>4.0300000000000004E-6</v>
      </c>
      <c r="T9845">
        <v>2.0200000000000001E-6</v>
      </c>
      <c r="U9845">
        <v>0</v>
      </c>
      <c r="V9845">
        <v>0</v>
      </c>
      <c r="W9845">
        <v>0</v>
      </c>
    </row>
    <row r="9846" spans="2:23" hidden="1" x14ac:dyDescent="0.25">
      <c r="B9846" t="s">
        <v>96</v>
      </c>
      <c r="C9846" t="s">
        <v>295</v>
      </c>
      <c r="D9846" t="s">
        <v>97</v>
      </c>
      <c r="E9846" t="s">
        <v>560</v>
      </c>
      <c r="F9846" t="s">
        <v>93</v>
      </c>
      <c r="G9846">
        <v>0.445327792</v>
      </c>
      <c r="H9846">
        <v>0.445327792</v>
      </c>
      <c r="I9846">
        <v>0.445327792</v>
      </c>
    </row>
    <row r="9847" spans="2:23" hidden="1" x14ac:dyDescent="0.25">
      <c r="B9847" t="s">
        <v>96</v>
      </c>
      <c r="C9847" t="s">
        <v>295</v>
      </c>
      <c r="D9847" t="s">
        <v>97</v>
      </c>
      <c r="E9847" t="s">
        <v>561</v>
      </c>
      <c r="F9847" t="s">
        <v>93</v>
      </c>
      <c r="G9847">
        <v>0.191033008</v>
      </c>
      <c r="H9847">
        <v>0.191033008</v>
      </c>
      <c r="I9847">
        <v>0.191033008</v>
      </c>
      <c r="J9847">
        <v>0.191033008</v>
      </c>
      <c r="K9847">
        <v>0.191033008</v>
      </c>
      <c r="L9847">
        <v>0.191033008</v>
      </c>
      <c r="M9847">
        <v>0.191033008</v>
      </c>
    </row>
    <row r="9848" spans="2:23" hidden="1" x14ac:dyDescent="0.25">
      <c r="B9848" t="s">
        <v>96</v>
      </c>
      <c r="C9848" t="s">
        <v>295</v>
      </c>
      <c r="D9848" t="s">
        <v>97</v>
      </c>
      <c r="E9848" t="s">
        <v>664</v>
      </c>
      <c r="F9848" t="s">
        <v>93</v>
      </c>
      <c r="G9848">
        <v>0</v>
      </c>
      <c r="H9848">
        <v>0.675837456</v>
      </c>
      <c r="I9848">
        <v>6.711935328</v>
      </c>
      <c r="J9848">
        <v>16.733942849999998</v>
      </c>
      <c r="K9848">
        <v>22.487684689999998</v>
      </c>
      <c r="L9848">
        <v>23.4068483</v>
      </c>
      <c r="M9848">
        <v>21.922087380000001</v>
      </c>
      <c r="N9848">
        <v>21.253253279999999</v>
      </c>
      <c r="O9848">
        <v>18.893561900000002</v>
      </c>
      <c r="P9848">
        <v>23.411868420000001</v>
      </c>
      <c r="Q9848">
        <v>27.930174940000001</v>
      </c>
      <c r="R9848">
        <v>28.645879470000001</v>
      </c>
      <c r="S9848">
        <v>29.361584000000001</v>
      </c>
      <c r="T9848">
        <v>27.088894060000001</v>
      </c>
      <c r="U9848">
        <v>24.816204110000001</v>
      </c>
      <c r="V9848">
        <v>26.439956030000001</v>
      </c>
      <c r="W9848">
        <v>28.063707950000001</v>
      </c>
    </row>
    <row r="9849" spans="2:23" hidden="1" x14ac:dyDescent="0.25">
      <c r="B9849" t="s">
        <v>96</v>
      </c>
      <c r="C9849" t="s">
        <v>295</v>
      </c>
      <c r="D9849" t="s">
        <v>97</v>
      </c>
      <c r="E9849" t="s">
        <v>665</v>
      </c>
      <c r="F9849" t="s">
        <v>93</v>
      </c>
      <c r="G9849">
        <v>2.462590928</v>
      </c>
      <c r="H9849">
        <v>2.462590928</v>
      </c>
      <c r="I9849">
        <v>2.462590928</v>
      </c>
    </row>
    <row r="9850" spans="2:23" hidden="1" x14ac:dyDescent="0.25">
      <c r="B9850" t="s">
        <v>96</v>
      </c>
      <c r="C9850" t="s">
        <v>295</v>
      </c>
      <c r="D9850" t="s">
        <v>97</v>
      </c>
      <c r="E9850" t="s">
        <v>666</v>
      </c>
      <c r="F9850" t="s">
        <v>93</v>
      </c>
      <c r="G9850">
        <v>13.134048</v>
      </c>
      <c r="H9850">
        <v>13.134048</v>
      </c>
      <c r="I9850">
        <v>13.134048</v>
      </c>
      <c r="J9850">
        <v>13.134048</v>
      </c>
      <c r="K9850">
        <v>13.134048</v>
      </c>
      <c r="L9850">
        <v>13.134048</v>
      </c>
      <c r="M9850">
        <v>13.134048</v>
      </c>
    </row>
    <row r="9851" spans="2:23" hidden="1" x14ac:dyDescent="0.25">
      <c r="B9851" t="s">
        <v>96</v>
      </c>
      <c r="C9851" t="s">
        <v>295</v>
      </c>
      <c r="D9851" t="s">
        <v>97</v>
      </c>
      <c r="E9851" t="s">
        <v>667</v>
      </c>
      <c r="F9851" t="s">
        <v>93</v>
      </c>
      <c r="G9851">
        <v>2.8492592800000001</v>
      </c>
      <c r="H9851">
        <v>1.5433894560000001</v>
      </c>
      <c r="I9851">
        <v>0.91248158400000001</v>
      </c>
      <c r="J9851">
        <v>1.389195696</v>
      </c>
      <c r="K9851">
        <v>2.7663047999999999</v>
      </c>
      <c r="L9851">
        <v>2.8170117920000002</v>
      </c>
      <c r="M9851">
        <v>2.6090375360000002</v>
      </c>
      <c r="N9851">
        <v>2.329014688</v>
      </c>
      <c r="O9851">
        <v>1.7771840800000001</v>
      </c>
      <c r="P9851">
        <v>2.0896485679999999</v>
      </c>
      <c r="Q9851">
        <v>2.4021130560000001</v>
      </c>
      <c r="R9851">
        <v>3.0633773519999998</v>
      </c>
      <c r="S9851">
        <v>3.724641648</v>
      </c>
      <c r="T9851">
        <v>3.3234509839999999</v>
      </c>
      <c r="U9851">
        <v>2.9222603199999999</v>
      </c>
      <c r="V9851">
        <v>1.8923872799999999</v>
      </c>
      <c r="W9851">
        <v>0.86251423999999999</v>
      </c>
    </row>
    <row r="9852" spans="2:23" hidden="1" x14ac:dyDescent="0.25">
      <c r="B9852" t="s">
        <v>96</v>
      </c>
      <c r="C9852" t="s">
        <v>295</v>
      </c>
      <c r="D9852" t="s">
        <v>97</v>
      </c>
      <c r="E9852" t="s">
        <v>562</v>
      </c>
      <c r="F9852" t="s">
        <v>93</v>
      </c>
      <c r="G9852">
        <v>2.7159693119999999</v>
      </c>
      <c r="H9852">
        <v>1.3442575999999999</v>
      </c>
      <c r="I9852">
        <v>0.87398718399999997</v>
      </c>
      <c r="J9852">
        <v>1.389195696</v>
      </c>
      <c r="K9852">
        <v>2.7663049119999998</v>
      </c>
      <c r="L9852">
        <v>2.8170117920000002</v>
      </c>
      <c r="M9852">
        <v>2.6090375360000002</v>
      </c>
      <c r="N9852">
        <v>2.3290086400000001</v>
      </c>
      <c r="O9852">
        <v>1.7771775839999999</v>
      </c>
      <c r="P9852">
        <v>2.0896400559999999</v>
      </c>
      <c r="Q9852">
        <v>2.4021025279999999</v>
      </c>
      <c r="R9852">
        <v>3.0633721440000001</v>
      </c>
      <c r="S9852">
        <v>3.7246417599999999</v>
      </c>
      <c r="T9852">
        <v>3.3234510400000001</v>
      </c>
      <c r="U9852">
        <v>2.9222603199999999</v>
      </c>
      <c r="V9852">
        <v>1.8923872799999999</v>
      </c>
      <c r="W9852">
        <v>0.86251423999999999</v>
      </c>
    </row>
    <row r="9853" spans="2:23" hidden="1" x14ac:dyDescent="0.25">
      <c r="B9853" t="s">
        <v>96</v>
      </c>
      <c r="C9853" t="s">
        <v>295</v>
      </c>
      <c r="D9853" t="s">
        <v>97</v>
      </c>
      <c r="E9853" t="s">
        <v>563</v>
      </c>
      <c r="F9853" t="s">
        <v>93</v>
      </c>
      <c r="G9853">
        <v>1.644738032</v>
      </c>
      <c r="H9853">
        <v>1.644738032</v>
      </c>
      <c r="I9853">
        <v>1.644738032</v>
      </c>
    </row>
    <row r="9854" spans="2:23" hidden="1" x14ac:dyDescent="0.25">
      <c r="B9854" t="s">
        <v>96</v>
      </c>
      <c r="C9854" t="s">
        <v>295</v>
      </c>
      <c r="D9854" t="s">
        <v>97</v>
      </c>
      <c r="E9854" t="s">
        <v>564</v>
      </c>
      <c r="F9854" t="s">
        <v>93</v>
      </c>
      <c r="G9854">
        <v>2.0736805760000001</v>
      </c>
      <c r="H9854">
        <v>2.0736805760000001</v>
      </c>
      <c r="I9854">
        <v>2.0736805760000001</v>
      </c>
      <c r="J9854">
        <v>2.0736805760000001</v>
      </c>
      <c r="K9854">
        <v>2.0736805760000001</v>
      </c>
      <c r="L9854">
        <v>2.0736805760000001</v>
      </c>
      <c r="M9854">
        <v>2.0736805760000001</v>
      </c>
    </row>
    <row r="9855" spans="2:23" hidden="1" x14ac:dyDescent="0.25">
      <c r="B9855" t="s">
        <v>96</v>
      </c>
      <c r="C9855" t="s">
        <v>295</v>
      </c>
      <c r="D9855" t="s">
        <v>97</v>
      </c>
      <c r="E9855" t="s">
        <v>668</v>
      </c>
      <c r="F9855" t="s">
        <v>93</v>
      </c>
      <c r="G9855">
        <v>1.768376773</v>
      </c>
      <c r="H9855">
        <v>1.768376773</v>
      </c>
      <c r="I9855">
        <v>1.768376773</v>
      </c>
    </row>
    <row r="9856" spans="2:23" hidden="1" x14ac:dyDescent="0.25">
      <c r="B9856" t="s">
        <v>96</v>
      </c>
      <c r="C9856" t="s">
        <v>295</v>
      </c>
      <c r="D9856" t="s">
        <v>97</v>
      </c>
      <c r="E9856" t="s">
        <v>669</v>
      </c>
      <c r="F9856" t="s">
        <v>93</v>
      </c>
      <c r="G9856">
        <v>2.1266685920000001</v>
      </c>
      <c r="H9856">
        <v>2.1266685920000001</v>
      </c>
      <c r="I9856">
        <v>2.1266685920000001</v>
      </c>
      <c r="J9856">
        <v>2.1266685920000001</v>
      </c>
      <c r="K9856">
        <v>2.1266685920000001</v>
      </c>
      <c r="L9856">
        <v>2.1266685920000001</v>
      </c>
      <c r="M9856">
        <v>2.1266685920000001</v>
      </c>
    </row>
    <row r="9857" spans="2:23" hidden="1" x14ac:dyDescent="0.25">
      <c r="B9857" t="s">
        <v>96</v>
      </c>
      <c r="C9857" t="s">
        <v>295</v>
      </c>
      <c r="D9857" t="s">
        <v>97</v>
      </c>
      <c r="E9857" t="s">
        <v>565</v>
      </c>
      <c r="F9857" t="s">
        <v>93</v>
      </c>
      <c r="G9857">
        <v>1.761830896</v>
      </c>
      <c r="H9857">
        <v>1.0276256479999999</v>
      </c>
      <c r="I9857">
        <v>0.80883398399999995</v>
      </c>
      <c r="J9857">
        <v>1.388179072</v>
      </c>
      <c r="K9857">
        <v>2.7662212479999999</v>
      </c>
      <c r="L9857">
        <v>2.8169274560000002</v>
      </c>
      <c r="M9857">
        <v>2.6089525280000001</v>
      </c>
      <c r="N9857">
        <v>2.3289290079999998</v>
      </c>
      <c r="O9857">
        <v>1.777092688</v>
      </c>
      <c r="P9857">
        <v>2.083737712</v>
      </c>
      <c r="Q9857">
        <v>2.3903827359999998</v>
      </c>
      <c r="R9857">
        <v>3.0575102319999998</v>
      </c>
      <c r="S9857">
        <v>3.7246377279999998</v>
      </c>
      <c r="T9857">
        <v>3.3234490239999999</v>
      </c>
      <c r="U9857">
        <v>2.9222603199999999</v>
      </c>
      <c r="V9857">
        <v>1.8923872799999999</v>
      </c>
      <c r="W9857">
        <v>0.86251423999999999</v>
      </c>
    </row>
    <row r="9858" spans="2:23" hidden="1" x14ac:dyDescent="0.25">
      <c r="B9858" t="s">
        <v>96</v>
      </c>
      <c r="C9858" t="s">
        <v>295</v>
      </c>
      <c r="D9858" t="s">
        <v>97</v>
      </c>
      <c r="E9858" t="s">
        <v>566</v>
      </c>
      <c r="F9858" t="s">
        <v>93</v>
      </c>
      <c r="G9858">
        <v>1.1994301759999999</v>
      </c>
      <c r="H9858">
        <v>1.1994301759999999</v>
      </c>
      <c r="I9858">
        <v>1.1994301759999999</v>
      </c>
    </row>
    <row r="9859" spans="2:23" hidden="1" x14ac:dyDescent="0.25">
      <c r="B9859" t="s">
        <v>96</v>
      </c>
      <c r="C9859" t="s">
        <v>295</v>
      </c>
      <c r="D9859" t="s">
        <v>97</v>
      </c>
      <c r="E9859" t="s">
        <v>567</v>
      </c>
      <c r="F9859" t="s">
        <v>93</v>
      </c>
      <c r="G9859">
        <v>1.8826529759999999</v>
      </c>
      <c r="H9859">
        <v>1.8826529759999999</v>
      </c>
      <c r="I9859">
        <v>1.8826529759999999</v>
      </c>
      <c r="J9859">
        <v>1.8826529759999999</v>
      </c>
      <c r="K9859">
        <v>1.8826529759999999</v>
      </c>
      <c r="L9859">
        <v>1.8826529759999999</v>
      </c>
      <c r="M9859">
        <v>1.8826529759999999</v>
      </c>
    </row>
    <row r="9860" spans="2:23" hidden="1" x14ac:dyDescent="0.25">
      <c r="B9860" t="s">
        <v>96</v>
      </c>
      <c r="C9860" t="s">
        <v>295</v>
      </c>
      <c r="D9860" t="s">
        <v>97</v>
      </c>
      <c r="E9860" t="s">
        <v>568</v>
      </c>
      <c r="F9860" t="s">
        <v>93</v>
      </c>
      <c r="G9860">
        <v>0</v>
      </c>
      <c r="H9860">
        <v>6.5300000000000002E-5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6.1600000000000003E-6</v>
      </c>
      <c r="O9860">
        <v>6.4999999999999996E-6</v>
      </c>
      <c r="P9860">
        <v>8.4600000000000003E-6</v>
      </c>
      <c r="Q9860">
        <v>1.04E-5</v>
      </c>
      <c r="R9860">
        <v>5.2100000000000001E-6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2:23" hidden="1" x14ac:dyDescent="0.25">
      <c r="B9861" t="s">
        <v>96</v>
      </c>
      <c r="C9861" t="s">
        <v>295</v>
      </c>
      <c r="D9861" t="s">
        <v>97</v>
      </c>
      <c r="E9861" t="s">
        <v>569</v>
      </c>
      <c r="F9861" t="s">
        <v>93</v>
      </c>
      <c r="G9861">
        <v>2.1800000000000001E-5</v>
      </c>
      <c r="H9861">
        <v>2.1800000000000001E-5</v>
      </c>
      <c r="I9861">
        <v>2.1800000000000001E-5</v>
      </c>
    </row>
    <row r="9862" spans="2:23" hidden="1" x14ac:dyDescent="0.25">
      <c r="B9862" t="s">
        <v>96</v>
      </c>
      <c r="C9862" t="s">
        <v>295</v>
      </c>
      <c r="D9862" t="s">
        <v>97</v>
      </c>
      <c r="E9862" t="s">
        <v>570</v>
      </c>
      <c r="F9862" t="s">
        <v>93</v>
      </c>
      <c r="G9862">
        <v>9.3300000000000005E-6</v>
      </c>
      <c r="H9862">
        <v>9.3300000000000005E-6</v>
      </c>
      <c r="I9862">
        <v>9.3300000000000005E-6</v>
      </c>
      <c r="J9862">
        <v>9.3300000000000005E-6</v>
      </c>
      <c r="K9862">
        <v>9.3300000000000005E-6</v>
      </c>
      <c r="L9862">
        <v>9.3300000000000005E-6</v>
      </c>
      <c r="M9862">
        <v>9.3300000000000005E-6</v>
      </c>
    </row>
    <row r="9863" spans="2:23" hidden="1" x14ac:dyDescent="0.25">
      <c r="B9863" t="s">
        <v>96</v>
      </c>
      <c r="C9863" t="s">
        <v>295</v>
      </c>
      <c r="D9863" t="s">
        <v>97</v>
      </c>
      <c r="E9863" t="s">
        <v>571</v>
      </c>
      <c r="F9863" t="s">
        <v>93</v>
      </c>
      <c r="G9863">
        <v>1.761830896</v>
      </c>
      <c r="H9863">
        <v>1.0275603520000001</v>
      </c>
      <c r="I9863">
        <v>0.80883398399999995</v>
      </c>
      <c r="J9863">
        <v>1.388179072</v>
      </c>
      <c r="K9863">
        <v>2.7662212479999999</v>
      </c>
      <c r="L9863">
        <v>2.8169274560000002</v>
      </c>
      <c r="M9863">
        <v>2.6089525280000001</v>
      </c>
      <c r="N9863">
        <v>2.3289228479999999</v>
      </c>
      <c r="O9863">
        <v>1.777086304</v>
      </c>
      <c r="P9863">
        <v>2.083729312</v>
      </c>
      <c r="Q9863">
        <v>2.39037232</v>
      </c>
      <c r="R9863">
        <v>3.0575050240000001</v>
      </c>
      <c r="S9863">
        <v>3.7246377279999998</v>
      </c>
      <c r="T9863">
        <v>3.3234490239999999</v>
      </c>
      <c r="U9863">
        <v>2.9222603199999999</v>
      </c>
      <c r="V9863">
        <v>1.8923872799999999</v>
      </c>
      <c r="W9863">
        <v>0.86251423999999999</v>
      </c>
    </row>
    <row r="9864" spans="2:23" hidden="1" x14ac:dyDescent="0.25">
      <c r="B9864" t="s">
        <v>96</v>
      </c>
      <c r="C9864" t="s">
        <v>295</v>
      </c>
      <c r="D9864" t="s">
        <v>97</v>
      </c>
      <c r="E9864" t="s">
        <v>572</v>
      </c>
      <c r="F9864" t="s">
        <v>93</v>
      </c>
      <c r="G9864">
        <v>1.1994084110000001</v>
      </c>
      <c r="H9864">
        <v>1.1994084110000001</v>
      </c>
      <c r="I9864">
        <v>1.1994084110000001</v>
      </c>
    </row>
    <row r="9865" spans="2:23" hidden="1" x14ac:dyDescent="0.25">
      <c r="B9865" t="s">
        <v>96</v>
      </c>
      <c r="C9865" t="s">
        <v>295</v>
      </c>
      <c r="D9865" t="s">
        <v>97</v>
      </c>
      <c r="E9865" t="s">
        <v>573</v>
      </c>
      <c r="F9865" t="s">
        <v>93</v>
      </c>
      <c r="G9865">
        <v>1.8826436479999999</v>
      </c>
      <c r="H9865">
        <v>1.8826436479999999</v>
      </c>
      <c r="I9865">
        <v>1.8826436479999999</v>
      </c>
      <c r="J9865">
        <v>1.8826436479999999</v>
      </c>
      <c r="K9865">
        <v>1.8826436479999999</v>
      </c>
      <c r="L9865">
        <v>1.8826436479999999</v>
      </c>
      <c r="M9865">
        <v>1.8826436479999999</v>
      </c>
    </row>
    <row r="9866" spans="2:23" hidden="1" x14ac:dyDescent="0.25">
      <c r="B9866" t="s">
        <v>96</v>
      </c>
      <c r="C9866" t="s">
        <v>295</v>
      </c>
      <c r="D9866" t="s">
        <v>97</v>
      </c>
      <c r="E9866" t="s">
        <v>574</v>
      </c>
      <c r="F9866" t="s">
        <v>93</v>
      </c>
      <c r="G9866">
        <v>0.72604672000000003</v>
      </c>
      <c r="H9866">
        <v>1.2249024479999999</v>
      </c>
      <c r="I9866">
        <v>0.80686793599999995</v>
      </c>
      <c r="J9866">
        <v>0.46697840000000002</v>
      </c>
      <c r="K9866">
        <v>0.64374016000000001</v>
      </c>
      <c r="L9866">
        <v>0.76405604800000004</v>
      </c>
      <c r="M9866">
        <v>1.0262996799999999</v>
      </c>
      <c r="N9866">
        <v>1.0284487360000001</v>
      </c>
      <c r="O9866">
        <v>0.75992055999999997</v>
      </c>
      <c r="P9866">
        <v>0.84114043999999999</v>
      </c>
      <c r="Q9866">
        <v>0.92236032000000001</v>
      </c>
      <c r="R9866">
        <v>0.96499508000000001</v>
      </c>
      <c r="S9866">
        <v>1.0076298400000001</v>
      </c>
      <c r="T9866">
        <v>0.50708907199999997</v>
      </c>
      <c r="U9866">
        <v>6.5483039999999996E-3</v>
      </c>
      <c r="V9866">
        <v>3.2741519999999998E-3</v>
      </c>
      <c r="W9866">
        <v>0</v>
      </c>
    </row>
    <row r="9867" spans="2:23" hidden="1" x14ac:dyDescent="0.25">
      <c r="B9867" t="s">
        <v>96</v>
      </c>
      <c r="C9867" t="s">
        <v>295</v>
      </c>
      <c r="D9867" t="s">
        <v>97</v>
      </c>
      <c r="E9867" t="s">
        <v>575</v>
      </c>
      <c r="F9867" t="s">
        <v>93</v>
      </c>
      <c r="G9867">
        <v>0.91927236800000001</v>
      </c>
      <c r="H9867">
        <v>0.91927236800000001</v>
      </c>
      <c r="I9867">
        <v>0.91927236800000001</v>
      </c>
    </row>
    <row r="9868" spans="2:23" hidden="1" x14ac:dyDescent="0.25">
      <c r="B9868" t="s">
        <v>96</v>
      </c>
      <c r="C9868" t="s">
        <v>295</v>
      </c>
      <c r="D9868" t="s">
        <v>97</v>
      </c>
      <c r="E9868" t="s">
        <v>576</v>
      </c>
      <c r="F9868" t="s">
        <v>93</v>
      </c>
      <c r="G9868">
        <v>0.80841305600000002</v>
      </c>
      <c r="H9868">
        <v>0.80841305600000002</v>
      </c>
      <c r="I9868">
        <v>0.80841305600000002</v>
      </c>
      <c r="J9868">
        <v>0.80841305600000002</v>
      </c>
      <c r="K9868">
        <v>0.80841305600000002</v>
      </c>
      <c r="L9868">
        <v>0.80841305600000002</v>
      </c>
      <c r="M9868">
        <v>0.80841305600000002</v>
      </c>
    </row>
    <row r="9869" spans="2:23" hidden="1" x14ac:dyDescent="0.25">
      <c r="B9869" t="s">
        <v>96</v>
      </c>
      <c r="C9869" t="s">
        <v>295</v>
      </c>
      <c r="D9869" t="s">
        <v>97</v>
      </c>
      <c r="E9869" t="s">
        <v>577</v>
      </c>
      <c r="F9869" t="s">
        <v>93</v>
      </c>
      <c r="G9869">
        <v>16.427162979999999</v>
      </c>
      <c r="H9869">
        <v>16.885037459999999</v>
      </c>
      <c r="I9869">
        <v>16.498408300000001</v>
      </c>
      <c r="J9869">
        <v>15.48872338</v>
      </c>
      <c r="K9869">
        <v>13.29861389</v>
      </c>
      <c r="L9869">
        <v>10.6430445</v>
      </c>
      <c r="M9869">
        <v>8.1070025119999993</v>
      </c>
      <c r="N9869">
        <v>6.0328826879999999</v>
      </c>
      <c r="O9869">
        <v>5.0009878240000001</v>
      </c>
      <c r="P9869">
        <v>4.4745788080000004</v>
      </c>
      <c r="Q9869">
        <v>3.9481697919999998</v>
      </c>
      <c r="R9869">
        <v>4.3949880239999999</v>
      </c>
      <c r="S9869">
        <v>4.8418062559999999</v>
      </c>
      <c r="T9869">
        <v>5.9259048239999998</v>
      </c>
      <c r="U9869">
        <v>7.0100033919999998</v>
      </c>
      <c r="V9869">
        <v>9.2330422240000001</v>
      </c>
      <c r="W9869">
        <v>11.456081060000001</v>
      </c>
    </row>
    <row r="9870" spans="2:23" hidden="1" x14ac:dyDescent="0.25">
      <c r="B9870" t="s">
        <v>96</v>
      </c>
      <c r="C9870" t="s">
        <v>295</v>
      </c>
      <c r="D9870" t="s">
        <v>97</v>
      </c>
      <c r="E9870" t="s">
        <v>578</v>
      </c>
      <c r="F9870" t="s">
        <v>93</v>
      </c>
      <c r="G9870">
        <v>16.603536250000001</v>
      </c>
      <c r="H9870">
        <v>16.603536250000001</v>
      </c>
      <c r="I9870">
        <v>16.603536250000001</v>
      </c>
    </row>
    <row r="9871" spans="2:23" hidden="1" x14ac:dyDescent="0.25">
      <c r="B9871" t="s">
        <v>96</v>
      </c>
      <c r="C9871" t="s">
        <v>295</v>
      </c>
      <c r="D9871" t="s">
        <v>97</v>
      </c>
      <c r="E9871" t="s">
        <v>579</v>
      </c>
      <c r="F9871" t="s">
        <v>93</v>
      </c>
      <c r="G9871">
        <v>13.90685614</v>
      </c>
      <c r="H9871">
        <v>13.90685614</v>
      </c>
      <c r="I9871">
        <v>13.90685614</v>
      </c>
      <c r="J9871">
        <v>13.90685614</v>
      </c>
      <c r="K9871">
        <v>13.90685614</v>
      </c>
      <c r="L9871">
        <v>13.90685614</v>
      </c>
      <c r="M9871">
        <v>13.90685614</v>
      </c>
    </row>
    <row r="9872" spans="2:23" hidden="1" x14ac:dyDescent="0.25">
      <c r="B9872" t="s">
        <v>96</v>
      </c>
      <c r="C9872" t="s">
        <v>295</v>
      </c>
      <c r="D9872" t="s">
        <v>97</v>
      </c>
      <c r="E9872" t="s">
        <v>580</v>
      </c>
      <c r="F9872" t="s">
        <v>93</v>
      </c>
      <c r="G9872">
        <v>52.575904299999998</v>
      </c>
      <c r="H9872">
        <v>85.341946140000005</v>
      </c>
      <c r="I9872">
        <v>134.10954799999999</v>
      </c>
      <c r="J9872">
        <v>218.8016068</v>
      </c>
      <c r="K9872">
        <v>194.32047660000001</v>
      </c>
      <c r="L9872">
        <v>237.70989030000001</v>
      </c>
      <c r="M9872">
        <v>238.14780959999999</v>
      </c>
      <c r="N9872">
        <v>222.76137449999999</v>
      </c>
      <c r="O9872">
        <v>189.64611360000001</v>
      </c>
      <c r="P9872">
        <v>200.87360989999999</v>
      </c>
      <c r="Q9872">
        <v>212.1011062</v>
      </c>
      <c r="R9872">
        <v>220.5181432</v>
      </c>
      <c r="S9872">
        <v>228.93518019999999</v>
      </c>
      <c r="T9872">
        <v>229.09894180000001</v>
      </c>
      <c r="U9872">
        <v>229.26270339999999</v>
      </c>
      <c r="V9872">
        <v>228.55338549999999</v>
      </c>
      <c r="W9872">
        <v>227.84406770000001</v>
      </c>
    </row>
    <row r="9873" spans="2:23" hidden="1" x14ac:dyDescent="0.25">
      <c r="B9873" t="s">
        <v>96</v>
      </c>
      <c r="C9873" t="s">
        <v>295</v>
      </c>
      <c r="D9873" t="s">
        <v>97</v>
      </c>
      <c r="E9873" t="s">
        <v>581</v>
      </c>
      <c r="F9873" t="s">
        <v>93</v>
      </c>
      <c r="G9873">
        <v>90.675799499999997</v>
      </c>
      <c r="H9873">
        <v>90.675799499999997</v>
      </c>
      <c r="I9873">
        <v>90.675799499999997</v>
      </c>
    </row>
    <row r="9874" spans="2:23" hidden="1" x14ac:dyDescent="0.25">
      <c r="B9874" t="s">
        <v>96</v>
      </c>
      <c r="C9874" t="s">
        <v>295</v>
      </c>
      <c r="D9874" t="s">
        <v>97</v>
      </c>
      <c r="E9874" t="s">
        <v>582</v>
      </c>
      <c r="F9874" t="s">
        <v>93</v>
      </c>
      <c r="G9874">
        <v>165.85816879999999</v>
      </c>
      <c r="H9874">
        <v>165.85816879999999</v>
      </c>
      <c r="I9874">
        <v>165.85816879999999</v>
      </c>
      <c r="J9874">
        <v>165.85816879999999</v>
      </c>
      <c r="K9874">
        <v>165.85816879999999</v>
      </c>
      <c r="L9874">
        <v>165.85816879999999</v>
      </c>
      <c r="M9874">
        <v>165.85816879999999</v>
      </c>
    </row>
    <row r="9875" spans="2:23" hidden="1" x14ac:dyDescent="0.25">
      <c r="B9875" t="s">
        <v>96</v>
      </c>
      <c r="C9875" t="s">
        <v>295</v>
      </c>
      <c r="D9875" t="s">
        <v>97</v>
      </c>
      <c r="E9875" t="s">
        <v>583</v>
      </c>
      <c r="F9875" t="s">
        <v>93</v>
      </c>
      <c r="G9875">
        <v>29.55314152</v>
      </c>
      <c r="H9875">
        <v>45.583389940000004</v>
      </c>
      <c r="I9875">
        <v>58.784083119999998</v>
      </c>
      <c r="J9875">
        <v>73.18502565</v>
      </c>
      <c r="K9875">
        <v>77.519246449999997</v>
      </c>
      <c r="L9875">
        <v>80.243978859999999</v>
      </c>
      <c r="M9875">
        <v>82.997403219999995</v>
      </c>
      <c r="N9875">
        <v>81.892521419999994</v>
      </c>
      <c r="O9875">
        <v>72.260836819999994</v>
      </c>
      <c r="P9875">
        <v>78.824200950000005</v>
      </c>
      <c r="Q9875">
        <v>85.387565089999995</v>
      </c>
      <c r="R9875">
        <v>86.676609659999997</v>
      </c>
      <c r="S9875">
        <v>87.965654220000005</v>
      </c>
      <c r="T9875">
        <v>83.758135830000001</v>
      </c>
      <c r="U9875">
        <v>79.550617439999996</v>
      </c>
      <c r="V9875">
        <v>78.665729690000006</v>
      </c>
      <c r="W9875">
        <v>77.780841940000002</v>
      </c>
    </row>
    <row r="9876" spans="2:23" hidden="1" x14ac:dyDescent="0.25">
      <c r="B9876" t="s">
        <v>96</v>
      </c>
      <c r="C9876" t="s">
        <v>295</v>
      </c>
      <c r="D9876" t="s">
        <v>97</v>
      </c>
      <c r="E9876" t="s">
        <v>584</v>
      </c>
      <c r="F9876" t="s">
        <v>93</v>
      </c>
      <c r="G9876">
        <v>44.640204859999997</v>
      </c>
      <c r="H9876">
        <v>44.640204859999997</v>
      </c>
      <c r="I9876">
        <v>44.640204859999997</v>
      </c>
    </row>
    <row r="9877" spans="2:23" hidden="1" x14ac:dyDescent="0.25">
      <c r="B9877" t="s">
        <v>96</v>
      </c>
      <c r="C9877" t="s">
        <v>295</v>
      </c>
      <c r="D9877" t="s">
        <v>97</v>
      </c>
      <c r="E9877" t="s">
        <v>585</v>
      </c>
      <c r="F9877" t="s">
        <v>93</v>
      </c>
      <c r="G9877">
        <v>63.980895539999999</v>
      </c>
      <c r="H9877">
        <v>63.980895539999999</v>
      </c>
      <c r="I9877">
        <v>63.980895539999999</v>
      </c>
      <c r="J9877">
        <v>63.980895539999999</v>
      </c>
      <c r="K9877">
        <v>63.980895539999999</v>
      </c>
      <c r="L9877">
        <v>63.980895539999999</v>
      </c>
      <c r="M9877">
        <v>63.980895539999999</v>
      </c>
    </row>
    <row r="9878" spans="2:23" hidden="1" x14ac:dyDescent="0.25">
      <c r="B9878" t="s">
        <v>96</v>
      </c>
      <c r="C9878" t="s">
        <v>295</v>
      </c>
      <c r="D9878" t="s">
        <v>97</v>
      </c>
      <c r="E9878" t="s">
        <v>586</v>
      </c>
      <c r="F9878" t="s">
        <v>93</v>
      </c>
      <c r="G9878">
        <v>29.55314152</v>
      </c>
      <c r="H9878">
        <v>45.583389820000001</v>
      </c>
      <c r="I9878">
        <v>58.784111009999997</v>
      </c>
      <c r="J9878">
        <v>73.18502565</v>
      </c>
      <c r="K9878">
        <v>77.519247120000003</v>
      </c>
      <c r="L9878">
        <v>80.243979199999998</v>
      </c>
      <c r="M9878">
        <v>82.997404779999997</v>
      </c>
      <c r="N9878">
        <v>81.89252467</v>
      </c>
      <c r="O9878">
        <v>72.260841069999998</v>
      </c>
      <c r="P9878">
        <v>78.824206439999998</v>
      </c>
      <c r="Q9878">
        <v>85.387571809999997</v>
      </c>
      <c r="R9878">
        <v>86.676613630000006</v>
      </c>
      <c r="S9878">
        <v>87.965655459999994</v>
      </c>
      <c r="T9878">
        <v>83.758138299999999</v>
      </c>
      <c r="U9878">
        <v>79.550621140000004</v>
      </c>
      <c r="V9878">
        <v>79.413625699999997</v>
      </c>
      <c r="W9878">
        <v>79.276630269999998</v>
      </c>
    </row>
    <row r="9879" spans="2:23" hidden="1" x14ac:dyDescent="0.25">
      <c r="B9879" t="s">
        <v>96</v>
      </c>
      <c r="C9879" t="s">
        <v>295</v>
      </c>
      <c r="D9879" t="s">
        <v>97</v>
      </c>
      <c r="E9879" t="s">
        <v>587</v>
      </c>
      <c r="F9879" t="s">
        <v>93</v>
      </c>
      <c r="G9879">
        <v>44.640214120000003</v>
      </c>
      <c r="H9879">
        <v>44.640214120000003</v>
      </c>
      <c r="I9879">
        <v>44.640214120000003</v>
      </c>
    </row>
    <row r="9880" spans="2:23" hidden="1" x14ac:dyDescent="0.25">
      <c r="B9880" t="s">
        <v>96</v>
      </c>
      <c r="C9880" t="s">
        <v>295</v>
      </c>
      <c r="D9880" t="s">
        <v>97</v>
      </c>
      <c r="E9880" t="s">
        <v>588</v>
      </c>
      <c r="F9880" t="s">
        <v>93</v>
      </c>
      <c r="G9880">
        <v>63.980899870000002</v>
      </c>
      <c r="H9880">
        <v>63.980899870000002</v>
      </c>
      <c r="I9880">
        <v>63.980899870000002</v>
      </c>
      <c r="J9880">
        <v>63.980899870000002</v>
      </c>
      <c r="K9880">
        <v>63.980899870000002</v>
      </c>
      <c r="L9880">
        <v>63.980899870000002</v>
      </c>
      <c r="M9880">
        <v>63.980899870000002</v>
      </c>
    </row>
    <row r="9881" spans="2:23" hidden="1" x14ac:dyDescent="0.25">
      <c r="B9881" t="s">
        <v>96</v>
      </c>
      <c r="C9881" t="s">
        <v>295</v>
      </c>
      <c r="D9881" t="s">
        <v>97</v>
      </c>
      <c r="E9881" t="s">
        <v>589</v>
      </c>
      <c r="F9881" t="s">
        <v>93</v>
      </c>
      <c r="G9881">
        <v>0.90396689600000002</v>
      </c>
      <c r="H9881">
        <v>0.62406769600000001</v>
      </c>
      <c r="I9881">
        <v>0.30238488000000002</v>
      </c>
      <c r="J9881">
        <v>0.11216833599999999</v>
      </c>
      <c r="K9881">
        <v>7.6149920000000001E-3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</row>
    <row r="9882" spans="2:23" hidden="1" x14ac:dyDescent="0.25">
      <c r="B9882" t="s">
        <v>96</v>
      </c>
      <c r="C9882" t="s">
        <v>295</v>
      </c>
      <c r="D9882" t="s">
        <v>97</v>
      </c>
      <c r="E9882" t="s">
        <v>590</v>
      </c>
      <c r="F9882" t="s">
        <v>93</v>
      </c>
      <c r="G9882">
        <v>0.610139824</v>
      </c>
      <c r="H9882">
        <v>0.610139824</v>
      </c>
      <c r="I9882">
        <v>0.610139824</v>
      </c>
    </row>
    <row r="9883" spans="2:23" hidden="1" x14ac:dyDescent="0.25">
      <c r="B9883" t="s">
        <v>96</v>
      </c>
      <c r="C9883" t="s">
        <v>295</v>
      </c>
      <c r="D9883" t="s">
        <v>97</v>
      </c>
      <c r="E9883" t="s">
        <v>591</v>
      </c>
      <c r="F9883" t="s">
        <v>93</v>
      </c>
      <c r="G9883">
        <v>0.27860040000000003</v>
      </c>
      <c r="H9883">
        <v>0.27860040000000003</v>
      </c>
      <c r="I9883">
        <v>0.27860040000000003</v>
      </c>
      <c r="J9883">
        <v>0.27860040000000003</v>
      </c>
      <c r="K9883">
        <v>0.27860040000000003</v>
      </c>
      <c r="L9883">
        <v>0.27860040000000003</v>
      </c>
      <c r="M9883">
        <v>0.27860040000000003</v>
      </c>
    </row>
    <row r="9884" spans="2:23" hidden="1" x14ac:dyDescent="0.25">
      <c r="B9884" t="s">
        <v>96</v>
      </c>
      <c r="C9884" t="s">
        <v>295</v>
      </c>
      <c r="D9884" t="s">
        <v>97</v>
      </c>
      <c r="E9884" t="s">
        <v>592</v>
      </c>
      <c r="F9884" t="s">
        <v>93</v>
      </c>
      <c r="G9884">
        <v>0</v>
      </c>
      <c r="H9884">
        <v>0</v>
      </c>
      <c r="I9884">
        <v>5.49E-6</v>
      </c>
      <c r="J9884">
        <v>5.49E-6</v>
      </c>
      <c r="K9884">
        <v>5.49E-6</v>
      </c>
      <c r="L9884">
        <v>5.49E-6</v>
      </c>
      <c r="M9884">
        <v>5.49E-6</v>
      </c>
      <c r="N9884">
        <v>5.49E-6</v>
      </c>
      <c r="O9884">
        <v>5.7100000000000004E-6</v>
      </c>
      <c r="P9884">
        <v>5.8799999999999996E-6</v>
      </c>
      <c r="Q9884">
        <v>6.0499999999999997E-6</v>
      </c>
      <c r="R9884">
        <v>3.0199999999999999E-6</v>
      </c>
      <c r="S9884">
        <v>0</v>
      </c>
      <c r="T9884">
        <v>0</v>
      </c>
      <c r="U9884">
        <v>0</v>
      </c>
      <c r="V9884">
        <v>0</v>
      </c>
      <c r="W9884">
        <v>0</v>
      </c>
    </row>
    <row r="9885" spans="2:23" hidden="1" x14ac:dyDescent="0.25">
      <c r="B9885" t="s">
        <v>96</v>
      </c>
      <c r="C9885" t="s">
        <v>295</v>
      </c>
      <c r="D9885" t="s">
        <v>97</v>
      </c>
      <c r="E9885" t="s">
        <v>593</v>
      </c>
      <c r="F9885" t="s">
        <v>93</v>
      </c>
      <c r="G9885">
        <v>1.8300000000000001E-6</v>
      </c>
      <c r="H9885">
        <v>1.8300000000000001E-6</v>
      </c>
      <c r="I9885">
        <v>1.8300000000000001E-6</v>
      </c>
    </row>
    <row r="9886" spans="2:23" hidden="1" x14ac:dyDescent="0.25">
      <c r="B9886" t="s">
        <v>96</v>
      </c>
      <c r="C9886" t="s">
        <v>295</v>
      </c>
      <c r="D9886" t="s">
        <v>97</v>
      </c>
      <c r="E9886" t="s">
        <v>594</v>
      </c>
      <c r="F9886" t="s">
        <v>93</v>
      </c>
      <c r="G9886">
        <v>3.9199999999999997E-6</v>
      </c>
      <c r="H9886">
        <v>3.9199999999999997E-6</v>
      </c>
      <c r="I9886">
        <v>3.9199999999999997E-6</v>
      </c>
      <c r="J9886">
        <v>3.9199999999999997E-6</v>
      </c>
      <c r="K9886">
        <v>3.9199999999999997E-6</v>
      </c>
      <c r="L9886">
        <v>3.9199999999999997E-6</v>
      </c>
      <c r="M9886">
        <v>3.9199999999999997E-6</v>
      </c>
    </row>
    <row r="9887" spans="2:23" hidden="1" x14ac:dyDescent="0.25">
      <c r="B9887" t="s">
        <v>96</v>
      </c>
      <c r="C9887" t="s">
        <v>295</v>
      </c>
      <c r="D9887" t="s">
        <v>97</v>
      </c>
      <c r="E9887" t="s">
        <v>712</v>
      </c>
      <c r="F9887" t="s">
        <v>93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</row>
    <row r="9888" spans="2:23" hidden="1" x14ac:dyDescent="0.25">
      <c r="B9888" t="s">
        <v>96</v>
      </c>
      <c r="C9888" t="s">
        <v>295</v>
      </c>
      <c r="D9888" t="s">
        <v>97</v>
      </c>
      <c r="E9888" t="s">
        <v>713</v>
      </c>
      <c r="F9888" t="s">
        <v>93</v>
      </c>
      <c r="G9888">
        <v>0</v>
      </c>
      <c r="H9888">
        <v>0</v>
      </c>
      <c r="I9888">
        <v>0</v>
      </c>
    </row>
    <row r="9889" spans="2:23" hidden="1" x14ac:dyDescent="0.25">
      <c r="B9889" t="s">
        <v>96</v>
      </c>
      <c r="C9889" t="s">
        <v>295</v>
      </c>
      <c r="D9889" t="s">
        <v>97</v>
      </c>
      <c r="E9889" t="s">
        <v>714</v>
      </c>
      <c r="F9889" t="s">
        <v>93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2:23" hidden="1" x14ac:dyDescent="0.25">
      <c r="B9890" t="s">
        <v>96</v>
      </c>
      <c r="C9890" t="s">
        <v>295</v>
      </c>
      <c r="D9890" t="s">
        <v>97</v>
      </c>
      <c r="E9890" t="s">
        <v>595</v>
      </c>
      <c r="F9890" t="s">
        <v>93</v>
      </c>
      <c r="G9890">
        <v>0</v>
      </c>
      <c r="H9890">
        <v>0</v>
      </c>
      <c r="I9890">
        <v>5.49E-6</v>
      </c>
      <c r="J9890">
        <v>5.49E-6</v>
      </c>
      <c r="K9890">
        <v>5.49E-6</v>
      </c>
      <c r="L9890">
        <v>5.49E-6</v>
      </c>
      <c r="M9890">
        <v>5.49E-6</v>
      </c>
      <c r="N9890">
        <v>5.49E-6</v>
      </c>
      <c r="O9890">
        <v>5.7100000000000004E-6</v>
      </c>
      <c r="P9890">
        <v>5.8799999999999996E-6</v>
      </c>
      <c r="Q9890">
        <v>6.0499999999999997E-6</v>
      </c>
      <c r="R9890">
        <v>3.0199999999999999E-6</v>
      </c>
      <c r="S9890">
        <v>0</v>
      </c>
      <c r="T9890">
        <v>0</v>
      </c>
      <c r="U9890">
        <v>0</v>
      </c>
      <c r="V9890">
        <v>0</v>
      </c>
      <c r="W9890">
        <v>0</v>
      </c>
    </row>
    <row r="9891" spans="2:23" hidden="1" x14ac:dyDescent="0.25">
      <c r="B9891" t="s">
        <v>96</v>
      </c>
      <c r="C9891" t="s">
        <v>295</v>
      </c>
      <c r="D9891" t="s">
        <v>97</v>
      </c>
      <c r="E9891" t="s">
        <v>596</v>
      </c>
      <c r="F9891" t="s">
        <v>93</v>
      </c>
      <c r="G9891">
        <v>1.8300000000000001E-6</v>
      </c>
      <c r="H9891">
        <v>1.8300000000000001E-6</v>
      </c>
      <c r="I9891">
        <v>1.8300000000000001E-6</v>
      </c>
    </row>
    <row r="9892" spans="2:23" hidden="1" x14ac:dyDescent="0.25">
      <c r="B9892" t="s">
        <v>96</v>
      </c>
      <c r="C9892" t="s">
        <v>295</v>
      </c>
      <c r="D9892" t="s">
        <v>97</v>
      </c>
      <c r="E9892" t="s">
        <v>597</v>
      </c>
      <c r="F9892" t="s">
        <v>93</v>
      </c>
      <c r="G9892">
        <v>3.9199999999999997E-6</v>
      </c>
      <c r="H9892">
        <v>3.9199999999999997E-6</v>
      </c>
      <c r="I9892">
        <v>3.9199999999999997E-6</v>
      </c>
      <c r="J9892">
        <v>3.9199999999999997E-6</v>
      </c>
      <c r="K9892">
        <v>3.9199999999999997E-6</v>
      </c>
      <c r="L9892">
        <v>3.9199999999999997E-6</v>
      </c>
      <c r="M9892">
        <v>3.9199999999999997E-6</v>
      </c>
    </row>
    <row r="9893" spans="2:23" hidden="1" x14ac:dyDescent="0.25">
      <c r="B9893" t="s">
        <v>96</v>
      </c>
      <c r="C9893" t="s">
        <v>295</v>
      </c>
      <c r="D9893" t="s">
        <v>97</v>
      </c>
      <c r="E9893" t="s">
        <v>670</v>
      </c>
      <c r="F9893" t="s">
        <v>93</v>
      </c>
      <c r="G9893">
        <v>0</v>
      </c>
      <c r="H9893">
        <v>0</v>
      </c>
      <c r="I9893">
        <v>2.7800000000000001E-5</v>
      </c>
      <c r="J9893">
        <v>0</v>
      </c>
      <c r="K9893">
        <v>5.6000000000000004E-7</v>
      </c>
      <c r="L9893">
        <v>3.3599999999999999E-7</v>
      </c>
      <c r="M9893">
        <v>1.68E-6</v>
      </c>
      <c r="N9893">
        <v>3.2499999999999998E-6</v>
      </c>
      <c r="O9893">
        <v>4.1400000000000002E-6</v>
      </c>
      <c r="P9893">
        <v>5.49E-6</v>
      </c>
      <c r="Q9893">
        <v>6.8299999999999998E-6</v>
      </c>
      <c r="R9893">
        <v>4.0899999999999998E-6</v>
      </c>
      <c r="S9893">
        <v>1.3400000000000001E-6</v>
      </c>
      <c r="T9893">
        <v>2.4600000000000002E-6</v>
      </c>
      <c r="U9893">
        <v>3.58E-6</v>
      </c>
      <c r="V9893">
        <v>0.74789596000000003</v>
      </c>
      <c r="W9893">
        <v>1.4957883359999999</v>
      </c>
    </row>
    <row r="9894" spans="2:23" hidden="1" x14ac:dyDescent="0.25">
      <c r="B9894" t="s">
        <v>96</v>
      </c>
      <c r="C9894" t="s">
        <v>295</v>
      </c>
      <c r="D9894" t="s">
        <v>97</v>
      </c>
      <c r="E9894" t="s">
        <v>671</v>
      </c>
      <c r="F9894" t="s">
        <v>93</v>
      </c>
      <c r="G9894">
        <v>9.2599999999999994E-6</v>
      </c>
      <c r="H9894">
        <v>9.2599999999999994E-6</v>
      </c>
      <c r="I9894">
        <v>9.2599999999999994E-6</v>
      </c>
    </row>
    <row r="9895" spans="2:23" hidden="1" x14ac:dyDescent="0.25">
      <c r="B9895" t="s">
        <v>96</v>
      </c>
      <c r="C9895" t="s">
        <v>295</v>
      </c>
      <c r="D9895" t="s">
        <v>97</v>
      </c>
      <c r="E9895" t="s">
        <v>672</v>
      </c>
      <c r="F9895" t="s">
        <v>93</v>
      </c>
      <c r="G9895">
        <v>4.34E-6</v>
      </c>
      <c r="H9895">
        <v>4.34E-6</v>
      </c>
      <c r="I9895">
        <v>4.34E-6</v>
      </c>
      <c r="J9895">
        <v>4.34E-6</v>
      </c>
      <c r="K9895">
        <v>4.34E-6</v>
      </c>
      <c r="L9895">
        <v>4.34E-6</v>
      </c>
      <c r="M9895">
        <v>4.34E-6</v>
      </c>
    </row>
    <row r="9896" spans="2:23" hidden="1" x14ac:dyDescent="0.25">
      <c r="B9896" t="s">
        <v>96</v>
      </c>
      <c r="C9896" t="s">
        <v>295</v>
      </c>
      <c r="D9896" t="s">
        <v>97</v>
      </c>
      <c r="E9896" t="s">
        <v>598</v>
      </c>
      <c r="F9896" t="s">
        <v>93</v>
      </c>
      <c r="G9896">
        <v>5.5073968320000004</v>
      </c>
      <c r="H9896">
        <v>16.68956038</v>
      </c>
      <c r="I9896">
        <v>26.962891540000001</v>
      </c>
      <c r="J9896">
        <v>34.96161446</v>
      </c>
      <c r="K9896">
        <v>34.643493919999997</v>
      </c>
      <c r="L9896">
        <v>34.140721999999997</v>
      </c>
      <c r="M9896">
        <v>34.63130194</v>
      </c>
      <c r="N9896">
        <v>32.881309780000002</v>
      </c>
      <c r="O9896">
        <v>25.88642694</v>
      </c>
      <c r="P9896">
        <v>29.17370854</v>
      </c>
      <c r="Q9896">
        <v>32.460990129999999</v>
      </c>
      <c r="R9896">
        <v>34.160288010000002</v>
      </c>
      <c r="S9896">
        <v>35.859585889999998</v>
      </c>
      <c r="T9896">
        <v>32.885406400000001</v>
      </c>
      <c r="U9896">
        <v>29.91122691</v>
      </c>
      <c r="V9896">
        <v>27.795269990000001</v>
      </c>
      <c r="W9896">
        <v>25.679313069999999</v>
      </c>
    </row>
    <row r="9897" spans="2:23" hidden="1" x14ac:dyDescent="0.25">
      <c r="B9897" t="s">
        <v>96</v>
      </c>
      <c r="C9897" t="s">
        <v>295</v>
      </c>
      <c r="D9897" t="s">
        <v>97</v>
      </c>
      <c r="E9897" t="s">
        <v>599</v>
      </c>
      <c r="F9897" t="s">
        <v>93</v>
      </c>
      <c r="G9897">
        <v>16.386616249999999</v>
      </c>
      <c r="H9897">
        <v>16.386616249999999</v>
      </c>
      <c r="I9897">
        <v>16.386616249999999</v>
      </c>
    </row>
    <row r="9898" spans="2:23" hidden="1" x14ac:dyDescent="0.25">
      <c r="B9898" t="s">
        <v>96</v>
      </c>
      <c r="C9898" t="s">
        <v>295</v>
      </c>
      <c r="D9898" t="s">
        <v>97</v>
      </c>
      <c r="E9898" t="s">
        <v>600</v>
      </c>
      <c r="F9898" t="s">
        <v>93</v>
      </c>
      <c r="G9898">
        <v>26.790997300000001</v>
      </c>
      <c r="H9898">
        <v>26.790997300000001</v>
      </c>
      <c r="I9898">
        <v>26.790997300000001</v>
      </c>
      <c r="J9898">
        <v>26.790997300000001</v>
      </c>
      <c r="K9898">
        <v>26.790997300000001</v>
      </c>
      <c r="L9898">
        <v>26.790997300000001</v>
      </c>
      <c r="M9898">
        <v>26.790997300000001</v>
      </c>
    </row>
    <row r="9899" spans="2:23" hidden="1" x14ac:dyDescent="0.25">
      <c r="B9899" t="s">
        <v>96</v>
      </c>
      <c r="C9899" t="s">
        <v>295</v>
      </c>
      <c r="D9899" t="s">
        <v>97</v>
      </c>
      <c r="E9899" t="s">
        <v>601</v>
      </c>
      <c r="F9899" t="s">
        <v>93</v>
      </c>
      <c r="G9899">
        <v>20.70062042</v>
      </c>
      <c r="H9899">
        <v>38.962097999999997</v>
      </c>
      <c r="I9899">
        <v>75.325396499999997</v>
      </c>
      <c r="J9899">
        <v>145.61651330000001</v>
      </c>
      <c r="K9899">
        <v>116.8011625</v>
      </c>
      <c r="L9899">
        <v>157.46584440000001</v>
      </c>
      <c r="M9899">
        <v>155.15033980000001</v>
      </c>
      <c r="N9899">
        <v>140.86878680000001</v>
      </c>
      <c r="O9899">
        <v>117.38520699999999</v>
      </c>
      <c r="P9899">
        <v>122.0493377</v>
      </c>
      <c r="Q9899">
        <v>126.7134684</v>
      </c>
      <c r="R9899">
        <v>133.84149729999999</v>
      </c>
      <c r="S9899">
        <v>140.9695261</v>
      </c>
      <c r="T9899">
        <v>145.34080599999999</v>
      </c>
      <c r="U9899">
        <v>149.71208580000001</v>
      </c>
      <c r="V9899">
        <v>149.8876558</v>
      </c>
      <c r="W9899">
        <v>150.0632258</v>
      </c>
    </row>
    <row r="9900" spans="2:23" hidden="1" x14ac:dyDescent="0.25">
      <c r="B9900" t="s">
        <v>96</v>
      </c>
      <c r="C9900" t="s">
        <v>295</v>
      </c>
      <c r="D9900" t="s">
        <v>97</v>
      </c>
      <c r="E9900" t="s">
        <v>602</v>
      </c>
      <c r="F9900" t="s">
        <v>93</v>
      </c>
      <c r="G9900">
        <v>44.996038300000002</v>
      </c>
      <c r="H9900">
        <v>44.996038300000002</v>
      </c>
      <c r="I9900">
        <v>44.996038300000002</v>
      </c>
    </row>
    <row r="9901" spans="2:23" hidden="1" x14ac:dyDescent="0.25">
      <c r="B9901" t="s">
        <v>96</v>
      </c>
      <c r="C9901" t="s">
        <v>295</v>
      </c>
      <c r="D9901" t="s">
        <v>97</v>
      </c>
      <c r="E9901" t="s">
        <v>603</v>
      </c>
      <c r="F9901" t="s">
        <v>93</v>
      </c>
      <c r="G9901">
        <v>101.4317107</v>
      </c>
      <c r="H9901">
        <v>101.4317107</v>
      </c>
      <c r="I9901">
        <v>101.4317107</v>
      </c>
      <c r="J9901">
        <v>101.4317107</v>
      </c>
      <c r="K9901">
        <v>101.4317107</v>
      </c>
      <c r="L9901">
        <v>101.4317107</v>
      </c>
      <c r="M9901">
        <v>101.4317107</v>
      </c>
    </row>
    <row r="9902" spans="2:23" hidden="1" x14ac:dyDescent="0.25">
      <c r="B9902" t="s">
        <v>96</v>
      </c>
      <c r="C9902" t="s">
        <v>295</v>
      </c>
      <c r="D9902" t="s">
        <v>97</v>
      </c>
      <c r="E9902" t="s">
        <v>604</v>
      </c>
      <c r="F9902" t="s">
        <v>93</v>
      </c>
      <c r="G9902">
        <v>20.70062042</v>
      </c>
      <c r="H9902">
        <v>38.286260540000001</v>
      </c>
      <c r="I9902">
        <v>68.613461169999994</v>
      </c>
      <c r="J9902">
        <v>128.88257039999999</v>
      </c>
      <c r="K9902">
        <v>94.313477779999999</v>
      </c>
      <c r="L9902">
        <v>134.0589961</v>
      </c>
      <c r="M9902">
        <v>133.2282524</v>
      </c>
      <c r="N9902">
        <v>119.6155335</v>
      </c>
      <c r="O9902">
        <v>98.491645059999996</v>
      </c>
      <c r="P9902">
        <v>98.637469280000005</v>
      </c>
      <c r="Q9902">
        <v>98.783293499999999</v>
      </c>
      <c r="R9902">
        <v>105.19561779999999</v>
      </c>
      <c r="S9902">
        <v>111.6079421</v>
      </c>
      <c r="T9902">
        <v>118.2519119</v>
      </c>
      <c r="U9902">
        <v>124.8958817</v>
      </c>
      <c r="V9902">
        <v>123.4476998</v>
      </c>
      <c r="W9902">
        <v>121.99951780000001</v>
      </c>
    </row>
    <row r="9903" spans="2:23" hidden="1" x14ac:dyDescent="0.25">
      <c r="B9903" t="s">
        <v>96</v>
      </c>
      <c r="C9903" t="s">
        <v>295</v>
      </c>
      <c r="D9903" t="s">
        <v>97</v>
      </c>
      <c r="E9903" t="s">
        <v>605</v>
      </c>
      <c r="F9903" t="s">
        <v>93</v>
      </c>
      <c r="G9903">
        <v>42.533447379999998</v>
      </c>
      <c r="H9903">
        <v>42.533447379999998</v>
      </c>
      <c r="I9903">
        <v>42.533447379999998</v>
      </c>
    </row>
    <row r="9904" spans="2:23" hidden="1" x14ac:dyDescent="0.25">
      <c r="B9904" t="s">
        <v>96</v>
      </c>
      <c r="C9904" t="s">
        <v>295</v>
      </c>
      <c r="D9904" t="s">
        <v>97</v>
      </c>
      <c r="E9904" t="s">
        <v>606</v>
      </c>
      <c r="F9904" t="s">
        <v>93</v>
      </c>
      <c r="G9904">
        <v>88.297662689999996</v>
      </c>
      <c r="H9904">
        <v>88.297662689999996</v>
      </c>
      <c r="I9904">
        <v>88.297662689999996</v>
      </c>
      <c r="J9904">
        <v>88.297662689999996</v>
      </c>
      <c r="K9904">
        <v>88.297662689999996</v>
      </c>
      <c r="L9904">
        <v>88.297662689999996</v>
      </c>
      <c r="M9904">
        <v>88.297662689999996</v>
      </c>
    </row>
    <row r="9905" spans="2:23" hidden="1" x14ac:dyDescent="0.25">
      <c r="B9905" t="s">
        <v>96</v>
      </c>
      <c r="C9905" t="s">
        <v>295</v>
      </c>
      <c r="D9905" t="s">
        <v>97</v>
      </c>
      <c r="E9905" t="s">
        <v>607</v>
      </c>
      <c r="F9905" t="s">
        <v>93</v>
      </c>
      <c r="G9905">
        <v>6.8925349919999999</v>
      </c>
      <c r="H9905">
        <v>10.783889540000001</v>
      </c>
      <c r="I9905">
        <v>14.51591546</v>
      </c>
      <c r="J9905">
        <v>22.267709409999998</v>
      </c>
      <c r="K9905">
        <v>28.933398589999999</v>
      </c>
      <c r="L9905">
        <v>34.69615632</v>
      </c>
      <c r="M9905">
        <v>39.232798979999998</v>
      </c>
      <c r="N9905">
        <v>41.949880219999997</v>
      </c>
      <c r="O9905">
        <v>40.613501599999999</v>
      </c>
      <c r="P9905">
        <v>44.334773169999998</v>
      </c>
      <c r="Q9905">
        <v>48.056044739999997</v>
      </c>
      <c r="R9905">
        <v>47.156338429999998</v>
      </c>
      <c r="S9905">
        <v>46.25663213</v>
      </c>
      <c r="T9905">
        <v>44.439735540000001</v>
      </c>
      <c r="U9905">
        <v>42.622838940000001</v>
      </c>
      <c r="V9905">
        <v>41.634143379999998</v>
      </c>
      <c r="W9905">
        <v>40.64544781</v>
      </c>
    </row>
    <row r="9906" spans="2:23" hidden="1" x14ac:dyDescent="0.25">
      <c r="B9906" t="s">
        <v>96</v>
      </c>
      <c r="C9906" t="s">
        <v>295</v>
      </c>
      <c r="D9906" t="s">
        <v>97</v>
      </c>
      <c r="E9906" t="s">
        <v>608</v>
      </c>
      <c r="F9906" t="s">
        <v>93</v>
      </c>
      <c r="G9906">
        <v>10.73077999</v>
      </c>
      <c r="H9906">
        <v>10.73077999</v>
      </c>
      <c r="I9906">
        <v>10.73077999</v>
      </c>
    </row>
    <row r="9907" spans="2:23" hidden="1" x14ac:dyDescent="0.25">
      <c r="B9907" t="s">
        <v>96</v>
      </c>
      <c r="C9907" t="s">
        <v>295</v>
      </c>
      <c r="D9907" t="s">
        <v>97</v>
      </c>
      <c r="E9907" t="s">
        <v>609</v>
      </c>
      <c r="F9907" t="s">
        <v>93</v>
      </c>
      <c r="G9907">
        <v>22.47462904</v>
      </c>
      <c r="H9907">
        <v>22.47462904</v>
      </c>
      <c r="I9907">
        <v>22.47462904</v>
      </c>
      <c r="J9907">
        <v>22.47462904</v>
      </c>
      <c r="K9907">
        <v>22.47462904</v>
      </c>
      <c r="L9907">
        <v>22.47462904</v>
      </c>
      <c r="M9907">
        <v>22.47462904</v>
      </c>
    </row>
    <row r="9908" spans="2:23" hidden="1" x14ac:dyDescent="0.25">
      <c r="B9908" t="s">
        <v>96</v>
      </c>
      <c r="C9908" t="s">
        <v>295</v>
      </c>
      <c r="D9908" t="s">
        <v>97</v>
      </c>
      <c r="E9908" t="s">
        <v>610</v>
      </c>
      <c r="F9908" t="s">
        <v>93</v>
      </c>
      <c r="G9908">
        <v>0.35594187700000002</v>
      </c>
      <c r="H9908">
        <v>0.30678238499999999</v>
      </c>
      <c r="I9908">
        <v>0.25743771300000001</v>
      </c>
      <c r="J9908">
        <v>0.231762841</v>
      </c>
      <c r="K9908">
        <v>0.29710620999999998</v>
      </c>
      <c r="L9908">
        <v>0.44550061800000001</v>
      </c>
      <c r="M9908">
        <v>0.57582623799999999</v>
      </c>
      <c r="N9908">
        <v>0.75914914</v>
      </c>
      <c r="O9908">
        <v>1.0478847520000001</v>
      </c>
      <c r="P9908">
        <v>1.2081344709999999</v>
      </c>
      <c r="Q9908">
        <v>1.3683841889999999</v>
      </c>
      <c r="R9908">
        <v>1.4882642800000001</v>
      </c>
      <c r="S9908">
        <v>1.6081443710000001</v>
      </c>
      <c r="T9908">
        <v>1.6296796870000001</v>
      </c>
      <c r="U9908">
        <v>1.651215004</v>
      </c>
      <c r="V9908">
        <v>1.622817816</v>
      </c>
      <c r="W9908">
        <v>1.594420628</v>
      </c>
    </row>
    <row r="9909" spans="2:23" hidden="1" x14ac:dyDescent="0.25">
      <c r="B9909" t="s">
        <v>96</v>
      </c>
      <c r="C9909" t="s">
        <v>295</v>
      </c>
      <c r="D9909" t="s">
        <v>97</v>
      </c>
      <c r="E9909" t="s">
        <v>611</v>
      </c>
      <c r="F9909" t="s">
        <v>93</v>
      </c>
      <c r="G9909">
        <v>0.30672065799999998</v>
      </c>
      <c r="H9909">
        <v>0.30672065799999998</v>
      </c>
      <c r="I9909">
        <v>0.30672065799999998</v>
      </c>
    </row>
    <row r="9910" spans="2:23" hidden="1" x14ac:dyDescent="0.25">
      <c r="B9910" t="s">
        <v>96</v>
      </c>
      <c r="C9910" t="s">
        <v>295</v>
      </c>
      <c r="D9910" t="s">
        <v>97</v>
      </c>
      <c r="E9910" t="s">
        <v>612</v>
      </c>
      <c r="F9910" t="s">
        <v>93</v>
      </c>
      <c r="G9910">
        <v>0.352908269</v>
      </c>
      <c r="H9910">
        <v>0.352908269</v>
      </c>
      <c r="I9910">
        <v>0.352908269</v>
      </c>
      <c r="J9910">
        <v>0.352908269</v>
      </c>
      <c r="K9910">
        <v>0.352908269</v>
      </c>
      <c r="L9910">
        <v>0.352908269</v>
      </c>
      <c r="M9910">
        <v>0.352908269</v>
      </c>
    </row>
    <row r="9911" spans="2:23" hidden="1" x14ac:dyDescent="0.25">
      <c r="B9911" t="s">
        <v>96</v>
      </c>
      <c r="C9911" t="s">
        <v>295</v>
      </c>
      <c r="D9911" t="s">
        <v>97</v>
      </c>
      <c r="E9911" t="s">
        <v>613</v>
      </c>
      <c r="F9911" t="s">
        <v>93</v>
      </c>
      <c r="G9911">
        <v>2.5206152429999999</v>
      </c>
      <c r="H9911">
        <v>2.7374404980000002</v>
      </c>
      <c r="I9911">
        <v>2.8647904419999999</v>
      </c>
      <c r="J9911">
        <v>3.2844950220000002</v>
      </c>
      <c r="K9911">
        <v>2.4298574049999999</v>
      </c>
      <c r="L9911">
        <v>2.1129409859999999</v>
      </c>
      <c r="M9911">
        <v>1.8655142039999999</v>
      </c>
      <c r="N9911">
        <v>1.887326778</v>
      </c>
      <c r="O9911">
        <v>2.244335221</v>
      </c>
      <c r="P9911">
        <v>2.2394790910000002</v>
      </c>
      <c r="Q9911">
        <v>2.2346229609999999</v>
      </c>
      <c r="R9911">
        <v>2.1991008299999999</v>
      </c>
      <c r="S9911">
        <v>2.1635786979999998</v>
      </c>
      <c r="T9911">
        <v>2.0784461479999998</v>
      </c>
      <c r="U9911">
        <v>1.9933135989999999</v>
      </c>
      <c r="V9911">
        <v>1.9933086120000001</v>
      </c>
      <c r="W9911">
        <v>1.993303625</v>
      </c>
    </row>
    <row r="9912" spans="2:23" hidden="1" x14ac:dyDescent="0.25">
      <c r="B9912" t="s">
        <v>96</v>
      </c>
      <c r="C9912" t="s">
        <v>295</v>
      </c>
      <c r="D9912" t="s">
        <v>97</v>
      </c>
      <c r="E9912" t="s">
        <v>614</v>
      </c>
      <c r="F9912" t="s">
        <v>93</v>
      </c>
      <c r="G9912">
        <v>2.7076153939999998</v>
      </c>
      <c r="H9912">
        <v>2.7076153939999998</v>
      </c>
      <c r="I9912">
        <v>2.7076153939999998</v>
      </c>
    </row>
    <row r="9913" spans="2:23" hidden="1" x14ac:dyDescent="0.25">
      <c r="B9913" t="s">
        <v>96</v>
      </c>
      <c r="C9913" t="s">
        <v>295</v>
      </c>
      <c r="D9913" t="s">
        <v>97</v>
      </c>
      <c r="E9913" t="s">
        <v>615</v>
      </c>
      <c r="F9913" t="s">
        <v>93</v>
      </c>
      <c r="G9913">
        <v>2.5450933999999998</v>
      </c>
      <c r="H9913">
        <v>2.5450933999999998</v>
      </c>
      <c r="I9913">
        <v>2.5450933999999998</v>
      </c>
      <c r="J9913">
        <v>2.5450933999999998</v>
      </c>
      <c r="K9913">
        <v>2.5450933999999998</v>
      </c>
      <c r="L9913">
        <v>2.5450933999999998</v>
      </c>
      <c r="M9913">
        <v>2.5450933999999998</v>
      </c>
    </row>
    <row r="9914" spans="2:23" hidden="1" x14ac:dyDescent="0.25">
      <c r="B9914" t="s">
        <v>96</v>
      </c>
      <c r="C9914" t="s">
        <v>295</v>
      </c>
      <c r="D9914" t="s">
        <v>97</v>
      </c>
      <c r="E9914" t="s">
        <v>616</v>
      </c>
      <c r="F9914" t="s">
        <v>93</v>
      </c>
      <c r="G9914">
        <v>65.809792939999994</v>
      </c>
      <c r="H9914">
        <v>64.375250960000002</v>
      </c>
      <c r="I9914">
        <v>62.707250010000003</v>
      </c>
      <c r="J9914">
        <v>52.720752519999998</v>
      </c>
      <c r="K9914">
        <v>46.885221520000002</v>
      </c>
      <c r="L9914">
        <v>45.332924490000003</v>
      </c>
      <c r="M9914">
        <v>45.897724689999997</v>
      </c>
      <c r="N9914">
        <v>46.766473050000002</v>
      </c>
      <c r="O9914">
        <v>49.368789820000003</v>
      </c>
      <c r="P9914">
        <v>49.589625589999997</v>
      </c>
      <c r="Q9914">
        <v>49.810461359999998</v>
      </c>
      <c r="R9914">
        <v>49.998674289999997</v>
      </c>
      <c r="S9914">
        <v>50.186887210000002</v>
      </c>
      <c r="T9914">
        <v>49.636547489999998</v>
      </c>
      <c r="U9914">
        <v>49.086207760000001</v>
      </c>
      <c r="V9914">
        <v>48.141370469999998</v>
      </c>
      <c r="W9914">
        <v>47.196533170000002</v>
      </c>
    </row>
    <row r="9915" spans="2:23" hidden="1" x14ac:dyDescent="0.25">
      <c r="B9915" t="s">
        <v>96</v>
      </c>
      <c r="C9915" t="s">
        <v>295</v>
      </c>
      <c r="D9915" t="s">
        <v>97</v>
      </c>
      <c r="E9915" t="s">
        <v>617</v>
      </c>
      <c r="F9915" t="s">
        <v>93</v>
      </c>
      <c r="G9915">
        <v>64.2974313</v>
      </c>
      <c r="H9915">
        <v>64.2974313</v>
      </c>
      <c r="I9915">
        <v>64.2974313</v>
      </c>
    </row>
    <row r="9916" spans="2:23" hidden="1" x14ac:dyDescent="0.25">
      <c r="B9916" t="s">
        <v>96</v>
      </c>
      <c r="C9916" t="s">
        <v>295</v>
      </c>
      <c r="D9916" t="s">
        <v>97</v>
      </c>
      <c r="E9916" t="s">
        <v>618</v>
      </c>
      <c r="F9916" t="s">
        <v>93</v>
      </c>
      <c r="G9916">
        <v>54.818416730000003</v>
      </c>
      <c r="H9916">
        <v>54.818416730000003</v>
      </c>
      <c r="I9916">
        <v>54.818416730000003</v>
      </c>
      <c r="J9916">
        <v>54.818416730000003</v>
      </c>
      <c r="K9916">
        <v>54.818416730000003</v>
      </c>
      <c r="L9916">
        <v>54.818416730000003</v>
      </c>
      <c r="M9916">
        <v>54.818416730000003</v>
      </c>
    </row>
    <row r="9917" spans="2:23" hidden="1" x14ac:dyDescent="0.25">
      <c r="B9917" t="s">
        <v>96</v>
      </c>
      <c r="C9917" t="s">
        <v>295</v>
      </c>
      <c r="D9917" t="s">
        <v>97</v>
      </c>
      <c r="E9917" t="s">
        <v>619</v>
      </c>
      <c r="F9917" t="s">
        <v>93</v>
      </c>
      <c r="G9917">
        <v>16.145697040000002</v>
      </c>
      <c r="H9917">
        <v>16.95770177</v>
      </c>
      <c r="I9917">
        <v>17.934706299999998</v>
      </c>
      <c r="J9917">
        <v>18.639818300000002</v>
      </c>
      <c r="K9917">
        <v>16.56330616</v>
      </c>
      <c r="L9917">
        <v>15.446088700000001</v>
      </c>
      <c r="M9917">
        <v>15.422825550000001</v>
      </c>
      <c r="N9917">
        <v>16.45805944</v>
      </c>
      <c r="O9917">
        <v>18.858311960000002</v>
      </c>
      <c r="P9917">
        <v>20.681378110000001</v>
      </c>
      <c r="Q9917">
        <v>22.50444426</v>
      </c>
      <c r="R9917">
        <v>23.707129420000001</v>
      </c>
      <c r="S9917">
        <v>24.909814579999999</v>
      </c>
      <c r="T9917">
        <v>24.659126959999998</v>
      </c>
      <c r="U9917">
        <v>24.408439340000001</v>
      </c>
      <c r="V9917">
        <v>23.25914225</v>
      </c>
      <c r="W9917">
        <v>22.10984517</v>
      </c>
    </row>
    <row r="9918" spans="2:23" hidden="1" x14ac:dyDescent="0.25">
      <c r="B9918" t="s">
        <v>96</v>
      </c>
      <c r="C9918" t="s">
        <v>295</v>
      </c>
      <c r="D9918" t="s">
        <v>97</v>
      </c>
      <c r="E9918" t="s">
        <v>620</v>
      </c>
      <c r="F9918" t="s">
        <v>93</v>
      </c>
      <c r="G9918">
        <v>17.012701700000001</v>
      </c>
      <c r="H9918">
        <v>17.012701700000001</v>
      </c>
      <c r="I9918">
        <v>17.012701700000001</v>
      </c>
    </row>
    <row r="9919" spans="2:23" hidden="1" x14ac:dyDescent="0.25">
      <c r="B9919" t="s">
        <v>96</v>
      </c>
      <c r="C9919" t="s">
        <v>295</v>
      </c>
      <c r="D9919" t="s">
        <v>97</v>
      </c>
      <c r="E9919" t="s">
        <v>621</v>
      </c>
      <c r="F9919" t="s">
        <v>93</v>
      </c>
      <c r="G9919">
        <v>16.730020540000002</v>
      </c>
      <c r="H9919">
        <v>16.730020540000002</v>
      </c>
      <c r="I9919">
        <v>16.730020540000002</v>
      </c>
      <c r="J9919">
        <v>16.730020540000002</v>
      </c>
      <c r="K9919">
        <v>16.730020540000002</v>
      </c>
      <c r="L9919">
        <v>16.730020540000002</v>
      </c>
      <c r="M9919">
        <v>16.730020540000002</v>
      </c>
    </row>
    <row r="9920" spans="2:23" hidden="1" x14ac:dyDescent="0.25">
      <c r="B9920" t="s">
        <v>96</v>
      </c>
      <c r="C9920" t="s">
        <v>295</v>
      </c>
      <c r="D9920" t="s">
        <v>97</v>
      </c>
      <c r="E9920" t="s">
        <v>622</v>
      </c>
      <c r="F9920" t="s">
        <v>93</v>
      </c>
      <c r="G9920">
        <v>47.143480660000002</v>
      </c>
      <c r="H9920">
        <v>44.680108699999998</v>
      </c>
      <c r="I9920">
        <v>41.907753270000001</v>
      </c>
      <c r="J9920">
        <v>30.796439199999998</v>
      </c>
      <c r="K9920">
        <v>27.892057950000002</v>
      </c>
      <c r="L9920">
        <v>27.773894800000001</v>
      </c>
      <c r="M9920">
        <v>28.609384940000002</v>
      </c>
      <c r="N9920">
        <v>28.42108683</v>
      </c>
      <c r="O9920">
        <v>28.266142630000001</v>
      </c>
      <c r="P9920">
        <v>26.668768379999999</v>
      </c>
      <c r="Q9920">
        <v>25.071394130000002</v>
      </c>
      <c r="R9920">
        <v>24.092444029999999</v>
      </c>
      <c r="S9920">
        <v>23.113493940000001</v>
      </c>
      <c r="T9920">
        <v>22.898974379999999</v>
      </c>
      <c r="U9920">
        <v>22.68445483</v>
      </c>
      <c r="V9920">
        <v>22.888919600000001</v>
      </c>
      <c r="W9920">
        <v>23.09338438</v>
      </c>
    </row>
    <row r="9921" spans="2:23" hidden="1" x14ac:dyDescent="0.25">
      <c r="B9921" t="s">
        <v>96</v>
      </c>
      <c r="C9921" t="s">
        <v>295</v>
      </c>
      <c r="D9921" t="s">
        <v>97</v>
      </c>
      <c r="E9921" t="s">
        <v>623</v>
      </c>
      <c r="F9921" t="s">
        <v>93</v>
      </c>
      <c r="G9921">
        <v>44.577114209999998</v>
      </c>
      <c r="H9921">
        <v>44.577114209999998</v>
      </c>
      <c r="I9921">
        <v>44.577114209999998</v>
      </c>
    </row>
    <row r="9922" spans="2:23" hidden="1" x14ac:dyDescent="0.25">
      <c r="B9922" t="s">
        <v>96</v>
      </c>
      <c r="C9922" t="s">
        <v>295</v>
      </c>
      <c r="D9922" t="s">
        <v>97</v>
      </c>
      <c r="E9922" t="s">
        <v>624</v>
      </c>
      <c r="F9922" t="s">
        <v>93</v>
      </c>
      <c r="G9922">
        <v>35.543302789999998</v>
      </c>
      <c r="H9922">
        <v>35.543302789999998</v>
      </c>
      <c r="I9922">
        <v>35.543302789999998</v>
      </c>
      <c r="J9922">
        <v>35.543302789999998</v>
      </c>
      <c r="K9922">
        <v>35.543302789999998</v>
      </c>
      <c r="L9922">
        <v>35.543302789999998</v>
      </c>
      <c r="M9922">
        <v>35.543302789999998</v>
      </c>
    </row>
    <row r="9923" spans="2:23" hidden="1" x14ac:dyDescent="0.25">
      <c r="B9923" t="s">
        <v>96</v>
      </c>
      <c r="C9923" t="s">
        <v>295</v>
      </c>
      <c r="D9923" t="s">
        <v>97</v>
      </c>
      <c r="E9923" t="s">
        <v>625</v>
      </c>
      <c r="F9923" t="s">
        <v>93</v>
      </c>
      <c r="G9923">
        <v>70.174448510000005</v>
      </c>
      <c r="H9923">
        <v>72.907632160000006</v>
      </c>
      <c r="I9923">
        <v>70.006232890000007</v>
      </c>
      <c r="J9923">
        <v>56.276052630000002</v>
      </c>
      <c r="K9923">
        <v>50.809976370000001</v>
      </c>
      <c r="L9923">
        <v>49.917645829999998</v>
      </c>
      <c r="M9923">
        <v>52.011796629999999</v>
      </c>
      <c r="N9923">
        <v>53.521379199999998</v>
      </c>
      <c r="O9923">
        <v>57.275442699999999</v>
      </c>
      <c r="P9923">
        <v>57.001848979999998</v>
      </c>
      <c r="Q9923">
        <v>56.728255259999997</v>
      </c>
      <c r="R9923">
        <v>55.786836530000002</v>
      </c>
      <c r="S9923">
        <v>54.845417789999999</v>
      </c>
      <c r="T9923">
        <v>53.639171230000002</v>
      </c>
      <c r="U9923">
        <v>52.432924669999998</v>
      </c>
      <c r="V9923">
        <v>50.961969789999998</v>
      </c>
      <c r="W9923">
        <v>49.491014900000003</v>
      </c>
    </row>
    <row r="9924" spans="2:23" hidden="1" x14ac:dyDescent="0.25">
      <c r="B9924" t="s">
        <v>96</v>
      </c>
      <c r="C9924" t="s">
        <v>295</v>
      </c>
      <c r="D9924" t="s">
        <v>97</v>
      </c>
      <c r="E9924" t="s">
        <v>626</v>
      </c>
      <c r="F9924" t="s">
        <v>93</v>
      </c>
      <c r="G9924">
        <v>71.029437849999994</v>
      </c>
      <c r="H9924">
        <v>71.029437849999994</v>
      </c>
      <c r="I9924">
        <v>71.029437849999994</v>
      </c>
    </row>
    <row r="9925" spans="2:23" hidden="1" x14ac:dyDescent="0.25">
      <c r="B9925" t="s">
        <v>96</v>
      </c>
      <c r="C9925" t="s">
        <v>295</v>
      </c>
      <c r="D9925" t="s">
        <v>97</v>
      </c>
      <c r="E9925" t="s">
        <v>627</v>
      </c>
      <c r="F9925" t="s">
        <v>93</v>
      </c>
      <c r="G9925">
        <v>60.300540720000001</v>
      </c>
      <c r="H9925">
        <v>60.300540720000001</v>
      </c>
      <c r="I9925">
        <v>60.300540720000001</v>
      </c>
      <c r="J9925">
        <v>60.300540720000001</v>
      </c>
      <c r="K9925">
        <v>60.300540720000001</v>
      </c>
      <c r="L9925">
        <v>60.300540720000001</v>
      </c>
      <c r="M9925">
        <v>60.300540720000001</v>
      </c>
    </row>
    <row r="9926" spans="2:23" hidden="1" x14ac:dyDescent="0.25">
      <c r="B9926" t="s">
        <v>96</v>
      </c>
      <c r="C9926" t="s">
        <v>295</v>
      </c>
      <c r="D9926" t="s">
        <v>97</v>
      </c>
      <c r="E9926" t="s">
        <v>676</v>
      </c>
      <c r="F9926" t="s">
        <v>93</v>
      </c>
      <c r="G9926">
        <v>0.26324905599999998</v>
      </c>
      <c r="H9926">
        <v>1.622832176</v>
      </c>
      <c r="I9926">
        <v>1.9877800320000001</v>
      </c>
      <c r="J9926">
        <v>2.341653328</v>
      </c>
      <c r="K9926">
        <v>3.5440711039999999</v>
      </c>
      <c r="L9926">
        <v>4.8115758880000001</v>
      </c>
      <c r="M9926">
        <v>7.0152194559999996</v>
      </c>
      <c r="N9926">
        <v>8.6120546400000002</v>
      </c>
      <c r="O9926">
        <v>6.3595443520000003</v>
      </c>
      <c r="P9926">
        <v>7.4804297120000003</v>
      </c>
      <c r="Q9926">
        <v>8.6013150720000002</v>
      </c>
      <c r="R9926">
        <v>10.395943709999999</v>
      </c>
      <c r="S9926">
        <v>12.19057235</v>
      </c>
      <c r="T9926">
        <v>12.53454496</v>
      </c>
      <c r="U9926">
        <v>12.87851757</v>
      </c>
      <c r="V9926">
        <v>12.227913320000001</v>
      </c>
      <c r="W9926">
        <v>11.57730907</v>
      </c>
    </row>
    <row r="9927" spans="2:23" hidden="1" x14ac:dyDescent="0.25">
      <c r="B9927" t="s">
        <v>96</v>
      </c>
      <c r="C9927" t="s">
        <v>295</v>
      </c>
      <c r="D9927" t="s">
        <v>97</v>
      </c>
      <c r="E9927" t="s">
        <v>677</v>
      </c>
      <c r="F9927" t="s">
        <v>93</v>
      </c>
      <c r="G9927">
        <v>1.291287088</v>
      </c>
      <c r="H9927">
        <v>1.291287088</v>
      </c>
      <c r="I9927">
        <v>1.291287088</v>
      </c>
    </row>
    <row r="9928" spans="2:23" hidden="1" x14ac:dyDescent="0.25">
      <c r="B9928" t="s">
        <v>96</v>
      </c>
      <c r="C9928" t="s">
        <v>295</v>
      </c>
      <c r="D9928" t="s">
        <v>97</v>
      </c>
      <c r="E9928" t="s">
        <v>678</v>
      </c>
      <c r="F9928" t="s">
        <v>93</v>
      </c>
      <c r="G9928">
        <v>3.0837687200000001</v>
      </c>
      <c r="H9928">
        <v>3.0837687200000001</v>
      </c>
      <c r="I9928">
        <v>3.0837687200000001</v>
      </c>
      <c r="J9928">
        <v>3.0837687200000001</v>
      </c>
      <c r="K9928">
        <v>3.0837687200000001</v>
      </c>
      <c r="L9928">
        <v>3.0837687200000001</v>
      </c>
      <c r="M9928">
        <v>3.0837687200000001</v>
      </c>
    </row>
    <row r="9929" spans="2:23" hidden="1" x14ac:dyDescent="0.25">
      <c r="B9929" t="s">
        <v>96</v>
      </c>
      <c r="C9929" t="s">
        <v>295</v>
      </c>
      <c r="D9929" t="s">
        <v>97</v>
      </c>
      <c r="E9929" t="s">
        <v>679</v>
      </c>
      <c r="F9929" t="s">
        <v>93</v>
      </c>
      <c r="G9929">
        <v>0.58663539200000003</v>
      </c>
      <c r="H9929">
        <v>2.8048949599999999</v>
      </c>
      <c r="I9929">
        <v>3.5000203839999999</v>
      </c>
      <c r="J9929">
        <v>5.2734368959999998</v>
      </c>
      <c r="K9929">
        <v>6.9618944640000002</v>
      </c>
      <c r="L9929">
        <v>10.74678114</v>
      </c>
      <c r="M9929">
        <v>13.561498500000001</v>
      </c>
      <c r="N9929">
        <v>6.9141418080000001</v>
      </c>
      <c r="O9929">
        <v>8.7177431040000002</v>
      </c>
      <c r="P9929">
        <v>7.684264336</v>
      </c>
      <c r="Q9929">
        <v>6.6507855679999999</v>
      </c>
      <c r="R9929">
        <v>6.2558172880000003</v>
      </c>
      <c r="S9929">
        <v>5.8608490079999997</v>
      </c>
      <c r="T9929">
        <v>7.0267013599999997</v>
      </c>
      <c r="U9929">
        <v>8.1925537120000005</v>
      </c>
      <c r="V9929">
        <v>9.0801514720000007</v>
      </c>
      <c r="W9929">
        <v>9.9677492319999992</v>
      </c>
    </row>
    <row r="9930" spans="2:23" hidden="1" x14ac:dyDescent="0.25">
      <c r="B9930" t="s">
        <v>96</v>
      </c>
      <c r="C9930" t="s">
        <v>295</v>
      </c>
      <c r="D9930" t="s">
        <v>97</v>
      </c>
      <c r="E9930" t="s">
        <v>680</v>
      </c>
      <c r="F9930" t="s">
        <v>93</v>
      </c>
      <c r="G9930">
        <v>2.2971835789999999</v>
      </c>
      <c r="H9930">
        <v>2.2971835789999999</v>
      </c>
      <c r="I9930">
        <v>2.2971835789999999</v>
      </c>
    </row>
    <row r="9931" spans="2:23" hidden="1" x14ac:dyDescent="0.25">
      <c r="B9931" t="s">
        <v>96</v>
      </c>
      <c r="C9931" t="s">
        <v>295</v>
      </c>
      <c r="D9931" t="s">
        <v>97</v>
      </c>
      <c r="E9931" t="s">
        <v>681</v>
      </c>
      <c r="F9931" t="s">
        <v>93</v>
      </c>
      <c r="G9931">
        <v>6.2050231040000003</v>
      </c>
      <c r="H9931">
        <v>6.2050231040000003</v>
      </c>
      <c r="I9931">
        <v>6.2050231040000003</v>
      </c>
      <c r="J9931">
        <v>6.2050231040000003</v>
      </c>
      <c r="K9931">
        <v>6.2050231040000003</v>
      </c>
      <c r="L9931">
        <v>6.2050231040000003</v>
      </c>
      <c r="M9931">
        <v>6.2050231040000003</v>
      </c>
    </row>
    <row r="9932" spans="2:23" hidden="1" x14ac:dyDescent="0.25">
      <c r="B9932" t="s">
        <v>96</v>
      </c>
      <c r="C9932" t="s">
        <v>295</v>
      </c>
      <c r="D9932" t="s">
        <v>97</v>
      </c>
      <c r="E9932" t="s">
        <v>628</v>
      </c>
      <c r="F9932" t="s">
        <v>93</v>
      </c>
      <c r="G9932">
        <v>0.300761104</v>
      </c>
      <c r="H9932">
        <v>1.1002605599999999</v>
      </c>
      <c r="I9932">
        <v>1.381346848</v>
      </c>
      <c r="J9932">
        <v>1.3933870719999999</v>
      </c>
      <c r="K9932">
        <v>0.77754017600000003</v>
      </c>
      <c r="L9932">
        <v>0.19108745599999999</v>
      </c>
      <c r="M9932">
        <v>3.5803039999999999E-3</v>
      </c>
      <c r="N9932">
        <v>2.8900000000000001E-5</v>
      </c>
      <c r="O9932">
        <v>3.0599999999999998E-5</v>
      </c>
      <c r="P9932">
        <v>3.1399999999999998E-5</v>
      </c>
      <c r="Q9932">
        <v>3.2299999999999999E-5</v>
      </c>
      <c r="R9932">
        <v>1.6099999999999998E-5</v>
      </c>
      <c r="S9932">
        <v>0</v>
      </c>
      <c r="T9932">
        <v>0</v>
      </c>
      <c r="U9932">
        <v>0</v>
      </c>
      <c r="V9932">
        <v>0</v>
      </c>
      <c r="W9932">
        <v>0</v>
      </c>
    </row>
    <row r="9933" spans="2:23" hidden="1" x14ac:dyDescent="0.25">
      <c r="B9933" t="s">
        <v>96</v>
      </c>
      <c r="C9933" t="s">
        <v>295</v>
      </c>
      <c r="D9933" t="s">
        <v>97</v>
      </c>
      <c r="E9933" t="s">
        <v>629</v>
      </c>
      <c r="F9933" t="s">
        <v>93</v>
      </c>
      <c r="G9933">
        <v>0.927456171</v>
      </c>
      <c r="H9933">
        <v>0.927456171</v>
      </c>
      <c r="I9933">
        <v>0.927456171</v>
      </c>
    </row>
    <row r="9934" spans="2:23" hidden="1" x14ac:dyDescent="0.25">
      <c r="B9934" t="s">
        <v>96</v>
      </c>
      <c r="C9934" t="s">
        <v>295</v>
      </c>
      <c r="D9934" t="s">
        <v>97</v>
      </c>
      <c r="E9934" t="s">
        <v>630</v>
      </c>
      <c r="F9934" t="s">
        <v>93</v>
      </c>
      <c r="G9934">
        <v>0.73542335999999997</v>
      </c>
      <c r="H9934">
        <v>0.73542335999999997</v>
      </c>
      <c r="I9934">
        <v>0.73542335999999997</v>
      </c>
      <c r="J9934">
        <v>0.73542335999999997</v>
      </c>
      <c r="K9934">
        <v>0.73542335999999997</v>
      </c>
      <c r="L9934">
        <v>0.73542335999999997</v>
      </c>
      <c r="M9934">
        <v>0.73542335999999997</v>
      </c>
    </row>
    <row r="9935" spans="2:23" hidden="1" x14ac:dyDescent="0.25">
      <c r="B9935" t="s">
        <v>96</v>
      </c>
      <c r="C9935" t="s">
        <v>295</v>
      </c>
      <c r="D9935" t="s">
        <v>97</v>
      </c>
      <c r="E9935" t="s">
        <v>631</v>
      </c>
      <c r="F9935" t="s">
        <v>93</v>
      </c>
      <c r="G9935">
        <v>0.28587428799999998</v>
      </c>
      <c r="H9935">
        <v>1.530760224</v>
      </c>
      <c r="I9935">
        <v>2.111207056</v>
      </c>
      <c r="J9935">
        <v>3.8741114720000001</v>
      </c>
      <c r="K9935">
        <v>4.3440577600000001</v>
      </c>
      <c r="L9935">
        <v>6.2263850879999998</v>
      </c>
      <c r="M9935">
        <v>8.2697270879999998</v>
      </c>
      <c r="N9935">
        <v>3.5448301280000001</v>
      </c>
      <c r="O9935">
        <v>4.9876300320000002</v>
      </c>
      <c r="P9935">
        <v>4.626715688</v>
      </c>
      <c r="Q9935">
        <v>4.2658013439999998</v>
      </c>
      <c r="R9935">
        <v>3.7378531119999998</v>
      </c>
      <c r="S9935">
        <v>3.2099048799999998</v>
      </c>
      <c r="T9935">
        <v>3.6216045600000002</v>
      </c>
      <c r="U9935">
        <v>4.0333042399999997</v>
      </c>
      <c r="V9935">
        <v>5.3562417440000001</v>
      </c>
      <c r="W9935">
        <v>6.6791792479999996</v>
      </c>
    </row>
    <row r="9936" spans="2:23" hidden="1" x14ac:dyDescent="0.25">
      <c r="B9936" t="s">
        <v>96</v>
      </c>
      <c r="C9936" t="s">
        <v>295</v>
      </c>
      <c r="D9936" t="s">
        <v>97</v>
      </c>
      <c r="E9936" t="s">
        <v>632</v>
      </c>
      <c r="F9936" t="s">
        <v>93</v>
      </c>
      <c r="G9936">
        <v>1.309280523</v>
      </c>
      <c r="H9936">
        <v>1.309280523</v>
      </c>
      <c r="I9936">
        <v>1.309280523</v>
      </c>
    </row>
    <row r="9937" spans="2:23" hidden="1" x14ac:dyDescent="0.25">
      <c r="B9937" t="s">
        <v>96</v>
      </c>
      <c r="C9937" t="s">
        <v>295</v>
      </c>
      <c r="D9937" t="s">
        <v>97</v>
      </c>
      <c r="E9937" t="s">
        <v>633</v>
      </c>
      <c r="F9937" t="s">
        <v>93</v>
      </c>
      <c r="G9937">
        <v>3.8060175680000001</v>
      </c>
      <c r="H9937">
        <v>3.8060175680000001</v>
      </c>
      <c r="I9937">
        <v>3.8060175680000001</v>
      </c>
      <c r="J9937">
        <v>3.8060175680000001</v>
      </c>
      <c r="K9937">
        <v>3.8060175680000001</v>
      </c>
      <c r="L9937">
        <v>3.8060175680000001</v>
      </c>
      <c r="M9937">
        <v>3.8060175680000001</v>
      </c>
    </row>
    <row r="9938" spans="2:23" hidden="1" x14ac:dyDescent="0.25">
      <c r="B9938" t="s">
        <v>96</v>
      </c>
      <c r="C9938" t="s">
        <v>295</v>
      </c>
      <c r="D9938" t="s">
        <v>97</v>
      </c>
      <c r="E9938" t="s">
        <v>682</v>
      </c>
      <c r="F9938" t="s">
        <v>93</v>
      </c>
      <c r="G9938">
        <v>0.24929441599999999</v>
      </c>
      <c r="H9938">
        <v>1.3237901599999999</v>
      </c>
      <c r="I9938">
        <v>2.020560304</v>
      </c>
      <c r="J9938">
        <v>3.3386699360000001</v>
      </c>
      <c r="K9938">
        <v>2.940060592</v>
      </c>
      <c r="L9938">
        <v>4.9929648159999998</v>
      </c>
      <c r="M9938">
        <v>7.4047924160000003</v>
      </c>
      <c r="N9938">
        <v>2.9926357440000002</v>
      </c>
      <c r="O9938">
        <v>4.8143298559999996</v>
      </c>
      <c r="P9938">
        <v>4.5392742080000001</v>
      </c>
      <c r="Q9938">
        <v>4.2642185599999998</v>
      </c>
      <c r="R9938">
        <v>3.7370617199999998</v>
      </c>
      <c r="S9938">
        <v>3.2099048799999998</v>
      </c>
      <c r="T9938">
        <v>3.6216045600000002</v>
      </c>
      <c r="U9938">
        <v>4.0333042399999997</v>
      </c>
      <c r="V9938">
        <v>5.3562417440000001</v>
      </c>
      <c r="W9938">
        <v>6.6791792479999996</v>
      </c>
    </row>
    <row r="9939" spans="2:23" hidden="1" x14ac:dyDescent="0.25">
      <c r="B9939" t="s">
        <v>96</v>
      </c>
      <c r="C9939" t="s">
        <v>295</v>
      </c>
      <c r="D9939" t="s">
        <v>97</v>
      </c>
      <c r="E9939" t="s">
        <v>683</v>
      </c>
      <c r="F9939" t="s">
        <v>93</v>
      </c>
      <c r="G9939">
        <v>1.1978816269999999</v>
      </c>
      <c r="H9939">
        <v>1.1978816269999999</v>
      </c>
      <c r="I9939">
        <v>1.1978816269999999</v>
      </c>
    </row>
    <row r="9940" spans="2:23" hidden="1" x14ac:dyDescent="0.25">
      <c r="B9940" t="s">
        <v>96</v>
      </c>
      <c r="C9940" t="s">
        <v>295</v>
      </c>
      <c r="D9940" t="s">
        <v>97</v>
      </c>
      <c r="E9940" t="s">
        <v>684</v>
      </c>
      <c r="F9940" t="s">
        <v>93</v>
      </c>
      <c r="G9940">
        <v>3.1814475199999999</v>
      </c>
      <c r="H9940">
        <v>3.1814475199999999</v>
      </c>
      <c r="I9940">
        <v>3.1814475199999999</v>
      </c>
      <c r="J9940">
        <v>3.1814475199999999</v>
      </c>
      <c r="K9940">
        <v>3.1814475199999999</v>
      </c>
      <c r="L9940">
        <v>3.1814475199999999</v>
      </c>
      <c r="M9940">
        <v>3.1814475199999999</v>
      </c>
    </row>
    <row r="9941" spans="2:23" hidden="1" x14ac:dyDescent="0.25">
      <c r="B9941" t="s">
        <v>96</v>
      </c>
      <c r="C9941" t="s">
        <v>295</v>
      </c>
      <c r="D9941" t="s">
        <v>97</v>
      </c>
      <c r="E9941" t="s">
        <v>685</v>
      </c>
      <c r="F9941" t="s">
        <v>93</v>
      </c>
      <c r="G9941">
        <v>3.6579871999999999E-2</v>
      </c>
      <c r="H9941">
        <v>0.20697006400000001</v>
      </c>
      <c r="I9941">
        <v>9.0646751999999997E-2</v>
      </c>
      <c r="J9941">
        <v>0.535441536</v>
      </c>
      <c r="K9941">
        <v>1.4039971680000001</v>
      </c>
      <c r="L9941">
        <v>1.233420272</v>
      </c>
      <c r="M9941">
        <v>0.86493467199999996</v>
      </c>
      <c r="N9941">
        <v>0.55219438399999998</v>
      </c>
      <c r="O9941">
        <v>0.173300176</v>
      </c>
      <c r="P9941">
        <v>8.7441480000000002E-2</v>
      </c>
      <c r="Q9941">
        <v>1.5827840000000001E-3</v>
      </c>
      <c r="R9941">
        <v>7.9139200000000003E-4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2:23" hidden="1" x14ac:dyDescent="0.25">
      <c r="B9942" t="s">
        <v>96</v>
      </c>
      <c r="C9942" t="s">
        <v>295</v>
      </c>
      <c r="D9942" t="s">
        <v>97</v>
      </c>
      <c r="E9942" t="s">
        <v>686</v>
      </c>
      <c r="F9942" t="s">
        <v>93</v>
      </c>
      <c r="G9942">
        <v>0.111398896</v>
      </c>
      <c r="H9942">
        <v>0.111398896</v>
      </c>
      <c r="I9942">
        <v>0.111398896</v>
      </c>
    </row>
    <row r="9943" spans="2:23" hidden="1" x14ac:dyDescent="0.25">
      <c r="B9943" t="s">
        <v>96</v>
      </c>
      <c r="C9943" t="s">
        <v>295</v>
      </c>
      <c r="D9943" t="s">
        <v>97</v>
      </c>
      <c r="E9943" t="s">
        <v>687</v>
      </c>
      <c r="F9943" t="s">
        <v>93</v>
      </c>
      <c r="G9943">
        <v>0.62457004800000004</v>
      </c>
      <c r="H9943">
        <v>0.62457004800000004</v>
      </c>
      <c r="I9943">
        <v>0.62457004800000004</v>
      </c>
      <c r="J9943">
        <v>0.62457004800000004</v>
      </c>
      <c r="K9943">
        <v>0.62457004800000004</v>
      </c>
      <c r="L9943">
        <v>0.62457004800000004</v>
      </c>
      <c r="M9943">
        <v>0.62457004800000004</v>
      </c>
    </row>
    <row r="9944" spans="2:23" hidden="1" x14ac:dyDescent="0.25">
      <c r="B9944" t="s">
        <v>96</v>
      </c>
      <c r="C9944" t="s">
        <v>295</v>
      </c>
      <c r="D9944" t="s">
        <v>97</v>
      </c>
      <c r="E9944" t="s">
        <v>688</v>
      </c>
      <c r="F9944" t="s">
        <v>93</v>
      </c>
      <c r="G9944">
        <v>4.3646555679999999</v>
      </c>
      <c r="H9944">
        <v>8.5428246399999992</v>
      </c>
      <c r="I9944">
        <v>7.9482227999999999</v>
      </c>
      <c r="J9944">
        <v>6.0403274400000004</v>
      </c>
      <c r="K9944">
        <v>13.8281332</v>
      </c>
      <c r="L9944">
        <v>19.42079966</v>
      </c>
      <c r="M9944">
        <v>23.370192379999999</v>
      </c>
      <c r="N9944">
        <v>27.946942239999998</v>
      </c>
      <c r="O9944">
        <v>33.811057949999999</v>
      </c>
      <c r="P9944">
        <v>34.549977169999998</v>
      </c>
      <c r="Q9944">
        <v>35.288896379999997</v>
      </c>
      <c r="R9944">
        <v>35.620019509999999</v>
      </c>
      <c r="S9944">
        <v>35.95114264</v>
      </c>
      <c r="T9944">
        <v>33.982569099999999</v>
      </c>
      <c r="U9944">
        <v>32.013995549999997</v>
      </c>
      <c r="V9944">
        <v>30.924886440000002</v>
      </c>
      <c r="W9944">
        <v>29.835777329999999</v>
      </c>
    </row>
    <row r="9945" spans="2:23" hidden="1" x14ac:dyDescent="0.25">
      <c r="B9945" t="s">
        <v>96</v>
      </c>
      <c r="C9945" t="s">
        <v>295</v>
      </c>
      <c r="D9945" t="s">
        <v>97</v>
      </c>
      <c r="E9945" t="s">
        <v>689</v>
      </c>
      <c r="F9945" t="s">
        <v>93</v>
      </c>
      <c r="G9945">
        <v>6.9519010029999997</v>
      </c>
      <c r="H9945">
        <v>6.9519010029999997</v>
      </c>
      <c r="I9945">
        <v>6.9519010029999997</v>
      </c>
    </row>
    <row r="9946" spans="2:23" hidden="1" x14ac:dyDescent="0.25">
      <c r="B9946" t="s">
        <v>96</v>
      </c>
      <c r="C9946" t="s">
        <v>295</v>
      </c>
      <c r="D9946" t="s">
        <v>97</v>
      </c>
      <c r="E9946" t="s">
        <v>690</v>
      </c>
      <c r="F9946" t="s">
        <v>93</v>
      </c>
      <c r="G9946">
        <v>11.930736530000001</v>
      </c>
      <c r="H9946">
        <v>11.930736530000001</v>
      </c>
      <c r="I9946">
        <v>11.930736530000001</v>
      </c>
      <c r="J9946">
        <v>11.930736530000001</v>
      </c>
      <c r="K9946">
        <v>11.930736530000001</v>
      </c>
      <c r="L9946">
        <v>11.930736530000001</v>
      </c>
      <c r="M9946">
        <v>11.930736530000001</v>
      </c>
    </row>
    <row r="9947" spans="2:23" hidden="1" x14ac:dyDescent="0.25">
      <c r="B9947" t="s">
        <v>96</v>
      </c>
      <c r="C9947" t="s">
        <v>295</v>
      </c>
      <c r="D9947" t="s">
        <v>97</v>
      </c>
      <c r="E9947" t="s">
        <v>691</v>
      </c>
      <c r="F9947" t="s">
        <v>93</v>
      </c>
      <c r="G9947">
        <v>0</v>
      </c>
      <c r="H9947">
        <v>1.0443328E-2</v>
      </c>
      <c r="I9947">
        <v>0.64923991999999997</v>
      </c>
      <c r="J9947">
        <v>2.4849977600000002</v>
      </c>
      <c r="K9947">
        <v>9.9033782400000003</v>
      </c>
      <c r="L9947">
        <v>14.836077980000001</v>
      </c>
      <c r="M9947">
        <v>17.256119550000001</v>
      </c>
      <c r="N9947">
        <v>21.192033859999999</v>
      </c>
      <c r="O9947">
        <v>25.904388269999998</v>
      </c>
      <c r="P9947">
        <v>27.137745379999998</v>
      </c>
      <c r="Q9947">
        <v>28.371102480000001</v>
      </c>
      <c r="R9947">
        <v>29.71488094</v>
      </c>
      <c r="S9947">
        <v>31.058659410000001</v>
      </c>
      <c r="T9947">
        <v>29.178717509999998</v>
      </c>
      <c r="U9947">
        <v>27.298775620000001</v>
      </c>
      <c r="V9947">
        <v>27.248379310000001</v>
      </c>
      <c r="W9947">
        <v>27.197983010000002</v>
      </c>
    </row>
    <row r="9948" spans="2:23" hidden="1" x14ac:dyDescent="0.25">
      <c r="B9948" t="s">
        <v>96</v>
      </c>
      <c r="C9948" t="s">
        <v>295</v>
      </c>
      <c r="D9948" t="s">
        <v>97</v>
      </c>
      <c r="E9948" t="s">
        <v>695</v>
      </c>
      <c r="F9948" t="s">
        <v>93</v>
      </c>
      <c r="G9948">
        <v>0.21989441600000001</v>
      </c>
      <c r="H9948">
        <v>0.21989441600000001</v>
      </c>
      <c r="I9948">
        <v>0.21989441600000001</v>
      </c>
    </row>
    <row r="9949" spans="2:23" hidden="1" x14ac:dyDescent="0.25">
      <c r="B9949" t="s">
        <v>96</v>
      </c>
      <c r="C9949" t="s">
        <v>295</v>
      </c>
      <c r="D9949" t="s">
        <v>97</v>
      </c>
      <c r="E9949" t="s">
        <v>696</v>
      </c>
      <c r="F9949" t="s">
        <v>93</v>
      </c>
      <c r="G9949">
        <v>6.4486081119999996</v>
      </c>
      <c r="H9949">
        <v>6.4486081119999996</v>
      </c>
      <c r="I9949">
        <v>6.4486081119999996</v>
      </c>
      <c r="J9949">
        <v>6.4486081119999996</v>
      </c>
      <c r="K9949">
        <v>6.4486081119999996</v>
      </c>
      <c r="L9949">
        <v>6.4486081119999996</v>
      </c>
      <c r="M9949">
        <v>6.4486081119999996</v>
      </c>
    </row>
    <row r="9950" spans="2:23" hidden="1" x14ac:dyDescent="0.25">
      <c r="B9950" t="s">
        <v>96</v>
      </c>
      <c r="C9950" t="s">
        <v>295</v>
      </c>
      <c r="D9950" t="s">
        <v>97</v>
      </c>
      <c r="E9950" t="s">
        <v>697</v>
      </c>
      <c r="F9950" t="s">
        <v>93</v>
      </c>
      <c r="G9950">
        <v>0</v>
      </c>
      <c r="H9950">
        <v>8.6144128E-2</v>
      </c>
      <c r="I9950">
        <v>0.42590878399999998</v>
      </c>
      <c r="J9950">
        <v>0.88095481600000003</v>
      </c>
      <c r="K9950">
        <v>1.4970046560000001</v>
      </c>
      <c r="L9950">
        <v>2.4254784960000002</v>
      </c>
      <c r="M9950">
        <v>3.6432314240000001</v>
      </c>
      <c r="N9950">
        <v>4.7695718559999998</v>
      </c>
      <c r="O9950">
        <v>5.8685795839999999</v>
      </c>
      <c r="P9950">
        <v>5.74048888</v>
      </c>
      <c r="Q9950">
        <v>5.6123981760000001</v>
      </c>
      <c r="R9950">
        <v>5.0365360079999997</v>
      </c>
      <c r="S9950">
        <v>4.4606738400000001</v>
      </c>
      <c r="T9950">
        <v>3.9030485760000002</v>
      </c>
      <c r="U9950">
        <v>3.3454233119999999</v>
      </c>
      <c r="V9950">
        <v>2.8064881599999998</v>
      </c>
      <c r="W9950">
        <v>2.2675530080000001</v>
      </c>
    </row>
    <row r="9951" spans="2:23" hidden="1" x14ac:dyDescent="0.25">
      <c r="B9951" t="s">
        <v>96</v>
      </c>
      <c r="C9951" t="s">
        <v>295</v>
      </c>
      <c r="D9951" t="s">
        <v>97</v>
      </c>
      <c r="E9951" t="s">
        <v>698</v>
      </c>
      <c r="F9951" t="s">
        <v>93</v>
      </c>
      <c r="G9951">
        <v>0.17068430400000001</v>
      </c>
      <c r="H9951">
        <v>0.17068430400000001</v>
      </c>
      <c r="I9951">
        <v>0.17068430400000001</v>
      </c>
    </row>
    <row r="9952" spans="2:23" hidden="1" x14ac:dyDescent="0.25">
      <c r="B9952" t="s">
        <v>96</v>
      </c>
      <c r="C9952" t="s">
        <v>295</v>
      </c>
      <c r="D9952" t="s">
        <v>97</v>
      </c>
      <c r="E9952" t="s">
        <v>699</v>
      </c>
      <c r="F9952" t="s">
        <v>93</v>
      </c>
      <c r="G9952">
        <v>1.279817472</v>
      </c>
      <c r="H9952">
        <v>1.279817472</v>
      </c>
      <c r="I9952">
        <v>1.279817472</v>
      </c>
      <c r="J9952">
        <v>1.279817472</v>
      </c>
      <c r="K9952">
        <v>1.279817472</v>
      </c>
      <c r="L9952">
        <v>1.279817472</v>
      </c>
      <c r="M9952">
        <v>1.279817472</v>
      </c>
    </row>
    <row r="9953" spans="2:23" hidden="1" x14ac:dyDescent="0.25">
      <c r="B9953" t="s">
        <v>96</v>
      </c>
      <c r="C9953" t="s">
        <v>295</v>
      </c>
      <c r="D9953" t="s">
        <v>97</v>
      </c>
      <c r="E9953" t="s">
        <v>703</v>
      </c>
      <c r="F9953" t="s">
        <v>93</v>
      </c>
      <c r="G9953">
        <v>4.3646555679999999</v>
      </c>
      <c r="H9953">
        <v>8.4462370720000006</v>
      </c>
      <c r="I9953">
        <v>6.8730740959999999</v>
      </c>
      <c r="J9953">
        <v>2.6743452959999998</v>
      </c>
      <c r="K9953">
        <v>2.427750192</v>
      </c>
      <c r="L9953">
        <v>2.1592428479999999</v>
      </c>
      <c r="M9953">
        <v>2.4708405120000001</v>
      </c>
      <c r="N9953">
        <v>1.985334288</v>
      </c>
      <c r="O9953">
        <v>2.0380732959999999</v>
      </c>
      <c r="P9953">
        <v>1.671734512</v>
      </c>
      <c r="Q9953">
        <v>1.3053957279999999</v>
      </c>
      <c r="R9953">
        <v>0.75162623200000001</v>
      </c>
      <c r="S9953">
        <v>0.19785673600000001</v>
      </c>
      <c r="T9953">
        <v>9.9575168000000006E-2</v>
      </c>
      <c r="U9953">
        <v>1.2936E-3</v>
      </c>
      <c r="V9953">
        <v>1.4111159999999999E-2</v>
      </c>
      <c r="W9953">
        <v>2.692872E-2</v>
      </c>
    </row>
    <row r="9954" spans="2:23" hidden="1" x14ac:dyDescent="0.25">
      <c r="B9954" t="s">
        <v>96</v>
      </c>
      <c r="C9954" t="s">
        <v>295</v>
      </c>
      <c r="D9954" t="s">
        <v>97</v>
      </c>
      <c r="E9954" t="s">
        <v>704</v>
      </c>
      <c r="F9954" t="s">
        <v>93</v>
      </c>
      <c r="G9954">
        <v>6.5613222450000004</v>
      </c>
      <c r="H9954">
        <v>6.5613222450000004</v>
      </c>
      <c r="I9954">
        <v>6.5613222450000004</v>
      </c>
    </row>
    <row r="9955" spans="2:23" hidden="1" x14ac:dyDescent="0.25">
      <c r="B9955" t="s">
        <v>96</v>
      </c>
      <c r="C9955" t="s">
        <v>295</v>
      </c>
      <c r="D9955" t="s">
        <v>97</v>
      </c>
      <c r="E9955" t="s">
        <v>705</v>
      </c>
      <c r="F9955" t="s">
        <v>93</v>
      </c>
      <c r="G9955">
        <v>4.2023065119999998</v>
      </c>
      <c r="H9955">
        <v>4.2023065119999998</v>
      </c>
      <c r="I9955">
        <v>4.2023065119999998</v>
      </c>
      <c r="J9955">
        <v>4.2023065119999998</v>
      </c>
      <c r="K9955">
        <v>4.2023065119999998</v>
      </c>
      <c r="L9955">
        <v>4.2023065119999998</v>
      </c>
      <c r="M9955">
        <v>4.2023065119999998</v>
      </c>
    </row>
    <row r="9956" spans="2:23" hidden="1" x14ac:dyDescent="0.25">
      <c r="B9956" t="s">
        <v>96</v>
      </c>
      <c r="C9956" t="s">
        <v>295</v>
      </c>
      <c r="D9956" t="s">
        <v>97</v>
      </c>
      <c r="E9956" t="s">
        <v>634</v>
      </c>
      <c r="F9956" t="s">
        <v>93</v>
      </c>
      <c r="G9956">
        <v>47.136328880000001</v>
      </c>
      <c r="H9956">
        <v>78.460869799999998</v>
      </c>
      <c r="I9956">
        <v>126.2022115</v>
      </c>
      <c r="J9956">
        <v>213.0577299</v>
      </c>
      <c r="K9956">
        <v>205.46494860000001</v>
      </c>
      <c r="L9956">
        <v>257.77852910000001</v>
      </c>
      <c r="M9956">
        <v>263.03434570000002</v>
      </c>
      <c r="N9956">
        <v>247.24285040000001</v>
      </c>
      <c r="O9956">
        <v>220.83967519999999</v>
      </c>
      <c r="P9956">
        <v>233.10432230000001</v>
      </c>
      <c r="Q9956">
        <v>245.36842139999999</v>
      </c>
      <c r="R9956">
        <v>254.66478459999999</v>
      </c>
      <c r="S9956">
        <v>263.96062890000002</v>
      </c>
      <c r="T9956">
        <v>262.61930369999999</v>
      </c>
      <c r="U9956">
        <v>261.27718370000002</v>
      </c>
      <c r="V9956">
        <v>261.81537159999999</v>
      </c>
      <c r="W9956">
        <v>262.35366269999997</v>
      </c>
    </row>
    <row r="9957" spans="2:23" hidden="1" x14ac:dyDescent="0.25">
      <c r="B9957" t="s">
        <v>96</v>
      </c>
      <c r="C9957" t="s">
        <v>295</v>
      </c>
      <c r="D9957" t="s">
        <v>97</v>
      </c>
      <c r="E9957" t="s">
        <v>635</v>
      </c>
      <c r="F9957" t="s">
        <v>93</v>
      </c>
      <c r="G9957">
        <v>83.933136730000001</v>
      </c>
      <c r="H9957">
        <v>83.933136730000001</v>
      </c>
      <c r="I9957">
        <v>83.933136730000001</v>
      </c>
    </row>
    <row r="9958" spans="2:23" hidden="1" x14ac:dyDescent="0.25">
      <c r="B9958" t="s">
        <v>96</v>
      </c>
      <c r="C9958" t="s">
        <v>295</v>
      </c>
      <c r="D9958" t="s">
        <v>97</v>
      </c>
      <c r="E9958" t="s">
        <v>636</v>
      </c>
      <c r="F9958" t="s">
        <v>93</v>
      </c>
      <c r="G9958">
        <v>170.16213759999999</v>
      </c>
      <c r="H9958">
        <v>170.16213759999999</v>
      </c>
      <c r="I9958">
        <v>170.16213759999999</v>
      </c>
      <c r="J9958">
        <v>170.16213759999999</v>
      </c>
      <c r="K9958">
        <v>170.16213759999999</v>
      </c>
      <c r="L9958">
        <v>170.16213759999999</v>
      </c>
      <c r="M9958">
        <v>170.16213759999999</v>
      </c>
    </row>
    <row r="9959" spans="2:23" hidden="1" x14ac:dyDescent="0.25">
      <c r="B9959" t="s">
        <v>96</v>
      </c>
      <c r="C9959" t="s">
        <v>295</v>
      </c>
      <c r="D9959" t="s">
        <v>97</v>
      </c>
      <c r="E9959" t="s">
        <v>637</v>
      </c>
      <c r="F9959" t="s">
        <v>93</v>
      </c>
      <c r="G9959">
        <v>0.90396689600000002</v>
      </c>
      <c r="H9959">
        <v>0.62406769600000001</v>
      </c>
      <c r="I9959">
        <v>0.30238488000000002</v>
      </c>
      <c r="J9959">
        <v>0.11216833599999999</v>
      </c>
      <c r="K9959">
        <v>7.6149920000000001E-3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</row>
    <row r="9960" spans="2:23" hidden="1" x14ac:dyDescent="0.25">
      <c r="B9960" t="s">
        <v>96</v>
      </c>
      <c r="C9960" t="s">
        <v>295</v>
      </c>
      <c r="D9960" t="s">
        <v>97</v>
      </c>
      <c r="E9960" t="s">
        <v>638</v>
      </c>
      <c r="F9960" t="s">
        <v>93</v>
      </c>
      <c r="G9960">
        <v>0.610139824</v>
      </c>
      <c r="H9960">
        <v>0.610139824</v>
      </c>
      <c r="I9960">
        <v>0.610139824</v>
      </c>
    </row>
    <row r="9961" spans="2:23" hidden="1" x14ac:dyDescent="0.25">
      <c r="B9961" t="s">
        <v>96</v>
      </c>
      <c r="C9961" t="s">
        <v>295</v>
      </c>
      <c r="D9961" t="s">
        <v>97</v>
      </c>
      <c r="E9961" t="s">
        <v>639</v>
      </c>
      <c r="F9961" t="s">
        <v>93</v>
      </c>
      <c r="G9961">
        <v>0.27860040000000003</v>
      </c>
      <c r="H9961">
        <v>0.27860040000000003</v>
      </c>
      <c r="I9961">
        <v>0.27860040000000003</v>
      </c>
      <c r="J9961">
        <v>0.27860040000000003</v>
      </c>
      <c r="K9961">
        <v>0.27860040000000003</v>
      </c>
      <c r="L9961">
        <v>0.27860040000000003</v>
      </c>
      <c r="M9961">
        <v>0.27860040000000003</v>
      </c>
    </row>
    <row r="9962" spans="2:23" hidden="1" x14ac:dyDescent="0.25">
      <c r="B9962" t="s">
        <v>96</v>
      </c>
      <c r="C9962" t="s">
        <v>295</v>
      </c>
      <c r="D9962" t="s">
        <v>97</v>
      </c>
      <c r="E9962" t="s">
        <v>706</v>
      </c>
      <c r="F9962" t="s">
        <v>93</v>
      </c>
      <c r="G9962">
        <v>8.3188667519999999</v>
      </c>
      <c r="H9962">
        <v>14.2305548</v>
      </c>
      <c r="I9962">
        <v>15.85838251</v>
      </c>
      <c r="J9962">
        <v>20.785404530000001</v>
      </c>
      <c r="K9962">
        <v>12.54361707</v>
      </c>
      <c r="L9962">
        <v>3.9133922239999999</v>
      </c>
      <c r="M9962">
        <v>3.75395104</v>
      </c>
      <c r="N9962">
        <v>10.009329790000001</v>
      </c>
      <c r="O9962">
        <v>10.695250160000001</v>
      </c>
      <c r="P9962">
        <v>11.669168669999999</v>
      </c>
      <c r="Q9962">
        <v>12.64308718</v>
      </c>
      <c r="R9962">
        <v>12.654628219999999</v>
      </c>
      <c r="S9962">
        <v>12.66616926</v>
      </c>
      <c r="T9962">
        <v>11.532766670000001</v>
      </c>
      <c r="U9962">
        <v>10.39936408</v>
      </c>
      <c r="V9962">
        <v>8.4417607120000007</v>
      </c>
      <c r="W9962">
        <v>6.4841573439999998</v>
      </c>
    </row>
    <row r="9963" spans="2:23" hidden="1" x14ac:dyDescent="0.25">
      <c r="B9963" t="s">
        <v>96</v>
      </c>
      <c r="C9963" t="s">
        <v>295</v>
      </c>
      <c r="D9963" t="s">
        <v>97</v>
      </c>
      <c r="E9963" t="s">
        <v>707</v>
      </c>
      <c r="F9963" t="s">
        <v>93</v>
      </c>
      <c r="G9963">
        <v>12.80260135</v>
      </c>
      <c r="H9963">
        <v>12.80260135</v>
      </c>
      <c r="I9963">
        <v>12.80260135</v>
      </c>
    </row>
    <row r="9964" spans="2:23" hidden="1" x14ac:dyDescent="0.25">
      <c r="B9964" t="s">
        <v>96</v>
      </c>
      <c r="C9964" t="s">
        <v>295</v>
      </c>
      <c r="D9964" t="s">
        <v>97</v>
      </c>
      <c r="E9964" t="s">
        <v>708</v>
      </c>
      <c r="F9964" t="s">
        <v>93</v>
      </c>
      <c r="G9964">
        <v>11.3434527</v>
      </c>
      <c r="H9964">
        <v>11.3434527</v>
      </c>
      <c r="I9964">
        <v>11.3434527</v>
      </c>
      <c r="J9964">
        <v>11.3434527</v>
      </c>
      <c r="K9964">
        <v>11.3434527</v>
      </c>
      <c r="L9964">
        <v>11.3434527</v>
      </c>
      <c r="M9964">
        <v>11.3434527</v>
      </c>
    </row>
    <row r="9965" spans="2:23" hidden="1" x14ac:dyDescent="0.25">
      <c r="B9965" t="s">
        <v>96</v>
      </c>
      <c r="C9965" t="s">
        <v>295</v>
      </c>
      <c r="D9965" t="s">
        <v>97</v>
      </c>
      <c r="E9965" t="s">
        <v>640</v>
      </c>
      <c r="F9965" t="s">
        <v>93</v>
      </c>
      <c r="G9965">
        <v>47.136328880000001</v>
      </c>
      <c r="H9965">
        <v>78.460869799999998</v>
      </c>
      <c r="I9965">
        <v>126.2022115</v>
      </c>
      <c r="J9965">
        <v>214.2064436</v>
      </c>
      <c r="K9965">
        <v>210.13596380000001</v>
      </c>
      <c r="L9965">
        <v>267.66349750000001</v>
      </c>
      <c r="M9965">
        <v>279.41556279999998</v>
      </c>
      <c r="N9965">
        <v>269.5147063</v>
      </c>
      <c r="O9965">
        <v>247.01790579999999</v>
      </c>
      <c r="P9965">
        <v>261.91727750000001</v>
      </c>
      <c r="Q9965">
        <v>276.2317572</v>
      </c>
      <c r="R9965">
        <v>287.18306100000001</v>
      </c>
      <c r="S9965">
        <v>297.85393420000003</v>
      </c>
      <c r="T9965">
        <v>297.52264070000001</v>
      </c>
      <c r="U9965">
        <v>296.80586679999999</v>
      </c>
      <c r="V9965">
        <v>297.66261589999999</v>
      </c>
      <c r="W9965">
        <v>298.26907519999997</v>
      </c>
    </row>
    <row r="9966" spans="2:23" hidden="1" x14ac:dyDescent="0.25">
      <c r="B9966" t="s">
        <v>96</v>
      </c>
      <c r="C9966" t="s">
        <v>295</v>
      </c>
      <c r="D9966" t="s">
        <v>97</v>
      </c>
      <c r="E9966" t="s">
        <v>641</v>
      </c>
      <c r="F9966" t="s">
        <v>93</v>
      </c>
      <c r="G9966">
        <v>83.933136730000001</v>
      </c>
      <c r="H9966">
        <v>83.933136730000001</v>
      </c>
      <c r="I9966">
        <v>83.933136730000001</v>
      </c>
    </row>
    <row r="9967" spans="2:23" hidden="1" x14ac:dyDescent="0.25">
      <c r="B9967" t="s">
        <v>96</v>
      </c>
      <c r="C9967" t="s">
        <v>295</v>
      </c>
      <c r="D9967" t="s">
        <v>97</v>
      </c>
      <c r="E9967" t="s">
        <v>642</v>
      </c>
      <c r="F9967" t="s">
        <v>93</v>
      </c>
      <c r="G9967">
        <v>174.7458397</v>
      </c>
      <c r="H9967">
        <v>174.7458397</v>
      </c>
      <c r="I9967">
        <v>174.7458397</v>
      </c>
      <c r="J9967">
        <v>174.7458397</v>
      </c>
      <c r="K9967">
        <v>174.7458397</v>
      </c>
      <c r="L9967">
        <v>174.7458397</v>
      </c>
      <c r="M9967">
        <v>174.7458397</v>
      </c>
    </row>
    <row r="9968" spans="2:23" hidden="1" x14ac:dyDescent="0.25">
      <c r="B9968" t="s">
        <v>96</v>
      </c>
      <c r="C9968" t="s">
        <v>295</v>
      </c>
      <c r="D9968" t="s">
        <v>97</v>
      </c>
      <c r="E9968" t="s">
        <v>643</v>
      </c>
      <c r="F9968" t="s">
        <v>93</v>
      </c>
      <c r="G9968">
        <v>136.02827210000001</v>
      </c>
      <c r="H9968">
        <v>179.69523140000001</v>
      </c>
      <c r="I9968">
        <v>227.70218879999999</v>
      </c>
      <c r="J9968">
        <v>308.84888649999999</v>
      </c>
      <c r="K9968">
        <v>284.18403310000002</v>
      </c>
      <c r="L9968">
        <v>331.00204289999999</v>
      </c>
      <c r="M9968">
        <v>346.64326929999999</v>
      </c>
      <c r="N9968">
        <v>345.67822940000002</v>
      </c>
      <c r="O9968">
        <v>324.6833006</v>
      </c>
      <c r="P9968">
        <v>341.64328369999998</v>
      </c>
      <c r="Q9968">
        <v>358.01892299999997</v>
      </c>
      <c r="R9968">
        <v>370.25970580000001</v>
      </c>
      <c r="S9968">
        <v>382.22057710000001</v>
      </c>
      <c r="T9968">
        <v>379.50650710000002</v>
      </c>
      <c r="U9968">
        <v>376.40775159999998</v>
      </c>
      <c r="V9968">
        <v>373.11992679999997</v>
      </c>
      <c r="W9968">
        <v>369.58170910000001</v>
      </c>
    </row>
    <row r="9969" spans="2:23" hidden="1" x14ac:dyDescent="0.25">
      <c r="B9969" t="s">
        <v>96</v>
      </c>
      <c r="C9969" t="s">
        <v>295</v>
      </c>
      <c r="D9969" t="s">
        <v>97</v>
      </c>
      <c r="E9969" t="s">
        <v>644</v>
      </c>
      <c r="F9969" t="s">
        <v>93</v>
      </c>
      <c r="G9969">
        <v>181.1418974</v>
      </c>
      <c r="H9969">
        <v>181.1418974</v>
      </c>
      <c r="I9969">
        <v>181.1418974</v>
      </c>
    </row>
    <row r="9970" spans="2:23" hidden="1" x14ac:dyDescent="0.25">
      <c r="B9970" t="s">
        <v>96</v>
      </c>
      <c r="C9970" t="s">
        <v>295</v>
      </c>
      <c r="D9970" t="s">
        <v>97</v>
      </c>
      <c r="E9970" t="s">
        <v>645</v>
      </c>
      <c r="F9970" t="s">
        <v>93</v>
      </c>
      <c r="G9970">
        <v>259.1577034</v>
      </c>
      <c r="H9970">
        <v>259.1577034</v>
      </c>
      <c r="I9970">
        <v>259.1577034</v>
      </c>
      <c r="J9970">
        <v>259.1577034</v>
      </c>
      <c r="K9970">
        <v>259.1577034</v>
      </c>
      <c r="L9970">
        <v>259.1577034</v>
      </c>
      <c r="M9970">
        <v>259.1577034</v>
      </c>
    </row>
    <row r="9971" spans="2:23" hidden="1" x14ac:dyDescent="0.25">
      <c r="B9971" t="s">
        <v>96</v>
      </c>
      <c r="C9971" t="s">
        <v>199</v>
      </c>
      <c r="D9971" t="s">
        <v>97</v>
      </c>
      <c r="E9971" t="s">
        <v>648</v>
      </c>
      <c r="F9971" t="s">
        <v>93</v>
      </c>
      <c r="G9971">
        <v>1082.5583463519999</v>
      </c>
      <c r="H9971">
        <v>1742.430268544</v>
      </c>
      <c r="I9971">
        <v>1925.5747663039999</v>
      </c>
      <c r="J9971">
        <v>2312.2782151840001</v>
      </c>
      <c r="K9971">
        <v>2648.7618569440001</v>
      </c>
      <c r="L9971">
        <v>3009.3238595840012</v>
      </c>
      <c r="M9971">
        <v>3405.821641936001</v>
      </c>
      <c r="N9971">
        <v>3781.603383936002</v>
      </c>
      <c r="O9971">
        <v>3634.1413946880002</v>
      </c>
      <c r="Q9971">
        <v>5388.9485471360013</v>
      </c>
      <c r="S9971">
        <v>5584.2899907199999</v>
      </c>
      <c r="U9971">
        <v>6210.0618068160011</v>
      </c>
      <c r="W9971">
        <v>7702.7936903680011</v>
      </c>
    </row>
    <row r="9972" spans="2:23" hidden="1" x14ac:dyDescent="0.25">
      <c r="B9972" t="s">
        <v>96</v>
      </c>
      <c r="C9972" t="s">
        <v>199</v>
      </c>
      <c r="D9972" t="s">
        <v>97</v>
      </c>
      <c r="E9972" t="s">
        <v>502</v>
      </c>
      <c r="F9972" t="s">
        <v>93</v>
      </c>
      <c r="G9972">
        <v>69.862537136</v>
      </c>
      <c r="H9972">
        <v>115.187072336</v>
      </c>
      <c r="I9972">
        <v>164.74496751999999</v>
      </c>
      <c r="J9972">
        <v>206.85977804800001</v>
      </c>
      <c r="K9972">
        <v>232.965873168</v>
      </c>
      <c r="L9972">
        <v>251.68410299199999</v>
      </c>
      <c r="M9972">
        <v>269.39483233599998</v>
      </c>
      <c r="N9972">
        <v>268.46120851199998</v>
      </c>
      <c r="O9972">
        <v>242.56669796800011</v>
      </c>
      <c r="Q9972">
        <v>283.05995524800011</v>
      </c>
      <c r="S9972">
        <v>295.90339128000011</v>
      </c>
      <c r="U9972">
        <v>290.86188174400002</v>
      </c>
      <c r="W9972">
        <v>286.06589480000002</v>
      </c>
    </row>
    <row r="9973" spans="2:23" hidden="1" x14ac:dyDescent="0.25">
      <c r="B9973" t="s">
        <v>96</v>
      </c>
      <c r="C9973" t="s">
        <v>199</v>
      </c>
      <c r="D9973" t="s">
        <v>97</v>
      </c>
      <c r="E9973" t="s">
        <v>503</v>
      </c>
      <c r="F9973" t="s">
        <v>93</v>
      </c>
      <c r="G9973">
        <v>0</v>
      </c>
      <c r="H9973">
        <v>0.47641697600000021</v>
      </c>
      <c r="I9973">
        <v>0.12611961599999999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Q9973">
        <v>0</v>
      </c>
      <c r="S9973">
        <v>0</v>
      </c>
      <c r="U9973">
        <v>0</v>
      </c>
      <c r="W9973">
        <v>0</v>
      </c>
    </row>
    <row r="9974" spans="2:23" hidden="1" x14ac:dyDescent="0.25">
      <c r="B9974" t="s">
        <v>96</v>
      </c>
      <c r="C9974" t="s">
        <v>199</v>
      </c>
      <c r="D9974" t="s">
        <v>97</v>
      </c>
      <c r="E9974" t="s">
        <v>504</v>
      </c>
      <c r="F9974" t="s">
        <v>93</v>
      </c>
      <c r="G9974">
        <v>56.329130368000001</v>
      </c>
      <c r="H9974">
        <v>87.509548784000017</v>
      </c>
      <c r="I9974">
        <v>135.32444217599999</v>
      </c>
      <c r="J9974">
        <v>170.57818758400001</v>
      </c>
      <c r="K9974">
        <v>188.87328678399999</v>
      </c>
      <c r="L9974">
        <v>200.18023401599999</v>
      </c>
      <c r="M9974">
        <v>210.65343409600001</v>
      </c>
      <c r="N9974">
        <v>209.55317375999999</v>
      </c>
      <c r="O9974">
        <v>182.78155414400001</v>
      </c>
      <c r="Q9974">
        <v>210.24855017600001</v>
      </c>
      <c r="S9974">
        <v>217.34057822400001</v>
      </c>
      <c r="U9974">
        <v>210.05150107200001</v>
      </c>
      <c r="W9974">
        <v>210.25959416000001</v>
      </c>
    </row>
    <row r="9975" spans="2:23" hidden="1" x14ac:dyDescent="0.25">
      <c r="B9975" t="s">
        <v>96</v>
      </c>
      <c r="C9975" t="s">
        <v>199</v>
      </c>
      <c r="D9975" t="s">
        <v>97</v>
      </c>
      <c r="E9975" t="s">
        <v>505</v>
      </c>
      <c r="F9975" t="s">
        <v>93</v>
      </c>
      <c r="G9975">
        <v>2.3221423680000002</v>
      </c>
      <c r="H9975">
        <v>0.79660380799999997</v>
      </c>
      <c r="I9975">
        <v>6.832000000000001E-5</v>
      </c>
      <c r="J9975">
        <v>6.7872000000000003E-5</v>
      </c>
      <c r="K9975">
        <v>6.7536000000000012E-5</v>
      </c>
      <c r="L9975">
        <v>6.7088000000000019E-5</v>
      </c>
      <c r="M9975">
        <v>6.6752000000000014E-5</v>
      </c>
      <c r="N9975">
        <v>6.6304000000000008E-5</v>
      </c>
      <c r="O9975">
        <v>1.10096E-4</v>
      </c>
      <c r="Q9975">
        <v>7.2800000000000021E-5</v>
      </c>
      <c r="S9975">
        <v>0</v>
      </c>
      <c r="U9975">
        <v>0</v>
      </c>
      <c r="W9975">
        <v>0</v>
      </c>
    </row>
    <row r="9976" spans="2:23" hidden="1" x14ac:dyDescent="0.25">
      <c r="B9976" t="s">
        <v>96</v>
      </c>
      <c r="C9976" t="s">
        <v>199</v>
      </c>
      <c r="D9976" t="s">
        <v>97</v>
      </c>
      <c r="E9976" t="s">
        <v>506</v>
      </c>
      <c r="F9976" t="s">
        <v>93</v>
      </c>
      <c r="G9976">
        <v>0</v>
      </c>
      <c r="H9976">
        <v>1.4548799999999999E-4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4.0432000000000009E-5</v>
      </c>
      <c r="Q9976">
        <v>0</v>
      </c>
      <c r="S9976">
        <v>0</v>
      </c>
      <c r="U9976">
        <v>0</v>
      </c>
      <c r="W9976">
        <v>0</v>
      </c>
    </row>
    <row r="9977" spans="2:23" hidden="1" x14ac:dyDescent="0.25">
      <c r="B9977" t="s">
        <v>96</v>
      </c>
      <c r="C9977" t="s">
        <v>199</v>
      </c>
      <c r="D9977" t="s">
        <v>97</v>
      </c>
      <c r="E9977" t="s">
        <v>507</v>
      </c>
      <c r="F9977" t="s">
        <v>93</v>
      </c>
      <c r="G9977">
        <v>2.3221423680000002</v>
      </c>
      <c r="H9977">
        <v>0.79645831999999994</v>
      </c>
      <c r="I9977">
        <v>6.832000000000001E-5</v>
      </c>
      <c r="J9977">
        <v>6.7872000000000003E-5</v>
      </c>
      <c r="K9977">
        <v>6.7536000000000012E-5</v>
      </c>
      <c r="L9977">
        <v>6.7088000000000019E-5</v>
      </c>
      <c r="M9977">
        <v>6.6752000000000014E-5</v>
      </c>
      <c r="N9977">
        <v>6.6304000000000008E-5</v>
      </c>
      <c r="O9977">
        <v>6.9664000000000016E-5</v>
      </c>
      <c r="Q9977">
        <v>7.2800000000000021E-5</v>
      </c>
      <c r="S9977">
        <v>0</v>
      </c>
      <c r="U9977">
        <v>0</v>
      </c>
      <c r="W9977">
        <v>0</v>
      </c>
    </row>
    <row r="9978" spans="2:23" hidden="1" x14ac:dyDescent="0.25">
      <c r="B9978" t="s">
        <v>96</v>
      </c>
      <c r="C9978" t="s">
        <v>199</v>
      </c>
      <c r="D9978" t="s">
        <v>97</v>
      </c>
      <c r="E9978" t="s">
        <v>508</v>
      </c>
      <c r="F9978" t="s">
        <v>93</v>
      </c>
      <c r="G9978">
        <v>1.0874283840000001</v>
      </c>
      <c r="H9978">
        <v>0.5157638080000001</v>
      </c>
      <c r="I9978">
        <v>0.10364211199999999</v>
      </c>
      <c r="J9978">
        <v>1.0111359999999999E-3</v>
      </c>
      <c r="K9978">
        <v>7.8176000000000032E-5</v>
      </c>
      <c r="L9978">
        <v>7.8848000000000015E-5</v>
      </c>
      <c r="M9978">
        <v>7.9520000000000011E-5</v>
      </c>
      <c r="N9978">
        <v>8.0304000000000023E-5</v>
      </c>
      <c r="O9978">
        <v>8.5568000000000005E-5</v>
      </c>
      <c r="Q9978">
        <v>3.9888800000000002E-3</v>
      </c>
      <c r="S9978">
        <v>4.4799999999999999E-7</v>
      </c>
      <c r="U9978">
        <v>0</v>
      </c>
      <c r="W9978">
        <v>0</v>
      </c>
    </row>
    <row r="9979" spans="2:23" hidden="1" x14ac:dyDescent="0.25">
      <c r="B9979" t="s">
        <v>96</v>
      </c>
      <c r="C9979" t="s">
        <v>199</v>
      </c>
      <c r="D9979" t="s">
        <v>97</v>
      </c>
      <c r="E9979" t="s">
        <v>509</v>
      </c>
      <c r="F9979" t="s">
        <v>93</v>
      </c>
      <c r="G9979">
        <v>0.13328996800000001</v>
      </c>
      <c r="H9979">
        <v>0.19906656000000009</v>
      </c>
      <c r="I9979">
        <v>3.8494288000000002E-2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Q9979">
        <v>0</v>
      </c>
      <c r="S9979">
        <v>0</v>
      </c>
      <c r="U9979">
        <v>0</v>
      </c>
      <c r="W9979">
        <v>0</v>
      </c>
    </row>
    <row r="9980" spans="2:23" hidden="1" x14ac:dyDescent="0.25">
      <c r="B9980" t="s">
        <v>96</v>
      </c>
      <c r="C9980" t="s">
        <v>199</v>
      </c>
      <c r="D9980" t="s">
        <v>97</v>
      </c>
      <c r="E9980" t="s">
        <v>510</v>
      </c>
      <c r="F9980" t="s">
        <v>93</v>
      </c>
      <c r="G9980">
        <v>0.95413841600000016</v>
      </c>
      <c r="H9980">
        <v>0.31669724799999999</v>
      </c>
      <c r="I9980">
        <v>6.5147711999999997E-2</v>
      </c>
      <c r="J9980">
        <v>1.0111359999999999E-3</v>
      </c>
      <c r="K9980">
        <v>7.8176000000000032E-5</v>
      </c>
      <c r="L9980">
        <v>7.8848000000000015E-5</v>
      </c>
      <c r="M9980">
        <v>7.9520000000000011E-5</v>
      </c>
      <c r="N9980">
        <v>8.0304000000000023E-5</v>
      </c>
      <c r="O9980">
        <v>8.5568000000000005E-5</v>
      </c>
      <c r="Q9980">
        <v>3.9888800000000002E-3</v>
      </c>
      <c r="S9980">
        <v>4.4799999999999999E-7</v>
      </c>
      <c r="U9980">
        <v>0</v>
      </c>
      <c r="W9980">
        <v>0</v>
      </c>
    </row>
    <row r="9981" spans="2:23" hidden="1" x14ac:dyDescent="0.25">
      <c r="B9981" t="s">
        <v>96</v>
      </c>
      <c r="C9981" t="s">
        <v>199</v>
      </c>
      <c r="D9981" t="s">
        <v>97</v>
      </c>
      <c r="E9981" t="s">
        <v>649</v>
      </c>
      <c r="F9981" t="s">
        <v>93</v>
      </c>
      <c r="G9981">
        <v>0</v>
      </c>
      <c r="H9981">
        <v>0.67583745599999989</v>
      </c>
      <c r="I9981">
        <v>6.7119353280000018</v>
      </c>
      <c r="J9981">
        <v>14.220232768000001</v>
      </c>
      <c r="K9981">
        <v>19.630448544</v>
      </c>
      <c r="L9981">
        <v>19.666536176000001</v>
      </c>
      <c r="M9981">
        <v>18.868766336</v>
      </c>
      <c r="N9981">
        <v>19.326854399999998</v>
      </c>
      <c r="O9981">
        <v>18.319795424000009</v>
      </c>
      <c r="Q9981">
        <v>27.404449295999999</v>
      </c>
      <c r="S9981">
        <v>27.218244368000001</v>
      </c>
      <c r="U9981">
        <v>22.85231614400001</v>
      </c>
      <c r="W9981">
        <v>25.738092351999999</v>
      </c>
    </row>
    <row r="9982" spans="2:23" hidden="1" x14ac:dyDescent="0.25">
      <c r="B9982" t="s">
        <v>96</v>
      </c>
      <c r="C9982" t="s">
        <v>199</v>
      </c>
      <c r="D9982" t="s">
        <v>97</v>
      </c>
      <c r="E9982" t="s">
        <v>650</v>
      </c>
      <c r="F9982" t="s">
        <v>93</v>
      </c>
      <c r="G9982">
        <v>2.8492592800000009</v>
      </c>
      <c r="H9982">
        <v>1.5433894560000001</v>
      </c>
      <c r="I9982">
        <v>0.91248158400000001</v>
      </c>
      <c r="J9982">
        <v>1.110716544</v>
      </c>
      <c r="K9982">
        <v>2.317805168</v>
      </c>
      <c r="L9982">
        <v>2.4064640320000001</v>
      </c>
      <c r="M9982">
        <v>2.258661775999999</v>
      </c>
      <c r="N9982">
        <v>2.1143950239999998</v>
      </c>
      <c r="O9982">
        <v>1.7484401759999999</v>
      </c>
      <c r="Q9982">
        <v>2.464827456000001</v>
      </c>
      <c r="S9982">
        <v>3.3775771680000002</v>
      </c>
      <c r="U9982">
        <v>2.58679288</v>
      </c>
      <c r="W9982">
        <v>1.731380784</v>
      </c>
    </row>
    <row r="9983" spans="2:23" hidden="1" x14ac:dyDescent="0.25">
      <c r="B9983" t="s">
        <v>96</v>
      </c>
      <c r="C9983" t="s">
        <v>199</v>
      </c>
      <c r="D9983" t="s">
        <v>97</v>
      </c>
      <c r="E9983" t="s">
        <v>511</v>
      </c>
      <c r="F9983" t="s">
        <v>93</v>
      </c>
      <c r="G9983">
        <v>1.761830896</v>
      </c>
      <c r="H9983">
        <v>1.0276256479999999</v>
      </c>
      <c r="I9983">
        <v>0.80883398400000006</v>
      </c>
      <c r="J9983">
        <v>1.10969992</v>
      </c>
      <c r="K9983">
        <v>2.317721504000001</v>
      </c>
      <c r="L9983">
        <v>2.406379696000001</v>
      </c>
      <c r="M9983">
        <v>2.2585767680000002</v>
      </c>
      <c r="N9983">
        <v>2.1143092320000001</v>
      </c>
      <c r="O9983">
        <v>1.748348784</v>
      </c>
      <c r="Q9983">
        <v>2.460832528000001</v>
      </c>
      <c r="S9983">
        <v>3.37757672</v>
      </c>
      <c r="U9983">
        <v>2.58679288</v>
      </c>
      <c r="W9983">
        <v>1.731380784</v>
      </c>
    </row>
    <row r="9984" spans="2:23" hidden="1" x14ac:dyDescent="0.25">
      <c r="B9984" t="s">
        <v>96</v>
      </c>
      <c r="C9984" t="s">
        <v>199</v>
      </c>
      <c r="D9984" t="s">
        <v>97</v>
      </c>
      <c r="E9984" t="s">
        <v>512</v>
      </c>
      <c r="F9984" t="s">
        <v>93</v>
      </c>
      <c r="G9984">
        <v>0</v>
      </c>
      <c r="H9984">
        <v>6.529600000000002E-5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6.1600000000000003E-6</v>
      </c>
      <c r="O9984">
        <v>6.4960000000000001E-6</v>
      </c>
      <c r="Q9984">
        <v>1.0416E-5</v>
      </c>
      <c r="S9984">
        <v>0</v>
      </c>
      <c r="U9984">
        <v>0</v>
      </c>
      <c r="W9984">
        <v>0</v>
      </c>
    </row>
    <row r="9985" spans="2:23" hidden="1" x14ac:dyDescent="0.25">
      <c r="B9985" t="s">
        <v>96</v>
      </c>
      <c r="C9985" t="s">
        <v>199</v>
      </c>
      <c r="D9985" t="s">
        <v>97</v>
      </c>
      <c r="E9985" t="s">
        <v>513</v>
      </c>
      <c r="F9985" t="s">
        <v>93</v>
      </c>
      <c r="G9985">
        <v>1.761830896</v>
      </c>
      <c r="H9985">
        <v>1.0275603520000001</v>
      </c>
      <c r="I9985">
        <v>0.80883398400000006</v>
      </c>
      <c r="J9985">
        <v>1.10969992</v>
      </c>
      <c r="K9985">
        <v>2.317721504000001</v>
      </c>
      <c r="L9985">
        <v>2.406379696000001</v>
      </c>
      <c r="M9985">
        <v>2.2585767680000002</v>
      </c>
      <c r="N9985">
        <v>2.1143030719999998</v>
      </c>
      <c r="O9985">
        <v>1.7483422879999999</v>
      </c>
      <c r="Q9985">
        <v>2.4608219999999998</v>
      </c>
      <c r="S9985">
        <v>3.37757672</v>
      </c>
      <c r="U9985">
        <v>2.58679288</v>
      </c>
      <c r="W9985">
        <v>1.731380784</v>
      </c>
    </row>
    <row r="9986" spans="2:23" hidden="1" x14ac:dyDescent="0.25">
      <c r="B9986" t="s">
        <v>96</v>
      </c>
      <c r="C9986" t="s">
        <v>199</v>
      </c>
      <c r="D9986" t="s">
        <v>97</v>
      </c>
      <c r="E9986" t="s">
        <v>514</v>
      </c>
      <c r="F9986" t="s">
        <v>93</v>
      </c>
      <c r="G9986">
        <v>0.72604672000000003</v>
      </c>
      <c r="H9986">
        <v>1.2249024479999999</v>
      </c>
      <c r="I9986">
        <v>0.80686793599999995</v>
      </c>
      <c r="J9986">
        <v>0.46697840000000013</v>
      </c>
      <c r="K9986">
        <v>0.64374016000000012</v>
      </c>
      <c r="L9986">
        <v>0.76405604799999993</v>
      </c>
      <c r="M9986">
        <v>1.0262996799999999</v>
      </c>
      <c r="N9986">
        <v>1.0284487360000001</v>
      </c>
      <c r="O9986">
        <v>0.75992055999999986</v>
      </c>
      <c r="Q9986">
        <v>0.92236032000000001</v>
      </c>
      <c r="S9986">
        <v>1.0076298400000001</v>
      </c>
      <c r="U9986">
        <v>6.5483039999999996E-3</v>
      </c>
      <c r="W9986">
        <v>0</v>
      </c>
    </row>
    <row r="9987" spans="2:23" hidden="1" x14ac:dyDescent="0.25">
      <c r="B9987" t="s">
        <v>96</v>
      </c>
      <c r="C9987" t="s">
        <v>199</v>
      </c>
      <c r="D9987" t="s">
        <v>97</v>
      </c>
      <c r="E9987" t="s">
        <v>515</v>
      </c>
      <c r="F9987" t="s">
        <v>93</v>
      </c>
      <c r="G9987">
        <v>16.427162976000002</v>
      </c>
      <c r="H9987">
        <v>16.885037455999999</v>
      </c>
      <c r="I9987">
        <v>16.498408304000002</v>
      </c>
      <c r="J9987">
        <v>15.047059775999999</v>
      </c>
      <c r="K9987">
        <v>12.90687496</v>
      </c>
      <c r="L9987">
        <v>10.426233551999999</v>
      </c>
      <c r="M9987">
        <v>8.0477236000000012</v>
      </c>
      <c r="N9987">
        <v>6.1250694400000008</v>
      </c>
      <c r="O9987">
        <v>5.1837169439999986</v>
      </c>
      <c r="Q9987">
        <v>4.1315587040000006</v>
      </c>
      <c r="S9987">
        <v>4.9409167360000001</v>
      </c>
      <c r="U9987">
        <v>7.0224399840000009</v>
      </c>
      <c r="W9987">
        <v>11.397843632000001</v>
      </c>
    </row>
    <row r="9988" spans="2:23" hidden="1" x14ac:dyDescent="0.25">
      <c r="B9988" t="s">
        <v>96</v>
      </c>
      <c r="C9988" t="s">
        <v>199</v>
      </c>
      <c r="D9988" t="s">
        <v>97</v>
      </c>
      <c r="E9988" t="s">
        <v>516</v>
      </c>
      <c r="F9988" t="s">
        <v>93</v>
      </c>
      <c r="G9988">
        <v>29.55314152</v>
      </c>
      <c r="H9988">
        <v>45.583389936000017</v>
      </c>
      <c r="I9988">
        <v>58.784083120000012</v>
      </c>
      <c r="J9988">
        <v>64.974102592000008</v>
      </c>
      <c r="K9988">
        <v>70.152212816000016</v>
      </c>
      <c r="L9988">
        <v>71.23195564800001</v>
      </c>
      <c r="M9988">
        <v>74.810439536000004</v>
      </c>
      <c r="N9988">
        <v>77.171958976000013</v>
      </c>
      <c r="O9988">
        <v>70.572927824000004</v>
      </c>
      <c r="Q9988">
        <v>83.221469296000009</v>
      </c>
      <c r="S9988">
        <v>81.698302336000026</v>
      </c>
      <c r="U9988">
        <v>74.021933216000008</v>
      </c>
      <c r="W9988">
        <v>73.393799807999997</v>
      </c>
    </row>
    <row r="9989" spans="2:23" hidden="1" x14ac:dyDescent="0.25">
      <c r="B9989" t="s">
        <v>96</v>
      </c>
      <c r="C9989" t="s">
        <v>199</v>
      </c>
      <c r="D9989" t="s">
        <v>97</v>
      </c>
      <c r="E9989" t="s">
        <v>651</v>
      </c>
      <c r="F9989" t="s">
        <v>93</v>
      </c>
      <c r="G9989">
        <v>32.779250672000003</v>
      </c>
      <c r="H9989">
        <v>47.004061328000013</v>
      </c>
      <c r="I9989">
        <v>59.086536320000008</v>
      </c>
      <c r="J9989">
        <v>65.053180192000013</v>
      </c>
      <c r="K9989">
        <v>70.154129136000009</v>
      </c>
      <c r="L9989">
        <v>71.232022848</v>
      </c>
      <c r="M9989">
        <v>74.810506288000013</v>
      </c>
      <c r="N9989">
        <v>77.172025280000028</v>
      </c>
      <c r="O9989">
        <v>70.57303791999999</v>
      </c>
      <c r="Q9989">
        <v>83.221542095999993</v>
      </c>
      <c r="S9989">
        <v>81.698302336000026</v>
      </c>
      <c r="U9989">
        <v>74.021933216000008</v>
      </c>
      <c r="W9989">
        <v>73.393799807999997</v>
      </c>
    </row>
    <row r="9990" spans="2:23" hidden="1" x14ac:dyDescent="0.25">
      <c r="B9990" t="s">
        <v>96</v>
      </c>
      <c r="C9990" t="s">
        <v>199</v>
      </c>
      <c r="D9990" t="s">
        <v>97</v>
      </c>
      <c r="E9990" t="s">
        <v>517</v>
      </c>
      <c r="F9990" t="s">
        <v>93</v>
      </c>
      <c r="G9990">
        <v>0.90396689600000002</v>
      </c>
      <c r="H9990">
        <v>0.62406769600000001</v>
      </c>
      <c r="I9990">
        <v>0.30238488000000008</v>
      </c>
      <c r="J9990">
        <v>7.9009616000000005E-2</v>
      </c>
      <c r="K9990">
        <v>1.848784E-3</v>
      </c>
      <c r="L9990">
        <v>0</v>
      </c>
      <c r="M9990">
        <v>0</v>
      </c>
      <c r="N9990">
        <v>0</v>
      </c>
      <c r="O9990">
        <v>0</v>
      </c>
      <c r="Q9990">
        <v>0</v>
      </c>
      <c r="S9990">
        <v>0</v>
      </c>
      <c r="U9990">
        <v>0</v>
      </c>
      <c r="W9990">
        <v>0</v>
      </c>
    </row>
    <row r="9991" spans="2:23" hidden="1" x14ac:dyDescent="0.25">
      <c r="B9991" t="s">
        <v>96</v>
      </c>
      <c r="C9991" t="s">
        <v>199</v>
      </c>
      <c r="D9991" t="s">
        <v>97</v>
      </c>
      <c r="E9991" t="s">
        <v>518</v>
      </c>
      <c r="F9991" t="s">
        <v>93</v>
      </c>
      <c r="G9991">
        <v>0</v>
      </c>
      <c r="H9991">
        <v>0</v>
      </c>
      <c r="I9991">
        <v>5.4880000000000006E-6</v>
      </c>
      <c r="J9991">
        <v>5.4880000000000006E-6</v>
      </c>
      <c r="K9991">
        <v>5.4880000000000006E-6</v>
      </c>
      <c r="L9991">
        <v>5.4880000000000006E-6</v>
      </c>
      <c r="M9991">
        <v>5.4880000000000006E-6</v>
      </c>
      <c r="N9991">
        <v>5.4880000000000006E-6</v>
      </c>
      <c r="O9991">
        <v>5.7119999999999997E-6</v>
      </c>
      <c r="Q9991">
        <v>6.0480000000000004E-6</v>
      </c>
      <c r="S9991">
        <v>0</v>
      </c>
      <c r="U9991">
        <v>0</v>
      </c>
      <c r="W9991">
        <v>0</v>
      </c>
    </row>
    <row r="9992" spans="2:23" hidden="1" x14ac:dyDescent="0.25">
      <c r="B9992" t="s">
        <v>96</v>
      </c>
      <c r="C9992" t="s">
        <v>199</v>
      </c>
      <c r="D9992" t="s">
        <v>97</v>
      </c>
      <c r="E9992" t="s">
        <v>709</v>
      </c>
      <c r="F9992" t="s">
        <v>93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Q9992">
        <v>0</v>
      </c>
      <c r="S9992">
        <v>0</v>
      </c>
      <c r="U9992">
        <v>0</v>
      </c>
      <c r="W9992">
        <v>0</v>
      </c>
    </row>
    <row r="9993" spans="2:23" hidden="1" x14ac:dyDescent="0.25">
      <c r="B9993" t="s">
        <v>96</v>
      </c>
      <c r="C9993" t="s">
        <v>199</v>
      </c>
      <c r="D9993" t="s">
        <v>97</v>
      </c>
      <c r="E9993" t="s">
        <v>519</v>
      </c>
      <c r="F9993" t="s">
        <v>93</v>
      </c>
      <c r="G9993">
        <v>0</v>
      </c>
      <c r="H9993">
        <v>0</v>
      </c>
      <c r="I9993">
        <v>5.4880000000000006E-6</v>
      </c>
      <c r="J9993">
        <v>5.4880000000000006E-6</v>
      </c>
      <c r="K9993">
        <v>5.4880000000000006E-6</v>
      </c>
      <c r="L9993">
        <v>5.4880000000000006E-6</v>
      </c>
      <c r="M9993">
        <v>5.4880000000000006E-6</v>
      </c>
      <c r="N9993">
        <v>5.4880000000000006E-6</v>
      </c>
      <c r="O9993">
        <v>5.7119999999999997E-6</v>
      </c>
      <c r="Q9993">
        <v>6.0480000000000004E-6</v>
      </c>
      <c r="S9993">
        <v>0</v>
      </c>
      <c r="U9993">
        <v>0</v>
      </c>
      <c r="W9993">
        <v>0</v>
      </c>
    </row>
    <row r="9994" spans="2:23" hidden="1" x14ac:dyDescent="0.25">
      <c r="B9994" t="s">
        <v>96</v>
      </c>
      <c r="C9994" t="s">
        <v>199</v>
      </c>
      <c r="D9994" t="s">
        <v>97</v>
      </c>
      <c r="E9994" t="s">
        <v>652</v>
      </c>
      <c r="F9994" t="s">
        <v>93</v>
      </c>
      <c r="G9994">
        <v>0</v>
      </c>
      <c r="H9994">
        <v>0</v>
      </c>
      <c r="I9994">
        <v>2.777600000000001E-5</v>
      </c>
      <c r="J9994">
        <v>0</v>
      </c>
      <c r="K9994">
        <v>5.6000000000000004E-7</v>
      </c>
      <c r="L9994">
        <v>3.3599999999999999E-7</v>
      </c>
      <c r="M9994">
        <v>1.68E-6</v>
      </c>
      <c r="N9994">
        <v>3.2480000000000001E-6</v>
      </c>
      <c r="O9994">
        <v>4.1439999999999996E-6</v>
      </c>
      <c r="Q9994">
        <v>6.832E-6</v>
      </c>
      <c r="S9994">
        <v>1.344E-6</v>
      </c>
      <c r="U9994">
        <v>3.5839999999999999E-6</v>
      </c>
      <c r="W9994">
        <v>0.30122556800000011</v>
      </c>
    </row>
    <row r="9995" spans="2:23" hidden="1" x14ac:dyDescent="0.25">
      <c r="B9995" t="s">
        <v>96</v>
      </c>
      <c r="C9995" t="s">
        <v>199</v>
      </c>
      <c r="D9995" t="s">
        <v>97</v>
      </c>
      <c r="E9995" t="s">
        <v>520</v>
      </c>
      <c r="F9995" t="s">
        <v>93</v>
      </c>
      <c r="G9995">
        <v>5.5073968320000004</v>
      </c>
      <c r="H9995">
        <v>16.689560384</v>
      </c>
      <c r="I9995">
        <v>26.962891536000001</v>
      </c>
      <c r="J9995">
        <v>30.148703535999999</v>
      </c>
      <c r="K9995">
        <v>31.205993056000001</v>
      </c>
      <c r="L9995">
        <v>29.82551006400001</v>
      </c>
      <c r="M9995">
        <v>30.867331488000001</v>
      </c>
      <c r="N9995">
        <v>31.184067376000002</v>
      </c>
      <c r="O9995">
        <v>25.802697872</v>
      </c>
      <c r="Q9995">
        <v>33.376388079999998</v>
      </c>
      <c r="S9995">
        <v>33.681964176000001</v>
      </c>
      <c r="U9995">
        <v>27.380893231999998</v>
      </c>
      <c r="W9995">
        <v>24.17959656</v>
      </c>
    </row>
    <row r="9996" spans="2:23" hidden="1" x14ac:dyDescent="0.25">
      <c r="B9996" t="s">
        <v>96</v>
      </c>
      <c r="C9996" t="s">
        <v>199</v>
      </c>
      <c r="D9996" t="s">
        <v>97</v>
      </c>
      <c r="E9996" t="s">
        <v>521</v>
      </c>
      <c r="F9996" t="s">
        <v>93</v>
      </c>
      <c r="G9996">
        <v>20.700620415999989</v>
      </c>
      <c r="H9996">
        <v>38.286260544000001</v>
      </c>
      <c r="I9996">
        <v>68.613461168000029</v>
      </c>
      <c r="J9996">
        <v>90.194058080000019</v>
      </c>
      <c r="K9996">
        <v>96.770903488000016</v>
      </c>
      <c r="L9996">
        <v>106.875210624</v>
      </c>
      <c r="M9996">
        <v>114.715497904</v>
      </c>
      <c r="N9996">
        <v>110.939895808</v>
      </c>
      <c r="O9996">
        <v>92.140276479999997</v>
      </c>
      <c r="Q9996">
        <v>97.157724608000024</v>
      </c>
      <c r="S9996">
        <v>105.04645289600001</v>
      </c>
      <c r="U9996">
        <v>110.59045536000001</v>
      </c>
      <c r="W9996">
        <v>109.09509576000001</v>
      </c>
    </row>
    <row r="9997" spans="2:23" hidden="1" x14ac:dyDescent="0.25">
      <c r="B9997" t="s">
        <v>96</v>
      </c>
      <c r="C9997" t="s">
        <v>199</v>
      </c>
      <c r="D9997" t="s">
        <v>97</v>
      </c>
      <c r="E9997" t="s">
        <v>522</v>
      </c>
      <c r="F9997" t="s">
        <v>93</v>
      </c>
      <c r="G9997">
        <v>6.8925349920000007</v>
      </c>
      <c r="H9997">
        <v>10.783889536</v>
      </c>
      <c r="I9997">
        <v>14.515915456</v>
      </c>
      <c r="J9997">
        <v>19.311360992000001</v>
      </c>
      <c r="K9997">
        <v>25.395604639999998</v>
      </c>
      <c r="L9997">
        <v>30.216155984</v>
      </c>
      <c r="M9997">
        <v>34.869084768000008</v>
      </c>
      <c r="N9997">
        <v>38.834373424000013</v>
      </c>
      <c r="O9997">
        <v>38.826592448000007</v>
      </c>
      <c r="Q9997">
        <v>44.791162192000023</v>
      </c>
      <c r="S9997">
        <v>42.06779147200001</v>
      </c>
      <c r="U9997">
        <v>39.612051696000009</v>
      </c>
      <c r="W9997">
        <v>37.816359616000007</v>
      </c>
    </row>
    <row r="9998" spans="2:23" hidden="1" x14ac:dyDescent="0.25">
      <c r="B9998" t="s">
        <v>96</v>
      </c>
      <c r="C9998" t="s">
        <v>199</v>
      </c>
      <c r="D9998" t="s">
        <v>97</v>
      </c>
      <c r="E9998" t="s">
        <v>654</v>
      </c>
      <c r="F9998" t="s">
        <v>93</v>
      </c>
      <c r="G9998">
        <v>0.26324905599999998</v>
      </c>
      <c r="H9998">
        <v>1.622832176</v>
      </c>
      <c r="I9998">
        <v>1.9877800320000001</v>
      </c>
      <c r="J9998">
        <v>2.619380848</v>
      </c>
      <c r="K9998">
        <v>3.923026016000001</v>
      </c>
      <c r="L9998">
        <v>4.3916414079999999</v>
      </c>
      <c r="M9998">
        <v>5.3040680000000009</v>
      </c>
      <c r="N9998">
        <v>6.5465958879999997</v>
      </c>
      <c r="O9998">
        <v>5.0049784959999997</v>
      </c>
      <c r="Q9998">
        <v>7.633623759999999</v>
      </c>
      <c r="S9998">
        <v>8.4439317760000012</v>
      </c>
      <c r="U9998">
        <v>9.1352684640000046</v>
      </c>
      <c r="W9998">
        <v>10.159753408</v>
      </c>
    </row>
    <row r="9999" spans="2:23" hidden="1" x14ac:dyDescent="0.25">
      <c r="B9999" t="s">
        <v>96</v>
      </c>
      <c r="C9999" t="s">
        <v>199</v>
      </c>
      <c r="D9999" t="s">
        <v>97</v>
      </c>
      <c r="E9999" t="s">
        <v>655</v>
      </c>
      <c r="F9999" t="s">
        <v>93</v>
      </c>
      <c r="G9999">
        <v>0.58663539200000014</v>
      </c>
      <c r="H9999">
        <v>2.8048949599999999</v>
      </c>
      <c r="I9999">
        <v>3.5000203839999999</v>
      </c>
      <c r="J9999">
        <v>4.3641802399999996</v>
      </c>
      <c r="K9999">
        <v>5.5481662880000009</v>
      </c>
      <c r="L9999">
        <v>7.638479072</v>
      </c>
      <c r="M9999">
        <v>8.965011328000001</v>
      </c>
      <c r="N9999">
        <v>5.9858610559999992</v>
      </c>
      <c r="O9999">
        <v>6.6067795359999986</v>
      </c>
      <c r="Q9999">
        <v>6.2158980800000014</v>
      </c>
      <c r="S9999">
        <v>5.6007654080000009</v>
      </c>
      <c r="U9999">
        <v>6.9311765599999999</v>
      </c>
      <c r="W9999">
        <v>7.7870177280000012</v>
      </c>
    </row>
    <row r="10000" spans="2:23" hidden="1" x14ac:dyDescent="0.25">
      <c r="B10000" t="s">
        <v>96</v>
      </c>
      <c r="C10000" t="s">
        <v>199</v>
      </c>
      <c r="D10000" t="s">
        <v>97</v>
      </c>
      <c r="E10000" t="s">
        <v>710</v>
      </c>
      <c r="F10000" t="s">
        <v>93</v>
      </c>
      <c r="G10000">
        <v>3.6579871999999999E-2</v>
      </c>
      <c r="H10000">
        <v>0.20697006400000001</v>
      </c>
      <c r="I10000">
        <v>9.0646751999999997E-2</v>
      </c>
      <c r="J10000">
        <v>0.109936176</v>
      </c>
      <c r="K10000">
        <v>0.27127464000000012</v>
      </c>
      <c r="L10000">
        <v>5.6174047999999997E-2</v>
      </c>
      <c r="M10000">
        <v>1.6994096E-2</v>
      </c>
      <c r="N10000">
        <v>4.2358400000000002E-4</v>
      </c>
      <c r="O10000">
        <v>2.1952000000000009E-5</v>
      </c>
      <c r="Q10000">
        <v>2.3295999999999999E-5</v>
      </c>
      <c r="S10000">
        <v>0</v>
      </c>
      <c r="U10000">
        <v>0</v>
      </c>
      <c r="W10000">
        <v>0</v>
      </c>
    </row>
    <row r="10001" spans="2:23" hidden="1" x14ac:dyDescent="0.25">
      <c r="B10001" t="s">
        <v>96</v>
      </c>
      <c r="C10001" t="s">
        <v>199</v>
      </c>
      <c r="D10001" t="s">
        <v>97</v>
      </c>
      <c r="E10001" t="s">
        <v>711</v>
      </c>
      <c r="F10001" t="s">
        <v>93</v>
      </c>
      <c r="G10001">
        <v>0</v>
      </c>
      <c r="H10001">
        <v>0.1738741760000001</v>
      </c>
      <c r="I10001">
        <v>7.4664800000000002E-3</v>
      </c>
      <c r="J10001">
        <v>0</v>
      </c>
      <c r="K10001">
        <v>5.9083360000000001E-2</v>
      </c>
      <c r="L10001">
        <v>1.3762405440000001</v>
      </c>
      <c r="M10001">
        <v>2.792477184</v>
      </c>
      <c r="N10001">
        <v>2.8481983040000012</v>
      </c>
      <c r="O10001">
        <v>4.3972485760000009</v>
      </c>
      <c r="Q10001">
        <v>3.2596841759999999</v>
      </c>
      <c r="S10001">
        <v>1.8143129760000001</v>
      </c>
      <c r="U10001">
        <v>3.075999136000001</v>
      </c>
      <c r="W10001">
        <v>3.8439442719999999</v>
      </c>
    </row>
    <row r="10002" spans="2:23" hidden="1" x14ac:dyDescent="0.25">
      <c r="B10002" t="s">
        <v>96</v>
      </c>
      <c r="C10002" t="s">
        <v>199</v>
      </c>
      <c r="D10002" t="s">
        <v>97</v>
      </c>
      <c r="E10002" t="s">
        <v>656</v>
      </c>
      <c r="F10002" t="s">
        <v>93</v>
      </c>
      <c r="G10002">
        <v>0.30076110400000011</v>
      </c>
      <c r="H10002">
        <v>1.1002605599999999</v>
      </c>
      <c r="I10002">
        <v>1.381346848</v>
      </c>
      <c r="J10002">
        <v>1.5850074240000001</v>
      </c>
      <c r="K10002">
        <v>1.8562405120000001</v>
      </c>
      <c r="L10002">
        <v>1.9626176639999999</v>
      </c>
      <c r="M10002">
        <v>1.3689964960000001</v>
      </c>
      <c r="N10002">
        <v>0.2982168</v>
      </c>
      <c r="O10002">
        <v>3.0576000000000007E-5</v>
      </c>
      <c r="Q10002">
        <v>3.2255999999999997E-5</v>
      </c>
      <c r="S10002">
        <v>0</v>
      </c>
      <c r="U10002">
        <v>0</v>
      </c>
      <c r="W10002">
        <v>0</v>
      </c>
    </row>
    <row r="10003" spans="2:23" hidden="1" x14ac:dyDescent="0.25">
      <c r="B10003" t="s">
        <v>96</v>
      </c>
      <c r="C10003" t="s">
        <v>199</v>
      </c>
      <c r="D10003" t="s">
        <v>97</v>
      </c>
      <c r="E10003" t="s">
        <v>657</v>
      </c>
      <c r="F10003" t="s">
        <v>93</v>
      </c>
      <c r="G10003">
        <v>0.24929441599999999</v>
      </c>
      <c r="H10003">
        <v>1.3237901599999999</v>
      </c>
      <c r="I10003">
        <v>2.020560304</v>
      </c>
      <c r="J10003">
        <v>2.6692366399999998</v>
      </c>
      <c r="K10003">
        <v>3.3615677760000011</v>
      </c>
      <c r="L10003">
        <v>4.2434469280000009</v>
      </c>
      <c r="M10003">
        <v>4.7865436640000034</v>
      </c>
      <c r="N10003">
        <v>2.8390222559999998</v>
      </c>
      <c r="O10003">
        <v>2.209478432</v>
      </c>
      <c r="Q10003">
        <v>2.9561583520000001</v>
      </c>
      <c r="S10003">
        <v>3.7864524319999999</v>
      </c>
      <c r="U10003">
        <v>3.8551774239999999</v>
      </c>
      <c r="W10003">
        <v>3.943073568</v>
      </c>
    </row>
    <row r="10004" spans="2:23" hidden="1" x14ac:dyDescent="0.25">
      <c r="B10004" t="s">
        <v>96</v>
      </c>
      <c r="C10004" t="s">
        <v>199</v>
      </c>
      <c r="D10004" t="s">
        <v>97</v>
      </c>
      <c r="E10004" t="s">
        <v>658</v>
      </c>
      <c r="F10004" t="s">
        <v>93</v>
      </c>
      <c r="G10004">
        <v>3.6579871999999999E-2</v>
      </c>
      <c r="H10004">
        <v>0.20697006400000001</v>
      </c>
      <c r="I10004">
        <v>9.0646751999999997E-2</v>
      </c>
      <c r="J10004">
        <v>0.109936176</v>
      </c>
      <c r="K10004">
        <v>0.27127464000000012</v>
      </c>
      <c r="L10004">
        <v>5.6174047999999997E-2</v>
      </c>
      <c r="M10004">
        <v>1.6994096E-2</v>
      </c>
      <c r="N10004">
        <v>4.2358400000000002E-4</v>
      </c>
      <c r="O10004">
        <v>2.1952000000000009E-5</v>
      </c>
      <c r="Q10004">
        <v>2.3295999999999999E-5</v>
      </c>
      <c r="S10004">
        <v>0</v>
      </c>
      <c r="U10004">
        <v>0</v>
      </c>
      <c r="W10004">
        <v>0</v>
      </c>
    </row>
    <row r="10005" spans="2:23" hidden="1" x14ac:dyDescent="0.25">
      <c r="B10005" t="s">
        <v>96</v>
      </c>
      <c r="C10005" t="s">
        <v>199</v>
      </c>
      <c r="D10005" t="s">
        <v>97</v>
      </c>
      <c r="E10005" t="s">
        <v>659</v>
      </c>
      <c r="F10005" t="s">
        <v>93</v>
      </c>
      <c r="G10005">
        <v>4.3646555679999999</v>
      </c>
      <c r="H10005">
        <v>8.5428246399999992</v>
      </c>
      <c r="I10005">
        <v>7.9482228000000008</v>
      </c>
      <c r="J10005">
        <v>11.131465744</v>
      </c>
      <c r="K10005">
        <v>16.466714096</v>
      </c>
      <c r="L10005">
        <v>23.078621328000001</v>
      </c>
      <c r="M10005">
        <v>26.242114751999999</v>
      </c>
      <c r="N10005">
        <v>29.088695216000001</v>
      </c>
      <c r="O10005">
        <v>34.942991888000002</v>
      </c>
      <c r="Q10005">
        <v>42.471565247999997</v>
      </c>
      <c r="S10005">
        <v>49.989950864000001</v>
      </c>
      <c r="U10005">
        <v>51.800959839999997</v>
      </c>
      <c r="W10005">
        <v>46.044863759999998</v>
      </c>
    </row>
    <row r="10006" spans="2:23" hidden="1" x14ac:dyDescent="0.25">
      <c r="B10006" t="s">
        <v>96</v>
      </c>
      <c r="C10006" t="s">
        <v>199</v>
      </c>
      <c r="D10006" t="s">
        <v>97</v>
      </c>
      <c r="E10006" t="s">
        <v>660</v>
      </c>
      <c r="F10006" t="s">
        <v>93</v>
      </c>
      <c r="G10006">
        <v>0</v>
      </c>
      <c r="H10006">
        <v>1.0443328E-2</v>
      </c>
      <c r="I10006">
        <v>0.64923992000000019</v>
      </c>
      <c r="J10006">
        <v>3.0397438399999999</v>
      </c>
      <c r="K10006">
        <v>7.6481792799999999</v>
      </c>
      <c r="L10006">
        <v>12.405171744</v>
      </c>
      <c r="M10006">
        <v>12.326104000000001</v>
      </c>
      <c r="N10006">
        <v>15.765470671999999</v>
      </c>
      <c r="O10006">
        <v>20.752034576</v>
      </c>
      <c r="Q10006">
        <v>29.653066912</v>
      </c>
      <c r="S10006">
        <v>40.313115920000001</v>
      </c>
      <c r="U10006">
        <v>44.885291472000013</v>
      </c>
      <c r="W10006">
        <v>40.886570368000001</v>
      </c>
    </row>
    <row r="10007" spans="2:23" hidden="1" x14ac:dyDescent="0.25">
      <c r="B10007" t="s">
        <v>96</v>
      </c>
      <c r="C10007" t="s">
        <v>199</v>
      </c>
      <c r="D10007" t="s">
        <v>97</v>
      </c>
      <c r="E10007" t="s">
        <v>661</v>
      </c>
      <c r="F10007" t="s">
        <v>93</v>
      </c>
      <c r="G10007">
        <v>0</v>
      </c>
      <c r="H10007">
        <v>8.6144128E-2</v>
      </c>
      <c r="I10007">
        <v>0.42590878399999998</v>
      </c>
      <c r="J10007">
        <v>1.2164465600000001</v>
      </c>
      <c r="K10007">
        <v>2.636772208</v>
      </c>
      <c r="L10007">
        <v>4.7608827840000014</v>
      </c>
      <c r="M10007">
        <v>7.4268436480000002</v>
      </c>
      <c r="N10007">
        <v>9.8173883360000005</v>
      </c>
      <c r="O10007">
        <v>11.990157648</v>
      </c>
      <c r="Q10007">
        <v>11.462944864000001</v>
      </c>
      <c r="S10007">
        <v>8.6603316800000005</v>
      </c>
      <c r="U10007">
        <v>6.1412771840000024</v>
      </c>
      <c r="W10007">
        <v>3.405094896</v>
      </c>
    </row>
    <row r="10008" spans="2:23" hidden="1" x14ac:dyDescent="0.25">
      <c r="B10008" t="s">
        <v>96</v>
      </c>
      <c r="C10008" t="s">
        <v>199</v>
      </c>
      <c r="D10008" t="s">
        <v>97</v>
      </c>
      <c r="E10008" t="s">
        <v>662</v>
      </c>
      <c r="F10008" t="s">
        <v>93</v>
      </c>
      <c r="G10008">
        <v>4.3646555679999999</v>
      </c>
      <c r="H10008">
        <v>8.4462370720000024</v>
      </c>
      <c r="I10008">
        <v>6.8730740960000016</v>
      </c>
      <c r="J10008">
        <v>6.8752458880000011</v>
      </c>
      <c r="K10008">
        <v>6.1817626080000014</v>
      </c>
      <c r="L10008">
        <v>5.9125666880000018</v>
      </c>
      <c r="M10008">
        <v>6.4891662080000012</v>
      </c>
      <c r="N10008">
        <v>3.505834192</v>
      </c>
      <c r="O10008">
        <v>2.200796752</v>
      </c>
      <c r="Q10008">
        <v>1.3555427200000001</v>
      </c>
      <c r="S10008">
        <v>0.85287540800000006</v>
      </c>
      <c r="U10008">
        <v>8.2429983999999998E-2</v>
      </c>
      <c r="W10008">
        <v>1.8032000000000001E-4</v>
      </c>
    </row>
    <row r="10009" spans="2:23" hidden="1" x14ac:dyDescent="0.25">
      <c r="B10009" t="s">
        <v>96</v>
      </c>
      <c r="C10009" t="s">
        <v>199</v>
      </c>
      <c r="D10009" t="s">
        <v>97</v>
      </c>
      <c r="E10009" t="s">
        <v>663</v>
      </c>
      <c r="F10009" t="s">
        <v>93</v>
      </c>
      <c r="G10009">
        <v>8.3188667520000017</v>
      </c>
      <c r="H10009">
        <v>14.2305548</v>
      </c>
      <c r="I10009">
        <v>15.858382512</v>
      </c>
      <c r="J10009">
        <v>18.16656352</v>
      </c>
      <c r="K10009">
        <v>18.154680096</v>
      </c>
      <c r="L10009">
        <v>16.395127167999998</v>
      </c>
      <c r="M10009">
        <v>18.23020416</v>
      </c>
      <c r="N10009">
        <v>17.286882479999999</v>
      </c>
      <c r="O10009">
        <v>13.230393791999999</v>
      </c>
      <c r="Q10009">
        <v>16.490317871999999</v>
      </c>
      <c r="S10009">
        <v>14.528164896</v>
      </c>
      <c r="U10009">
        <v>12.94297592</v>
      </c>
      <c r="W10009">
        <v>11.814665743999999</v>
      </c>
    </row>
    <row r="10010" spans="2:23" hidden="1" x14ac:dyDescent="0.25">
      <c r="B10010" t="s">
        <v>96</v>
      </c>
      <c r="C10010" t="s">
        <v>199</v>
      </c>
      <c r="D10010" t="s">
        <v>97</v>
      </c>
      <c r="E10010" t="s">
        <v>527</v>
      </c>
      <c r="F10010" t="s">
        <v>93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</row>
    <row r="10011" spans="2:23" hidden="1" x14ac:dyDescent="0.25">
      <c r="B10011" t="s">
        <v>96</v>
      </c>
      <c r="C10011" t="s">
        <v>199</v>
      </c>
      <c r="D10011" t="s">
        <v>97</v>
      </c>
      <c r="E10011" t="s">
        <v>528</v>
      </c>
      <c r="F10011" t="s">
        <v>93</v>
      </c>
      <c r="G10011">
        <v>0</v>
      </c>
      <c r="H10011">
        <v>0</v>
      </c>
      <c r="I10011">
        <v>0</v>
      </c>
    </row>
    <row r="10012" spans="2:23" hidden="1" x14ac:dyDescent="0.25">
      <c r="B10012" t="s">
        <v>96</v>
      </c>
      <c r="C10012" t="s">
        <v>199</v>
      </c>
      <c r="D10012" t="s">
        <v>97</v>
      </c>
      <c r="E10012" t="s">
        <v>529</v>
      </c>
      <c r="F10012" t="s">
        <v>93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2:23" hidden="1" x14ac:dyDescent="0.25">
      <c r="B10013" t="s">
        <v>96</v>
      </c>
      <c r="C10013" t="s">
        <v>199</v>
      </c>
      <c r="D10013" t="s">
        <v>97</v>
      </c>
      <c r="E10013" t="s">
        <v>92</v>
      </c>
      <c r="F10013" t="s">
        <v>93</v>
      </c>
      <c r="G10013">
        <v>136.02827210000001</v>
      </c>
      <c r="H10013">
        <v>179.69523140000001</v>
      </c>
      <c r="I10013">
        <v>227.70218879999999</v>
      </c>
      <c r="J10013">
        <v>263.66503310000002</v>
      </c>
      <c r="K10013">
        <v>289.25716929999999</v>
      </c>
      <c r="L10013">
        <v>310.57142019999998</v>
      </c>
      <c r="M10013">
        <v>332.52394820000001</v>
      </c>
      <c r="N10013">
        <v>336.35430639999998</v>
      </c>
      <c r="O10013">
        <v>311.62904950000001</v>
      </c>
      <c r="P10013">
        <v>330.61897570000002</v>
      </c>
      <c r="Q10013">
        <v>349.60890189999998</v>
      </c>
      <c r="R10013">
        <v>355.49520869999998</v>
      </c>
      <c r="S10013">
        <v>361.38151549999998</v>
      </c>
      <c r="T10013">
        <v>356.00278730000002</v>
      </c>
      <c r="U10013">
        <v>350.62405899999999</v>
      </c>
      <c r="V10013">
        <v>344.84549900000002</v>
      </c>
      <c r="W10013">
        <v>339.06693899999999</v>
      </c>
    </row>
    <row r="10014" spans="2:23" hidden="1" x14ac:dyDescent="0.25">
      <c r="B10014" t="s">
        <v>96</v>
      </c>
      <c r="C10014" t="s">
        <v>199</v>
      </c>
      <c r="D10014" t="s">
        <v>97</v>
      </c>
      <c r="E10014" t="s">
        <v>530</v>
      </c>
      <c r="F10014" t="s">
        <v>93</v>
      </c>
      <c r="G10014">
        <v>181.1418974</v>
      </c>
      <c r="H10014">
        <v>181.1418974</v>
      </c>
      <c r="I10014">
        <v>181.1418974</v>
      </c>
    </row>
    <row r="10015" spans="2:23" hidden="1" x14ac:dyDescent="0.25">
      <c r="B10015" t="s">
        <v>96</v>
      </c>
      <c r="C10015" t="s">
        <v>199</v>
      </c>
      <c r="D10015" t="s">
        <v>97</v>
      </c>
      <c r="E10015" t="s">
        <v>531</v>
      </c>
      <c r="F10015" t="s">
        <v>93</v>
      </c>
      <c r="G10015">
        <v>248.49189469999999</v>
      </c>
      <c r="H10015">
        <v>248.49189469999999</v>
      </c>
      <c r="I10015">
        <v>248.49189469999999</v>
      </c>
      <c r="J10015">
        <v>248.49189469999999</v>
      </c>
      <c r="K10015">
        <v>248.49189469999999</v>
      </c>
      <c r="L10015">
        <v>248.49189469999999</v>
      </c>
      <c r="M10015">
        <v>248.49189469999999</v>
      </c>
    </row>
    <row r="10016" spans="2:23" hidden="1" x14ac:dyDescent="0.25">
      <c r="B10016" t="s">
        <v>96</v>
      </c>
      <c r="C10016" t="s">
        <v>199</v>
      </c>
      <c r="D10016" t="s">
        <v>97</v>
      </c>
      <c r="E10016" t="s">
        <v>532</v>
      </c>
      <c r="F10016" t="s">
        <v>93</v>
      </c>
      <c r="G10016">
        <v>2.678084245</v>
      </c>
      <c r="H10016">
        <v>1.113684033</v>
      </c>
      <c r="I10016">
        <v>0.90674595300000005</v>
      </c>
      <c r="J10016">
        <v>3.2752357710000002</v>
      </c>
      <c r="K10016">
        <v>7.9300858400000003</v>
      </c>
      <c r="L10016">
        <v>12.81442994</v>
      </c>
      <c r="M10016">
        <v>12.823220750000001</v>
      </c>
      <c r="N10016">
        <v>16.386607829999999</v>
      </c>
      <c r="O10016">
        <v>21.599323869999999</v>
      </c>
      <c r="P10016">
        <v>26.23652732</v>
      </c>
      <c r="Q10016">
        <v>30.873730770000002</v>
      </c>
      <c r="R10016">
        <v>36.413635999999997</v>
      </c>
      <c r="S10016">
        <v>41.953541229999999</v>
      </c>
      <c r="T10016">
        <v>44.407486130000002</v>
      </c>
      <c r="U10016">
        <v>46.861431029999999</v>
      </c>
      <c r="V10016">
        <v>44.946447759999998</v>
      </c>
      <c r="W10016">
        <v>43.031464499999998</v>
      </c>
    </row>
    <row r="10017" spans="2:23" hidden="1" x14ac:dyDescent="0.25">
      <c r="B10017" t="s">
        <v>96</v>
      </c>
      <c r="C10017" t="s">
        <v>199</v>
      </c>
      <c r="D10017" t="s">
        <v>97</v>
      </c>
      <c r="E10017" t="s">
        <v>533</v>
      </c>
      <c r="F10017" t="s">
        <v>93</v>
      </c>
      <c r="G10017">
        <v>1.5661714099999999</v>
      </c>
      <c r="H10017">
        <v>1.5661714099999999</v>
      </c>
      <c r="I10017">
        <v>1.5661714099999999</v>
      </c>
    </row>
    <row r="10018" spans="2:23" hidden="1" x14ac:dyDescent="0.25">
      <c r="B10018" t="s">
        <v>96</v>
      </c>
      <c r="C10018" t="s">
        <v>199</v>
      </c>
      <c r="D10018" t="s">
        <v>97</v>
      </c>
      <c r="E10018" t="s">
        <v>534</v>
      </c>
      <c r="F10018" t="s">
        <v>93</v>
      </c>
      <c r="G10018">
        <v>5.9344980759999997</v>
      </c>
      <c r="H10018">
        <v>5.9344980759999997</v>
      </c>
      <c r="I10018">
        <v>5.9344980759999997</v>
      </c>
      <c r="J10018">
        <v>5.9344980759999997</v>
      </c>
      <c r="K10018">
        <v>5.9344980759999997</v>
      </c>
      <c r="L10018">
        <v>5.9344980759999997</v>
      </c>
      <c r="M10018">
        <v>5.9344980759999997</v>
      </c>
    </row>
    <row r="10019" spans="2:23" hidden="1" x14ac:dyDescent="0.25">
      <c r="B10019" t="s">
        <v>96</v>
      </c>
      <c r="C10019" t="s">
        <v>199</v>
      </c>
      <c r="D10019" t="s">
        <v>97</v>
      </c>
      <c r="E10019" t="s">
        <v>535</v>
      </c>
      <c r="F10019" t="s">
        <v>93</v>
      </c>
      <c r="G10019">
        <v>0.13328996800000001</v>
      </c>
      <c r="H10019">
        <v>0.67569431999999996</v>
      </c>
      <c r="I10019">
        <v>0.16461390400000001</v>
      </c>
      <c r="J10019">
        <v>0</v>
      </c>
      <c r="K10019">
        <v>0</v>
      </c>
      <c r="L10019">
        <v>0</v>
      </c>
      <c r="M10019">
        <v>0</v>
      </c>
      <c r="N10019">
        <v>6.1600000000000003E-6</v>
      </c>
      <c r="O10019">
        <v>4.6900000000000002E-5</v>
      </c>
      <c r="P10019">
        <v>2.87E-5</v>
      </c>
      <c r="Q10019">
        <v>1.04E-5</v>
      </c>
      <c r="R10019">
        <v>5.2100000000000001E-6</v>
      </c>
      <c r="S10019">
        <v>0</v>
      </c>
      <c r="T10019">
        <v>0</v>
      </c>
      <c r="U10019">
        <v>0</v>
      </c>
      <c r="V10019">
        <v>0</v>
      </c>
      <c r="W10019">
        <v>0</v>
      </c>
    </row>
    <row r="10020" spans="2:23" hidden="1" x14ac:dyDescent="0.25">
      <c r="B10020" t="s">
        <v>96</v>
      </c>
      <c r="C10020" t="s">
        <v>199</v>
      </c>
      <c r="D10020" t="s">
        <v>97</v>
      </c>
      <c r="E10020" t="s">
        <v>536</v>
      </c>
      <c r="F10020" t="s">
        <v>93</v>
      </c>
      <c r="G10020">
        <v>0.32453273100000002</v>
      </c>
      <c r="H10020">
        <v>0.32453273100000002</v>
      </c>
      <c r="I10020">
        <v>0.32453273100000002</v>
      </c>
    </row>
    <row r="10021" spans="2:23" hidden="1" x14ac:dyDescent="0.25">
      <c r="B10021" t="s">
        <v>96</v>
      </c>
      <c r="C10021" t="s">
        <v>199</v>
      </c>
      <c r="D10021" t="s">
        <v>97</v>
      </c>
      <c r="E10021" t="s">
        <v>537</v>
      </c>
      <c r="F10021" t="s">
        <v>93</v>
      </c>
      <c r="G10021">
        <v>0.139085456</v>
      </c>
      <c r="H10021">
        <v>0.139085456</v>
      </c>
      <c r="I10021">
        <v>0.139085456</v>
      </c>
      <c r="J10021">
        <v>0.139085456</v>
      </c>
      <c r="K10021">
        <v>0.139085456</v>
      </c>
      <c r="L10021">
        <v>0.139085456</v>
      </c>
      <c r="M10021">
        <v>0.139085456</v>
      </c>
    </row>
    <row r="10022" spans="2:23" hidden="1" x14ac:dyDescent="0.25">
      <c r="B10022" t="s">
        <v>96</v>
      </c>
      <c r="C10022" t="s">
        <v>199</v>
      </c>
      <c r="D10022" t="s">
        <v>97</v>
      </c>
      <c r="E10022" t="s">
        <v>538</v>
      </c>
      <c r="F10022" t="s">
        <v>93</v>
      </c>
      <c r="G10022">
        <v>0</v>
      </c>
      <c r="H10022">
        <v>0.47641697599999999</v>
      </c>
      <c r="I10022">
        <v>0.12611961599999999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2:23" hidden="1" x14ac:dyDescent="0.25">
      <c r="B10023" t="s">
        <v>96</v>
      </c>
      <c r="C10023" t="s">
        <v>199</v>
      </c>
      <c r="D10023" t="s">
        <v>97</v>
      </c>
      <c r="E10023" t="s">
        <v>539</v>
      </c>
      <c r="F10023" t="s">
        <v>93</v>
      </c>
      <c r="G10023">
        <v>0.20084553099999999</v>
      </c>
      <c r="H10023">
        <v>0.20084553099999999</v>
      </c>
      <c r="I10023">
        <v>0.20084553099999999</v>
      </c>
    </row>
    <row r="10024" spans="2:23" hidden="1" x14ac:dyDescent="0.25">
      <c r="B10024" t="s">
        <v>96</v>
      </c>
      <c r="C10024" t="s">
        <v>199</v>
      </c>
      <c r="D10024" t="s">
        <v>97</v>
      </c>
      <c r="E10024" t="s">
        <v>540</v>
      </c>
      <c r="F10024" t="s">
        <v>93</v>
      </c>
      <c r="G10024">
        <v>8.6076656000000001E-2</v>
      </c>
      <c r="H10024">
        <v>8.6076656000000001E-2</v>
      </c>
      <c r="I10024">
        <v>8.6076656000000001E-2</v>
      </c>
      <c r="J10024">
        <v>8.6076656000000001E-2</v>
      </c>
      <c r="K10024">
        <v>8.6076656000000001E-2</v>
      </c>
      <c r="L10024">
        <v>8.6076656000000001E-2</v>
      </c>
      <c r="M10024">
        <v>8.6076656000000001E-2</v>
      </c>
    </row>
    <row r="10025" spans="2:23" hidden="1" x14ac:dyDescent="0.25">
      <c r="B10025" t="s">
        <v>96</v>
      </c>
      <c r="C10025" t="s">
        <v>199</v>
      </c>
      <c r="D10025" t="s">
        <v>97</v>
      </c>
      <c r="E10025" t="s">
        <v>541</v>
      </c>
      <c r="F10025" t="s">
        <v>93</v>
      </c>
      <c r="G10025">
        <v>56.329130480000003</v>
      </c>
      <c r="H10025">
        <v>87.509548780000003</v>
      </c>
      <c r="I10025">
        <v>135.32441439999999</v>
      </c>
      <c r="J10025">
        <v>170.57818760000001</v>
      </c>
      <c r="K10025">
        <v>188.87328629999999</v>
      </c>
      <c r="L10025">
        <v>200.18023360000001</v>
      </c>
      <c r="M10025">
        <v>210.65343229999999</v>
      </c>
      <c r="N10025">
        <v>209.55317049999999</v>
      </c>
      <c r="O10025">
        <v>182.78154989999999</v>
      </c>
      <c r="P10025">
        <v>196.51504660000001</v>
      </c>
      <c r="Q10025">
        <v>210.24854329999999</v>
      </c>
      <c r="R10025">
        <v>213.79455999999999</v>
      </c>
      <c r="S10025">
        <v>217.34057670000001</v>
      </c>
      <c r="T10025">
        <v>213.69603710000001</v>
      </c>
      <c r="U10025">
        <v>210.0514976</v>
      </c>
      <c r="V10025">
        <v>210.00493320000001</v>
      </c>
      <c r="W10025">
        <v>209.95836869999999</v>
      </c>
    </row>
    <row r="10026" spans="2:23" hidden="1" x14ac:dyDescent="0.25">
      <c r="B10026" t="s">
        <v>96</v>
      </c>
      <c r="C10026" t="s">
        <v>199</v>
      </c>
      <c r="D10026" t="s">
        <v>97</v>
      </c>
      <c r="E10026" t="s">
        <v>542</v>
      </c>
      <c r="F10026" t="s">
        <v>93</v>
      </c>
      <c r="G10026">
        <v>93.054364550000003</v>
      </c>
      <c r="H10026">
        <v>93.054364550000003</v>
      </c>
      <c r="I10026">
        <v>93.054364550000003</v>
      </c>
    </row>
    <row r="10027" spans="2:23" hidden="1" x14ac:dyDescent="0.25">
      <c r="B10027" t="s">
        <v>96</v>
      </c>
      <c r="C10027" t="s">
        <v>199</v>
      </c>
      <c r="D10027" t="s">
        <v>97</v>
      </c>
      <c r="E10027" t="s">
        <v>543</v>
      </c>
      <c r="F10027" t="s">
        <v>93</v>
      </c>
      <c r="G10027">
        <v>149.92117619999999</v>
      </c>
      <c r="H10027">
        <v>149.92117619999999</v>
      </c>
      <c r="I10027">
        <v>149.92117619999999</v>
      </c>
      <c r="J10027">
        <v>149.92117619999999</v>
      </c>
      <c r="K10027">
        <v>149.92117619999999</v>
      </c>
      <c r="L10027">
        <v>149.92117619999999</v>
      </c>
      <c r="M10027">
        <v>149.92117619999999</v>
      </c>
    </row>
    <row r="10028" spans="2:23" hidden="1" x14ac:dyDescent="0.25">
      <c r="B10028" t="s">
        <v>96</v>
      </c>
      <c r="C10028" t="s">
        <v>199</v>
      </c>
      <c r="D10028" t="s">
        <v>97</v>
      </c>
      <c r="E10028" t="s">
        <v>544</v>
      </c>
      <c r="F10028" t="s">
        <v>93</v>
      </c>
      <c r="G10028">
        <v>2.3221423680000002</v>
      </c>
      <c r="H10028">
        <v>0.79660380799999997</v>
      </c>
      <c r="I10028">
        <v>6.8300000000000007E-5</v>
      </c>
      <c r="J10028">
        <v>6.7899999999999997E-5</v>
      </c>
      <c r="K10028">
        <v>6.7500000000000001E-5</v>
      </c>
      <c r="L10028">
        <v>6.7100000000000005E-5</v>
      </c>
      <c r="M10028">
        <v>6.6799999999999997E-5</v>
      </c>
      <c r="N10028">
        <v>6.6299999999999999E-5</v>
      </c>
      <c r="O10028">
        <v>1.10096E-4</v>
      </c>
      <c r="P10028">
        <v>9.1399999999999999E-5</v>
      </c>
      <c r="Q10028">
        <v>7.2799999999999994E-5</v>
      </c>
      <c r="R10028">
        <v>3.6399999999999997E-5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2:23" hidden="1" x14ac:dyDescent="0.25">
      <c r="B10029" t="s">
        <v>96</v>
      </c>
      <c r="C10029" t="s">
        <v>199</v>
      </c>
      <c r="D10029" t="s">
        <v>97</v>
      </c>
      <c r="E10029" t="s">
        <v>545</v>
      </c>
      <c r="F10029" t="s">
        <v>93</v>
      </c>
      <c r="G10029">
        <v>1.039604832</v>
      </c>
      <c r="H10029">
        <v>1.039604832</v>
      </c>
      <c r="I10029">
        <v>1.039604832</v>
      </c>
    </row>
    <row r="10030" spans="2:23" hidden="1" x14ac:dyDescent="0.25">
      <c r="B10030" t="s">
        <v>96</v>
      </c>
      <c r="C10030" t="s">
        <v>199</v>
      </c>
      <c r="D10030" t="s">
        <v>97</v>
      </c>
      <c r="E10030" t="s">
        <v>546</v>
      </c>
      <c r="F10030" t="s">
        <v>93</v>
      </c>
      <c r="G10030">
        <v>0.44558339200000002</v>
      </c>
      <c r="H10030">
        <v>0.44558339200000002</v>
      </c>
      <c r="I10030">
        <v>0.44558339200000002</v>
      </c>
      <c r="J10030">
        <v>0.44558339200000002</v>
      </c>
      <c r="K10030">
        <v>0.44558339200000002</v>
      </c>
      <c r="L10030">
        <v>0.44558339200000002</v>
      </c>
      <c r="M10030">
        <v>0.44558339200000002</v>
      </c>
    </row>
    <row r="10031" spans="2:23" hidden="1" x14ac:dyDescent="0.25">
      <c r="B10031" t="s">
        <v>96</v>
      </c>
      <c r="C10031" t="s">
        <v>199</v>
      </c>
      <c r="D10031" t="s">
        <v>97</v>
      </c>
      <c r="E10031" t="s">
        <v>547</v>
      </c>
      <c r="F10031" t="s">
        <v>93</v>
      </c>
      <c r="G10031">
        <v>0</v>
      </c>
      <c r="H10031">
        <v>1.4548799999999999E-4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4.0399999999999999E-5</v>
      </c>
      <c r="P10031">
        <v>2.02E-5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2:23" hidden="1" x14ac:dyDescent="0.25">
      <c r="B10032" t="s">
        <v>96</v>
      </c>
      <c r="C10032" t="s">
        <v>199</v>
      </c>
      <c r="D10032" t="s">
        <v>97</v>
      </c>
      <c r="E10032" t="s">
        <v>548</v>
      </c>
      <c r="F10032" t="s">
        <v>93</v>
      </c>
      <c r="G10032">
        <v>4.85E-5</v>
      </c>
      <c r="H10032">
        <v>4.85E-5</v>
      </c>
      <c r="I10032">
        <v>4.85E-5</v>
      </c>
    </row>
    <row r="10033" spans="2:23" hidden="1" x14ac:dyDescent="0.25">
      <c r="B10033" t="s">
        <v>96</v>
      </c>
      <c r="C10033" t="s">
        <v>199</v>
      </c>
      <c r="D10033" t="s">
        <v>97</v>
      </c>
      <c r="E10033" t="s">
        <v>549</v>
      </c>
      <c r="F10033" t="s">
        <v>93</v>
      </c>
      <c r="G10033">
        <v>2.0800000000000001E-5</v>
      </c>
      <c r="H10033">
        <v>2.0800000000000001E-5</v>
      </c>
      <c r="I10033">
        <v>2.0800000000000001E-5</v>
      </c>
      <c r="J10033">
        <v>2.0800000000000001E-5</v>
      </c>
      <c r="K10033">
        <v>2.0800000000000001E-5</v>
      </c>
      <c r="L10033">
        <v>2.0800000000000001E-5</v>
      </c>
      <c r="M10033">
        <v>2.0800000000000001E-5</v>
      </c>
    </row>
    <row r="10034" spans="2:23" hidden="1" x14ac:dyDescent="0.25">
      <c r="B10034" t="s">
        <v>96</v>
      </c>
      <c r="C10034" t="s">
        <v>199</v>
      </c>
      <c r="D10034" t="s">
        <v>97</v>
      </c>
      <c r="E10034" t="s">
        <v>550</v>
      </c>
      <c r="F10034" t="s">
        <v>93</v>
      </c>
      <c r="G10034">
        <v>2.3221423680000002</v>
      </c>
      <c r="H10034">
        <v>0.79645832000000005</v>
      </c>
      <c r="I10034">
        <v>6.8300000000000007E-5</v>
      </c>
      <c r="J10034">
        <v>6.7899999999999997E-5</v>
      </c>
      <c r="K10034">
        <v>6.7500000000000001E-5</v>
      </c>
      <c r="L10034">
        <v>6.7100000000000005E-5</v>
      </c>
      <c r="M10034">
        <v>6.6799999999999997E-5</v>
      </c>
      <c r="N10034">
        <v>6.6299999999999999E-5</v>
      </c>
      <c r="O10034">
        <v>6.97E-5</v>
      </c>
      <c r="P10034">
        <v>7.1199999999999996E-5</v>
      </c>
      <c r="Q10034">
        <v>7.2799999999999994E-5</v>
      </c>
      <c r="R10034">
        <v>3.6399999999999997E-5</v>
      </c>
      <c r="S10034">
        <v>0</v>
      </c>
      <c r="T10034">
        <v>0</v>
      </c>
      <c r="U10034">
        <v>0</v>
      </c>
      <c r="V10034">
        <v>0</v>
      </c>
      <c r="W10034">
        <v>0</v>
      </c>
    </row>
    <row r="10035" spans="2:23" hidden="1" x14ac:dyDescent="0.25">
      <c r="B10035" t="s">
        <v>96</v>
      </c>
      <c r="C10035" t="s">
        <v>199</v>
      </c>
      <c r="D10035" t="s">
        <v>97</v>
      </c>
      <c r="E10035" t="s">
        <v>551</v>
      </c>
      <c r="F10035" t="s">
        <v>93</v>
      </c>
      <c r="G10035">
        <v>1.039556336</v>
      </c>
      <c r="H10035">
        <v>1.039556336</v>
      </c>
      <c r="I10035">
        <v>1.039556336</v>
      </c>
    </row>
    <row r="10036" spans="2:23" hidden="1" x14ac:dyDescent="0.25">
      <c r="B10036" t="s">
        <v>96</v>
      </c>
      <c r="C10036" t="s">
        <v>199</v>
      </c>
      <c r="D10036" t="s">
        <v>97</v>
      </c>
      <c r="E10036" t="s">
        <v>552</v>
      </c>
      <c r="F10036" t="s">
        <v>93</v>
      </c>
      <c r="G10036">
        <v>0.44556260800000003</v>
      </c>
      <c r="H10036">
        <v>0.44556260800000003</v>
      </c>
      <c r="I10036">
        <v>0.44556260800000003</v>
      </c>
      <c r="J10036">
        <v>0.44556260800000003</v>
      </c>
      <c r="K10036">
        <v>0.44556260800000003</v>
      </c>
      <c r="L10036">
        <v>0.44556260800000003</v>
      </c>
      <c r="M10036">
        <v>0.44556260800000003</v>
      </c>
    </row>
    <row r="10037" spans="2:23" hidden="1" x14ac:dyDescent="0.25">
      <c r="B10037" t="s">
        <v>96</v>
      </c>
      <c r="C10037" t="s">
        <v>199</v>
      </c>
      <c r="D10037" t="s">
        <v>97</v>
      </c>
      <c r="E10037" t="s">
        <v>553</v>
      </c>
      <c r="F10037" t="s">
        <v>93</v>
      </c>
      <c r="G10037">
        <v>1.0874283840000001</v>
      </c>
      <c r="H10037">
        <v>0.51576380799999999</v>
      </c>
      <c r="I10037">
        <v>0.10364211199999999</v>
      </c>
      <c r="J10037">
        <v>1.0111359999999999E-3</v>
      </c>
      <c r="K10037">
        <v>7.8200000000000003E-5</v>
      </c>
      <c r="L10037">
        <v>7.8800000000000004E-5</v>
      </c>
      <c r="M10037">
        <v>7.9499999999999994E-5</v>
      </c>
      <c r="N10037">
        <v>8.03E-5</v>
      </c>
      <c r="O10037">
        <v>8.5599999999999994E-5</v>
      </c>
      <c r="P10037">
        <v>2.0372239999999998E-3</v>
      </c>
      <c r="Q10037">
        <v>3.9888800000000002E-3</v>
      </c>
      <c r="R10037">
        <v>1.9946640000000002E-3</v>
      </c>
      <c r="S10037">
        <v>4.4799999999999999E-7</v>
      </c>
      <c r="T10037">
        <v>2.2399999999999999E-7</v>
      </c>
      <c r="U10037">
        <v>0</v>
      </c>
      <c r="V10037">
        <v>0</v>
      </c>
      <c r="W10037">
        <v>0</v>
      </c>
    </row>
    <row r="10038" spans="2:23" hidden="1" x14ac:dyDescent="0.25">
      <c r="B10038" t="s">
        <v>96</v>
      </c>
      <c r="C10038" t="s">
        <v>199</v>
      </c>
      <c r="D10038" t="s">
        <v>97</v>
      </c>
      <c r="E10038" t="s">
        <v>554</v>
      </c>
      <c r="F10038" t="s">
        <v>93</v>
      </c>
      <c r="G10038">
        <v>0.56894476800000005</v>
      </c>
      <c r="H10038">
        <v>0.56894476800000005</v>
      </c>
      <c r="I10038">
        <v>0.56894476800000005</v>
      </c>
    </row>
    <row r="10039" spans="2:23" hidden="1" x14ac:dyDescent="0.25">
      <c r="B10039" t="s">
        <v>96</v>
      </c>
      <c r="C10039" t="s">
        <v>199</v>
      </c>
      <c r="D10039" t="s">
        <v>97</v>
      </c>
      <c r="E10039" t="s">
        <v>555</v>
      </c>
      <c r="F10039" t="s">
        <v>93</v>
      </c>
      <c r="G10039">
        <v>0.24401171199999999</v>
      </c>
      <c r="H10039">
        <v>0.24401171199999999</v>
      </c>
      <c r="I10039">
        <v>0.24401171199999999</v>
      </c>
      <c r="J10039">
        <v>0.24401171199999999</v>
      </c>
      <c r="K10039">
        <v>0.24401171199999999</v>
      </c>
      <c r="L10039">
        <v>0.24401171199999999</v>
      </c>
      <c r="M10039">
        <v>0.24401171199999999</v>
      </c>
    </row>
    <row r="10040" spans="2:23" hidden="1" x14ac:dyDescent="0.25">
      <c r="B10040" t="s">
        <v>96</v>
      </c>
      <c r="C10040" t="s">
        <v>199</v>
      </c>
      <c r="D10040" t="s">
        <v>97</v>
      </c>
      <c r="E10040" t="s">
        <v>556</v>
      </c>
      <c r="F10040" t="s">
        <v>93</v>
      </c>
      <c r="G10040">
        <v>0.13328996800000001</v>
      </c>
      <c r="H10040">
        <v>0.19906656</v>
      </c>
      <c r="I10040">
        <v>3.8494288000000002E-2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2:23" hidden="1" x14ac:dyDescent="0.25">
      <c r="B10041" t="s">
        <v>96</v>
      </c>
      <c r="C10041" t="s">
        <v>199</v>
      </c>
      <c r="D10041" t="s">
        <v>97</v>
      </c>
      <c r="E10041" t="s">
        <v>557</v>
      </c>
      <c r="F10041" t="s">
        <v>93</v>
      </c>
      <c r="G10041">
        <v>0.123616939</v>
      </c>
      <c r="H10041">
        <v>0.123616939</v>
      </c>
      <c r="I10041">
        <v>0.123616939</v>
      </c>
    </row>
    <row r="10042" spans="2:23" hidden="1" x14ac:dyDescent="0.25">
      <c r="B10042" t="s">
        <v>96</v>
      </c>
      <c r="C10042" t="s">
        <v>199</v>
      </c>
      <c r="D10042" t="s">
        <v>97</v>
      </c>
      <c r="E10042" t="s">
        <v>558</v>
      </c>
      <c r="F10042" t="s">
        <v>93</v>
      </c>
      <c r="G10042">
        <v>5.2978688000000003E-2</v>
      </c>
      <c r="H10042">
        <v>5.2978688000000003E-2</v>
      </c>
      <c r="I10042">
        <v>5.2978688000000003E-2</v>
      </c>
      <c r="J10042">
        <v>5.2978688000000003E-2</v>
      </c>
      <c r="K10042">
        <v>5.2978688000000003E-2</v>
      </c>
      <c r="L10042">
        <v>5.2978688000000003E-2</v>
      </c>
      <c r="M10042">
        <v>5.2978688000000003E-2</v>
      </c>
    </row>
    <row r="10043" spans="2:23" hidden="1" x14ac:dyDescent="0.25">
      <c r="B10043" t="s">
        <v>96</v>
      </c>
      <c r="C10043" t="s">
        <v>199</v>
      </c>
      <c r="D10043" t="s">
        <v>97</v>
      </c>
      <c r="E10043" t="s">
        <v>559</v>
      </c>
      <c r="F10043" t="s">
        <v>93</v>
      </c>
      <c r="G10043">
        <v>0.95413841600000004</v>
      </c>
      <c r="H10043">
        <v>0.31669724799999999</v>
      </c>
      <c r="I10043">
        <v>6.5147711999999997E-2</v>
      </c>
      <c r="J10043">
        <v>1.0111359999999999E-3</v>
      </c>
      <c r="K10043">
        <v>7.8200000000000003E-5</v>
      </c>
      <c r="L10043">
        <v>7.8800000000000004E-5</v>
      </c>
      <c r="M10043">
        <v>7.9499999999999994E-5</v>
      </c>
      <c r="N10043">
        <v>8.03E-5</v>
      </c>
      <c r="O10043">
        <v>8.5599999999999994E-5</v>
      </c>
      <c r="P10043">
        <v>2.0372239999999998E-3</v>
      </c>
      <c r="Q10043">
        <v>3.9888800000000002E-3</v>
      </c>
      <c r="R10043">
        <v>1.9946640000000002E-3</v>
      </c>
      <c r="S10043">
        <v>4.4799999999999999E-7</v>
      </c>
      <c r="T10043">
        <v>2.2399999999999999E-7</v>
      </c>
      <c r="U10043">
        <v>0</v>
      </c>
      <c r="V10043">
        <v>0</v>
      </c>
      <c r="W10043">
        <v>0</v>
      </c>
    </row>
    <row r="10044" spans="2:23" hidden="1" x14ac:dyDescent="0.25">
      <c r="B10044" t="s">
        <v>96</v>
      </c>
      <c r="C10044" t="s">
        <v>199</v>
      </c>
      <c r="D10044" t="s">
        <v>97</v>
      </c>
      <c r="E10044" t="s">
        <v>560</v>
      </c>
      <c r="F10044" t="s">
        <v>93</v>
      </c>
      <c r="G10044">
        <v>0.445327792</v>
      </c>
      <c r="H10044">
        <v>0.445327792</v>
      </c>
      <c r="I10044">
        <v>0.445327792</v>
      </c>
    </row>
    <row r="10045" spans="2:23" hidden="1" x14ac:dyDescent="0.25">
      <c r="B10045" t="s">
        <v>96</v>
      </c>
      <c r="C10045" t="s">
        <v>199</v>
      </c>
      <c r="D10045" t="s">
        <v>97</v>
      </c>
      <c r="E10045" t="s">
        <v>561</v>
      </c>
      <c r="F10045" t="s">
        <v>93</v>
      </c>
      <c r="G10045">
        <v>0.191033008</v>
      </c>
      <c r="H10045">
        <v>0.191033008</v>
      </c>
      <c r="I10045">
        <v>0.191033008</v>
      </c>
      <c r="J10045">
        <v>0.191033008</v>
      </c>
      <c r="K10045">
        <v>0.191033008</v>
      </c>
      <c r="L10045">
        <v>0.191033008</v>
      </c>
      <c r="M10045">
        <v>0.191033008</v>
      </c>
    </row>
    <row r="10046" spans="2:23" hidden="1" x14ac:dyDescent="0.25">
      <c r="B10046" t="s">
        <v>96</v>
      </c>
      <c r="C10046" t="s">
        <v>199</v>
      </c>
      <c r="D10046" t="s">
        <v>97</v>
      </c>
      <c r="E10046" t="s">
        <v>664</v>
      </c>
      <c r="F10046" t="s">
        <v>93</v>
      </c>
      <c r="G10046">
        <v>0</v>
      </c>
      <c r="H10046">
        <v>0.675837456</v>
      </c>
      <c r="I10046">
        <v>6.711935328</v>
      </c>
      <c r="J10046">
        <v>14.220232770000001</v>
      </c>
      <c r="K10046">
        <v>19.63044854</v>
      </c>
      <c r="L10046">
        <v>19.666536180000001</v>
      </c>
      <c r="M10046">
        <v>18.868766340000001</v>
      </c>
      <c r="N10046">
        <v>19.326854399999998</v>
      </c>
      <c r="O10046">
        <v>18.319795419999998</v>
      </c>
      <c r="P10046">
        <v>22.862122360000001</v>
      </c>
      <c r="Q10046">
        <v>27.4044493</v>
      </c>
      <c r="R10046">
        <v>27.311346830000002</v>
      </c>
      <c r="S10046">
        <v>27.218244370000001</v>
      </c>
      <c r="T10046">
        <v>25.03528026</v>
      </c>
      <c r="U10046">
        <v>22.852316139999999</v>
      </c>
      <c r="V10046">
        <v>24.295204250000001</v>
      </c>
      <c r="W10046">
        <v>25.738092349999999</v>
      </c>
    </row>
    <row r="10047" spans="2:23" hidden="1" x14ac:dyDescent="0.25">
      <c r="B10047" t="s">
        <v>96</v>
      </c>
      <c r="C10047" t="s">
        <v>199</v>
      </c>
      <c r="D10047" t="s">
        <v>97</v>
      </c>
      <c r="E10047" t="s">
        <v>665</v>
      </c>
      <c r="F10047" t="s">
        <v>93</v>
      </c>
      <c r="G10047">
        <v>2.462590928</v>
      </c>
      <c r="H10047">
        <v>2.462590928</v>
      </c>
      <c r="I10047">
        <v>2.462590928</v>
      </c>
    </row>
    <row r="10048" spans="2:23" hidden="1" x14ac:dyDescent="0.25">
      <c r="B10048" t="s">
        <v>96</v>
      </c>
      <c r="C10048" t="s">
        <v>199</v>
      </c>
      <c r="D10048" t="s">
        <v>97</v>
      </c>
      <c r="E10048" t="s">
        <v>666</v>
      </c>
      <c r="F10048" t="s">
        <v>93</v>
      </c>
      <c r="G10048">
        <v>11.39625094</v>
      </c>
      <c r="H10048">
        <v>11.39625094</v>
      </c>
      <c r="I10048">
        <v>11.39625094</v>
      </c>
      <c r="J10048">
        <v>11.39625094</v>
      </c>
      <c r="K10048">
        <v>11.39625094</v>
      </c>
      <c r="L10048">
        <v>11.39625094</v>
      </c>
      <c r="M10048">
        <v>11.39625094</v>
      </c>
    </row>
    <row r="10049" spans="2:23" hidden="1" x14ac:dyDescent="0.25">
      <c r="B10049" t="s">
        <v>96</v>
      </c>
      <c r="C10049" t="s">
        <v>199</v>
      </c>
      <c r="D10049" t="s">
        <v>97</v>
      </c>
      <c r="E10049" t="s">
        <v>667</v>
      </c>
      <c r="F10049" t="s">
        <v>93</v>
      </c>
      <c r="G10049">
        <v>2.8492592800000001</v>
      </c>
      <c r="H10049">
        <v>1.5433894560000001</v>
      </c>
      <c r="I10049">
        <v>0.91248158400000001</v>
      </c>
      <c r="J10049">
        <v>1.110716544</v>
      </c>
      <c r="K10049">
        <v>2.317805168</v>
      </c>
      <c r="L10049">
        <v>2.4064640320000001</v>
      </c>
      <c r="M10049">
        <v>2.2586617759999998</v>
      </c>
      <c r="N10049">
        <v>2.1143950239999998</v>
      </c>
      <c r="O10049">
        <v>1.7484401759999999</v>
      </c>
      <c r="P10049">
        <v>2.106633816</v>
      </c>
      <c r="Q10049">
        <v>2.4648274560000001</v>
      </c>
      <c r="R10049">
        <v>2.9212023120000001</v>
      </c>
      <c r="S10049">
        <v>3.3775771680000002</v>
      </c>
      <c r="T10049">
        <v>2.9821850240000001</v>
      </c>
      <c r="U10049">
        <v>2.58679288</v>
      </c>
      <c r="V10049">
        <v>2.1590868319999998</v>
      </c>
      <c r="W10049">
        <v>1.731380784</v>
      </c>
    </row>
    <row r="10050" spans="2:23" hidden="1" x14ac:dyDescent="0.25">
      <c r="B10050" t="s">
        <v>96</v>
      </c>
      <c r="C10050" t="s">
        <v>199</v>
      </c>
      <c r="D10050" t="s">
        <v>97</v>
      </c>
      <c r="E10050" t="s">
        <v>562</v>
      </c>
      <c r="F10050" t="s">
        <v>93</v>
      </c>
      <c r="G10050">
        <v>2.7159693119999999</v>
      </c>
      <c r="H10050">
        <v>1.3442575999999999</v>
      </c>
      <c r="I10050">
        <v>0.87398718399999997</v>
      </c>
      <c r="J10050">
        <v>1.110716544</v>
      </c>
      <c r="K10050">
        <v>2.317805168</v>
      </c>
      <c r="L10050">
        <v>2.4064640320000001</v>
      </c>
      <c r="M10050">
        <v>2.2586617759999998</v>
      </c>
      <c r="N10050">
        <v>2.1143888639999999</v>
      </c>
      <c r="O10050">
        <v>1.748433568</v>
      </c>
      <c r="P10050">
        <v>2.1066252479999998</v>
      </c>
      <c r="Q10050">
        <v>2.4648169279999999</v>
      </c>
      <c r="R10050">
        <v>2.9211970479999998</v>
      </c>
      <c r="S10050">
        <v>3.3775771680000002</v>
      </c>
      <c r="T10050">
        <v>2.9821850240000001</v>
      </c>
      <c r="U10050">
        <v>2.58679288</v>
      </c>
      <c r="V10050">
        <v>2.1590868319999998</v>
      </c>
      <c r="W10050">
        <v>1.731380784</v>
      </c>
    </row>
    <row r="10051" spans="2:23" hidden="1" x14ac:dyDescent="0.25">
      <c r="B10051" t="s">
        <v>96</v>
      </c>
      <c r="C10051" t="s">
        <v>199</v>
      </c>
      <c r="D10051" t="s">
        <v>97</v>
      </c>
      <c r="E10051" t="s">
        <v>563</v>
      </c>
      <c r="F10051" t="s">
        <v>93</v>
      </c>
      <c r="G10051">
        <v>1.644738032</v>
      </c>
      <c r="H10051">
        <v>1.644738032</v>
      </c>
      <c r="I10051">
        <v>1.644738032</v>
      </c>
    </row>
    <row r="10052" spans="2:23" hidden="1" x14ac:dyDescent="0.25">
      <c r="B10052" t="s">
        <v>96</v>
      </c>
      <c r="C10052" t="s">
        <v>199</v>
      </c>
      <c r="D10052" t="s">
        <v>97</v>
      </c>
      <c r="E10052" t="s">
        <v>564</v>
      </c>
      <c r="F10052" t="s">
        <v>93</v>
      </c>
      <c r="G10052">
        <v>1.861123088</v>
      </c>
      <c r="H10052">
        <v>1.861123088</v>
      </c>
      <c r="I10052">
        <v>1.861123088</v>
      </c>
      <c r="J10052">
        <v>1.861123088</v>
      </c>
      <c r="K10052">
        <v>1.861123088</v>
      </c>
      <c r="L10052">
        <v>1.861123088</v>
      </c>
      <c r="M10052">
        <v>1.861123088</v>
      </c>
    </row>
    <row r="10053" spans="2:23" hidden="1" x14ac:dyDescent="0.25">
      <c r="B10053" t="s">
        <v>96</v>
      </c>
      <c r="C10053" t="s">
        <v>199</v>
      </c>
      <c r="D10053" t="s">
        <v>97</v>
      </c>
      <c r="E10053" t="s">
        <v>668</v>
      </c>
      <c r="F10053" t="s">
        <v>93</v>
      </c>
      <c r="G10053">
        <v>1.768376773</v>
      </c>
      <c r="H10053">
        <v>1.768376773</v>
      </c>
      <c r="I10053">
        <v>1.768376773</v>
      </c>
    </row>
    <row r="10054" spans="2:23" hidden="1" x14ac:dyDescent="0.25">
      <c r="B10054" t="s">
        <v>96</v>
      </c>
      <c r="C10054" t="s">
        <v>199</v>
      </c>
      <c r="D10054" t="s">
        <v>97</v>
      </c>
      <c r="E10054" t="s">
        <v>669</v>
      </c>
      <c r="F10054" t="s">
        <v>93</v>
      </c>
      <c r="G10054">
        <v>1.9141111200000001</v>
      </c>
      <c r="H10054">
        <v>1.9141111200000001</v>
      </c>
      <c r="I10054">
        <v>1.9141111200000001</v>
      </c>
      <c r="J10054">
        <v>1.9141111200000001</v>
      </c>
      <c r="K10054">
        <v>1.9141111200000001</v>
      </c>
      <c r="L10054">
        <v>1.9141111200000001</v>
      </c>
      <c r="M10054">
        <v>1.9141111200000001</v>
      </c>
    </row>
    <row r="10055" spans="2:23" hidden="1" x14ac:dyDescent="0.25">
      <c r="B10055" t="s">
        <v>96</v>
      </c>
      <c r="C10055" t="s">
        <v>199</v>
      </c>
      <c r="D10055" t="s">
        <v>97</v>
      </c>
      <c r="E10055" t="s">
        <v>565</v>
      </c>
      <c r="F10055" t="s">
        <v>93</v>
      </c>
      <c r="G10055">
        <v>1.761830896</v>
      </c>
      <c r="H10055">
        <v>1.0276256479999999</v>
      </c>
      <c r="I10055">
        <v>0.80883398399999995</v>
      </c>
      <c r="J10055">
        <v>1.10969992</v>
      </c>
      <c r="K10055">
        <v>2.3177215040000001</v>
      </c>
      <c r="L10055">
        <v>2.4063796960000001</v>
      </c>
      <c r="M10055">
        <v>2.2585767680000002</v>
      </c>
      <c r="N10055">
        <v>2.1143092320000001</v>
      </c>
      <c r="O10055">
        <v>1.748348784</v>
      </c>
      <c r="P10055">
        <v>2.1045906560000001</v>
      </c>
      <c r="Q10055">
        <v>2.4608325280000001</v>
      </c>
      <c r="R10055">
        <v>2.9192046239999998</v>
      </c>
      <c r="S10055">
        <v>3.37757672</v>
      </c>
      <c r="T10055">
        <v>2.9821848000000002</v>
      </c>
      <c r="U10055">
        <v>2.58679288</v>
      </c>
      <c r="V10055">
        <v>2.1590868319999998</v>
      </c>
      <c r="W10055">
        <v>1.731380784</v>
      </c>
    </row>
    <row r="10056" spans="2:23" hidden="1" x14ac:dyDescent="0.25">
      <c r="B10056" t="s">
        <v>96</v>
      </c>
      <c r="C10056" t="s">
        <v>199</v>
      </c>
      <c r="D10056" t="s">
        <v>97</v>
      </c>
      <c r="E10056" t="s">
        <v>566</v>
      </c>
      <c r="F10056" t="s">
        <v>93</v>
      </c>
      <c r="G10056">
        <v>1.1994301759999999</v>
      </c>
      <c r="H10056">
        <v>1.1994301759999999</v>
      </c>
      <c r="I10056">
        <v>1.1994301759999999</v>
      </c>
    </row>
    <row r="10057" spans="2:23" hidden="1" x14ac:dyDescent="0.25">
      <c r="B10057" t="s">
        <v>96</v>
      </c>
      <c r="C10057" t="s">
        <v>199</v>
      </c>
      <c r="D10057" t="s">
        <v>97</v>
      </c>
      <c r="E10057" t="s">
        <v>567</v>
      </c>
      <c r="F10057" t="s">
        <v>93</v>
      </c>
      <c r="G10057">
        <v>1.6700954880000001</v>
      </c>
      <c r="H10057">
        <v>1.6700954880000001</v>
      </c>
      <c r="I10057">
        <v>1.6700954880000001</v>
      </c>
      <c r="J10057">
        <v>1.6700954880000001</v>
      </c>
      <c r="K10057">
        <v>1.6700954880000001</v>
      </c>
      <c r="L10057">
        <v>1.6700954880000001</v>
      </c>
      <c r="M10057">
        <v>1.6700954880000001</v>
      </c>
    </row>
    <row r="10058" spans="2:23" hidden="1" x14ac:dyDescent="0.25">
      <c r="B10058" t="s">
        <v>96</v>
      </c>
      <c r="C10058" t="s">
        <v>199</v>
      </c>
      <c r="D10058" t="s">
        <v>97</v>
      </c>
      <c r="E10058" t="s">
        <v>568</v>
      </c>
      <c r="F10058" t="s">
        <v>93</v>
      </c>
      <c r="G10058">
        <v>0</v>
      </c>
      <c r="H10058">
        <v>6.5300000000000002E-5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6.1600000000000003E-6</v>
      </c>
      <c r="O10058">
        <v>6.4999999999999996E-6</v>
      </c>
      <c r="P10058">
        <v>8.4600000000000003E-6</v>
      </c>
      <c r="Q10058">
        <v>1.04E-5</v>
      </c>
      <c r="R10058">
        <v>5.2100000000000001E-6</v>
      </c>
      <c r="S10058">
        <v>0</v>
      </c>
      <c r="T10058">
        <v>0</v>
      </c>
      <c r="U10058">
        <v>0</v>
      </c>
      <c r="V10058">
        <v>0</v>
      </c>
      <c r="W10058">
        <v>0</v>
      </c>
    </row>
    <row r="10059" spans="2:23" hidden="1" x14ac:dyDescent="0.25">
      <c r="B10059" t="s">
        <v>96</v>
      </c>
      <c r="C10059" t="s">
        <v>199</v>
      </c>
      <c r="D10059" t="s">
        <v>97</v>
      </c>
      <c r="E10059" t="s">
        <v>569</v>
      </c>
      <c r="F10059" t="s">
        <v>93</v>
      </c>
      <c r="G10059">
        <v>2.1800000000000001E-5</v>
      </c>
      <c r="H10059">
        <v>2.1800000000000001E-5</v>
      </c>
      <c r="I10059">
        <v>2.1800000000000001E-5</v>
      </c>
    </row>
    <row r="10060" spans="2:23" hidden="1" x14ac:dyDescent="0.25">
      <c r="B10060" t="s">
        <v>96</v>
      </c>
      <c r="C10060" t="s">
        <v>199</v>
      </c>
      <c r="D10060" t="s">
        <v>97</v>
      </c>
      <c r="E10060" t="s">
        <v>570</v>
      </c>
      <c r="F10060" t="s">
        <v>93</v>
      </c>
      <c r="G10060">
        <v>9.3300000000000005E-6</v>
      </c>
      <c r="H10060">
        <v>9.3300000000000005E-6</v>
      </c>
      <c r="I10060">
        <v>9.3300000000000005E-6</v>
      </c>
      <c r="J10060">
        <v>9.3300000000000005E-6</v>
      </c>
      <c r="K10060">
        <v>9.3300000000000005E-6</v>
      </c>
      <c r="L10060">
        <v>9.3300000000000005E-6</v>
      </c>
      <c r="M10060">
        <v>9.3300000000000005E-6</v>
      </c>
    </row>
    <row r="10061" spans="2:23" hidden="1" x14ac:dyDescent="0.25">
      <c r="B10061" t="s">
        <v>96</v>
      </c>
      <c r="C10061" t="s">
        <v>199</v>
      </c>
      <c r="D10061" t="s">
        <v>97</v>
      </c>
      <c r="E10061" t="s">
        <v>571</v>
      </c>
      <c r="F10061" t="s">
        <v>93</v>
      </c>
      <c r="G10061">
        <v>1.761830896</v>
      </c>
      <c r="H10061">
        <v>1.0275603520000001</v>
      </c>
      <c r="I10061">
        <v>0.80883398399999995</v>
      </c>
      <c r="J10061">
        <v>1.10969992</v>
      </c>
      <c r="K10061">
        <v>2.3177215040000001</v>
      </c>
      <c r="L10061">
        <v>2.4063796960000001</v>
      </c>
      <c r="M10061">
        <v>2.2585767680000002</v>
      </c>
      <c r="N10061">
        <v>2.1143030719999998</v>
      </c>
      <c r="O10061">
        <v>1.7483422879999999</v>
      </c>
      <c r="P10061">
        <v>2.1045821440000001</v>
      </c>
      <c r="Q10061">
        <v>2.4608219999999998</v>
      </c>
      <c r="R10061">
        <v>2.9191993599999999</v>
      </c>
      <c r="S10061">
        <v>3.37757672</v>
      </c>
      <c r="T10061">
        <v>2.9821848000000002</v>
      </c>
      <c r="U10061">
        <v>2.58679288</v>
      </c>
      <c r="V10061">
        <v>2.1590868319999998</v>
      </c>
      <c r="W10061">
        <v>1.731380784</v>
      </c>
    </row>
    <row r="10062" spans="2:23" hidden="1" x14ac:dyDescent="0.25">
      <c r="B10062" t="s">
        <v>96</v>
      </c>
      <c r="C10062" t="s">
        <v>199</v>
      </c>
      <c r="D10062" t="s">
        <v>97</v>
      </c>
      <c r="E10062" t="s">
        <v>572</v>
      </c>
      <c r="F10062" t="s">
        <v>93</v>
      </c>
      <c r="G10062">
        <v>1.1994084110000001</v>
      </c>
      <c r="H10062">
        <v>1.1994084110000001</v>
      </c>
      <c r="I10062">
        <v>1.1994084110000001</v>
      </c>
    </row>
    <row r="10063" spans="2:23" hidden="1" x14ac:dyDescent="0.25">
      <c r="B10063" t="s">
        <v>96</v>
      </c>
      <c r="C10063" t="s">
        <v>199</v>
      </c>
      <c r="D10063" t="s">
        <v>97</v>
      </c>
      <c r="E10063" t="s">
        <v>573</v>
      </c>
      <c r="F10063" t="s">
        <v>93</v>
      </c>
      <c r="G10063">
        <v>1.6700861600000001</v>
      </c>
      <c r="H10063">
        <v>1.6700861600000001</v>
      </c>
      <c r="I10063">
        <v>1.6700861600000001</v>
      </c>
      <c r="J10063">
        <v>1.6700861600000001</v>
      </c>
      <c r="K10063">
        <v>1.6700861600000001</v>
      </c>
      <c r="L10063">
        <v>1.6700861600000001</v>
      </c>
      <c r="M10063">
        <v>1.6700861600000001</v>
      </c>
    </row>
    <row r="10064" spans="2:23" hidden="1" x14ac:dyDescent="0.25">
      <c r="B10064" t="s">
        <v>96</v>
      </c>
      <c r="C10064" t="s">
        <v>199</v>
      </c>
      <c r="D10064" t="s">
        <v>97</v>
      </c>
      <c r="E10064" t="s">
        <v>574</v>
      </c>
      <c r="F10064" t="s">
        <v>93</v>
      </c>
      <c r="G10064">
        <v>0.72604672000000003</v>
      </c>
      <c r="H10064">
        <v>1.2249024479999999</v>
      </c>
      <c r="I10064">
        <v>0.80686793599999995</v>
      </c>
      <c r="J10064">
        <v>0.46697840000000002</v>
      </c>
      <c r="K10064">
        <v>0.64374016000000001</v>
      </c>
      <c r="L10064">
        <v>0.76405604800000004</v>
      </c>
      <c r="M10064">
        <v>1.0262996799999999</v>
      </c>
      <c r="N10064">
        <v>1.0284487360000001</v>
      </c>
      <c r="O10064">
        <v>0.75992055999999997</v>
      </c>
      <c r="P10064">
        <v>0.84114043999999999</v>
      </c>
      <c r="Q10064">
        <v>0.92236032000000001</v>
      </c>
      <c r="R10064">
        <v>0.96499508000000001</v>
      </c>
      <c r="S10064">
        <v>1.0076298400000001</v>
      </c>
      <c r="T10064">
        <v>0.50708907199999997</v>
      </c>
      <c r="U10064">
        <v>6.5483039999999996E-3</v>
      </c>
      <c r="V10064">
        <v>3.2741519999999998E-3</v>
      </c>
      <c r="W10064">
        <v>0</v>
      </c>
    </row>
    <row r="10065" spans="2:23" hidden="1" x14ac:dyDescent="0.25">
      <c r="B10065" t="s">
        <v>96</v>
      </c>
      <c r="C10065" t="s">
        <v>199</v>
      </c>
      <c r="D10065" t="s">
        <v>97</v>
      </c>
      <c r="E10065" t="s">
        <v>575</v>
      </c>
      <c r="F10065" t="s">
        <v>93</v>
      </c>
      <c r="G10065">
        <v>0.91927236800000001</v>
      </c>
      <c r="H10065">
        <v>0.91927236800000001</v>
      </c>
      <c r="I10065">
        <v>0.91927236800000001</v>
      </c>
    </row>
    <row r="10066" spans="2:23" hidden="1" x14ac:dyDescent="0.25">
      <c r="B10066" t="s">
        <v>96</v>
      </c>
      <c r="C10066" t="s">
        <v>199</v>
      </c>
      <c r="D10066" t="s">
        <v>97</v>
      </c>
      <c r="E10066" t="s">
        <v>576</v>
      </c>
      <c r="F10066" t="s">
        <v>93</v>
      </c>
      <c r="G10066">
        <v>0.80841305600000002</v>
      </c>
      <c r="H10066">
        <v>0.80841305600000002</v>
      </c>
      <c r="I10066">
        <v>0.80841305600000002</v>
      </c>
      <c r="J10066">
        <v>0.80841305600000002</v>
      </c>
      <c r="K10066">
        <v>0.80841305600000002</v>
      </c>
      <c r="L10066">
        <v>0.80841305600000002</v>
      </c>
      <c r="M10066">
        <v>0.80841305600000002</v>
      </c>
    </row>
    <row r="10067" spans="2:23" hidden="1" x14ac:dyDescent="0.25">
      <c r="B10067" t="s">
        <v>96</v>
      </c>
      <c r="C10067" t="s">
        <v>199</v>
      </c>
      <c r="D10067" t="s">
        <v>97</v>
      </c>
      <c r="E10067" t="s">
        <v>577</v>
      </c>
      <c r="F10067" t="s">
        <v>93</v>
      </c>
      <c r="G10067">
        <v>16.427162979999999</v>
      </c>
      <c r="H10067">
        <v>16.885037459999999</v>
      </c>
      <c r="I10067">
        <v>16.498408300000001</v>
      </c>
      <c r="J10067">
        <v>15.04705978</v>
      </c>
      <c r="K10067">
        <v>12.90687496</v>
      </c>
      <c r="L10067">
        <v>10.426233549999999</v>
      </c>
      <c r="M10067">
        <v>8.0477235999999994</v>
      </c>
      <c r="N10067">
        <v>6.1250694399999999</v>
      </c>
      <c r="O10067">
        <v>5.1837169440000004</v>
      </c>
      <c r="P10067">
        <v>4.657637824</v>
      </c>
      <c r="Q10067">
        <v>4.1315587039999997</v>
      </c>
      <c r="R10067">
        <v>4.5362377199999999</v>
      </c>
      <c r="S10067">
        <v>4.9409167360000001</v>
      </c>
      <c r="T10067">
        <v>5.9816783600000001</v>
      </c>
      <c r="U10067">
        <v>7.022439984</v>
      </c>
      <c r="V10067">
        <v>9.2101418079999995</v>
      </c>
      <c r="W10067">
        <v>11.397843630000001</v>
      </c>
    </row>
    <row r="10068" spans="2:23" hidden="1" x14ac:dyDescent="0.25">
      <c r="B10068" t="s">
        <v>96</v>
      </c>
      <c r="C10068" t="s">
        <v>199</v>
      </c>
      <c r="D10068" t="s">
        <v>97</v>
      </c>
      <c r="E10068" t="s">
        <v>578</v>
      </c>
      <c r="F10068" t="s">
        <v>93</v>
      </c>
      <c r="G10068">
        <v>16.603536250000001</v>
      </c>
      <c r="H10068">
        <v>16.603536250000001</v>
      </c>
      <c r="I10068">
        <v>16.603536250000001</v>
      </c>
    </row>
    <row r="10069" spans="2:23" hidden="1" x14ac:dyDescent="0.25">
      <c r="B10069" t="s">
        <v>96</v>
      </c>
      <c r="C10069" t="s">
        <v>199</v>
      </c>
      <c r="D10069" t="s">
        <v>97</v>
      </c>
      <c r="E10069" t="s">
        <v>579</v>
      </c>
      <c r="F10069" t="s">
        <v>93</v>
      </c>
      <c r="G10069">
        <v>13.74835723</v>
      </c>
      <c r="H10069">
        <v>13.74835723</v>
      </c>
      <c r="I10069">
        <v>13.74835723</v>
      </c>
      <c r="J10069">
        <v>13.74835723</v>
      </c>
      <c r="K10069">
        <v>13.74835723</v>
      </c>
      <c r="L10069">
        <v>13.74835723</v>
      </c>
      <c r="M10069">
        <v>13.74835723</v>
      </c>
    </row>
    <row r="10070" spans="2:23" hidden="1" x14ac:dyDescent="0.25">
      <c r="B10070" t="s">
        <v>96</v>
      </c>
      <c r="C10070" t="s">
        <v>199</v>
      </c>
      <c r="D10070" t="s">
        <v>97</v>
      </c>
      <c r="E10070" t="s">
        <v>580</v>
      </c>
      <c r="F10070" t="s">
        <v>93</v>
      </c>
      <c r="G10070">
        <v>52.575904299999998</v>
      </c>
      <c r="H10070">
        <v>85.341946140000005</v>
      </c>
      <c r="I10070">
        <v>134.10954799999999</v>
      </c>
      <c r="J10070">
        <v>169.38846140000001</v>
      </c>
      <c r="K10070">
        <v>186.5536324</v>
      </c>
      <c r="L10070">
        <v>197.77376949999999</v>
      </c>
      <c r="M10070">
        <v>208.39477049999999</v>
      </c>
      <c r="N10070">
        <v>207.43877549999999</v>
      </c>
      <c r="O10070">
        <v>181.03306939999999</v>
      </c>
      <c r="P10070">
        <v>194.40839270000001</v>
      </c>
      <c r="Q10070">
        <v>207.783716</v>
      </c>
      <c r="R10070">
        <v>210.87335770000001</v>
      </c>
      <c r="S10070">
        <v>213.9629995</v>
      </c>
      <c r="T10070">
        <v>210.7138521</v>
      </c>
      <c r="U10070">
        <v>207.4647047</v>
      </c>
      <c r="V10070">
        <v>207.84584630000001</v>
      </c>
      <c r="W10070">
        <v>208.22698790000001</v>
      </c>
    </row>
    <row r="10071" spans="2:23" hidden="1" x14ac:dyDescent="0.25">
      <c r="B10071" t="s">
        <v>96</v>
      </c>
      <c r="C10071" t="s">
        <v>199</v>
      </c>
      <c r="D10071" t="s">
        <v>97</v>
      </c>
      <c r="E10071" t="s">
        <v>581</v>
      </c>
      <c r="F10071" t="s">
        <v>93</v>
      </c>
      <c r="G10071">
        <v>90.675799499999997</v>
      </c>
      <c r="H10071">
        <v>90.675799499999997</v>
      </c>
      <c r="I10071">
        <v>90.675799499999997</v>
      </c>
    </row>
    <row r="10072" spans="2:23" hidden="1" x14ac:dyDescent="0.25">
      <c r="B10072" t="s">
        <v>96</v>
      </c>
      <c r="C10072" t="s">
        <v>199</v>
      </c>
      <c r="D10072" t="s">
        <v>97</v>
      </c>
      <c r="E10072" t="s">
        <v>582</v>
      </c>
      <c r="F10072" t="s">
        <v>93</v>
      </c>
      <c r="G10072">
        <v>147.73400459999999</v>
      </c>
      <c r="H10072">
        <v>147.73400459999999</v>
      </c>
      <c r="I10072">
        <v>147.73400459999999</v>
      </c>
      <c r="J10072">
        <v>147.73400459999999</v>
      </c>
      <c r="K10072">
        <v>147.73400459999999</v>
      </c>
      <c r="L10072">
        <v>147.73400459999999</v>
      </c>
      <c r="M10072">
        <v>147.73400459999999</v>
      </c>
    </row>
    <row r="10073" spans="2:23" hidden="1" x14ac:dyDescent="0.25">
      <c r="B10073" t="s">
        <v>96</v>
      </c>
      <c r="C10073" t="s">
        <v>199</v>
      </c>
      <c r="D10073" t="s">
        <v>97</v>
      </c>
      <c r="E10073" t="s">
        <v>583</v>
      </c>
      <c r="F10073" t="s">
        <v>93</v>
      </c>
      <c r="G10073">
        <v>29.55314152</v>
      </c>
      <c r="H10073">
        <v>45.583389940000004</v>
      </c>
      <c r="I10073">
        <v>58.784083119999998</v>
      </c>
      <c r="J10073">
        <v>64.974102590000001</v>
      </c>
      <c r="K10073">
        <v>70.152212820000003</v>
      </c>
      <c r="L10073">
        <v>71.231955650000003</v>
      </c>
      <c r="M10073">
        <v>74.810439540000004</v>
      </c>
      <c r="N10073">
        <v>77.171958979999999</v>
      </c>
      <c r="O10073">
        <v>70.572927820000004</v>
      </c>
      <c r="P10073">
        <v>76.897198560000007</v>
      </c>
      <c r="Q10073">
        <v>83.221469299999995</v>
      </c>
      <c r="R10073">
        <v>82.459885819999997</v>
      </c>
      <c r="S10073">
        <v>81.698302339999998</v>
      </c>
      <c r="T10073">
        <v>77.860117779999996</v>
      </c>
      <c r="U10073">
        <v>74.021933219999994</v>
      </c>
      <c r="V10073">
        <v>73.707866510000002</v>
      </c>
      <c r="W10073">
        <v>73.393799810000004</v>
      </c>
    </row>
    <row r="10074" spans="2:23" hidden="1" x14ac:dyDescent="0.25">
      <c r="B10074" t="s">
        <v>96</v>
      </c>
      <c r="C10074" t="s">
        <v>199</v>
      </c>
      <c r="D10074" t="s">
        <v>97</v>
      </c>
      <c r="E10074" t="s">
        <v>584</v>
      </c>
      <c r="F10074" t="s">
        <v>93</v>
      </c>
      <c r="G10074">
        <v>44.640204859999997</v>
      </c>
      <c r="H10074">
        <v>44.640204859999997</v>
      </c>
      <c r="I10074">
        <v>44.640204859999997</v>
      </c>
    </row>
    <row r="10075" spans="2:23" hidden="1" x14ac:dyDescent="0.25">
      <c r="B10075" t="s">
        <v>96</v>
      </c>
      <c r="C10075" t="s">
        <v>199</v>
      </c>
      <c r="D10075" t="s">
        <v>97</v>
      </c>
      <c r="E10075" t="s">
        <v>585</v>
      </c>
      <c r="F10075" t="s">
        <v>93</v>
      </c>
      <c r="G10075">
        <v>59.298475019999998</v>
      </c>
      <c r="H10075">
        <v>59.298475019999998</v>
      </c>
      <c r="I10075">
        <v>59.298475019999998</v>
      </c>
      <c r="J10075">
        <v>59.298475019999998</v>
      </c>
      <c r="K10075">
        <v>59.298475019999998</v>
      </c>
      <c r="L10075">
        <v>59.298475019999998</v>
      </c>
      <c r="M10075">
        <v>59.298475019999998</v>
      </c>
    </row>
    <row r="10076" spans="2:23" hidden="1" x14ac:dyDescent="0.25">
      <c r="B10076" t="s">
        <v>96</v>
      </c>
      <c r="C10076" t="s">
        <v>199</v>
      </c>
      <c r="D10076" t="s">
        <v>97</v>
      </c>
      <c r="E10076" t="s">
        <v>586</v>
      </c>
      <c r="F10076" t="s">
        <v>93</v>
      </c>
      <c r="G10076">
        <v>29.55314152</v>
      </c>
      <c r="H10076">
        <v>45.583389820000001</v>
      </c>
      <c r="I10076">
        <v>58.784111009999997</v>
      </c>
      <c r="J10076">
        <v>64.974102700000003</v>
      </c>
      <c r="K10076">
        <v>70.152213380000006</v>
      </c>
      <c r="L10076">
        <v>71.231955979999995</v>
      </c>
      <c r="M10076">
        <v>74.810441220000001</v>
      </c>
      <c r="N10076">
        <v>77.171962219999998</v>
      </c>
      <c r="O10076">
        <v>70.572931969999999</v>
      </c>
      <c r="P10076">
        <v>76.897204049999999</v>
      </c>
      <c r="Q10076">
        <v>83.221476129999999</v>
      </c>
      <c r="R10076">
        <v>82.459889849999996</v>
      </c>
      <c r="S10076">
        <v>81.698303569999993</v>
      </c>
      <c r="T10076">
        <v>77.860120179999996</v>
      </c>
      <c r="U10076">
        <v>74.021936800000006</v>
      </c>
      <c r="V10076">
        <v>73.858481089999998</v>
      </c>
      <c r="W10076">
        <v>73.695025380000004</v>
      </c>
    </row>
    <row r="10077" spans="2:23" hidden="1" x14ac:dyDescent="0.25">
      <c r="B10077" t="s">
        <v>96</v>
      </c>
      <c r="C10077" t="s">
        <v>199</v>
      </c>
      <c r="D10077" t="s">
        <v>97</v>
      </c>
      <c r="E10077" t="s">
        <v>587</v>
      </c>
      <c r="F10077" t="s">
        <v>93</v>
      </c>
      <c r="G10077">
        <v>44.640214120000003</v>
      </c>
      <c r="H10077">
        <v>44.640214120000003</v>
      </c>
      <c r="I10077">
        <v>44.640214120000003</v>
      </c>
    </row>
    <row r="10078" spans="2:23" hidden="1" x14ac:dyDescent="0.25">
      <c r="B10078" t="s">
        <v>96</v>
      </c>
      <c r="C10078" t="s">
        <v>199</v>
      </c>
      <c r="D10078" t="s">
        <v>97</v>
      </c>
      <c r="E10078" t="s">
        <v>588</v>
      </c>
      <c r="F10078" t="s">
        <v>93</v>
      </c>
      <c r="G10078">
        <v>59.298479380000003</v>
      </c>
      <c r="H10078">
        <v>59.298479380000003</v>
      </c>
      <c r="I10078">
        <v>59.298479380000003</v>
      </c>
      <c r="J10078">
        <v>59.298479380000003</v>
      </c>
      <c r="K10078">
        <v>59.298479380000003</v>
      </c>
      <c r="L10078">
        <v>59.298479380000003</v>
      </c>
      <c r="M10078">
        <v>59.298479380000003</v>
      </c>
    </row>
    <row r="10079" spans="2:23" hidden="1" x14ac:dyDescent="0.25">
      <c r="B10079" t="s">
        <v>96</v>
      </c>
      <c r="C10079" t="s">
        <v>199</v>
      </c>
      <c r="D10079" t="s">
        <v>97</v>
      </c>
      <c r="E10079" t="s">
        <v>589</v>
      </c>
      <c r="F10079" t="s">
        <v>93</v>
      </c>
      <c r="G10079">
        <v>0.90396689600000002</v>
      </c>
      <c r="H10079">
        <v>0.62406769600000001</v>
      </c>
      <c r="I10079">
        <v>0.30238488000000002</v>
      </c>
      <c r="J10079">
        <v>7.9009616000000005E-2</v>
      </c>
      <c r="K10079">
        <v>1.848784E-3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</row>
    <row r="10080" spans="2:23" hidden="1" x14ac:dyDescent="0.25">
      <c r="B10080" t="s">
        <v>96</v>
      </c>
      <c r="C10080" t="s">
        <v>199</v>
      </c>
      <c r="D10080" t="s">
        <v>97</v>
      </c>
      <c r="E10080" t="s">
        <v>590</v>
      </c>
      <c r="F10080" t="s">
        <v>93</v>
      </c>
      <c r="G10080">
        <v>0.610139824</v>
      </c>
      <c r="H10080">
        <v>0.610139824</v>
      </c>
      <c r="I10080">
        <v>0.610139824</v>
      </c>
    </row>
    <row r="10081" spans="2:23" hidden="1" x14ac:dyDescent="0.25">
      <c r="B10081" t="s">
        <v>96</v>
      </c>
      <c r="C10081" t="s">
        <v>199</v>
      </c>
      <c r="D10081" t="s">
        <v>97</v>
      </c>
      <c r="E10081" t="s">
        <v>591</v>
      </c>
      <c r="F10081" t="s">
        <v>93</v>
      </c>
      <c r="G10081">
        <v>0.273039696</v>
      </c>
      <c r="H10081">
        <v>0.273039696</v>
      </c>
      <c r="I10081">
        <v>0.273039696</v>
      </c>
      <c r="J10081">
        <v>0.273039696</v>
      </c>
      <c r="K10081">
        <v>0.273039696</v>
      </c>
      <c r="L10081">
        <v>0.273039696</v>
      </c>
      <c r="M10081">
        <v>0.273039696</v>
      </c>
    </row>
    <row r="10082" spans="2:23" hidden="1" x14ac:dyDescent="0.25">
      <c r="B10082" t="s">
        <v>96</v>
      </c>
      <c r="C10082" t="s">
        <v>199</v>
      </c>
      <c r="D10082" t="s">
        <v>97</v>
      </c>
      <c r="E10082" t="s">
        <v>592</v>
      </c>
      <c r="F10082" t="s">
        <v>93</v>
      </c>
      <c r="G10082">
        <v>0</v>
      </c>
      <c r="H10082">
        <v>0</v>
      </c>
      <c r="I10082">
        <v>5.49E-6</v>
      </c>
      <c r="J10082">
        <v>5.49E-6</v>
      </c>
      <c r="K10082">
        <v>5.49E-6</v>
      </c>
      <c r="L10082">
        <v>5.49E-6</v>
      </c>
      <c r="M10082">
        <v>5.49E-6</v>
      </c>
      <c r="N10082">
        <v>5.49E-6</v>
      </c>
      <c r="O10082">
        <v>5.7100000000000004E-6</v>
      </c>
      <c r="P10082">
        <v>5.8799999999999996E-6</v>
      </c>
      <c r="Q10082">
        <v>6.0499999999999997E-6</v>
      </c>
      <c r="R10082">
        <v>3.0199999999999999E-6</v>
      </c>
      <c r="S10082">
        <v>0</v>
      </c>
      <c r="T10082">
        <v>0</v>
      </c>
      <c r="U10082">
        <v>0</v>
      </c>
      <c r="V10082">
        <v>0</v>
      </c>
      <c r="W10082">
        <v>0</v>
      </c>
    </row>
    <row r="10083" spans="2:23" hidden="1" x14ac:dyDescent="0.25">
      <c r="B10083" t="s">
        <v>96</v>
      </c>
      <c r="C10083" t="s">
        <v>199</v>
      </c>
      <c r="D10083" t="s">
        <v>97</v>
      </c>
      <c r="E10083" t="s">
        <v>593</v>
      </c>
      <c r="F10083" t="s">
        <v>93</v>
      </c>
      <c r="G10083">
        <v>1.8300000000000001E-6</v>
      </c>
      <c r="H10083">
        <v>1.8300000000000001E-6</v>
      </c>
      <c r="I10083">
        <v>1.8300000000000001E-6</v>
      </c>
    </row>
    <row r="10084" spans="2:23" hidden="1" x14ac:dyDescent="0.25">
      <c r="B10084" t="s">
        <v>96</v>
      </c>
      <c r="C10084" t="s">
        <v>199</v>
      </c>
      <c r="D10084" t="s">
        <v>97</v>
      </c>
      <c r="E10084" t="s">
        <v>594</v>
      </c>
      <c r="F10084" t="s">
        <v>93</v>
      </c>
      <c r="G10084">
        <v>3.9199999999999997E-6</v>
      </c>
      <c r="H10084">
        <v>3.9199999999999997E-6</v>
      </c>
      <c r="I10084">
        <v>3.9199999999999997E-6</v>
      </c>
      <c r="J10084">
        <v>3.9199999999999997E-6</v>
      </c>
      <c r="K10084">
        <v>3.9199999999999997E-6</v>
      </c>
      <c r="L10084">
        <v>3.9199999999999997E-6</v>
      </c>
      <c r="M10084">
        <v>3.9199999999999997E-6</v>
      </c>
    </row>
    <row r="10085" spans="2:23" hidden="1" x14ac:dyDescent="0.25">
      <c r="B10085" t="s">
        <v>96</v>
      </c>
      <c r="C10085" t="s">
        <v>199</v>
      </c>
      <c r="D10085" t="s">
        <v>97</v>
      </c>
      <c r="E10085" t="s">
        <v>712</v>
      </c>
      <c r="F10085" t="s">
        <v>93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</row>
    <row r="10086" spans="2:23" hidden="1" x14ac:dyDescent="0.25">
      <c r="B10086" t="s">
        <v>96</v>
      </c>
      <c r="C10086" t="s">
        <v>199</v>
      </c>
      <c r="D10086" t="s">
        <v>97</v>
      </c>
      <c r="E10086" t="s">
        <v>713</v>
      </c>
      <c r="F10086" t="s">
        <v>93</v>
      </c>
      <c r="G10086">
        <v>0</v>
      </c>
      <c r="H10086">
        <v>0</v>
      </c>
      <c r="I10086">
        <v>0</v>
      </c>
    </row>
    <row r="10087" spans="2:23" hidden="1" x14ac:dyDescent="0.25">
      <c r="B10087" t="s">
        <v>96</v>
      </c>
      <c r="C10087" t="s">
        <v>199</v>
      </c>
      <c r="D10087" t="s">
        <v>97</v>
      </c>
      <c r="E10087" t="s">
        <v>714</v>
      </c>
      <c r="F10087" t="s">
        <v>93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2:23" hidden="1" x14ac:dyDescent="0.25">
      <c r="B10088" t="s">
        <v>96</v>
      </c>
      <c r="C10088" t="s">
        <v>199</v>
      </c>
      <c r="D10088" t="s">
        <v>97</v>
      </c>
      <c r="E10088" t="s">
        <v>595</v>
      </c>
      <c r="F10088" t="s">
        <v>93</v>
      </c>
      <c r="G10088">
        <v>0</v>
      </c>
      <c r="H10088">
        <v>0</v>
      </c>
      <c r="I10088">
        <v>5.49E-6</v>
      </c>
      <c r="J10088">
        <v>5.49E-6</v>
      </c>
      <c r="K10088">
        <v>5.49E-6</v>
      </c>
      <c r="L10088">
        <v>5.49E-6</v>
      </c>
      <c r="M10088">
        <v>5.49E-6</v>
      </c>
      <c r="N10088">
        <v>5.49E-6</v>
      </c>
      <c r="O10088">
        <v>5.7100000000000004E-6</v>
      </c>
      <c r="P10088">
        <v>5.8799999999999996E-6</v>
      </c>
      <c r="Q10088">
        <v>6.0499999999999997E-6</v>
      </c>
      <c r="R10088">
        <v>3.0199999999999999E-6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2:23" hidden="1" x14ac:dyDescent="0.25">
      <c r="B10089" t="s">
        <v>96</v>
      </c>
      <c r="C10089" t="s">
        <v>199</v>
      </c>
      <c r="D10089" t="s">
        <v>97</v>
      </c>
      <c r="E10089" t="s">
        <v>596</v>
      </c>
      <c r="F10089" t="s">
        <v>93</v>
      </c>
      <c r="G10089">
        <v>1.8300000000000001E-6</v>
      </c>
      <c r="H10089">
        <v>1.8300000000000001E-6</v>
      </c>
      <c r="I10089">
        <v>1.8300000000000001E-6</v>
      </c>
    </row>
    <row r="10090" spans="2:23" hidden="1" x14ac:dyDescent="0.25">
      <c r="B10090" t="s">
        <v>96</v>
      </c>
      <c r="C10090" t="s">
        <v>199</v>
      </c>
      <c r="D10090" t="s">
        <v>97</v>
      </c>
      <c r="E10090" t="s">
        <v>597</v>
      </c>
      <c r="F10090" t="s">
        <v>93</v>
      </c>
      <c r="G10090">
        <v>3.9199999999999997E-6</v>
      </c>
      <c r="H10090">
        <v>3.9199999999999997E-6</v>
      </c>
      <c r="I10090">
        <v>3.9199999999999997E-6</v>
      </c>
      <c r="J10090">
        <v>3.9199999999999997E-6</v>
      </c>
      <c r="K10090">
        <v>3.9199999999999997E-6</v>
      </c>
      <c r="L10090">
        <v>3.9199999999999997E-6</v>
      </c>
      <c r="M10090">
        <v>3.9199999999999997E-6</v>
      </c>
    </row>
    <row r="10091" spans="2:23" hidden="1" x14ac:dyDescent="0.25">
      <c r="B10091" t="s">
        <v>96</v>
      </c>
      <c r="C10091" t="s">
        <v>199</v>
      </c>
      <c r="D10091" t="s">
        <v>97</v>
      </c>
      <c r="E10091" t="s">
        <v>670</v>
      </c>
      <c r="F10091" t="s">
        <v>93</v>
      </c>
      <c r="G10091">
        <v>0</v>
      </c>
      <c r="H10091">
        <v>0</v>
      </c>
      <c r="I10091">
        <v>2.7800000000000001E-5</v>
      </c>
      <c r="J10091">
        <v>0</v>
      </c>
      <c r="K10091">
        <v>5.6000000000000004E-7</v>
      </c>
      <c r="L10091">
        <v>3.3599999999999999E-7</v>
      </c>
      <c r="M10091">
        <v>1.68E-6</v>
      </c>
      <c r="N10091">
        <v>3.2499999999999998E-6</v>
      </c>
      <c r="O10091">
        <v>4.1400000000000002E-6</v>
      </c>
      <c r="P10091">
        <v>5.49E-6</v>
      </c>
      <c r="Q10091">
        <v>6.8299999999999998E-6</v>
      </c>
      <c r="R10091">
        <v>4.0899999999999998E-6</v>
      </c>
      <c r="S10091">
        <v>1.3400000000000001E-6</v>
      </c>
      <c r="T10091">
        <v>2.4600000000000002E-6</v>
      </c>
      <c r="U10091">
        <v>3.58E-6</v>
      </c>
      <c r="V10091">
        <v>0.150614576</v>
      </c>
      <c r="W10091">
        <v>0.301225568</v>
      </c>
    </row>
    <row r="10092" spans="2:23" hidden="1" x14ac:dyDescent="0.25">
      <c r="B10092" t="s">
        <v>96</v>
      </c>
      <c r="C10092" t="s">
        <v>199</v>
      </c>
      <c r="D10092" t="s">
        <v>97</v>
      </c>
      <c r="E10092" t="s">
        <v>671</v>
      </c>
      <c r="F10092" t="s">
        <v>93</v>
      </c>
      <c r="G10092">
        <v>9.2599999999999994E-6</v>
      </c>
      <c r="H10092">
        <v>9.2599999999999994E-6</v>
      </c>
      <c r="I10092">
        <v>9.2599999999999994E-6</v>
      </c>
    </row>
    <row r="10093" spans="2:23" hidden="1" x14ac:dyDescent="0.25">
      <c r="B10093" t="s">
        <v>96</v>
      </c>
      <c r="C10093" t="s">
        <v>199</v>
      </c>
      <c r="D10093" t="s">
        <v>97</v>
      </c>
      <c r="E10093" t="s">
        <v>672</v>
      </c>
      <c r="F10093" t="s">
        <v>93</v>
      </c>
      <c r="G10093">
        <v>4.34E-6</v>
      </c>
      <c r="H10093">
        <v>4.34E-6</v>
      </c>
      <c r="I10093">
        <v>4.34E-6</v>
      </c>
      <c r="J10093">
        <v>4.34E-6</v>
      </c>
      <c r="K10093">
        <v>4.34E-6</v>
      </c>
      <c r="L10093">
        <v>4.34E-6</v>
      </c>
      <c r="M10093">
        <v>4.34E-6</v>
      </c>
    </row>
    <row r="10094" spans="2:23" hidden="1" x14ac:dyDescent="0.25">
      <c r="B10094" t="s">
        <v>96</v>
      </c>
      <c r="C10094" t="s">
        <v>199</v>
      </c>
      <c r="D10094" t="s">
        <v>97</v>
      </c>
      <c r="E10094" t="s">
        <v>598</v>
      </c>
      <c r="F10094" t="s">
        <v>93</v>
      </c>
      <c r="G10094">
        <v>5.5073968320000004</v>
      </c>
      <c r="H10094">
        <v>16.68956038</v>
      </c>
      <c r="I10094">
        <v>26.962891540000001</v>
      </c>
      <c r="J10094">
        <v>30.14870354</v>
      </c>
      <c r="K10094">
        <v>31.205993060000001</v>
      </c>
      <c r="L10094">
        <v>29.825510059999999</v>
      </c>
      <c r="M10094">
        <v>30.867331490000002</v>
      </c>
      <c r="N10094">
        <v>31.184067379999998</v>
      </c>
      <c r="O10094">
        <v>25.802697869999999</v>
      </c>
      <c r="P10094">
        <v>29.589542980000001</v>
      </c>
      <c r="Q10094">
        <v>33.376388079999998</v>
      </c>
      <c r="R10094">
        <v>33.529176130000003</v>
      </c>
      <c r="S10094">
        <v>33.681964180000001</v>
      </c>
      <c r="T10094">
        <v>30.531428699999999</v>
      </c>
      <c r="U10094">
        <v>27.380893230000002</v>
      </c>
      <c r="V10094">
        <v>25.7802449</v>
      </c>
      <c r="W10094">
        <v>24.17959656</v>
      </c>
    </row>
    <row r="10095" spans="2:23" hidden="1" x14ac:dyDescent="0.25">
      <c r="B10095" t="s">
        <v>96</v>
      </c>
      <c r="C10095" t="s">
        <v>199</v>
      </c>
      <c r="D10095" t="s">
        <v>97</v>
      </c>
      <c r="E10095" t="s">
        <v>599</v>
      </c>
      <c r="F10095" t="s">
        <v>93</v>
      </c>
      <c r="G10095">
        <v>16.386616249999999</v>
      </c>
      <c r="H10095">
        <v>16.386616249999999</v>
      </c>
      <c r="I10095">
        <v>16.386616249999999</v>
      </c>
    </row>
    <row r="10096" spans="2:23" hidden="1" x14ac:dyDescent="0.25">
      <c r="B10096" t="s">
        <v>96</v>
      </c>
      <c r="C10096" t="s">
        <v>199</v>
      </c>
      <c r="D10096" t="s">
        <v>97</v>
      </c>
      <c r="E10096" t="s">
        <v>600</v>
      </c>
      <c r="F10096" t="s">
        <v>93</v>
      </c>
      <c r="G10096">
        <v>24.45819813</v>
      </c>
      <c r="H10096">
        <v>24.45819813</v>
      </c>
      <c r="I10096">
        <v>24.45819813</v>
      </c>
      <c r="J10096">
        <v>24.45819813</v>
      </c>
      <c r="K10096">
        <v>24.45819813</v>
      </c>
      <c r="L10096">
        <v>24.45819813</v>
      </c>
      <c r="M10096">
        <v>24.45819813</v>
      </c>
    </row>
    <row r="10097" spans="2:23" hidden="1" x14ac:dyDescent="0.25">
      <c r="B10097" t="s">
        <v>96</v>
      </c>
      <c r="C10097" t="s">
        <v>199</v>
      </c>
      <c r="D10097" t="s">
        <v>97</v>
      </c>
      <c r="E10097" t="s">
        <v>601</v>
      </c>
      <c r="F10097" t="s">
        <v>93</v>
      </c>
      <c r="G10097">
        <v>20.70062042</v>
      </c>
      <c r="H10097">
        <v>38.962097999999997</v>
      </c>
      <c r="I10097">
        <v>75.325396499999997</v>
      </c>
      <c r="J10097">
        <v>104.4142908</v>
      </c>
      <c r="K10097">
        <v>116.401352</v>
      </c>
      <c r="L10097">
        <v>126.5417468</v>
      </c>
      <c r="M10097">
        <v>133.58426420000001</v>
      </c>
      <c r="N10097">
        <v>130.26675019999999</v>
      </c>
      <c r="O10097">
        <v>110.4600719</v>
      </c>
      <c r="P10097">
        <v>117.5111229</v>
      </c>
      <c r="Q10097">
        <v>124.5621739</v>
      </c>
      <c r="R10097">
        <v>128.41343560000001</v>
      </c>
      <c r="S10097">
        <v>132.26469729999999</v>
      </c>
      <c r="T10097">
        <v>132.85373440000001</v>
      </c>
      <c r="U10097">
        <v>133.44277149999999</v>
      </c>
      <c r="V10097">
        <v>134.13797980000001</v>
      </c>
      <c r="W10097">
        <v>134.8331881</v>
      </c>
    </row>
    <row r="10098" spans="2:23" hidden="1" x14ac:dyDescent="0.25">
      <c r="B10098" t="s">
        <v>96</v>
      </c>
      <c r="C10098" t="s">
        <v>199</v>
      </c>
      <c r="D10098" t="s">
        <v>97</v>
      </c>
      <c r="E10098" t="s">
        <v>602</v>
      </c>
      <c r="F10098" t="s">
        <v>93</v>
      </c>
      <c r="G10098">
        <v>44.996038300000002</v>
      </c>
      <c r="H10098">
        <v>44.996038300000002</v>
      </c>
      <c r="I10098">
        <v>44.996038300000002</v>
      </c>
    </row>
    <row r="10099" spans="2:23" hidden="1" x14ac:dyDescent="0.25">
      <c r="B10099" t="s">
        <v>96</v>
      </c>
      <c r="C10099" t="s">
        <v>199</v>
      </c>
      <c r="D10099" t="s">
        <v>97</v>
      </c>
      <c r="E10099" t="s">
        <v>603</v>
      </c>
      <c r="F10099" t="s">
        <v>93</v>
      </c>
      <c r="G10099">
        <v>87.989966980000005</v>
      </c>
      <c r="H10099">
        <v>87.989966980000005</v>
      </c>
      <c r="I10099">
        <v>87.989966980000005</v>
      </c>
      <c r="J10099">
        <v>87.989966980000005</v>
      </c>
      <c r="K10099">
        <v>87.989966980000005</v>
      </c>
      <c r="L10099">
        <v>87.989966980000005</v>
      </c>
      <c r="M10099">
        <v>87.989966980000005</v>
      </c>
    </row>
    <row r="10100" spans="2:23" hidden="1" x14ac:dyDescent="0.25">
      <c r="B10100" t="s">
        <v>96</v>
      </c>
      <c r="C10100" t="s">
        <v>199</v>
      </c>
      <c r="D10100" t="s">
        <v>97</v>
      </c>
      <c r="E10100" t="s">
        <v>604</v>
      </c>
      <c r="F10100" t="s">
        <v>93</v>
      </c>
      <c r="G10100">
        <v>20.70062042</v>
      </c>
      <c r="H10100">
        <v>38.286260540000001</v>
      </c>
      <c r="I10100">
        <v>68.613461169999994</v>
      </c>
      <c r="J10100">
        <v>90.194058080000005</v>
      </c>
      <c r="K10100">
        <v>96.770903489999995</v>
      </c>
      <c r="L10100">
        <v>106.8752106</v>
      </c>
      <c r="M10100">
        <v>114.7154979</v>
      </c>
      <c r="N10100">
        <v>110.9398958</v>
      </c>
      <c r="O10100">
        <v>92.140276479999997</v>
      </c>
      <c r="P10100">
        <v>94.649000540000003</v>
      </c>
      <c r="Q10100">
        <v>97.157724610000002</v>
      </c>
      <c r="R10100">
        <v>101.1020888</v>
      </c>
      <c r="S10100">
        <v>105.04645290000001</v>
      </c>
      <c r="T10100">
        <v>107.8184541</v>
      </c>
      <c r="U10100">
        <v>110.5904554</v>
      </c>
      <c r="V10100">
        <v>109.8427756</v>
      </c>
      <c r="W10100">
        <v>109.0950958</v>
      </c>
    </row>
    <row r="10101" spans="2:23" hidden="1" x14ac:dyDescent="0.25">
      <c r="B10101" t="s">
        <v>96</v>
      </c>
      <c r="C10101" t="s">
        <v>199</v>
      </c>
      <c r="D10101" t="s">
        <v>97</v>
      </c>
      <c r="E10101" t="s">
        <v>605</v>
      </c>
      <c r="F10101" t="s">
        <v>93</v>
      </c>
      <c r="G10101">
        <v>42.533447379999998</v>
      </c>
      <c r="H10101">
        <v>42.533447379999998</v>
      </c>
      <c r="I10101">
        <v>42.533447379999998</v>
      </c>
    </row>
    <row r="10102" spans="2:23" hidden="1" x14ac:dyDescent="0.25">
      <c r="B10102" t="s">
        <v>96</v>
      </c>
      <c r="C10102" t="s">
        <v>199</v>
      </c>
      <c r="D10102" t="s">
        <v>97</v>
      </c>
      <c r="E10102" t="s">
        <v>606</v>
      </c>
      <c r="F10102" t="s">
        <v>93</v>
      </c>
      <c r="G10102">
        <v>76.593716029999996</v>
      </c>
      <c r="H10102">
        <v>76.593716029999996</v>
      </c>
      <c r="I10102">
        <v>76.593716029999996</v>
      </c>
      <c r="J10102">
        <v>76.593716029999996</v>
      </c>
      <c r="K10102">
        <v>76.593716029999996</v>
      </c>
      <c r="L10102">
        <v>76.593716029999996</v>
      </c>
      <c r="M10102">
        <v>76.593716029999996</v>
      </c>
    </row>
    <row r="10103" spans="2:23" hidden="1" x14ac:dyDescent="0.25">
      <c r="B10103" t="s">
        <v>96</v>
      </c>
      <c r="C10103" t="s">
        <v>199</v>
      </c>
      <c r="D10103" t="s">
        <v>97</v>
      </c>
      <c r="E10103" t="s">
        <v>607</v>
      </c>
      <c r="F10103" t="s">
        <v>93</v>
      </c>
      <c r="G10103">
        <v>6.8925349919999999</v>
      </c>
      <c r="H10103">
        <v>10.783889540000001</v>
      </c>
      <c r="I10103">
        <v>14.51591546</v>
      </c>
      <c r="J10103">
        <v>19.311360990000001</v>
      </c>
      <c r="K10103">
        <v>25.395604639999998</v>
      </c>
      <c r="L10103">
        <v>30.21615598</v>
      </c>
      <c r="M10103">
        <v>34.869084770000001</v>
      </c>
      <c r="N10103">
        <v>38.834373419999999</v>
      </c>
      <c r="O10103">
        <v>38.82659245</v>
      </c>
      <c r="P10103">
        <v>41.808877320000001</v>
      </c>
      <c r="Q10103">
        <v>44.791162190000001</v>
      </c>
      <c r="R10103">
        <v>43.429476829999999</v>
      </c>
      <c r="S10103">
        <v>42.067791470000003</v>
      </c>
      <c r="T10103">
        <v>40.839921580000002</v>
      </c>
      <c r="U10103">
        <v>39.612051700000002</v>
      </c>
      <c r="V10103">
        <v>38.714205659999998</v>
      </c>
      <c r="W10103">
        <v>37.81635962</v>
      </c>
    </row>
    <row r="10104" spans="2:23" hidden="1" x14ac:dyDescent="0.25">
      <c r="B10104" t="s">
        <v>96</v>
      </c>
      <c r="C10104" t="s">
        <v>199</v>
      </c>
      <c r="D10104" t="s">
        <v>97</v>
      </c>
      <c r="E10104" t="s">
        <v>608</v>
      </c>
      <c r="F10104" t="s">
        <v>93</v>
      </c>
      <c r="G10104">
        <v>10.73077999</v>
      </c>
      <c r="H10104">
        <v>10.73077999</v>
      </c>
      <c r="I10104">
        <v>10.73077999</v>
      </c>
    </row>
    <row r="10105" spans="2:23" hidden="1" x14ac:dyDescent="0.25">
      <c r="B10105" t="s">
        <v>96</v>
      </c>
      <c r="C10105" t="s">
        <v>199</v>
      </c>
      <c r="D10105" t="s">
        <v>97</v>
      </c>
      <c r="E10105" t="s">
        <v>609</v>
      </c>
      <c r="F10105" t="s">
        <v>93</v>
      </c>
      <c r="G10105">
        <v>20.283506620000001</v>
      </c>
      <c r="H10105">
        <v>20.283506620000001</v>
      </c>
      <c r="I10105">
        <v>20.283506620000001</v>
      </c>
      <c r="J10105">
        <v>20.283506620000001</v>
      </c>
      <c r="K10105">
        <v>20.283506620000001</v>
      </c>
      <c r="L10105">
        <v>20.283506620000001</v>
      </c>
      <c r="M10105">
        <v>20.283506620000001</v>
      </c>
    </row>
    <row r="10106" spans="2:23" hidden="1" x14ac:dyDescent="0.25">
      <c r="B10106" t="s">
        <v>96</v>
      </c>
      <c r="C10106" t="s">
        <v>199</v>
      </c>
      <c r="D10106" t="s">
        <v>97</v>
      </c>
      <c r="E10106" t="s">
        <v>610</v>
      </c>
      <c r="F10106" t="s">
        <v>93</v>
      </c>
      <c r="G10106">
        <v>0.35594187700000002</v>
      </c>
      <c r="H10106">
        <v>0.30678238499999999</v>
      </c>
      <c r="I10106">
        <v>0.25743771300000001</v>
      </c>
      <c r="J10106">
        <v>0.23542405899999999</v>
      </c>
      <c r="K10106">
        <v>0.28183902399999999</v>
      </c>
      <c r="L10106">
        <v>0.409191111</v>
      </c>
      <c r="M10106">
        <v>0.49704999799999999</v>
      </c>
      <c r="N10106">
        <v>0.62107085299999998</v>
      </c>
      <c r="O10106">
        <v>0.84721962799999995</v>
      </c>
      <c r="P10106">
        <v>1.033905343</v>
      </c>
      <c r="Q10106">
        <v>1.2205910579999999</v>
      </c>
      <c r="R10106">
        <v>1.4305081850000001</v>
      </c>
      <c r="S10106">
        <v>1.640425311</v>
      </c>
      <c r="T10106">
        <v>1.808282433</v>
      </c>
      <c r="U10106">
        <v>1.976139554</v>
      </c>
      <c r="V10106">
        <v>2.0605168429999998</v>
      </c>
      <c r="W10106">
        <v>2.144894131</v>
      </c>
    </row>
    <row r="10107" spans="2:23" hidden="1" x14ac:dyDescent="0.25">
      <c r="B10107" t="s">
        <v>96</v>
      </c>
      <c r="C10107" t="s">
        <v>199</v>
      </c>
      <c r="D10107" t="s">
        <v>97</v>
      </c>
      <c r="E10107" t="s">
        <v>611</v>
      </c>
      <c r="F10107" t="s">
        <v>93</v>
      </c>
      <c r="G10107">
        <v>0.30672065799999998</v>
      </c>
      <c r="H10107">
        <v>0.30672065799999998</v>
      </c>
      <c r="I10107">
        <v>0.30672065799999998</v>
      </c>
    </row>
    <row r="10108" spans="2:23" hidden="1" x14ac:dyDescent="0.25">
      <c r="B10108" t="s">
        <v>96</v>
      </c>
      <c r="C10108" t="s">
        <v>199</v>
      </c>
      <c r="D10108" t="s">
        <v>97</v>
      </c>
      <c r="E10108" t="s">
        <v>612</v>
      </c>
      <c r="F10108" t="s">
        <v>93</v>
      </c>
      <c r="G10108">
        <v>0.33480945200000001</v>
      </c>
      <c r="H10108">
        <v>0.33480945200000001</v>
      </c>
      <c r="I10108">
        <v>0.33480945200000001</v>
      </c>
      <c r="J10108">
        <v>0.33480945200000001</v>
      </c>
      <c r="K10108">
        <v>0.33480945200000001</v>
      </c>
      <c r="L10108">
        <v>0.33480945200000001</v>
      </c>
      <c r="M10108">
        <v>0.33480945200000001</v>
      </c>
    </row>
    <row r="10109" spans="2:23" hidden="1" x14ac:dyDescent="0.25">
      <c r="B10109" t="s">
        <v>96</v>
      </c>
      <c r="C10109" t="s">
        <v>199</v>
      </c>
      <c r="D10109" t="s">
        <v>97</v>
      </c>
      <c r="E10109" t="s">
        <v>613</v>
      </c>
      <c r="F10109" t="s">
        <v>93</v>
      </c>
      <c r="G10109">
        <v>2.5206152429999999</v>
      </c>
      <c r="H10109">
        <v>2.7374404980000002</v>
      </c>
      <c r="I10109">
        <v>2.8647904419999999</v>
      </c>
      <c r="J10109">
        <v>3.4026016929999998</v>
      </c>
      <c r="K10109">
        <v>3.8211661910000001</v>
      </c>
      <c r="L10109">
        <v>4.149217084</v>
      </c>
      <c r="M10109">
        <v>4.4208153350000003</v>
      </c>
      <c r="N10109">
        <v>4.5695198359999996</v>
      </c>
      <c r="O10109">
        <v>5.0361919000000004</v>
      </c>
      <c r="P10109">
        <v>4.7618710450000004</v>
      </c>
      <c r="Q10109">
        <v>4.4875501900000003</v>
      </c>
      <c r="R10109">
        <v>4.1760310770000002</v>
      </c>
      <c r="S10109">
        <v>3.8645119640000001</v>
      </c>
      <c r="T10109">
        <v>3.5069983649999998</v>
      </c>
      <c r="U10109">
        <v>3.1494847670000001</v>
      </c>
      <c r="V10109">
        <v>2.7788598109999998</v>
      </c>
      <c r="W10109">
        <v>2.408234856</v>
      </c>
    </row>
    <row r="10110" spans="2:23" hidden="1" x14ac:dyDescent="0.25">
      <c r="B10110" t="s">
        <v>96</v>
      </c>
      <c r="C10110" t="s">
        <v>199</v>
      </c>
      <c r="D10110" t="s">
        <v>97</v>
      </c>
      <c r="E10110" t="s">
        <v>614</v>
      </c>
      <c r="F10110" t="s">
        <v>93</v>
      </c>
      <c r="G10110">
        <v>2.7076153939999998</v>
      </c>
      <c r="H10110">
        <v>2.7076153939999998</v>
      </c>
      <c r="I10110">
        <v>2.7076153939999998</v>
      </c>
    </row>
    <row r="10111" spans="2:23" hidden="1" x14ac:dyDescent="0.25">
      <c r="B10111" t="s">
        <v>96</v>
      </c>
      <c r="C10111" t="s">
        <v>199</v>
      </c>
      <c r="D10111" t="s">
        <v>97</v>
      </c>
      <c r="E10111" t="s">
        <v>615</v>
      </c>
      <c r="F10111" t="s">
        <v>93</v>
      </c>
      <c r="G10111">
        <v>3.4166637839999998</v>
      </c>
      <c r="H10111">
        <v>3.4166637839999998</v>
      </c>
      <c r="I10111">
        <v>3.4166637839999998</v>
      </c>
      <c r="J10111">
        <v>3.4166637839999998</v>
      </c>
      <c r="K10111">
        <v>3.4166637839999998</v>
      </c>
      <c r="L10111">
        <v>3.4166637839999998</v>
      </c>
      <c r="M10111">
        <v>3.4166637839999998</v>
      </c>
    </row>
    <row r="10112" spans="2:23" hidden="1" x14ac:dyDescent="0.25">
      <c r="B10112" t="s">
        <v>96</v>
      </c>
      <c r="C10112" t="s">
        <v>199</v>
      </c>
      <c r="D10112" t="s">
        <v>97</v>
      </c>
      <c r="E10112" t="s">
        <v>616</v>
      </c>
      <c r="F10112" t="s">
        <v>93</v>
      </c>
      <c r="G10112">
        <v>65.809792939999994</v>
      </c>
      <c r="H10112">
        <v>64.375250960000002</v>
      </c>
      <c r="I10112">
        <v>62.707250010000003</v>
      </c>
      <c r="J10112">
        <v>56.569860570000003</v>
      </c>
      <c r="K10112">
        <v>56.068540280000001</v>
      </c>
      <c r="L10112">
        <v>59.854366720000002</v>
      </c>
      <c r="M10112">
        <v>65.424543959999994</v>
      </c>
      <c r="N10112">
        <v>70.120227610000001</v>
      </c>
      <c r="O10112">
        <v>72.612383649999998</v>
      </c>
      <c r="P10112">
        <v>70.600217150000006</v>
      </c>
      <c r="Q10112">
        <v>68.58805065</v>
      </c>
      <c r="R10112">
        <v>67.201845379999995</v>
      </c>
      <c r="S10112">
        <v>65.815640110000004</v>
      </c>
      <c r="T10112">
        <v>63.684818980000003</v>
      </c>
      <c r="U10112">
        <v>61.553997850000002</v>
      </c>
      <c r="V10112">
        <v>59.0035551</v>
      </c>
      <c r="W10112">
        <v>56.453112339999997</v>
      </c>
    </row>
    <row r="10113" spans="2:23" hidden="1" x14ac:dyDescent="0.25">
      <c r="B10113" t="s">
        <v>96</v>
      </c>
      <c r="C10113" t="s">
        <v>199</v>
      </c>
      <c r="D10113" t="s">
        <v>97</v>
      </c>
      <c r="E10113" t="s">
        <v>617</v>
      </c>
      <c r="F10113" t="s">
        <v>93</v>
      </c>
      <c r="G10113">
        <v>64.2974313</v>
      </c>
      <c r="H10113">
        <v>64.2974313</v>
      </c>
      <c r="I10113">
        <v>64.2974313</v>
      </c>
    </row>
    <row r="10114" spans="2:23" hidden="1" x14ac:dyDescent="0.25">
      <c r="B10114" t="s">
        <v>96</v>
      </c>
      <c r="C10114" t="s">
        <v>199</v>
      </c>
      <c r="D10114" t="s">
        <v>97</v>
      </c>
      <c r="E10114" t="s">
        <v>618</v>
      </c>
      <c r="F10114" t="s">
        <v>93</v>
      </c>
      <c r="G10114">
        <v>61.544229350000002</v>
      </c>
      <c r="H10114">
        <v>61.544229350000002</v>
      </c>
      <c r="I10114">
        <v>61.544229350000002</v>
      </c>
      <c r="J10114">
        <v>61.544229350000002</v>
      </c>
      <c r="K10114">
        <v>61.544229350000002</v>
      </c>
      <c r="L10114">
        <v>61.544229350000002</v>
      </c>
      <c r="M10114">
        <v>61.544229350000002</v>
      </c>
    </row>
    <row r="10115" spans="2:23" hidden="1" x14ac:dyDescent="0.25">
      <c r="B10115" t="s">
        <v>96</v>
      </c>
      <c r="C10115" t="s">
        <v>199</v>
      </c>
      <c r="D10115" t="s">
        <v>97</v>
      </c>
      <c r="E10115" t="s">
        <v>619</v>
      </c>
      <c r="F10115" t="s">
        <v>93</v>
      </c>
      <c r="G10115">
        <v>16.145697040000002</v>
      </c>
      <c r="H10115">
        <v>16.95770177</v>
      </c>
      <c r="I10115">
        <v>17.934706299999998</v>
      </c>
      <c r="J10115">
        <v>18.66394245</v>
      </c>
      <c r="K10115">
        <v>18.476452869999999</v>
      </c>
      <c r="L10115">
        <v>19.899737649999999</v>
      </c>
      <c r="M10115">
        <v>22.3176998</v>
      </c>
      <c r="N10115">
        <v>24.893452960000001</v>
      </c>
      <c r="O10115">
        <v>27.545041350000002</v>
      </c>
      <c r="P10115">
        <v>28.935871689999999</v>
      </c>
      <c r="Q10115">
        <v>30.326702040000001</v>
      </c>
      <c r="R10115">
        <v>31.347351530000001</v>
      </c>
      <c r="S10115">
        <v>32.368001020000001</v>
      </c>
      <c r="T10115">
        <v>31.70552172</v>
      </c>
      <c r="U10115">
        <v>31.043042419999999</v>
      </c>
      <c r="V10115">
        <v>28.989709619999999</v>
      </c>
      <c r="W10115">
        <v>26.93637682</v>
      </c>
    </row>
    <row r="10116" spans="2:23" hidden="1" x14ac:dyDescent="0.25">
      <c r="B10116" t="s">
        <v>96</v>
      </c>
      <c r="C10116" t="s">
        <v>199</v>
      </c>
      <c r="D10116" t="s">
        <v>97</v>
      </c>
      <c r="E10116" t="s">
        <v>620</v>
      </c>
      <c r="F10116" t="s">
        <v>93</v>
      </c>
      <c r="G10116">
        <v>17.012701700000001</v>
      </c>
      <c r="H10116">
        <v>17.012701700000001</v>
      </c>
      <c r="I10116">
        <v>17.012701700000001</v>
      </c>
    </row>
    <row r="10117" spans="2:23" hidden="1" x14ac:dyDescent="0.25">
      <c r="B10117" t="s">
        <v>96</v>
      </c>
      <c r="C10117" t="s">
        <v>199</v>
      </c>
      <c r="D10117" t="s">
        <v>97</v>
      </c>
      <c r="E10117" t="s">
        <v>621</v>
      </c>
      <c r="F10117" t="s">
        <v>93</v>
      </c>
      <c r="G10117">
        <v>18.627991130000002</v>
      </c>
      <c r="H10117">
        <v>18.627991130000002</v>
      </c>
      <c r="I10117">
        <v>18.627991130000002</v>
      </c>
      <c r="J10117">
        <v>18.627991130000002</v>
      </c>
      <c r="K10117">
        <v>18.627991130000002</v>
      </c>
      <c r="L10117">
        <v>18.627991130000002</v>
      </c>
      <c r="M10117">
        <v>18.627991130000002</v>
      </c>
    </row>
    <row r="10118" spans="2:23" hidden="1" x14ac:dyDescent="0.25">
      <c r="B10118" t="s">
        <v>96</v>
      </c>
      <c r="C10118" t="s">
        <v>199</v>
      </c>
      <c r="D10118" t="s">
        <v>97</v>
      </c>
      <c r="E10118" t="s">
        <v>622</v>
      </c>
      <c r="F10118" t="s">
        <v>93</v>
      </c>
      <c r="G10118">
        <v>47.143480660000002</v>
      </c>
      <c r="H10118">
        <v>44.680108699999998</v>
      </c>
      <c r="I10118">
        <v>41.907753270000001</v>
      </c>
      <c r="J10118">
        <v>34.503316429999998</v>
      </c>
      <c r="K10118">
        <v>33.770921219999998</v>
      </c>
      <c r="L10118">
        <v>35.805411980000002</v>
      </c>
      <c r="M10118">
        <v>38.686028819999997</v>
      </c>
      <c r="N10118">
        <v>40.657254809999998</v>
      </c>
      <c r="O10118">
        <v>40.031150400000001</v>
      </c>
      <c r="P10118">
        <v>36.902474410000004</v>
      </c>
      <c r="Q10118">
        <v>33.773798419999999</v>
      </c>
      <c r="R10118">
        <v>31.67846278</v>
      </c>
      <c r="S10118">
        <v>29.583127130000001</v>
      </c>
      <c r="T10118">
        <v>28.472298899999998</v>
      </c>
      <c r="U10118">
        <v>27.361470669999999</v>
      </c>
      <c r="V10118">
        <v>27.23498566</v>
      </c>
      <c r="W10118">
        <v>27.108500660000001</v>
      </c>
    </row>
    <row r="10119" spans="2:23" hidden="1" x14ac:dyDescent="0.25">
      <c r="B10119" t="s">
        <v>96</v>
      </c>
      <c r="C10119" t="s">
        <v>199</v>
      </c>
      <c r="D10119" t="s">
        <v>97</v>
      </c>
      <c r="E10119" t="s">
        <v>623</v>
      </c>
      <c r="F10119" t="s">
        <v>93</v>
      </c>
      <c r="G10119">
        <v>44.577114209999998</v>
      </c>
      <c r="H10119">
        <v>44.577114209999998</v>
      </c>
      <c r="I10119">
        <v>44.577114209999998</v>
      </c>
    </row>
    <row r="10120" spans="2:23" hidden="1" x14ac:dyDescent="0.25">
      <c r="B10120" t="s">
        <v>96</v>
      </c>
      <c r="C10120" t="s">
        <v>199</v>
      </c>
      <c r="D10120" t="s">
        <v>97</v>
      </c>
      <c r="E10120" t="s">
        <v>624</v>
      </c>
      <c r="F10120" t="s">
        <v>93</v>
      </c>
      <c r="G10120">
        <v>39.499574440000004</v>
      </c>
      <c r="H10120">
        <v>39.499574440000004</v>
      </c>
      <c r="I10120">
        <v>39.499574440000004</v>
      </c>
      <c r="J10120">
        <v>39.499574440000004</v>
      </c>
      <c r="K10120">
        <v>39.499574440000004</v>
      </c>
      <c r="L10120">
        <v>39.499574440000004</v>
      </c>
      <c r="M10120">
        <v>39.499574440000004</v>
      </c>
    </row>
    <row r="10121" spans="2:23" hidden="1" x14ac:dyDescent="0.25">
      <c r="B10121" t="s">
        <v>96</v>
      </c>
      <c r="C10121" t="s">
        <v>199</v>
      </c>
      <c r="D10121" t="s">
        <v>97</v>
      </c>
      <c r="E10121" t="s">
        <v>625</v>
      </c>
      <c r="F10121" t="s">
        <v>93</v>
      </c>
      <c r="G10121">
        <v>70.174448510000005</v>
      </c>
      <c r="H10121">
        <v>72.907632160000006</v>
      </c>
      <c r="I10121">
        <v>70.006232890000007</v>
      </c>
      <c r="J10121">
        <v>64.661553019999999</v>
      </c>
      <c r="K10121">
        <v>64.887075100000004</v>
      </c>
      <c r="L10121">
        <v>70.527816189999996</v>
      </c>
      <c r="M10121">
        <v>79.340553810000003</v>
      </c>
      <c r="N10121">
        <v>83.443450139999996</v>
      </c>
      <c r="O10121">
        <v>86.803338049999994</v>
      </c>
      <c r="P10121">
        <v>84.104938140000002</v>
      </c>
      <c r="Q10121">
        <v>81.406538240000003</v>
      </c>
      <c r="R10121">
        <v>78.367692719999994</v>
      </c>
      <c r="S10121">
        <v>75.328847190000005</v>
      </c>
      <c r="T10121">
        <v>71.553276109999999</v>
      </c>
      <c r="U10121">
        <v>67.777705019999999</v>
      </c>
      <c r="V10121">
        <v>63.818046289999998</v>
      </c>
      <c r="W10121">
        <v>59.858387550000003</v>
      </c>
    </row>
    <row r="10122" spans="2:23" hidden="1" x14ac:dyDescent="0.25">
      <c r="B10122" t="s">
        <v>96</v>
      </c>
      <c r="C10122" t="s">
        <v>199</v>
      </c>
      <c r="D10122" t="s">
        <v>97</v>
      </c>
      <c r="E10122" t="s">
        <v>626</v>
      </c>
      <c r="F10122" t="s">
        <v>93</v>
      </c>
      <c r="G10122">
        <v>71.029437849999994</v>
      </c>
      <c r="H10122">
        <v>71.029437849999994</v>
      </c>
      <c r="I10122">
        <v>71.029437849999994</v>
      </c>
    </row>
    <row r="10123" spans="2:23" hidden="1" x14ac:dyDescent="0.25">
      <c r="B10123" t="s">
        <v>96</v>
      </c>
      <c r="C10123" t="s">
        <v>199</v>
      </c>
      <c r="D10123" t="s">
        <v>97</v>
      </c>
      <c r="E10123" t="s">
        <v>627</v>
      </c>
      <c r="F10123" t="s">
        <v>93</v>
      </c>
      <c r="G10123">
        <v>70.357901670000004</v>
      </c>
      <c r="H10123">
        <v>70.357901670000004</v>
      </c>
      <c r="I10123">
        <v>70.357901670000004</v>
      </c>
      <c r="J10123">
        <v>70.357901670000004</v>
      </c>
      <c r="K10123">
        <v>70.357901670000004</v>
      </c>
      <c r="L10123">
        <v>70.357901670000004</v>
      </c>
      <c r="M10123">
        <v>70.357901670000004</v>
      </c>
    </row>
    <row r="10124" spans="2:23" hidden="1" x14ac:dyDescent="0.25">
      <c r="B10124" t="s">
        <v>96</v>
      </c>
      <c r="C10124" t="s">
        <v>199</v>
      </c>
      <c r="D10124" t="s">
        <v>97</v>
      </c>
      <c r="E10124" t="s">
        <v>676</v>
      </c>
      <c r="F10124" t="s">
        <v>93</v>
      </c>
      <c r="G10124">
        <v>0.26324905599999998</v>
      </c>
      <c r="H10124">
        <v>1.622832176</v>
      </c>
      <c r="I10124">
        <v>1.9877800320000001</v>
      </c>
      <c r="J10124">
        <v>2.619380848</v>
      </c>
      <c r="K10124">
        <v>3.9230260160000001</v>
      </c>
      <c r="L10124">
        <v>4.3916414079999999</v>
      </c>
      <c r="M10124">
        <v>5.304068</v>
      </c>
      <c r="N10124">
        <v>6.5465958879999997</v>
      </c>
      <c r="O10124">
        <v>5.0049784959999997</v>
      </c>
      <c r="P10124">
        <v>6.3193011280000002</v>
      </c>
      <c r="Q10124">
        <v>7.6336237599999999</v>
      </c>
      <c r="R10124">
        <v>8.0387777679999992</v>
      </c>
      <c r="S10124">
        <v>8.4439317759999994</v>
      </c>
      <c r="T10124">
        <v>8.7896001199999994</v>
      </c>
      <c r="U10124">
        <v>9.1352684639999993</v>
      </c>
      <c r="V10124">
        <v>9.6475109359999998</v>
      </c>
      <c r="W10124">
        <v>10.15975341</v>
      </c>
    </row>
    <row r="10125" spans="2:23" hidden="1" x14ac:dyDescent="0.25">
      <c r="B10125" t="s">
        <v>96</v>
      </c>
      <c r="C10125" t="s">
        <v>199</v>
      </c>
      <c r="D10125" t="s">
        <v>97</v>
      </c>
      <c r="E10125" t="s">
        <v>677</v>
      </c>
      <c r="F10125" t="s">
        <v>93</v>
      </c>
      <c r="G10125">
        <v>1.291287088</v>
      </c>
      <c r="H10125">
        <v>1.291287088</v>
      </c>
      <c r="I10125">
        <v>1.291287088</v>
      </c>
    </row>
    <row r="10126" spans="2:23" hidden="1" x14ac:dyDescent="0.25">
      <c r="B10126" t="s">
        <v>96</v>
      </c>
      <c r="C10126" t="s">
        <v>199</v>
      </c>
      <c r="D10126" t="s">
        <v>97</v>
      </c>
      <c r="E10126" t="s">
        <v>678</v>
      </c>
      <c r="F10126" t="s">
        <v>93</v>
      </c>
      <c r="G10126">
        <v>2.873139648</v>
      </c>
      <c r="H10126">
        <v>2.873139648</v>
      </c>
      <c r="I10126">
        <v>2.873139648</v>
      </c>
      <c r="J10126">
        <v>2.873139648</v>
      </c>
      <c r="K10126">
        <v>2.873139648</v>
      </c>
      <c r="L10126">
        <v>2.873139648</v>
      </c>
      <c r="M10126">
        <v>2.873139648</v>
      </c>
    </row>
    <row r="10127" spans="2:23" hidden="1" x14ac:dyDescent="0.25">
      <c r="B10127" t="s">
        <v>96</v>
      </c>
      <c r="C10127" t="s">
        <v>199</v>
      </c>
      <c r="D10127" t="s">
        <v>97</v>
      </c>
      <c r="E10127" t="s">
        <v>679</v>
      </c>
      <c r="F10127" t="s">
        <v>93</v>
      </c>
      <c r="G10127">
        <v>0.58663539200000003</v>
      </c>
      <c r="H10127">
        <v>2.8048949599999999</v>
      </c>
      <c r="I10127">
        <v>3.5000203839999999</v>
      </c>
      <c r="J10127">
        <v>4.3641802399999996</v>
      </c>
      <c r="K10127">
        <v>5.548166288</v>
      </c>
      <c r="L10127">
        <v>7.638479072</v>
      </c>
      <c r="M10127">
        <v>8.9650113279999992</v>
      </c>
      <c r="N10127">
        <v>5.9858610560000001</v>
      </c>
      <c r="O10127">
        <v>6.6067795360000003</v>
      </c>
      <c r="P10127">
        <v>6.411338808</v>
      </c>
      <c r="Q10127">
        <v>6.2158980799999997</v>
      </c>
      <c r="R10127">
        <v>5.9083317439999998</v>
      </c>
      <c r="S10127">
        <v>5.600765408</v>
      </c>
      <c r="T10127">
        <v>6.265970984</v>
      </c>
      <c r="U10127">
        <v>6.9311765599999999</v>
      </c>
      <c r="V10127">
        <v>7.3590971439999997</v>
      </c>
      <c r="W10127">
        <v>7.7870177280000004</v>
      </c>
    </row>
    <row r="10128" spans="2:23" hidden="1" x14ac:dyDescent="0.25">
      <c r="B10128" t="s">
        <v>96</v>
      </c>
      <c r="C10128" t="s">
        <v>199</v>
      </c>
      <c r="D10128" t="s">
        <v>97</v>
      </c>
      <c r="E10128" t="s">
        <v>680</v>
      </c>
      <c r="F10128" t="s">
        <v>93</v>
      </c>
      <c r="G10128">
        <v>2.2971835789999999</v>
      </c>
      <c r="H10128">
        <v>2.2971835789999999</v>
      </c>
      <c r="I10128">
        <v>2.2971835789999999</v>
      </c>
    </row>
    <row r="10129" spans="2:23" hidden="1" x14ac:dyDescent="0.25">
      <c r="B10129" t="s">
        <v>96</v>
      </c>
      <c r="C10129" t="s">
        <v>199</v>
      </c>
      <c r="D10129" t="s">
        <v>97</v>
      </c>
      <c r="E10129" t="s">
        <v>681</v>
      </c>
      <c r="F10129" t="s">
        <v>93</v>
      </c>
      <c r="G10129">
        <v>4.772483952</v>
      </c>
      <c r="H10129">
        <v>4.772483952</v>
      </c>
      <c r="I10129">
        <v>4.772483952</v>
      </c>
      <c r="J10129">
        <v>4.772483952</v>
      </c>
      <c r="K10129">
        <v>4.772483952</v>
      </c>
      <c r="L10129">
        <v>4.772483952</v>
      </c>
      <c r="M10129">
        <v>4.772483952</v>
      </c>
    </row>
    <row r="10130" spans="2:23" hidden="1" x14ac:dyDescent="0.25">
      <c r="B10130" t="s">
        <v>96</v>
      </c>
      <c r="C10130" t="s">
        <v>199</v>
      </c>
      <c r="D10130" t="s">
        <v>97</v>
      </c>
      <c r="E10130" t="s">
        <v>628</v>
      </c>
      <c r="F10130" t="s">
        <v>93</v>
      </c>
      <c r="G10130">
        <v>0.300761104</v>
      </c>
      <c r="H10130">
        <v>1.1002605599999999</v>
      </c>
      <c r="I10130">
        <v>1.381346848</v>
      </c>
      <c r="J10130">
        <v>1.5850074240000001</v>
      </c>
      <c r="K10130">
        <v>1.8562405120000001</v>
      </c>
      <c r="L10130">
        <v>1.9626176639999999</v>
      </c>
      <c r="M10130">
        <v>1.3689964960000001</v>
      </c>
      <c r="N10130">
        <v>0.2982168</v>
      </c>
      <c r="O10130">
        <v>3.0599999999999998E-5</v>
      </c>
      <c r="P10130">
        <v>3.1399999999999998E-5</v>
      </c>
      <c r="Q10130">
        <v>3.2299999999999999E-5</v>
      </c>
      <c r="R10130">
        <v>1.6099999999999998E-5</v>
      </c>
      <c r="S10130">
        <v>0</v>
      </c>
      <c r="T10130">
        <v>0</v>
      </c>
      <c r="U10130">
        <v>0</v>
      </c>
      <c r="V10130">
        <v>0</v>
      </c>
      <c r="W10130">
        <v>0</v>
      </c>
    </row>
    <row r="10131" spans="2:23" hidden="1" x14ac:dyDescent="0.25">
      <c r="B10131" t="s">
        <v>96</v>
      </c>
      <c r="C10131" t="s">
        <v>199</v>
      </c>
      <c r="D10131" t="s">
        <v>97</v>
      </c>
      <c r="E10131" t="s">
        <v>629</v>
      </c>
      <c r="F10131" t="s">
        <v>93</v>
      </c>
      <c r="G10131">
        <v>0.927456171</v>
      </c>
      <c r="H10131">
        <v>0.927456171</v>
      </c>
      <c r="I10131">
        <v>0.927456171</v>
      </c>
    </row>
    <row r="10132" spans="2:23" hidden="1" x14ac:dyDescent="0.25">
      <c r="B10132" t="s">
        <v>96</v>
      </c>
      <c r="C10132" t="s">
        <v>199</v>
      </c>
      <c r="D10132" t="s">
        <v>97</v>
      </c>
      <c r="E10132" t="s">
        <v>630</v>
      </c>
      <c r="F10132" t="s">
        <v>93</v>
      </c>
      <c r="G10132">
        <v>1.365032944</v>
      </c>
      <c r="H10132">
        <v>1.365032944</v>
      </c>
      <c r="I10132">
        <v>1.365032944</v>
      </c>
      <c r="J10132">
        <v>1.365032944</v>
      </c>
      <c r="K10132">
        <v>1.365032944</v>
      </c>
      <c r="L10132">
        <v>1.365032944</v>
      </c>
      <c r="M10132">
        <v>1.365032944</v>
      </c>
    </row>
    <row r="10133" spans="2:23" hidden="1" x14ac:dyDescent="0.25">
      <c r="B10133" t="s">
        <v>96</v>
      </c>
      <c r="C10133" t="s">
        <v>199</v>
      </c>
      <c r="D10133" t="s">
        <v>97</v>
      </c>
      <c r="E10133" t="s">
        <v>631</v>
      </c>
      <c r="F10133" t="s">
        <v>93</v>
      </c>
      <c r="G10133">
        <v>0.28587428799999998</v>
      </c>
      <c r="H10133">
        <v>1.530760224</v>
      </c>
      <c r="I10133">
        <v>2.111207056</v>
      </c>
      <c r="J10133">
        <v>2.779172816</v>
      </c>
      <c r="K10133">
        <v>3.6328424159999999</v>
      </c>
      <c r="L10133">
        <v>4.2996209759999999</v>
      </c>
      <c r="M10133">
        <v>4.8035377600000002</v>
      </c>
      <c r="N10133">
        <v>2.8394458400000002</v>
      </c>
      <c r="O10133">
        <v>2.209500384</v>
      </c>
      <c r="P10133">
        <v>2.5828410160000002</v>
      </c>
      <c r="Q10133">
        <v>2.9561816479999998</v>
      </c>
      <c r="R10133">
        <v>3.3713170400000001</v>
      </c>
      <c r="S10133">
        <v>3.7864524319999999</v>
      </c>
      <c r="T10133">
        <v>3.8208149279999999</v>
      </c>
      <c r="U10133">
        <v>3.8551774239999999</v>
      </c>
      <c r="V10133">
        <v>3.8991254959999999</v>
      </c>
      <c r="W10133">
        <v>3.943073568</v>
      </c>
    </row>
    <row r="10134" spans="2:23" hidden="1" x14ac:dyDescent="0.25">
      <c r="B10134" t="s">
        <v>96</v>
      </c>
      <c r="C10134" t="s">
        <v>199</v>
      </c>
      <c r="D10134" t="s">
        <v>97</v>
      </c>
      <c r="E10134" t="s">
        <v>632</v>
      </c>
      <c r="F10134" t="s">
        <v>93</v>
      </c>
      <c r="G10134">
        <v>1.309280523</v>
      </c>
      <c r="H10134">
        <v>1.309280523</v>
      </c>
      <c r="I10134">
        <v>1.309280523</v>
      </c>
    </row>
    <row r="10135" spans="2:23" hidden="1" x14ac:dyDescent="0.25">
      <c r="B10135" t="s">
        <v>96</v>
      </c>
      <c r="C10135" t="s">
        <v>199</v>
      </c>
      <c r="D10135" t="s">
        <v>97</v>
      </c>
      <c r="E10135" t="s">
        <v>633</v>
      </c>
      <c r="F10135" t="s">
        <v>93</v>
      </c>
      <c r="G10135">
        <v>2.7775736480000002</v>
      </c>
      <c r="H10135">
        <v>2.7775736480000002</v>
      </c>
      <c r="I10135">
        <v>2.7775736480000002</v>
      </c>
      <c r="J10135">
        <v>2.7775736480000002</v>
      </c>
      <c r="K10135">
        <v>2.7775736480000002</v>
      </c>
      <c r="L10135">
        <v>2.7775736480000002</v>
      </c>
      <c r="M10135">
        <v>2.7775736480000002</v>
      </c>
    </row>
    <row r="10136" spans="2:23" hidden="1" x14ac:dyDescent="0.25">
      <c r="B10136" t="s">
        <v>96</v>
      </c>
      <c r="C10136" t="s">
        <v>199</v>
      </c>
      <c r="D10136" t="s">
        <v>97</v>
      </c>
      <c r="E10136" t="s">
        <v>682</v>
      </c>
      <c r="F10136" t="s">
        <v>93</v>
      </c>
      <c r="G10136">
        <v>0.24929441599999999</v>
      </c>
      <c r="H10136">
        <v>1.3237901599999999</v>
      </c>
      <c r="I10136">
        <v>2.020560304</v>
      </c>
      <c r="J10136">
        <v>2.6692366399999998</v>
      </c>
      <c r="K10136">
        <v>3.3615677759999998</v>
      </c>
      <c r="L10136">
        <v>4.243446928</v>
      </c>
      <c r="M10136">
        <v>4.7865436639999999</v>
      </c>
      <c r="N10136">
        <v>2.8390222559999998</v>
      </c>
      <c r="O10136">
        <v>2.209478432</v>
      </c>
      <c r="P10136">
        <v>2.5828183920000001</v>
      </c>
      <c r="Q10136">
        <v>2.9561583520000001</v>
      </c>
      <c r="R10136">
        <v>3.371305392</v>
      </c>
      <c r="S10136">
        <v>3.7864524319999999</v>
      </c>
      <c r="T10136">
        <v>3.8208149279999999</v>
      </c>
      <c r="U10136">
        <v>3.8551774239999999</v>
      </c>
      <c r="V10136">
        <v>3.8991254959999999</v>
      </c>
      <c r="W10136">
        <v>3.943073568</v>
      </c>
    </row>
    <row r="10137" spans="2:23" hidden="1" x14ac:dyDescent="0.25">
      <c r="B10137" t="s">
        <v>96</v>
      </c>
      <c r="C10137" t="s">
        <v>199</v>
      </c>
      <c r="D10137" t="s">
        <v>97</v>
      </c>
      <c r="E10137" t="s">
        <v>683</v>
      </c>
      <c r="F10137" t="s">
        <v>93</v>
      </c>
      <c r="G10137">
        <v>1.1978816269999999</v>
      </c>
      <c r="H10137">
        <v>1.1978816269999999</v>
      </c>
      <c r="I10137">
        <v>1.1978816269999999</v>
      </c>
    </row>
    <row r="10138" spans="2:23" hidden="1" x14ac:dyDescent="0.25">
      <c r="B10138" t="s">
        <v>96</v>
      </c>
      <c r="C10138" t="s">
        <v>199</v>
      </c>
      <c r="D10138" t="s">
        <v>97</v>
      </c>
      <c r="E10138" t="s">
        <v>684</v>
      </c>
      <c r="F10138" t="s">
        <v>93</v>
      </c>
      <c r="G10138">
        <v>2.664919984</v>
      </c>
      <c r="H10138">
        <v>2.664919984</v>
      </c>
      <c r="I10138">
        <v>2.664919984</v>
      </c>
      <c r="J10138">
        <v>2.664919984</v>
      </c>
      <c r="K10138">
        <v>2.664919984</v>
      </c>
      <c r="L10138">
        <v>2.664919984</v>
      </c>
      <c r="M10138">
        <v>2.664919984</v>
      </c>
    </row>
    <row r="10139" spans="2:23" hidden="1" x14ac:dyDescent="0.25">
      <c r="B10139" t="s">
        <v>96</v>
      </c>
      <c r="C10139" t="s">
        <v>199</v>
      </c>
      <c r="D10139" t="s">
        <v>97</v>
      </c>
      <c r="E10139" t="s">
        <v>685</v>
      </c>
      <c r="F10139" t="s">
        <v>93</v>
      </c>
      <c r="G10139">
        <v>3.6579871999999999E-2</v>
      </c>
      <c r="H10139">
        <v>0.20697006400000001</v>
      </c>
      <c r="I10139">
        <v>9.0646751999999997E-2</v>
      </c>
      <c r="J10139">
        <v>0.109936176</v>
      </c>
      <c r="K10139">
        <v>0.27127464000000001</v>
      </c>
      <c r="L10139">
        <v>5.6174047999999997E-2</v>
      </c>
      <c r="M10139">
        <v>1.6994096E-2</v>
      </c>
      <c r="N10139">
        <v>4.2358400000000002E-4</v>
      </c>
      <c r="O10139">
        <v>2.1999999999999999E-5</v>
      </c>
      <c r="P10139">
        <v>2.26E-5</v>
      </c>
      <c r="Q10139">
        <v>2.3300000000000001E-5</v>
      </c>
      <c r="R10139">
        <v>1.1600000000000001E-5</v>
      </c>
      <c r="S10139">
        <v>0</v>
      </c>
      <c r="T10139">
        <v>0</v>
      </c>
      <c r="U10139">
        <v>0</v>
      </c>
      <c r="V10139">
        <v>0</v>
      </c>
      <c r="W10139">
        <v>0</v>
      </c>
    </row>
    <row r="10140" spans="2:23" hidden="1" x14ac:dyDescent="0.25">
      <c r="B10140" t="s">
        <v>96</v>
      </c>
      <c r="C10140" t="s">
        <v>199</v>
      </c>
      <c r="D10140" t="s">
        <v>97</v>
      </c>
      <c r="E10140" t="s">
        <v>686</v>
      </c>
      <c r="F10140" t="s">
        <v>93</v>
      </c>
      <c r="G10140">
        <v>0.111398896</v>
      </c>
      <c r="H10140">
        <v>0.111398896</v>
      </c>
      <c r="I10140">
        <v>0.111398896</v>
      </c>
    </row>
    <row r="10141" spans="2:23" hidden="1" x14ac:dyDescent="0.25">
      <c r="B10141" t="s">
        <v>96</v>
      </c>
      <c r="C10141" t="s">
        <v>199</v>
      </c>
      <c r="D10141" t="s">
        <v>97</v>
      </c>
      <c r="E10141" t="s">
        <v>687</v>
      </c>
      <c r="F10141" t="s">
        <v>93</v>
      </c>
      <c r="G10141">
        <v>0.112653664</v>
      </c>
      <c r="H10141">
        <v>0.112653664</v>
      </c>
      <c r="I10141">
        <v>0.112653664</v>
      </c>
      <c r="J10141">
        <v>0.112653664</v>
      </c>
      <c r="K10141">
        <v>0.112653664</v>
      </c>
      <c r="L10141">
        <v>0.112653664</v>
      </c>
      <c r="M10141">
        <v>0.112653664</v>
      </c>
    </row>
    <row r="10142" spans="2:23" hidden="1" x14ac:dyDescent="0.25">
      <c r="B10142" t="s">
        <v>96</v>
      </c>
      <c r="C10142" t="s">
        <v>199</v>
      </c>
      <c r="D10142" t="s">
        <v>97</v>
      </c>
      <c r="E10142" t="s">
        <v>688</v>
      </c>
      <c r="F10142" t="s">
        <v>93</v>
      </c>
      <c r="G10142">
        <v>4.3646555679999999</v>
      </c>
      <c r="H10142">
        <v>8.5428246399999992</v>
      </c>
      <c r="I10142">
        <v>7.9482227999999999</v>
      </c>
      <c r="J10142">
        <v>11.131465739999999</v>
      </c>
      <c r="K10142">
        <v>16.466714100000001</v>
      </c>
      <c r="L10142">
        <v>23.078621330000001</v>
      </c>
      <c r="M10142">
        <v>26.242114749999999</v>
      </c>
      <c r="N10142">
        <v>29.088695220000002</v>
      </c>
      <c r="O10142">
        <v>34.942991890000002</v>
      </c>
      <c r="P10142">
        <v>38.70727857</v>
      </c>
      <c r="Q10142">
        <v>42.471565249999998</v>
      </c>
      <c r="R10142">
        <v>46.230758059999999</v>
      </c>
      <c r="S10142">
        <v>49.98995086</v>
      </c>
      <c r="T10142">
        <v>50.895455349999999</v>
      </c>
      <c r="U10142">
        <v>51.800959839999997</v>
      </c>
      <c r="V10142">
        <v>48.922911800000001</v>
      </c>
      <c r="W10142">
        <v>46.044863759999998</v>
      </c>
    </row>
    <row r="10143" spans="2:23" hidden="1" x14ac:dyDescent="0.25">
      <c r="B10143" t="s">
        <v>96</v>
      </c>
      <c r="C10143" t="s">
        <v>199</v>
      </c>
      <c r="D10143" t="s">
        <v>97</v>
      </c>
      <c r="E10143" t="s">
        <v>689</v>
      </c>
      <c r="F10143" t="s">
        <v>93</v>
      </c>
      <c r="G10143">
        <v>6.9519010029999997</v>
      </c>
      <c r="H10143">
        <v>6.9519010029999997</v>
      </c>
      <c r="I10143">
        <v>6.9519010029999997</v>
      </c>
    </row>
    <row r="10144" spans="2:23" hidden="1" x14ac:dyDescent="0.25">
      <c r="B10144" t="s">
        <v>96</v>
      </c>
      <c r="C10144" t="s">
        <v>199</v>
      </c>
      <c r="D10144" t="s">
        <v>97</v>
      </c>
      <c r="E10144" t="s">
        <v>690</v>
      </c>
      <c r="F10144" t="s">
        <v>93</v>
      </c>
      <c r="G10144">
        <v>13.9678027</v>
      </c>
      <c r="H10144">
        <v>13.9678027</v>
      </c>
      <c r="I10144">
        <v>13.9678027</v>
      </c>
      <c r="J10144">
        <v>13.9678027</v>
      </c>
      <c r="K10144">
        <v>13.9678027</v>
      </c>
      <c r="L10144">
        <v>13.9678027</v>
      </c>
      <c r="M10144">
        <v>13.9678027</v>
      </c>
    </row>
    <row r="10145" spans="2:23" hidden="1" x14ac:dyDescent="0.25">
      <c r="B10145" t="s">
        <v>96</v>
      </c>
      <c r="C10145" t="s">
        <v>199</v>
      </c>
      <c r="D10145" t="s">
        <v>97</v>
      </c>
      <c r="E10145" t="s">
        <v>691</v>
      </c>
      <c r="F10145" t="s">
        <v>93</v>
      </c>
      <c r="G10145">
        <v>0</v>
      </c>
      <c r="H10145">
        <v>1.0443328E-2</v>
      </c>
      <c r="I10145">
        <v>0.64923991999999997</v>
      </c>
      <c r="J10145">
        <v>3.0397438399999999</v>
      </c>
      <c r="K10145">
        <v>7.6481792799999999</v>
      </c>
      <c r="L10145">
        <v>12.40517174</v>
      </c>
      <c r="M10145">
        <v>12.326104000000001</v>
      </c>
      <c r="N10145">
        <v>15.765470669999999</v>
      </c>
      <c r="O10145">
        <v>20.75203458</v>
      </c>
      <c r="P10145">
        <v>25.20255074</v>
      </c>
      <c r="Q10145">
        <v>29.65306691</v>
      </c>
      <c r="R10145">
        <v>34.983091420000001</v>
      </c>
      <c r="S10145">
        <v>40.313115920000001</v>
      </c>
      <c r="T10145">
        <v>42.599203699999997</v>
      </c>
      <c r="U10145">
        <v>44.885291469999999</v>
      </c>
      <c r="V10145">
        <v>42.88593092</v>
      </c>
      <c r="W10145">
        <v>40.886570370000001</v>
      </c>
    </row>
    <row r="10146" spans="2:23" hidden="1" x14ac:dyDescent="0.25">
      <c r="B10146" t="s">
        <v>96</v>
      </c>
      <c r="C10146" t="s">
        <v>199</v>
      </c>
      <c r="D10146" t="s">
        <v>97</v>
      </c>
      <c r="E10146" t="s">
        <v>695</v>
      </c>
      <c r="F10146" t="s">
        <v>93</v>
      </c>
      <c r="G10146">
        <v>0.21989441600000001</v>
      </c>
      <c r="H10146">
        <v>0.21989441600000001</v>
      </c>
      <c r="I10146">
        <v>0.21989441600000001</v>
      </c>
    </row>
    <row r="10147" spans="2:23" hidden="1" x14ac:dyDescent="0.25">
      <c r="B10147" t="s">
        <v>96</v>
      </c>
      <c r="C10147" t="s">
        <v>199</v>
      </c>
      <c r="D10147" t="s">
        <v>97</v>
      </c>
      <c r="E10147" t="s">
        <v>696</v>
      </c>
      <c r="F10147" t="s">
        <v>93</v>
      </c>
      <c r="G10147">
        <v>5.1541260160000002</v>
      </c>
      <c r="H10147">
        <v>5.1541260160000002</v>
      </c>
      <c r="I10147">
        <v>5.1541260160000002</v>
      </c>
      <c r="J10147">
        <v>5.1541260160000002</v>
      </c>
      <c r="K10147">
        <v>5.1541260160000002</v>
      </c>
      <c r="L10147">
        <v>5.1541260160000002</v>
      </c>
      <c r="M10147">
        <v>5.1541260160000002</v>
      </c>
    </row>
    <row r="10148" spans="2:23" hidden="1" x14ac:dyDescent="0.25">
      <c r="B10148" t="s">
        <v>96</v>
      </c>
      <c r="C10148" t="s">
        <v>199</v>
      </c>
      <c r="D10148" t="s">
        <v>97</v>
      </c>
      <c r="E10148" t="s">
        <v>697</v>
      </c>
      <c r="F10148" t="s">
        <v>93</v>
      </c>
      <c r="G10148">
        <v>0</v>
      </c>
      <c r="H10148">
        <v>8.6144128E-2</v>
      </c>
      <c r="I10148">
        <v>0.42590878399999998</v>
      </c>
      <c r="J10148">
        <v>1.2164465600000001</v>
      </c>
      <c r="K10148">
        <v>2.636772208</v>
      </c>
      <c r="L10148">
        <v>4.7608827839999996</v>
      </c>
      <c r="M10148">
        <v>7.4268436480000002</v>
      </c>
      <c r="N10148">
        <v>9.8173883360000005</v>
      </c>
      <c r="O10148">
        <v>11.99015765</v>
      </c>
      <c r="P10148">
        <v>11.726551260000001</v>
      </c>
      <c r="Q10148">
        <v>11.46294486</v>
      </c>
      <c r="R10148">
        <v>10.06163827</v>
      </c>
      <c r="S10148">
        <v>8.6603316800000005</v>
      </c>
      <c r="T10148">
        <v>7.4008044320000002</v>
      </c>
      <c r="U10148">
        <v>6.1412771839999998</v>
      </c>
      <c r="V10148">
        <v>4.7731860399999997</v>
      </c>
      <c r="W10148">
        <v>3.405094896</v>
      </c>
    </row>
    <row r="10149" spans="2:23" hidden="1" x14ac:dyDescent="0.25">
      <c r="B10149" t="s">
        <v>96</v>
      </c>
      <c r="C10149" t="s">
        <v>199</v>
      </c>
      <c r="D10149" t="s">
        <v>97</v>
      </c>
      <c r="E10149" t="s">
        <v>698</v>
      </c>
      <c r="F10149" t="s">
        <v>93</v>
      </c>
      <c r="G10149">
        <v>0.17068430400000001</v>
      </c>
      <c r="H10149">
        <v>0.17068430400000001</v>
      </c>
      <c r="I10149">
        <v>0.17068430400000001</v>
      </c>
    </row>
    <row r="10150" spans="2:23" hidden="1" x14ac:dyDescent="0.25">
      <c r="B10150" t="s">
        <v>96</v>
      </c>
      <c r="C10150" t="s">
        <v>199</v>
      </c>
      <c r="D10150" t="s">
        <v>97</v>
      </c>
      <c r="E10150" t="s">
        <v>699</v>
      </c>
      <c r="F10150" t="s">
        <v>93</v>
      </c>
      <c r="G10150">
        <v>2.3647140160000002</v>
      </c>
      <c r="H10150">
        <v>2.3647140160000002</v>
      </c>
      <c r="I10150">
        <v>2.3647140160000002</v>
      </c>
      <c r="J10150">
        <v>2.3647140160000002</v>
      </c>
      <c r="K10150">
        <v>2.3647140160000002</v>
      </c>
      <c r="L10150">
        <v>2.3647140160000002</v>
      </c>
      <c r="M10150">
        <v>2.3647140160000002</v>
      </c>
    </row>
    <row r="10151" spans="2:23" hidden="1" x14ac:dyDescent="0.25">
      <c r="B10151" t="s">
        <v>96</v>
      </c>
      <c r="C10151" t="s">
        <v>199</v>
      </c>
      <c r="D10151" t="s">
        <v>97</v>
      </c>
      <c r="E10151" t="s">
        <v>703</v>
      </c>
      <c r="F10151" t="s">
        <v>93</v>
      </c>
      <c r="G10151">
        <v>4.3646555679999999</v>
      </c>
      <c r="H10151">
        <v>8.4462370720000006</v>
      </c>
      <c r="I10151">
        <v>6.8730740959999999</v>
      </c>
      <c r="J10151">
        <v>6.8752458880000002</v>
      </c>
      <c r="K10151">
        <v>6.1817626079999997</v>
      </c>
      <c r="L10151">
        <v>5.9125666880000001</v>
      </c>
      <c r="M10151">
        <v>6.4891662080000003</v>
      </c>
      <c r="N10151">
        <v>3.505834192</v>
      </c>
      <c r="O10151">
        <v>2.200796752</v>
      </c>
      <c r="P10151">
        <v>1.7781697359999999</v>
      </c>
      <c r="Q10151">
        <v>1.3555427200000001</v>
      </c>
      <c r="R10151">
        <v>1.104209064</v>
      </c>
      <c r="S10151">
        <v>0.85287540799999995</v>
      </c>
      <c r="T10151">
        <v>0.46765269599999998</v>
      </c>
      <c r="U10151">
        <v>8.2429983999999998E-2</v>
      </c>
      <c r="V10151">
        <v>4.1305151999999998E-2</v>
      </c>
      <c r="W10151">
        <v>1.8032000000000001E-4</v>
      </c>
    </row>
    <row r="10152" spans="2:23" hidden="1" x14ac:dyDescent="0.25">
      <c r="B10152" t="s">
        <v>96</v>
      </c>
      <c r="C10152" t="s">
        <v>199</v>
      </c>
      <c r="D10152" t="s">
        <v>97</v>
      </c>
      <c r="E10152" t="s">
        <v>704</v>
      </c>
      <c r="F10152" t="s">
        <v>93</v>
      </c>
      <c r="G10152">
        <v>6.5613222450000004</v>
      </c>
      <c r="H10152">
        <v>6.5613222450000004</v>
      </c>
      <c r="I10152">
        <v>6.5613222450000004</v>
      </c>
    </row>
    <row r="10153" spans="2:23" hidden="1" x14ac:dyDescent="0.25">
      <c r="B10153" t="s">
        <v>96</v>
      </c>
      <c r="C10153" t="s">
        <v>199</v>
      </c>
      <c r="D10153" t="s">
        <v>97</v>
      </c>
      <c r="E10153" t="s">
        <v>705</v>
      </c>
      <c r="F10153" t="s">
        <v>93</v>
      </c>
      <c r="G10153">
        <v>6.4489583039999996</v>
      </c>
      <c r="H10153">
        <v>6.4489583039999996</v>
      </c>
      <c r="I10153">
        <v>6.4489583039999996</v>
      </c>
      <c r="J10153">
        <v>6.4489583039999996</v>
      </c>
      <c r="K10153">
        <v>6.4489583039999996</v>
      </c>
      <c r="L10153">
        <v>6.4489583039999996</v>
      </c>
      <c r="M10153">
        <v>6.4489583039999996</v>
      </c>
    </row>
    <row r="10154" spans="2:23" hidden="1" x14ac:dyDescent="0.25">
      <c r="B10154" t="s">
        <v>96</v>
      </c>
      <c r="C10154" t="s">
        <v>199</v>
      </c>
      <c r="D10154" t="s">
        <v>97</v>
      </c>
      <c r="E10154" t="s">
        <v>634</v>
      </c>
      <c r="F10154" t="s">
        <v>93</v>
      </c>
      <c r="G10154">
        <v>47.136328880000001</v>
      </c>
      <c r="H10154">
        <v>78.460869799999998</v>
      </c>
      <c r="I10154">
        <v>126.2022115</v>
      </c>
      <c r="J10154">
        <v>166.65225599999999</v>
      </c>
      <c r="K10154">
        <v>194.5063801</v>
      </c>
      <c r="L10154">
        <v>213.62025919999999</v>
      </c>
      <c r="M10154">
        <v>224.9388826</v>
      </c>
      <c r="N10154">
        <v>225.6589941</v>
      </c>
      <c r="O10154">
        <v>204.115431</v>
      </c>
      <c r="P10154">
        <v>222.50228509999999</v>
      </c>
      <c r="Q10154">
        <v>240.88769110000001</v>
      </c>
      <c r="R10154">
        <v>249.89476619999999</v>
      </c>
      <c r="S10154">
        <v>258.90176270000001</v>
      </c>
      <c r="T10154">
        <v>258.11900809999997</v>
      </c>
      <c r="U10154">
        <v>257.33622229999997</v>
      </c>
      <c r="V10154">
        <v>255.8544449</v>
      </c>
      <c r="W10154">
        <v>254.3726585</v>
      </c>
    </row>
    <row r="10155" spans="2:23" hidden="1" x14ac:dyDescent="0.25">
      <c r="B10155" t="s">
        <v>96</v>
      </c>
      <c r="C10155" t="s">
        <v>199</v>
      </c>
      <c r="D10155" t="s">
        <v>97</v>
      </c>
      <c r="E10155" t="s">
        <v>635</v>
      </c>
      <c r="F10155" t="s">
        <v>93</v>
      </c>
      <c r="G10155">
        <v>83.933136730000001</v>
      </c>
      <c r="H10155">
        <v>83.933136730000001</v>
      </c>
      <c r="I10155">
        <v>83.933136730000001</v>
      </c>
    </row>
    <row r="10156" spans="2:23" hidden="1" x14ac:dyDescent="0.25">
      <c r="B10156" t="s">
        <v>96</v>
      </c>
      <c r="C10156" t="s">
        <v>199</v>
      </c>
      <c r="D10156" t="s">
        <v>97</v>
      </c>
      <c r="E10156" t="s">
        <v>636</v>
      </c>
      <c r="F10156" t="s">
        <v>93</v>
      </c>
      <c r="G10156">
        <v>150.2167412</v>
      </c>
      <c r="H10156">
        <v>150.2167412</v>
      </c>
      <c r="I10156">
        <v>150.2167412</v>
      </c>
      <c r="J10156">
        <v>150.2167412</v>
      </c>
      <c r="K10156">
        <v>150.2167412</v>
      </c>
      <c r="L10156">
        <v>150.2167412</v>
      </c>
      <c r="M10156">
        <v>150.2167412</v>
      </c>
    </row>
    <row r="10157" spans="2:23" hidden="1" x14ac:dyDescent="0.25">
      <c r="B10157" t="s">
        <v>96</v>
      </c>
      <c r="C10157" t="s">
        <v>199</v>
      </c>
      <c r="D10157" t="s">
        <v>97</v>
      </c>
      <c r="E10157" t="s">
        <v>637</v>
      </c>
      <c r="F10157" t="s">
        <v>93</v>
      </c>
      <c r="G10157">
        <v>0.90396689600000002</v>
      </c>
      <c r="H10157">
        <v>0.62406769600000001</v>
      </c>
      <c r="I10157">
        <v>0.30238488000000002</v>
      </c>
      <c r="J10157">
        <v>7.9009616000000005E-2</v>
      </c>
      <c r="K10157">
        <v>1.848784E-3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</row>
    <row r="10158" spans="2:23" hidden="1" x14ac:dyDescent="0.25">
      <c r="B10158" t="s">
        <v>96</v>
      </c>
      <c r="C10158" t="s">
        <v>199</v>
      </c>
      <c r="D10158" t="s">
        <v>97</v>
      </c>
      <c r="E10158" t="s">
        <v>638</v>
      </c>
      <c r="F10158" t="s">
        <v>93</v>
      </c>
      <c r="G10158">
        <v>0.610139824</v>
      </c>
      <c r="H10158">
        <v>0.610139824</v>
      </c>
      <c r="I10158">
        <v>0.610139824</v>
      </c>
    </row>
    <row r="10159" spans="2:23" hidden="1" x14ac:dyDescent="0.25">
      <c r="B10159" t="s">
        <v>96</v>
      </c>
      <c r="C10159" t="s">
        <v>199</v>
      </c>
      <c r="D10159" t="s">
        <v>97</v>
      </c>
      <c r="E10159" t="s">
        <v>639</v>
      </c>
      <c r="F10159" t="s">
        <v>93</v>
      </c>
      <c r="G10159">
        <v>0.273039696</v>
      </c>
      <c r="H10159">
        <v>0.273039696</v>
      </c>
      <c r="I10159">
        <v>0.273039696</v>
      </c>
      <c r="J10159">
        <v>0.273039696</v>
      </c>
      <c r="K10159">
        <v>0.273039696</v>
      </c>
      <c r="L10159">
        <v>0.273039696</v>
      </c>
      <c r="M10159">
        <v>0.273039696</v>
      </c>
    </row>
    <row r="10160" spans="2:23" hidden="1" x14ac:dyDescent="0.25">
      <c r="B10160" t="s">
        <v>96</v>
      </c>
      <c r="C10160" t="s">
        <v>199</v>
      </c>
      <c r="D10160" t="s">
        <v>97</v>
      </c>
      <c r="E10160" t="s">
        <v>706</v>
      </c>
      <c r="F10160" t="s">
        <v>93</v>
      </c>
      <c r="G10160">
        <v>8.3188667519999999</v>
      </c>
      <c r="H10160">
        <v>14.2305548</v>
      </c>
      <c r="I10160">
        <v>15.85838251</v>
      </c>
      <c r="J10160">
        <v>18.16656352</v>
      </c>
      <c r="K10160">
        <v>18.1546801</v>
      </c>
      <c r="L10160">
        <v>16.395127169999999</v>
      </c>
      <c r="M10160">
        <v>18.23020416</v>
      </c>
      <c r="N10160">
        <v>17.286882479999999</v>
      </c>
      <c r="O10160">
        <v>13.230393790000001</v>
      </c>
      <c r="P10160">
        <v>14.86035583</v>
      </c>
      <c r="Q10160">
        <v>16.490317869999998</v>
      </c>
      <c r="R10160">
        <v>15.509241380000001</v>
      </c>
      <c r="S10160">
        <v>14.5281649</v>
      </c>
      <c r="T10160">
        <v>13.735570409999999</v>
      </c>
      <c r="U10160">
        <v>12.94297592</v>
      </c>
      <c r="V10160">
        <v>12.37882083</v>
      </c>
      <c r="W10160">
        <v>11.814665740000001</v>
      </c>
    </row>
    <row r="10161" spans="2:23" hidden="1" x14ac:dyDescent="0.25">
      <c r="B10161" t="s">
        <v>96</v>
      </c>
      <c r="C10161" t="s">
        <v>199</v>
      </c>
      <c r="D10161" t="s">
        <v>97</v>
      </c>
      <c r="E10161" t="s">
        <v>707</v>
      </c>
      <c r="F10161" t="s">
        <v>93</v>
      </c>
      <c r="G10161">
        <v>12.80260135</v>
      </c>
      <c r="H10161">
        <v>12.80260135</v>
      </c>
      <c r="I10161">
        <v>12.80260135</v>
      </c>
    </row>
    <row r="10162" spans="2:23" hidden="1" x14ac:dyDescent="0.25">
      <c r="B10162" t="s">
        <v>96</v>
      </c>
      <c r="C10162" t="s">
        <v>199</v>
      </c>
      <c r="D10162" t="s">
        <v>97</v>
      </c>
      <c r="E10162" t="s">
        <v>708</v>
      </c>
      <c r="F10162" t="s">
        <v>93</v>
      </c>
      <c r="G10162">
        <v>15.622054139999999</v>
      </c>
      <c r="H10162">
        <v>15.622054139999999</v>
      </c>
      <c r="I10162">
        <v>15.622054139999999</v>
      </c>
      <c r="J10162">
        <v>15.622054139999999</v>
      </c>
      <c r="K10162">
        <v>15.622054139999999</v>
      </c>
      <c r="L10162">
        <v>15.622054139999999</v>
      </c>
      <c r="M10162">
        <v>15.622054139999999</v>
      </c>
    </row>
    <row r="10163" spans="2:23" hidden="1" x14ac:dyDescent="0.25">
      <c r="B10163" t="s">
        <v>96</v>
      </c>
      <c r="C10163" t="s">
        <v>199</v>
      </c>
      <c r="D10163" t="s">
        <v>97</v>
      </c>
      <c r="E10163" t="s">
        <v>640</v>
      </c>
      <c r="F10163" t="s">
        <v>93</v>
      </c>
      <c r="G10163">
        <v>47.136328880000001</v>
      </c>
      <c r="H10163">
        <v>78.460869799999998</v>
      </c>
      <c r="I10163">
        <v>126.2022115</v>
      </c>
      <c r="J10163">
        <v>166.65225599999999</v>
      </c>
      <c r="K10163">
        <v>194.5063801</v>
      </c>
      <c r="L10163">
        <v>213.62025919999999</v>
      </c>
      <c r="M10163">
        <v>224.9388826</v>
      </c>
      <c r="N10163">
        <v>225.6589941</v>
      </c>
      <c r="O10163">
        <v>204.115431</v>
      </c>
      <c r="P10163">
        <v>222.50228509999999</v>
      </c>
      <c r="Q10163">
        <v>240.88769110000001</v>
      </c>
      <c r="R10163">
        <v>249.89476619999999</v>
      </c>
      <c r="S10163">
        <v>258.90176270000001</v>
      </c>
      <c r="T10163">
        <v>258.11900809999997</v>
      </c>
      <c r="U10163">
        <v>257.33622229999997</v>
      </c>
      <c r="V10163">
        <v>255.8544449</v>
      </c>
      <c r="W10163">
        <v>254.3726585</v>
      </c>
    </row>
    <row r="10164" spans="2:23" hidden="1" x14ac:dyDescent="0.25">
      <c r="B10164" t="s">
        <v>96</v>
      </c>
      <c r="C10164" t="s">
        <v>199</v>
      </c>
      <c r="D10164" t="s">
        <v>97</v>
      </c>
      <c r="E10164" t="s">
        <v>641</v>
      </c>
      <c r="F10164" t="s">
        <v>93</v>
      </c>
      <c r="G10164">
        <v>83.933136730000001</v>
      </c>
      <c r="H10164">
        <v>83.933136730000001</v>
      </c>
      <c r="I10164">
        <v>83.933136730000001</v>
      </c>
    </row>
    <row r="10165" spans="2:23" hidden="1" x14ac:dyDescent="0.25">
      <c r="B10165" t="s">
        <v>96</v>
      </c>
      <c r="C10165" t="s">
        <v>199</v>
      </c>
      <c r="D10165" t="s">
        <v>97</v>
      </c>
      <c r="E10165" t="s">
        <v>642</v>
      </c>
      <c r="F10165" t="s">
        <v>93</v>
      </c>
      <c r="G10165">
        <v>150.2167412</v>
      </c>
      <c r="H10165">
        <v>150.2167412</v>
      </c>
      <c r="I10165">
        <v>150.2167412</v>
      </c>
      <c r="J10165">
        <v>150.2167412</v>
      </c>
      <c r="K10165">
        <v>150.2167412</v>
      </c>
      <c r="L10165">
        <v>150.2167412</v>
      </c>
      <c r="M10165">
        <v>150.2167412</v>
      </c>
    </row>
    <row r="10166" spans="2:23" hidden="1" x14ac:dyDescent="0.25">
      <c r="B10166" t="s">
        <v>96</v>
      </c>
      <c r="C10166" t="s">
        <v>199</v>
      </c>
      <c r="D10166" t="s">
        <v>97</v>
      </c>
      <c r="E10166" t="s">
        <v>643</v>
      </c>
      <c r="F10166" t="s">
        <v>93</v>
      </c>
      <c r="G10166">
        <v>136.02827210000001</v>
      </c>
      <c r="H10166">
        <v>179.69523140000001</v>
      </c>
      <c r="I10166">
        <v>227.70218879999999</v>
      </c>
      <c r="J10166">
        <v>263.66503310000002</v>
      </c>
      <c r="K10166">
        <v>289.25716929999999</v>
      </c>
      <c r="L10166">
        <v>310.57142019999998</v>
      </c>
      <c r="M10166">
        <v>332.52394820000001</v>
      </c>
      <c r="N10166">
        <v>336.35430639999998</v>
      </c>
      <c r="O10166">
        <v>311.62904950000001</v>
      </c>
      <c r="P10166">
        <v>330.61897570000002</v>
      </c>
      <c r="Q10166">
        <v>349.60890189999998</v>
      </c>
      <c r="R10166">
        <v>355.49520869999998</v>
      </c>
      <c r="S10166">
        <v>361.38151549999998</v>
      </c>
      <c r="T10166">
        <v>356.00278730000002</v>
      </c>
      <c r="U10166">
        <v>350.62405899999999</v>
      </c>
      <c r="V10166">
        <v>344.84549900000002</v>
      </c>
      <c r="W10166">
        <v>339.06693899999999</v>
      </c>
    </row>
    <row r="10167" spans="2:23" hidden="1" x14ac:dyDescent="0.25">
      <c r="B10167" t="s">
        <v>96</v>
      </c>
      <c r="C10167" t="s">
        <v>199</v>
      </c>
      <c r="D10167" t="s">
        <v>97</v>
      </c>
      <c r="E10167" t="s">
        <v>644</v>
      </c>
      <c r="F10167" t="s">
        <v>93</v>
      </c>
      <c r="G10167">
        <v>181.1418974</v>
      </c>
      <c r="H10167">
        <v>181.1418974</v>
      </c>
      <c r="I10167">
        <v>181.1418974</v>
      </c>
    </row>
    <row r="10168" spans="2:23" hidden="1" x14ac:dyDescent="0.25">
      <c r="B10168" t="s">
        <v>96</v>
      </c>
      <c r="C10168" t="s">
        <v>199</v>
      </c>
      <c r="D10168" t="s">
        <v>97</v>
      </c>
      <c r="E10168" t="s">
        <v>645</v>
      </c>
      <c r="F10168" t="s">
        <v>93</v>
      </c>
      <c r="G10168">
        <v>248.49189469999999</v>
      </c>
      <c r="H10168">
        <v>248.49189469999999</v>
      </c>
      <c r="I10168">
        <v>248.49189469999999</v>
      </c>
      <c r="J10168">
        <v>248.49189469999999</v>
      </c>
      <c r="K10168">
        <v>248.49189469999999</v>
      </c>
      <c r="L10168">
        <v>248.49189469999999</v>
      </c>
      <c r="M10168">
        <v>248.49189469999999</v>
      </c>
    </row>
    <row r="10169" spans="2:23" hidden="1" x14ac:dyDescent="0.25">
      <c r="B10169" t="s">
        <v>96</v>
      </c>
      <c r="C10169" t="s">
        <v>296</v>
      </c>
      <c r="D10169" t="s">
        <v>97</v>
      </c>
      <c r="E10169" t="s">
        <v>648</v>
      </c>
      <c r="F10169" t="s">
        <v>93</v>
      </c>
      <c r="G10169">
        <v>1082.5583463519999</v>
      </c>
      <c r="H10169">
        <v>1770.564554976</v>
      </c>
      <c r="I10169">
        <v>1926.015051072</v>
      </c>
      <c r="J10169">
        <v>2312.9991458559998</v>
      </c>
      <c r="K10169">
        <v>2615.120388832001</v>
      </c>
      <c r="L10169">
        <v>2960.2933459680012</v>
      </c>
      <c r="M10169">
        <v>3405.6221970400011</v>
      </c>
      <c r="N10169">
        <v>3817.0790966560012</v>
      </c>
      <c r="O10169">
        <v>3610.8492647360008</v>
      </c>
      <c r="Q10169">
        <v>5259.6343264640009</v>
      </c>
      <c r="S10169">
        <v>5639.0040334880014</v>
      </c>
      <c r="U10169">
        <v>6245.1849950560008</v>
      </c>
      <c r="W10169">
        <v>7775.2432378880012</v>
      </c>
    </row>
    <row r="10170" spans="2:23" hidden="1" x14ac:dyDescent="0.25">
      <c r="B10170" t="s">
        <v>96</v>
      </c>
      <c r="C10170" t="s">
        <v>296</v>
      </c>
      <c r="D10170" t="s">
        <v>97</v>
      </c>
      <c r="E10170" t="s">
        <v>502</v>
      </c>
      <c r="F10170" t="s">
        <v>93</v>
      </c>
      <c r="G10170">
        <v>69.862537136</v>
      </c>
      <c r="H10170">
        <v>134.86925547199999</v>
      </c>
      <c r="I10170">
        <v>219.26801008000001</v>
      </c>
      <c r="J10170">
        <v>270.21731183999998</v>
      </c>
      <c r="K10170">
        <v>274.93796545600009</v>
      </c>
      <c r="L10170">
        <v>271.60018099199999</v>
      </c>
      <c r="M10170">
        <v>287.148141168</v>
      </c>
      <c r="N10170">
        <v>291.32020265599999</v>
      </c>
      <c r="O10170">
        <v>266.36547772800009</v>
      </c>
      <c r="Q10170">
        <v>291.05141856</v>
      </c>
      <c r="S10170">
        <v>313.367525296</v>
      </c>
      <c r="U10170">
        <v>315.31069808000001</v>
      </c>
      <c r="W10170">
        <v>299.950174608</v>
      </c>
    </row>
    <row r="10171" spans="2:23" hidden="1" x14ac:dyDescent="0.25">
      <c r="B10171" t="s">
        <v>96</v>
      </c>
      <c r="C10171" t="s">
        <v>296</v>
      </c>
      <c r="D10171" t="s">
        <v>97</v>
      </c>
      <c r="E10171" t="s">
        <v>503</v>
      </c>
      <c r="F10171" t="s">
        <v>93</v>
      </c>
      <c r="G10171">
        <v>0</v>
      </c>
      <c r="H10171">
        <v>0.47641697600000021</v>
      </c>
      <c r="I10171">
        <v>0.12611961599999999</v>
      </c>
      <c r="J10171">
        <v>3.9670800960000001</v>
      </c>
      <c r="K10171">
        <v>2.521038464000001</v>
      </c>
      <c r="L10171">
        <v>2.1365060640000002</v>
      </c>
      <c r="M10171">
        <v>2.197801648</v>
      </c>
      <c r="N10171">
        <v>1.932692944</v>
      </c>
      <c r="O10171">
        <v>1.546886432</v>
      </c>
      <c r="Q10171">
        <v>0.59624510399999997</v>
      </c>
      <c r="S10171">
        <v>0.36387646400000012</v>
      </c>
      <c r="U10171">
        <v>0.85333595200000001</v>
      </c>
      <c r="W10171">
        <v>0.82798956800000001</v>
      </c>
    </row>
    <row r="10172" spans="2:23" hidden="1" x14ac:dyDescent="0.25">
      <c r="B10172" t="s">
        <v>96</v>
      </c>
      <c r="C10172" t="s">
        <v>296</v>
      </c>
      <c r="D10172" t="s">
        <v>97</v>
      </c>
      <c r="E10172" t="s">
        <v>504</v>
      </c>
      <c r="F10172" t="s">
        <v>93</v>
      </c>
      <c r="G10172">
        <v>56.329130368000001</v>
      </c>
      <c r="H10172">
        <v>110.5172544</v>
      </c>
      <c r="I10172">
        <v>193.43407518399999</v>
      </c>
      <c r="J10172">
        <v>233.54990444800001</v>
      </c>
      <c r="K10172">
        <v>229.476298464</v>
      </c>
      <c r="L10172">
        <v>210.53712299200001</v>
      </c>
      <c r="M10172">
        <v>213.537290848</v>
      </c>
      <c r="N10172">
        <v>213.55804937600001</v>
      </c>
      <c r="O10172">
        <v>189.15727622399999</v>
      </c>
      <c r="Q10172">
        <v>217.1203340320001</v>
      </c>
      <c r="S10172">
        <v>239.99367996800001</v>
      </c>
      <c r="U10172">
        <v>243.82702243200001</v>
      </c>
      <c r="W10172">
        <v>231.22388318399999</v>
      </c>
    </row>
    <row r="10173" spans="2:23" hidden="1" x14ac:dyDescent="0.25">
      <c r="B10173" t="s">
        <v>96</v>
      </c>
      <c r="C10173" t="s">
        <v>296</v>
      </c>
      <c r="D10173" t="s">
        <v>97</v>
      </c>
      <c r="E10173" t="s">
        <v>505</v>
      </c>
      <c r="F10173" t="s">
        <v>93</v>
      </c>
      <c r="G10173">
        <v>2.3221423680000002</v>
      </c>
      <c r="H10173">
        <v>0.81754892800000012</v>
      </c>
      <c r="I10173">
        <v>4.9515200000000001E-4</v>
      </c>
      <c r="J10173">
        <v>6.7872000000000003E-5</v>
      </c>
      <c r="K10173">
        <v>6.7536000000000012E-5</v>
      </c>
      <c r="L10173">
        <v>6.7088000000000019E-5</v>
      </c>
      <c r="M10173">
        <v>6.6752000000000014E-5</v>
      </c>
      <c r="N10173">
        <v>6.6304000000000008E-5</v>
      </c>
      <c r="O10173">
        <v>6.9664000000000016E-5</v>
      </c>
      <c r="Q10173">
        <v>7.2800000000000021E-5</v>
      </c>
      <c r="S10173">
        <v>0</v>
      </c>
      <c r="U10173">
        <v>0</v>
      </c>
      <c r="W10173">
        <v>0</v>
      </c>
    </row>
    <row r="10174" spans="2:23" hidden="1" x14ac:dyDescent="0.25">
      <c r="B10174" t="s">
        <v>96</v>
      </c>
      <c r="C10174" t="s">
        <v>296</v>
      </c>
      <c r="D10174" t="s">
        <v>97</v>
      </c>
      <c r="E10174" t="s">
        <v>506</v>
      </c>
      <c r="F10174" t="s">
        <v>93</v>
      </c>
      <c r="G10174">
        <v>0</v>
      </c>
      <c r="H10174">
        <v>2.1090608E-2</v>
      </c>
      <c r="I10174">
        <v>4.2683199999999998E-4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Q10174">
        <v>0</v>
      </c>
      <c r="S10174">
        <v>0</v>
      </c>
      <c r="U10174">
        <v>0</v>
      </c>
      <c r="W10174">
        <v>0</v>
      </c>
    </row>
    <row r="10175" spans="2:23" hidden="1" x14ac:dyDescent="0.25">
      <c r="B10175" t="s">
        <v>96</v>
      </c>
      <c r="C10175" t="s">
        <v>296</v>
      </c>
      <c r="D10175" t="s">
        <v>97</v>
      </c>
      <c r="E10175" t="s">
        <v>507</v>
      </c>
      <c r="F10175" t="s">
        <v>93</v>
      </c>
      <c r="G10175">
        <v>2.3221423680000002</v>
      </c>
      <c r="H10175">
        <v>0.79645831999999994</v>
      </c>
      <c r="I10175">
        <v>6.832000000000001E-5</v>
      </c>
      <c r="J10175">
        <v>6.7872000000000003E-5</v>
      </c>
      <c r="K10175">
        <v>6.7536000000000012E-5</v>
      </c>
      <c r="L10175">
        <v>6.7088000000000019E-5</v>
      </c>
      <c r="M10175">
        <v>6.6752000000000014E-5</v>
      </c>
      <c r="N10175">
        <v>6.6304000000000008E-5</v>
      </c>
      <c r="O10175">
        <v>6.9664000000000016E-5</v>
      </c>
      <c r="Q10175">
        <v>7.2800000000000021E-5</v>
      </c>
      <c r="S10175">
        <v>0</v>
      </c>
      <c r="U10175">
        <v>0</v>
      </c>
      <c r="W10175">
        <v>0</v>
      </c>
    </row>
    <row r="10176" spans="2:23" hidden="1" x14ac:dyDescent="0.25">
      <c r="B10176" t="s">
        <v>96</v>
      </c>
      <c r="C10176" t="s">
        <v>296</v>
      </c>
      <c r="D10176" t="s">
        <v>97</v>
      </c>
      <c r="E10176" t="s">
        <v>508</v>
      </c>
      <c r="F10176" t="s">
        <v>93</v>
      </c>
      <c r="G10176">
        <v>1.0874283840000001</v>
      </c>
      <c r="H10176">
        <v>0.135516304</v>
      </c>
      <c r="I10176">
        <v>7.6720000000000011E-5</v>
      </c>
      <c r="J10176">
        <v>7.7504000000000009E-5</v>
      </c>
      <c r="K10176">
        <v>7.8176000000000032E-5</v>
      </c>
      <c r="L10176">
        <v>7.8848000000000015E-5</v>
      </c>
      <c r="M10176">
        <v>7.9520000000000011E-5</v>
      </c>
      <c r="N10176">
        <v>8.0304000000000023E-5</v>
      </c>
      <c r="O10176">
        <v>8.5568000000000005E-5</v>
      </c>
      <c r="Q10176">
        <v>2.8475664000000001E-2</v>
      </c>
      <c r="S10176">
        <v>1.7248000000000002E-5</v>
      </c>
      <c r="U10176">
        <v>0</v>
      </c>
      <c r="W10176">
        <v>0</v>
      </c>
    </row>
    <row r="10177" spans="2:23" hidden="1" x14ac:dyDescent="0.25">
      <c r="B10177" t="s">
        <v>96</v>
      </c>
      <c r="C10177" t="s">
        <v>296</v>
      </c>
      <c r="D10177" t="s">
        <v>97</v>
      </c>
      <c r="E10177" t="s">
        <v>509</v>
      </c>
      <c r="F10177" t="s">
        <v>93</v>
      </c>
      <c r="G10177">
        <v>0.13328996800000001</v>
      </c>
      <c r="H10177">
        <v>1.5574048E-2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Q10177">
        <v>4.0095999999999997E-5</v>
      </c>
      <c r="S10177">
        <v>0</v>
      </c>
      <c r="U10177">
        <v>0</v>
      </c>
      <c r="W10177">
        <v>0</v>
      </c>
    </row>
    <row r="10178" spans="2:23" hidden="1" x14ac:dyDescent="0.25">
      <c r="B10178" t="s">
        <v>96</v>
      </c>
      <c r="C10178" t="s">
        <v>296</v>
      </c>
      <c r="D10178" t="s">
        <v>97</v>
      </c>
      <c r="E10178" t="s">
        <v>510</v>
      </c>
      <c r="F10178" t="s">
        <v>93</v>
      </c>
      <c r="G10178">
        <v>0.95413841600000016</v>
      </c>
      <c r="H10178">
        <v>0.119942144</v>
      </c>
      <c r="I10178">
        <v>7.6720000000000011E-5</v>
      </c>
      <c r="J10178">
        <v>7.7504000000000009E-5</v>
      </c>
      <c r="K10178">
        <v>7.8176000000000032E-5</v>
      </c>
      <c r="L10178">
        <v>7.8848000000000015E-5</v>
      </c>
      <c r="M10178">
        <v>7.9520000000000011E-5</v>
      </c>
      <c r="N10178">
        <v>8.0304000000000023E-5</v>
      </c>
      <c r="O10178">
        <v>8.5568000000000005E-5</v>
      </c>
      <c r="Q10178">
        <v>2.8435568000000001E-2</v>
      </c>
      <c r="S10178">
        <v>1.7248000000000002E-5</v>
      </c>
      <c r="U10178">
        <v>0</v>
      </c>
      <c r="W10178">
        <v>0</v>
      </c>
    </row>
    <row r="10179" spans="2:23" hidden="1" x14ac:dyDescent="0.25">
      <c r="B10179" t="s">
        <v>96</v>
      </c>
      <c r="C10179" t="s">
        <v>296</v>
      </c>
      <c r="D10179" t="s">
        <v>97</v>
      </c>
      <c r="E10179" t="s">
        <v>649</v>
      </c>
      <c r="F10179" t="s">
        <v>93</v>
      </c>
      <c r="G10179">
        <v>0</v>
      </c>
      <c r="H10179">
        <v>2.4146729599999999</v>
      </c>
      <c r="I10179">
        <v>12.601175216</v>
      </c>
      <c r="J10179">
        <v>24.238685856</v>
      </c>
      <c r="K10179">
        <v>22.109547488</v>
      </c>
      <c r="L10179">
        <v>19.684810656</v>
      </c>
      <c r="M10179">
        <v>19.252470607999999</v>
      </c>
      <c r="N10179">
        <v>21.530280015999999</v>
      </c>
      <c r="O10179">
        <v>20.829950736000001</v>
      </c>
      <c r="Q10179">
        <v>28.691752208000011</v>
      </c>
      <c r="S10179">
        <v>29.30236780800001</v>
      </c>
      <c r="U10179">
        <v>27.223054208000001</v>
      </c>
      <c r="W10179">
        <v>28.614296368000002</v>
      </c>
    </row>
    <row r="10180" spans="2:23" hidden="1" x14ac:dyDescent="0.25">
      <c r="B10180" t="s">
        <v>96</v>
      </c>
      <c r="C10180" t="s">
        <v>296</v>
      </c>
      <c r="D10180" t="s">
        <v>97</v>
      </c>
      <c r="E10180" t="s">
        <v>650</v>
      </c>
      <c r="F10180" t="s">
        <v>93</v>
      </c>
      <c r="G10180">
        <v>2.8492592800000009</v>
      </c>
      <c r="H10180">
        <v>0.73419763199999999</v>
      </c>
      <c r="I10180">
        <v>0.6819727040000001</v>
      </c>
      <c r="J10180">
        <v>1.936751264</v>
      </c>
      <c r="K10180">
        <v>2.9981390879999998</v>
      </c>
      <c r="L10180">
        <v>2.4107983200000001</v>
      </c>
      <c r="M10180">
        <v>2.237572176</v>
      </c>
      <c r="N10180">
        <v>2.1371064959999999</v>
      </c>
      <c r="O10180">
        <v>1.799935984</v>
      </c>
      <c r="Q10180">
        <v>2.8393327199999998</v>
      </c>
      <c r="S10180">
        <v>3.7920447039999998</v>
      </c>
      <c r="U10180">
        <v>2.875376896000001</v>
      </c>
      <c r="W10180">
        <v>1.819684496</v>
      </c>
    </row>
    <row r="10181" spans="2:23" hidden="1" x14ac:dyDescent="0.25">
      <c r="B10181" t="s">
        <v>96</v>
      </c>
      <c r="C10181" t="s">
        <v>296</v>
      </c>
      <c r="D10181" t="s">
        <v>97</v>
      </c>
      <c r="E10181" t="s">
        <v>511</v>
      </c>
      <c r="F10181" t="s">
        <v>93</v>
      </c>
      <c r="G10181">
        <v>1.761830896</v>
      </c>
      <c r="H10181">
        <v>0.59868144000000001</v>
      </c>
      <c r="I10181">
        <v>0.68189049600000007</v>
      </c>
      <c r="J10181">
        <v>1.9366683840000001</v>
      </c>
      <c r="K10181">
        <v>2.9980554239999999</v>
      </c>
      <c r="L10181">
        <v>2.410713984</v>
      </c>
      <c r="M10181">
        <v>2.2374871679999999</v>
      </c>
      <c r="N10181">
        <v>2.1370207040000002</v>
      </c>
      <c r="O10181">
        <v>1.7998447040000001</v>
      </c>
      <c r="Q10181">
        <v>2.8108508959999998</v>
      </c>
      <c r="S10181">
        <v>3.792027456</v>
      </c>
      <c r="U10181">
        <v>2.875376896000001</v>
      </c>
      <c r="W10181">
        <v>1.819684496</v>
      </c>
    </row>
    <row r="10182" spans="2:23" hidden="1" x14ac:dyDescent="0.25">
      <c r="B10182" t="s">
        <v>96</v>
      </c>
      <c r="C10182" t="s">
        <v>296</v>
      </c>
      <c r="D10182" t="s">
        <v>97</v>
      </c>
      <c r="E10182" t="s">
        <v>512</v>
      </c>
      <c r="F10182" t="s">
        <v>93</v>
      </c>
      <c r="G10182">
        <v>0</v>
      </c>
      <c r="H10182">
        <v>5.6784000000000011E-5</v>
      </c>
      <c r="I10182">
        <v>0</v>
      </c>
      <c r="J10182">
        <v>0</v>
      </c>
      <c r="K10182">
        <v>7.8400000000000003E-7</v>
      </c>
      <c r="L10182">
        <v>1.68E-6</v>
      </c>
      <c r="M10182">
        <v>3.2480000000000001E-6</v>
      </c>
      <c r="N10182">
        <v>5.3759999999999999E-6</v>
      </c>
      <c r="O10182">
        <v>5.7119999999999997E-6</v>
      </c>
      <c r="Q10182">
        <v>9.2960000000000004E-6</v>
      </c>
      <c r="S10182">
        <v>0</v>
      </c>
      <c r="U10182">
        <v>0</v>
      </c>
      <c r="W10182">
        <v>0</v>
      </c>
    </row>
    <row r="10183" spans="2:23" hidden="1" x14ac:dyDescent="0.25">
      <c r="B10183" t="s">
        <v>96</v>
      </c>
      <c r="C10183" t="s">
        <v>296</v>
      </c>
      <c r="D10183" t="s">
        <v>97</v>
      </c>
      <c r="E10183" t="s">
        <v>513</v>
      </c>
      <c r="F10183" t="s">
        <v>93</v>
      </c>
      <c r="G10183">
        <v>1.761830896</v>
      </c>
      <c r="H10183">
        <v>0.59862465599999992</v>
      </c>
      <c r="I10183">
        <v>0.68189049600000007</v>
      </c>
      <c r="J10183">
        <v>1.9366683840000001</v>
      </c>
      <c r="K10183">
        <v>2.9980547519999998</v>
      </c>
      <c r="L10183">
        <v>2.410712304</v>
      </c>
      <c r="M10183">
        <v>2.2374839199999998</v>
      </c>
      <c r="N10183">
        <v>2.1370153279999999</v>
      </c>
      <c r="O10183">
        <v>1.7998391039999999</v>
      </c>
      <c r="Q10183">
        <v>2.8108415999999998</v>
      </c>
      <c r="S10183">
        <v>3.792027456</v>
      </c>
      <c r="U10183">
        <v>2.875376896000001</v>
      </c>
      <c r="W10183">
        <v>1.819684496</v>
      </c>
    </row>
    <row r="10184" spans="2:23" hidden="1" x14ac:dyDescent="0.25">
      <c r="B10184" t="s">
        <v>96</v>
      </c>
      <c r="C10184" t="s">
        <v>296</v>
      </c>
      <c r="D10184" t="s">
        <v>97</v>
      </c>
      <c r="E10184" t="s">
        <v>514</v>
      </c>
      <c r="F10184" t="s">
        <v>93</v>
      </c>
      <c r="G10184">
        <v>0.72604672000000003</v>
      </c>
      <c r="H10184">
        <v>1.295198128</v>
      </c>
      <c r="I10184">
        <v>0.75385038399999993</v>
      </c>
      <c r="J10184">
        <v>0.46352566400000011</v>
      </c>
      <c r="K10184">
        <v>0.64519627200000007</v>
      </c>
      <c r="L10184">
        <v>0.7670610080000001</v>
      </c>
      <c r="M10184">
        <v>1.0315586400000001</v>
      </c>
      <c r="N10184">
        <v>1.03659864</v>
      </c>
      <c r="O10184">
        <v>0.76837163199999992</v>
      </c>
      <c r="Q10184">
        <v>0.90580537600000022</v>
      </c>
      <c r="S10184">
        <v>1.012247152</v>
      </c>
      <c r="U10184">
        <v>6.6056480000000004E-3</v>
      </c>
      <c r="W10184">
        <v>0</v>
      </c>
    </row>
    <row r="10185" spans="2:23" hidden="1" x14ac:dyDescent="0.25">
      <c r="B10185" t="s">
        <v>96</v>
      </c>
      <c r="C10185" t="s">
        <v>296</v>
      </c>
      <c r="D10185" t="s">
        <v>97</v>
      </c>
      <c r="E10185" t="s">
        <v>515</v>
      </c>
      <c r="F10185" t="s">
        <v>93</v>
      </c>
      <c r="G10185">
        <v>16.427162976000002</v>
      </c>
      <c r="H10185">
        <v>17.532357472000001</v>
      </c>
      <c r="I10185">
        <v>17.585698256000001</v>
      </c>
      <c r="J10185">
        <v>15.683329872</v>
      </c>
      <c r="K10185">
        <v>12.898042528</v>
      </c>
      <c r="L10185">
        <v>9.9332746239999992</v>
      </c>
      <c r="M10185">
        <v>7.4403884800000002</v>
      </c>
      <c r="N10185">
        <v>5.6179840639999998</v>
      </c>
      <c r="O10185">
        <v>4.770681552000001</v>
      </c>
      <c r="Q10185">
        <v>3.9415910240000001</v>
      </c>
      <c r="S10185">
        <v>4.7965484000000007</v>
      </c>
      <c r="U10185">
        <v>7.035572656000002</v>
      </c>
      <c r="W10185">
        <v>11.68611024</v>
      </c>
    </row>
    <row r="10186" spans="2:23" hidden="1" x14ac:dyDescent="0.25">
      <c r="B10186" t="s">
        <v>96</v>
      </c>
      <c r="C10186" t="s">
        <v>296</v>
      </c>
      <c r="D10186" t="s">
        <v>97</v>
      </c>
      <c r="E10186" t="s">
        <v>516</v>
      </c>
      <c r="F10186" t="s">
        <v>93</v>
      </c>
      <c r="G10186">
        <v>29.55314152</v>
      </c>
      <c r="H10186">
        <v>54.939099824000003</v>
      </c>
      <c r="I10186">
        <v>82.320272944000024</v>
      </c>
      <c r="J10186">
        <v>81.983447280000007</v>
      </c>
      <c r="K10186">
        <v>76.835701152000013</v>
      </c>
      <c r="L10186">
        <v>73.512471424000012</v>
      </c>
      <c r="M10186">
        <v>74.596316256000009</v>
      </c>
      <c r="N10186">
        <v>77.503996639999997</v>
      </c>
      <c r="O10186">
        <v>71.736583744000015</v>
      </c>
      <c r="Q10186">
        <v>88.062403631999999</v>
      </c>
      <c r="S10186">
        <v>86.199402912000011</v>
      </c>
      <c r="U10186">
        <v>79.291441152000033</v>
      </c>
      <c r="W10186">
        <v>81.171983088000019</v>
      </c>
    </row>
    <row r="10187" spans="2:23" hidden="1" x14ac:dyDescent="0.25">
      <c r="B10187" t="s">
        <v>96</v>
      </c>
      <c r="C10187" t="s">
        <v>296</v>
      </c>
      <c r="D10187" t="s">
        <v>97</v>
      </c>
      <c r="E10187" t="s">
        <v>651</v>
      </c>
      <c r="F10187" t="s">
        <v>93</v>
      </c>
      <c r="G10187">
        <v>32.779250672000003</v>
      </c>
      <c r="H10187">
        <v>56.433416479999998</v>
      </c>
      <c r="I10187">
        <v>82.730291615999988</v>
      </c>
      <c r="J10187">
        <v>82.137731984000027</v>
      </c>
      <c r="K10187">
        <v>76.844380480000012</v>
      </c>
      <c r="L10187">
        <v>73.512538624000015</v>
      </c>
      <c r="M10187">
        <v>74.596383008000018</v>
      </c>
      <c r="N10187">
        <v>77.504063056000007</v>
      </c>
      <c r="O10187">
        <v>71.736653408000009</v>
      </c>
      <c r="Q10187">
        <v>88.062476320000016</v>
      </c>
      <c r="S10187">
        <v>86.199402912000011</v>
      </c>
      <c r="U10187">
        <v>79.291441152000033</v>
      </c>
      <c r="W10187">
        <v>81.171983088000019</v>
      </c>
    </row>
    <row r="10188" spans="2:23" hidden="1" x14ac:dyDescent="0.25">
      <c r="B10188" t="s">
        <v>96</v>
      </c>
      <c r="C10188" t="s">
        <v>296</v>
      </c>
      <c r="D10188" t="s">
        <v>97</v>
      </c>
      <c r="E10188" t="s">
        <v>517</v>
      </c>
      <c r="F10188" t="s">
        <v>93</v>
      </c>
      <c r="G10188">
        <v>0.90396689600000002</v>
      </c>
      <c r="H10188">
        <v>0.67676772799999996</v>
      </c>
      <c r="I10188">
        <v>0.40952363200000003</v>
      </c>
      <c r="J10188">
        <v>0.154216832</v>
      </c>
      <c r="K10188">
        <v>8.6117920000000001E-3</v>
      </c>
      <c r="L10188">
        <v>0</v>
      </c>
      <c r="M10188">
        <v>0</v>
      </c>
      <c r="N10188">
        <v>0</v>
      </c>
      <c r="O10188">
        <v>0</v>
      </c>
      <c r="Q10188">
        <v>0</v>
      </c>
      <c r="S10188">
        <v>0</v>
      </c>
      <c r="U10188">
        <v>0</v>
      </c>
      <c r="W10188">
        <v>0</v>
      </c>
    </row>
    <row r="10189" spans="2:23" hidden="1" x14ac:dyDescent="0.25">
      <c r="B10189" t="s">
        <v>96</v>
      </c>
      <c r="C10189" t="s">
        <v>296</v>
      </c>
      <c r="D10189" t="s">
        <v>97</v>
      </c>
      <c r="E10189" t="s">
        <v>518</v>
      </c>
      <c r="F10189" t="s">
        <v>93</v>
      </c>
      <c r="G10189">
        <v>0</v>
      </c>
      <c r="H10189">
        <v>0</v>
      </c>
      <c r="I10189">
        <v>5.4880000000000006E-6</v>
      </c>
      <c r="J10189">
        <v>5.4880000000000006E-6</v>
      </c>
      <c r="K10189">
        <v>5.4880000000000006E-6</v>
      </c>
      <c r="L10189">
        <v>5.4880000000000006E-6</v>
      </c>
      <c r="M10189">
        <v>5.4880000000000006E-6</v>
      </c>
      <c r="N10189">
        <v>5.4880000000000006E-6</v>
      </c>
      <c r="O10189">
        <v>5.7119999999999997E-6</v>
      </c>
      <c r="Q10189">
        <v>6.0480000000000004E-6</v>
      </c>
      <c r="S10189">
        <v>0</v>
      </c>
      <c r="U10189">
        <v>0</v>
      </c>
      <c r="W10189">
        <v>0</v>
      </c>
    </row>
    <row r="10190" spans="2:23" hidden="1" x14ac:dyDescent="0.25">
      <c r="B10190" t="s">
        <v>96</v>
      </c>
      <c r="C10190" t="s">
        <v>296</v>
      </c>
      <c r="D10190" t="s">
        <v>97</v>
      </c>
      <c r="E10190" t="s">
        <v>709</v>
      </c>
      <c r="F10190" t="s">
        <v>93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Q10190">
        <v>0</v>
      </c>
      <c r="S10190">
        <v>0</v>
      </c>
      <c r="U10190">
        <v>0</v>
      </c>
      <c r="W10190">
        <v>0</v>
      </c>
    </row>
    <row r="10191" spans="2:23" hidden="1" x14ac:dyDescent="0.25">
      <c r="B10191" t="s">
        <v>96</v>
      </c>
      <c r="C10191" t="s">
        <v>296</v>
      </c>
      <c r="D10191" t="s">
        <v>97</v>
      </c>
      <c r="E10191" t="s">
        <v>519</v>
      </c>
      <c r="F10191" t="s">
        <v>93</v>
      </c>
      <c r="G10191">
        <v>0</v>
      </c>
      <c r="H10191">
        <v>0</v>
      </c>
      <c r="I10191">
        <v>5.4880000000000006E-6</v>
      </c>
      <c r="J10191">
        <v>5.4880000000000006E-6</v>
      </c>
      <c r="K10191">
        <v>5.4880000000000006E-6</v>
      </c>
      <c r="L10191">
        <v>5.4880000000000006E-6</v>
      </c>
      <c r="M10191">
        <v>5.4880000000000006E-6</v>
      </c>
      <c r="N10191">
        <v>5.4880000000000006E-6</v>
      </c>
      <c r="O10191">
        <v>5.7119999999999997E-6</v>
      </c>
      <c r="Q10191">
        <v>6.0480000000000004E-6</v>
      </c>
      <c r="S10191">
        <v>0</v>
      </c>
      <c r="U10191">
        <v>0</v>
      </c>
      <c r="W10191">
        <v>0</v>
      </c>
    </row>
    <row r="10192" spans="2:23" hidden="1" x14ac:dyDescent="0.25">
      <c r="B10192" t="s">
        <v>96</v>
      </c>
      <c r="C10192" t="s">
        <v>296</v>
      </c>
      <c r="D10192" t="s">
        <v>97</v>
      </c>
      <c r="E10192" t="s">
        <v>652</v>
      </c>
      <c r="F10192" t="s">
        <v>93</v>
      </c>
      <c r="G10192">
        <v>0</v>
      </c>
      <c r="H10192">
        <v>0</v>
      </c>
      <c r="I10192">
        <v>2.777600000000001E-5</v>
      </c>
      <c r="J10192">
        <v>0</v>
      </c>
      <c r="K10192">
        <v>5.6000000000000004E-7</v>
      </c>
      <c r="L10192">
        <v>3.3599999999999999E-7</v>
      </c>
      <c r="M10192">
        <v>1.68E-6</v>
      </c>
      <c r="N10192">
        <v>6.1600000000000003E-6</v>
      </c>
      <c r="O10192">
        <v>2.0159999999999998E-6</v>
      </c>
      <c r="Q10192">
        <v>6.832E-6</v>
      </c>
      <c r="S10192">
        <v>3.8079999999999998E-6</v>
      </c>
      <c r="U10192">
        <v>1.792E-6</v>
      </c>
      <c r="W10192">
        <v>0.60474052800000011</v>
      </c>
    </row>
    <row r="10193" spans="2:23" hidden="1" x14ac:dyDescent="0.25">
      <c r="B10193" t="s">
        <v>96</v>
      </c>
      <c r="C10193" t="s">
        <v>296</v>
      </c>
      <c r="D10193" t="s">
        <v>97</v>
      </c>
      <c r="E10193" t="s">
        <v>520</v>
      </c>
      <c r="F10193" t="s">
        <v>93</v>
      </c>
      <c r="G10193">
        <v>5.5073968320000004</v>
      </c>
      <c r="H10193">
        <v>21.992354496000001</v>
      </c>
      <c r="I10193">
        <v>41.405341712000009</v>
      </c>
      <c r="J10193">
        <v>38.95852441600001</v>
      </c>
      <c r="K10193">
        <v>33.054859264000008</v>
      </c>
      <c r="L10193">
        <v>29.229509792000002</v>
      </c>
      <c r="M10193">
        <v>29.329455792000001</v>
      </c>
      <c r="N10193">
        <v>30.500308048000001</v>
      </c>
      <c r="O10193">
        <v>26.19985368</v>
      </c>
      <c r="Q10193">
        <v>35.079333407999997</v>
      </c>
      <c r="S10193">
        <v>35.420169008000002</v>
      </c>
      <c r="U10193">
        <v>29.552882688</v>
      </c>
      <c r="W10193">
        <v>27.01132470400001</v>
      </c>
    </row>
    <row r="10194" spans="2:23" hidden="1" x14ac:dyDescent="0.25">
      <c r="B10194" t="s">
        <v>96</v>
      </c>
      <c r="C10194" t="s">
        <v>296</v>
      </c>
      <c r="D10194" t="s">
        <v>97</v>
      </c>
      <c r="E10194" t="s">
        <v>521</v>
      </c>
      <c r="F10194" t="s">
        <v>93</v>
      </c>
      <c r="G10194">
        <v>20.700620415999989</v>
      </c>
      <c r="H10194">
        <v>50.934967215999997</v>
      </c>
      <c r="I10194">
        <v>97.420607872000019</v>
      </c>
      <c r="J10194">
        <v>125.236735344</v>
      </c>
      <c r="K10194">
        <v>127.52423096</v>
      </c>
      <c r="L10194">
        <v>114.928975056</v>
      </c>
      <c r="M10194">
        <v>117.450863376</v>
      </c>
      <c r="N10194">
        <v>112.38659376</v>
      </c>
      <c r="O10194">
        <v>94.79073396800004</v>
      </c>
      <c r="Q10194">
        <v>97.526765839999996</v>
      </c>
      <c r="S10194">
        <v>120.69986073600001</v>
      </c>
      <c r="U10194">
        <v>134.437148272</v>
      </c>
      <c r="W10194">
        <v>119.013178704</v>
      </c>
    </row>
    <row r="10195" spans="2:23" hidden="1" x14ac:dyDescent="0.25">
      <c r="B10195" t="s">
        <v>96</v>
      </c>
      <c r="C10195" t="s">
        <v>296</v>
      </c>
      <c r="D10195" t="s">
        <v>97</v>
      </c>
      <c r="E10195" t="s">
        <v>522</v>
      </c>
      <c r="F10195" t="s">
        <v>93</v>
      </c>
      <c r="G10195">
        <v>6.8925349920000007</v>
      </c>
      <c r="H10195">
        <v>14.119189616</v>
      </c>
      <c r="I10195">
        <v>22.575382592</v>
      </c>
      <c r="J10195">
        <v>26.878067328</v>
      </c>
      <c r="K10195">
        <v>30.237603200000009</v>
      </c>
      <c r="L10195">
        <v>33.582626112</v>
      </c>
      <c r="M10195">
        <v>36.794913344000001</v>
      </c>
      <c r="N10195">
        <v>40.349106000000013</v>
      </c>
      <c r="O10195">
        <v>39.997676880000007</v>
      </c>
      <c r="Q10195">
        <v>48.135673824000008</v>
      </c>
      <c r="S10195">
        <v>44.970438352000009</v>
      </c>
      <c r="U10195">
        <v>42.696380159999997</v>
      </c>
      <c r="W10195">
        <v>42.474548144000011</v>
      </c>
    </row>
    <row r="10196" spans="2:23" hidden="1" x14ac:dyDescent="0.25">
      <c r="B10196" t="s">
        <v>96</v>
      </c>
      <c r="C10196" t="s">
        <v>296</v>
      </c>
      <c r="D10196" t="s">
        <v>97</v>
      </c>
      <c r="E10196" t="s">
        <v>654</v>
      </c>
      <c r="F10196" t="s">
        <v>93</v>
      </c>
      <c r="G10196">
        <v>0.26324905599999998</v>
      </c>
      <c r="H10196">
        <v>1.693300896</v>
      </c>
      <c r="I10196">
        <v>3.001652752</v>
      </c>
      <c r="J10196">
        <v>3.3655457919999998</v>
      </c>
      <c r="K10196">
        <v>3.1533157599999999</v>
      </c>
      <c r="L10196">
        <v>4.8484712639999996</v>
      </c>
      <c r="M10196">
        <v>7.0513994880000013</v>
      </c>
      <c r="N10196">
        <v>8.6578597280000018</v>
      </c>
      <c r="O10196">
        <v>7.5753042400000004</v>
      </c>
      <c r="Q10196">
        <v>12.443872448</v>
      </c>
      <c r="S10196">
        <v>16.471770895999999</v>
      </c>
      <c r="U10196">
        <v>14.882665504</v>
      </c>
      <c r="W10196">
        <v>11.687080944</v>
      </c>
    </row>
    <row r="10197" spans="2:23" hidden="1" x14ac:dyDescent="0.25">
      <c r="B10197" t="s">
        <v>96</v>
      </c>
      <c r="C10197" t="s">
        <v>296</v>
      </c>
      <c r="D10197" t="s">
        <v>97</v>
      </c>
      <c r="E10197" t="s">
        <v>655</v>
      </c>
      <c r="F10197" t="s">
        <v>93</v>
      </c>
      <c r="G10197">
        <v>0.58663539200000014</v>
      </c>
      <c r="H10197">
        <v>3.0272043200000001</v>
      </c>
      <c r="I10197">
        <v>6.1347291040000007</v>
      </c>
      <c r="J10197">
        <v>8.5413718880000005</v>
      </c>
      <c r="K10197">
        <v>12.589077312000001</v>
      </c>
      <c r="L10197">
        <v>16.380576575999999</v>
      </c>
      <c r="M10197">
        <v>15.570627296</v>
      </c>
      <c r="N10197">
        <v>10.543990576000001</v>
      </c>
      <c r="O10197">
        <v>7.5640238240000013</v>
      </c>
      <c r="Q10197">
        <v>6.7734284799999998</v>
      </c>
      <c r="S10197">
        <v>5.8116227680000003</v>
      </c>
      <c r="U10197">
        <v>9.132708032</v>
      </c>
      <c r="W10197">
        <v>10.762885952</v>
      </c>
    </row>
    <row r="10198" spans="2:23" hidden="1" x14ac:dyDescent="0.25">
      <c r="B10198" t="s">
        <v>96</v>
      </c>
      <c r="C10198" t="s">
        <v>296</v>
      </c>
      <c r="D10198" t="s">
        <v>97</v>
      </c>
      <c r="E10198" t="s">
        <v>710</v>
      </c>
      <c r="F10198" t="s">
        <v>93</v>
      </c>
      <c r="G10198">
        <v>3.6579871999999999E-2</v>
      </c>
      <c r="H10198">
        <v>0.49071198399999999</v>
      </c>
      <c r="I10198">
        <v>2.4407818400000001</v>
      </c>
      <c r="J10198">
        <v>3.8080782879999999</v>
      </c>
      <c r="K10198">
        <v>5.0348696160000008</v>
      </c>
      <c r="L10198">
        <v>5.1537554880000007</v>
      </c>
      <c r="M10198">
        <v>4.3637806240000003</v>
      </c>
      <c r="N10198">
        <v>3.3108073600000001</v>
      </c>
      <c r="O10198">
        <v>1.9964806399999999</v>
      </c>
      <c r="Q10198">
        <v>0.32954151999999998</v>
      </c>
      <c r="S10198">
        <v>0</v>
      </c>
      <c r="U10198">
        <v>0</v>
      </c>
      <c r="W10198">
        <v>0</v>
      </c>
    </row>
    <row r="10199" spans="2:23" hidden="1" x14ac:dyDescent="0.25">
      <c r="B10199" t="s">
        <v>96</v>
      </c>
      <c r="C10199" t="s">
        <v>296</v>
      </c>
      <c r="D10199" t="s">
        <v>97</v>
      </c>
      <c r="E10199" t="s">
        <v>711</v>
      </c>
      <c r="F10199" t="s">
        <v>93</v>
      </c>
      <c r="G10199">
        <v>0</v>
      </c>
      <c r="H10199">
        <v>0.16432673600000011</v>
      </c>
      <c r="I10199">
        <v>0.35438020800000009</v>
      </c>
      <c r="J10199">
        <v>1.5713232640000001</v>
      </c>
      <c r="K10199">
        <v>2.8559133120000002</v>
      </c>
      <c r="L10199">
        <v>3.799237792</v>
      </c>
      <c r="M10199">
        <v>3.226886656</v>
      </c>
      <c r="N10199">
        <v>1.962933168</v>
      </c>
      <c r="O10199">
        <v>2.7601450239999998</v>
      </c>
      <c r="Q10199">
        <v>2.7371481759999998</v>
      </c>
      <c r="S10199">
        <v>3.3008433920000009</v>
      </c>
      <c r="U10199">
        <v>3.4708841439999998</v>
      </c>
      <c r="W10199">
        <v>3.6957847359999998</v>
      </c>
    </row>
    <row r="10200" spans="2:23" hidden="1" x14ac:dyDescent="0.25">
      <c r="B10200" t="s">
        <v>96</v>
      </c>
      <c r="C10200" t="s">
        <v>296</v>
      </c>
      <c r="D10200" t="s">
        <v>97</v>
      </c>
      <c r="E10200" t="s">
        <v>656</v>
      </c>
      <c r="F10200" t="s">
        <v>93</v>
      </c>
      <c r="G10200">
        <v>0.30076110400000011</v>
      </c>
      <c r="H10200">
        <v>0.93473295999999995</v>
      </c>
      <c r="I10200">
        <v>0.84482025599999999</v>
      </c>
      <c r="J10200">
        <v>0.184488976</v>
      </c>
      <c r="K10200">
        <v>7.3270400000000004E-4</v>
      </c>
      <c r="L10200">
        <v>1.91072E-4</v>
      </c>
      <c r="M10200">
        <v>1.07184E-4</v>
      </c>
      <c r="N10200">
        <v>2.8896000000000009E-5</v>
      </c>
      <c r="O10200">
        <v>3.0576000000000007E-5</v>
      </c>
      <c r="Q10200">
        <v>5.6112000000000008E-5</v>
      </c>
      <c r="S10200">
        <v>0</v>
      </c>
      <c r="U10200">
        <v>0</v>
      </c>
      <c r="W10200">
        <v>0</v>
      </c>
    </row>
    <row r="10201" spans="2:23" hidden="1" x14ac:dyDescent="0.25">
      <c r="B10201" t="s">
        <v>96</v>
      </c>
      <c r="C10201" t="s">
        <v>296</v>
      </c>
      <c r="D10201" t="s">
        <v>97</v>
      </c>
      <c r="E10201" t="s">
        <v>657</v>
      </c>
      <c r="F10201" t="s">
        <v>93</v>
      </c>
      <c r="G10201">
        <v>0.24929441599999999</v>
      </c>
      <c r="H10201">
        <v>1.4374326399999999</v>
      </c>
      <c r="I10201">
        <v>2.4947468000000002</v>
      </c>
      <c r="J10201">
        <v>2.9774813600000001</v>
      </c>
      <c r="K10201">
        <v>4.6975616799999997</v>
      </c>
      <c r="L10201">
        <v>7.4273923360000014</v>
      </c>
      <c r="M10201">
        <v>7.9798528319999997</v>
      </c>
      <c r="N10201">
        <v>5.2702211520000004</v>
      </c>
      <c r="O10201">
        <v>2.8073675840000001</v>
      </c>
      <c r="Q10201">
        <v>3.70668256</v>
      </c>
      <c r="S10201">
        <v>2.5107793759999999</v>
      </c>
      <c r="U10201">
        <v>5.6618237760000003</v>
      </c>
      <c r="W10201">
        <v>7.0671012160000002</v>
      </c>
    </row>
    <row r="10202" spans="2:23" hidden="1" x14ac:dyDescent="0.25">
      <c r="B10202" t="s">
        <v>96</v>
      </c>
      <c r="C10202" t="s">
        <v>296</v>
      </c>
      <c r="D10202" t="s">
        <v>97</v>
      </c>
      <c r="E10202" t="s">
        <v>658</v>
      </c>
      <c r="F10202" t="s">
        <v>93</v>
      </c>
      <c r="G10202">
        <v>3.6579871999999999E-2</v>
      </c>
      <c r="H10202">
        <v>0.49071198399999999</v>
      </c>
      <c r="I10202">
        <v>2.4407818400000001</v>
      </c>
      <c r="J10202">
        <v>3.8080782879999999</v>
      </c>
      <c r="K10202">
        <v>5.0348696160000008</v>
      </c>
      <c r="L10202">
        <v>5.1537554880000007</v>
      </c>
      <c r="M10202">
        <v>4.3637806240000003</v>
      </c>
      <c r="N10202">
        <v>3.3108073600000001</v>
      </c>
      <c r="O10202">
        <v>1.9964806399999999</v>
      </c>
      <c r="Q10202">
        <v>0.32954151999999998</v>
      </c>
      <c r="S10202">
        <v>0</v>
      </c>
      <c r="U10202">
        <v>0</v>
      </c>
      <c r="W10202">
        <v>0</v>
      </c>
    </row>
    <row r="10203" spans="2:23" hidden="1" x14ac:dyDescent="0.25">
      <c r="B10203" t="s">
        <v>96</v>
      </c>
      <c r="C10203" t="s">
        <v>296</v>
      </c>
      <c r="D10203" t="s">
        <v>97</v>
      </c>
      <c r="E10203" t="s">
        <v>659</v>
      </c>
      <c r="F10203" t="s">
        <v>93</v>
      </c>
      <c r="G10203">
        <v>4.3646555679999999</v>
      </c>
      <c r="H10203">
        <v>6.3406777280000002</v>
      </c>
      <c r="I10203">
        <v>6.8299442399999997</v>
      </c>
      <c r="J10203">
        <v>10.509784432</v>
      </c>
      <c r="K10203">
        <v>18.955357456000002</v>
      </c>
      <c r="L10203">
        <v>29.323127904</v>
      </c>
      <c r="M10203">
        <v>38.456763744000007</v>
      </c>
      <c r="N10203">
        <v>41.429310160000007</v>
      </c>
      <c r="O10203">
        <v>48.018655103999997</v>
      </c>
      <c r="Q10203">
        <v>41.187225856000012</v>
      </c>
      <c r="S10203">
        <v>39.634916048000008</v>
      </c>
      <c r="U10203">
        <v>38.826173679999997</v>
      </c>
      <c r="W10203">
        <v>36.394246336000002</v>
      </c>
    </row>
    <row r="10204" spans="2:23" hidden="1" x14ac:dyDescent="0.25">
      <c r="B10204" t="s">
        <v>96</v>
      </c>
      <c r="C10204" t="s">
        <v>296</v>
      </c>
      <c r="D10204" t="s">
        <v>97</v>
      </c>
      <c r="E10204" t="s">
        <v>660</v>
      </c>
      <c r="F10204" t="s">
        <v>93</v>
      </c>
      <c r="G10204">
        <v>0</v>
      </c>
      <c r="H10204">
        <v>0.32897088000000008</v>
      </c>
      <c r="I10204">
        <v>4.8870189760000002</v>
      </c>
      <c r="J10204">
        <v>9.4988261759999997</v>
      </c>
      <c r="K10204">
        <v>16.094802976</v>
      </c>
      <c r="L10204">
        <v>23.100318640000001</v>
      </c>
      <c r="M10204">
        <v>28.509363791999998</v>
      </c>
      <c r="N10204">
        <v>31.547618256</v>
      </c>
      <c r="O10204">
        <v>34.925240224000007</v>
      </c>
      <c r="Q10204">
        <v>32.267993072000003</v>
      </c>
      <c r="S10204">
        <v>33.883399312000002</v>
      </c>
      <c r="U10204">
        <v>36.49565169600001</v>
      </c>
      <c r="W10204">
        <v>34.357031968000008</v>
      </c>
    </row>
    <row r="10205" spans="2:23" hidden="1" x14ac:dyDescent="0.25">
      <c r="B10205" t="s">
        <v>96</v>
      </c>
      <c r="C10205" t="s">
        <v>296</v>
      </c>
      <c r="D10205" t="s">
        <v>97</v>
      </c>
      <c r="E10205" t="s">
        <v>661</v>
      </c>
      <c r="F10205" t="s">
        <v>93</v>
      </c>
      <c r="G10205">
        <v>0</v>
      </c>
      <c r="H10205">
        <v>6.5443504E-2</v>
      </c>
      <c r="I10205">
        <v>0.20699347200000001</v>
      </c>
      <c r="J10205">
        <v>0.7882080640000001</v>
      </c>
      <c r="K10205">
        <v>1.9480249599999999</v>
      </c>
      <c r="L10205">
        <v>3.8569163359999998</v>
      </c>
      <c r="M10205">
        <v>6.2155111200000013</v>
      </c>
      <c r="N10205">
        <v>8.2590801440000003</v>
      </c>
      <c r="O10205">
        <v>10.267736304</v>
      </c>
      <c r="Q10205">
        <v>8.8779555200000022</v>
      </c>
      <c r="S10205">
        <v>5.061538832000001</v>
      </c>
      <c r="U10205">
        <v>1.750591808</v>
      </c>
      <c r="W10205">
        <v>8.9746831999999999E-2</v>
      </c>
    </row>
    <row r="10206" spans="2:23" hidden="1" x14ac:dyDescent="0.25">
      <c r="B10206" t="s">
        <v>96</v>
      </c>
      <c r="C10206" t="s">
        <v>296</v>
      </c>
      <c r="D10206" t="s">
        <v>97</v>
      </c>
      <c r="E10206" t="s">
        <v>662</v>
      </c>
      <c r="F10206" t="s">
        <v>93</v>
      </c>
      <c r="G10206">
        <v>4.3646555679999999</v>
      </c>
      <c r="H10206">
        <v>5.9462633440000019</v>
      </c>
      <c r="I10206">
        <v>1.7359319040000001</v>
      </c>
      <c r="J10206">
        <v>0.22272062400000001</v>
      </c>
      <c r="K10206">
        <v>0.91252963200000037</v>
      </c>
      <c r="L10206">
        <v>2.3658927040000002</v>
      </c>
      <c r="M10206">
        <v>3.73188816</v>
      </c>
      <c r="N10206">
        <v>1.6226096320000001</v>
      </c>
      <c r="O10206">
        <v>0.97651198400000017</v>
      </c>
      <c r="Q10206">
        <v>4.1277264000000001E-2</v>
      </c>
      <c r="S10206">
        <v>0</v>
      </c>
      <c r="U10206">
        <v>0</v>
      </c>
      <c r="W10206">
        <v>5.8405871999999998E-2</v>
      </c>
    </row>
    <row r="10207" spans="2:23" hidden="1" x14ac:dyDescent="0.25">
      <c r="B10207" t="s">
        <v>96</v>
      </c>
      <c r="C10207" t="s">
        <v>296</v>
      </c>
      <c r="D10207" t="s">
        <v>97</v>
      </c>
      <c r="E10207" t="s">
        <v>663</v>
      </c>
      <c r="F10207" t="s">
        <v>93</v>
      </c>
      <c r="G10207">
        <v>8.3188667520000017</v>
      </c>
      <c r="H10207">
        <v>12.814401152</v>
      </c>
      <c r="I10207">
        <v>9.741489072000002</v>
      </c>
      <c r="J10207">
        <v>10.283625296</v>
      </c>
      <c r="K10207">
        <v>8.2428778880000007</v>
      </c>
      <c r="L10207">
        <v>8.3743764160000005</v>
      </c>
      <c r="M10207">
        <v>10.334258031999999</v>
      </c>
      <c r="N10207">
        <v>15.198299759999999</v>
      </c>
      <c r="O10207">
        <v>12.503332016</v>
      </c>
      <c r="Q10207">
        <v>12.930312752000001</v>
      </c>
      <c r="S10207">
        <v>11.091659152</v>
      </c>
      <c r="U10207">
        <v>7.7887924800000006</v>
      </c>
      <c r="W10207">
        <v>9.0540887360000006</v>
      </c>
    </row>
    <row r="10208" spans="2:23" hidden="1" x14ac:dyDescent="0.25">
      <c r="B10208" t="s">
        <v>96</v>
      </c>
      <c r="C10208" t="s">
        <v>296</v>
      </c>
      <c r="D10208" t="s">
        <v>97</v>
      </c>
      <c r="E10208" t="s">
        <v>527</v>
      </c>
      <c r="F10208" t="s">
        <v>93</v>
      </c>
      <c r="G10208">
        <v>0</v>
      </c>
      <c r="H10208">
        <v>0.65747371399999999</v>
      </c>
      <c r="I10208">
        <v>5.2071120110000004</v>
      </c>
      <c r="J10208">
        <v>13.755193220000001</v>
      </c>
      <c r="K10208">
        <v>23.176915950000001</v>
      </c>
      <c r="L10208">
        <v>31.882835310000001</v>
      </c>
      <c r="M10208">
        <v>39.758393359999999</v>
      </c>
      <c r="N10208">
        <v>45.556357740000003</v>
      </c>
      <c r="O10208">
        <v>48.133228899999999</v>
      </c>
      <c r="P10208">
        <v>49.049924679999997</v>
      </c>
      <c r="Q10208">
        <v>49.483632120000003</v>
      </c>
      <c r="R10208">
        <v>49.767371939999997</v>
      </c>
      <c r="S10208">
        <v>50.05071469</v>
      </c>
      <c r="T10208">
        <v>50.188704020000003</v>
      </c>
      <c r="U10208">
        <v>50.119297299999999</v>
      </c>
      <c r="V10208">
        <v>49.857581250000003</v>
      </c>
      <c r="W10208">
        <v>49.42235711</v>
      </c>
    </row>
    <row r="10209" spans="2:23" hidden="1" x14ac:dyDescent="0.25">
      <c r="B10209" t="s">
        <v>96</v>
      </c>
      <c r="C10209" t="s">
        <v>296</v>
      </c>
      <c r="D10209" t="s">
        <v>97</v>
      </c>
      <c r="E10209" t="s">
        <v>528</v>
      </c>
      <c r="F10209" t="s">
        <v>93</v>
      </c>
      <c r="G10209">
        <v>1.954861908</v>
      </c>
      <c r="H10209">
        <v>1.954861908</v>
      </c>
      <c r="I10209">
        <v>1.954861908</v>
      </c>
    </row>
    <row r="10210" spans="2:23" hidden="1" x14ac:dyDescent="0.25">
      <c r="B10210" t="s">
        <v>96</v>
      </c>
      <c r="C10210" t="s">
        <v>296</v>
      </c>
      <c r="D10210" t="s">
        <v>97</v>
      </c>
      <c r="E10210" t="s">
        <v>529</v>
      </c>
      <c r="F10210" t="s">
        <v>93</v>
      </c>
      <c r="G10210">
        <v>16.348274790000001</v>
      </c>
      <c r="H10210">
        <v>16.348274790000001</v>
      </c>
      <c r="I10210">
        <v>16.348274790000001</v>
      </c>
      <c r="J10210">
        <v>16.348274790000001</v>
      </c>
      <c r="K10210">
        <v>16.348274790000001</v>
      </c>
      <c r="L10210">
        <v>16.348274790000001</v>
      </c>
      <c r="M10210">
        <v>16.348274790000001</v>
      </c>
    </row>
    <row r="10211" spans="2:23" hidden="1" x14ac:dyDescent="0.25">
      <c r="B10211" t="s">
        <v>96</v>
      </c>
      <c r="C10211" t="s">
        <v>296</v>
      </c>
      <c r="D10211" t="s">
        <v>97</v>
      </c>
      <c r="E10211" t="s">
        <v>92</v>
      </c>
      <c r="F10211" t="s">
        <v>93</v>
      </c>
      <c r="G10211">
        <v>136.02827210000001</v>
      </c>
      <c r="H10211">
        <v>197.71053119999999</v>
      </c>
      <c r="I10211">
        <v>269.77194450000002</v>
      </c>
      <c r="J10211">
        <v>307.02061629999997</v>
      </c>
      <c r="K10211">
        <v>307.66459049999997</v>
      </c>
      <c r="L10211">
        <v>304.66459070000002</v>
      </c>
      <c r="M10211">
        <v>323.39951300000001</v>
      </c>
      <c r="N10211">
        <v>334.29567989999998</v>
      </c>
      <c r="O10211">
        <v>313.52413080000002</v>
      </c>
      <c r="P10211">
        <v>329.09202670000002</v>
      </c>
      <c r="Q10211">
        <v>344.65992249999999</v>
      </c>
      <c r="R10211">
        <v>356.24584270000003</v>
      </c>
      <c r="S10211">
        <v>367.83176300000002</v>
      </c>
      <c r="T10211">
        <v>367.41045939999998</v>
      </c>
      <c r="U10211">
        <v>366.98915590000001</v>
      </c>
      <c r="V10211">
        <v>355.76964720000001</v>
      </c>
      <c r="W10211">
        <v>344.5501385</v>
      </c>
    </row>
    <row r="10212" spans="2:23" hidden="1" x14ac:dyDescent="0.25">
      <c r="B10212" t="s">
        <v>96</v>
      </c>
      <c r="C10212" t="s">
        <v>296</v>
      </c>
      <c r="D10212" t="s">
        <v>97</v>
      </c>
      <c r="E10212" t="s">
        <v>530</v>
      </c>
      <c r="F10212" t="s">
        <v>93</v>
      </c>
      <c r="G10212">
        <v>201.1702492</v>
      </c>
      <c r="H10212">
        <v>201.1702492</v>
      </c>
      <c r="I10212">
        <v>201.1702492</v>
      </c>
    </row>
    <row r="10213" spans="2:23" hidden="1" x14ac:dyDescent="0.25">
      <c r="B10213" t="s">
        <v>96</v>
      </c>
      <c r="C10213" t="s">
        <v>296</v>
      </c>
      <c r="D10213" t="s">
        <v>97</v>
      </c>
      <c r="E10213" t="s">
        <v>531</v>
      </c>
      <c r="F10213" t="s">
        <v>93</v>
      </c>
      <c r="G10213">
        <v>263.75143689999999</v>
      </c>
      <c r="H10213">
        <v>263.75143689999999</v>
      </c>
      <c r="I10213">
        <v>263.75143689999999</v>
      </c>
      <c r="J10213">
        <v>263.75143689999999</v>
      </c>
      <c r="K10213">
        <v>263.75143689999999</v>
      </c>
      <c r="L10213">
        <v>263.75143689999999</v>
      </c>
      <c r="M10213">
        <v>263.75143689999999</v>
      </c>
    </row>
    <row r="10214" spans="2:23" hidden="1" x14ac:dyDescent="0.25">
      <c r="B10214" t="s">
        <v>96</v>
      </c>
      <c r="C10214" t="s">
        <v>296</v>
      </c>
      <c r="D10214" t="s">
        <v>97</v>
      </c>
      <c r="E10214" t="s">
        <v>532</v>
      </c>
      <c r="F10214" t="s">
        <v>93</v>
      </c>
      <c r="G10214">
        <v>2.678084245</v>
      </c>
      <c r="H10214">
        <v>1.4402792980000001</v>
      </c>
      <c r="I10214">
        <v>5.2375603660000003</v>
      </c>
      <c r="J10214">
        <v>9.9357832360000007</v>
      </c>
      <c r="K10214">
        <v>16.669870029999998</v>
      </c>
      <c r="L10214">
        <v>23.852061469999999</v>
      </c>
      <c r="M10214">
        <v>29.481666879999999</v>
      </c>
      <c r="N10214">
        <v>32.784743200000001</v>
      </c>
      <c r="O10214">
        <v>36.547167080000001</v>
      </c>
      <c r="P10214">
        <v>35.354591800000001</v>
      </c>
      <c r="Q10214">
        <v>34.162016530000002</v>
      </c>
      <c r="R10214">
        <v>35.013699379999998</v>
      </c>
      <c r="S10214">
        <v>35.865382220000001</v>
      </c>
      <c r="T10214">
        <v>37.16392853</v>
      </c>
      <c r="U10214">
        <v>38.462474839999999</v>
      </c>
      <c r="V10214">
        <v>37.336146550000002</v>
      </c>
      <c r="W10214">
        <v>36.209818249999998</v>
      </c>
    </row>
    <row r="10215" spans="2:23" hidden="1" x14ac:dyDescent="0.25">
      <c r="B10215" t="s">
        <v>96</v>
      </c>
      <c r="C10215" t="s">
        <v>296</v>
      </c>
      <c r="D10215" t="s">
        <v>97</v>
      </c>
      <c r="E10215" t="s">
        <v>533</v>
      </c>
      <c r="F10215" t="s">
        <v>93</v>
      </c>
      <c r="G10215">
        <v>3.118641303</v>
      </c>
      <c r="H10215">
        <v>3.118641303</v>
      </c>
      <c r="I10215">
        <v>3.118641303</v>
      </c>
    </row>
    <row r="10216" spans="2:23" hidden="1" x14ac:dyDescent="0.25">
      <c r="B10216" t="s">
        <v>96</v>
      </c>
      <c r="C10216" t="s">
        <v>296</v>
      </c>
      <c r="D10216" t="s">
        <v>97</v>
      </c>
      <c r="E10216" t="s">
        <v>534</v>
      </c>
      <c r="F10216" t="s">
        <v>93</v>
      </c>
      <c r="G10216">
        <v>12.756472219999999</v>
      </c>
      <c r="H10216">
        <v>12.756472219999999</v>
      </c>
      <c r="I10216">
        <v>12.756472219999999</v>
      </c>
      <c r="J10216">
        <v>12.756472219999999</v>
      </c>
      <c r="K10216">
        <v>12.756472219999999</v>
      </c>
      <c r="L10216">
        <v>12.756472219999999</v>
      </c>
      <c r="M10216">
        <v>12.756472219999999</v>
      </c>
    </row>
    <row r="10217" spans="2:23" hidden="1" x14ac:dyDescent="0.25">
      <c r="B10217" t="s">
        <v>96</v>
      </c>
      <c r="C10217" t="s">
        <v>296</v>
      </c>
      <c r="D10217" t="s">
        <v>97</v>
      </c>
      <c r="E10217" t="s">
        <v>535</v>
      </c>
      <c r="F10217" t="s">
        <v>93</v>
      </c>
      <c r="G10217">
        <v>0.13328996800000001</v>
      </c>
      <c r="H10217">
        <v>0.51313841599999999</v>
      </c>
      <c r="I10217">
        <v>0.12654644800000001</v>
      </c>
      <c r="J10217">
        <v>3.9670800960000001</v>
      </c>
      <c r="K10217">
        <v>2.5210392480000001</v>
      </c>
      <c r="L10217">
        <v>2.1365077440000002</v>
      </c>
      <c r="M10217">
        <v>2.1978048960000001</v>
      </c>
      <c r="N10217">
        <v>1.9326983200000001</v>
      </c>
      <c r="O10217">
        <v>1.5468921440000001</v>
      </c>
      <c r="P10217">
        <v>1.0715933200000001</v>
      </c>
      <c r="Q10217">
        <v>0.59629449599999995</v>
      </c>
      <c r="R10217">
        <v>0.48008548000000001</v>
      </c>
      <c r="S10217">
        <v>0.36387646400000001</v>
      </c>
      <c r="T10217">
        <v>0.60860620799999998</v>
      </c>
      <c r="U10217">
        <v>0.85333595200000001</v>
      </c>
      <c r="V10217">
        <v>0.84066275999999995</v>
      </c>
      <c r="W10217">
        <v>0.82798956800000001</v>
      </c>
    </row>
    <row r="10218" spans="2:23" hidden="1" x14ac:dyDescent="0.25">
      <c r="B10218" t="s">
        <v>96</v>
      </c>
      <c r="C10218" t="s">
        <v>296</v>
      </c>
      <c r="D10218" t="s">
        <v>97</v>
      </c>
      <c r="E10218" t="s">
        <v>536</v>
      </c>
      <c r="F10218" t="s">
        <v>93</v>
      </c>
      <c r="G10218">
        <v>0.25765827699999999</v>
      </c>
      <c r="H10218">
        <v>0.25765827699999999</v>
      </c>
      <c r="I10218">
        <v>0.25765827699999999</v>
      </c>
    </row>
    <row r="10219" spans="2:23" hidden="1" x14ac:dyDescent="0.25">
      <c r="B10219" t="s">
        <v>96</v>
      </c>
      <c r="C10219" t="s">
        <v>296</v>
      </c>
      <c r="D10219" t="s">
        <v>97</v>
      </c>
      <c r="E10219" t="s">
        <v>537</v>
      </c>
      <c r="F10219" t="s">
        <v>93</v>
      </c>
      <c r="G10219">
        <v>1.656486688</v>
      </c>
      <c r="H10219">
        <v>1.656486688</v>
      </c>
      <c r="I10219">
        <v>1.656486688</v>
      </c>
      <c r="J10219">
        <v>1.656486688</v>
      </c>
      <c r="K10219">
        <v>1.656486688</v>
      </c>
      <c r="L10219">
        <v>1.656486688</v>
      </c>
      <c r="M10219">
        <v>1.656486688</v>
      </c>
    </row>
    <row r="10220" spans="2:23" hidden="1" x14ac:dyDescent="0.25">
      <c r="B10220" t="s">
        <v>96</v>
      </c>
      <c r="C10220" t="s">
        <v>296</v>
      </c>
      <c r="D10220" t="s">
        <v>97</v>
      </c>
      <c r="E10220" t="s">
        <v>538</v>
      </c>
      <c r="F10220" t="s">
        <v>93</v>
      </c>
      <c r="G10220">
        <v>0</v>
      </c>
      <c r="H10220">
        <v>0.47641697599999999</v>
      </c>
      <c r="I10220">
        <v>0.12611961599999999</v>
      </c>
      <c r="J10220">
        <v>3.9670800960000001</v>
      </c>
      <c r="K10220">
        <v>2.5210384640000001</v>
      </c>
      <c r="L10220">
        <v>2.1365060640000002</v>
      </c>
      <c r="M10220">
        <v>2.197801648</v>
      </c>
      <c r="N10220">
        <v>1.932692944</v>
      </c>
      <c r="O10220">
        <v>1.546886432</v>
      </c>
      <c r="P10220">
        <v>1.0715657679999999</v>
      </c>
      <c r="Q10220">
        <v>0.59624510399999997</v>
      </c>
      <c r="R10220">
        <v>0.48006078400000002</v>
      </c>
      <c r="S10220">
        <v>0.36387646400000001</v>
      </c>
      <c r="T10220">
        <v>0.60860620799999998</v>
      </c>
      <c r="U10220">
        <v>0.85333595200000001</v>
      </c>
      <c r="V10220">
        <v>0.84066275999999995</v>
      </c>
      <c r="W10220">
        <v>0.82798956800000001</v>
      </c>
    </row>
    <row r="10221" spans="2:23" hidden="1" x14ac:dyDescent="0.25">
      <c r="B10221" t="s">
        <v>96</v>
      </c>
      <c r="C10221" t="s">
        <v>296</v>
      </c>
      <c r="D10221" t="s">
        <v>97</v>
      </c>
      <c r="E10221" t="s">
        <v>539</v>
      </c>
      <c r="F10221" t="s">
        <v>93</v>
      </c>
      <c r="G10221">
        <v>0.20084553099999999</v>
      </c>
      <c r="H10221">
        <v>0.20084553099999999</v>
      </c>
      <c r="I10221">
        <v>0.20084553099999999</v>
      </c>
    </row>
    <row r="10222" spans="2:23" hidden="1" x14ac:dyDescent="0.25">
      <c r="B10222" t="s">
        <v>96</v>
      </c>
      <c r="C10222" t="s">
        <v>296</v>
      </c>
      <c r="D10222" t="s">
        <v>97</v>
      </c>
      <c r="E10222" t="s">
        <v>540</v>
      </c>
      <c r="F10222" t="s">
        <v>93</v>
      </c>
      <c r="G10222">
        <v>1.6321375520000001</v>
      </c>
      <c r="H10222">
        <v>1.6321375520000001</v>
      </c>
      <c r="I10222">
        <v>1.6321375520000001</v>
      </c>
      <c r="J10222">
        <v>1.6321375520000001</v>
      </c>
      <c r="K10222">
        <v>1.6321375520000001</v>
      </c>
      <c r="L10222">
        <v>1.6321375520000001</v>
      </c>
      <c r="M10222">
        <v>1.6321375520000001</v>
      </c>
    </row>
    <row r="10223" spans="2:23" hidden="1" x14ac:dyDescent="0.25">
      <c r="B10223" t="s">
        <v>96</v>
      </c>
      <c r="C10223" t="s">
        <v>296</v>
      </c>
      <c r="D10223" t="s">
        <v>97</v>
      </c>
      <c r="E10223" t="s">
        <v>541</v>
      </c>
      <c r="F10223" t="s">
        <v>93</v>
      </c>
      <c r="G10223">
        <v>56.329130480000003</v>
      </c>
      <c r="H10223">
        <v>110.5172542</v>
      </c>
      <c r="I10223">
        <v>193.43404749999999</v>
      </c>
      <c r="J10223">
        <v>233.54990459999999</v>
      </c>
      <c r="K10223">
        <v>229.4762982</v>
      </c>
      <c r="L10223">
        <v>210.5371227</v>
      </c>
      <c r="M10223">
        <v>213.5372892</v>
      </c>
      <c r="N10223">
        <v>213.55804330000001</v>
      </c>
      <c r="O10223">
        <v>189.15727419999999</v>
      </c>
      <c r="P10223">
        <v>203.1388006</v>
      </c>
      <c r="Q10223">
        <v>217.1203271</v>
      </c>
      <c r="R10223">
        <v>228.55700160000001</v>
      </c>
      <c r="S10223">
        <v>239.99367620000001</v>
      </c>
      <c r="T10223">
        <v>241.91034830000001</v>
      </c>
      <c r="U10223">
        <v>243.8270205</v>
      </c>
      <c r="V10223">
        <v>237.2230816</v>
      </c>
      <c r="W10223">
        <v>230.6191427</v>
      </c>
    </row>
    <row r="10224" spans="2:23" hidden="1" x14ac:dyDescent="0.25">
      <c r="B10224" t="s">
        <v>96</v>
      </c>
      <c r="C10224" t="s">
        <v>296</v>
      </c>
      <c r="D10224" t="s">
        <v>97</v>
      </c>
      <c r="E10224" t="s">
        <v>542</v>
      </c>
      <c r="F10224" t="s">
        <v>93</v>
      </c>
      <c r="G10224">
        <v>120.0934774</v>
      </c>
      <c r="H10224">
        <v>120.0934774</v>
      </c>
      <c r="I10224">
        <v>120.0934774</v>
      </c>
    </row>
    <row r="10225" spans="2:23" hidden="1" x14ac:dyDescent="0.25">
      <c r="B10225" t="s">
        <v>96</v>
      </c>
      <c r="C10225" t="s">
        <v>296</v>
      </c>
      <c r="D10225" t="s">
        <v>97</v>
      </c>
      <c r="E10225" t="s">
        <v>543</v>
      </c>
      <c r="F10225" t="s">
        <v>93</v>
      </c>
      <c r="G10225">
        <v>178.19729240000001</v>
      </c>
      <c r="H10225">
        <v>178.19729240000001</v>
      </c>
      <c r="I10225">
        <v>178.19729240000001</v>
      </c>
      <c r="J10225">
        <v>178.19729240000001</v>
      </c>
      <c r="K10225">
        <v>178.19729240000001</v>
      </c>
      <c r="L10225">
        <v>178.19729240000001</v>
      </c>
      <c r="M10225">
        <v>178.19729240000001</v>
      </c>
    </row>
    <row r="10226" spans="2:23" hidden="1" x14ac:dyDescent="0.25">
      <c r="B10226" t="s">
        <v>96</v>
      </c>
      <c r="C10226" t="s">
        <v>296</v>
      </c>
      <c r="D10226" t="s">
        <v>97</v>
      </c>
      <c r="E10226" t="s">
        <v>544</v>
      </c>
      <c r="F10226" t="s">
        <v>93</v>
      </c>
      <c r="G10226">
        <v>2.3221423680000002</v>
      </c>
      <c r="H10226">
        <v>0.81754892800000001</v>
      </c>
      <c r="I10226">
        <v>4.9515200000000001E-4</v>
      </c>
      <c r="J10226">
        <v>6.7899999999999997E-5</v>
      </c>
      <c r="K10226">
        <v>6.7500000000000001E-5</v>
      </c>
      <c r="L10226">
        <v>6.7100000000000005E-5</v>
      </c>
      <c r="M10226">
        <v>6.6799999999999997E-5</v>
      </c>
      <c r="N10226">
        <v>6.6299999999999999E-5</v>
      </c>
      <c r="O10226">
        <v>6.97E-5</v>
      </c>
      <c r="P10226">
        <v>7.1199999999999996E-5</v>
      </c>
      <c r="Q10226">
        <v>7.2799999999999994E-5</v>
      </c>
      <c r="R10226">
        <v>3.6399999999999997E-5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2:23" hidden="1" x14ac:dyDescent="0.25">
      <c r="B10227" t="s">
        <v>96</v>
      </c>
      <c r="C10227" t="s">
        <v>296</v>
      </c>
      <c r="D10227" t="s">
        <v>97</v>
      </c>
      <c r="E10227" t="s">
        <v>545</v>
      </c>
      <c r="F10227" t="s">
        <v>93</v>
      </c>
      <c r="G10227">
        <v>1.0467288159999999</v>
      </c>
      <c r="H10227">
        <v>1.0467288159999999</v>
      </c>
      <c r="I10227">
        <v>1.0467288159999999</v>
      </c>
    </row>
    <row r="10228" spans="2:23" hidden="1" x14ac:dyDescent="0.25">
      <c r="B10228" t="s">
        <v>96</v>
      </c>
      <c r="C10228" t="s">
        <v>296</v>
      </c>
      <c r="D10228" t="s">
        <v>97</v>
      </c>
      <c r="E10228" t="s">
        <v>546</v>
      </c>
      <c r="F10228" t="s">
        <v>93</v>
      </c>
      <c r="G10228">
        <v>0.44863652799999998</v>
      </c>
      <c r="H10228">
        <v>0.44863652799999998</v>
      </c>
      <c r="I10228">
        <v>0.44863652799999998</v>
      </c>
      <c r="J10228">
        <v>0.44863652799999998</v>
      </c>
      <c r="K10228">
        <v>0.44863652799999998</v>
      </c>
      <c r="L10228">
        <v>0.44863652799999998</v>
      </c>
      <c r="M10228">
        <v>0.44863652799999998</v>
      </c>
    </row>
    <row r="10229" spans="2:23" hidden="1" x14ac:dyDescent="0.25">
      <c r="B10229" t="s">
        <v>96</v>
      </c>
      <c r="C10229" t="s">
        <v>296</v>
      </c>
      <c r="D10229" t="s">
        <v>97</v>
      </c>
      <c r="E10229" t="s">
        <v>547</v>
      </c>
      <c r="F10229" t="s">
        <v>93</v>
      </c>
      <c r="G10229">
        <v>0</v>
      </c>
      <c r="H10229">
        <v>2.1090608E-2</v>
      </c>
      <c r="I10229">
        <v>4.2683199999999998E-4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</row>
    <row r="10230" spans="2:23" hidden="1" x14ac:dyDescent="0.25">
      <c r="B10230" t="s">
        <v>96</v>
      </c>
      <c r="C10230" t="s">
        <v>296</v>
      </c>
      <c r="D10230" t="s">
        <v>97</v>
      </c>
      <c r="E10230" t="s">
        <v>548</v>
      </c>
      <c r="F10230" t="s">
        <v>93</v>
      </c>
      <c r="G10230">
        <v>7.1724800000000002E-3</v>
      </c>
      <c r="H10230">
        <v>7.1724800000000002E-3</v>
      </c>
      <c r="I10230">
        <v>7.1724800000000002E-3</v>
      </c>
    </row>
    <row r="10231" spans="2:23" hidden="1" x14ac:dyDescent="0.25">
      <c r="B10231" t="s">
        <v>96</v>
      </c>
      <c r="C10231" t="s">
        <v>296</v>
      </c>
      <c r="D10231" t="s">
        <v>97</v>
      </c>
      <c r="E10231" t="s">
        <v>549</v>
      </c>
      <c r="F10231" t="s">
        <v>93</v>
      </c>
      <c r="G10231">
        <v>3.07392E-3</v>
      </c>
      <c r="H10231">
        <v>3.07392E-3</v>
      </c>
      <c r="I10231">
        <v>3.07392E-3</v>
      </c>
      <c r="J10231">
        <v>3.07392E-3</v>
      </c>
      <c r="K10231">
        <v>3.07392E-3</v>
      </c>
      <c r="L10231">
        <v>3.07392E-3</v>
      </c>
      <c r="M10231">
        <v>3.07392E-3</v>
      </c>
    </row>
    <row r="10232" spans="2:23" hidden="1" x14ac:dyDescent="0.25">
      <c r="B10232" t="s">
        <v>96</v>
      </c>
      <c r="C10232" t="s">
        <v>296</v>
      </c>
      <c r="D10232" t="s">
        <v>97</v>
      </c>
      <c r="E10232" t="s">
        <v>550</v>
      </c>
      <c r="F10232" t="s">
        <v>93</v>
      </c>
      <c r="G10232">
        <v>2.3221423680000002</v>
      </c>
      <c r="H10232">
        <v>0.79645832000000005</v>
      </c>
      <c r="I10232">
        <v>6.8300000000000007E-5</v>
      </c>
      <c r="J10232">
        <v>6.7899999999999997E-5</v>
      </c>
      <c r="K10232">
        <v>6.7500000000000001E-5</v>
      </c>
      <c r="L10232">
        <v>6.7100000000000005E-5</v>
      </c>
      <c r="M10232">
        <v>6.6799999999999997E-5</v>
      </c>
      <c r="N10232">
        <v>6.6299999999999999E-5</v>
      </c>
      <c r="O10232">
        <v>6.97E-5</v>
      </c>
      <c r="P10232">
        <v>7.1199999999999996E-5</v>
      </c>
      <c r="Q10232">
        <v>7.2799999999999994E-5</v>
      </c>
      <c r="R10232">
        <v>3.6399999999999997E-5</v>
      </c>
      <c r="S10232">
        <v>0</v>
      </c>
      <c r="T10232">
        <v>0</v>
      </c>
      <c r="U10232">
        <v>0</v>
      </c>
      <c r="V10232">
        <v>0</v>
      </c>
      <c r="W10232">
        <v>0</v>
      </c>
    </row>
    <row r="10233" spans="2:23" hidden="1" x14ac:dyDescent="0.25">
      <c r="B10233" t="s">
        <v>96</v>
      </c>
      <c r="C10233" t="s">
        <v>296</v>
      </c>
      <c r="D10233" t="s">
        <v>97</v>
      </c>
      <c r="E10233" t="s">
        <v>551</v>
      </c>
      <c r="F10233" t="s">
        <v>93</v>
      </c>
      <c r="G10233">
        <v>1.039556336</v>
      </c>
      <c r="H10233">
        <v>1.039556336</v>
      </c>
      <c r="I10233">
        <v>1.039556336</v>
      </c>
    </row>
    <row r="10234" spans="2:23" hidden="1" x14ac:dyDescent="0.25">
      <c r="B10234" t="s">
        <v>96</v>
      </c>
      <c r="C10234" t="s">
        <v>296</v>
      </c>
      <c r="D10234" t="s">
        <v>97</v>
      </c>
      <c r="E10234" t="s">
        <v>552</v>
      </c>
      <c r="F10234" t="s">
        <v>93</v>
      </c>
      <c r="G10234">
        <v>0.44556260800000003</v>
      </c>
      <c r="H10234">
        <v>0.44556260800000003</v>
      </c>
      <c r="I10234">
        <v>0.44556260800000003</v>
      </c>
      <c r="J10234">
        <v>0.44556260800000003</v>
      </c>
      <c r="K10234">
        <v>0.44556260800000003</v>
      </c>
      <c r="L10234">
        <v>0.44556260800000003</v>
      </c>
      <c r="M10234">
        <v>0.44556260800000003</v>
      </c>
    </row>
    <row r="10235" spans="2:23" hidden="1" x14ac:dyDescent="0.25">
      <c r="B10235" t="s">
        <v>96</v>
      </c>
      <c r="C10235" t="s">
        <v>296</v>
      </c>
      <c r="D10235" t="s">
        <v>97</v>
      </c>
      <c r="E10235" t="s">
        <v>553</v>
      </c>
      <c r="F10235" t="s">
        <v>93</v>
      </c>
      <c r="G10235">
        <v>1.0874283840000001</v>
      </c>
      <c r="H10235">
        <v>0.135516304</v>
      </c>
      <c r="I10235">
        <v>7.6699999999999994E-5</v>
      </c>
      <c r="J10235">
        <v>7.75E-5</v>
      </c>
      <c r="K10235">
        <v>7.8200000000000003E-5</v>
      </c>
      <c r="L10235">
        <v>7.8800000000000004E-5</v>
      </c>
      <c r="M10235">
        <v>7.9499999999999994E-5</v>
      </c>
      <c r="N10235">
        <v>8.03E-5</v>
      </c>
      <c r="O10235">
        <v>8.5599999999999994E-5</v>
      </c>
      <c r="P10235">
        <v>1.4280615999999999E-2</v>
      </c>
      <c r="Q10235">
        <v>2.8475664000000001E-2</v>
      </c>
      <c r="R10235">
        <v>1.4246455999999999E-2</v>
      </c>
      <c r="S10235">
        <v>1.7200000000000001E-5</v>
      </c>
      <c r="T10235">
        <v>8.6200000000000005E-6</v>
      </c>
      <c r="U10235">
        <v>0</v>
      </c>
      <c r="V10235">
        <v>0</v>
      </c>
      <c r="W10235">
        <v>0</v>
      </c>
    </row>
    <row r="10236" spans="2:23" hidden="1" x14ac:dyDescent="0.25">
      <c r="B10236" t="s">
        <v>96</v>
      </c>
      <c r="C10236" t="s">
        <v>296</v>
      </c>
      <c r="D10236" t="s">
        <v>97</v>
      </c>
      <c r="E10236" t="s">
        <v>554</v>
      </c>
      <c r="F10236" t="s">
        <v>93</v>
      </c>
      <c r="G10236">
        <v>0.407673803</v>
      </c>
      <c r="H10236">
        <v>0.407673803</v>
      </c>
      <c r="I10236">
        <v>0.407673803</v>
      </c>
    </row>
    <row r="10237" spans="2:23" hidden="1" x14ac:dyDescent="0.25">
      <c r="B10237" t="s">
        <v>96</v>
      </c>
      <c r="C10237" t="s">
        <v>296</v>
      </c>
      <c r="D10237" t="s">
        <v>97</v>
      </c>
      <c r="E10237" t="s">
        <v>555</v>
      </c>
      <c r="F10237" t="s">
        <v>93</v>
      </c>
      <c r="G10237">
        <v>0.174762208</v>
      </c>
      <c r="H10237">
        <v>0.174762208</v>
      </c>
      <c r="I10237">
        <v>0.174762208</v>
      </c>
      <c r="J10237">
        <v>0.174762208</v>
      </c>
      <c r="K10237">
        <v>0.174762208</v>
      </c>
      <c r="L10237">
        <v>0.174762208</v>
      </c>
      <c r="M10237">
        <v>0.174762208</v>
      </c>
    </row>
    <row r="10238" spans="2:23" hidden="1" x14ac:dyDescent="0.25">
      <c r="B10238" t="s">
        <v>96</v>
      </c>
      <c r="C10238" t="s">
        <v>296</v>
      </c>
      <c r="D10238" t="s">
        <v>97</v>
      </c>
      <c r="E10238" t="s">
        <v>556</v>
      </c>
      <c r="F10238" t="s">
        <v>93</v>
      </c>
      <c r="G10238">
        <v>0.13328996800000001</v>
      </c>
      <c r="H10238">
        <v>1.5574048E-2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2.0000000000000002E-5</v>
      </c>
      <c r="Q10238">
        <v>4.0099999999999999E-5</v>
      </c>
      <c r="R10238">
        <v>2.0000000000000002E-5</v>
      </c>
      <c r="S10238">
        <v>0</v>
      </c>
      <c r="T10238">
        <v>0</v>
      </c>
      <c r="U10238">
        <v>0</v>
      </c>
      <c r="V10238">
        <v>0</v>
      </c>
      <c r="W10238">
        <v>0</v>
      </c>
    </row>
    <row r="10239" spans="2:23" hidden="1" x14ac:dyDescent="0.25">
      <c r="B10239" t="s">
        <v>96</v>
      </c>
      <c r="C10239" t="s">
        <v>296</v>
      </c>
      <c r="D10239" t="s">
        <v>97</v>
      </c>
      <c r="E10239" t="s">
        <v>557</v>
      </c>
      <c r="F10239" t="s">
        <v>93</v>
      </c>
      <c r="G10239">
        <v>4.9621339E-2</v>
      </c>
      <c r="H10239">
        <v>4.9621339E-2</v>
      </c>
      <c r="I10239">
        <v>4.9621339E-2</v>
      </c>
    </row>
    <row r="10240" spans="2:23" hidden="1" x14ac:dyDescent="0.25">
      <c r="B10240" t="s">
        <v>96</v>
      </c>
      <c r="C10240" t="s">
        <v>296</v>
      </c>
      <c r="D10240" t="s">
        <v>97</v>
      </c>
      <c r="E10240" t="s">
        <v>558</v>
      </c>
      <c r="F10240" t="s">
        <v>93</v>
      </c>
      <c r="G10240">
        <v>2.1266288000000001E-2</v>
      </c>
      <c r="H10240">
        <v>2.1266288000000001E-2</v>
      </c>
      <c r="I10240">
        <v>2.1266288000000001E-2</v>
      </c>
      <c r="J10240">
        <v>2.1266288000000001E-2</v>
      </c>
      <c r="K10240">
        <v>2.1266288000000001E-2</v>
      </c>
      <c r="L10240">
        <v>2.1266288000000001E-2</v>
      </c>
      <c r="M10240">
        <v>2.1266288000000001E-2</v>
      </c>
    </row>
    <row r="10241" spans="2:23" hidden="1" x14ac:dyDescent="0.25">
      <c r="B10241" t="s">
        <v>96</v>
      </c>
      <c r="C10241" t="s">
        <v>296</v>
      </c>
      <c r="D10241" t="s">
        <v>97</v>
      </c>
      <c r="E10241" t="s">
        <v>559</v>
      </c>
      <c r="F10241" t="s">
        <v>93</v>
      </c>
      <c r="G10241">
        <v>0.95413841600000004</v>
      </c>
      <c r="H10241">
        <v>0.119942144</v>
      </c>
      <c r="I10241">
        <v>7.6699999999999994E-5</v>
      </c>
      <c r="J10241">
        <v>7.75E-5</v>
      </c>
      <c r="K10241">
        <v>7.8200000000000003E-5</v>
      </c>
      <c r="L10241">
        <v>7.8800000000000004E-5</v>
      </c>
      <c r="M10241">
        <v>7.9499999999999994E-5</v>
      </c>
      <c r="N10241">
        <v>8.03E-5</v>
      </c>
      <c r="O10241">
        <v>8.5599999999999994E-5</v>
      </c>
      <c r="P10241">
        <v>1.4260568E-2</v>
      </c>
      <c r="Q10241">
        <v>2.8435568000000001E-2</v>
      </c>
      <c r="R10241">
        <v>1.4226407999999999E-2</v>
      </c>
      <c r="S10241">
        <v>1.7200000000000001E-5</v>
      </c>
      <c r="T10241">
        <v>8.6200000000000005E-6</v>
      </c>
      <c r="U10241">
        <v>0</v>
      </c>
      <c r="V10241">
        <v>0</v>
      </c>
      <c r="W10241">
        <v>0</v>
      </c>
    </row>
    <row r="10242" spans="2:23" hidden="1" x14ac:dyDescent="0.25">
      <c r="B10242" t="s">
        <v>96</v>
      </c>
      <c r="C10242" t="s">
        <v>296</v>
      </c>
      <c r="D10242" t="s">
        <v>97</v>
      </c>
      <c r="E10242" t="s">
        <v>560</v>
      </c>
      <c r="F10242" t="s">
        <v>93</v>
      </c>
      <c r="G10242">
        <v>0.35805242700000001</v>
      </c>
      <c r="H10242">
        <v>0.35805242700000001</v>
      </c>
      <c r="I10242">
        <v>0.35805242700000001</v>
      </c>
    </row>
    <row r="10243" spans="2:23" hidden="1" x14ac:dyDescent="0.25">
      <c r="B10243" t="s">
        <v>96</v>
      </c>
      <c r="C10243" t="s">
        <v>296</v>
      </c>
      <c r="D10243" t="s">
        <v>97</v>
      </c>
      <c r="E10243" t="s">
        <v>561</v>
      </c>
      <c r="F10243" t="s">
        <v>93</v>
      </c>
      <c r="G10243">
        <v>0.15349590399999999</v>
      </c>
      <c r="H10243">
        <v>0.15349590399999999</v>
      </c>
      <c r="I10243">
        <v>0.15349590399999999</v>
      </c>
      <c r="J10243">
        <v>0.15349590399999999</v>
      </c>
      <c r="K10243">
        <v>0.15349590399999999</v>
      </c>
      <c r="L10243">
        <v>0.15349590399999999</v>
      </c>
      <c r="M10243">
        <v>0.15349590399999999</v>
      </c>
    </row>
    <row r="10244" spans="2:23" hidden="1" x14ac:dyDescent="0.25">
      <c r="B10244" t="s">
        <v>96</v>
      </c>
      <c r="C10244" t="s">
        <v>296</v>
      </c>
      <c r="D10244" t="s">
        <v>97</v>
      </c>
      <c r="E10244" t="s">
        <v>664</v>
      </c>
      <c r="F10244" t="s">
        <v>93</v>
      </c>
      <c r="G10244">
        <v>0</v>
      </c>
      <c r="H10244">
        <v>2.4146729599999999</v>
      </c>
      <c r="I10244">
        <v>12.60117522</v>
      </c>
      <c r="J10244">
        <v>24.23868586</v>
      </c>
      <c r="K10244">
        <v>22.109547490000001</v>
      </c>
      <c r="L10244">
        <v>19.68481066</v>
      </c>
      <c r="M10244">
        <v>19.25247061</v>
      </c>
      <c r="N10244">
        <v>21.530280019999999</v>
      </c>
      <c r="O10244">
        <v>20.829950740000001</v>
      </c>
      <c r="P10244">
        <v>24.760851469999999</v>
      </c>
      <c r="Q10244">
        <v>28.691752210000001</v>
      </c>
      <c r="R10244">
        <v>28.997060009999998</v>
      </c>
      <c r="S10244">
        <v>29.30236781</v>
      </c>
      <c r="T10244">
        <v>28.26271101</v>
      </c>
      <c r="U10244">
        <v>27.223054210000001</v>
      </c>
      <c r="V10244">
        <v>27.918675289999999</v>
      </c>
      <c r="W10244">
        <v>28.614296370000002</v>
      </c>
    </row>
    <row r="10245" spans="2:23" hidden="1" x14ac:dyDescent="0.25">
      <c r="B10245" t="s">
        <v>96</v>
      </c>
      <c r="C10245" t="s">
        <v>296</v>
      </c>
      <c r="D10245" t="s">
        <v>97</v>
      </c>
      <c r="E10245" t="s">
        <v>665</v>
      </c>
      <c r="F10245" t="s">
        <v>93</v>
      </c>
      <c r="G10245">
        <v>5.0052827249999998</v>
      </c>
      <c r="H10245">
        <v>5.0052827249999998</v>
      </c>
      <c r="I10245">
        <v>5.0052827249999998</v>
      </c>
    </row>
    <row r="10246" spans="2:23" hidden="1" x14ac:dyDescent="0.25">
      <c r="B10246" t="s">
        <v>96</v>
      </c>
      <c r="C10246" t="s">
        <v>296</v>
      </c>
      <c r="D10246" t="s">
        <v>97</v>
      </c>
      <c r="E10246" t="s">
        <v>666</v>
      </c>
      <c r="F10246" t="s">
        <v>93</v>
      </c>
      <c r="G10246">
        <v>14.32876611</v>
      </c>
      <c r="H10246">
        <v>14.32876611</v>
      </c>
      <c r="I10246">
        <v>14.32876611</v>
      </c>
      <c r="J10246">
        <v>14.32876611</v>
      </c>
      <c r="K10246">
        <v>14.32876611</v>
      </c>
      <c r="L10246">
        <v>14.32876611</v>
      </c>
      <c r="M10246">
        <v>14.32876611</v>
      </c>
    </row>
    <row r="10247" spans="2:23" hidden="1" x14ac:dyDescent="0.25">
      <c r="B10247" t="s">
        <v>96</v>
      </c>
      <c r="C10247" t="s">
        <v>296</v>
      </c>
      <c r="D10247" t="s">
        <v>97</v>
      </c>
      <c r="E10247" t="s">
        <v>667</v>
      </c>
      <c r="F10247" t="s">
        <v>93</v>
      </c>
      <c r="G10247">
        <v>2.8492592800000001</v>
      </c>
      <c r="H10247">
        <v>0.73419763199999999</v>
      </c>
      <c r="I10247">
        <v>0.68197270399999999</v>
      </c>
      <c r="J10247">
        <v>1.936751264</v>
      </c>
      <c r="K10247">
        <v>2.9981390879999998</v>
      </c>
      <c r="L10247">
        <v>2.4107983200000001</v>
      </c>
      <c r="M10247">
        <v>2.237572176</v>
      </c>
      <c r="N10247">
        <v>2.1371064959999999</v>
      </c>
      <c r="O10247">
        <v>1.799935984</v>
      </c>
      <c r="P10247">
        <v>2.319634352</v>
      </c>
      <c r="Q10247">
        <v>2.8393327199999998</v>
      </c>
      <c r="R10247">
        <v>3.315688712</v>
      </c>
      <c r="S10247">
        <v>3.7920447039999998</v>
      </c>
      <c r="T10247">
        <v>3.3337108</v>
      </c>
      <c r="U10247">
        <v>2.8753768960000001</v>
      </c>
      <c r="V10247">
        <v>2.3475306960000002</v>
      </c>
      <c r="W10247">
        <v>1.819684496</v>
      </c>
    </row>
    <row r="10248" spans="2:23" hidden="1" x14ac:dyDescent="0.25">
      <c r="B10248" t="s">
        <v>96</v>
      </c>
      <c r="C10248" t="s">
        <v>296</v>
      </c>
      <c r="D10248" t="s">
        <v>97</v>
      </c>
      <c r="E10248" t="s">
        <v>562</v>
      </c>
      <c r="F10248" t="s">
        <v>93</v>
      </c>
      <c r="G10248">
        <v>2.7159693119999999</v>
      </c>
      <c r="H10248">
        <v>0.71856679999999995</v>
      </c>
      <c r="I10248">
        <v>0.68197270399999999</v>
      </c>
      <c r="J10248">
        <v>1.9367513759999999</v>
      </c>
      <c r="K10248">
        <v>2.9981384160000002</v>
      </c>
      <c r="L10248">
        <v>2.41079664</v>
      </c>
      <c r="M10248">
        <v>2.237568928</v>
      </c>
      <c r="N10248">
        <v>2.1371011200000001</v>
      </c>
      <c r="O10248">
        <v>1.799930384</v>
      </c>
      <c r="P10248">
        <v>2.3196067999999999</v>
      </c>
      <c r="Q10248">
        <v>2.8392832160000001</v>
      </c>
      <c r="R10248">
        <v>3.3156639600000002</v>
      </c>
      <c r="S10248">
        <v>3.7920447039999998</v>
      </c>
      <c r="T10248">
        <v>3.3337108</v>
      </c>
      <c r="U10248">
        <v>2.8753768960000001</v>
      </c>
      <c r="V10248">
        <v>2.3475306960000002</v>
      </c>
      <c r="W10248">
        <v>1.819684496</v>
      </c>
    </row>
    <row r="10249" spans="2:23" hidden="1" x14ac:dyDescent="0.25">
      <c r="B10249" t="s">
        <v>96</v>
      </c>
      <c r="C10249" t="s">
        <v>296</v>
      </c>
      <c r="D10249" t="s">
        <v>97</v>
      </c>
      <c r="E10249" t="s">
        <v>563</v>
      </c>
      <c r="F10249" t="s">
        <v>93</v>
      </c>
      <c r="G10249">
        <v>1.3721696050000001</v>
      </c>
      <c r="H10249">
        <v>1.3721696050000001</v>
      </c>
      <c r="I10249">
        <v>1.3721696050000001</v>
      </c>
    </row>
    <row r="10250" spans="2:23" hidden="1" x14ac:dyDescent="0.25">
      <c r="B10250" t="s">
        <v>96</v>
      </c>
      <c r="C10250" t="s">
        <v>296</v>
      </c>
      <c r="D10250" t="s">
        <v>97</v>
      </c>
      <c r="E10250" t="s">
        <v>564</v>
      </c>
      <c r="F10250" t="s">
        <v>93</v>
      </c>
      <c r="G10250">
        <v>1.9571091679999999</v>
      </c>
      <c r="H10250">
        <v>1.9571091679999999</v>
      </c>
      <c r="I10250">
        <v>1.9571091679999999</v>
      </c>
      <c r="J10250">
        <v>1.9571091679999999</v>
      </c>
      <c r="K10250">
        <v>1.9571091679999999</v>
      </c>
      <c r="L10250">
        <v>1.9571091679999999</v>
      </c>
      <c r="M10250">
        <v>1.9571091679999999</v>
      </c>
    </row>
    <row r="10251" spans="2:23" hidden="1" x14ac:dyDescent="0.25">
      <c r="B10251" t="s">
        <v>96</v>
      </c>
      <c r="C10251" t="s">
        <v>296</v>
      </c>
      <c r="D10251" t="s">
        <v>97</v>
      </c>
      <c r="E10251" t="s">
        <v>668</v>
      </c>
      <c r="F10251" t="s">
        <v>93</v>
      </c>
      <c r="G10251">
        <v>1.4218098720000001</v>
      </c>
      <c r="H10251">
        <v>1.4218098720000001</v>
      </c>
      <c r="I10251">
        <v>1.4218098720000001</v>
      </c>
    </row>
    <row r="10252" spans="2:23" hidden="1" x14ac:dyDescent="0.25">
      <c r="B10252" t="s">
        <v>96</v>
      </c>
      <c r="C10252" t="s">
        <v>296</v>
      </c>
      <c r="D10252" t="s">
        <v>97</v>
      </c>
      <c r="E10252" t="s">
        <v>669</v>
      </c>
      <c r="F10252" t="s">
        <v>93</v>
      </c>
      <c r="G10252">
        <v>1.978384352</v>
      </c>
      <c r="H10252">
        <v>1.978384352</v>
      </c>
      <c r="I10252">
        <v>1.978384352</v>
      </c>
      <c r="J10252">
        <v>1.978384352</v>
      </c>
      <c r="K10252">
        <v>1.978384352</v>
      </c>
      <c r="L10252">
        <v>1.978384352</v>
      </c>
      <c r="M10252">
        <v>1.978384352</v>
      </c>
    </row>
    <row r="10253" spans="2:23" hidden="1" x14ac:dyDescent="0.25">
      <c r="B10253" t="s">
        <v>96</v>
      </c>
      <c r="C10253" t="s">
        <v>296</v>
      </c>
      <c r="D10253" t="s">
        <v>97</v>
      </c>
      <c r="E10253" t="s">
        <v>565</v>
      </c>
      <c r="F10253" t="s">
        <v>93</v>
      </c>
      <c r="G10253">
        <v>1.761830896</v>
      </c>
      <c r="H10253">
        <v>0.59868144000000001</v>
      </c>
      <c r="I10253">
        <v>0.68189049599999996</v>
      </c>
      <c r="J10253">
        <v>1.9366683840000001</v>
      </c>
      <c r="K10253">
        <v>2.9980554239999999</v>
      </c>
      <c r="L10253">
        <v>2.410713984</v>
      </c>
      <c r="M10253">
        <v>2.2374871679999999</v>
      </c>
      <c r="N10253">
        <v>2.1370207040000002</v>
      </c>
      <c r="O10253">
        <v>1.7998447040000001</v>
      </c>
      <c r="P10253">
        <v>2.3053477999999998</v>
      </c>
      <c r="Q10253">
        <v>2.8108508959999998</v>
      </c>
      <c r="R10253">
        <v>3.3014391760000001</v>
      </c>
      <c r="S10253">
        <v>3.792027456</v>
      </c>
      <c r="T10253">
        <v>3.3337021760000001</v>
      </c>
      <c r="U10253">
        <v>2.8753768960000001</v>
      </c>
      <c r="V10253">
        <v>2.3475306960000002</v>
      </c>
      <c r="W10253">
        <v>1.819684496</v>
      </c>
    </row>
    <row r="10254" spans="2:23" hidden="1" x14ac:dyDescent="0.25">
      <c r="B10254" t="s">
        <v>96</v>
      </c>
      <c r="C10254" t="s">
        <v>296</v>
      </c>
      <c r="D10254" t="s">
        <v>97</v>
      </c>
      <c r="E10254" t="s">
        <v>566</v>
      </c>
      <c r="F10254" t="s">
        <v>93</v>
      </c>
      <c r="G10254">
        <v>1.0141342769999999</v>
      </c>
      <c r="H10254">
        <v>1.0141342769999999</v>
      </c>
      <c r="I10254">
        <v>1.0141342769999999</v>
      </c>
    </row>
    <row r="10255" spans="2:23" hidden="1" x14ac:dyDescent="0.25">
      <c r="B10255" t="s">
        <v>96</v>
      </c>
      <c r="C10255" t="s">
        <v>296</v>
      </c>
      <c r="D10255" t="s">
        <v>97</v>
      </c>
      <c r="E10255" t="s">
        <v>567</v>
      </c>
      <c r="F10255" t="s">
        <v>93</v>
      </c>
      <c r="G10255">
        <v>1.803618256</v>
      </c>
      <c r="H10255">
        <v>1.803618256</v>
      </c>
      <c r="I10255">
        <v>1.803618256</v>
      </c>
      <c r="J10255">
        <v>1.803618256</v>
      </c>
      <c r="K10255">
        <v>1.803618256</v>
      </c>
      <c r="L10255">
        <v>1.803618256</v>
      </c>
      <c r="M10255">
        <v>1.803618256</v>
      </c>
    </row>
    <row r="10256" spans="2:23" hidden="1" x14ac:dyDescent="0.25">
      <c r="B10256" t="s">
        <v>96</v>
      </c>
      <c r="C10256" t="s">
        <v>296</v>
      </c>
      <c r="D10256" t="s">
        <v>97</v>
      </c>
      <c r="E10256" t="s">
        <v>568</v>
      </c>
      <c r="F10256" t="s">
        <v>93</v>
      </c>
      <c r="G10256">
        <v>0</v>
      </c>
      <c r="H10256">
        <v>5.6799999999999998E-5</v>
      </c>
      <c r="I10256">
        <v>0</v>
      </c>
      <c r="J10256">
        <v>0</v>
      </c>
      <c r="K10256">
        <v>7.8400000000000003E-7</v>
      </c>
      <c r="L10256">
        <v>1.68E-6</v>
      </c>
      <c r="M10256">
        <v>3.2499999999999998E-6</v>
      </c>
      <c r="N10256">
        <v>5.3800000000000002E-6</v>
      </c>
      <c r="O10256">
        <v>5.7100000000000004E-6</v>
      </c>
      <c r="P10256">
        <v>7.5000000000000002E-6</v>
      </c>
      <c r="Q10256">
        <v>9.3000000000000007E-6</v>
      </c>
      <c r="R10256">
        <v>4.6500000000000004E-6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2:23" hidden="1" x14ac:dyDescent="0.25">
      <c r="B10257" t="s">
        <v>96</v>
      </c>
      <c r="C10257" t="s">
        <v>296</v>
      </c>
      <c r="D10257" t="s">
        <v>97</v>
      </c>
      <c r="E10257" t="s">
        <v>569</v>
      </c>
      <c r="F10257" t="s">
        <v>93</v>
      </c>
      <c r="G10257">
        <v>1.8899999999999999E-5</v>
      </c>
      <c r="H10257">
        <v>1.8899999999999999E-5</v>
      </c>
      <c r="I10257">
        <v>1.8899999999999999E-5</v>
      </c>
    </row>
    <row r="10258" spans="2:23" hidden="1" x14ac:dyDescent="0.25">
      <c r="B10258" t="s">
        <v>96</v>
      </c>
      <c r="C10258" t="s">
        <v>296</v>
      </c>
      <c r="D10258" t="s">
        <v>97</v>
      </c>
      <c r="E10258" t="s">
        <v>570</v>
      </c>
      <c r="F10258" t="s">
        <v>93</v>
      </c>
      <c r="G10258">
        <v>8.9299999999999992E-6</v>
      </c>
      <c r="H10258">
        <v>8.9299999999999992E-6</v>
      </c>
      <c r="I10258">
        <v>8.9299999999999992E-6</v>
      </c>
      <c r="J10258">
        <v>8.9299999999999992E-6</v>
      </c>
      <c r="K10258">
        <v>8.9299999999999992E-6</v>
      </c>
      <c r="L10258">
        <v>8.9299999999999992E-6</v>
      </c>
      <c r="M10258">
        <v>8.9299999999999992E-6</v>
      </c>
    </row>
    <row r="10259" spans="2:23" hidden="1" x14ac:dyDescent="0.25">
      <c r="B10259" t="s">
        <v>96</v>
      </c>
      <c r="C10259" t="s">
        <v>296</v>
      </c>
      <c r="D10259" t="s">
        <v>97</v>
      </c>
      <c r="E10259" t="s">
        <v>571</v>
      </c>
      <c r="F10259" t="s">
        <v>93</v>
      </c>
      <c r="G10259">
        <v>1.761830896</v>
      </c>
      <c r="H10259">
        <v>0.59862465600000003</v>
      </c>
      <c r="I10259">
        <v>0.68189049599999996</v>
      </c>
      <c r="J10259">
        <v>1.9366683840000001</v>
      </c>
      <c r="K10259">
        <v>2.9980547519999998</v>
      </c>
      <c r="L10259">
        <v>2.410712304</v>
      </c>
      <c r="M10259">
        <v>2.2374839199999998</v>
      </c>
      <c r="N10259">
        <v>2.1370153279999999</v>
      </c>
      <c r="O10259">
        <v>1.7998391039999999</v>
      </c>
      <c r="P10259">
        <v>2.305340352</v>
      </c>
      <c r="Q10259">
        <v>2.8108415999999998</v>
      </c>
      <c r="R10259">
        <v>3.3014345280000001</v>
      </c>
      <c r="S10259">
        <v>3.792027456</v>
      </c>
      <c r="T10259">
        <v>3.3337021760000001</v>
      </c>
      <c r="U10259">
        <v>2.8753768960000001</v>
      </c>
      <c r="V10259">
        <v>2.3475306960000002</v>
      </c>
      <c r="W10259">
        <v>1.819684496</v>
      </c>
    </row>
    <row r="10260" spans="2:23" hidden="1" x14ac:dyDescent="0.25">
      <c r="B10260" t="s">
        <v>96</v>
      </c>
      <c r="C10260" t="s">
        <v>296</v>
      </c>
      <c r="D10260" t="s">
        <v>97</v>
      </c>
      <c r="E10260" t="s">
        <v>572</v>
      </c>
      <c r="F10260" t="s">
        <v>93</v>
      </c>
      <c r="G10260">
        <v>1.0141153490000001</v>
      </c>
      <c r="H10260">
        <v>1.0141153490000001</v>
      </c>
      <c r="I10260">
        <v>1.0141153490000001</v>
      </c>
    </row>
    <row r="10261" spans="2:23" hidden="1" x14ac:dyDescent="0.25">
      <c r="B10261" t="s">
        <v>96</v>
      </c>
      <c r="C10261" t="s">
        <v>296</v>
      </c>
      <c r="D10261" t="s">
        <v>97</v>
      </c>
      <c r="E10261" t="s">
        <v>573</v>
      </c>
      <c r="F10261" t="s">
        <v>93</v>
      </c>
      <c r="G10261">
        <v>1.8036093440000001</v>
      </c>
      <c r="H10261">
        <v>1.8036093440000001</v>
      </c>
      <c r="I10261">
        <v>1.8036093440000001</v>
      </c>
      <c r="J10261">
        <v>1.8036093440000001</v>
      </c>
      <c r="K10261">
        <v>1.8036093440000001</v>
      </c>
      <c r="L10261">
        <v>1.8036093440000001</v>
      </c>
      <c r="M10261">
        <v>1.8036093440000001</v>
      </c>
    </row>
    <row r="10262" spans="2:23" hidden="1" x14ac:dyDescent="0.25">
      <c r="B10262" t="s">
        <v>96</v>
      </c>
      <c r="C10262" t="s">
        <v>296</v>
      </c>
      <c r="D10262" t="s">
        <v>97</v>
      </c>
      <c r="E10262" t="s">
        <v>574</v>
      </c>
      <c r="F10262" t="s">
        <v>93</v>
      </c>
      <c r="G10262">
        <v>0.72604672000000003</v>
      </c>
      <c r="H10262">
        <v>1.295198128</v>
      </c>
      <c r="I10262">
        <v>0.75385038400000004</v>
      </c>
      <c r="J10262">
        <v>0.463525664</v>
      </c>
      <c r="K10262">
        <v>0.64519627199999996</v>
      </c>
      <c r="L10262">
        <v>0.76706100799999999</v>
      </c>
      <c r="M10262">
        <v>1.0315586400000001</v>
      </c>
      <c r="N10262">
        <v>1.03659864</v>
      </c>
      <c r="O10262">
        <v>0.76837163200000003</v>
      </c>
      <c r="P10262">
        <v>0.83708850400000001</v>
      </c>
      <c r="Q10262">
        <v>0.905805376</v>
      </c>
      <c r="R10262">
        <v>0.95902626400000002</v>
      </c>
      <c r="S10262">
        <v>1.012247152</v>
      </c>
      <c r="T10262">
        <v>0.50942639999999995</v>
      </c>
      <c r="U10262">
        <v>6.6056480000000004E-3</v>
      </c>
      <c r="V10262">
        <v>3.3028240000000002E-3</v>
      </c>
      <c r="W10262">
        <v>0</v>
      </c>
    </row>
    <row r="10263" spans="2:23" hidden="1" x14ac:dyDescent="0.25">
      <c r="B10263" t="s">
        <v>96</v>
      </c>
      <c r="C10263" t="s">
        <v>296</v>
      </c>
      <c r="D10263" t="s">
        <v>97</v>
      </c>
      <c r="E10263" t="s">
        <v>575</v>
      </c>
      <c r="F10263" t="s">
        <v>93</v>
      </c>
      <c r="G10263">
        <v>0.92503174399999999</v>
      </c>
      <c r="H10263">
        <v>0.92503174399999999</v>
      </c>
      <c r="I10263">
        <v>0.92503174399999999</v>
      </c>
    </row>
    <row r="10264" spans="2:23" hidden="1" x14ac:dyDescent="0.25">
      <c r="B10264" t="s">
        <v>96</v>
      </c>
      <c r="C10264" t="s">
        <v>296</v>
      </c>
      <c r="D10264" t="s">
        <v>97</v>
      </c>
      <c r="E10264" t="s">
        <v>576</v>
      </c>
      <c r="F10264" t="s">
        <v>93</v>
      </c>
      <c r="G10264">
        <v>0.81177668800000002</v>
      </c>
      <c r="H10264">
        <v>0.81177668800000002</v>
      </c>
      <c r="I10264">
        <v>0.81177668800000002</v>
      </c>
      <c r="J10264">
        <v>0.81177668800000002</v>
      </c>
      <c r="K10264">
        <v>0.81177668800000002</v>
      </c>
      <c r="L10264">
        <v>0.81177668800000002</v>
      </c>
      <c r="M10264">
        <v>0.81177668800000002</v>
      </c>
    </row>
    <row r="10265" spans="2:23" hidden="1" x14ac:dyDescent="0.25">
      <c r="B10265" t="s">
        <v>96</v>
      </c>
      <c r="C10265" t="s">
        <v>296</v>
      </c>
      <c r="D10265" t="s">
        <v>97</v>
      </c>
      <c r="E10265" t="s">
        <v>577</v>
      </c>
      <c r="F10265" t="s">
        <v>93</v>
      </c>
      <c r="G10265">
        <v>16.427162979999999</v>
      </c>
      <c r="H10265">
        <v>17.532357470000001</v>
      </c>
      <c r="I10265">
        <v>17.585698260000001</v>
      </c>
      <c r="J10265">
        <v>15.68332987</v>
      </c>
      <c r="K10265">
        <v>12.89804253</v>
      </c>
      <c r="L10265">
        <v>9.9332746239999992</v>
      </c>
      <c r="M10265">
        <v>7.4403884800000002</v>
      </c>
      <c r="N10265">
        <v>5.6179840639999998</v>
      </c>
      <c r="O10265">
        <v>4.7706815520000001</v>
      </c>
      <c r="P10265">
        <v>4.3561362880000001</v>
      </c>
      <c r="Q10265">
        <v>3.9415910240000001</v>
      </c>
      <c r="R10265">
        <v>4.3690697119999999</v>
      </c>
      <c r="S10265">
        <v>4.7965483999999998</v>
      </c>
      <c r="T10265">
        <v>5.916060528</v>
      </c>
      <c r="U10265">
        <v>7.0355726560000003</v>
      </c>
      <c r="V10265">
        <v>9.3608414480000004</v>
      </c>
      <c r="W10265">
        <v>11.68611024</v>
      </c>
    </row>
    <row r="10266" spans="2:23" hidden="1" x14ac:dyDescent="0.25">
      <c r="B10266" t="s">
        <v>96</v>
      </c>
      <c r="C10266" t="s">
        <v>296</v>
      </c>
      <c r="D10266" t="s">
        <v>97</v>
      </c>
      <c r="E10266" t="s">
        <v>578</v>
      </c>
      <c r="F10266" t="s">
        <v>93</v>
      </c>
      <c r="G10266">
        <v>17.181739570000001</v>
      </c>
      <c r="H10266">
        <v>17.181739570000001</v>
      </c>
      <c r="I10266">
        <v>17.181739570000001</v>
      </c>
    </row>
    <row r="10267" spans="2:23" hidden="1" x14ac:dyDescent="0.25">
      <c r="B10267" t="s">
        <v>96</v>
      </c>
      <c r="C10267" t="s">
        <v>296</v>
      </c>
      <c r="D10267" t="s">
        <v>97</v>
      </c>
      <c r="E10267" t="s">
        <v>579</v>
      </c>
      <c r="F10267" t="s">
        <v>93</v>
      </c>
      <c r="G10267">
        <v>13.92860774</v>
      </c>
      <c r="H10267">
        <v>13.92860774</v>
      </c>
      <c r="I10267">
        <v>13.92860774</v>
      </c>
      <c r="J10267">
        <v>13.92860774</v>
      </c>
      <c r="K10267">
        <v>13.92860774</v>
      </c>
      <c r="L10267">
        <v>13.92860774</v>
      </c>
      <c r="M10267">
        <v>13.92860774</v>
      </c>
    </row>
    <row r="10268" spans="2:23" hidden="1" x14ac:dyDescent="0.25">
      <c r="B10268" t="s">
        <v>96</v>
      </c>
      <c r="C10268" t="s">
        <v>296</v>
      </c>
      <c r="D10268" t="s">
        <v>97</v>
      </c>
      <c r="E10268" t="s">
        <v>580</v>
      </c>
      <c r="F10268" t="s">
        <v>93</v>
      </c>
      <c r="G10268">
        <v>52.575904299999998</v>
      </c>
      <c r="H10268">
        <v>109.08519819999999</v>
      </c>
      <c r="I10268">
        <v>192.34212439999999</v>
      </c>
      <c r="J10268">
        <v>231.4589364</v>
      </c>
      <c r="K10268">
        <v>226.46954719999999</v>
      </c>
      <c r="L10268">
        <v>208.12632429999999</v>
      </c>
      <c r="M10268">
        <v>211.29971699999999</v>
      </c>
      <c r="N10268">
        <v>211.42093679999999</v>
      </c>
      <c r="O10268">
        <v>187.35733809999999</v>
      </c>
      <c r="P10268">
        <v>200.81916630000001</v>
      </c>
      <c r="Q10268">
        <v>214.28099449999999</v>
      </c>
      <c r="R10268">
        <v>225.24131299999999</v>
      </c>
      <c r="S10268">
        <v>236.20163149999999</v>
      </c>
      <c r="T10268">
        <v>238.5766375</v>
      </c>
      <c r="U10268">
        <v>240.95164360000001</v>
      </c>
      <c r="V10268">
        <v>234.87555090000001</v>
      </c>
      <c r="W10268">
        <v>228.7994582</v>
      </c>
    </row>
    <row r="10269" spans="2:23" hidden="1" x14ac:dyDescent="0.25">
      <c r="B10269" t="s">
        <v>96</v>
      </c>
      <c r="C10269" t="s">
        <v>296</v>
      </c>
      <c r="D10269" t="s">
        <v>97</v>
      </c>
      <c r="E10269" t="s">
        <v>581</v>
      </c>
      <c r="F10269" t="s">
        <v>93</v>
      </c>
      <c r="G10269">
        <v>118.00107559999999</v>
      </c>
      <c r="H10269">
        <v>118.00107559999999</v>
      </c>
      <c r="I10269">
        <v>118.00107559999999</v>
      </c>
    </row>
    <row r="10270" spans="2:23" hidden="1" x14ac:dyDescent="0.25">
      <c r="B10270" t="s">
        <v>96</v>
      </c>
      <c r="C10270" t="s">
        <v>296</v>
      </c>
      <c r="D10270" t="s">
        <v>97</v>
      </c>
      <c r="E10270" t="s">
        <v>582</v>
      </c>
      <c r="F10270" t="s">
        <v>93</v>
      </c>
      <c r="G10270">
        <v>175.90825029999999</v>
      </c>
      <c r="H10270">
        <v>175.90825029999999</v>
      </c>
      <c r="I10270">
        <v>175.90825029999999</v>
      </c>
      <c r="J10270">
        <v>175.90825029999999</v>
      </c>
      <c r="K10270">
        <v>175.90825029999999</v>
      </c>
      <c r="L10270">
        <v>175.90825029999999</v>
      </c>
      <c r="M10270">
        <v>175.90825029999999</v>
      </c>
    </row>
    <row r="10271" spans="2:23" hidden="1" x14ac:dyDescent="0.25">
      <c r="B10271" t="s">
        <v>96</v>
      </c>
      <c r="C10271" t="s">
        <v>296</v>
      </c>
      <c r="D10271" t="s">
        <v>97</v>
      </c>
      <c r="E10271" t="s">
        <v>583</v>
      </c>
      <c r="F10271" t="s">
        <v>93</v>
      </c>
      <c r="G10271">
        <v>29.55314152</v>
      </c>
      <c r="H10271">
        <v>54.939099820000003</v>
      </c>
      <c r="I10271">
        <v>82.320272939999995</v>
      </c>
      <c r="J10271">
        <v>81.983447279999993</v>
      </c>
      <c r="K10271">
        <v>76.835701150000006</v>
      </c>
      <c r="L10271">
        <v>73.512471419999997</v>
      </c>
      <c r="M10271">
        <v>74.596316259999995</v>
      </c>
      <c r="N10271">
        <v>77.503996639999997</v>
      </c>
      <c r="O10271">
        <v>71.73658374</v>
      </c>
      <c r="P10271">
        <v>79.89949369</v>
      </c>
      <c r="Q10271">
        <v>88.062403630000006</v>
      </c>
      <c r="R10271">
        <v>87.130903270000005</v>
      </c>
      <c r="S10271">
        <v>86.199402910000003</v>
      </c>
      <c r="T10271">
        <v>82.74542203</v>
      </c>
      <c r="U10271">
        <v>79.291441149999997</v>
      </c>
      <c r="V10271">
        <v>80.231712119999997</v>
      </c>
      <c r="W10271">
        <v>81.171983089999998</v>
      </c>
    </row>
    <row r="10272" spans="2:23" hidden="1" x14ac:dyDescent="0.25">
      <c r="B10272" t="s">
        <v>96</v>
      </c>
      <c r="C10272" t="s">
        <v>296</v>
      </c>
      <c r="D10272" t="s">
        <v>97</v>
      </c>
      <c r="E10272" t="s">
        <v>584</v>
      </c>
      <c r="F10272" t="s">
        <v>93</v>
      </c>
      <c r="G10272">
        <v>55.604171430000001</v>
      </c>
      <c r="H10272">
        <v>55.604171430000001</v>
      </c>
      <c r="I10272">
        <v>55.604171430000001</v>
      </c>
    </row>
    <row r="10273" spans="2:23" hidden="1" x14ac:dyDescent="0.25">
      <c r="B10273" t="s">
        <v>96</v>
      </c>
      <c r="C10273" t="s">
        <v>296</v>
      </c>
      <c r="D10273" t="s">
        <v>97</v>
      </c>
      <c r="E10273" t="s">
        <v>585</v>
      </c>
      <c r="F10273" t="s">
        <v>93</v>
      </c>
      <c r="G10273">
        <v>67.677207199999998</v>
      </c>
      <c r="H10273">
        <v>67.677207199999998</v>
      </c>
      <c r="I10273">
        <v>67.677207199999998</v>
      </c>
      <c r="J10273">
        <v>67.677207199999998</v>
      </c>
      <c r="K10273">
        <v>67.677207199999998</v>
      </c>
      <c r="L10273">
        <v>67.677207199999998</v>
      </c>
      <c r="M10273">
        <v>67.677207199999998</v>
      </c>
    </row>
    <row r="10274" spans="2:23" hidden="1" x14ac:dyDescent="0.25">
      <c r="B10274" t="s">
        <v>96</v>
      </c>
      <c r="C10274" t="s">
        <v>296</v>
      </c>
      <c r="D10274" t="s">
        <v>97</v>
      </c>
      <c r="E10274" t="s">
        <v>586</v>
      </c>
      <c r="F10274" t="s">
        <v>93</v>
      </c>
      <c r="G10274">
        <v>29.55314152</v>
      </c>
      <c r="H10274">
        <v>54.939099710000001</v>
      </c>
      <c r="I10274">
        <v>82.320300720000006</v>
      </c>
      <c r="J10274">
        <v>81.983447279999993</v>
      </c>
      <c r="K10274">
        <v>76.835701819999997</v>
      </c>
      <c r="L10274">
        <v>73.512471869999999</v>
      </c>
      <c r="M10274">
        <v>74.596317940000006</v>
      </c>
      <c r="N10274">
        <v>77.504002909999997</v>
      </c>
      <c r="O10274">
        <v>71.736585759999997</v>
      </c>
      <c r="P10274">
        <v>79.899498109999996</v>
      </c>
      <c r="Q10274">
        <v>88.062410459999995</v>
      </c>
      <c r="R10274">
        <v>87.130908590000004</v>
      </c>
      <c r="S10274">
        <v>86.199406719999999</v>
      </c>
      <c r="T10274">
        <v>82.745424830000005</v>
      </c>
      <c r="U10274">
        <v>79.291442939999996</v>
      </c>
      <c r="V10274">
        <v>80.534083280000004</v>
      </c>
      <c r="W10274">
        <v>81.776723619999999</v>
      </c>
    </row>
    <row r="10275" spans="2:23" hidden="1" x14ac:dyDescent="0.25">
      <c r="B10275" t="s">
        <v>96</v>
      </c>
      <c r="C10275" t="s">
        <v>296</v>
      </c>
      <c r="D10275" t="s">
        <v>97</v>
      </c>
      <c r="E10275" t="s">
        <v>587</v>
      </c>
      <c r="F10275" t="s">
        <v>93</v>
      </c>
      <c r="G10275">
        <v>55.604180650000004</v>
      </c>
      <c r="H10275">
        <v>55.604180650000004</v>
      </c>
      <c r="I10275">
        <v>55.604180650000004</v>
      </c>
    </row>
    <row r="10276" spans="2:23" hidden="1" x14ac:dyDescent="0.25">
      <c r="B10276" t="s">
        <v>96</v>
      </c>
      <c r="C10276" t="s">
        <v>296</v>
      </c>
      <c r="D10276" t="s">
        <v>97</v>
      </c>
      <c r="E10276" t="s">
        <v>588</v>
      </c>
      <c r="F10276" t="s">
        <v>93</v>
      </c>
      <c r="G10276">
        <v>67.677211549999996</v>
      </c>
      <c r="H10276">
        <v>67.677211549999996</v>
      </c>
      <c r="I10276">
        <v>67.677211549999996</v>
      </c>
      <c r="J10276">
        <v>67.677211549999996</v>
      </c>
      <c r="K10276">
        <v>67.677211549999996</v>
      </c>
      <c r="L10276">
        <v>67.677211549999996</v>
      </c>
      <c r="M10276">
        <v>67.677211549999996</v>
      </c>
    </row>
    <row r="10277" spans="2:23" hidden="1" x14ac:dyDescent="0.25">
      <c r="B10277" t="s">
        <v>96</v>
      </c>
      <c r="C10277" t="s">
        <v>296</v>
      </c>
      <c r="D10277" t="s">
        <v>97</v>
      </c>
      <c r="E10277" t="s">
        <v>589</v>
      </c>
      <c r="F10277" t="s">
        <v>93</v>
      </c>
      <c r="G10277">
        <v>0.90396689600000002</v>
      </c>
      <c r="H10277">
        <v>0.67676772799999996</v>
      </c>
      <c r="I10277">
        <v>0.40952363200000003</v>
      </c>
      <c r="J10277">
        <v>0.154216832</v>
      </c>
      <c r="K10277">
        <v>8.6117920000000001E-3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</row>
    <row r="10278" spans="2:23" hidden="1" x14ac:dyDescent="0.25">
      <c r="B10278" t="s">
        <v>96</v>
      </c>
      <c r="C10278" t="s">
        <v>296</v>
      </c>
      <c r="D10278" t="s">
        <v>97</v>
      </c>
      <c r="E10278" t="s">
        <v>590</v>
      </c>
      <c r="F10278" t="s">
        <v>93</v>
      </c>
      <c r="G10278">
        <v>0.66341941900000001</v>
      </c>
      <c r="H10278">
        <v>0.66341941900000001</v>
      </c>
      <c r="I10278">
        <v>0.66341941900000001</v>
      </c>
    </row>
    <row r="10279" spans="2:23" hidden="1" x14ac:dyDescent="0.25">
      <c r="B10279" t="s">
        <v>96</v>
      </c>
      <c r="C10279" t="s">
        <v>296</v>
      </c>
      <c r="D10279" t="s">
        <v>97</v>
      </c>
      <c r="E10279" t="s">
        <v>591</v>
      </c>
      <c r="F10279" t="s">
        <v>93</v>
      </c>
      <c r="G10279">
        <v>0.30758384</v>
      </c>
      <c r="H10279">
        <v>0.30758384</v>
      </c>
      <c r="I10279">
        <v>0.30758384</v>
      </c>
      <c r="J10279">
        <v>0.30758384</v>
      </c>
      <c r="K10279">
        <v>0.30758384</v>
      </c>
      <c r="L10279">
        <v>0.30758384</v>
      </c>
      <c r="M10279">
        <v>0.30758384</v>
      </c>
    </row>
    <row r="10280" spans="2:23" hidden="1" x14ac:dyDescent="0.25">
      <c r="B10280" t="s">
        <v>96</v>
      </c>
      <c r="C10280" t="s">
        <v>296</v>
      </c>
      <c r="D10280" t="s">
        <v>97</v>
      </c>
      <c r="E10280" t="s">
        <v>592</v>
      </c>
      <c r="F10280" t="s">
        <v>93</v>
      </c>
      <c r="G10280">
        <v>0</v>
      </c>
      <c r="H10280">
        <v>0</v>
      </c>
      <c r="I10280">
        <v>5.49E-6</v>
      </c>
      <c r="J10280">
        <v>5.49E-6</v>
      </c>
      <c r="K10280">
        <v>5.49E-6</v>
      </c>
      <c r="L10280">
        <v>5.49E-6</v>
      </c>
      <c r="M10280">
        <v>5.49E-6</v>
      </c>
      <c r="N10280">
        <v>5.49E-6</v>
      </c>
      <c r="O10280">
        <v>5.7100000000000004E-6</v>
      </c>
      <c r="P10280">
        <v>5.8799999999999996E-6</v>
      </c>
      <c r="Q10280">
        <v>6.0499999999999997E-6</v>
      </c>
      <c r="R10280">
        <v>3.0199999999999999E-6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 spans="2:23" hidden="1" x14ac:dyDescent="0.25">
      <c r="B10281" t="s">
        <v>96</v>
      </c>
      <c r="C10281" t="s">
        <v>296</v>
      </c>
      <c r="D10281" t="s">
        <v>97</v>
      </c>
      <c r="E10281" t="s">
        <v>593</v>
      </c>
      <c r="F10281" t="s">
        <v>93</v>
      </c>
      <c r="G10281">
        <v>1.8300000000000001E-6</v>
      </c>
      <c r="H10281">
        <v>1.8300000000000001E-6</v>
      </c>
      <c r="I10281">
        <v>1.8300000000000001E-6</v>
      </c>
    </row>
    <row r="10282" spans="2:23" hidden="1" x14ac:dyDescent="0.25">
      <c r="B10282" t="s">
        <v>96</v>
      </c>
      <c r="C10282" t="s">
        <v>296</v>
      </c>
      <c r="D10282" t="s">
        <v>97</v>
      </c>
      <c r="E10282" t="s">
        <v>594</v>
      </c>
      <c r="F10282" t="s">
        <v>93</v>
      </c>
      <c r="G10282">
        <v>3.9199999999999997E-6</v>
      </c>
      <c r="H10282">
        <v>3.9199999999999997E-6</v>
      </c>
      <c r="I10282">
        <v>3.9199999999999997E-6</v>
      </c>
      <c r="J10282">
        <v>3.9199999999999997E-6</v>
      </c>
      <c r="K10282">
        <v>3.9199999999999997E-6</v>
      </c>
      <c r="L10282">
        <v>3.9199999999999997E-6</v>
      </c>
      <c r="M10282">
        <v>3.9199999999999997E-6</v>
      </c>
    </row>
    <row r="10283" spans="2:23" hidden="1" x14ac:dyDescent="0.25">
      <c r="B10283" t="s">
        <v>96</v>
      </c>
      <c r="C10283" t="s">
        <v>296</v>
      </c>
      <c r="D10283" t="s">
        <v>97</v>
      </c>
      <c r="E10283" t="s">
        <v>712</v>
      </c>
      <c r="F10283" t="s">
        <v>93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2:23" hidden="1" x14ac:dyDescent="0.25">
      <c r="B10284" t="s">
        <v>96</v>
      </c>
      <c r="C10284" t="s">
        <v>296</v>
      </c>
      <c r="D10284" t="s">
        <v>97</v>
      </c>
      <c r="E10284" t="s">
        <v>713</v>
      </c>
      <c r="F10284" t="s">
        <v>93</v>
      </c>
      <c r="G10284">
        <v>0</v>
      </c>
      <c r="H10284">
        <v>0</v>
      </c>
      <c r="I10284">
        <v>0</v>
      </c>
    </row>
    <row r="10285" spans="2:23" hidden="1" x14ac:dyDescent="0.25">
      <c r="B10285" t="s">
        <v>96</v>
      </c>
      <c r="C10285" t="s">
        <v>296</v>
      </c>
      <c r="D10285" t="s">
        <v>97</v>
      </c>
      <c r="E10285" t="s">
        <v>714</v>
      </c>
      <c r="F10285" t="s">
        <v>93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2:23" hidden="1" x14ac:dyDescent="0.25">
      <c r="B10286" t="s">
        <v>96</v>
      </c>
      <c r="C10286" t="s">
        <v>296</v>
      </c>
      <c r="D10286" t="s">
        <v>97</v>
      </c>
      <c r="E10286" t="s">
        <v>595</v>
      </c>
      <c r="F10286" t="s">
        <v>93</v>
      </c>
      <c r="G10286">
        <v>0</v>
      </c>
      <c r="H10286">
        <v>0</v>
      </c>
      <c r="I10286">
        <v>5.49E-6</v>
      </c>
      <c r="J10286">
        <v>5.49E-6</v>
      </c>
      <c r="K10286">
        <v>5.49E-6</v>
      </c>
      <c r="L10286">
        <v>5.49E-6</v>
      </c>
      <c r="M10286">
        <v>5.49E-6</v>
      </c>
      <c r="N10286">
        <v>5.49E-6</v>
      </c>
      <c r="O10286">
        <v>5.7100000000000004E-6</v>
      </c>
      <c r="P10286">
        <v>5.8799999999999996E-6</v>
      </c>
      <c r="Q10286">
        <v>6.0499999999999997E-6</v>
      </c>
      <c r="R10286">
        <v>3.0199999999999999E-6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2:23" hidden="1" x14ac:dyDescent="0.25">
      <c r="B10287" t="s">
        <v>96</v>
      </c>
      <c r="C10287" t="s">
        <v>296</v>
      </c>
      <c r="D10287" t="s">
        <v>97</v>
      </c>
      <c r="E10287" t="s">
        <v>596</v>
      </c>
      <c r="F10287" t="s">
        <v>93</v>
      </c>
      <c r="G10287">
        <v>1.8300000000000001E-6</v>
      </c>
      <c r="H10287">
        <v>1.8300000000000001E-6</v>
      </c>
      <c r="I10287">
        <v>1.8300000000000001E-6</v>
      </c>
    </row>
    <row r="10288" spans="2:23" hidden="1" x14ac:dyDescent="0.25">
      <c r="B10288" t="s">
        <v>96</v>
      </c>
      <c r="C10288" t="s">
        <v>296</v>
      </c>
      <c r="D10288" t="s">
        <v>97</v>
      </c>
      <c r="E10288" t="s">
        <v>597</v>
      </c>
      <c r="F10288" t="s">
        <v>93</v>
      </c>
      <c r="G10288">
        <v>3.9199999999999997E-6</v>
      </c>
      <c r="H10288">
        <v>3.9199999999999997E-6</v>
      </c>
      <c r="I10288">
        <v>3.9199999999999997E-6</v>
      </c>
      <c r="J10288">
        <v>3.9199999999999997E-6</v>
      </c>
      <c r="K10288">
        <v>3.9199999999999997E-6</v>
      </c>
      <c r="L10288">
        <v>3.9199999999999997E-6</v>
      </c>
      <c r="M10288">
        <v>3.9199999999999997E-6</v>
      </c>
    </row>
    <row r="10289" spans="2:23" hidden="1" x14ac:dyDescent="0.25">
      <c r="B10289" t="s">
        <v>96</v>
      </c>
      <c r="C10289" t="s">
        <v>296</v>
      </c>
      <c r="D10289" t="s">
        <v>97</v>
      </c>
      <c r="E10289" t="s">
        <v>670</v>
      </c>
      <c r="F10289" t="s">
        <v>93</v>
      </c>
      <c r="G10289">
        <v>0</v>
      </c>
      <c r="H10289">
        <v>0</v>
      </c>
      <c r="I10289">
        <v>2.7800000000000001E-5</v>
      </c>
      <c r="J10289">
        <v>0</v>
      </c>
      <c r="K10289">
        <v>5.6000000000000004E-7</v>
      </c>
      <c r="L10289">
        <v>3.3599999999999999E-7</v>
      </c>
      <c r="M10289">
        <v>1.68E-6</v>
      </c>
      <c r="N10289">
        <v>6.1600000000000003E-6</v>
      </c>
      <c r="O10289">
        <v>2.0200000000000001E-6</v>
      </c>
      <c r="P10289">
        <v>4.42E-6</v>
      </c>
      <c r="Q10289">
        <v>6.8299999999999998E-6</v>
      </c>
      <c r="R10289">
        <v>5.3199999999999999E-6</v>
      </c>
      <c r="S10289">
        <v>3.8099999999999999E-6</v>
      </c>
      <c r="T10289">
        <v>2.7999999999999999E-6</v>
      </c>
      <c r="U10289">
        <v>1.79E-6</v>
      </c>
      <c r="V10289">
        <v>0.30237116000000003</v>
      </c>
      <c r="W10289">
        <v>0.604740528</v>
      </c>
    </row>
    <row r="10290" spans="2:23" hidden="1" x14ac:dyDescent="0.25">
      <c r="B10290" t="s">
        <v>96</v>
      </c>
      <c r="C10290" t="s">
        <v>296</v>
      </c>
      <c r="D10290" t="s">
        <v>97</v>
      </c>
      <c r="E10290" t="s">
        <v>671</v>
      </c>
      <c r="F10290" t="s">
        <v>93</v>
      </c>
      <c r="G10290">
        <v>9.2599999999999994E-6</v>
      </c>
      <c r="H10290">
        <v>9.2599999999999994E-6</v>
      </c>
      <c r="I10290">
        <v>9.2599999999999994E-6</v>
      </c>
    </row>
    <row r="10291" spans="2:23" hidden="1" x14ac:dyDescent="0.25">
      <c r="B10291" t="s">
        <v>96</v>
      </c>
      <c r="C10291" t="s">
        <v>296</v>
      </c>
      <c r="D10291" t="s">
        <v>97</v>
      </c>
      <c r="E10291" t="s">
        <v>672</v>
      </c>
      <c r="F10291" t="s">
        <v>93</v>
      </c>
      <c r="G10291">
        <v>4.34E-6</v>
      </c>
      <c r="H10291">
        <v>4.34E-6</v>
      </c>
      <c r="I10291">
        <v>4.34E-6</v>
      </c>
      <c r="J10291">
        <v>4.34E-6</v>
      </c>
      <c r="K10291">
        <v>4.34E-6</v>
      </c>
      <c r="L10291">
        <v>4.34E-6</v>
      </c>
      <c r="M10291">
        <v>4.34E-6</v>
      </c>
    </row>
    <row r="10292" spans="2:23" hidden="1" x14ac:dyDescent="0.25">
      <c r="B10292" t="s">
        <v>96</v>
      </c>
      <c r="C10292" t="s">
        <v>296</v>
      </c>
      <c r="D10292" t="s">
        <v>97</v>
      </c>
      <c r="E10292" t="s">
        <v>598</v>
      </c>
      <c r="F10292" t="s">
        <v>93</v>
      </c>
      <c r="G10292">
        <v>5.5073968320000004</v>
      </c>
      <c r="H10292">
        <v>21.992354500000001</v>
      </c>
      <c r="I10292">
        <v>41.405341710000002</v>
      </c>
      <c r="J10292">
        <v>38.958524420000003</v>
      </c>
      <c r="K10292">
        <v>33.054859260000001</v>
      </c>
      <c r="L10292">
        <v>29.229509790000002</v>
      </c>
      <c r="M10292">
        <v>29.329455790000001</v>
      </c>
      <c r="N10292">
        <v>30.500308050000001</v>
      </c>
      <c r="O10292">
        <v>26.19985368</v>
      </c>
      <c r="P10292">
        <v>30.63959354</v>
      </c>
      <c r="Q10292">
        <v>35.079333409999997</v>
      </c>
      <c r="R10292">
        <v>35.249751209999999</v>
      </c>
      <c r="S10292">
        <v>35.420169010000002</v>
      </c>
      <c r="T10292">
        <v>32.48652585</v>
      </c>
      <c r="U10292">
        <v>29.552882690000001</v>
      </c>
      <c r="V10292">
        <v>28.2821037</v>
      </c>
      <c r="W10292">
        <v>27.011324699999999</v>
      </c>
    </row>
    <row r="10293" spans="2:23" hidden="1" x14ac:dyDescent="0.25">
      <c r="B10293" t="s">
        <v>96</v>
      </c>
      <c r="C10293" t="s">
        <v>296</v>
      </c>
      <c r="D10293" t="s">
        <v>97</v>
      </c>
      <c r="E10293" t="s">
        <v>599</v>
      </c>
      <c r="F10293" t="s">
        <v>93</v>
      </c>
      <c r="G10293">
        <v>22.968364350000002</v>
      </c>
      <c r="H10293">
        <v>22.968364350000002</v>
      </c>
      <c r="I10293">
        <v>22.968364350000002</v>
      </c>
    </row>
    <row r="10294" spans="2:23" hidden="1" x14ac:dyDescent="0.25">
      <c r="B10294" t="s">
        <v>96</v>
      </c>
      <c r="C10294" t="s">
        <v>296</v>
      </c>
      <c r="D10294" t="s">
        <v>97</v>
      </c>
      <c r="E10294" t="s">
        <v>600</v>
      </c>
      <c r="F10294" t="s">
        <v>93</v>
      </c>
      <c r="G10294">
        <v>28.496777470000001</v>
      </c>
      <c r="H10294">
        <v>28.496777470000001</v>
      </c>
      <c r="I10294">
        <v>28.496777470000001</v>
      </c>
      <c r="J10294">
        <v>28.496777470000001</v>
      </c>
      <c r="K10294">
        <v>28.496777470000001</v>
      </c>
      <c r="L10294">
        <v>28.496777470000001</v>
      </c>
      <c r="M10294">
        <v>28.496777470000001</v>
      </c>
    </row>
    <row r="10295" spans="2:23" hidden="1" x14ac:dyDescent="0.25">
      <c r="B10295" t="s">
        <v>96</v>
      </c>
      <c r="C10295" t="s">
        <v>296</v>
      </c>
      <c r="D10295" t="s">
        <v>97</v>
      </c>
      <c r="E10295" t="s">
        <v>601</v>
      </c>
      <c r="F10295" t="s">
        <v>93</v>
      </c>
      <c r="G10295">
        <v>20.70062042</v>
      </c>
      <c r="H10295">
        <v>53.349640180000002</v>
      </c>
      <c r="I10295">
        <v>110.02178309999999</v>
      </c>
      <c r="J10295">
        <v>149.4754212</v>
      </c>
      <c r="K10295">
        <v>149.63377840000001</v>
      </c>
      <c r="L10295">
        <v>134.61378569999999</v>
      </c>
      <c r="M10295">
        <v>136.70333400000001</v>
      </c>
      <c r="N10295">
        <v>133.91687379999999</v>
      </c>
      <c r="O10295">
        <v>115.6206847</v>
      </c>
      <c r="P10295">
        <v>120.9196014</v>
      </c>
      <c r="Q10295">
        <v>126.218518</v>
      </c>
      <c r="R10295">
        <v>138.11037329999999</v>
      </c>
      <c r="S10295">
        <v>150.0022285</v>
      </c>
      <c r="T10295">
        <v>155.83121550000001</v>
      </c>
      <c r="U10295">
        <v>161.6602025</v>
      </c>
      <c r="V10295">
        <v>154.6438388</v>
      </c>
      <c r="W10295">
        <v>147.6274751</v>
      </c>
    </row>
    <row r="10296" spans="2:23" hidden="1" x14ac:dyDescent="0.25">
      <c r="B10296" t="s">
        <v>96</v>
      </c>
      <c r="C10296" t="s">
        <v>296</v>
      </c>
      <c r="D10296" t="s">
        <v>97</v>
      </c>
      <c r="E10296" t="s">
        <v>602</v>
      </c>
      <c r="F10296" t="s">
        <v>93</v>
      </c>
      <c r="G10296">
        <v>61.35734789</v>
      </c>
      <c r="H10296">
        <v>61.35734789</v>
      </c>
      <c r="I10296">
        <v>61.35734789</v>
      </c>
    </row>
    <row r="10297" spans="2:23" hidden="1" x14ac:dyDescent="0.25">
      <c r="B10297" t="s">
        <v>96</v>
      </c>
      <c r="C10297" t="s">
        <v>296</v>
      </c>
      <c r="D10297" t="s">
        <v>97</v>
      </c>
      <c r="E10297" t="s">
        <v>603</v>
      </c>
      <c r="F10297" t="s">
        <v>93</v>
      </c>
      <c r="G10297">
        <v>107.7854804</v>
      </c>
      <c r="H10297">
        <v>107.7854804</v>
      </c>
      <c r="I10297">
        <v>107.7854804</v>
      </c>
      <c r="J10297">
        <v>107.7854804</v>
      </c>
      <c r="K10297">
        <v>107.7854804</v>
      </c>
      <c r="L10297">
        <v>107.7854804</v>
      </c>
      <c r="M10297">
        <v>107.7854804</v>
      </c>
    </row>
    <row r="10298" spans="2:23" hidden="1" x14ac:dyDescent="0.25">
      <c r="B10298" t="s">
        <v>96</v>
      </c>
      <c r="C10298" t="s">
        <v>296</v>
      </c>
      <c r="D10298" t="s">
        <v>97</v>
      </c>
      <c r="E10298" t="s">
        <v>604</v>
      </c>
      <c r="F10298" t="s">
        <v>93</v>
      </c>
      <c r="G10298">
        <v>20.70062042</v>
      </c>
      <c r="H10298">
        <v>50.934967219999997</v>
      </c>
      <c r="I10298">
        <v>97.420607869999998</v>
      </c>
      <c r="J10298">
        <v>125.23673530000001</v>
      </c>
      <c r="K10298">
        <v>127.524231</v>
      </c>
      <c r="L10298">
        <v>114.9289751</v>
      </c>
      <c r="M10298">
        <v>117.4508634</v>
      </c>
      <c r="N10298">
        <v>112.3865938</v>
      </c>
      <c r="O10298">
        <v>94.790733970000005</v>
      </c>
      <c r="P10298">
        <v>96.158749900000004</v>
      </c>
      <c r="Q10298">
        <v>97.526765839999996</v>
      </c>
      <c r="R10298">
        <v>109.1133133</v>
      </c>
      <c r="S10298">
        <v>120.6998607</v>
      </c>
      <c r="T10298">
        <v>127.5685045</v>
      </c>
      <c r="U10298">
        <v>134.43714829999999</v>
      </c>
      <c r="V10298">
        <v>126.72516349999999</v>
      </c>
      <c r="W10298">
        <v>119.0131787</v>
      </c>
    </row>
    <row r="10299" spans="2:23" hidden="1" x14ac:dyDescent="0.25">
      <c r="B10299" t="s">
        <v>96</v>
      </c>
      <c r="C10299" t="s">
        <v>296</v>
      </c>
      <c r="D10299" t="s">
        <v>97</v>
      </c>
      <c r="E10299" t="s">
        <v>605</v>
      </c>
      <c r="F10299" t="s">
        <v>93</v>
      </c>
      <c r="G10299">
        <v>56.352065170000003</v>
      </c>
      <c r="H10299">
        <v>56.352065170000003</v>
      </c>
      <c r="I10299">
        <v>56.352065170000003</v>
      </c>
    </row>
    <row r="10300" spans="2:23" hidden="1" x14ac:dyDescent="0.25">
      <c r="B10300" t="s">
        <v>96</v>
      </c>
      <c r="C10300" t="s">
        <v>296</v>
      </c>
      <c r="D10300" t="s">
        <v>97</v>
      </c>
      <c r="E10300" t="s">
        <v>606</v>
      </c>
      <c r="F10300" t="s">
        <v>93</v>
      </c>
      <c r="G10300">
        <v>93.456714320000003</v>
      </c>
      <c r="H10300">
        <v>93.456714320000003</v>
      </c>
      <c r="I10300">
        <v>93.456714320000003</v>
      </c>
      <c r="J10300">
        <v>93.456714320000003</v>
      </c>
      <c r="K10300">
        <v>93.456714320000003</v>
      </c>
      <c r="L10300">
        <v>93.456714320000003</v>
      </c>
      <c r="M10300">
        <v>93.456714320000003</v>
      </c>
    </row>
    <row r="10301" spans="2:23" hidden="1" x14ac:dyDescent="0.25">
      <c r="B10301" t="s">
        <v>96</v>
      </c>
      <c r="C10301" t="s">
        <v>296</v>
      </c>
      <c r="D10301" t="s">
        <v>97</v>
      </c>
      <c r="E10301" t="s">
        <v>607</v>
      </c>
      <c r="F10301" t="s">
        <v>93</v>
      </c>
      <c r="G10301">
        <v>6.8925349919999999</v>
      </c>
      <c r="H10301">
        <v>14.11918962</v>
      </c>
      <c r="I10301">
        <v>22.57538259</v>
      </c>
      <c r="J10301">
        <v>26.87806733</v>
      </c>
      <c r="K10301">
        <v>30.237603199999999</v>
      </c>
      <c r="L10301">
        <v>33.58262611</v>
      </c>
      <c r="M10301">
        <v>36.794913340000001</v>
      </c>
      <c r="N10301">
        <v>40.349105999999999</v>
      </c>
      <c r="O10301">
        <v>39.99767688</v>
      </c>
      <c r="P10301">
        <v>44.066675349999997</v>
      </c>
      <c r="Q10301">
        <v>48.135673820000001</v>
      </c>
      <c r="R10301">
        <v>46.553056089999998</v>
      </c>
      <c r="S10301">
        <v>44.970438350000002</v>
      </c>
      <c r="T10301">
        <v>43.833409260000003</v>
      </c>
      <c r="U10301">
        <v>42.696380159999997</v>
      </c>
      <c r="V10301">
        <v>42.58546415</v>
      </c>
      <c r="W10301">
        <v>42.474548140000003</v>
      </c>
    </row>
    <row r="10302" spans="2:23" hidden="1" x14ac:dyDescent="0.25">
      <c r="B10302" t="s">
        <v>96</v>
      </c>
      <c r="C10302" t="s">
        <v>296</v>
      </c>
      <c r="D10302" t="s">
        <v>97</v>
      </c>
      <c r="E10302" t="s">
        <v>608</v>
      </c>
      <c r="F10302" t="s">
        <v>93</v>
      </c>
      <c r="G10302">
        <v>14.52903573</v>
      </c>
      <c r="H10302">
        <v>14.52903573</v>
      </c>
      <c r="I10302">
        <v>14.52903573</v>
      </c>
    </row>
    <row r="10303" spans="2:23" hidden="1" x14ac:dyDescent="0.25">
      <c r="B10303" t="s">
        <v>96</v>
      </c>
      <c r="C10303" t="s">
        <v>296</v>
      </c>
      <c r="D10303" t="s">
        <v>97</v>
      </c>
      <c r="E10303" t="s">
        <v>609</v>
      </c>
      <c r="F10303" t="s">
        <v>93</v>
      </c>
      <c r="G10303">
        <v>24.440045309999999</v>
      </c>
      <c r="H10303">
        <v>24.440045309999999</v>
      </c>
      <c r="I10303">
        <v>24.440045309999999</v>
      </c>
      <c r="J10303">
        <v>24.440045309999999</v>
      </c>
      <c r="K10303">
        <v>24.440045309999999</v>
      </c>
      <c r="L10303">
        <v>24.440045309999999</v>
      </c>
      <c r="M10303">
        <v>24.440045309999999</v>
      </c>
    </row>
    <row r="10304" spans="2:23" hidden="1" x14ac:dyDescent="0.25">
      <c r="B10304" t="s">
        <v>96</v>
      </c>
      <c r="C10304" t="s">
        <v>296</v>
      </c>
      <c r="D10304" t="s">
        <v>97</v>
      </c>
      <c r="E10304" t="s">
        <v>610</v>
      </c>
      <c r="F10304" t="s">
        <v>93</v>
      </c>
      <c r="G10304">
        <v>0.35594187700000002</v>
      </c>
      <c r="H10304">
        <v>0.31485009800000002</v>
      </c>
      <c r="I10304">
        <v>0.35047307</v>
      </c>
      <c r="J10304">
        <v>0.43688918799999998</v>
      </c>
      <c r="K10304">
        <v>0.57499951500000002</v>
      </c>
      <c r="L10304">
        <v>0.75167574699999995</v>
      </c>
      <c r="M10304">
        <v>0.97223633600000003</v>
      </c>
      <c r="N10304">
        <v>1.237058639</v>
      </c>
      <c r="O10304">
        <v>1.621857189</v>
      </c>
      <c r="P10304">
        <v>1.7579039240000001</v>
      </c>
      <c r="Q10304">
        <v>1.89395066</v>
      </c>
      <c r="R10304">
        <v>1.9379667840000001</v>
      </c>
      <c r="S10304">
        <v>1.9819829090000001</v>
      </c>
      <c r="T10304">
        <v>1.9744030260000001</v>
      </c>
      <c r="U10304">
        <v>1.9668231439999999</v>
      </c>
      <c r="V10304">
        <v>1.9098047149999999</v>
      </c>
      <c r="W10304">
        <v>1.8527862859999999</v>
      </c>
    </row>
    <row r="10305" spans="2:23" hidden="1" x14ac:dyDescent="0.25">
      <c r="B10305" t="s">
        <v>96</v>
      </c>
      <c r="C10305" t="s">
        <v>296</v>
      </c>
      <c r="D10305" t="s">
        <v>97</v>
      </c>
      <c r="E10305" t="s">
        <v>611</v>
      </c>
      <c r="F10305" t="s">
        <v>93</v>
      </c>
      <c r="G10305">
        <v>0.340421682</v>
      </c>
      <c r="H10305">
        <v>0.340421682</v>
      </c>
      <c r="I10305">
        <v>0.340421682</v>
      </c>
    </row>
    <row r="10306" spans="2:23" hidden="1" x14ac:dyDescent="0.25">
      <c r="B10306" t="s">
        <v>96</v>
      </c>
      <c r="C10306" t="s">
        <v>296</v>
      </c>
      <c r="D10306" t="s">
        <v>97</v>
      </c>
      <c r="E10306" t="s">
        <v>612</v>
      </c>
      <c r="F10306" t="s">
        <v>93</v>
      </c>
      <c r="G10306">
        <v>0.53672368999999998</v>
      </c>
      <c r="H10306">
        <v>0.53672368999999998</v>
      </c>
      <c r="I10306">
        <v>0.53672368999999998</v>
      </c>
      <c r="J10306">
        <v>0.53672368999999998</v>
      </c>
      <c r="K10306">
        <v>0.53672368999999998</v>
      </c>
      <c r="L10306">
        <v>0.53672368999999998</v>
      </c>
      <c r="M10306">
        <v>0.53672368999999998</v>
      </c>
    </row>
    <row r="10307" spans="2:23" hidden="1" x14ac:dyDescent="0.25">
      <c r="B10307" t="s">
        <v>96</v>
      </c>
      <c r="C10307" t="s">
        <v>296</v>
      </c>
      <c r="D10307" t="s">
        <v>97</v>
      </c>
      <c r="E10307" t="s">
        <v>613</v>
      </c>
      <c r="F10307" t="s">
        <v>93</v>
      </c>
      <c r="G10307">
        <v>2.5206152429999999</v>
      </c>
      <c r="H10307">
        <v>2.9190854750000002</v>
      </c>
      <c r="I10307">
        <v>2.458670106</v>
      </c>
      <c r="J10307">
        <v>1.9014435460000001</v>
      </c>
      <c r="K10307">
        <v>1.151411956</v>
      </c>
      <c r="L10307">
        <v>0.65062114199999999</v>
      </c>
      <c r="M10307">
        <v>0.55430082000000003</v>
      </c>
      <c r="N10307">
        <v>0.58364704199999995</v>
      </c>
      <c r="O10307">
        <v>0.63971564700000005</v>
      </c>
      <c r="P10307">
        <v>0.652837946</v>
      </c>
      <c r="Q10307">
        <v>0.66596024399999998</v>
      </c>
      <c r="R10307">
        <v>0.68490325200000002</v>
      </c>
      <c r="S10307">
        <v>0.70384625899999997</v>
      </c>
      <c r="T10307">
        <v>0.70991607000000001</v>
      </c>
      <c r="U10307">
        <v>0.71598587999999996</v>
      </c>
      <c r="V10307">
        <v>0.72008156400000001</v>
      </c>
      <c r="W10307">
        <v>0.72417724800000005</v>
      </c>
    </row>
    <row r="10308" spans="2:23" hidden="1" x14ac:dyDescent="0.25">
      <c r="B10308" t="s">
        <v>96</v>
      </c>
      <c r="C10308" t="s">
        <v>296</v>
      </c>
      <c r="D10308" t="s">
        <v>97</v>
      </c>
      <c r="E10308" t="s">
        <v>614</v>
      </c>
      <c r="F10308" t="s">
        <v>93</v>
      </c>
      <c r="G10308">
        <v>2.6327902750000001</v>
      </c>
      <c r="H10308">
        <v>2.6327902750000001</v>
      </c>
      <c r="I10308">
        <v>2.6327902750000001</v>
      </c>
    </row>
    <row r="10309" spans="2:23" hidden="1" x14ac:dyDescent="0.25">
      <c r="B10309" t="s">
        <v>96</v>
      </c>
      <c r="C10309" t="s">
        <v>296</v>
      </c>
      <c r="D10309" t="s">
        <v>97</v>
      </c>
      <c r="E10309" t="s">
        <v>615</v>
      </c>
      <c r="F10309" t="s">
        <v>93</v>
      </c>
      <c r="G10309">
        <v>1.736592613</v>
      </c>
      <c r="H10309">
        <v>1.736592613</v>
      </c>
      <c r="I10309">
        <v>1.736592613</v>
      </c>
      <c r="J10309">
        <v>1.736592613</v>
      </c>
      <c r="K10309">
        <v>1.736592613</v>
      </c>
      <c r="L10309">
        <v>1.736592613</v>
      </c>
      <c r="M10309">
        <v>1.736592613</v>
      </c>
    </row>
    <row r="10310" spans="2:23" hidden="1" x14ac:dyDescent="0.25">
      <c r="B10310" t="s">
        <v>96</v>
      </c>
      <c r="C10310" t="s">
        <v>296</v>
      </c>
      <c r="D10310" t="s">
        <v>97</v>
      </c>
      <c r="E10310" t="s">
        <v>616</v>
      </c>
      <c r="F10310" t="s">
        <v>93</v>
      </c>
      <c r="G10310">
        <v>65.809792939999994</v>
      </c>
      <c r="H10310">
        <v>62.690752590000002</v>
      </c>
      <c r="I10310">
        <v>50.507841399999997</v>
      </c>
      <c r="J10310">
        <v>37.937767919999999</v>
      </c>
      <c r="K10310">
        <v>35.007538490000002</v>
      </c>
      <c r="L10310">
        <v>36.111971609999998</v>
      </c>
      <c r="M10310">
        <v>38.506022940000001</v>
      </c>
      <c r="N10310">
        <v>43.701353869999998</v>
      </c>
      <c r="O10310">
        <v>50.146107389999997</v>
      </c>
      <c r="P10310">
        <v>52.298904479999997</v>
      </c>
      <c r="Q10310">
        <v>54.451701569999997</v>
      </c>
      <c r="R10310">
        <v>55.462388820000001</v>
      </c>
      <c r="S10310">
        <v>56.473076069999998</v>
      </c>
      <c r="T10310">
        <v>55.117762640000002</v>
      </c>
      <c r="U10310">
        <v>53.762449220000001</v>
      </c>
      <c r="V10310">
        <v>51.047236570000003</v>
      </c>
      <c r="W10310">
        <v>48.332023909999997</v>
      </c>
    </row>
    <row r="10311" spans="2:23" hidden="1" x14ac:dyDescent="0.25">
      <c r="B10311" t="s">
        <v>96</v>
      </c>
      <c r="C10311" t="s">
        <v>296</v>
      </c>
      <c r="D10311" t="s">
        <v>97</v>
      </c>
      <c r="E10311" t="s">
        <v>617</v>
      </c>
      <c r="F10311" t="s">
        <v>93</v>
      </c>
      <c r="G10311">
        <v>59.66946231</v>
      </c>
      <c r="H10311">
        <v>59.66946231</v>
      </c>
      <c r="I10311">
        <v>59.66946231</v>
      </c>
    </row>
    <row r="10312" spans="2:23" hidden="1" x14ac:dyDescent="0.25">
      <c r="B10312" t="s">
        <v>96</v>
      </c>
      <c r="C10312" t="s">
        <v>296</v>
      </c>
      <c r="D10312" t="s">
        <v>97</v>
      </c>
      <c r="E10312" t="s">
        <v>618</v>
      </c>
      <c r="F10312" t="s">
        <v>93</v>
      </c>
      <c r="G10312">
        <v>46.653098270000001</v>
      </c>
      <c r="H10312">
        <v>46.653098270000001</v>
      </c>
      <c r="I10312">
        <v>46.653098270000001</v>
      </c>
      <c r="J10312">
        <v>46.653098270000001</v>
      </c>
      <c r="K10312">
        <v>46.653098270000001</v>
      </c>
      <c r="L10312">
        <v>46.653098270000001</v>
      </c>
      <c r="M10312">
        <v>46.653098270000001</v>
      </c>
    </row>
    <row r="10313" spans="2:23" hidden="1" x14ac:dyDescent="0.25">
      <c r="B10313" t="s">
        <v>96</v>
      </c>
      <c r="C10313" t="s">
        <v>296</v>
      </c>
      <c r="D10313" t="s">
        <v>97</v>
      </c>
      <c r="E10313" t="s">
        <v>619</v>
      </c>
      <c r="F10313" t="s">
        <v>93</v>
      </c>
      <c r="G10313">
        <v>16.145697040000002</v>
      </c>
      <c r="H10313">
        <v>16.346488910000001</v>
      </c>
      <c r="I10313">
        <v>12.864416110000001</v>
      </c>
      <c r="J10313">
        <v>10.430607370000001</v>
      </c>
      <c r="K10313">
        <v>10.32643987</v>
      </c>
      <c r="L10313">
        <v>11.068913009999999</v>
      </c>
      <c r="M10313">
        <v>12.288530850000001</v>
      </c>
      <c r="N10313">
        <v>15.23886117</v>
      </c>
      <c r="O10313">
        <v>19.76331137</v>
      </c>
      <c r="P10313">
        <v>22.582491350000002</v>
      </c>
      <c r="Q10313">
        <v>25.401671329999999</v>
      </c>
      <c r="R10313">
        <v>26.765442740000001</v>
      </c>
      <c r="S10313">
        <v>28.129214139999998</v>
      </c>
      <c r="T10313">
        <v>27.35735171</v>
      </c>
      <c r="U10313">
        <v>26.585489280000001</v>
      </c>
      <c r="V10313">
        <v>24.68505682</v>
      </c>
      <c r="W10313">
        <v>22.784624350000001</v>
      </c>
    </row>
    <row r="10314" spans="2:23" hidden="1" x14ac:dyDescent="0.25">
      <c r="B10314" t="s">
        <v>96</v>
      </c>
      <c r="C10314" t="s">
        <v>296</v>
      </c>
      <c r="D10314" t="s">
        <v>97</v>
      </c>
      <c r="E10314" t="s">
        <v>620</v>
      </c>
      <c r="F10314" t="s">
        <v>93</v>
      </c>
      <c r="G10314">
        <v>15.11886735</v>
      </c>
      <c r="H10314">
        <v>15.11886735</v>
      </c>
      <c r="I10314">
        <v>15.11886735</v>
      </c>
    </row>
    <row r="10315" spans="2:23" hidden="1" x14ac:dyDescent="0.25">
      <c r="B10315" t="s">
        <v>96</v>
      </c>
      <c r="C10315" t="s">
        <v>296</v>
      </c>
      <c r="D10315" t="s">
        <v>97</v>
      </c>
      <c r="E10315" t="s">
        <v>621</v>
      </c>
      <c r="F10315" t="s">
        <v>93</v>
      </c>
      <c r="G10315">
        <v>12.78158474</v>
      </c>
      <c r="H10315">
        <v>12.78158474</v>
      </c>
      <c r="I10315">
        <v>12.78158474</v>
      </c>
      <c r="J10315">
        <v>12.78158474</v>
      </c>
      <c r="K10315">
        <v>12.78158474</v>
      </c>
      <c r="L10315">
        <v>12.78158474</v>
      </c>
      <c r="M10315">
        <v>12.78158474</v>
      </c>
    </row>
    <row r="10316" spans="2:23" hidden="1" x14ac:dyDescent="0.25">
      <c r="B10316" t="s">
        <v>96</v>
      </c>
      <c r="C10316" t="s">
        <v>296</v>
      </c>
      <c r="D10316" t="s">
        <v>97</v>
      </c>
      <c r="E10316" t="s">
        <v>622</v>
      </c>
      <c r="F10316" t="s">
        <v>93</v>
      </c>
      <c r="G10316">
        <v>47.143480660000002</v>
      </c>
      <c r="H10316">
        <v>43.425178199999998</v>
      </c>
      <c r="I10316">
        <v>35.184755189999997</v>
      </c>
      <c r="J10316">
        <v>25.605716999999999</v>
      </c>
      <c r="K10316">
        <v>23.529686659999999</v>
      </c>
      <c r="L10316">
        <v>24.39243746</v>
      </c>
      <c r="M10316">
        <v>25.663191269999999</v>
      </c>
      <c r="N10316">
        <v>27.878845649999999</v>
      </c>
      <c r="O10316">
        <v>29.743080370000001</v>
      </c>
      <c r="P10316">
        <v>29.063575180000001</v>
      </c>
      <c r="Q10316">
        <v>28.38406999</v>
      </c>
      <c r="R10316">
        <v>28.012042829999999</v>
      </c>
      <c r="S10316">
        <v>27.64001566</v>
      </c>
      <c r="T10316">
        <v>27.050494860000001</v>
      </c>
      <c r="U10316">
        <v>26.460974060000002</v>
      </c>
      <c r="V10316">
        <v>25.642098189999999</v>
      </c>
      <c r="W10316">
        <v>24.823222309999998</v>
      </c>
    </row>
    <row r="10317" spans="2:23" hidden="1" x14ac:dyDescent="0.25">
      <c r="B10317" t="s">
        <v>96</v>
      </c>
      <c r="C10317" t="s">
        <v>296</v>
      </c>
      <c r="D10317" t="s">
        <v>97</v>
      </c>
      <c r="E10317" t="s">
        <v>623</v>
      </c>
      <c r="F10317" t="s">
        <v>93</v>
      </c>
      <c r="G10317">
        <v>41.917804680000003</v>
      </c>
      <c r="H10317">
        <v>41.917804680000003</v>
      </c>
      <c r="I10317">
        <v>41.917804680000003</v>
      </c>
    </row>
    <row r="10318" spans="2:23" hidden="1" x14ac:dyDescent="0.25">
      <c r="B10318" t="s">
        <v>96</v>
      </c>
      <c r="C10318" t="s">
        <v>296</v>
      </c>
      <c r="D10318" t="s">
        <v>97</v>
      </c>
      <c r="E10318" t="s">
        <v>624</v>
      </c>
      <c r="F10318" t="s">
        <v>93</v>
      </c>
      <c r="G10318">
        <v>32.134920919999999</v>
      </c>
      <c r="H10318">
        <v>32.134920919999999</v>
      </c>
      <c r="I10318">
        <v>32.134920919999999</v>
      </c>
      <c r="J10318">
        <v>32.134920919999999</v>
      </c>
      <c r="K10318">
        <v>32.134920919999999</v>
      </c>
      <c r="L10318">
        <v>32.134920919999999</v>
      </c>
      <c r="M10318">
        <v>32.134920919999999</v>
      </c>
    </row>
    <row r="10319" spans="2:23" hidden="1" x14ac:dyDescent="0.25">
      <c r="B10319" t="s">
        <v>96</v>
      </c>
      <c r="C10319" t="s">
        <v>296</v>
      </c>
      <c r="D10319" t="s">
        <v>97</v>
      </c>
      <c r="E10319" t="s">
        <v>625</v>
      </c>
      <c r="F10319" t="s">
        <v>93</v>
      </c>
      <c r="G10319">
        <v>70.174448510000005</v>
      </c>
      <c r="H10319">
        <v>68.702459430000005</v>
      </c>
      <c r="I10319">
        <v>52.450766780000002</v>
      </c>
      <c r="J10319">
        <v>38.948696609999999</v>
      </c>
      <c r="K10319">
        <v>37.868093080000001</v>
      </c>
      <c r="L10319">
        <v>42.334780649999999</v>
      </c>
      <c r="M10319">
        <v>48.45342222</v>
      </c>
      <c r="N10319">
        <v>53.58304365</v>
      </c>
      <c r="O10319">
        <v>61.390355679999999</v>
      </c>
      <c r="P10319">
        <v>62.380645020000003</v>
      </c>
      <c r="Q10319">
        <v>63.370934349999999</v>
      </c>
      <c r="R10319">
        <v>62.45277463</v>
      </c>
      <c r="S10319">
        <v>61.534614900000001</v>
      </c>
      <c r="T10319">
        <v>58.523827959999998</v>
      </c>
      <c r="U10319">
        <v>55.513041029999997</v>
      </c>
      <c r="V10319">
        <v>51.996608819999999</v>
      </c>
      <c r="W10319">
        <v>48.480176620000002</v>
      </c>
    </row>
    <row r="10320" spans="2:23" hidden="1" x14ac:dyDescent="0.25">
      <c r="B10320" t="s">
        <v>96</v>
      </c>
      <c r="C10320" t="s">
        <v>296</v>
      </c>
      <c r="D10320" t="s">
        <v>97</v>
      </c>
      <c r="E10320" t="s">
        <v>626</v>
      </c>
      <c r="F10320" t="s">
        <v>93</v>
      </c>
      <c r="G10320">
        <v>63.775891569999999</v>
      </c>
      <c r="H10320">
        <v>63.775891569999999</v>
      </c>
      <c r="I10320">
        <v>63.775891569999999</v>
      </c>
    </row>
    <row r="10321" spans="2:23" hidden="1" x14ac:dyDescent="0.25">
      <c r="B10321" t="s">
        <v>96</v>
      </c>
      <c r="C10321" t="s">
        <v>296</v>
      </c>
      <c r="D10321" t="s">
        <v>97</v>
      </c>
      <c r="E10321" t="s">
        <v>627</v>
      </c>
      <c r="F10321" t="s">
        <v>93</v>
      </c>
      <c r="G10321">
        <v>51.276095329999997</v>
      </c>
      <c r="H10321">
        <v>51.276095329999997</v>
      </c>
      <c r="I10321">
        <v>51.276095329999997</v>
      </c>
      <c r="J10321">
        <v>51.276095329999997</v>
      </c>
      <c r="K10321">
        <v>51.276095329999997</v>
      </c>
      <c r="L10321">
        <v>51.276095329999997</v>
      </c>
      <c r="M10321">
        <v>51.276095329999997</v>
      </c>
    </row>
    <row r="10322" spans="2:23" hidden="1" x14ac:dyDescent="0.25">
      <c r="B10322" t="s">
        <v>96</v>
      </c>
      <c r="C10322" t="s">
        <v>296</v>
      </c>
      <c r="D10322" t="s">
        <v>97</v>
      </c>
      <c r="E10322" t="s">
        <v>676</v>
      </c>
      <c r="F10322" t="s">
        <v>93</v>
      </c>
      <c r="G10322">
        <v>0.26324905599999998</v>
      </c>
      <c r="H10322">
        <v>1.693300896</v>
      </c>
      <c r="I10322">
        <v>3.001652752</v>
      </c>
      <c r="J10322">
        <v>3.3655457919999998</v>
      </c>
      <c r="K10322">
        <v>3.1533157599999999</v>
      </c>
      <c r="L10322">
        <v>4.8484712639999996</v>
      </c>
      <c r="M10322">
        <v>7.0513994880000004</v>
      </c>
      <c r="N10322">
        <v>8.657859728</v>
      </c>
      <c r="O10322">
        <v>7.5753042400000004</v>
      </c>
      <c r="P10322">
        <v>10.009588340000001</v>
      </c>
      <c r="Q10322">
        <v>12.443872450000001</v>
      </c>
      <c r="R10322">
        <v>14.45782167</v>
      </c>
      <c r="S10322">
        <v>16.471770899999999</v>
      </c>
      <c r="T10322">
        <v>15.6772182</v>
      </c>
      <c r="U10322">
        <v>14.8826655</v>
      </c>
      <c r="V10322">
        <v>13.28487322</v>
      </c>
      <c r="W10322">
        <v>11.68708094</v>
      </c>
    </row>
    <row r="10323" spans="2:23" hidden="1" x14ac:dyDescent="0.25">
      <c r="B10323" t="s">
        <v>96</v>
      </c>
      <c r="C10323" t="s">
        <v>296</v>
      </c>
      <c r="D10323" t="s">
        <v>97</v>
      </c>
      <c r="E10323" t="s">
        <v>677</v>
      </c>
      <c r="F10323" t="s">
        <v>93</v>
      </c>
      <c r="G10323">
        <v>1.6527342350000001</v>
      </c>
      <c r="H10323">
        <v>1.6527342350000001</v>
      </c>
      <c r="I10323">
        <v>1.6527342350000001</v>
      </c>
    </row>
    <row r="10324" spans="2:23" hidden="1" x14ac:dyDescent="0.25">
      <c r="B10324" t="s">
        <v>96</v>
      </c>
      <c r="C10324" t="s">
        <v>296</v>
      </c>
      <c r="D10324" t="s">
        <v>97</v>
      </c>
      <c r="E10324" t="s">
        <v>678</v>
      </c>
      <c r="F10324" t="s">
        <v>93</v>
      </c>
      <c r="G10324">
        <v>3.3395621439999998</v>
      </c>
      <c r="H10324">
        <v>3.3395621439999998</v>
      </c>
      <c r="I10324">
        <v>3.3395621439999998</v>
      </c>
      <c r="J10324">
        <v>3.3395621439999998</v>
      </c>
      <c r="K10324">
        <v>3.3395621439999998</v>
      </c>
      <c r="L10324">
        <v>3.3395621439999998</v>
      </c>
      <c r="M10324">
        <v>3.3395621439999998</v>
      </c>
    </row>
    <row r="10325" spans="2:23" hidden="1" x14ac:dyDescent="0.25">
      <c r="B10325" t="s">
        <v>96</v>
      </c>
      <c r="C10325" t="s">
        <v>296</v>
      </c>
      <c r="D10325" t="s">
        <v>97</v>
      </c>
      <c r="E10325" t="s">
        <v>679</v>
      </c>
      <c r="F10325" t="s">
        <v>93</v>
      </c>
      <c r="G10325">
        <v>0.58663539200000003</v>
      </c>
      <c r="H10325">
        <v>3.0272043200000001</v>
      </c>
      <c r="I10325">
        <v>6.1347291039999998</v>
      </c>
      <c r="J10325">
        <v>8.5413718880000005</v>
      </c>
      <c r="K10325">
        <v>12.58907731</v>
      </c>
      <c r="L10325">
        <v>16.38057658</v>
      </c>
      <c r="M10325">
        <v>15.5706273</v>
      </c>
      <c r="N10325">
        <v>10.543990579999999</v>
      </c>
      <c r="O10325">
        <v>7.5640238240000004</v>
      </c>
      <c r="P10325">
        <v>7.1687261519999996</v>
      </c>
      <c r="Q10325">
        <v>6.7734284799999998</v>
      </c>
      <c r="R10325">
        <v>6.2925256239999996</v>
      </c>
      <c r="S10325">
        <v>5.8116227680000003</v>
      </c>
      <c r="T10325">
        <v>7.4721653999999997</v>
      </c>
      <c r="U10325">
        <v>9.132708032</v>
      </c>
      <c r="V10325">
        <v>9.9477969920000007</v>
      </c>
      <c r="W10325">
        <v>10.762885949999999</v>
      </c>
    </row>
    <row r="10326" spans="2:23" hidden="1" x14ac:dyDescent="0.25">
      <c r="B10326" t="s">
        <v>96</v>
      </c>
      <c r="C10326" t="s">
        <v>296</v>
      </c>
      <c r="D10326" t="s">
        <v>97</v>
      </c>
      <c r="E10326" t="s">
        <v>680</v>
      </c>
      <c r="F10326" t="s">
        <v>93</v>
      </c>
      <c r="G10326">
        <v>3.2495229390000002</v>
      </c>
      <c r="H10326">
        <v>3.2495229390000002</v>
      </c>
      <c r="I10326">
        <v>3.2495229390000002</v>
      </c>
    </row>
    <row r="10327" spans="2:23" hidden="1" x14ac:dyDescent="0.25">
      <c r="B10327" t="s">
        <v>96</v>
      </c>
      <c r="C10327" t="s">
        <v>296</v>
      </c>
      <c r="D10327" t="s">
        <v>97</v>
      </c>
      <c r="E10327" t="s">
        <v>681</v>
      </c>
      <c r="F10327" t="s">
        <v>93</v>
      </c>
      <c r="G10327">
        <v>8.9757459839999996</v>
      </c>
      <c r="H10327">
        <v>8.9757459839999996</v>
      </c>
      <c r="I10327">
        <v>8.9757459839999996</v>
      </c>
      <c r="J10327">
        <v>8.9757459839999996</v>
      </c>
      <c r="K10327">
        <v>8.9757459839999996</v>
      </c>
      <c r="L10327">
        <v>8.9757459839999996</v>
      </c>
      <c r="M10327">
        <v>8.9757459839999996</v>
      </c>
    </row>
    <row r="10328" spans="2:23" hidden="1" x14ac:dyDescent="0.25">
      <c r="B10328" t="s">
        <v>96</v>
      </c>
      <c r="C10328" t="s">
        <v>296</v>
      </c>
      <c r="D10328" t="s">
        <v>97</v>
      </c>
      <c r="E10328" t="s">
        <v>628</v>
      </c>
      <c r="F10328" t="s">
        <v>93</v>
      </c>
      <c r="G10328">
        <v>0.300761104</v>
      </c>
      <c r="H10328">
        <v>0.93473295999999995</v>
      </c>
      <c r="I10328">
        <v>0.84482025599999999</v>
      </c>
      <c r="J10328">
        <v>0.184488976</v>
      </c>
      <c r="K10328">
        <v>7.3270400000000004E-4</v>
      </c>
      <c r="L10328">
        <v>1.91072E-4</v>
      </c>
      <c r="M10328">
        <v>1.07184E-4</v>
      </c>
      <c r="N10328">
        <v>2.8900000000000001E-5</v>
      </c>
      <c r="O10328">
        <v>3.0599999999999998E-5</v>
      </c>
      <c r="P10328">
        <v>4.3300000000000002E-5</v>
      </c>
      <c r="Q10328">
        <v>5.6100000000000002E-5</v>
      </c>
      <c r="R10328">
        <v>2.8099999999999999E-5</v>
      </c>
      <c r="S10328">
        <v>0</v>
      </c>
      <c r="T10328">
        <v>0</v>
      </c>
      <c r="U10328">
        <v>0</v>
      </c>
      <c r="V10328">
        <v>0</v>
      </c>
      <c r="W10328">
        <v>0</v>
      </c>
    </row>
    <row r="10329" spans="2:23" hidden="1" x14ac:dyDescent="0.25">
      <c r="B10329" t="s">
        <v>96</v>
      </c>
      <c r="C10329" t="s">
        <v>296</v>
      </c>
      <c r="D10329" t="s">
        <v>97</v>
      </c>
      <c r="E10329" t="s">
        <v>629</v>
      </c>
      <c r="F10329" t="s">
        <v>93</v>
      </c>
      <c r="G10329">
        <v>0.69343810699999997</v>
      </c>
      <c r="H10329">
        <v>0.69343810699999997</v>
      </c>
      <c r="I10329">
        <v>0.69343810699999997</v>
      </c>
    </row>
    <row r="10330" spans="2:23" hidden="1" x14ac:dyDescent="0.25">
      <c r="B10330" t="s">
        <v>96</v>
      </c>
      <c r="C10330" t="s">
        <v>296</v>
      </c>
      <c r="D10330" t="s">
        <v>97</v>
      </c>
      <c r="E10330" t="s">
        <v>630</v>
      </c>
      <c r="F10330" t="s">
        <v>93</v>
      </c>
      <c r="G10330">
        <v>0.32369060799999999</v>
      </c>
      <c r="H10330">
        <v>0.32369060799999999</v>
      </c>
      <c r="I10330">
        <v>0.32369060799999999</v>
      </c>
      <c r="J10330">
        <v>0.32369060799999999</v>
      </c>
      <c r="K10330">
        <v>0.32369060799999999</v>
      </c>
      <c r="L10330">
        <v>0.32369060799999999</v>
      </c>
      <c r="M10330">
        <v>0.32369060799999999</v>
      </c>
    </row>
    <row r="10331" spans="2:23" hidden="1" x14ac:dyDescent="0.25">
      <c r="B10331" t="s">
        <v>96</v>
      </c>
      <c r="C10331" t="s">
        <v>296</v>
      </c>
      <c r="D10331" t="s">
        <v>97</v>
      </c>
      <c r="E10331" t="s">
        <v>631</v>
      </c>
      <c r="F10331" t="s">
        <v>93</v>
      </c>
      <c r="G10331">
        <v>0.28587428799999998</v>
      </c>
      <c r="H10331">
        <v>1.928144624</v>
      </c>
      <c r="I10331">
        <v>4.9355286400000002</v>
      </c>
      <c r="J10331">
        <v>6.7855596480000004</v>
      </c>
      <c r="K10331">
        <v>9.7324312959999997</v>
      </c>
      <c r="L10331">
        <v>12.58114782</v>
      </c>
      <c r="M10331">
        <v>12.34363346</v>
      </c>
      <c r="N10331">
        <v>8.5810285119999996</v>
      </c>
      <c r="O10331">
        <v>4.8038482240000002</v>
      </c>
      <c r="P10331">
        <v>4.4200361519999998</v>
      </c>
      <c r="Q10331">
        <v>4.0362240800000002</v>
      </c>
      <c r="R10331">
        <v>3.2735017279999998</v>
      </c>
      <c r="S10331">
        <v>2.5107793759999999</v>
      </c>
      <c r="T10331">
        <v>4.0863015760000003</v>
      </c>
      <c r="U10331">
        <v>5.6618237760000003</v>
      </c>
      <c r="V10331">
        <v>6.3644624959999998</v>
      </c>
      <c r="W10331">
        <v>7.0671012160000002</v>
      </c>
    </row>
    <row r="10332" spans="2:23" hidden="1" x14ac:dyDescent="0.25">
      <c r="B10332" t="s">
        <v>96</v>
      </c>
      <c r="C10332" t="s">
        <v>296</v>
      </c>
      <c r="D10332" t="s">
        <v>97</v>
      </c>
      <c r="E10332" t="s">
        <v>632</v>
      </c>
      <c r="F10332" t="s">
        <v>93</v>
      </c>
      <c r="G10332">
        <v>2.3831825169999998</v>
      </c>
      <c r="H10332">
        <v>2.3831825169999998</v>
      </c>
      <c r="I10332">
        <v>2.3831825169999998</v>
      </c>
    </row>
    <row r="10333" spans="2:23" hidden="1" x14ac:dyDescent="0.25">
      <c r="B10333" t="s">
        <v>96</v>
      </c>
      <c r="C10333" t="s">
        <v>296</v>
      </c>
      <c r="D10333" t="s">
        <v>97</v>
      </c>
      <c r="E10333" t="s">
        <v>633</v>
      </c>
      <c r="F10333" t="s">
        <v>93</v>
      </c>
      <c r="G10333">
        <v>6.9417599680000004</v>
      </c>
      <c r="H10333">
        <v>6.9417599680000004</v>
      </c>
      <c r="I10333">
        <v>6.9417599680000004</v>
      </c>
      <c r="J10333">
        <v>6.9417599680000004</v>
      </c>
      <c r="K10333">
        <v>6.9417599680000004</v>
      </c>
      <c r="L10333">
        <v>6.9417599680000004</v>
      </c>
      <c r="M10333">
        <v>6.9417599680000004</v>
      </c>
    </row>
    <row r="10334" spans="2:23" hidden="1" x14ac:dyDescent="0.25">
      <c r="B10334" t="s">
        <v>96</v>
      </c>
      <c r="C10334" t="s">
        <v>296</v>
      </c>
      <c r="D10334" t="s">
        <v>97</v>
      </c>
      <c r="E10334" t="s">
        <v>682</v>
      </c>
      <c r="F10334" t="s">
        <v>93</v>
      </c>
      <c r="G10334">
        <v>0.24929441599999999</v>
      </c>
      <c r="H10334">
        <v>1.4374326399999999</v>
      </c>
      <c r="I10334">
        <v>2.4947468000000002</v>
      </c>
      <c r="J10334">
        <v>2.9774813600000001</v>
      </c>
      <c r="K10334">
        <v>4.6975616799999997</v>
      </c>
      <c r="L10334">
        <v>7.4273923359999996</v>
      </c>
      <c r="M10334">
        <v>7.9798528319999997</v>
      </c>
      <c r="N10334">
        <v>5.2702211520000004</v>
      </c>
      <c r="O10334">
        <v>2.8073675840000001</v>
      </c>
      <c r="P10334">
        <v>3.2570250719999998</v>
      </c>
      <c r="Q10334">
        <v>3.70668256</v>
      </c>
      <c r="R10334">
        <v>3.1087309680000001</v>
      </c>
      <c r="S10334">
        <v>2.5107793759999999</v>
      </c>
      <c r="T10334">
        <v>4.0863015760000003</v>
      </c>
      <c r="U10334">
        <v>5.6618237760000003</v>
      </c>
      <c r="V10334">
        <v>6.3644624959999998</v>
      </c>
      <c r="W10334">
        <v>7.0671012160000002</v>
      </c>
    </row>
    <row r="10335" spans="2:23" hidden="1" x14ac:dyDescent="0.25">
      <c r="B10335" t="s">
        <v>96</v>
      </c>
      <c r="C10335" t="s">
        <v>296</v>
      </c>
      <c r="D10335" t="s">
        <v>97</v>
      </c>
      <c r="E10335" t="s">
        <v>683</v>
      </c>
      <c r="F10335" t="s">
        <v>93</v>
      </c>
      <c r="G10335">
        <v>1.3938246190000001</v>
      </c>
      <c r="H10335">
        <v>1.3938246190000001</v>
      </c>
      <c r="I10335">
        <v>1.3938246190000001</v>
      </c>
    </row>
    <row r="10336" spans="2:23" hidden="1" x14ac:dyDescent="0.25">
      <c r="B10336" t="s">
        <v>96</v>
      </c>
      <c r="C10336" t="s">
        <v>296</v>
      </c>
      <c r="D10336" t="s">
        <v>97</v>
      </c>
      <c r="E10336" t="s">
        <v>684</v>
      </c>
      <c r="F10336" t="s">
        <v>93</v>
      </c>
      <c r="G10336">
        <v>3.8948231519999998</v>
      </c>
      <c r="H10336">
        <v>3.8948231519999998</v>
      </c>
      <c r="I10336">
        <v>3.8948231519999998</v>
      </c>
      <c r="J10336">
        <v>3.8948231519999998</v>
      </c>
      <c r="K10336">
        <v>3.8948231519999998</v>
      </c>
      <c r="L10336">
        <v>3.8948231519999998</v>
      </c>
      <c r="M10336">
        <v>3.8948231519999998</v>
      </c>
    </row>
    <row r="10337" spans="2:23" hidden="1" x14ac:dyDescent="0.25">
      <c r="B10337" t="s">
        <v>96</v>
      </c>
      <c r="C10337" t="s">
        <v>296</v>
      </c>
      <c r="D10337" t="s">
        <v>97</v>
      </c>
      <c r="E10337" t="s">
        <v>685</v>
      </c>
      <c r="F10337" t="s">
        <v>93</v>
      </c>
      <c r="G10337">
        <v>3.6579871999999999E-2</v>
      </c>
      <c r="H10337">
        <v>0.49071198399999999</v>
      </c>
      <c r="I10337">
        <v>2.4407818400000001</v>
      </c>
      <c r="J10337">
        <v>3.8080782879999999</v>
      </c>
      <c r="K10337">
        <v>5.0348696159999999</v>
      </c>
      <c r="L10337">
        <v>5.1537554879999998</v>
      </c>
      <c r="M10337">
        <v>4.3637806240000003</v>
      </c>
      <c r="N10337">
        <v>3.3108073600000001</v>
      </c>
      <c r="O10337">
        <v>1.9964806399999999</v>
      </c>
      <c r="P10337">
        <v>1.16301108</v>
      </c>
      <c r="Q10337">
        <v>0.32954151999999998</v>
      </c>
      <c r="R10337">
        <v>0.16477075999999999</v>
      </c>
      <c r="S10337">
        <v>0</v>
      </c>
      <c r="T10337">
        <v>0</v>
      </c>
      <c r="U10337">
        <v>0</v>
      </c>
      <c r="V10337">
        <v>0</v>
      </c>
      <c r="W10337">
        <v>0</v>
      </c>
    </row>
    <row r="10338" spans="2:23" hidden="1" x14ac:dyDescent="0.25">
      <c r="B10338" t="s">
        <v>96</v>
      </c>
      <c r="C10338" t="s">
        <v>296</v>
      </c>
      <c r="D10338" t="s">
        <v>97</v>
      </c>
      <c r="E10338" t="s">
        <v>686</v>
      </c>
      <c r="F10338" t="s">
        <v>93</v>
      </c>
      <c r="G10338">
        <v>0.98935789900000004</v>
      </c>
      <c r="H10338">
        <v>0.98935789900000004</v>
      </c>
      <c r="I10338">
        <v>0.98935789900000004</v>
      </c>
    </row>
    <row r="10339" spans="2:23" hidden="1" x14ac:dyDescent="0.25">
      <c r="B10339" t="s">
        <v>96</v>
      </c>
      <c r="C10339" t="s">
        <v>296</v>
      </c>
      <c r="D10339" t="s">
        <v>97</v>
      </c>
      <c r="E10339" t="s">
        <v>687</v>
      </c>
      <c r="F10339" t="s">
        <v>93</v>
      </c>
      <c r="G10339">
        <v>3.0469368160000001</v>
      </c>
      <c r="H10339">
        <v>3.0469368160000001</v>
      </c>
      <c r="I10339">
        <v>3.0469368160000001</v>
      </c>
      <c r="J10339">
        <v>3.0469368160000001</v>
      </c>
      <c r="K10339">
        <v>3.0469368160000001</v>
      </c>
      <c r="L10339">
        <v>3.0469368160000001</v>
      </c>
      <c r="M10339">
        <v>3.0469368160000001</v>
      </c>
    </row>
    <row r="10340" spans="2:23" hidden="1" x14ac:dyDescent="0.25">
      <c r="B10340" t="s">
        <v>96</v>
      </c>
      <c r="C10340" t="s">
        <v>296</v>
      </c>
      <c r="D10340" t="s">
        <v>97</v>
      </c>
      <c r="E10340" t="s">
        <v>688</v>
      </c>
      <c r="F10340" t="s">
        <v>93</v>
      </c>
      <c r="G10340">
        <v>4.3646555679999999</v>
      </c>
      <c r="H10340">
        <v>6.3406777280000002</v>
      </c>
      <c r="I10340">
        <v>6.8299442399999997</v>
      </c>
      <c r="J10340">
        <v>10.50978443</v>
      </c>
      <c r="K10340">
        <v>18.955357459999998</v>
      </c>
      <c r="L10340">
        <v>29.323127899999999</v>
      </c>
      <c r="M10340">
        <v>38.45676374</v>
      </c>
      <c r="N10340">
        <v>41.42931016</v>
      </c>
      <c r="O10340">
        <v>48.018655099999997</v>
      </c>
      <c r="P10340">
        <v>44.602940480000001</v>
      </c>
      <c r="Q10340">
        <v>41.187225859999998</v>
      </c>
      <c r="R10340">
        <v>40.411070950000003</v>
      </c>
      <c r="S10340">
        <v>39.634916050000001</v>
      </c>
      <c r="T10340">
        <v>39.230544860000002</v>
      </c>
      <c r="U10340">
        <v>38.826173679999997</v>
      </c>
      <c r="V10340">
        <v>37.610210010000003</v>
      </c>
      <c r="W10340">
        <v>36.394246340000002</v>
      </c>
    </row>
    <row r="10341" spans="2:23" hidden="1" x14ac:dyDescent="0.25">
      <c r="B10341" t="s">
        <v>96</v>
      </c>
      <c r="C10341" t="s">
        <v>296</v>
      </c>
      <c r="D10341" t="s">
        <v>97</v>
      </c>
      <c r="E10341" t="s">
        <v>689</v>
      </c>
      <c r="F10341" t="s">
        <v>93</v>
      </c>
      <c r="G10341">
        <v>5.8450925119999999</v>
      </c>
      <c r="H10341">
        <v>5.8450925119999999</v>
      </c>
      <c r="I10341">
        <v>5.8450925119999999</v>
      </c>
    </row>
    <row r="10342" spans="2:23" hidden="1" x14ac:dyDescent="0.25">
      <c r="B10342" t="s">
        <v>96</v>
      </c>
      <c r="C10342" t="s">
        <v>296</v>
      </c>
      <c r="D10342" t="s">
        <v>97</v>
      </c>
      <c r="E10342" t="s">
        <v>690</v>
      </c>
      <c r="F10342" t="s">
        <v>93</v>
      </c>
      <c r="G10342">
        <v>16.397187299999999</v>
      </c>
      <c r="H10342">
        <v>16.397187299999999</v>
      </c>
      <c r="I10342">
        <v>16.397187299999999</v>
      </c>
      <c r="J10342">
        <v>16.397187299999999</v>
      </c>
      <c r="K10342">
        <v>16.397187299999999</v>
      </c>
      <c r="L10342">
        <v>16.397187299999999</v>
      </c>
      <c r="M10342">
        <v>16.397187299999999</v>
      </c>
    </row>
    <row r="10343" spans="2:23" hidden="1" x14ac:dyDescent="0.25">
      <c r="B10343" t="s">
        <v>96</v>
      </c>
      <c r="C10343" t="s">
        <v>296</v>
      </c>
      <c r="D10343" t="s">
        <v>97</v>
      </c>
      <c r="E10343" t="s">
        <v>691</v>
      </c>
      <c r="F10343" t="s">
        <v>93</v>
      </c>
      <c r="G10343">
        <v>0</v>
      </c>
      <c r="H10343">
        <v>0.32897088000000002</v>
      </c>
      <c r="I10343">
        <v>4.8870189760000002</v>
      </c>
      <c r="J10343">
        <v>9.4988261759999997</v>
      </c>
      <c r="K10343">
        <v>16.094802980000001</v>
      </c>
      <c r="L10343">
        <v>23.100318640000001</v>
      </c>
      <c r="M10343">
        <v>28.509363789999998</v>
      </c>
      <c r="N10343">
        <v>31.54761826</v>
      </c>
      <c r="O10343">
        <v>34.925240219999999</v>
      </c>
      <c r="P10343">
        <v>33.596616650000001</v>
      </c>
      <c r="Q10343">
        <v>32.267993070000003</v>
      </c>
      <c r="R10343">
        <v>33.075696190000002</v>
      </c>
      <c r="S10343">
        <v>33.883399310000001</v>
      </c>
      <c r="T10343">
        <v>35.189525500000002</v>
      </c>
      <c r="U10343">
        <v>36.495651700000003</v>
      </c>
      <c r="V10343">
        <v>35.426341829999998</v>
      </c>
      <c r="W10343">
        <v>34.357031970000001</v>
      </c>
    </row>
    <row r="10344" spans="2:23" hidden="1" x14ac:dyDescent="0.25">
      <c r="B10344" t="s">
        <v>96</v>
      </c>
      <c r="C10344" t="s">
        <v>296</v>
      </c>
      <c r="D10344" t="s">
        <v>97</v>
      </c>
      <c r="E10344" t="s">
        <v>695</v>
      </c>
      <c r="F10344" t="s">
        <v>93</v>
      </c>
      <c r="G10344">
        <v>1.7386632849999999</v>
      </c>
      <c r="H10344">
        <v>1.7386632849999999</v>
      </c>
      <c r="I10344">
        <v>1.7386632849999999</v>
      </c>
    </row>
    <row r="10345" spans="2:23" hidden="1" x14ac:dyDescent="0.25">
      <c r="B10345" t="s">
        <v>96</v>
      </c>
      <c r="C10345" t="s">
        <v>296</v>
      </c>
      <c r="D10345" t="s">
        <v>97</v>
      </c>
      <c r="E10345" t="s">
        <v>696</v>
      </c>
      <c r="F10345" t="s">
        <v>93</v>
      </c>
      <c r="G10345">
        <v>11.774185920000001</v>
      </c>
      <c r="H10345">
        <v>11.774185920000001</v>
      </c>
      <c r="I10345">
        <v>11.774185920000001</v>
      </c>
      <c r="J10345">
        <v>11.774185920000001</v>
      </c>
      <c r="K10345">
        <v>11.774185920000001</v>
      </c>
      <c r="L10345">
        <v>11.774185920000001</v>
      </c>
      <c r="M10345">
        <v>11.774185920000001</v>
      </c>
    </row>
    <row r="10346" spans="2:23" hidden="1" x14ac:dyDescent="0.25">
      <c r="B10346" t="s">
        <v>96</v>
      </c>
      <c r="C10346" t="s">
        <v>296</v>
      </c>
      <c r="D10346" t="s">
        <v>97</v>
      </c>
      <c r="E10346" t="s">
        <v>697</v>
      </c>
      <c r="F10346" t="s">
        <v>93</v>
      </c>
      <c r="G10346">
        <v>0</v>
      </c>
      <c r="H10346">
        <v>6.5443504E-2</v>
      </c>
      <c r="I10346">
        <v>0.20699347200000001</v>
      </c>
      <c r="J10346">
        <v>0.78820806399999999</v>
      </c>
      <c r="K10346">
        <v>1.9480249599999999</v>
      </c>
      <c r="L10346">
        <v>3.8569163359999998</v>
      </c>
      <c r="M10346">
        <v>6.2155111200000004</v>
      </c>
      <c r="N10346">
        <v>8.2590801440000003</v>
      </c>
      <c r="O10346">
        <v>10.267736299999999</v>
      </c>
      <c r="P10346">
        <v>9.572845912</v>
      </c>
      <c r="Q10346">
        <v>8.8779555200000004</v>
      </c>
      <c r="R10346">
        <v>6.9697471760000003</v>
      </c>
      <c r="S10346">
        <v>5.0615388320000001</v>
      </c>
      <c r="T10346">
        <v>3.4060653200000002</v>
      </c>
      <c r="U10346">
        <v>1.750591808</v>
      </c>
      <c r="V10346">
        <v>0.92016931999999996</v>
      </c>
      <c r="W10346">
        <v>8.9746831999999999E-2</v>
      </c>
    </row>
    <row r="10347" spans="2:23" hidden="1" x14ac:dyDescent="0.25">
      <c r="B10347" t="s">
        <v>96</v>
      </c>
      <c r="C10347" t="s">
        <v>296</v>
      </c>
      <c r="D10347" t="s">
        <v>97</v>
      </c>
      <c r="E10347" t="s">
        <v>698</v>
      </c>
      <c r="F10347" t="s">
        <v>93</v>
      </c>
      <c r="G10347">
        <v>9.0812324999999999E-2</v>
      </c>
      <c r="H10347">
        <v>9.0812324999999999E-2</v>
      </c>
      <c r="I10347">
        <v>9.0812324999999999E-2</v>
      </c>
    </row>
    <row r="10348" spans="2:23" hidden="1" x14ac:dyDescent="0.25">
      <c r="B10348" t="s">
        <v>96</v>
      </c>
      <c r="C10348" t="s">
        <v>296</v>
      </c>
      <c r="D10348" t="s">
        <v>97</v>
      </c>
      <c r="E10348" t="s">
        <v>699</v>
      </c>
      <c r="F10348" t="s">
        <v>93</v>
      </c>
      <c r="G10348">
        <v>1.8687282080000001</v>
      </c>
      <c r="H10348">
        <v>1.8687282080000001</v>
      </c>
      <c r="I10348">
        <v>1.8687282080000001</v>
      </c>
      <c r="J10348">
        <v>1.8687282080000001</v>
      </c>
      <c r="K10348">
        <v>1.8687282080000001</v>
      </c>
      <c r="L10348">
        <v>1.8687282080000001</v>
      </c>
      <c r="M10348">
        <v>1.8687282080000001</v>
      </c>
    </row>
    <row r="10349" spans="2:23" hidden="1" x14ac:dyDescent="0.25">
      <c r="B10349" t="s">
        <v>96</v>
      </c>
      <c r="C10349" t="s">
        <v>296</v>
      </c>
      <c r="D10349" t="s">
        <v>97</v>
      </c>
      <c r="E10349" t="s">
        <v>703</v>
      </c>
      <c r="F10349" t="s">
        <v>93</v>
      </c>
      <c r="G10349">
        <v>4.3646555679999999</v>
      </c>
      <c r="H10349">
        <v>5.9462633440000001</v>
      </c>
      <c r="I10349">
        <v>1.7359319040000001</v>
      </c>
      <c r="J10349">
        <v>0.22272062400000001</v>
      </c>
      <c r="K10349">
        <v>0.91252963200000003</v>
      </c>
      <c r="L10349">
        <v>2.3658927040000002</v>
      </c>
      <c r="M10349">
        <v>3.73188816</v>
      </c>
      <c r="N10349">
        <v>1.6226096320000001</v>
      </c>
      <c r="O10349">
        <v>0.97651198400000006</v>
      </c>
      <c r="P10349">
        <v>0.50889462399999996</v>
      </c>
      <c r="Q10349">
        <v>4.1277264000000001E-2</v>
      </c>
      <c r="R10349">
        <v>2.0638632000000001E-2</v>
      </c>
      <c r="S10349">
        <v>0</v>
      </c>
      <c r="T10349">
        <v>0</v>
      </c>
      <c r="U10349">
        <v>0</v>
      </c>
      <c r="V10349">
        <v>2.9202935999999999E-2</v>
      </c>
      <c r="W10349">
        <v>5.8405871999999998E-2</v>
      </c>
    </row>
    <row r="10350" spans="2:23" hidden="1" x14ac:dyDescent="0.25">
      <c r="B10350" t="s">
        <v>96</v>
      </c>
      <c r="C10350" t="s">
        <v>296</v>
      </c>
      <c r="D10350" t="s">
        <v>97</v>
      </c>
      <c r="E10350" t="s">
        <v>704</v>
      </c>
      <c r="F10350" t="s">
        <v>93</v>
      </c>
      <c r="G10350">
        <v>4.0156169390000001</v>
      </c>
      <c r="H10350">
        <v>4.0156169390000001</v>
      </c>
      <c r="I10350">
        <v>4.0156169390000001</v>
      </c>
    </row>
    <row r="10351" spans="2:23" hidden="1" x14ac:dyDescent="0.25">
      <c r="B10351" t="s">
        <v>96</v>
      </c>
      <c r="C10351" t="s">
        <v>296</v>
      </c>
      <c r="D10351" t="s">
        <v>97</v>
      </c>
      <c r="E10351" t="s">
        <v>705</v>
      </c>
      <c r="F10351" t="s">
        <v>93</v>
      </c>
      <c r="G10351">
        <v>2.7542688480000002</v>
      </c>
      <c r="H10351">
        <v>2.7542688480000002</v>
      </c>
      <c r="I10351">
        <v>2.7542688480000002</v>
      </c>
      <c r="J10351">
        <v>2.7542688480000002</v>
      </c>
      <c r="K10351">
        <v>2.7542688480000002</v>
      </c>
      <c r="L10351">
        <v>2.7542688480000002</v>
      </c>
      <c r="M10351">
        <v>2.7542688480000002</v>
      </c>
    </row>
    <row r="10352" spans="2:23" hidden="1" x14ac:dyDescent="0.25">
      <c r="B10352" t="s">
        <v>96</v>
      </c>
      <c r="C10352" t="s">
        <v>296</v>
      </c>
      <c r="D10352" t="s">
        <v>97</v>
      </c>
      <c r="E10352" t="s">
        <v>634</v>
      </c>
      <c r="F10352" t="s">
        <v>93</v>
      </c>
      <c r="G10352">
        <v>47.136328880000001</v>
      </c>
      <c r="H10352">
        <v>100.720091</v>
      </c>
      <c r="I10352">
        <v>195.0942708</v>
      </c>
      <c r="J10352">
        <v>247.1334181</v>
      </c>
      <c r="K10352">
        <v>251.919715</v>
      </c>
      <c r="L10352">
        <v>243.71249750000001</v>
      </c>
      <c r="M10352">
        <v>252.24808089999999</v>
      </c>
      <c r="N10352">
        <v>251.932435</v>
      </c>
      <c r="O10352">
        <v>227.98864649999999</v>
      </c>
      <c r="P10352">
        <v>239.86686829999999</v>
      </c>
      <c r="Q10352">
        <v>251.74487859999999</v>
      </c>
      <c r="R10352">
        <v>262.69304290000002</v>
      </c>
      <c r="S10352">
        <v>273.63921119999998</v>
      </c>
      <c r="T10352">
        <v>278.82526330000002</v>
      </c>
      <c r="U10352">
        <v>284.0104417</v>
      </c>
      <c r="V10352">
        <v>277.56752110000002</v>
      </c>
      <c r="W10352">
        <v>271.12510279999998</v>
      </c>
    </row>
    <row r="10353" spans="2:23" hidden="1" x14ac:dyDescent="0.25">
      <c r="B10353" t="s">
        <v>96</v>
      </c>
      <c r="C10353" t="s">
        <v>296</v>
      </c>
      <c r="D10353" t="s">
        <v>97</v>
      </c>
      <c r="E10353" t="s">
        <v>635</v>
      </c>
      <c r="F10353" t="s">
        <v>93</v>
      </c>
      <c r="G10353">
        <v>114.3168969</v>
      </c>
      <c r="H10353">
        <v>114.3168969</v>
      </c>
      <c r="I10353">
        <v>114.3168969</v>
      </c>
    </row>
    <row r="10354" spans="2:23" hidden="1" x14ac:dyDescent="0.25">
      <c r="B10354" t="s">
        <v>96</v>
      </c>
      <c r="C10354" t="s">
        <v>296</v>
      </c>
      <c r="D10354" t="s">
        <v>97</v>
      </c>
      <c r="E10354" t="s">
        <v>636</v>
      </c>
      <c r="F10354" t="s">
        <v>93</v>
      </c>
      <c r="G10354">
        <v>191.1377718</v>
      </c>
      <c r="H10354">
        <v>191.1377718</v>
      </c>
      <c r="I10354">
        <v>191.1377718</v>
      </c>
      <c r="J10354">
        <v>191.1377718</v>
      </c>
      <c r="K10354">
        <v>191.1377718</v>
      </c>
      <c r="L10354">
        <v>191.1377718</v>
      </c>
      <c r="M10354">
        <v>191.1377718</v>
      </c>
    </row>
    <row r="10355" spans="2:23" hidden="1" x14ac:dyDescent="0.25">
      <c r="B10355" t="s">
        <v>96</v>
      </c>
      <c r="C10355" t="s">
        <v>296</v>
      </c>
      <c r="D10355" t="s">
        <v>97</v>
      </c>
      <c r="E10355" t="s">
        <v>637</v>
      </c>
      <c r="F10355" t="s">
        <v>93</v>
      </c>
      <c r="G10355">
        <v>0.90396689600000002</v>
      </c>
      <c r="H10355">
        <v>0.67676772799999996</v>
      </c>
      <c r="I10355">
        <v>0.40952363200000003</v>
      </c>
      <c r="J10355">
        <v>0.154216832</v>
      </c>
      <c r="K10355">
        <v>8.6117920000000001E-3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2:23" hidden="1" x14ac:dyDescent="0.25">
      <c r="B10356" t="s">
        <v>96</v>
      </c>
      <c r="C10356" t="s">
        <v>296</v>
      </c>
      <c r="D10356" t="s">
        <v>97</v>
      </c>
      <c r="E10356" t="s">
        <v>638</v>
      </c>
      <c r="F10356" t="s">
        <v>93</v>
      </c>
      <c r="G10356">
        <v>0.66341941900000001</v>
      </c>
      <c r="H10356">
        <v>0.66341941900000001</v>
      </c>
      <c r="I10356">
        <v>0.66341941900000001</v>
      </c>
    </row>
    <row r="10357" spans="2:23" hidden="1" x14ac:dyDescent="0.25">
      <c r="B10357" t="s">
        <v>96</v>
      </c>
      <c r="C10357" t="s">
        <v>296</v>
      </c>
      <c r="D10357" t="s">
        <v>97</v>
      </c>
      <c r="E10357" t="s">
        <v>639</v>
      </c>
      <c r="F10357" t="s">
        <v>93</v>
      </c>
      <c r="G10357">
        <v>0.30758384</v>
      </c>
      <c r="H10357">
        <v>0.30758384</v>
      </c>
      <c r="I10357">
        <v>0.30758384</v>
      </c>
      <c r="J10357">
        <v>0.30758384</v>
      </c>
      <c r="K10357">
        <v>0.30758384</v>
      </c>
      <c r="L10357">
        <v>0.30758384</v>
      </c>
      <c r="M10357">
        <v>0.30758384</v>
      </c>
    </row>
    <row r="10358" spans="2:23" hidden="1" x14ac:dyDescent="0.25">
      <c r="B10358" t="s">
        <v>96</v>
      </c>
      <c r="C10358" t="s">
        <v>296</v>
      </c>
      <c r="D10358" t="s">
        <v>97</v>
      </c>
      <c r="E10358" t="s">
        <v>706</v>
      </c>
      <c r="F10358" t="s">
        <v>93</v>
      </c>
      <c r="G10358">
        <v>8.3188667519999999</v>
      </c>
      <c r="H10358">
        <v>12.81440115</v>
      </c>
      <c r="I10358">
        <v>9.7414890720000002</v>
      </c>
      <c r="J10358">
        <v>10.283625300000001</v>
      </c>
      <c r="K10358">
        <v>8.2428778880000007</v>
      </c>
      <c r="L10358">
        <v>8.3743764160000005</v>
      </c>
      <c r="M10358">
        <v>10.334258030000001</v>
      </c>
      <c r="N10358">
        <v>15.198299759999999</v>
      </c>
      <c r="O10358">
        <v>12.50333202</v>
      </c>
      <c r="P10358">
        <v>12.71682238</v>
      </c>
      <c r="Q10358">
        <v>12.930312750000001</v>
      </c>
      <c r="R10358">
        <v>12.01098595</v>
      </c>
      <c r="S10358">
        <v>11.09165915</v>
      </c>
      <c r="T10358">
        <v>9.4402258159999999</v>
      </c>
      <c r="U10358">
        <v>7.7887924799999997</v>
      </c>
      <c r="V10358">
        <v>8.4214406079999993</v>
      </c>
      <c r="W10358">
        <v>9.0540887360000006</v>
      </c>
    </row>
    <row r="10359" spans="2:23" hidden="1" x14ac:dyDescent="0.25">
      <c r="B10359" t="s">
        <v>96</v>
      </c>
      <c r="C10359" t="s">
        <v>296</v>
      </c>
      <c r="D10359" t="s">
        <v>97</v>
      </c>
      <c r="E10359" t="s">
        <v>707</v>
      </c>
      <c r="F10359" t="s">
        <v>93</v>
      </c>
      <c r="G10359">
        <v>10.291585660000001</v>
      </c>
      <c r="H10359">
        <v>10.291585660000001</v>
      </c>
      <c r="I10359">
        <v>10.291585660000001</v>
      </c>
    </row>
    <row r="10360" spans="2:23" hidden="1" x14ac:dyDescent="0.25">
      <c r="B10360" t="s">
        <v>96</v>
      </c>
      <c r="C10360" t="s">
        <v>296</v>
      </c>
      <c r="D10360" t="s">
        <v>97</v>
      </c>
      <c r="E10360" t="s">
        <v>708</v>
      </c>
      <c r="F10360" t="s">
        <v>93</v>
      </c>
      <c r="G10360">
        <v>9.7299849439999999</v>
      </c>
      <c r="H10360">
        <v>9.7299849439999999</v>
      </c>
      <c r="I10360">
        <v>9.7299849439999999</v>
      </c>
      <c r="J10360">
        <v>9.7299849439999999</v>
      </c>
      <c r="K10360">
        <v>9.7299849439999999</v>
      </c>
      <c r="L10360">
        <v>9.7299849439999999</v>
      </c>
      <c r="M10360">
        <v>9.7299849439999999</v>
      </c>
    </row>
    <row r="10361" spans="2:23" hidden="1" x14ac:dyDescent="0.25">
      <c r="B10361" t="s">
        <v>96</v>
      </c>
      <c r="C10361" t="s">
        <v>296</v>
      </c>
      <c r="D10361" t="s">
        <v>97</v>
      </c>
      <c r="E10361" t="s">
        <v>640</v>
      </c>
      <c r="F10361" t="s">
        <v>93</v>
      </c>
      <c r="G10361">
        <v>47.136328880000001</v>
      </c>
      <c r="H10361">
        <v>101.37756469999999</v>
      </c>
      <c r="I10361">
        <v>200.3013828</v>
      </c>
      <c r="J10361">
        <v>260.88861129999998</v>
      </c>
      <c r="K10361">
        <v>275.096631</v>
      </c>
      <c r="L10361">
        <v>275.59533290000002</v>
      </c>
      <c r="M10361">
        <v>292.00647429999998</v>
      </c>
      <c r="N10361">
        <v>297.48879269999998</v>
      </c>
      <c r="O10361">
        <v>276.12187540000002</v>
      </c>
      <c r="P10361">
        <v>288.91679299999998</v>
      </c>
      <c r="Q10361">
        <v>301.22851079999998</v>
      </c>
      <c r="R10361">
        <v>312.46041480000002</v>
      </c>
      <c r="S10361">
        <v>323.68992589999999</v>
      </c>
      <c r="T10361">
        <v>329.01396729999999</v>
      </c>
      <c r="U10361">
        <v>334.12973899999997</v>
      </c>
      <c r="V10361">
        <v>327.42510229999999</v>
      </c>
      <c r="W10361">
        <v>320.54745989999998</v>
      </c>
    </row>
    <row r="10362" spans="2:23" hidden="1" x14ac:dyDescent="0.25">
      <c r="B10362" t="s">
        <v>96</v>
      </c>
      <c r="C10362" t="s">
        <v>296</v>
      </c>
      <c r="D10362" t="s">
        <v>97</v>
      </c>
      <c r="E10362" t="s">
        <v>641</v>
      </c>
      <c r="F10362" t="s">
        <v>93</v>
      </c>
      <c r="G10362">
        <v>116.2717588</v>
      </c>
      <c r="H10362">
        <v>116.2717588</v>
      </c>
      <c r="I10362">
        <v>116.2717588</v>
      </c>
    </row>
    <row r="10363" spans="2:23" hidden="1" x14ac:dyDescent="0.25">
      <c r="B10363" t="s">
        <v>96</v>
      </c>
      <c r="C10363" t="s">
        <v>296</v>
      </c>
      <c r="D10363" t="s">
        <v>97</v>
      </c>
      <c r="E10363" t="s">
        <v>642</v>
      </c>
      <c r="F10363" t="s">
        <v>93</v>
      </c>
      <c r="G10363">
        <v>207.48604660000001</v>
      </c>
      <c r="H10363">
        <v>207.48604660000001</v>
      </c>
      <c r="I10363">
        <v>207.48604660000001</v>
      </c>
      <c r="J10363">
        <v>207.48604660000001</v>
      </c>
      <c r="K10363">
        <v>207.48604660000001</v>
      </c>
      <c r="L10363">
        <v>207.48604660000001</v>
      </c>
      <c r="M10363">
        <v>207.48604660000001</v>
      </c>
    </row>
    <row r="10364" spans="2:23" hidden="1" x14ac:dyDescent="0.25">
      <c r="B10364" t="s">
        <v>96</v>
      </c>
      <c r="C10364" t="s">
        <v>296</v>
      </c>
      <c r="D10364" t="s">
        <v>97</v>
      </c>
      <c r="E10364" t="s">
        <v>643</v>
      </c>
      <c r="F10364" t="s">
        <v>93</v>
      </c>
      <c r="G10364">
        <v>136.02827210000001</v>
      </c>
      <c r="H10364">
        <v>198.36800489999999</v>
      </c>
      <c r="I10364">
        <v>274.97905650000001</v>
      </c>
      <c r="J10364">
        <v>320.7758096</v>
      </c>
      <c r="K10364">
        <v>330.84150640000001</v>
      </c>
      <c r="L10364">
        <v>336.54742599999997</v>
      </c>
      <c r="M10364">
        <v>363.1579064</v>
      </c>
      <c r="N10364">
        <v>379.85203760000002</v>
      </c>
      <c r="O10364">
        <v>361.65735969999997</v>
      </c>
      <c r="P10364">
        <v>378.14195130000002</v>
      </c>
      <c r="Q10364">
        <v>394.14355460000002</v>
      </c>
      <c r="R10364">
        <v>406.01321469999999</v>
      </c>
      <c r="S10364">
        <v>417.88247769999998</v>
      </c>
      <c r="T10364">
        <v>417.59916349999997</v>
      </c>
      <c r="U10364">
        <v>417.10845319999999</v>
      </c>
      <c r="V10364">
        <v>405.6272285</v>
      </c>
      <c r="W10364">
        <v>393.9724956</v>
      </c>
    </row>
    <row r="10365" spans="2:23" hidden="1" x14ac:dyDescent="0.25">
      <c r="B10365" t="s">
        <v>96</v>
      </c>
      <c r="C10365" t="s">
        <v>296</v>
      </c>
      <c r="D10365" t="s">
        <v>97</v>
      </c>
      <c r="E10365" t="s">
        <v>644</v>
      </c>
      <c r="F10365" t="s">
        <v>93</v>
      </c>
      <c r="G10365">
        <v>203.1251111</v>
      </c>
      <c r="H10365">
        <v>203.1251111</v>
      </c>
      <c r="I10365">
        <v>203.1251111</v>
      </c>
    </row>
    <row r="10366" spans="2:23" hidden="1" x14ac:dyDescent="0.25">
      <c r="B10366" t="s">
        <v>96</v>
      </c>
      <c r="C10366" t="s">
        <v>296</v>
      </c>
      <c r="D10366" t="s">
        <v>97</v>
      </c>
      <c r="E10366" t="s">
        <v>645</v>
      </c>
      <c r="F10366" t="s">
        <v>93</v>
      </c>
      <c r="G10366">
        <v>280.0997117</v>
      </c>
      <c r="H10366">
        <v>280.0997117</v>
      </c>
      <c r="I10366">
        <v>280.0997117</v>
      </c>
      <c r="J10366">
        <v>280.0997117</v>
      </c>
      <c r="K10366">
        <v>280.0997117</v>
      </c>
      <c r="L10366">
        <v>280.0997117</v>
      </c>
      <c r="M10366">
        <v>280.0997117</v>
      </c>
    </row>
    <row r="10367" spans="2:23" hidden="1" x14ac:dyDescent="0.25">
      <c r="B10367" t="s">
        <v>96</v>
      </c>
      <c r="C10367" t="s">
        <v>90</v>
      </c>
      <c r="D10367" t="s">
        <v>97</v>
      </c>
      <c r="E10367" t="s">
        <v>648</v>
      </c>
      <c r="F10367" t="s">
        <v>93</v>
      </c>
      <c r="G10367">
        <v>1082.5583463519999</v>
      </c>
      <c r="H10367">
        <v>1791.4862436799999</v>
      </c>
      <c r="I10367">
        <v>1981.675048416</v>
      </c>
      <c r="J10367">
        <v>2342.292719088</v>
      </c>
      <c r="K10367">
        <v>2607.5982919839998</v>
      </c>
      <c r="L10367">
        <v>2883.278811952001</v>
      </c>
      <c r="M10367">
        <v>3294.5892142240009</v>
      </c>
      <c r="N10367">
        <v>3784.0717269600009</v>
      </c>
      <c r="O10367">
        <v>3676.5330144479999</v>
      </c>
      <c r="Q10367">
        <v>4923.8764244320018</v>
      </c>
      <c r="S10367">
        <v>5670.9907490879996</v>
      </c>
      <c r="U10367">
        <v>6419.9759349600017</v>
      </c>
      <c r="W10367">
        <v>7458.0099302239987</v>
      </c>
    </row>
    <row r="10368" spans="2:23" hidden="1" x14ac:dyDescent="0.25">
      <c r="B10368" t="s">
        <v>96</v>
      </c>
      <c r="C10368" t="s">
        <v>90</v>
      </c>
      <c r="D10368" t="s">
        <v>97</v>
      </c>
      <c r="E10368" t="s">
        <v>502</v>
      </c>
      <c r="F10368" t="s">
        <v>93</v>
      </c>
      <c r="G10368">
        <v>69.862537136</v>
      </c>
      <c r="H10368">
        <v>144.54421721600011</v>
      </c>
      <c r="I10368">
        <v>257.79162740800001</v>
      </c>
      <c r="J10368">
        <v>329.63075611199997</v>
      </c>
      <c r="K10368">
        <v>317.30681102400013</v>
      </c>
      <c r="L10368">
        <v>296.44643873600012</v>
      </c>
      <c r="M10368">
        <v>303.09405179200007</v>
      </c>
      <c r="N10368">
        <v>307.34505804799988</v>
      </c>
      <c r="O10368">
        <v>283.55519796800002</v>
      </c>
      <c r="Q10368">
        <v>295.23768780799998</v>
      </c>
      <c r="S10368">
        <v>322.26020041599998</v>
      </c>
      <c r="U10368">
        <v>354.80464532799999</v>
      </c>
      <c r="W10368">
        <v>317.83397967999991</v>
      </c>
    </row>
    <row r="10369" spans="2:23" hidden="1" x14ac:dyDescent="0.25">
      <c r="B10369" t="s">
        <v>96</v>
      </c>
      <c r="C10369" t="s">
        <v>90</v>
      </c>
      <c r="D10369" t="s">
        <v>97</v>
      </c>
      <c r="E10369" t="s">
        <v>503</v>
      </c>
      <c r="F10369" t="s">
        <v>93</v>
      </c>
      <c r="G10369">
        <v>0</v>
      </c>
      <c r="H10369">
        <v>0.47641697600000021</v>
      </c>
      <c r="I10369">
        <v>0.12611961599999999</v>
      </c>
      <c r="J10369">
        <v>14.544374432</v>
      </c>
      <c r="K10369">
        <v>7.9249561440000011</v>
      </c>
      <c r="L10369">
        <v>5.1909042079999992</v>
      </c>
      <c r="M10369">
        <v>4.9908575360000009</v>
      </c>
      <c r="N10369">
        <v>4.0432195999999996</v>
      </c>
      <c r="O10369">
        <v>3.0495410399999998</v>
      </c>
      <c r="Q10369">
        <v>0.85531230400000013</v>
      </c>
      <c r="S10369">
        <v>0.46955473599999997</v>
      </c>
      <c r="U10369">
        <v>1.7489599680000001</v>
      </c>
      <c r="W10369">
        <v>0.7221651360000001</v>
      </c>
    </row>
    <row r="10370" spans="2:23" hidden="1" x14ac:dyDescent="0.25">
      <c r="B10370" t="s">
        <v>96</v>
      </c>
      <c r="C10370" t="s">
        <v>90</v>
      </c>
      <c r="D10370" t="s">
        <v>97</v>
      </c>
      <c r="E10370" t="s">
        <v>504</v>
      </c>
      <c r="F10370" t="s">
        <v>93</v>
      </c>
      <c r="G10370">
        <v>56.329130368000001</v>
      </c>
      <c r="H10370">
        <v>119.212538368</v>
      </c>
      <c r="I10370">
        <v>220.37883918399999</v>
      </c>
      <c r="J10370">
        <v>269.24371577599999</v>
      </c>
      <c r="K10370">
        <v>248.18346951999999</v>
      </c>
      <c r="L10370">
        <v>215.867526672</v>
      </c>
      <c r="M10370">
        <v>216.175643264</v>
      </c>
      <c r="N10370">
        <v>221.70229255999999</v>
      </c>
      <c r="O10370">
        <v>202.76594934400001</v>
      </c>
      <c r="Q10370">
        <v>239.77388993599999</v>
      </c>
      <c r="S10370">
        <v>267.25098041600012</v>
      </c>
      <c r="U10370">
        <v>288.20896406399999</v>
      </c>
      <c r="W10370">
        <v>262.42417420800012</v>
      </c>
    </row>
    <row r="10371" spans="2:23" hidden="1" x14ac:dyDescent="0.25">
      <c r="B10371" t="s">
        <v>96</v>
      </c>
      <c r="C10371" t="s">
        <v>90</v>
      </c>
      <c r="D10371" t="s">
        <v>97</v>
      </c>
      <c r="E10371" t="s">
        <v>505</v>
      </c>
      <c r="F10371" t="s">
        <v>93</v>
      </c>
      <c r="G10371">
        <v>2.3221423680000002</v>
      </c>
      <c r="H10371">
        <v>0.79645831999999994</v>
      </c>
      <c r="I10371">
        <v>1.6631999999999999E-4</v>
      </c>
      <c r="J10371">
        <v>6.7984000000000019E-5</v>
      </c>
      <c r="K10371">
        <v>6.7760000000000002E-5</v>
      </c>
      <c r="L10371">
        <v>6.9664000000000016E-5</v>
      </c>
      <c r="M10371">
        <v>6.6752000000000014E-5</v>
      </c>
      <c r="N10371">
        <v>7.0000000000000007E-5</v>
      </c>
      <c r="O10371">
        <v>7.4256000000000002E-5</v>
      </c>
      <c r="Q10371">
        <v>8.7360000000000004E-5</v>
      </c>
      <c r="S10371">
        <v>0</v>
      </c>
      <c r="U10371">
        <v>0</v>
      </c>
      <c r="W10371">
        <v>0</v>
      </c>
    </row>
    <row r="10372" spans="2:23" hidden="1" x14ac:dyDescent="0.25">
      <c r="B10372" t="s">
        <v>96</v>
      </c>
      <c r="C10372" t="s">
        <v>90</v>
      </c>
      <c r="D10372" t="s">
        <v>97</v>
      </c>
      <c r="E10372" t="s">
        <v>506</v>
      </c>
      <c r="F10372" t="s">
        <v>93</v>
      </c>
      <c r="G10372">
        <v>0</v>
      </c>
      <c r="H10372">
        <v>0</v>
      </c>
      <c r="I10372">
        <v>9.8000000000000024E-5</v>
      </c>
      <c r="J10372">
        <v>0</v>
      </c>
      <c r="K10372">
        <v>2.2399999999999999E-7</v>
      </c>
      <c r="L10372">
        <v>2.576E-6</v>
      </c>
      <c r="M10372">
        <v>0</v>
      </c>
      <c r="N10372">
        <v>3.6959999999999998E-6</v>
      </c>
      <c r="O10372">
        <v>4.5920000000000002E-6</v>
      </c>
      <c r="Q10372">
        <v>1.456E-5</v>
      </c>
      <c r="S10372">
        <v>0</v>
      </c>
      <c r="U10372">
        <v>0</v>
      </c>
      <c r="W10372">
        <v>0</v>
      </c>
    </row>
    <row r="10373" spans="2:23" hidden="1" x14ac:dyDescent="0.25">
      <c r="B10373" t="s">
        <v>96</v>
      </c>
      <c r="C10373" t="s">
        <v>90</v>
      </c>
      <c r="D10373" t="s">
        <v>97</v>
      </c>
      <c r="E10373" t="s">
        <v>507</v>
      </c>
      <c r="F10373" t="s">
        <v>93</v>
      </c>
      <c r="G10373">
        <v>2.3221423680000002</v>
      </c>
      <c r="H10373">
        <v>0.79645831999999994</v>
      </c>
      <c r="I10373">
        <v>6.832000000000001E-5</v>
      </c>
      <c r="J10373">
        <v>6.7872000000000003E-5</v>
      </c>
      <c r="K10373">
        <v>6.7536000000000012E-5</v>
      </c>
      <c r="L10373">
        <v>6.7088000000000019E-5</v>
      </c>
      <c r="M10373">
        <v>6.6752000000000014E-5</v>
      </c>
      <c r="N10373">
        <v>6.6304000000000008E-5</v>
      </c>
      <c r="O10373">
        <v>6.9664000000000016E-5</v>
      </c>
      <c r="Q10373">
        <v>7.2800000000000021E-5</v>
      </c>
      <c r="S10373">
        <v>0</v>
      </c>
      <c r="U10373">
        <v>0</v>
      </c>
      <c r="W10373">
        <v>0</v>
      </c>
    </row>
    <row r="10374" spans="2:23" hidden="1" x14ac:dyDescent="0.25">
      <c r="B10374" t="s">
        <v>96</v>
      </c>
      <c r="C10374" t="s">
        <v>90</v>
      </c>
      <c r="D10374" t="s">
        <v>97</v>
      </c>
      <c r="E10374" t="s">
        <v>508</v>
      </c>
      <c r="F10374" t="s">
        <v>93</v>
      </c>
      <c r="G10374">
        <v>1.0874283840000001</v>
      </c>
      <c r="H10374">
        <v>0.16629860799999999</v>
      </c>
      <c r="I10374">
        <v>1.297072E-3</v>
      </c>
      <c r="J10374">
        <v>7.7504000000000009E-5</v>
      </c>
      <c r="K10374">
        <v>7.8176000000000032E-5</v>
      </c>
      <c r="L10374">
        <v>7.8848000000000015E-5</v>
      </c>
      <c r="M10374">
        <v>7.9520000000000011E-5</v>
      </c>
      <c r="N10374">
        <v>8.0304000000000023E-5</v>
      </c>
      <c r="O10374">
        <v>5.0233567999999999E-2</v>
      </c>
      <c r="Q10374">
        <v>1.9969599999999999E-4</v>
      </c>
      <c r="S10374">
        <v>0</v>
      </c>
      <c r="U10374">
        <v>0</v>
      </c>
      <c r="W10374">
        <v>0</v>
      </c>
    </row>
    <row r="10375" spans="2:23" hidden="1" x14ac:dyDescent="0.25">
      <c r="B10375" t="s">
        <v>96</v>
      </c>
      <c r="C10375" t="s">
        <v>90</v>
      </c>
      <c r="D10375" t="s">
        <v>97</v>
      </c>
      <c r="E10375" t="s">
        <v>509</v>
      </c>
      <c r="F10375" t="s">
        <v>93</v>
      </c>
      <c r="G10375">
        <v>0.13328996800000001</v>
      </c>
      <c r="H10375">
        <v>1.5574048E-2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Q10375">
        <v>4.0095999999999997E-5</v>
      </c>
      <c r="S10375">
        <v>0</v>
      </c>
      <c r="U10375">
        <v>0</v>
      </c>
      <c r="W10375">
        <v>0</v>
      </c>
    </row>
    <row r="10376" spans="2:23" hidden="1" x14ac:dyDescent="0.25">
      <c r="B10376" t="s">
        <v>96</v>
      </c>
      <c r="C10376" t="s">
        <v>90</v>
      </c>
      <c r="D10376" t="s">
        <v>97</v>
      </c>
      <c r="E10376" t="s">
        <v>510</v>
      </c>
      <c r="F10376" t="s">
        <v>93</v>
      </c>
      <c r="G10376">
        <v>0.95413841600000016</v>
      </c>
      <c r="H10376">
        <v>0.15072456000000001</v>
      </c>
      <c r="I10376">
        <v>1.297072E-3</v>
      </c>
      <c r="J10376">
        <v>7.7504000000000009E-5</v>
      </c>
      <c r="K10376">
        <v>7.8176000000000032E-5</v>
      </c>
      <c r="L10376">
        <v>7.8848000000000015E-5</v>
      </c>
      <c r="M10376">
        <v>7.9520000000000011E-5</v>
      </c>
      <c r="N10376">
        <v>8.0304000000000023E-5</v>
      </c>
      <c r="O10376">
        <v>5.0233567999999999E-2</v>
      </c>
      <c r="Q10376">
        <v>1.596E-4</v>
      </c>
      <c r="S10376">
        <v>0</v>
      </c>
      <c r="U10376">
        <v>0</v>
      </c>
      <c r="W10376">
        <v>0</v>
      </c>
    </row>
    <row r="10377" spans="2:23" hidden="1" x14ac:dyDescent="0.25">
      <c r="B10377" t="s">
        <v>96</v>
      </c>
      <c r="C10377" t="s">
        <v>90</v>
      </c>
      <c r="D10377" t="s">
        <v>97</v>
      </c>
      <c r="E10377" t="s">
        <v>649</v>
      </c>
      <c r="F10377" t="s">
        <v>93</v>
      </c>
      <c r="G10377">
        <v>0</v>
      </c>
      <c r="H10377">
        <v>3.2429877760000001</v>
      </c>
      <c r="I10377">
        <v>15.268307152</v>
      </c>
      <c r="J10377">
        <v>29.276255680000009</v>
      </c>
      <c r="K10377">
        <v>24.80510984</v>
      </c>
      <c r="L10377">
        <v>19.233889919999999</v>
      </c>
      <c r="M10377">
        <v>18.823425824000001</v>
      </c>
      <c r="N10377">
        <v>23.462388879999999</v>
      </c>
      <c r="O10377">
        <v>24.079715967999999</v>
      </c>
      <c r="Q10377">
        <v>31.941049167999999</v>
      </c>
      <c r="S10377">
        <v>32.315405472000002</v>
      </c>
      <c r="U10377">
        <v>33.823579776000003</v>
      </c>
      <c r="W10377">
        <v>33.422212432000009</v>
      </c>
    </row>
    <row r="10378" spans="2:23" hidden="1" x14ac:dyDescent="0.25">
      <c r="B10378" t="s">
        <v>96</v>
      </c>
      <c r="C10378" t="s">
        <v>90</v>
      </c>
      <c r="D10378" t="s">
        <v>97</v>
      </c>
      <c r="E10378" t="s">
        <v>650</v>
      </c>
      <c r="F10378" t="s">
        <v>93</v>
      </c>
      <c r="G10378">
        <v>2.8492592800000009</v>
      </c>
      <c r="H10378">
        <v>0.79604537600000014</v>
      </c>
      <c r="I10378">
        <v>7.3954608000000005E-2</v>
      </c>
      <c r="J10378">
        <v>1.0864E-4</v>
      </c>
      <c r="K10378">
        <v>1.10208E-4</v>
      </c>
      <c r="L10378">
        <v>1.12112E-4</v>
      </c>
      <c r="M10378">
        <v>1.1435200000000001E-4</v>
      </c>
      <c r="N10378">
        <v>1.1715200000000001E-4</v>
      </c>
      <c r="O10378">
        <v>9.3181871999999999E-2</v>
      </c>
      <c r="Q10378">
        <v>1.0490816E-2</v>
      </c>
      <c r="S10378">
        <v>4.1439999999999996E-6</v>
      </c>
      <c r="U10378">
        <v>0</v>
      </c>
      <c r="W10378">
        <v>0</v>
      </c>
    </row>
    <row r="10379" spans="2:23" hidden="1" x14ac:dyDescent="0.25">
      <c r="B10379" t="s">
        <v>96</v>
      </c>
      <c r="C10379" t="s">
        <v>90</v>
      </c>
      <c r="D10379" t="s">
        <v>97</v>
      </c>
      <c r="E10379" t="s">
        <v>511</v>
      </c>
      <c r="F10379" t="s">
        <v>93</v>
      </c>
      <c r="G10379">
        <v>1.761830896</v>
      </c>
      <c r="H10379">
        <v>0.62974676800000007</v>
      </c>
      <c r="I10379">
        <v>7.2652047999999997E-2</v>
      </c>
      <c r="J10379">
        <v>2.5760000000000001E-5</v>
      </c>
      <c r="K10379">
        <v>2.665600000000001E-5</v>
      </c>
      <c r="L10379">
        <v>2.777600000000001E-5</v>
      </c>
      <c r="M10379">
        <v>2.9344000000000009E-5</v>
      </c>
      <c r="N10379">
        <v>3.1472E-5</v>
      </c>
      <c r="O10379">
        <v>4.2942479999999998E-2</v>
      </c>
      <c r="Q10379">
        <v>1.0285071999999999E-2</v>
      </c>
      <c r="S10379">
        <v>4.1439999999999996E-6</v>
      </c>
      <c r="U10379">
        <v>0</v>
      </c>
      <c r="W10379">
        <v>0</v>
      </c>
    </row>
    <row r="10380" spans="2:23" hidden="1" x14ac:dyDescent="0.25">
      <c r="B10380" t="s">
        <v>96</v>
      </c>
      <c r="C10380" t="s">
        <v>90</v>
      </c>
      <c r="D10380" t="s">
        <v>97</v>
      </c>
      <c r="E10380" t="s">
        <v>512</v>
      </c>
      <c r="F10380" t="s">
        <v>93</v>
      </c>
      <c r="G10380">
        <v>0</v>
      </c>
      <c r="H10380">
        <v>0</v>
      </c>
      <c r="I10380">
        <v>5.3648000000000012E-5</v>
      </c>
      <c r="J10380">
        <v>0</v>
      </c>
      <c r="K10380">
        <v>2.2399999999999999E-7</v>
      </c>
      <c r="L10380">
        <v>6.7199999999999998E-7</v>
      </c>
      <c r="M10380">
        <v>1.5680000000000001E-6</v>
      </c>
      <c r="N10380">
        <v>3.0240000000000002E-6</v>
      </c>
      <c r="O10380">
        <v>3.472E-6</v>
      </c>
      <c r="Q10380">
        <v>9.5200000000000003E-6</v>
      </c>
      <c r="S10380">
        <v>0</v>
      </c>
      <c r="U10380">
        <v>0</v>
      </c>
      <c r="W10380">
        <v>0</v>
      </c>
    </row>
    <row r="10381" spans="2:23" hidden="1" x14ac:dyDescent="0.25">
      <c r="B10381" t="s">
        <v>96</v>
      </c>
      <c r="C10381" t="s">
        <v>90</v>
      </c>
      <c r="D10381" t="s">
        <v>97</v>
      </c>
      <c r="E10381" t="s">
        <v>513</v>
      </c>
      <c r="F10381" t="s">
        <v>93</v>
      </c>
      <c r="G10381">
        <v>1.761830896</v>
      </c>
      <c r="H10381">
        <v>0.62974676800000007</v>
      </c>
      <c r="I10381">
        <v>7.2598399999999993E-2</v>
      </c>
      <c r="J10381">
        <v>2.5760000000000001E-5</v>
      </c>
      <c r="K10381">
        <v>2.6432E-5</v>
      </c>
      <c r="L10381">
        <v>2.7104E-5</v>
      </c>
      <c r="M10381">
        <v>2.777600000000001E-5</v>
      </c>
      <c r="N10381">
        <v>2.8447999999999999E-5</v>
      </c>
      <c r="O10381">
        <v>4.2939008000000001E-2</v>
      </c>
      <c r="Q10381">
        <v>1.0275552E-2</v>
      </c>
      <c r="S10381">
        <v>4.1439999999999996E-6</v>
      </c>
      <c r="U10381">
        <v>0</v>
      </c>
      <c r="W10381">
        <v>0</v>
      </c>
    </row>
    <row r="10382" spans="2:23" hidden="1" x14ac:dyDescent="0.25">
      <c r="B10382" t="s">
        <v>96</v>
      </c>
      <c r="C10382" t="s">
        <v>90</v>
      </c>
      <c r="D10382" t="s">
        <v>97</v>
      </c>
      <c r="E10382" t="s">
        <v>514</v>
      </c>
      <c r="F10382" t="s">
        <v>93</v>
      </c>
      <c r="G10382">
        <v>0.72604672000000003</v>
      </c>
      <c r="H10382">
        <v>1.348495904</v>
      </c>
      <c r="I10382">
        <v>0.71581921600000009</v>
      </c>
      <c r="J10382">
        <v>0.46140964800000012</v>
      </c>
      <c r="K10382">
        <v>0.64628737600000008</v>
      </c>
      <c r="L10382">
        <v>0.76931276799999992</v>
      </c>
      <c r="M10382">
        <v>1.0354995840000001</v>
      </c>
      <c r="N10382">
        <v>1.042705888</v>
      </c>
      <c r="O10382">
        <v>0.77470422400000005</v>
      </c>
      <c r="Q10382">
        <v>0.89340843199999986</v>
      </c>
      <c r="S10382">
        <v>0.48870046400000011</v>
      </c>
      <c r="U10382">
        <v>1.5998080000000001E-3</v>
      </c>
      <c r="W10382">
        <v>0</v>
      </c>
    </row>
    <row r="10383" spans="2:23" hidden="1" x14ac:dyDescent="0.25">
      <c r="B10383" t="s">
        <v>96</v>
      </c>
      <c r="C10383" t="s">
        <v>90</v>
      </c>
      <c r="D10383" t="s">
        <v>97</v>
      </c>
      <c r="E10383" t="s">
        <v>515</v>
      </c>
      <c r="F10383" t="s">
        <v>93</v>
      </c>
      <c r="G10383">
        <v>16.427162976000002</v>
      </c>
      <c r="H10383">
        <v>17.853166688000002</v>
      </c>
      <c r="I10383">
        <v>18.12917736</v>
      </c>
      <c r="J10383">
        <v>16.079660128</v>
      </c>
      <c r="K10383">
        <v>13.025121759999999</v>
      </c>
      <c r="L10383">
        <v>9.7432013279999996</v>
      </c>
      <c r="M10383">
        <v>7.0932845760000012</v>
      </c>
      <c r="N10383">
        <v>5.3130697760000007</v>
      </c>
      <c r="O10383">
        <v>4.6138890560000014</v>
      </c>
      <c r="Q10383">
        <v>3.996050576</v>
      </c>
      <c r="S10383">
        <v>4.7738120639999986</v>
      </c>
      <c r="U10383">
        <v>7.0930559840000003</v>
      </c>
      <c r="W10383">
        <v>11.658169600000001</v>
      </c>
    </row>
    <row r="10384" spans="2:23" hidden="1" x14ac:dyDescent="0.25">
      <c r="B10384" t="s">
        <v>96</v>
      </c>
      <c r="C10384" t="s">
        <v>90</v>
      </c>
      <c r="D10384" t="s">
        <v>97</v>
      </c>
      <c r="E10384" t="s">
        <v>516</v>
      </c>
      <c r="F10384" t="s">
        <v>93</v>
      </c>
      <c r="G10384">
        <v>29.55314152</v>
      </c>
      <c r="H10384">
        <v>58.098053552000003</v>
      </c>
      <c r="I10384">
        <v>92.566277327999998</v>
      </c>
      <c r="J10384">
        <v>90.993367247999998</v>
      </c>
      <c r="K10384">
        <v>81.797389968000019</v>
      </c>
      <c r="L10384">
        <v>74.637086608000018</v>
      </c>
      <c r="M10384">
        <v>75.417002192000012</v>
      </c>
      <c r="N10384">
        <v>82.243735280000024</v>
      </c>
      <c r="O10384">
        <v>80.694969040000018</v>
      </c>
      <c r="Q10384">
        <v>98.340234047999999</v>
      </c>
      <c r="S10384">
        <v>93.840494496000019</v>
      </c>
      <c r="U10384">
        <v>93.902320512000017</v>
      </c>
      <c r="W10384">
        <v>95.255221263999999</v>
      </c>
    </row>
    <row r="10385" spans="2:23" hidden="1" x14ac:dyDescent="0.25">
      <c r="B10385" t="s">
        <v>96</v>
      </c>
      <c r="C10385" t="s">
        <v>90</v>
      </c>
      <c r="D10385" t="s">
        <v>97</v>
      </c>
      <c r="E10385" t="s">
        <v>651</v>
      </c>
      <c r="F10385" t="s">
        <v>93</v>
      </c>
      <c r="G10385">
        <v>32.779250672000003</v>
      </c>
      <c r="H10385">
        <v>59.604526016000023</v>
      </c>
      <c r="I10385">
        <v>93.032424352000035</v>
      </c>
      <c r="J10385">
        <v>91.193228672000018</v>
      </c>
      <c r="K10385">
        <v>81.813377072000009</v>
      </c>
      <c r="L10385">
        <v>74.637156271999999</v>
      </c>
      <c r="M10385">
        <v>75.417068944000007</v>
      </c>
      <c r="N10385">
        <v>82.243805280000032</v>
      </c>
      <c r="O10385">
        <v>80.695043296000009</v>
      </c>
      <c r="Q10385">
        <v>98.340321407999994</v>
      </c>
      <c r="S10385">
        <v>93.840494496000019</v>
      </c>
      <c r="U10385">
        <v>93.902320512000017</v>
      </c>
      <c r="W10385">
        <v>95.255221263999999</v>
      </c>
    </row>
    <row r="10386" spans="2:23" hidden="1" x14ac:dyDescent="0.25">
      <c r="B10386" t="s">
        <v>96</v>
      </c>
      <c r="C10386" t="s">
        <v>90</v>
      </c>
      <c r="D10386" t="s">
        <v>97</v>
      </c>
      <c r="E10386" t="s">
        <v>517</v>
      </c>
      <c r="F10386" t="s">
        <v>93</v>
      </c>
      <c r="G10386">
        <v>0.90396689600000002</v>
      </c>
      <c r="H10386">
        <v>0.71001414400000018</v>
      </c>
      <c r="I10386">
        <v>0.46598059200000008</v>
      </c>
      <c r="J10386">
        <v>0.19979343999999999</v>
      </c>
      <c r="K10386">
        <v>1.5919343999999998E-2</v>
      </c>
      <c r="L10386">
        <v>0</v>
      </c>
      <c r="M10386">
        <v>0</v>
      </c>
      <c r="N10386">
        <v>0</v>
      </c>
      <c r="O10386">
        <v>0</v>
      </c>
      <c r="Q10386">
        <v>0</v>
      </c>
      <c r="S10386">
        <v>0</v>
      </c>
      <c r="U10386">
        <v>0</v>
      </c>
      <c r="W10386">
        <v>0</v>
      </c>
    </row>
    <row r="10387" spans="2:23" hidden="1" x14ac:dyDescent="0.25">
      <c r="B10387" t="s">
        <v>96</v>
      </c>
      <c r="C10387" t="s">
        <v>90</v>
      </c>
      <c r="D10387" t="s">
        <v>97</v>
      </c>
      <c r="E10387" t="s">
        <v>518</v>
      </c>
      <c r="F10387" t="s">
        <v>93</v>
      </c>
      <c r="G10387">
        <v>0</v>
      </c>
      <c r="H10387">
        <v>0</v>
      </c>
      <c r="I10387">
        <v>5.4880000000000006E-6</v>
      </c>
      <c r="J10387">
        <v>5.4880000000000006E-6</v>
      </c>
      <c r="K10387">
        <v>5.4880000000000006E-6</v>
      </c>
      <c r="L10387">
        <v>5.4880000000000006E-6</v>
      </c>
      <c r="M10387">
        <v>5.4880000000000006E-6</v>
      </c>
      <c r="N10387">
        <v>5.4880000000000006E-6</v>
      </c>
      <c r="O10387">
        <v>5.7119999999999997E-6</v>
      </c>
      <c r="Q10387">
        <v>6.0480000000000004E-6</v>
      </c>
      <c r="S10387">
        <v>0</v>
      </c>
      <c r="U10387">
        <v>0</v>
      </c>
      <c r="W10387">
        <v>0</v>
      </c>
    </row>
    <row r="10388" spans="2:23" hidden="1" x14ac:dyDescent="0.25">
      <c r="B10388" t="s">
        <v>96</v>
      </c>
      <c r="C10388" t="s">
        <v>90</v>
      </c>
      <c r="D10388" t="s">
        <v>97</v>
      </c>
      <c r="E10388" t="s">
        <v>709</v>
      </c>
      <c r="F10388" t="s">
        <v>93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Q10388">
        <v>0</v>
      </c>
      <c r="S10388">
        <v>0</v>
      </c>
      <c r="U10388">
        <v>0</v>
      </c>
      <c r="W10388">
        <v>0</v>
      </c>
    </row>
    <row r="10389" spans="2:23" hidden="1" x14ac:dyDescent="0.25">
      <c r="B10389" t="s">
        <v>96</v>
      </c>
      <c r="C10389" t="s">
        <v>90</v>
      </c>
      <c r="D10389" t="s">
        <v>97</v>
      </c>
      <c r="E10389" t="s">
        <v>519</v>
      </c>
      <c r="F10389" t="s">
        <v>93</v>
      </c>
      <c r="G10389">
        <v>0</v>
      </c>
      <c r="H10389">
        <v>0</v>
      </c>
      <c r="I10389">
        <v>5.4880000000000006E-6</v>
      </c>
      <c r="J10389">
        <v>5.4880000000000006E-6</v>
      </c>
      <c r="K10389">
        <v>5.4880000000000006E-6</v>
      </c>
      <c r="L10389">
        <v>5.4880000000000006E-6</v>
      </c>
      <c r="M10389">
        <v>5.4880000000000006E-6</v>
      </c>
      <c r="N10389">
        <v>5.4880000000000006E-6</v>
      </c>
      <c r="O10389">
        <v>5.7119999999999997E-6</v>
      </c>
      <c r="Q10389">
        <v>6.0480000000000004E-6</v>
      </c>
      <c r="S10389">
        <v>0</v>
      </c>
      <c r="U10389">
        <v>0</v>
      </c>
      <c r="W10389">
        <v>0</v>
      </c>
    </row>
    <row r="10390" spans="2:23" hidden="1" x14ac:dyDescent="0.25">
      <c r="B10390" t="s">
        <v>96</v>
      </c>
      <c r="C10390" t="s">
        <v>90</v>
      </c>
      <c r="D10390" t="s">
        <v>97</v>
      </c>
      <c r="E10390" t="s">
        <v>652</v>
      </c>
      <c r="F10390" t="s">
        <v>93</v>
      </c>
      <c r="G10390">
        <v>0</v>
      </c>
      <c r="H10390">
        <v>0</v>
      </c>
      <c r="I10390">
        <v>2.777600000000001E-5</v>
      </c>
      <c r="J10390">
        <v>3.9996816160000002</v>
      </c>
      <c r="K10390">
        <v>3.5023458400000012</v>
      </c>
      <c r="L10390">
        <v>2.7224486240000001</v>
      </c>
      <c r="M10390">
        <v>2.3309134239999998</v>
      </c>
      <c r="N10390">
        <v>2.278273424</v>
      </c>
      <c r="O10390">
        <v>2.1207024159999999</v>
      </c>
      <c r="Q10390">
        <v>3.6212351840000001</v>
      </c>
      <c r="S10390">
        <v>4.3648517920000014</v>
      </c>
      <c r="U10390">
        <v>3.478791792</v>
      </c>
      <c r="W10390">
        <v>3.1119938079999998</v>
      </c>
    </row>
    <row r="10391" spans="2:23" hidden="1" x14ac:dyDescent="0.25">
      <c r="B10391" t="s">
        <v>96</v>
      </c>
      <c r="C10391" t="s">
        <v>90</v>
      </c>
      <c r="D10391" t="s">
        <v>97</v>
      </c>
      <c r="E10391" t="s">
        <v>520</v>
      </c>
      <c r="F10391" t="s">
        <v>93</v>
      </c>
      <c r="G10391">
        <v>5.5073968320000004</v>
      </c>
      <c r="H10391">
        <v>23.640958656000009</v>
      </c>
      <c r="I10391">
        <v>47.585682368000001</v>
      </c>
      <c r="J10391">
        <v>43.356649840000003</v>
      </c>
      <c r="K10391">
        <v>34.650370384000013</v>
      </c>
      <c r="L10391">
        <v>27.776804160000001</v>
      </c>
      <c r="M10391">
        <v>27.759824848000001</v>
      </c>
      <c r="N10391">
        <v>31.345454336</v>
      </c>
      <c r="O10391">
        <v>28.842269680000001</v>
      </c>
      <c r="Q10391">
        <v>38.596525407999998</v>
      </c>
      <c r="S10391">
        <v>38.056147024000012</v>
      </c>
      <c r="U10391">
        <v>34.146385279999997</v>
      </c>
      <c r="W10391">
        <v>31.579903487999999</v>
      </c>
    </row>
    <row r="10392" spans="2:23" hidden="1" x14ac:dyDescent="0.25">
      <c r="B10392" t="s">
        <v>96</v>
      </c>
      <c r="C10392" t="s">
        <v>90</v>
      </c>
      <c r="D10392" t="s">
        <v>97</v>
      </c>
      <c r="E10392" t="s">
        <v>521</v>
      </c>
      <c r="F10392" t="s">
        <v>93</v>
      </c>
      <c r="G10392">
        <v>20.700620415999989</v>
      </c>
      <c r="H10392">
        <v>55.568979200000008</v>
      </c>
      <c r="I10392">
        <v>112.00412540799999</v>
      </c>
      <c r="J10392">
        <v>144.77444116800001</v>
      </c>
      <c r="K10392">
        <v>138.06252667199999</v>
      </c>
      <c r="L10392">
        <v>119.273919744</v>
      </c>
      <c r="M10392">
        <v>119.60412072</v>
      </c>
      <c r="N10392">
        <v>113.717707824</v>
      </c>
      <c r="O10392">
        <v>95.777305792000021</v>
      </c>
      <c r="Q10392">
        <v>105.86079324799999</v>
      </c>
      <c r="S10392">
        <v>136.73022462399999</v>
      </c>
      <c r="U10392">
        <v>157.004271872</v>
      </c>
      <c r="W10392">
        <v>130.634746592</v>
      </c>
    </row>
    <row r="10393" spans="2:23" hidden="1" x14ac:dyDescent="0.25">
      <c r="B10393" t="s">
        <v>96</v>
      </c>
      <c r="C10393" t="s">
        <v>90</v>
      </c>
      <c r="D10393" t="s">
        <v>97</v>
      </c>
      <c r="E10393" t="s">
        <v>522</v>
      </c>
      <c r="F10393" t="s">
        <v>93</v>
      </c>
      <c r="G10393">
        <v>6.8925349920000007</v>
      </c>
      <c r="H10393">
        <v>15.255432303999999</v>
      </c>
      <c r="I10393">
        <v>26.135598496</v>
      </c>
      <c r="J10393">
        <v>31.095647632000009</v>
      </c>
      <c r="K10393">
        <v>33.475610336000003</v>
      </c>
      <c r="L10393">
        <v>36.347768352000003</v>
      </c>
      <c r="M10393">
        <v>39.528393184000024</v>
      </c>
      <c r="N10393">
        <v>44.542505280000007</v>
      </c>
      <c r="O10393">
        <v>46.464106192000003</v>
      </c>
      <c r="Q10393">
        <v>54.854249744000001</v>
      </c>
      <c r="S10393">
        <v>50.521834944000013</v>
      </c>
      <c r="U10393">
        <v>52.661279440000001</v>
      </c>
      <c r="W10393">
        <v>52.017148176000013</v>
      </c>
    </row>
    <row r="10394" spans="2:23" hidden="1" x14ac:dyDescent="0.25">
      <c r="B10394" t="s">
        <v>96</v>
      </c>
      <c r="C10394" t="s">
        <v>90</v>
      </c>
      <c r="D10394" t="s">
        <v>97</v>
      </c>
      <c r="E10394" t="s">
        <v>654</v>
      </c>
      <c r="F10394" t="s">
        <v>93</v>
      </c>
      <c r="G10394">
        <v>0.26324905599999998</v>
      </c>
      <c r="H10394">
        <v>1.8577819680000001</v>
      </c>
      <c r="I10394">
        <v>3.8075716000000002</v>
      </c>
      <c r="J10394">
        <v>3.913743008</v>
      </c>
      <c r="K10394">
        <v>5.6443741760000012</v>
      </c>
      <c r="L10394">
        <v>8.8915342880000026</v>
      </c>
      <c r="M10394">
        <v>12.381677055999999</v>
      </c>
      <c r="N10394">
        <v>15.843646672</v>
      </c>
      <c r="O10394">
        <v>18.348340751999999</v>
      </c>
      <c r="Q10394">
        <v>25.007423727999999</v>
      </c>
      <c r="S10394">
        <v>28.440260687999999</v>
      </c>
      <c r="U10394">
        <v>25.4689652</v>
      </c>
      <c r="W10394">
        <v>21.662466448</v>
      </c>
    </row>
    <row r="10395" spans="2:23" hidden="1" x14ac:dyDescent="0.25">
      <c r="B10395" t="s">
        <v>96</v>
      </c>
      <c r="C10395" t="s">
        <v>90</v>
      </c>
      <c r="D10395" t="s">
        <v>97</v>
      </c>
      <c r="E10395" t="s">
        <v>655</v>
      </c>
      <c r="F10395" t="s">
        <v>93</v>
      </c>
      <c r="G10395">
        <v>0.58663539200000014</v>
      </c>
      <c r="H10395">
        <v>3.045684656000001</v>
      </c>
      <c r="I10395">
        <v>10.021573408</v>
      </c>
      <c r="J10395">
        <v>15.605464224</v>
      </c>
      <c r="K10395">
        <v>22.971254544000001</v>
      </c>
      <c r="L10395">
        <v>25.068607535999998</v>
      </c>
      <c r="M10395">
        <v>19.646320960000001</v>
      </c>
      <c r="N10395">
        <v>12.91199224</v>
      </c>
      <c r="O10395">
        <v>14.540695231999999</v>
      </c>
      <c r="Q10395">
        <v>8.7183824000000012</v>
      </c>
      <c r="S10395">
        <v>10.8955308</v>
      </c>
      <c r="U10395">
        <v>18.844787696000001</v>
      </c>
      <c r="W10395">
        <v>15.849152256</v>
      </c>
    </row>
    <row r="10396" spans="2:23" hidden="1" x14ac:dyDescent="0.25">
      <c r="B10396" t="s">
        <v>96</v>
      </c>
      <c r="C10396" t="s">
        <v>90</v>
      </c>
      <c r="D10396" t="s">
        <v>97</v>
      </c>
      <c r="E10396" t="s">
        <v>710</v>
      </c>
      <c r="F10396" t="s">
        <v>93</v>
      </c>
      <c r="G10396">
        <v>3.6579871999999999E-2</v>
      </c>
      <c r="H10396">
        <v>0.60310185599999999</v>
      </c>
      <c r="I10396">
        <v>5.2744261920000017</v>
      </c>
      <c r="J10396">
        <v>8.3911285920000012</v>
      </c>
      <c r="K10396">
        <v>11.090563791999999</v>
      </c>
      <c r="L10396">
        <v>11.985625232</v>
      </c>
      <c r="M10396">
        <v>10.52638552</v>
      </c>
      <c r="N10396">
        <v>8.4268427040000002</v>
      </c>
      <c r="O10396">
        <v>5.9737666239999996</v>
      </c>
      <c r="Q10396">
        <v>2.0734931840000002</v>
      </c>
      <c r="S10396">
        <v>3.5654255840000011</v>
      </c>
      <c r="U10396">
        <v>6.9504097600000012</v>
      </c>
      <c r="W10396">
        <v>3.6634123679999999</v>
      </c>
    </row>
    <row r="10397" spans="2:23" hidden="1" x14ac:dyDescent="0.25">
      <c r="B10397" t="s">
        <v>96</v>
      </c>
      <c r="C10397" t="s">
        <v>90</v>
      </c>
      <c r="D10397" t="s">
        <v>97</v>
      </c>
      <c r="E10397" t="s">
        <v>711</v>
      </c>
      <c r="F10397" t="s">
        <v>93</v>
      </c>
      <c r="G10397">
        <v>0</v>
      </c>
      <c r="H10397">
        <v>0.44367209600000002</v>
      </c>
      <c r="I10397">
        <v>1.7892777280000001</v>
      </c>
      <c r="J10397">
        <v>3.3269865439999999</v>
      </c>
      <c r="K10397">
        <v>3.365916736</v>
      </c>
      <c r="L10397">
        <v>3.038488992</v>
      </c>
      <c r="M10397">
        <v>3.1443543040000002</v>
      </c>
      <c r="N10397">
        <v>2.8066152799999999</v>
      </c>
      <c r="O10397">
        <v>4.90291648</v>
      </c>
      <c r="Q10397">
        <v>3.1641692319999999</v>
      </c>
      <c r="S10397">
        <v>3.4590839359999999</v>
      </c>
      <c r="U10397">
        <v>5.2620458239999994</v>
      </c>
      <c r="W10397">
        <v>5.5992301120000008</v>
      </c>
    </row>
    <row r="10398" spans="2:23" hidden="1" x14ac:dyDescent="0.25">
      <c r="B10398" t="s">
        <v>96</v>
      </c>
      <c r="C10398" t="s">
        <v>90</v>
      </c>
      <c r="D10398" t="s">
        <v>97</v>
      </c>
      <c r="E10398" t="s">
        <v>656</v>
      </c>
      <c r="F10398" t="s">
        <v>93</v>
      </c>
      <c r="G10398">
        <v>0.30076110400000011</v>
      </c>
      <c r="H10398">
        <v>0.606516736</v>
      </c>
      <c r="I10398">
        <v>0.205954896</v>
      </c>
      <c r="J10398">
        <v>6.6116960000000002E-3</v>
      </c>
      <c r="K10398">
        <v>2.8896000000000009E-5</v>
      </c>
      <c r="L10398">
        <v>2.6991999999999999E-4</v>
      </c>
      <c r="M10398">
        <v>1.07184E-4</v>
      </c>
      <c r="N10398">
        <v>2.8896000000000009E-5</v>
      </c>
      <c r="O10398">
        <v>3.0576000000000007E-5</v>
      </c>
      <c r="Q10398">
        <v>7.3808000000000009E-5</v>
      </c>
      <c r="S10398">
        <v>0</v>
      </c>
      <c r="U10398">
        <v>0</v>
      </c>
      <c r="W10398">
        <v>0</v>
      </c>
    </row>
    <row r="10399" spans="2:23" hidden="1" x14ac:dyDescent="0.25">
      <c r="B10399" t="s">
        <v>96</v>
      </c>
      <c r="C10399" t="s">
        <v>90</v>
      </c>
      <c r="D10399" t="s">
        <v>97</v>
      </c>
      <c r="E10399" t="s">
        <v>657</v>
      </c>
      <c r="F10399" t="s">
        <v>93</v>
      </c>
      <c r="G10399">
        <v>0.24929441599999999</v>
      </c>
      <c r="H10399">
        <v>1.3923940800000001</v>
      </c>
      <c r="I10399">
        <v>2.7519145919999999</v>
      </c>
      <c r="J10399">
        <v>3.8807373919999999</v>
      </c>
      <c r="K10399">
        <v>8.5147451200000006</v>
      </c>
      <c r="L10399">
        <v>10.044223391999999</v>
      </c>
      <c r="M10399">
        <v>5.9754739520000006</v>
      </c>
      <c r="N10399">
        <v>1.6785053599999999</v>
      </c>
      <c r="O10399">
        <v>3.663981664</v>
      </c>
      <c r="Q10399">
        <v>3.4806461760000009</v>
      </c>
      <c r="S10399">
        <v>3.871021279999999</v>
      </c>
      <c r="U10399">
        <v>6.6323321120000012</v>
      </c>
      <c r="W10399">
        <v>6.5865098880000001</v>
      </c>
    </row>
    <row r="10400" spans="2:23" hidden="1" x14ac:dyDescent="0.25">
      <c r="B10400" t="s">
        <v>96</v>
      </c>
      <c r="C10400" t="s">
        <v>90</v>
      </c>
      <c r="D10400" t="s">
        <v>97</v>
      </c>
      <c r="E10400" t="s">
        <v>658</v>
      </c>
      <c r="F10400" t="s">
        <v>93</v>
      </c>
      <c r="G10400">
        <v>3.6579871999999999E-2</v>
      </c>
      <c r="H10400">
        <v>0.60310185599999999</v>
      </c>
      <c r="I10400">
        <v>5.2744261920000017</v>
      </c>
      <c r="J10400">
        <v>8.3911285920000012</v>
      </c>
      <c r="K10400">
        <v>11.090563791999999</v>
      </c>
      <c r="L10400">
        <v>11.985625232</v>
      </c>
      <c r="M10400">
        <v>10.52638552</v>
      </c>
      <c r="N10400">
        <v>8.4268427040000002</v>
      </c>
      <c r="O10400">
        <v>5.9737666239999996</v>
      </c>
      <c r="Q10400">
        <v>2.0734931840000002</v>
      </c>
      <c r="S10400">
        <v>3.5654255840000011</v>
      </c>
      <c r="U10400">
        <v>6.9504097600000012</v>
      </c>
      <c r="W10400">
        <v>3.6634123679999999</v>
      </c>
    </row>
    <row r="10401" spans="2:23" hidden="1" x14ac:dyDescent="0.25">
      <c r="B10401" t="s">
        <v>96</v>
      </c>
      <c r="C10401" t="s">
        <v>90</v>
      </c>
      <c r="D10401" t="s">
        <v>97</v>
      </c>
      <c r="E10401" t="s">
        <v>659</v>
      </c>
      <c r="F10401" t="s">
        <v>93</v>
      </c>
      <c r="G10401">
        <v>4.3646555679999999</v>
      </c>
      <c r="H10401">
        <v>5.5408482079999999</v>
      </c>
      <c r="I10401">
        <v>14.999277328</v>
      </c>
      <c r="J10401">
        <v>18.592202384</v>
      </c>
      <c r="K10401">
        <v>24.812044320000009</v>
      </c>
      <c r="L10401">
        <v>32.179626640000002</v>
      </c>
      <c r="M10401">
        <v>36.539113968000009</v>
      </c>
      <c r="N10401">
        <v>35.214538352000012</v>
      </c>
      <c r="O10401">
        <v>34.555436832000012</v>
      </c>
      <c r="Q10401">
        <v>15.463847167999999</v>
      </c>
      <c r="S10401">
        <v>10.410848895999999</v>
      </c>
      <c r="U10401">
        <v>16.759776096</v>
      </c>
      <c r="W10401">
        <v>11.800218751999999</v>
      </c>
    </row>
    <row r="10402" spans="2:23" hidden="1" x14ac:dyDescent="0.25">
      <c r="B10402" t="s">
        <v>96</v>
      </c>
      <c r="C10402" t="s">
        <v>90</v>
      </c>
      <c r="D10402" t="s">
        <v>97</v>
      </c>
      <c r="E10402" t="s">
        <v>660</v>
      </c>
      <c r="F10402" t="s">
        <v>93</v>
      </c>
      <c r="G10402">
        <v>0</v>
      </c>
      <c r="H10402">
        <v>0.52614531200000014</v>
      </c>
      <c r="I10402">
        <v>13.538323008000001</v>
      </c>
      <c r="J10402">
        <v>18.592146159999999</v>
      </c>
      <c r="K10402">
        <v>24.812017328</v>
      </c>
      <c r="L10402">
        <v>31.291853712000009</v>
      </c>
      <c r="M10402">
        <v>32.282844608000012</v>
      </c>
      <c r="N10402">
        <v>29.539627712000009</v>
      </c>
      <c r="O10402">
        <v>27.699935759999999</v>
      </c>
      <c r="Q10402">
        <v>11.462062528000001</v>
      </c>
      <c r="S10402">
        <v>7.5035769760000024</v>
      </c>
      <c r="U10402">
        <v>9.1044969119999983</v>
      </c>
      <c r="W10402">
        <v>3.8180609599999999</v>
      </c>
    </row>
    <row r="10403" spans="2:23" hidden="1" x14ac:dyDescent="0.25">
      <c r="B10403" t="s">
        <v>96</v>
      </c>
      <c r="C10403" t="s">
        <v>90</v>
      </c>
      <c r="D10403" t="s">
        <v>97</v>
      </c>
      <c r="E10403" t="s">
        <v>661</v>
      </c>
      <c r="F10403" t="s">
        <v>93</v>
      </c>
      <c r="G10403">
        <v>0</v>
      </c>
      <c r="H10403">
        <v>5.5381312000000002E-2</v>
      </c>
      <c r="I10403">
        <v>2.2267839999999999E-3</v>
      </c>
      <c r="J10403">
        <v>2.1616000000000001E-5</v>
      </c>
      <c r="K10403">
        <v>2.1727999999999999E-5</v>
      </c>
      <c r="L10403">
        <v>2.2288000000000001E-5</v>
      </c>
      <c r="M10403">
        <v>2.2412207999999999E-2</v>
      </c>
      <c r="N10403">
        <v>0.152183024</v>
      </c>
      <c r="O10403">
        <v>0.42340972799999999</v>
      </c>
      <c r="Q10403">
        <v>0.88706587199999998</v>
      </c>
      <c r="S10403">
        <v>1.2077486399999999</v>
      </c>
      <c r="U10403">
        <v>2.20527272</v>
      </c>
      <c r="W10403">
        <v>2.385191088</v>
      </c>
    </row>
    <row r="10404" spans="2:23" hidden="1" x14ac:dyDescent="0.25">
      <c r="B10404" t="s">
        <v>96</v>
      </c>
      <c r="C10404" t="s">
        <v>90</v>
      </c>
      <c r="D10404" t="s">
        <v>97</v>
      </c>
      <c r="E10404" t="s">
        <v>662</v>
      </c>
      <c r="F10404" t="s">
        <v>93</v>
      </c>
      <c r="G10404">
        <v>4.3646555679999999</v>
      </c>
      <c r="H10404">
        <v>4.9593215839999996</v>
      </c>
      <c r="I10404">
        <v>1.458727648</v>
      </c>
      <c r="J10404">
        <v>5.1519999999999991E-6</v>
      </c>
      <c r="K10404">
        <v>5.1519999999999991E-6</v>
      </c>
      <c r="L10404">
        <v>0.25305145600000012</v>
      </c>
      <c r="M10404">
        <v>0.64076947200000012</v>
      </c>
      <c r="N10404">
        <v>0.98846160000000005</v>
      </c>
      <c r="O10404">
        <v>2.0509731200000001</v>
      </c>
      <c r="Q10404">
        <v>3.1147188800000012</v>
      </c>
      <c r="S10404">
        <v>0.70341913600000006</v>
      </c>
      <c r="U10404">
        <v>0.123846464</v>
      </c>
      <c r="W10404">
        <v>0.58845774399999995</v>
      </c>
    </row>
    <row r="10405" spans="2:23" hidden="1" x14ac:dyDescent="0.25">
      <c r="B10405" t="s">
        <v>96</v>
      </c>
      <c r="C10405" t="s">
        <v>90</v>
      </c>
      <c r="D10405" t="s">
        <v>97</v>
      </c>
      <c r="E10405" t="s">
        <v>663</v>
      </c>
      <c r="F10405" t="s">
        <v>93</v>
      </c>
      <c r="G10405">
        <v>8.3188667520000017</v>
      </c>
      <c r="H10405">
        <v>14.41094704</v>
      </c>
      <c r="I10405">
        <v>8.4582462720000002</v>
      </c>
      <c r="J10405">
        <v>7.7312561759999996</v>
      </c>
      <c r="K10405">
        <v>7.7707123200000003</v>
      </c>
      <c r="L10405">
        <v>9.2482393920000003</v>
      </c>
      <c r="M10405">
        <v>13.360439120000001</v>
      </c>
      <c r="N10405">
        <v>17.629368511999999</v>
      </c>
      <c r="O10405">
        <v>10.295234768</v>
      </c>
      <c r="Q10405">
        <v>5.4188322720000004</v>
      </c>
      <c r="S10405">
        <v>4.7930247680000004</v>
      </c>
      <c r="U10405">
        <v>3.7731921919999998</v>
      </c>
      <c r="W10405">
        <v>5.3758027680000007</v>
      </c>
    </row>
    <row r="10406" spans="2:23" x14ac:dyDescent="0.25">
      <c r="B10406" t="s">
        <v>96</v>
      </c>
      <c r="C10406" t="s">
        <v>90</v>
      </c>
      <c r="D10406" t="s">
        <v>97</v>
      </c>
      <c r="E10406" t="s">
        <v>527</v>
      </c>
      <c r="F10406" t="s">
        <v>93</v>
      </c>
      <c r="G10406">
        <v>0</v>
      </c>
      <c r="H10406">
        <v>1.0065340460000001</v>
      </c>
      <c r="I10406">
        <v>8.1613606900000004</v>
      </c>
      <c r="J10406">
        <v>22.782098300000001</v>
      </c>
      <c r="K10406">
        <v>39.116626660000001</v>
      </c>
      <c r="L10406">
        <v>53.5237707</v>
      </c>
      <c r="M10406">
        <v>66.421975810000006</v>
      </c>
      <c r="N10406">
        <v>76.576849940000002</v>
      </c>
      <c r="O10406">
        <v>82.70949324</v>
      </c>
      <c r="P10406">
        <v>86.4324747</v>
      </c>
      <c r="Q10406">
        <v>89.089691310000006</v>
      </c>
      <c r="R10406">
        <v>91.165638200000004</v>
      </c>
      <c r="S10406">
        <v>92.927112429999994</v>
      </c>
      <c r="T10406">
        <v>94.483113889999998</v>
      </c>
      <c r="U10406">
        <v>95.887656840000005</v>
      </c>
      <c r="V10406">
        <v>96.746357419999995</v>
      </c>
      <c r="W10406">
        <v>96.896559800000006</v>
      </c>
    </row>
    <row r="10407" spans="2:23" hidden="1" x14ac:dyDescent="0.25">
      <c r="B10407" t="s">
        <v>96</v>
      </c>
      <c r="C10407" t="s">
        <v>90</v>
      </c>
      <c r="D10407" t="s">
        <v>97</v>
      </c>
      <c r="E10407" t="s">
        <v>528</v>
      </c>
      <c r="F10407" t="s">
        <v>93</v>
      </c>
      <c r="G10407">
        <v>3.0559649119999999</v>
      </c>
      <c r="H10407">
        <v>3.0559649119999999</v>
      </c>
      <c r="I10407">
        <v>3.0559649119999999</v>
      </c>
    </row>
    <row r="10408" spans="2:23" hidden="1" x14ac:dyDescent="0.25">
      <c r="B10408" t="s">
        <v>96</v>
      </c>
      <c r="C10408" t="s">
        <v>90</v>
      </c>
      <c r="D10408" t="s">
        <v>97</v>
      </c>
      <c r="E10408" t="s">
        <v>529</v>
      </c>
      <c r="F10408" t="s">
        <v>93</v>
      </c>
      <c r="G10408">
        <v>27.287480890000001</v>
      </c>
      <c r="H10408">
        <v>27.287480890000001</v>
      </c>
      <c r="I10408">
        <v>27.287480890000001</v>
      </c>
      <c r="J10408">
        <v>27.287480890000001</v>
      </c>
      <c r="K10408">
        <v>27.287480890000001</v>
      </c>
      <c r="L10408">
        <v>27.287480890000001</v>
      </c>
      <c r="M10408">
        <v>27.287480890000001</v>
      </c>
    </row>
    <row r="10409" spans="2:23" x14ac:dyDescent="0.25">
      <c r="B10409" t="s">
        <v>96</v>
      </c>
      <c r="C10409" t="s">
        <v>90</v>
      </c>
      <c r="D10409" t="s">
        <v>97</v>
      </c>
      <c r="E10409" s="58" t="s">
        <v>92</v>
      </c>
      <c r="F10409" t="s">
        <v>93</v>
      </c>
      <c r="G10409">
        <v>136.02827210000001</v>
      </c>
      <c r="H10409">
        <v>205.11051879999999</v>
      </c>
      <c r="I10409">
        <v>300.6575259</v>
      </c>
      <c r="J10409">
        <v>352.49978370000002</v>
      </c>
      <c r="K10409">
        <v>332.56986549999999</v>
      </c>
      <c r="L10409">
        <v>307.3037506</v>
      </c>
      <c r="M10409">
        <v>309.48859099999999</v>
      </c>
      <c r="N10409">
        <v>313.78358470000001</v>
      </c>
      <c r="O10409">
        <v>288.48818180000001</v>
      </c>
      <c r="P10409">
        <v>297.20566960000002</v>
      </c>
      <c r="Q10409">
        <v>305.92315739999998</v>
      </c>
      <c r="R10409">
        <v>319.64630940000001</v>
      </c>
      <c r="S10409">
        <v>333.36946130000001</v>
      </c>
      <c r="T10409">
        <v>346.49477710000002</v>
      </c>
      <c r="U10409">
        <v>359.62009289999997</v>
      </c>
      <c r="V10409">
        <v>340.4199145</v>
      </c>
      <c r="W10409">
        <v>321.21973609999998</v>
      </c>
    </row>
    <row r="10410" spans="2:23" hidden="1" x14ac:dyDescent="0.25">
      <c r="B10410" t="s">
        <v>96</v>
      </c>
      <c r="C10410" t="s">
        <v>90</v>
      </c>
      <c r="D10410" t="s">
        <v>97</v>
      </c>
      <c r="E10410" t="s">
        <v>530</v>
      </c>
      <c r="F10410" t="s">
        <v>93</v>
      </c>
      <c r="G10410">
        <v>213.9321056</v>
      </c>
      <c r="H10410">
        <v>213.9321056</v>
      </c>
      <c r="I10410">
        <v>213.9321056</v>
      </c>
    </row>
    <row r="10411" spans="2:23" hidden="1" x14ac:dyDescent="0.25">
      <c r="B10411" t="s">
        <v>96</v>
      </c>
      <c r="C10411" t="s">
        <v>90</v>
      </c>
      <c r="D10411" t="s">
        <v>97</v>
      </c>
      <c r="E10411" t="s">
        <v>531</v>
      </c>
      <c r="F10411" t="s">
        <v>93</v>
      </c>
      <c r="G10411">
        <v>277.66547250000002</v>
      </c>
      <c r="H10411">
        <v>277.66547250000002</v>
      </c>
      <c r="I10411">
        <v>277.66547250000002</v>
      </c>
      <c r="J10411">
        <v>277.66547250000002</v>
      </c>
      <c r="K10411">
        <v>277.66547250000002</v>
      </c>
      <c r="L10411">
        <v>277.66547250000002</v>
      </c>
      <c r="M10411">
        <v>277.66547250000002</v>
      </c>
    </row>
    <row r="10412" spans="2:23" hidden="1" x14ac:dyDescent="0.25">
      <c r="B10412" t="s">
        <v>96</v>
      </c>
      <c r="C10412" t="s">
        <v>90</v>
      </c>
      <c r="D10412" t="s">
        <v>97</v>
      </c>
      <c r="E10412" t="s">
        <v>532</v>
      </c>
      <c r="F10412" t="s">
        <v>93</v>
      </c>
      <c r="G10412">
        <v>2.678084245</v>
      </c>
      <c r="H10412">
        <v>1.642347751</v>
      </c>
      <c r="I10412">
        <v>13.942531239999999</v>
      </c>
      <c r="J10412">
        <v>19.10373676</v>
      </c>
      <c r="K10412">
        <v>25.449712130000002</v>
      </c>
      <c r="L10412">
        <v>32.157141070000002</v>
      </c>
      <c r="M10412">
        <v>33.417403899999996</v>
      </c>
      <c r="N10412">
        <v>30.91735079</v>
      </c>
      <c r="O10412">
        <v>29.347901190000002</v>
      </c>
      <c r="P10412">
        <v>21.1808479</v>
      </c>
      <c r="Q10412">
        <v>13.01379461</v>
      </c>
      <c r="R10412">
        <v>10.910975410000001</v>
      </c>
      <c r="S10412">
        <v>8.8081562140000003</v>
      </c>
      <c r="T10412">
        <v>9.4490540309999993</v>
      </c>
      <c r="U10412">
        <v>10.08995185</v>
      </c>
      <c r="V10412">
        <v>7.2793216559999996</v>
      </c>
      <c r="W10412">
        <v>4.4686914629999999</v>
      </c>
    </row>
    <row r="10413" spans="2:23" hidden="1" x14ac:dyDescent="0.25">
      <c r="B10413" t="s">
        <v>96</v>
      </c>
      <c r="C10413" t="s">
        <v>90</v>
      </c>
      <c r="D10413" t="s">
        <v>97</v>
      </c>
      <c r="E10413" t="s">
        <v>533</v>
      </c>
      <c r="F10413" t="s">
        <v>93</v>
      </c>
      <c r="G10413">
        <v>6.087654412</v>
      </c>
      <c r="H10413">
        <v>6.087654412</v>
      </c>
      <c r="I10413">
        <v>6.087654412</v>
      </c>
    </row>
    <row r="10414" spans="2:23" hidden="1" x14ac:dyDescent="0.25">
      <c r="B10414" t="s">
        <v>96</v>
      </c>
      <c r="C10414" t="s">
        <v>90</v>
      </c>
      <c r="D10414" t="s">
        <v>97</v>
      </c>
      <c r="E10414" t="s">
        <v>534</v>
      </c>
      <c r="F10414" t="s">
        <v>93</v>
      </c>
      <c r="G10414">
        <v>18.341565299999999</v>
      </c>
      <c r="H10414">
        <v>18.341565299999999</v>
      </c>
      <c r="I10414">
        <v>18.341565299999999</v>
      </c>
      <c r="J10414">
        <v>18.341565299999999</v>
      </c>
      <c r="K10414">
        <v>18.341565299999999</v>
      </c>
      <c r="L10414">
        <v>18.341565299999999</v>
      </c>
      <c r="M10414">
        <v>18.341565299999999</v>
      </c>
    </row>
    <row r="10415" spans="2:23" hidden="1" x14ac:dyDescent="0.25">
      <c r="B10415" t="s">
        <v>96</v>
      </c>
      <c r="C10415" t="s">
        <v>90</v>
      </c>
      <c r="D10415" t="s">
        <v>97</v>
      </c>
      <c r="E10415" t="s">
        <v>535</v>
      </c>
      <c r="F10415" t="s">
        <v>93</v>
      </c>
      <c r="G10415">
        <v>0.13328996800000001</v>
      </c>
      <c r="H10415">
        <v>0.491991024</v>
      </c>
      <c r="I10415">
        <v>0.12627126399999999</v>
      </c>
      <c r="J10415">
        <v>14.54437443</v>
      </c>
      <c r="K10415">
        <v>7.924956592</v>
      </c>
      <c r="L10415">
        <v>5.1909074559999997</v>
      </c>
      <c r="M10415">
        <v>4.9908591040000001</v>
      </c>
      <c r="N10415">
        <v>4.0432263199999996</v>
      </c>
      <c r="O10415">
        <v>3.049549104</v>
      </c>
      <c r="P10415">
        <v>1.9524627919999999</v>
      </c>
      <c r="Q10415">
        <v>0.85537647999999999</v>
      </c>
      <c r="R10415">
        <v>0.66246560799999998</v>
      </c>
      <c r="S10415">
        <v>0.46955473599999997</v>
      </c>
      <c r="T10415">
        <v>1.109257352</v>
      </c>
      <c r="U10415">
        <v>1.7489599680000001</v>
      </c>
      <c r="V10415">
        <v>1.235562552</v>
      </c>
      <c r="W10415">
        <v>0.72216513599999999</v>
      </c>
    </row>
    <row r="10416" spans="2:23" hidden="1" x14ac:dyDescent="0.25">
      <c r="B10416" t="s">
        <v>96</v>
      </c>
      <c r="C10416" t="s">
        <v>90</v>
      </c>
      <c r="D10416" t="s">
        <v>97</v>
      </c>
      <c r="E10416" t="s">
        <v>536</v>
      </c>
      <c r="F10416" t="s">
        <v>93</v>
      </c>
      <c r="G10416">
        <v>0.25051741900000002</v>
      </c>
      <c r="H10416">
        <v>0.25051741900000002</v>
      </c>
      <c r="I10416">
        <v>0.25051741900000002</v>
      </c>
    </row>
    <row r="10417" spans="2:23" hidden="1" x14ac:dyDescent="0.25">
      <c r="B10417" t="s">
        <v>96</v>
      </c>
      <c r="C10417" t="s">
        <v>90</v>
      </c>
      <c r="D10417" t="s">
        <v>97</v>
      </c>
      <c r="E10417" t="s">
        <v>537</v>
      </c>
      <c r="F10417" t="s">
        <v>93</v>
      </c>
      <c r="G10417">
        <v>4.7718071200000001</v>
      </c>
      <c r="H10417">
        <v>4.7718071200000001</v>
      </c>
      <c r="I10417">
        <v>4.7718071200000001</v>
      </c>
      <c r="J10417">
        <v>4.7718071200000001</v>
      </c>
      <c r="K10417">
        <v>4.7718071200000001</v>
      </c>
      <c r="L10417">
        <v>4.7718071200000001</v>
      </c>
      <c r="M10417">
        <v>4.7718071200000001</v>
      </c>
    </row>
    <row r="10418" spans="2:23" hidden="1" x14ac:dyDescent="0.25">
      <c r="B10418" t="s">
        <v>96</v>
      </c>
      <c r="C10418" t="s">
        <v>90</v>
      </c>
      <c r="D10418" t="s">
        <v>97</v>
      </c>
      <c r="E10418" t="s">
        <v>538</v>
      </c>
      <c r="F10418" t="s">
        <v>93</v>
      </c>
      <c r="G10418">
        <v>0</v>
      </c>
      <c r="H10418">
        <v>0.47641697599999999</v>
      </c>
      <c r="I10418">
        <v>0.12611961599999999</v>
      </c>
      <c r="J10418">
        <v>14.54437443</v>
      </c>
      <c r="K10418">
        <v>7.9249561440000003</v>
      </c>
      <c r="L10418">
        <v>5.1909042080000001</v>
      </c>
      <c r="M10418">
        <v>4.990857536</v>
      </c>
      <c r="N10418">
        <v>4.0432195999999996</v>
      </c>
      <c r="O10418">
        <v>3.0495410399999998</v>
      </c>
      <c r="P10418">
        <v>1.9524266720000001</v>
      </c>
      <c r="Q10418">
        <v>0.85531230400000002</v>
      </c>
      <c r="R10418">
        <v>0.66243352</v>
      </c>
      <c r="S10418">
        <v>0.46955473599999997</v>
      </c>
      <c r="T10418">
        <v>1.109257352</v>
      </c>
      <c r="U10418">
        <v>1.7489599680000001</v>
      </c>
      <c r="V10418">
        <v>1.235562552</v>
      </c>
      <c r="W10418">
        <v>0.72216513599999999</v>
      </c>
    </row>
    <row r="10419" spans="2:23" hidden="1" x14ac:dyDescent="0.25">
      <c r="B10419" t="s">
        <v>96</v>
      </c>
      <c r="C10419" t="s">
        <v>90</v>
      </c>
      <c r="D10419" t="s">
        <v>97</v>
      </c>
      <c r="E10419" t="s">
        <v>539</v>
      </c>
      <c r="F10419" t="s">
        <v>93</v>
      </c>
      <c r="G10419">
        <v>0.20084553099999999</v>
      </c>
      <c r="H10419">
        <v>0.20084553099999999</v>
      </c>
      <c r="I10419">
        <v>0.20084553099999999</v>
      </c>
    </row>
    <row r="10420" spans="2:23" hidden="1" x14ac:dyDescent="0.25">
      <c r="B10420" t="s">
        <v>96</v>
      </c>
      <c r="C10420" t="s">
        <v>90</v>
      </c>
      <c r="D10420" t="s">
        <v>97</v>
      </c>
      <c r="E10420" t="s">
        <v>540</v>
      </c>
      <c r="F10420" t="s">
        <v>93</v>
      </c>
      <c r="G10420">
        <v>4.7505184160000002</v>
      </c>
      <c r="H10420">
        <v>4.7505184160000002</v>
      </c>
      <c r="I10420">
        <v>4.7505184160000002</v>
      </c>
      <c r="J10420">
        <v>4.7505184160000002</v>
      </c>
      <c r="K10420">
        <v>4.7505184160000002</v>
      </c>
      <c r="L10420">
        <v>4.7505184160000002</v>
      </c>
      <c r="M10420">
        <v>4.7505184160000002</v>
      </c>
    </row>
    <row r="10421" spans="2:23" hidden="1" x14ac:dyDescent="0.25">
      <c r="B10421" t="s">
        <v>96</v>
      </c>
      <c r="C10421" t="s">
        <v>90</v>
      </c>
      <c r="D10421" t="s">
        <v>97</v>
      </c>
      <c r="E10421" t="s">
        <v>541</v>
      </c>
      <c r="F10421" t="s">
        <v>93</v>
      </c>
      <c r="G10421">
        <v>56.329130480000003</v>
      </c>
      <c r="H10421">
        <v>119.2125384</v>
      </c>
      <c r="I10421">
        <v>220.37881150000001</v>
      </c>
      <c r="J10421">
        <v>265.24403419999999</v>
      </c>
      <c r="K10421">
        <v>244.68112379999999</v>
      </c>
      <c r="L10421">
        <v>213.14507800000001</v>
      </c>
      <c r="M10421">
        <v>213.84472980000001</v>
      </c>
      <c r="N10421">
        <v>219.4240192</v>
      </c>
      <c r="O10421">
        <v>200.64524689999999</v>
      </c>
      <c r="P10421">
        <v>218.39895079999999</v>
      </c>
      <c r="Q10421">
        <v>236.15265479999999</v>
      </c>
      <c r="R10421">
        <v>249.5193917</v>
      </c>
      <c r="S10421">
        <v>262.88612869999997</v>
      </c>
      <c r="T10421">
        <v>273.80815039999999</v>
      </c>
      <c r="U10421">
        <v>284.73017220000003</v>
      </c>
      <c r="V10421">
        <v>272.02117620000001</v>
      </c>
      <c r="W10421">
        <v>259.31218030000002</v>
      </c>
    </row>
    <row r="10422" spans="2:23" hidden="1" x14ac:dyDescent="0.25">
      <c r="B10422" t="s">
        <v>96</v>
      </c>
      <c r="C10422" t="s">
        <v>90</v>
      </c>
      <c r="D10422" t="s">
        <v>97</v>
      </c>
      <c r="E10422" t="s">
        <v>542</v>
      </c>
      <c r="F10422" t="s">
        <v>93</v>
      </c>
      <c r="G10422">
        <v>131.97349349999999</v>
      </c>
      <c r="H10422">
        <v>131.97349349999999</v>
      </c>
      <c r="I10422">
        <v>131.97349349999999</v>
      </c>
    </row>
    <row r="10423" spans="2:23" hidden="1" x14ac:dyDescent="0.25">
      <c r="B10423" t="s">
        <v>96</v>
      </c>
      <c r="C10423" t="s">
        <v>90</v>
      </c>
      <c r="D10423" t="s">
        <v>97</v>
      </c>
      <c r="E10423" t="s">
        <v>543</v>
      </c>
      <c r="F10423" t="s">
        <v>93</v>
      </c>
      <c r="G10423">
        <v>190.4050637</v>
      </c>
      <c r="H10423">
        <v>190.4050637</v>
      </c>
      <c r="I10423">
        <v>190.4050637</v>
      </c>
      <c r="J10423">
        <v>190.4050637</v>
      </c>
      <c r="K10423">
        <v>190.4050637</v>
      </c>
      <c r="L10423">
        <v>190.4050637</v>
      </c>
      <c r="M10423">
        <v>190.4050637</v>
      </c>
    </row>
    <row r="10424" spans="2:23" hidden="1" x14ac:dyDescent="0.25">
      <c r="B10424" t="s">
        <v>96</v>
      </c>
      <c r="C10424" t="s">
        <v>90</v>
      </c>
      <c r="D10424" t="s">
        <v>97</v>
      </c>
      <c r="E10424" t="s">
        <v>544</v>
      </c>
      <c r="F10424" t="s">
        <v>93</v>
      </c>
      <c r="G10424">
        <v>2.3221423680000002</v>
      </c>
      <c r="H10424">
        <v>0.79645832000000005</v>
      </c>
      <c r="I10424">
        <v>1.6631999999999999E-4</v>
      </c>
      <c r="J10424">
        <v>6.7999999999999999E-5</v>
      </c>
      <c r="K10424">
        <v>6.7799999999999995E-5</v>
      </c>
      <c r="L10424">
        <v>6.97E-5</v>
      </c>
      <c r="M10424">
        <v>6.6799999999999997E-5</v>
      </c>
      <c r="N10424">
        <v>6.9999999999999994E-5</v>
      </c>
      <c r="O10424">
        <v>7.4300000000000004E-5</v>
      </c>
      <c r="P10424">
        <v>8.0799999999999999E-5</v>
      </c>
      <c r="Q10424">
        <v>8.7399999999999997E-5</v>
      </c>
      <c r="R10424">
        <v>4.3699999999999998E-5</v>
      </c>
      <c r="S10424">
        <v>0</v>
      </c>
      <c r="T10424">
        <v>0</v>
      </c>
      <c r="U10424">
        <v>0</v>
      </c>
      <c r="V10424">
        <v>0</v>
      </c>
      <c r="W10424">
        <v>0</v>
      </c>
    </row>
    <row r="10425" spans="2:23" hidden="1" x14ac:dyDescent="0.25">
      <c r="B10425" t="s">
        <v>96</v>
      </c>
      <c r="C10425" t="s">
        <v>90</v>
      </c>
      <c r="D10425" t="s">
        <v>97</v>
      </c>
      <c r="E10425" t="s">
        <v>545</v>
      </c>
      <c r="F10425" t="s">
        <v>93</v>
      </c>
      <c r="G10425">
        <v>1.0395890029999999</v>
      </c>
      <c r="H10425">
        <v>1.0395890029999999</v>
      </c>
      <c r="I10425">
        <v>1.0395890029999999</v>
      </c>
    </row>
    <row r="10426" spans="2:23" hidden="1" x14ac:dyDescent="0.25">
      <c r="B10426" t="s">
        <v>96</v>
      </c>
      <c r="C10426" t="s">
        <v>90</v>
      </c>
      <c r="D10426" t="s">
        <v>97</v>
      </c>
      <c r="E10426" t="s">
        <v>546</v>
      </c>
      <c r="F10426" t="s">
        <v>93</v>
      </c>
      <c r="G10426">
        <v>0.44557702399999999</v>
      </c>
      <c r="H10426">
        <v>0.44557702399999999</v>
      </c>
      <c r="I10426">
        <v>0.44557702399999999</v>
      </c>
      <c r="J10426">
        <v>0.44557702399999999</v>
      </c>
      <c r="K10426">
        <v>0.44557702399999999</v>
      </c>
      <c r="L10426">
        <v>0.44557702399999999</v>
      </c>
      <c r="M10426">
        <v>0.44557702399999999</v>
      </c>
    </row>
    <row r="10427" spans="2:23" hidden="1" x14ac:dyDescent="0.25">
      <c r="B10427" t="s">
        <v>96</v>
      </c>
      <c r="C10427" t="s">
        <v>90</v>
      </c>
      <c r="D10427" t="s">
        <v>97</v>
      </c>
      <c r="E10427" t="s">
        <v>547</v>
      </c>
      <c r="F10427" t="s">
        <v>93</v>
      </c>
      <c r="G10427">
        <v>0</v>
      </c>
      <c r="H10427">
        <v>0</v>
      </c>
      <c r="I10427">
        <v>9.7999999999999997E-5</v>
      </c>
      <c r="J10427">
        <v>0</v>
      </c>
      <c r="K10427">
        <v>2.2399999999999999E-7</v>
      </c>
      <c r="L10427">
        <v>2.5799999999999999E-6</v>
      </c>
      <c r="M10427">
        <v>0</v>
      </c>
      <c r="N10427">
        <v>3.7000000000000002E-6</v>
      </c>
      <c r="O10427">
        <v>4.5900000000000001E-6</v>
      </c>
      <c r="P10427">
        <v>9.5799999999999998E-6</v>
      </c>
      <c r="Q10427">
        <v>1.4600000000000001E-5</v>
      </c>
      <c r="R10427">
        <v>7.2799999999999998E-6</v>
      </c>
      <c r="S10427">
        <v>0</v>
      </c>
      <c r="T10427">
        <v>0</v>
      </c>
      <c r="U10427">
        <v>0</v>
      </c>
      <c r="V10427">
        <v>0</v>
      </c>
      <c r="W10427">
        <v>0</v>
      </c>
    </row>
    <row r="10428" spans="2:23" hidden="1" x14ac:dyDescent="0.25">
      <c r="B10428" t="s">
        <v>96</v>
      </c>
      <c r="C10428" t="s">
        <v>90</v>
      </c>
      <c r="D10428" t="s">
        <v>97</v>
      </c>
      <c r="E10428" t="s">
        <v>548</v>
      </c>
      <c r="F10428" t="s">
        <v>93</v>
      </c>
      <c r="G10428">
        <v>3.2700000000000002E-5</v>
      </c>
      <c r="H10428">
        <v>3.2700000000000002E-5</v>
      </c>
      <c r="I10428">
        <v>3.2700000000000002E-5</v>
      </c>
    </row>
    <row r="10429" spans="2:23" hidden="1" x14ac:dyDescent="0.25">
      <c r="B10429" t="s">
        <v>96</v>
      </c>
      <c r="C10429" t="s">
        <v>90</v>
      </c>
      <c r="D10429" t="s">
        <v>97</v>
      </c>
      <c r="E10429" t="s">
        <v>549</v>
      </c>
      <c r="F10429" t="s">
        <v>93</v>
      </c>
      <c r="G10429">
        <v>1.4399999999999999E-5</v>
      </c>
      <c r="H10429">
        <v>1.4399999999999999E-5</v>
      </c>
      <c r="I10429">
        <v>1.4399999999999999E-5</v>
      </c>
      <c r="J10429">
        <v>1.4399999999999999E-5</v>
      </c>
      <c r="K10429">
        <v>1.4399999999999999E-5</v>
      </c>
      <c r="L10429">
        <v>1.4399999999999999E-5</v>
      </c>
      <c r="M10429">
        <v>1.4399999999999999E-5</v>
      </c>
    </row>
    <row r="10430" spans="2:23" hidden="1" x14ac:dyDescent="0.25">
      <c r="B10430" t="s">
        <v>96</v>
      </c>
      <c r="C10430" t="s">
        <v>90</v>
      </c>
      <c r="D10430" t="s">
        <v>97</v>
      </c>
      <c r="E10430" t="s">
        <v>550</v>
      </c>
      <c r="F10430" t="s">
        <v>93</v>
      </c>
      <c r="G10430">
        <v>2.3221423680000002</v>
      </c>
      <c r="H10430">
        <v>0.79645832000000005</v>
      </c>
      <c r="I10430">
        <v>6.8300000000000007E-5</v>
      </c>
      <c r="J10430">
        <v>6.7899999999999997E-5</v>
      </c>
      <c r="K10430">
        <v>6.7500000000000001E-5</v>
      </c>
      <c r="L10430">
        <v>6.7100000000000005E-5</v>
      </c>
      <c r="M10430">
        <v>6.6799999999999997E-5</v>
      </c>
      <c r="N10430">
        <v>6.6299999999999999E-5</v>
      </c>
      <c r="O10430">
        <v>6.97E-5</v>
      </c>
      <c r="P10430">
        <v>7.1199999999999996E-5</v>
      </c>
      <c r="Q10430">
        <v>7.2799999999999994E-5</v>
      </c>
      <c r="R10430">
        <v>3.6399999999999997E-5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2:23" hidden="1" x14ac:dyDescent="0.25">
      <c r="B10431" t="s">
        <v>96</v>
      </c>
      <c r="C10431" t="s">
        <v>90</v>
      </c>
      <c r="D10431" t="s">
        <v>97</v>
      </c>
      <c r="E10431" t="s">
        <v>551</v>
      </c>
      <c r="F10431" t="s">
        <v>93</v>
      </c>
      <c r="G10431">
        <v>1.039556336</v>
      </c>
      <c r="H10431">
        <v>1.039556336</v>
      </c>
      <c r="I10431">
        <v>1.039556336</v>
      </c>
    </row>
    <row r="10432" spans="2:23" hidden="1" x14ac:dyDescent="0.25">
      <c r="B10432" t="s">
        <v>96</v>
      </c>
      <c r="C10432" t="s">
        <v>90</v>
      </c>
      <c r="D10432" t="s">
        <v>97</v>
      </c>
      <c r="E10432" t="s">
        <v>552</v>
      </c>
      <c r="F10432" t="s">
        <v>93</v>
      </c>
      <c r="G10432">
        <v>0.44556260800000003</v>
      </c>
      <c r="H10432">
        <v>0.44556260800000003</v>
      </c>
      <c r="I10432">
        <v>0.44556260800000003</v>
      </c>
      <c r="J10432">
        <v>0.44556260800000003</v>
      </c>
      <c r="K10432">
        <v>0.44556260800000003</v>
      </c>
      <c r="L10432">
        <v>0.44556260800000003</v>
      </c>
      <c r="M10432">
        <v>0.44556260800000003</v>
      </c>
    </row>
    <row r="10433" spans="2:23" hidden="1" x14ac:dyDescent="0.25">
      <c r="B10433" t="s">
        <v>96</v>
      </c>
      <c r="C10433" t="s">
        <v>90</v>
      </c>
      <c r="D10433" t="s">
        <v>97</v>
      </c>
      <c r="E10433" t="s">
        <v>553</v>
      </c>
      <c r="F10433" t="s">
        <v>93</v>
      </c>
      <c r="G10433">
        <v>1.0874283840000001</v>
      </c>
      <c r="H10433">
        <v>0.16629860799999999</v>
      </c>
      <c r="I10433">
        <v>1.297072E-3</v>
      </c>
      <c r="J10433">
        <v>7.75E-5</v>
      </c>
      <c r="K10433">
        <v>7.8200000000000003E-5</v>
      </c>
      <c r="L10433">
        <v>7.8800000000000004E-5</v>
      </c>
      <c r="M10433">
        <v>7.9499999999999994E-5</v>
      </c>
      <c r="N10433">
        <v>8.03E-5</v>
      </c>
      <c r="O10433">
        <v>5.0233567999999999E-2</v>
      </c>
      <c r="P10433">
        <v>2.5216631999999999E-2</v>
      </c>
      <c r="Q10433">
        <v>1.9969599999999999E-4</v>
      </c>
      <c r="R10433">
        <v>9.98E-5</v>
      </c>
      <c r="S10433">
        <v>0</v>
      </c>
      <c r="T10433">
        <v>0</v>
      </c>
      <c r="U10433">
        <v>0</v>
      </c>
      <c r="V10433">
        <v>0</v>
      </c>
      <c r="W10433">
        <v>0</v>
      </c>
    </row>
    <row r="10434" spans="2:23" hidden="1" x14ac:dyDescent="0.25">
      <c r="B10434" t="s">
        <v>96</v>
      </c>
      <c r="C10434" t="s">
        <v>90</v>
      </c>
      <c r="D10434" t="s">
        <v>97</v>
      </c>
      <c r="E10434" t="s">
        <v>554</v>
      </c>
      <c r="F10434" t="s">
        <v>93</v>
      </c>
      <c r="G10434">
        <v>0.41834135500000003</v>
      </c>
      <c r="H10434">
        <v>0.41834135500000003</v>
      </c>
      <c r="I10434">
        <v>0.41834135500000003</v>
      </c>
    </row>
    <row r="10435" spans="2:23" hidden="1" x14ac:dyDescent="0.25">
      <c r="B10435" t="s">
        <v>96</v>
      </c>
      <c r="C10435" t="s">
        <v>90</v>
      </c>
      <c r="D10435" t="s">
        <v>97</v>
      </c>
      <c r="E10435" t="s">
        <v>555</v>
      </c>
      <c r="F10435" t="s">
        <v>93</v>
      </c>
      <c r="G10435">
        <v>0.17933401600000001</v>
      </c>
      <c r="H10435">
        <v>0.17933401600000001</v>
      </c>
      <c r="I10435">
        <v>0.17933401600000001</v>
      </c>
      <c r="J10435">
        <v>0.17933401600000001</v>
      </c>
      <c r="K10435">
        <v>0.17933401600000001</v>
      </c>
      <c r="L10435">
        <v>0.17933401600000001</v>
      </c>
      <c r="M10435">
        <v>0.17933401600000001</v>
      </c>
    </row>
    <row r="10436" spans="2:23" hidden="1" x14ac:dyDescent="0.25">
      <c r="B10436" t="s">
        <v>96</v>
      </c>
      <c r="C10436" t="s">
        <v>90</v>
      </c>
      <c r="D10436" t="s">
        <v>97</v>
      </c>
      <c r="E10436" t="s">
        <v>556</v>
      </c>
      <c r="F10436" t="s">
        <v>93</v>
      </c>
      <c r="G10436">
        <v>0.13328996800000001</v>
      </c>
      <c r="H10436">
        <v>1.5574048E-2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2.0000000000000002E-5</v>
      </c>
      <c r="Q10436">
        <v>4.0099999999999999E-5</v>
      </c>
      <c r="R10436">
        <v>2.0000000000000002E-5</v>
      </c>
      <c r="S10436">
        <v>0</v>
      </c>
      <c r="T10436">
        <v>0</v>
      </c>
      <c r="U10436">
        <v>0</v>
      </c>
      <c r="V10436">
        <v>0</v>
      </c>
      <c r="W10436">
        <v>0</v>
      </c>
    </row>
    <row r="10437" spans="2:23" hidden="1" x14ac:dyDescent="0.25">
      <c r="B10437" t="s">
        <v>96</v>
      </c>
      <c r="C10437" t="s">
        <v>90</v>
      </c>
      <c r="D10437" t="s">
        <v>97</v>
      </c>
      <c r="E10437" t="s">
        <v>557</v>
      </c>
      <c r="F10437" t="s">
        <v>93</v>
      </c>
      <c r="G10437">
        <v>4.9621339E-2</v>
      </c>
      <c r="H10437">
        <v>4.9621339E-2</v>
      </c>
      <c r="I10437">
        <v>4.9621339E-2</v>
      </c>
    </row>
    <row r="10438" spans="2:23" hidden="1" x14ac:dyDescent="0.25">
      <c r="B10438" t="s">
        <v>96</v>
      </c>
      <c r="C10438" t="s">
        <v>90</v>
      </c>
      <c r="D10438" t="s">
        <v>97</v>
      </c>
      <c r="E10438" t="s">
        <v>558</v>
      </c>
      <c r="F10438" t="s">
        <v>93</v>
      </c>
      <c r="G10438">
        <v>2.1266288000000001E-2</v>
      </c>
      <c r="H10438">
        <v>2.1266288000000001E-2</v>
      </c>
      <c r="I10438">
        <v>2.1266288000000001E-2</v>
      </c>
      <c r="J10438">
        <v>2.1266288000000001E-2</v>
      </c>
      <c r="K10438">
        <v>2.1266288000000001E-2</v>
      </c>
      <c r="L10438">
        <v>2.1266288000000001E-2</v>
      </c>
      <c r="M10438">
        <v>2.1266288000000001E-2</v>
      </c>
    </row>
    <row r="10439" spans="2:23" hidden="1" x14ac:dyDescent="0.25">
      <c r="B10439" t="s">
        <v>96</v>
      </c>
      <c r="C10439" t="s">
        <v>90</v>
      </c>
      <c r="D10439" t="s">
        <v>97</v>
      </c>
      <c r="E10439" t="s">
        <v>559</v>
      </c>
      <c r="F10439" t="s">
        <v>93</v>
      </c>
      <c r="G10439">
        <v>0.95413841600000004</v>
      </c>
      <c r="H10439">
        <v>0.15072456000000001</v>
      </c>
      <c r="I10439">
        <v>1.297072E-3</v>
      </c>
      <c r="J10439">
        <v>7.75E-5</v>
      </c>
      <c r="K10439">
        <v>7.8200000000000003E-5</v>
      </c>
      <c r="L10439">
        <v>7.8800000000000004E-5</v>
      </c>
      <c r="M10439">
        <v>7.9499999999999994E-5</v>
      </c>
      <c r="N10439">
        <v>8.03E-5</v>
      </c>
      <c r="O10439">
        <v>5.0233567999999999E-2</v>
      </c>
      <c r="P10439">
        <v>2.5196584000000001E-2</v>
      </c>
      <c r="Q10439">
        <v>1.596E-4</v>
      </c>
      <c r="R10439">
        <v>7.9800000000000002E-5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 spans="2:23" hidden="1" x14ac:dyDescent="0.25">
      <c r="B10440" t="s">
        <v>96</v>
      </c>
      <c r="C10440" t="s">
        <v>90</v>
      </c>
      <c r="D10440" t="s">
        <v>97</v>
      </c>
      <c r="E10440" t="s">
        <v>560</v>
      </c>
      <c r="F10440" t="s">
        <v>93</v>
      </c>
      <c r="G10440">
        <v>0.36872001599999998</v>
      </c>
      <c r="H10440">
        <v>0.36872001599999998</v>
      </c>
      <c r="I10440">
        <v>0.36872001599999998</v>
      </c>
    </row>
    <row r="10441" spans="2:23" hidden="1" x14ac:dyDescent="0.25">
      <c r="B10441" t="s">
        <v>96</v>
      </c>
      <c r="C10441" t="s">
        <v>90</v>
      </c>
      <c r="D10441" t="s">
        <v>97</v>
      </c>
      <c r="E10441" t="s">
        <v>561</v>
      </c>
      <c r="F10441" t="s">
        <v>93</v>
      </c>
      <c r="G10441">
        <v>0.15806772799999999</v>
      </c>
      <c r="H10441">
        <v>0.15806772799999999</v>
      </c>
      <c r="I10441">
        <v>0.15806772799999999</v>
      </c>
      <c r="J10441">
        <v>0.15806772799999999</v>
      </c>
      <c r="K10441">
        <v>0.15806772799999999</v>
      </c>
      <c r="L10441">
        <v>0.15806772799999999</v>
      </c>
      <c r="M10441">
        <v>0.15806772799999999</v>
      </c>
    </row>
    <row r="10442" spans="2:23" hidden="1" x14ac:dyDescent="0.25">
      <c r="B10442" t="s">
        <v>96</v>
      </c>
      <c r="C10442" t="s">
        <v>90</v>
      </c>
      <c r="D10442" t="s">
        <v>97</v>
      </c>
      <c r="E10442" t="s">
        <v>664</v>
      </c>
      <c r="F10442" t="s">
        <v>93</v>
      </c>
      <c r="G10442">
        <v>0</v>
      </c>
      <c r="H10442">
        <v>3.2429877760000001</v>
      </c>
      <c r="I10442">
        <v>15.26830715</v>
      </c>
      <c r="J10442">
        <v>29.276255679999998</v>
      </c>
      <c r="K10442">
        <v>24.80510984</v>
      </c>
      <c r="L10442">
        <v>19.233889919999999</v>
      </c>
      <c r="M10442">
        <v>18.823425820000001</v>
      </c>
      <c r="N10442">
        <v>23.462388879999999</v>
      </c>
      <c r="O10442">
        <v>24.079715969999999</v>
      </c>
      <c r="P10442">
        <v>28.010382570000001</v>
      </c>
      <c r="Q10442">
        <v>31.941049169999999</v>
      </c>
      <c r="R10442">
        <v>32.128227320000001</v>
      </c>
      <c r="S10442">
        <v>32.315405470000002</v>
      </c>
      <c r="T10442">
        <v>33.069492619999998</v>
      </c>
      <c r="U10442">
        <v>33.823579780000003</v>
      </c>
      <c r="V10442">
        <v>33.622896099999998</v>
      </c>
      <c r="W10442">
        <v>33.422212430000002</v>
      </c>
    </row>
    <row r="10443" spans="2:23" hidden="1" x14ac:dyDescent="0.25">
      <c r="B10443" t="s">
        <v>96</v>
      </c>
      <c r="C10443" t="s">
        <v>90</v>
      </c>
      <c r="D10443" t="s">
        <v>97</v>
      </c>
      <c r="E10443" t="s">
        <v>665</v>
      </c>
      <c r="F10443" t="s">
        <v>93</v>
      </c>
      <c r="G10443">
        <v>6.1704316429999997</v>
      </c>
      <c r="H10443">
        <v>6.1704316429999997</v>
      </c>
      <c r="I10443">
        <v>6.1704316429999997</v>
      </c>
    </row>
    <row r="10444" spans="2:23" hidden="1" x14ac:dyDescent="0.25">
      <c r="B10444" t="s">
        <v>96</v>
      </c>
      <c r="C10444" t="s">
        <v>90</v>
      </c>
      <c r="D10444" t="s">
        <v>97</v>
      </c>
      <c r="E10444" t="s">
        <v>666</v>
      </c>
      <c r="F10444" t="s">
        <v>93</v>
      </c>
      <c r="G10444">
        <v>15.80713946</v>
      </c>
      <c r="H10444">
        <v>15.80713946</v>
      </c>
      <c r="I10444">
        <v>15.80713946</v>
      </c>
      <c r="J10444">
        <v>15.80713946</v>
      </c>
      <c r="K10444">
        <v>15.80713946</v>
      </c>
      <c r="L10444">
        <v>15.80713946</v>
      </c>
      <c r="M10444">
        <v>15.80713946</v>
      </c>
    </row>
    <row r="10445" spans="2:23" hidden="1" x14ac:dyDescent="0.25">
      <c r="B10445" t="s">
        <v>96</v>
      </c>
      <c r="C10445" t="s">
        <v>90</v>
      </c>
      <c r="D10445" t="s">
        <v>97</v>
      </c>
      <c r="E10445" t="s">
        <v>667</v>
      </c>
      <c r="F10445" t="s">
        <v>93</v>
      </c>
      <c r="G10445">
        <v>2.8492592800000001</v>
      </c>
      <c r="H10445">
        <v>0.79604537600000003</v>
      </c>
      <c r="I10445">
        <v>7.3954608000000005E-2</v>
      </c>
      <c r="J10445">
        <v>1.0864E-4</v>
      </c>
      <c r="K10445">
        <v>1.10208E-4</v>
      </c>
      <c r="L10445">
        <v>1.12112E-4</v>
      </c>
      <c r="M10445">
        <v>1.1435200000000001E-4</v>
      </c>
      <c r="N10445">
        <v>1.1715200000000001E-4</v>
      </c>
      <c r="O10445">
        <v>9.3181871999999999E-2</v>
      </c>
      <c r="P10445">
        <v>5.1836343999999999E-2</v>
      </c>
      <c r="Q10445">
        <v>1.0490816E-2</v>
      </c>
      <c r="R10445">
        <v>5.2474799999999997E-3</v>
      </c>
      <c r="S10445">
        <v>4.1400000000000002E-6</v>
      </c>
      <c r="T10445">
        <v>2.0700000000000001E-6</v>
      </c>
      <c r="U10445">
        <v>0</v>
      </c>
      <c r="V10445">
        <v>0</v>
      </c>
      <c r="W10445">
        <v>0</v>
      </c>
    </row>
    <row r="10446" spans="2:23" hidden="1" x14ac:dyDescent="0.25">
      <c r="B10446" t="s">
        <v>96</v>
      </c>
      <c r="C10446" t="s">
        <v>90</v>
      </c>
      <c r="D10446" t="s">
        <v>97</v>
      </c>
      <c r="E10446" t="s">
        <v>562</v>
      </c>
      <c r="F10446" t="s">
        <v>93</v>
      </c>
      <c r="G10446">
        <v>2.7159693119999999</v>
      </c>
      <c r="H10446">
        <v>0.78047132799999996</v>
      </c>
      <c r="I10446">
        <v>7.3900960000000002E-2</v>
      </c>
      <c r="J10446">
        <v>1.0875200000000001E-4</v>
      </c>
      <c r="K10446">
        <v>1.10096E-4</v>
      </c>
      <c r="L10446">
        <v>1.1144E-4</v>
      </c>
      <c r="M10446">
        <v>1.12784E-4</v>
      </c>
      <c r="N10446">
        <v>1.1424E-4</v>
      </c>
      <c r="O10446">
        <v>9.3178287999999998E-2</v>
      </c>
      <c r="P10446">
        <v>5.1809743999999998E-2</v>
      </c>
      <c r="Q10446">
        <v>1.0441199999999999E-2</v>
      </c>
      <c r="R10446">
        <v>5.2226720000000003E-3</v>
      </c>
      <c r="S10446">
        <v>4.1400000000000002E-6</v>
      </c>
      <c r="T10446">
        <v>2.0700000000000001E-6</v>
      </c>
      <c r="U10446">
        <v>0</v>
      </c>
      <c r="V10446">
        <v>0</v>
      </c>
      <c r="W10446">
        <v>0</v>
      </c>
    </row>
    <row r="10447" spans="2:23" hidden="1" x14ac:dyDescent="0.25">
      <c r="B10447" t="s">
        <v>96</v>
      </c>
      <c r="C10447" t="s">
        <v>90</v>
      </c>
      <c r="D10447" t="s">
        <v>97</v>
      </c>
      <c r="E10447" t="s">
        <v>563</v>
      </c>
      <c r="F10447" t="s">
        <v>93</v>
      </c>
      <c r="G10447">
        <v>1.190113867</v>
      </c>
      <c r="H10447">
        <v>1.190113867</v>
      </c>
      <c r="I10447">
        <v>1.190113867</v>
      </c>
    </row>
    <row r="10448" spans="2:23" hidden="1" x14ac:dyDescent="0.25">
      <c r="B10448" t="s">
        <v>96</v>
      </c>
      <c r="C10448" t="s">
        <v>90</v>
      </c>
      <c r="D10448" t="s">
        <v>97</v>
      </c>
      <c r="E10448" t="s">
        <v>564</v>
      </c>
      <c r="F10448" t="s">
        <v>93</v>
      </c>
      <c r="G10448">
        <v>0.51011209599999996</v>
      </c>
      <c r="H10448">
        <v>0.51011209599999996</v>
      </c>
      <c r="I10448">
        <v>0.51011209599999996</v>
      </c>
      <c r="J10448">
        <v>0.51011209599999996</v>
      </c>
      <c r="K10448">
        <v>0.51011209599999996</v>
      </c>
      <c r="L10448">
        <v>0.51011209599999996</v>
      </c>
      <c r="M10448">
        <v>0.51011209599999996</v>
      </c>
    </row>
    <row r="10449" spans="2:23" hidden="1" x14ac:dyDescent="0.25">
      <c r="B10449" t="s">
        <v>96</v>
      </c>
      <c r="C10449" t="s">
        <v>90</v>
      </c>
      <c r="D10449" t="s">
        <v>97</v>
      </c>
      <c r="E10449" t="s">
        <v>668</v>
      </c>
      <c r="F10449" t="s">
        <v>93</v>
      </c>
      <c r="G10449">
        <v>1.2397530880000001</v>
      </c>
      <c r="H10449">
        <v>1.2397530880000001</v>
      </c>
      <c r="I10449">
        <v>1.2397530880000001</v>
      </c>
    </row>
    <row r="10450" spans="2:23" hidden="1" x14ac:dyDescent="0.25">
      <c r="B10450" t="s">
        <v>96</v>
      </c>
      <c r="C10450" t="s">
        <v>90</v>
      </c>
      <c r="D10450" t="s">
        <v>97</v>
      </c>
      <c r="E10450" t="s">
        <v>669</v>
      </c>
      <c r="F10450" t="s">
        <v>93</v>
      </c>
      <c r="G10450">
        <v>0.53138636800000005</v>
      </c>
      <c r="H10450">
        <v>0.53138636800000005</v>
      </c>
      <c r="I10450">
        <v>0.53138636800000005</v>
      </c>
      <c r="J10450">
        <v>0.53138636800000005</v>
      </c>
      <c r="K10450">
        <v>0.53138636800000005</v>
      </c>
      <c r="L10450">
        <v>0.53138636800000005</v>
      </c>
      <c r="M10450">
        <v>0.53138636800000005</v>
      </c>
    </row>
    <row r="10451" spans="2:23" hidden="1" x14ac:dyDescent="0.25">
      <c r="B10451" t="s">
        <v>96</v>
      </c>
      <c r="C10451" t="s">
        <v>90</v>
      </c>
      <c r="D10451" t="s">
        <v>97</v>
      </c>
      <c r="E10451" t="s">
        <v>565</v>
      </c>
      <c r="F10451" t="s">
        <v>93</v>
      </c>
      <c r="G10451">
        <v>1.761830896</v>
      </c>
      <c r="H10451">
        <v>0.62974676799999996</v>
      </c>
      <c r="I10451">
        <v>7.2652047999999997E-2</v>
      </c>
      <c r="J10451">
        <v>2.58E-5</v>
      </c>
      <c r="K10451">
        <v>2.6699999999999998E-5</v>
      </c>
      <c r="L10451">
        <v>2.7800000000000001E-5</v>
      </c>
      <c r="M10451">
        <v>2.9300000000000001E-5</v>
      </c>
      <c r="N10451">
        <v>3.15E-5</v>
      </c>
      <c r="O10451">
        <v>4.2942479999999998E-2</v>
      </c>
      <c r="P10451">
        <v>2.6613775999999999E-2</v>
      </c>
      <c r="Q10451">
        <v>1.0285071999999999E-2</v>
      </c>
      <c r="R10451">
        <v>5.1446080000000002E-3</v>
      </c>
      <c r="S10451">
        <v>4.1400000000000002E-6</v>
      </c>
      <c r="T10451">
        <v>2.0700000000000001E-6</v>
      </c>
      <c r="U10451">
        <v>0</v>
      </c>
      <c r="V10451">
        <v>0</v>
      </c>
      <c r="W10451">
        <v>0</v>
      </c>
    </row>
    <row r="10452" spans="2:23" hidden="1" x14ac:dyDescent="0.25">
      <c r="B10452" t="s">
        <v>96</v>
      </c>
      <c r="C10452" t="s">
        <v>90</v>
      </c>
      <c r="D10452" t="s">
        <v>97</v>
      </c>
      <c r="E10452" t="s">
        <v>566</v>
      </c>
      <c r="F10452" t="s">
        <v>93</v>
      </c>
      <c r="G10452">
        <v>0.82140990400000002</v>
      </c>
      <c r="H10452">
        <v>0.82140990400000002</v>
      </c>
      <c r="I10452">
        <v>0.82140990400000002</v>
      </c>
    </row>
    <row r="10453" spans="2:23" hidden="1" x14ac:dyDescent="0.25">
      <c r="B10453" t="s">
        <v>96</v>
      </c>
      <c r="C10453" t="s">
        <v>90</v>
      </c>
      <c r="D10453" t="s">
        <v>97</v>
      </c>
      <c r="E10453" t="s">
        <v>567</v>
      </c>
      <c r="F10453" t="s">
        <v>93</v>
      </c>
      <c r="G10453">
        <v>0.35204846400000001</v>
      </c>
      <c r="H10453">
        <v>0.35204846400000001</v>
      </c>
      <c r="I10453">
        <v>0.35204846400000001</v>
      </c>
      <c r="J10453">
        <v>0.35204846400000001</v>
      </c>
      <c r="K10453">
        <v>0.35204846400000001</v>
      </c>
      <c r="L10453">
        <v>0.35204846400000001</v>
      </c>
      <c r="M10453">
        <v>0.35204846400000001</v>
      </c>
    </row>
    <row r="10454" spans="2:23" hidden="1" x14ac:dyDescent="0.25">
      <c r="B10454" t="s">
        <v>96</v>
      </c>
      <c r="C10454" t="s">
        <v>90</v>
      </c>
      <c r="D10454" t="s">
        <v>97</v>
      </c>
      <c r="E10454" t="s">
        <v>568</v>
      </c>
      <c r="F10454" t="s">
        <v>93</v>
      </c>
      <c r="G10454">
        <v>0</v>
      </c>
      <c r="H10454">
        <v>0</v>
      </c>
      <c r="I10454">
        <v>5.3600000000000002E-5</v>
      </c>
      <c r="J10454">
        <v>0</v>
      </c>
      <c r="K10454">
        <v>2.2399999999999999E-7</v>
      </c>
      <c r="L10454">
        <v>6.7199999999999998E-7</v>
      </c>
      <c r="M10454">
        <v>1.57E-6</v>
      </c>
      <c r="N10454">
        <v>3.0199999999999999E-6</v>
      </c>
      <c r="O10454">
        <v>3.4699999999999998E-6</v>
      </c>
      <c r="P10454">
        <v>6.4999999999999996E-6</v>
      </c>
      <c r="Q10454">
        <v>9.5200000000000003E-6</v>
      </c>
      <c r="R10454">
        <v>4.7600000000000002E-6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2:23" hidden="1" x14ac:dyDescent="0.25">
      <c r="B10455" t="s">
        <v>96</v>
      </c>
      <c r="C10455" t="s">
        <v>90</v>
      </c>
      <c r="D10455" t="s">
        <v>97</v>
      </c>
      <c r="E10455" t="s">
        <v>569</v>
      </c>
      <c r="F10455" t="s">
        <v>93</v>
      </c>
      <c r="G10455">
        <v>1.7900000000000001E-5</v>
      </c>
      <c r="H10455">
        <v>1.7900000000000001E-5</v>
      </c>
      <c r="I10455">
        <v>1.7900000000000001E-5</v>
      </c>
    </row>
    <row r="10456" spans="2:23" hidden="1" x14ac:dyDescent="0.25">
      <c r="B10456" t="s">
        <v>96</v>
      </c>
      <c r="C10456" t="s">
        <v>90</v>
      </c>
      <c r="D10456" t="s">
        <v>97</v>
      </c>
      <c r="E10456" t="s">
        <v>570</v>
      </c>
      <c r="F10456" t="s">
        <v>93</v>
      </c>
      <c r="G10456">
        <v>8.0199999999999994E-6</v>
      </c>
      <c r="H10456">
        <v>8.0199999999999994E-6</v>
      </c>
      <c r="I10456">
        <v>8.0199999999999994E-6</v>
      </c>
      <c r="J10456">
        <v>8.0199999999999994E-6</v>
      </c>
      <c r="K10456">
        <v>8.0199999999999994E-6</v>
      </c>
      <c r="L10456">
        <v>8.0199999999999994E-6</v>
      </c>
      <c r="M10456">
        <v>8.0199999999999994E-6</v>
      </c>
    </row>
    <row r="10457" spans="2:23" hidden="1" x14ac:dyDescent="0.25">
      <c r="B10457" t="s">
        <v>96</v>
      </c>
      <c r="C10457" t="s">
        <v>90</v>
      </c>
      <c r="D10457" t="s">
        <v>97</v>
      </c>
      <c r="E10457" t="s">
        <v>571</v>
      </c>
      <c r="F10457" t="s">
        <v>93</v>
      </c>
      <c r="G10457">
        <v>1.761830896</v>
      </c>
      <c r="H10457">
        <v>0.62974676799999996</v>
      </c>
      <c r="I10457">
        <v>7.2598399999999993E-2</v>
      </c>
      <c r="J10457">
        <v>2.58E-5</v>
      </c>
      <c r="K10457">
        <v>2.6400000000000001E-5</v>
      </c>
      <c r="L10457">
        <v>2.7100000000000001E-5</v>
      </c>
      <c r="M10457">
        <v>2.7800000000000001E-5</v>
      </c>
      <c r="N10457">
        <v>2.8399999999999999E-5</v>
      </c>
      <c r="O10457">
        <v>4.2939008000000001E-2</v>
      </c>
      <c r="P10457">
        <v>2.6607280000000001E-2</v>
      </c>
      <c r="Q10457">
        <v>1.0275552E-2</v>
      </c>
      <c r="R10457">
        <v>5.1398479999999998E-3</v>
      </c>
      <c r="S10457">
        <v>4.1400000000000002E-6</v>
      </c>
      <c r="T10457">
        <v>2.0700000000000001E-6</v>
      </c>
      <c r="U10457">
        <v>0</v>
      </c>
      <c r="V10457">
        <v>0</v>
      </c>
      <c r="W10457">
        <v>0</v>
      </c>
    </row>
    <row r="10458" spans="2:23" hidden="1" x14ac:dyDescent="0.25">
      <c r="B10458" t="s">
        <v>96</v>
      </c>
      <c r="C10458" t="s">
        <v>90</v>
      </c>
      <c r="D10458" t="s">
        <v>97</v>
      </c>
      <c r="E10458" t="s">
        <v>572</v>
      </c>
      <c r="F10458" t="s">
        <v>93</v>
      </c>
      <c r="G10458">
        <v>0.82139202099999997</v>
      </c>
      <c r="H10458">
        <v>0.82139202099999997</v>
      </c>
      <c r="I10458">
        <v>0.82139202099999997</v>
      </c>
    </row>
    <row r="10459" spans="2:23" hidden="1" x14ac:dyDescent="0.25">
      <c r="B10459" t="s">
        <v>96</v>
      </c>
      <c r="C10459" t="s">
        <v>90</v>
      </c>
      <c r="D10459" t="s">
        <v>97</v>
      </c>
      <c r="E10459" t="s">
        <v>573</v>
      </c>
      <c r="F10459" t="s">
        <v>93</v>
      </c>
      <c r="G10459">
        <v>0.35204044800000001</v>
      </c>
      <c r="H10459">
        <v>0.35204044800000001</v>
      </c>
      <c r="I10459">
        <v>0.35204044800000001</v>
      </c>
      <c r="J10459">
        <v>0.35204044800000001</v>
      </c>
      <c r="K10459">
        <v>0.35204044800000001</v>
      </c>
      <c r="L10459">
        <v>0.35204044800000001</v>
      </c>
      <c r="M10459">
        <v>0.35204044800000001</v>
      </c>
    </row>
    <row r="10460" spans="2:23" hidden="1" x14ac:dyDescent="0.25">
      <c r="B10460" t="s">
        <v>96</v>
      </c>
      <c r="C10460" t="s">
        <v>90</v>
      </c>
      <c r="D10460" t="s">
        <v>97</v>
      </c>
      <c r="E10460" t="s">
        <v>574</v>
      </c>
      <c r="F10460" t="s">
        <v>93</v>
      </c>
      <c r="G10460">
        <v>0.72604672000000003</v>
      </c>
      <c r="H10460">
        <v>1.348495904</v>
      </c>
      <c r="I10460">
        <v>0.71581921599999998</v>
      </c>
      <c r="J10460">
        <v>0.46140964800000001</v>
      </c>
      <c r="K10460">
        <v>0.64628737599999997</v>
      </c>
      <c r="L10460">
        <v>0.76931276800000004</v>
      </c>
      <c r="M10460">
        <v>1.0354995840000001</v>
      </c>
      <c r="N10460">
        <v>1.042705888</v>
      </c>
      <c r="O10460">
        <v>0.77470422400000005</v>
      </c>
      <c r="P10460">
        <v>0.83405632799999996</v>
      </c>
      <c r="Q10460">
        <v>0.89340843199999997</v>
      </c>
      <c r="R10460">
        <v>0.69105444800000004</v>
      </c>
      <c r="S10460">
        <v>0.488700464</v>
      </c>
      <c r="T10460">
        <v>0.24515013599999999</v>
      </c>
      <c r="U10460">
        <v>1.5998080000000001E-3</v>
      </c>
      <c r="V10460">
        <v>7.9990400000000004E-4</v>
      </c>
      <c r="W10460">
        <v>0</v>
      </c>
    </row>
    <row r="10461" spans="2:23" hidden="1" x14ac:dyDescent="0.25">
      <c r="B10461" t="s">
        <v>96</v>
      </c>
      <c r="C10461" t="s">
        <v>90</v>
      </c>
      <c r="D10461" t="s">
        <v>97</v>
      </c>
      <c r="E10461" t="s">
        <v>575</v>
      </c>
      <c r="F10461" t="s">
        <v>93</v>
      </c>
      <c r="G10461">
        <v>0.93012061300000004</v>
      </c>
      <c r="H10461">
        <v>0.93012061300000004</v>
      </c>
      <c r="I10461">
        <v>0.93012061300000004</v>
      </c>
    </row>
    <row r="10462" spans="2:23" hidden="1" x14ac:dyDescent="0.25">
      <c r="B10462" t="s">
        <v>96</v>
      </c>
      <c r="C10462" t="s">
        <v>90</v>
      </c>
      <c r="D10462" t="s">
        <v>97</v>
      </c>
      <c r="E10462" t="s">
        <v>576</v>
      </c>
      <c r="F10462" t="s">
        <v>93</v>
      </c>
      <c r="G10462">
        <v>0.81469588800000003</v>
      </c>
      <c r="H10462">
        <v>0.81469588800000003</v>
      </c>
      <c r="I10462">
        <v>0.81469588800000003</v>
      </c>
      <c r="J10462">
        <v>0.81469588800000003</v>
      </c>
      <c r="K10462">
        <v>0.81469588800000003</v>
      </c>
      <c r="L10462">
        <v>0.81469588800000003</v>
      </c>
      <c r="M10462">
        <v>0.81469588800000003</v>
      </c>
    </row>
    <row r="10463" spans="2:23" hidden="1" x14ac:dyDescent="0.25">
      <c r="B10463" t="s">
        <v>96</v>
      </c>
      <c r="C10463" t="s">
        <v>90</v>
      </c>
      <c r="D10463" t="s">
        <v>97</v>
      </c>
      <c r="E10463" t="s">
        <v>577</v>
      </c>
      <c r="F10463" t="s">
        <v>93</v>
      </c>
      <c r="G10463">
        <v>16.427162979999999</v>
      </c>
      <c r="H10463">
        <v>17.853166689999998</v>
      </c>
      <c r="I10463">
        <v>18.12917736</v>
      </c>
      <c r="J10463">
        <v>16.079660130000001</v>
      </c>
      <c r="K10463">
        <v>13.025121759999999</v>
      </c>
      <c r="L10463">
        <v>9.7432013279999996</v>
      </c>
      <c r="M10463">
        <v>7.0932845760000003</v>
      </c>
      <c r="N10463">
        <v>5.3130697759999999</v>
      </c>
      <c r="O10463">
        <v>4.6138890559999997</v>
      </c>
      <c r="P10463">
        <v>4.3049698159999998</v>
      </c>
      <c r="Q10463">
        <v>3.996050576</v>
      </c>
      <c r="R10463">
        <v>4.3849313199999997</v>
      </c>
      <c r="S10463">
        <v>4.7738120640000004</v>
      </c>
      <c r="T10463">
        <v>5.9334340240000003</v>
      </c>
      <c r="U10463">
        <v>7.0930559840000003</v>
      </c>
      <c r="V10463">
        <v>9.3756127920000001</v>
      </c>
      <c r="W10463">
        <v>11.658169600000001</v>
      </c>
    </row>
    <row r="10464" spans="2:23" hidden="1" x14ac:dyDescent="0.25">
      <c r="B10464" t="s">
        <v>96</v>
      </c>
      <c r="C10464" t="s">
        <v>90</v>
      </c>
      <c r="D10464" t="s">
        <v>97</v>
      </c>
      <c r="E10464" t="s">
        <v>578</v>
      </c>
      <c r="F10464" t="s">
        <v>93</v>
      </c>
      <c r="G10464">
        <v>17.469835669999998</v>
      </c>
      <c r="H10464">
        <v>17.469835669999998</v>
      </c>
      <c r="I10464">
        <v>17.469835669999998</v>
      </c>
    </row>
    <row r="10465" spans="2:23" hidden="1" x14ac:dyDescent="0.25">
      <c r="B10465" t="s">
        <v>96</v>
      </c>
      <c r="C10465" t="s">
        <v>90</v>
      </c>
      <c r="D10465" t="s">
        <v>97</v>
      </c>
      <c r="E10465" t="s">
        <v>579</v>
      </c>
      <c r="F10465" t="s">
        <v>93</v>
      </c>
      <c r="G10465">
        <v>14.05011069</v>
      </c>
      <c r="H10465">
        <v>14.05011069</v>
      </c>
      <c r="I10465">
        <v>14.05011069</v>
      </c>
      <c r="J10465">
        <v>14.05011069</v>
      </c>
      <c r="K10465">
        <v>14.05011069</v>
      </c>
      <c r="L10465">
        <v>14.05011069</v>
      </c>
      <c r="M10465">
        <v>14.05011069</v>
      </c>
    </row>
    <row r="10466" spans="2:23" hidden="1" x14ac:dyDescent="0.25">
      <c r="B10466" t="s">
        <v>96</v>
      </c>
      <c r="C10466" t="s">
        <v>90</v>
      </c>
      <c r="D10466" t="s">
        <v>97</v>
      </c>
      <c r="E10466" t="s">
        <v>580</v>
      </c>
      <c r="F10466" t="s">
        <v>93</v>
      </c>
      <c r="G10466">
        <v>52.575904299999998</v>
      </c>
      <c r="H10466">
        <v>117.7064788</v>
      </c>
      <c r="I10466">
        <v>219.8387783</v>
      </c>
      <c r="J10466">
        <v>265.04413199999999</v>
      </c>
      <c r="K10466">
        <v>244.66509389999999</v>
      </c>
      <c r="L10466">
        <v>213.14496339999999</v>
      </c>
      <c r="M10466">
        <v>213.8446155</v>
      </c>
      <c r="N10466">
        <v>219.42389829999999</v>
      </c>
      <c r="O10466">
        <v>200.5520606</v>
      </c>
      <c r="P10466">
        <v>218.347105</v>
      </c>
      <c r="Q10466">
        <v>236.14214939999999</v>
      </c>
      <c r="R10466">
        <v>249.51413700000001</v>
      </c>
      <c r="S10466">
        <v>262.88612460000002</v>
      </c>
      <c r="T10466">
        <v>273.80814839999999</v>
      </c>
      <c r="U10466">
        <v>284.73017220000003</v>
      </c>
      <c r="V10466">
        <v>272.02117620000001</v>
      </c>
      <c r="W10466">
        <v>259.31218030000002</v>
      </c>
    </row>
    <row r="10467" spans="2:23" hidden="1" x14ac:dyDescent="0.25">
      <c r="B10467" t="s">
        <v>96</v>
      </c>
      <c r="C10467" t="s">
        <v>90</v>
      </c>
      <c r="D10467" t="s">
        <v>97</v>
      </c>
      <c r="E10467" t="s">
        <v>581</v>
      </c>
      <c r="F10467" t="s">
        <v>93</v>
      </c>
      <c r="G10467">
        <v>130.0403872</v>
      </c>
      <c r="H10467">
        <v>130.0403872</v>
      </c>
      <c r="I10467">
        <v>130.0403872</v>
      </c>
    </row>
    <row r="10468" spans="2:23" hidden="1" x14ac:dyDescent="0.25">
      <c r="B10468" t="s">
        <v>96</v>
      </c>
      <c r="C10468" t="s">
        <v>90</v>
      </c>
      <c r="D10468" t="s">
        <v>97</v>
      </c>
      <c r="E10468" t="s">
        <v>582</v>
      </c>
      <c r="F10468" t="s">
        <v>93</v>
      </c>
      <c r="G10468">
        <v>189.54570949999999</v>
      </c>
      <c r="H10468">
        <v>189.54570949999999</v>
      </c>
      <c r="I10468">
        <v>189.54570949999999</v>
      </c>
      <c r="J10468">
        <v>189.54570949999999</v>
      </c>
      <c r="K10468">
        <v>189.54570949999999</v>
      </c>
      <c r="L10468">
        <v>189.54570949999999</v>
      </c>
      <c r="M10468">
        <v>189.54570949999999</v>
      </c>
    </row>
    <row r="10469" spans="2:23" hidden="1" x14ac:dyDescent="0.25">
      <c r="B10469" t="s">
        <v>96</v>
      </c>
      <c r="C10469" t="s">
        <v>90</v>
      </c>
      <c r="D10469" t="s">
        <v>97</v>
      </c>
      <c r="E10469" t="s">
        <v>583</v>
      </c>
      <c r="F10469" t="s">
        <v>93</v>
      </c>
      <c r="G10469">
        <v>29.55314152</v>
      </c>
      <c r="H10469">
        <v>58.098053550000003</v>
      </c>
      <c r="I10469">
        <v>92.566277330000005</v>
      </c>
      <c r="J10469">
        <v>90.993367250000006</v>
      </c>
      <c r="K10469">
        <v>81.797389969999998</v>
      </c>
      <c r="L10469">
        <v>74.637086609999997</v>
      </c>
      <c r="M10469">
        <v>75.417002190000005</v>
      </c>
      <c r="N10469">
        <v>82.243735279999996</v>
      </c>
      <c r="O10469">
        <v>80.694969040000004</v>
      </c>
      <c r="P10469">
        <v>89.517601540000001</v>
      </c>
      <c r="Q10469">
        <v>98.340234050000007</v>
      </c>
      <c r="R10469">
        <v>96.090364269999995</v>
      </c>
      <c r="S10469">
        <v>93.840494500000005</v>
      </c>
      <c r="T10469">
        <v>93.871407500000004</v>
      </c>
      <c r="U10469">
        <v>93.902320509999996</v>
      </c>
      <c r="V10469">
        <v>94.578770890000001</v>
      </c>
      <c r="W10469">
        <v>95.255221259999999</v>
      </c>
    </row>
    <row r="10470" spans="2:23" hidden="1" x14ac:dyDescent="0.25">
      <c r="B10470" t="s">
        <v>96</v>
      </c>
      <c r="C10470" t="s">
        <v>90</v>
      </c>
      <c r="D10470" t="s">
        <v>97</v>
      </c>
      <c r="E10470" t="s">
        <v>584</v>
      </c>
      <c r="F10470" t="s">
        <v>93</v>
      </c>
      <c r="G10470">
        <v>60.072490799999997</v>
      </c>
      <c r="H10470">
        <v>60.072490799999997</v>
      </c>
      <c r="I10470">
        <v>60.072490799999997</v>
      </c>
    </row>
    <row r="10471" spans="2:23" hidden="1" x14ac:dyDescent="0.25">
      <c r="B10471" t="s">
        <v>96</v>
      </c>
      <c r="C10471" t="s">
        <v>90</v>
      </c>
      <c r="D10471" t="s">
        <v>97</v>
      </c>
      <c r="E10471" t="s">
        <v>585</v>
      </c>
      <c r="F10471" t="s">
        <v>93</v>
      </c>
      <c r="G10471">
        <v>71.866045490000005</v>
      </c>
      <c r="H10471">
        <v>71.866045490000005</v>
      </c>
      <c r="I10471">
        <v>71.866045490000005</v>
      </c>
      <c r="J10471">
        <v>71.866045490000005</v>
      </c>
      <c r="K10471">
        <v>71.866045490000005</v>
      </c>
      <c r="L10471">
        <v>71.866045490000005</v>
      </c>
      <c r="M10471">
        <v>71.866045490000005</v>
      </c>
    </row>
    <row r="10472" spans="2:23" hidden="1" x14ac:dyDescent="0.25">
      <c r="B10472" t="s">
        <v>96</v>
      </c>
      <c r="C10472" t="s">
        <v>90</v>
      </c>
      <c r="D10472" t="s">
        <v>97</v>
      </c>
      <c r="E10472" t="s">
        <v>586</v>
      </c>
      <c r="F10472" t="s">
        <v>93</v>
      </c>
      <c r="G10472">
        <v>29.55314152</v>
      </c>
      <c r="H10472">
        <v>58.098053550000003</v>
      </c>
      <c r="I10472">
        <v>92.566305220000004</v>
      </c>
      <c r="J10472">
        <v>94.993048860000002</v>
      </c>
      <c r="K10472">
        <v>85.299735699999999</v>
      </c>
      <c r="L10472">
        <v>77.359535230000006</v>
      </c>
      <c r="M10472">
        <v>77.747915620000001</v>
      </c>
      <c r="N10472">
        <v>84.522008700000001</v>
      </c>
      <c r="O10472">
        <v>82.815671570000006</v>
      </c>
      <c r="P10472">
        <v>92.388570459999997</v>
      </c>
      <c r="Q10472">
        <v>101.9614693</v>
      </c>
      <c r="R10472">
        <v>100.0834078</v>
      </c>
      <c r="S10472">
        <v>98.205346289999994</v>
      </c>
      <c r="T10472">
        <v>97.793229299999993</v>
      </c>
      <c r="U10472">
        <v>97.381112299999998</v>
      </c>
      <c r="V10472">
        <v>97.874163690000003</v>
      </c>
      <c r="W10472">
        <v>98.36721507</v>
      </c>
    </row>
    <row r="10473" spans="2:23" hidden="1" x14ac:dyDescent="0.25">
      <c r="B10473" t="s">
        <v>96</v>
      </c>
      <c r="C10473" t="s">
        <v>90</v>
      </c>
      <c r="D10473" t="s">
        <v>97</v>
      </c>
      <c r="E10473" t="s">
        <v>587</v>
      </c>
      <c r="F10473" t="s">
        <v>93</v>
      </c>
      <c r="G10473">
        <v>60.072500099999999</v>
      </c>
      <c r="H10473">
        <v>60.072500099999999</v>
      </c>
      <c r="I10473">
        <v>60.072500099999999</v>
      </c>
    </row>
    <row r="10474" spans="2:23" hidden="1" x14ac:dyDescent="0.25">
      <c r="B10474" t="s">
        <v>96</v>
      </c>
      <c r="C10474" t="s">
        <v>90</v>
      </c>
      <c r="D10474" t="s">
        <v>97</v>
      </c>
      <c r="E10474" t="s">
        <v>588</v>
      </c>
      <c r="F10474" t="s">
        <v>93</v>
      </c>
      <c r="G10474">
        <v>73.659676529999999</v>
      </c>
      <c r="H10474">
        <v>73.659676529999999</v>
      </c>
      <c r="I10474">
        <v>73.659676529999999</v>
      </c>
      <c r="J10474">
        <v>73.659676529999999</v>
      </c>
      <c r="K10474">
        <v>73.659676529999999</v>
      </c>
      <c r="L10474">
        <v>73.659676529999999</v>
      </c>
      <c r="M10474">
        <v>73.659676529999999</v>
      </c>
    </row>
    <row r="10475" spans="2:23" hidden="1" x14ac:dyDescent="0.25">
      <c r="B10475" t="s">
        <v>96</v>
      </c>
      <c r="C10475" t="s">
        <v>90</v>
      </c>
      <c r="D10475" t="s">
        <v>97</v>
      </c>
      <c r="E10475" t="s">
        <v>589</v>
      </c>
      <c r="F10475" t="s">
        <v>93</v>
      </c>
      <c r="G10475">
        <v>0.90396689600000002</v>
      </c>
      <c r="H10475">
        <v>0.71001414399999996</v>
      </c>
      <c r="I10475">
        <v>0.46598059200000003</v>
      </c>
      <c r="J10475">
        <v>0.19979343999999999</v>
      </c>
      <c r="K10475">
        <v>1.5919343999999998E-2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</row>
    <row r="10476" spans="2:23" hidden="1" x14ac:dyDescent="0.25">
      <c r="B10476" t="s">
        <v>96</v>
      </c>
      <c r="C10476" t="s">
        <v>90</v>
      </c>
      <c r="D10476" t="s">
        <v>97</v>
      </c>
      <c r="E10476" t="s">
        <v>590</v>
      </c>
      <c r="F10476" t="s">
        <v>93</v>
      </c>
      <c r="G10476">
        <v>0.69332054399999998</v>
      </c>
      <c r="H10476">
        <v>0.69332054399999998</v>
      </c>
      <c r="I10476">
        <v>0.69332054399999998</v>
      </c>
    </row>
    <row r="10477" spans="2:23" hidden="1" x14ac:dyDescent="0.25">
      <c r="B10477" t="s">
        <v>96</v>
      </c>
      <c r="C10477" t="s">
        <v>90</v>
      </c>
      <c r="D10477" t="s">
        <v>97</v>
      </c>
      <c r="E10477" t="s">
        <v>591</v>
      </c>
      <c r="F10477" t="s">
        <v>93</v>
      </c>
      <c r="G10477">
        <v>0.32795348800000002</v>
      </c>
      <c r="H10477">
        <v>0.32795348800000002</v>
      </c>
      <c r="I10477">
        <v>0.32795348800000002</v>
      </c>
      <c r="J10477">
        <v>0.32795348800000002</v>
      </c>
      <c r="K10477">
        <v>0.32795348800000002</v>
      </c>
      <c r="L10477">
        <v>0.32795348800000002</v>
      </c>
      <c r="M10477">
        <v>0.32795348800000002</v>
      </c>
    </row>
    <row r="10478" spans="2:23" hidden="1" x14ac:dyDescent="0.25">
      <c r="B10478" t="s">
        <v>96</v>
      </c>
      <c r="C10478" t="s">
        <v>90</v>
      </c>
      <c r="D10478" t="s">
        <v>97</v>
      </c>
      <c r="E10478" t="s">
        <v>592</v>
      </c>
      <c r="F10478" t="s">
        <v>93</v>
      </c>
      <c r="G10478">
        <v>0</v>
      </c>
      <c r="H10478">
        <v>0</v>
      </c>
      <c r="I10478">
        <v>5.49E-6</v>
      </c>
      <c r="J10478">
        <v>5.49E-6</v>
      </c>
      <c r="K10478">
        <v>5.49E-6</v>
      </c>
      <c r="L10478">
        <v>5.49E-6</v>
      </c>
      <c r="M10478">
        <v>5.49E-6</v>
      </c>
      <c r="N10478">
        <v>5.49E-6</v>
      </c>
      <c r="O10478">
        <v>5.7100000000000004E-6</v>
      </c>
      <c r="P10478">
        <v>5.8799999999999996E-6</v>
      </c>
      <c r="Q10478">
        <v>6.0499999999999997E-6</v>
      </c>
      <c r="R10478">
        <v>3.0199999999999999E-6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2:23" hidden="1" x14ac:dyDescent="0.25">
      <c r="B10479" t="s">
        <v>96</v>
      </c>
      <c r="C10479" t="s">
        <v>90</v>
      </c>
      <c r="D10479" t="s">
        <v>97</v>
      </c>
      <c r="E10479" t="s">
        <v>593</v>
      </c>
      <c r="F10479" t="s">
        <v>93</v>
      </c>
      <c r="G10479">
        <v>1.8300000000000001E-6</v>
      </c>
      <c r="H10479">
        <v>1.8300000000000001E-6</v>
      </c>
      <c r="I10479">
        <v>1.8300000000000001E-6</v>
      </c>
    </row>
    <row r="10480" spans="2:23" hidden="1" x14ac:dyDescent="0.25">
      <c r="B10480" t="s">
        <v>96</v>
      </c>
      <c r="C10480" t="s">
        <v>90</v>
      </c>
      <c r="D10480" t="s">
        <v>97</v>
      </c>
      <c r="E10480" t="s">
        <v>594</v>
      </c>
      <c r="F10480" t="s">
        <v>93</v>
      </c>
      <c r="G10480">
        <v>3.9199999999999997E-6</v>
      </c>
      <c r="H10480">
        <v>3.9199999999999997E-6</v>
      </c>
      <c r="I10480">
        <v>3.9199999999999997E-6</v>
      </c>
      <c r="J10480">
        <v>3.9199999999999997E-6</v>
      </c>
      <c r="K10480">
        <v>3.9199999999999997E-6</v>
      </c>
      <c r="L10480">
        <v>3.9199999999999997E-6</v>
      </c>
      <c r="M10480">
        <v>3.9199999999999997E-6</v>
      </c>
    </row>
    <row r="10481" spans="2:23" hidden="1" x14ac:dyDescent="0.25">
      <c r="B10481" t="s">
        <v>96</v>
      </c>
      <c r="C10481" t="s">
        <v>90</v>
      </c>
      <c r="D10481" t="s">
        <v>97</v>
      </c>
      <c r="E10481" t="s">
        <v>712</v>
      </c>
      <c r="F10481" t="s">
        <v>93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</row>
    <row r="10482" spans="2:23" hidden="1" x14ac:dyDescent="0.25">
      <c r="B10482" t="s">
        <v>96</v>
      </c>
      <c r="C10482" t="s">
        <v>90</v>
      </c>
      <c r="D10482" t="s">
        <v>97</v>
      </c>
      <c r="E10482" t="s">
        <v>713</v>
      </c>
      <c r="F10482" t="s">
        <v>93</v>
      </c>
      <c r="G10482">
        <v>0</v>
      </c>
      <c r="H10482">
        <v>0</v>
      </c>
      <c r="I10482">
        <v>0</v>
      </c>
    </row>
    <row r="10483" spans="2:23" hidden="1" x14ac:dyDescent="0.25">
      <c r="B10483" t="s">
        <v>96</v>
      </c>
      <c r="C10483" t="s">
        <v>90</v>
      </c>
      <c r="D10483" t="s">
        <v>97</v>
      </c>
      <c r="E10483" t="s">
        <v>714</v>
      </c>
      <c r="F10483" t="s">
        <v>93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2:23" hidden="1" x14ac:dyDescent="0.25">
      <c r="B10484" t="s">
        <v>96</v>
      </c>
      <c r="C10484" t="s">
        <v>90</v>
      </c>
      <c r="D10484" t="s">
        <v>97</v>
      </c>
      <c r="E10484" t="s">
        <v>595</v>
      </c>
      <c r="F10484" t="s">
        <v>93</v>
      </c>
      <c r="G10484">
        <v>0</v>
      </c>
      <c r="H10484">
        <v>0</v>
      </c>
      <c r="I10484">
        <v>5.49E-6</v>
      </c>
      <c r="J10484">
        <v>5.49E-6</v>
      </c>
      <c r="K10484">
        <v>5.49E-6</v>
      </c>
      <c r="L10484">
        <v>5.49E-6</v>
      </c>
      <c r="M10484">
        <v>5.49E-6</v>
      </c>
      <c r="N10484">
        <v>5.49E-6</v>
      </c>
      <c r="O10484">
        <v>5.7100000000000004E-6</v>
      </c>
      <c r="P10484">
        <v>5.8799999999999996E-6</v>
      </c>
      <c r="Q10484">
        <v>6.0499999999999997E-6</v>
      </c>
      <c r="R10484">
        <v>3.0199999999999999E-6</v>
      </c>
      <c r="S10484">
        <v>0</v>
      </c>
      <c r="T10484">
        <v>0</v>
      </c>
      <c r="U10484">
        <v>0</v>
      </c>
      <c r="V10484">
        <v>0</v>
      </c>
      <c r="W10484">
        <v>0</v>
      </c>
    </row>
    <row r="10485" spans="2:23" hidden="1" x14ac:dyDescent="0.25">
      <c r="B10485" t="s">
        <v>96</v>
      </c>
      <c r="C10485" t="s">
        <v>90</v>
      </c>
      <c r="D10485" t="s">
        <v>97</v>
      </c>
      <c r="E10485" t="s">
        <v>596</v>
      </c>
      <c r="F10485" t="s">
        <v>93</v>
      </c>
      <c r="G10485">
        <v>1.8300000000000001E-6</v>
      </c>
      <c r="H10485">
        <v>1.8300000000000001E-6</v>
      </c>
      <c r="I10485">
        <v>1.8300000000000001E-6</v>
      </c>
    </row>
    <row r="10486" spans="2:23" hidden="1" x14ac:dyDescent="0.25">
      <c r="B10486" t="s">
        <v>96</v>
      </c>
      <c r="C10486" t="s">
        <v>90</v>
      </c>
      <c r="D10486" t="s">
        <v>97</v>
      </c>
      <c r="E10486" t="s">
        <v>597</v>
      </c>
      <c r="F10486" t="s">
        <v>93</v>
      </c>
      <c r="G10486">
        <v>3.9199999999999997E-6</v>
      </c>
      <c r="H10486">
        <v>3.9199999999999997E-6</v>
      </c>
      <c r="I10486">
        <v>3.9199999999999997E-6</v>
      </c>
      <c r="J10486">
        <v>3.9199999999999997E-6</v>
      </c>
      <c r="K10486">
        <v>3.9199999999999997E-6</v>
      </c>
      <c r="L10486">
        <v>3.9199999999999997E-6</v>
      </c>
      <c r="M10486">
        <v>3.9199999999999997E-6</v>
      </c>
    </row>
    <row r="10487" spans="2:23" hidden="1" x14ac:dyDescent="0.25">
      <c r="B10487" t="s">
        <v>96</v>
      </c>
      <c r="C10487" t="s">
        <v>90</v>
      </c>
      <c r="D10487" t="s">
        <v>97</v>
      </c>
      <c r="E10487" t="s">
        <v>670</v>
      </c>
      <c r="F10487" t="s">
        <v>93</v>
      </c>
      <c r="G10487">
        <v>0</v>
      </c>
      <c r="H10487">
        <v>0</v>
      </c>
      <c r="I10487">
        <v>2.7800000000000001E-5</v>
      </c>
      <c r="J10487">
        <v>3.9996816160000002</v>
      </c>
      <c r="K10487">
        <v>3.5023458399999998</v>
      </c>
      <c r="L10487">
        <v>2.7224486240000001</v>
      </c>
      <c r="M10487">
        <v>2.3309134239999998</v>
      </c>
      <c r="N10487">
        <v>2.278273424</v>
      </c>
      <c r="O10487">
        <v>2.1207024159999999</v>
      </c>
      <c r="P10487">
        <v>2.8709688</v>
      </c>
      <c r="Q10487">
        <v>3.6212351840000001</v>
      </c>
      <c r="R10487">
        <v>3.9930434880000001</v>
      </c>
      <c r="S10487">
        <v>4.3648517919999996</v>
      </c>
      <c r="T10487">
        <v>3.9218217919999998</v>
      </c>
      <c r="U10487">
        <v>3.478791792</v>
      </c>
      <c r="V10487">
        <v>3.2953928000000001</v>
      </c>
      <c r="W10487">
        <v>3.1119938079999998</v>
      </c>
    </row>
    <row r="10488" spans="2:23" hidden="1" x14ac:dyDescent="0.25">
      <c r="B10488" t="s">
        <v>96</v>
      </c>
      <c r="C10488" t="s">
        <v>90</v>
      </c>
      <c r="D10488" t="s">
        <v>97</v>
      </c>
      <c r="E10488" t="s">
        <v>671</v>
      </c>
      <c r="F10488" t="s">
        <v>93</v>
      </c>
      <c r="G10488">
        <v>9.2599999999999994E-6</v>
      </c>
      <c r="H10488">
        <v>9.2599999999999994E-6</v>
      </c>
      <c r="I10488">
        <v>9.2599999999999994E-6</v>
      </c>
    </row>
    <row r="10489" spans="2:23" hidden="1" x14ac:dyDescent="0.25">
      <c r="B10489" t="s">
        <v>96</v>
      </c>
      <c r="C10489" t="s">
        <v>90</v>
      </c>
      <c r="D10489" t="s">
        <v>97</v>
      </c>
      <c r="E10489" t="s">
        <v>672</v>
      </c>
      <c r="F10489" t="s">
        <v>93</v>
      </c>
      <c r="G10489">
        <v>1.79363104</v>
      </c>
      <c r="H10489">
        <v>1.79363104</v>
      </c>
      <c r="I10489">
        <v>1.79363104</v>
      </c>
      <c r="J10489">
        <v>1.79363104</v>
      </c>
      <c r="K10489">
        <v>1.79363104</v>
      </c>
      <c r="L10489">
        <v>1.79363104</v>
      </c>
      <c r="M10489">
        <v>1.79363104</v>
      </c>
    </row>
    <row r="10490" spans="2:23" hidden="1" x14ac:dyDescent="0.25">
      <c r="B10490" t="s">
        <v>96</v>
      </c>
      <c r="C10490" t="s">
        <v>90</v>
      </c>
      <c r="D10490" t="s">
        <v>97</v>
      </c>
      <c r="E10490" t="s">
        <v>598</v>
      </c>
      <c r="F10490" t="s">
        <v>93</v>
      </c>
      <c r="G10490">
        <v>5.5073968320000004</v>
      </c>
      <c r="H10490">
        <v>23.640958659999999</v>
      </c>
      <c r="I10490">
        <v>47.585682370000001</v>
      </c>
      <c r="J10490">
        <v>43.356649840000003</v>
      </c>
      <c r="K10490">
        <v>34.650370379999998</v>
      </c>
      <c r="L10490">
        <v>27.776804160000001</v>
      </c>
      <c r="M10490">
        <v>27.759824850000001</v>
      </c>
      <c r="N10490">
        <v>31.34545434</v>
      </c>
      <c r="O10490">
        <v>28.842269680000001</v>
      </c>
      <c r="P10490">
        <v>33.719397540000003</v>
      </c>
      <c r="Q10490">
        <v>38.596525409999998</v>
      </c>
      <c r="R10490">
        <v>38.326336220000002</v>
      </c>
      <c r="S10490">
        <v>38.056147019999997</v>
      </c>
      <c r="T10490">
        <v>36.101266150000001</v>
      </c>
      <c r="U10490">
        <v>34.146385279999997</v>
      </c>
      <c r="V10490">
        <v>32.863144380000001</v>
      </c>
      <c r="W10490">
        <v>31.57990349</v>
      </c>
    </row>
    <row r="10491" spans="2:23" hidden="1" x14ac:dyDescent="0.25">
      <c r="B10491" t="s">
        <v>96</v>
      </c>
      <c r="C10491" t="s">
        <v>90</v>
      </c>
      <c r="D10491" t="s">
        <v>97</v>
      </c>
      <c r="E10491" t="s">
        <v>599</v>
      </c>
      <c r="F10491" t="s">
        <v>93</v>
      </c>
      <c r="G10491">
        <v>25.578012619999999</v>
      </c>
      <c r="H10491">
        <v>25.578012619999999</v>
      </c>
      <c r="I10491">
        <v>25.578012619999999</v>
      </c>
    </row>
    <row r="10492" spans="2:23" hidden="1" x14ac:dyDescent="0.25">
      <c r="B10492" t="s">
        <v>96</v>
      </c>
      <c r="C10492" t="s">
        <v>90</v>
      </c>
      <c r="D10492" t="s">
        <v>97</v>
      </c>
      <c r="E10492" t="s">
        <v>600</v>
      </c>
      <c r="F10492" t="s">
        <v>93</v>
      </c>
      <c r="G10492">
        <v>30.039669580000002</v>
      </c>
      <c r="H10492">
        <v>30.039669580000002</v>
      </c>
      <c r="I10492">
        <v>30.039669580000002</v>
      </c>
      <c r="J10492">
        <v>30.039669580000002</v>
      </c>
      <c r="K10492">
        <v>30.039669580000002</v>
      </c>
      <c r="L10492">
        <v>30.039669580000002</v>
      </c>
      <c r="M10492">
        <v>30.039669580000002</v>
      </c>
    </row>
    <row r="10493" spans="2:23" hidden="1" x14ac:dyDescent="0.25">
      <c r="B10493" t="s">
        <v>96</v>
      </c>
      <c r="C10493" t="s">
        <v>90</v>
      </c>
      <c r="D10493" t="s">
        <v>97</v>
      </c>
      <c r="E10493" t="s">
        <v>601</v>
      </c>
      <c r="F10493" t="s">
        <v>93</v>
      </c>
      <c r="G10493">
        <v>20.70062042</v>
      </c>
      <c r="H10493">
        <v>58.811966980000001</v>
      </c>
      <c r="I10493">
        <v>127.2724326</v>
      </c>
      <c r="J10493">
        <v>174.0506968</v>
      </c>
      <c r="K10493">
        <v>162.8676365</v>
      </c>
      <c r="L10493">
        <v>138.5078097</v>
      </c>
      <c r="M10493">
        <v>138.42754650000001</v>
      </c>
      <c r="N10493">
        <v>137.18009670000001</v>
      </c>
      <c r="O10493">
        <v>119.8570218</v>
      </c>
      <c r="P10493">
        <v>128.82943209999999</v>
      </c>
      <c r="Q10493">
        <v>137.8018424</v>
      </c>
      <c r="R10493">
        <v>153.4237363</v>
      </c>
      <c r="S10493">
        <v>169.04563010000001</v>
      </c>
      <c r="T10493">
        <v>179.93674089999999</v>
      </c>
      <c r="U10493">
        <v>190.8278516</v>
      </c>
      <c r="V10493">
        <v>177.44240529999999</v>
      </c>
      <c r="W10493">
        <v>164.05695900000001</v>
      </c>
    </row>
    <row r="10494" spans="2:23" hidden="1" x14ac:dyDescent="0.25">
      <c r="B10494" t="s">
        <v>96</v>
      </c>
      <c r="C10494" t="s">
        <v>90</v>
      </c>
      <c r="D10494" t="s">
        <v>97</v>
      </c>
      <c r="E10494" t="s">
        <v>602</v>
      </c>
      <c r="F10494" t="s">
        <v>93</v>
      </c>
      <c r="G10494">
        <v>68.928339980000004</v>
      </c>
      <c r="H10494">
        <v>68.928339980000004</v>
      </c>
      <c r="I10494">
        <v>68.928339980000004</v>
      </c>
    </row>
    <row r="10495" spans="2:23" hidden="1" x14ac:dyDescent="0.25">
      <c r="B10495" t="s">
        <v>96</v>
      </c>
      <c r="C10495" t="s">
        <v>90</v>
      </c>
      <c r="D10495" t="s">
        <v>97</v>
      </c>
      <c r="E10495" t="s">
        <v>603</v>
      </c>
      <c r="F10495" t="s">
        <v>93</v>
      </c>
      <c r="G10495">
        <v>117.2341014</v>
      </c>
      <c r="H10495">
        <v>117.2341014</v>
      </c>
      <c r="I10495">
        <v>117.2341014</v>
      </c>
      <c r="J10495">
        <v>117.2341014</v>
      </c>
      <c r="K10495">
        <v>117.2341014</v>
      </c>
      <c r="L10495">
        <v>117.2341014</v>
      </c>
      <c r="M10495">
        <v>117.2341014</v>
      </c>
    </row>
    <row r="10496" spans="2:23" hidden="1" x14ac:dyDescent="0.25">
      <c r="B10496" t="s">
        <v>96</v>
      </c>
      <c r="C10496" t="s">
        <v>90</v>
      </c>
      <c r="D10496" t="s">
        <v>97</v>
      </c>
      <c r="E10496" t="s">
        <v>604</v>
      </c>
      <c r="F10496" t="s">
        <v>93</v>
      </c>
      <c r="G10496">
        <v>20.70062042</v>
      </c>
      <c r="H10496">
        <v>55.568979200000001</v>
      </c>
      <c r="I10496">
        <v>112.00412540000001</v>
      </c>
      <c r="J10496">
        <v>144.77444120000001</v>
      </c>
      <c r="K10496">
        <v>138.06252670000001</v>
      </c>
      <c r="L10496">
        <v>119.27391969999999</v>
      </c>
      <c r="M10496">
        <v>119.6041207</v>
      </c>
      <c r="N10496">
        <v>113.7177078</v>
      </c>
      <c r="O10496">
        <v>95.77730579</v>
      </c>
      <c r="P10496">
        <v>100.81904950000001</v>
      </c>
      <c r="Q10496">
        <v>105.8607932</v>
      </c>
      <c r="R10496">
        <v>121.2955089</v>
      </c>
      <c r="S10496">
        <v>136.73022460000001</v>
      </c>
      <c r="T10496">
        <v>146.86724820000001</v>
      </c>
      <c r="U10496">
        <v>157.00427189999999</v>
      </c>
      <c r="V10496">
        <v>143.8195092</v>
      </c>
      <c r="W10496">
        <v>130.6347466</v>
      </c>
    </row>
    <row r="10497" spans="2:23" hidden="1" x14ac:dyDescent="0.25">
      <c r="B10497" t="s">
        <v>96</v>
      </c>
      <c r="C10497" t="s">
        <v>90</v>
      </c>
      <c r="D10497" t="s">
        <v>97</v>
      </c>
      <c r="E10497" t="s">
        <v>605</v>
      </c>
      <c r="F10497" t="s">
        <v>93</v>
      </c>
      <c r="G10497">
        <v>62.75790834</v>
      </c>
      <c r="H10497">
        <v>62.75790834</v>
      </c>
      <c r="I10497">
        <v>62.75790834</v>
      </c>
    </row>
    <row r="10498" spans="2:23" hidden="1" x14ac:dyDescent="0.25">
      <c r="B10498" t="s">
        <v>96</v>
      </c>
      <c r="C10498" t="s">
        <v>90</v>
      </c>
      <c r="D10498" t="s">
        <v>97</v>
      </c>
      <c r="E10498" t="s">
        <v>606</v>
      </c>
      <c r="F10498" t="s">
        <v>93</v>
      </c>
      <c r="G10498">
        <v>101.42696189999999</v>
      </c>
      <c r="H10498">
        <v>101.42696189999999</v>
      </c>
      <c r="I10498">
        <v>101.42696189999999</v>
      </c>
      <c r="J10498">
        <v>101.42696189999999</v>
      </c>
      <c r="K10498">
        <v>101.42696189999999</v>
      </c>
      <c r="L10498">
        <v>101.42696189999999</v>
      </c>
      <c r="M10498">
        <v>101.42696189999999</v>
      </c>
    </row>
    <row r="10499" spans="2:23" hidden="1" x14ac:dyDescent="0.25">
      <c r="B10499" t="s">
        <v>96</v>
      </c>
      <c r="C10499" t="s">
        <v>90</v>
      </c>
      <c r="D10499" t="s">
        <v>97</v>
      </c>
      <c r="E10499" t="s">
        <v>607</v>
      </c>
      <c r="F10499" t="s">
        <v>93</v>
      </c>
      <c r="G10499">
        <v>6.8925349919999999</v>
      </c>
      <c r="H10499">
        <v>15.255432300000001</v>
      </c>
      <c r="I10499">
        <v>26.1355985</v>
      </c>
      <c r="J10499">
        <v>31.095647629999998</v>
      </c>
      <c r="K10499">
        <v>33.475610340000003</v>
      </c>
      <c r="L10499">
        <v>36.347768350000003</v>
      </c>
      <c r="M10499">
        <v>39.528393180000002</v>
      </c>
      <c r="N10499">
        <v>44.54250528</v>
      </c>
      <c r="O10499">
        <v>46.464106190000003</v>
      </c>
      <c r="P10499">
        <v>50.659177970000002</v>
      </c>
      <c r="Q10499">
        <v>54.85424974</v>
      </c>
      <c r="R10499">
        <v>52.688042340000003</v>
      </c>
      <c r="S10499">
        <v>50.521834939999998</v>
      </c>
      <c r="T10499">
        <v>51.591557190000003</v>
      </c>
      <c r="U10499">
        <v>52.661279440000001</v>
      </c>
      <c r="V10499">
        <v>52.339213809999997</v>
      </c>
      <c r="W10499">
        <v>52.01714818</v>
      </c>
    </row>
    <row r="10500" spans="2:23" hidden="1" x14ac:dyDescent="0.25">
      <c r="B10500" t="s">
        <v>96</v>
      </c>
      <c r="C10500" t="s">
        <v>90</v>
      </c>
      <c r="D10500" t="s">
        <v>97</v>
      </c>
      <c r="E10500" t="s">
        <v>608</v>
      </c>
      <c r="F10500" t="s">
        <v>93</v>
      </c>
      <c r="G10500">
        <v>16.094521929999999</v>
      </c>
      <c r="H10500">
        <v>16.094521929999999</v>
      </c>
      <c r="I10500">
        <v>16.094521929999999</v>
      </c>
    </row>
    <row r="10501" spans="2:23" hidden="1" x14ac:dyDescent="0.25">
      <c r="B10501" t="s">
        <v>96</v>
      </c>
      <c r="C10501" t="s">
        <v>90</v>
      </c>
      <c r="D10501" t="s">
        <v>97</v>
      </c>
      <c r="E10501" t="s">
        <v>609</v>
      </c>
      <c r="F10501" t="s">
        <v>93</v>
      </c>
      <c r="G10501">
        <v>26.96156933</v>
      </c>
      <c r="H10501">
        <v>26.96156933</v>
      </c>
      <c r="I10501">
        <v>26.96156933</v>
      </c>
      <c r="J10501">
        <v>26.96156933</v>
      </c>
      <c r="K10501">
        <v>26.96156933</v>
      </c>
      <c r="L10501">
        <v>26.96156933</v>
      </c>
      <c r="M10501">
        <v>26.96156933</v>
      </c>
    </row>
    <row r="10502" spans="2:23" hidden="1" x14ac:dyDescent="0.25">
      <c r="B10502" t="s">
        <v>96</v>
      </c>
      <c r="C10502" t="s">
        <v>90</v>
      </c>
      <c r="D10502" t="s">
        <v>97</v>
      </c>
      <c r="E10502" t="s">
        <v>610</v>
      </c>
      <c r="F10502" t="s">
        <v>93</v>
      </c>
      <c r="G10502">
        <v>0.35594187700000002</v>
      </c>
      <c r="H10502">
        <v>0.31974411899999999</v>
      </c>
      <c r="I10502">
        <v>0.40413991199999999</v>
      </c>
      <c r="J10502">
        <v>0.51152272700000001</v>
      </c>
      <c r="K10502">
        <v>0.63762726800000002</v>
      </c>
      <c r="L10502">
        <v>0.86522027400000001</v>
      </c>
      <c r="M10502">
        <v>1.1344925379999999</v>
      </c>
      <c r="N10502">
        <v>1.377656773</v>
      </c>
      <c r="O10502">
        <v>1.6478957620000001</v>
      </c>
      <c r="P10502">
        <v>1.5997775219999999</v>
      </c>
      <c r="Q10502">
        <v>1.5516592810000001</v>
      </c>
      <c r="R10502">
        <v>1.4281192599999999</v>
      </c>
      <c r="S10502">
        <v>1.3045792380000001</v>
      </c>
      <c r="T10502">
        <v>1.145017087</v>
      </c>
      <c r="U10502">
        <v>0.98545493699999998</v>
      </c>
      <c r="V10502">
        <v>0.81804272</v>
      </c>
      <c r="W10502">
        <v>0.65063050300000003</v>
      </c>
    </row>
    <row r="10503" spans="2:23" hidden="1" x14ac:dyDescent="0.25">
      <c r="B10503" t="s">
        <v>96</v>
      </c>
      <c r="C10503" t="s">
        <v>90</v>
      </c>
      <c r="D10503" t="s">
        <v>97</v>
      </c>
      <c r="E10503" t="s">
        <v>611</v>
      </c>
      <c r="F10503" t="s">
        <v>93</v>
      </c>
      <c r="G10503">
        <v>0.35994196899999997</v>
      </c>
      <c r="H10503">
        <v>0.35994196899999997</v>
      </c>
      <c r="I10503">
        <v>0.35994196899999997</v>
      </c>
    </row>
    <row r="10504" spans="2:23" hidden="1" x14ac:dyDescent="0.25">
      <c r="B10504" t="s">
        <v>96</v>
      </c>
      <c r="C10504" t="s">
        <v>90</v>
      </c>
      <c r="D10504" t="s">
        <v>97</v>
      </c>
      <c r="E10504" t="s">
        <v>612</v>
      </c>
      <c r="F10504" t="s">
        <v>93</v>
      </c>
      <c r="G10504">
        <v>0.60409838800000004</v>
      </c>
      <c r="H10504">
        <v>0.60409838800000004</v>
      </c>
      <c r="I10504">
        <v>0.60409838800000004</v>
      </c>
      <c r="J10504">
        <v>0.60409838800000004</v>
      </c>
      <c r="K10504">
        <v>0.60409838800000004</v>
      </c>
      <c r="L10504">
        <v>0.60409838800000004</v>
      </c>
      <c r="M10504">
        <v>0.60409838800000004</v>
      </c>
    </row>
    <row r="10505" spans="2:23" hidden="1" x14ac:dyDescent="0.25">
      <c r="B10505" t="s">
        <v>96</v>
      </c>
      <c r="C10505" t="s">
        <v>90</v>
      </c>
      <c r="D10505" t="s">
        <v>97</v>
      </c>
      <c r="E10505" t="s">
        <v>613</v>
      </c>
      <c r="F10505" t="s">
        <v>93</v>
      </c>
      <c r="G10505">
        <v>2.5206152429999999</v>
      </c>
      <c r="H10505">
        <v>2.8933241789999999</v>
      </c>
      <c r="I10505">
        <v>0.84365321400000004</v>
      </c>
      <c r="J10505">
        <v>0.164340285</v>
      </c>
      <c r="K10505">
        <v>7.2387334999999997E-2</v>
      </c>
      <c r="L10505">
        <v>3.4073049000000001E-2</v>
      </c>
      <c r="M10505">
        <v>3.2584131000000002E-2</v>
      </c>
      <c r="N10505">
        <v>2.9468484E-2</v>
      </c>
      <c r="O10505">
        <v>2.7684292999999999E-2</v>
      </c>
      <c r="P10505">
        <v>2.3916324999999999E-2</v>
      </c>
      <c r="Q10505">
        <v>2.0148356999999999E-2</v>
      </c>
      <c r="R10505">
        <v>1.9433173000000002E-2</v>
      </c>
      <c r="S10505">
        <v>1.8717989000000001E-2</v>
      </c>
      <c r="T10505">
        <v>1.4680298E-2</v>
      </c>
      <c r="U10505">
        <v>1.0642606000000001E-2</v>
      </c>
      <c r="V10505">
        <v>5.3305430000000001E-3</v>
      </c>
      <c r="W10505">
        <v>1.8499999999999999E-5</v>
      </c>
    </row>
    <row r="10506" spans="2:23" hidden="1" x14ac:dyDescent="0.25">
      <c r="B10506" t="s">
        <v>96</v>
      </c>
      <c r="C10506" t="s">
        <v>90</v>
      </c>
      <c r="D10506" t="s">
        <v>97</v>
      </c>
      <c r="E10506" t="s">
        <v>614</v>
      </c>
      <c r="F10506" t="s">
        <v>93</v>
      </c>
      <c r="G10506">
        <v>2.0858642120000002</v>
      </c>
      <c r="H10506">
        <v>2.0858642120000002</v>
      </c>
      <c r="I10506">
        <v>2.0858642120000002</v>
      </c>
    </row>
    <row r="10507" spans="2:23" hidden="1" x14ac:dyDescent="0.25">
      <c r="B10507" t="s">
        <v>96</v>
      </c>
      <c r="C10507" t="s">
        <v>90</v>
      </c>
      <c r="D10507" t="s">
        <v>97</v>
      </c>
      <c r="E10507" t="s">
        <v>615</v>
      </c>
      <c r="F10507" t="s">
        <v>93</v>
      </c>
      <c r="G10507">
        <v>0.93728249100000005</v>
      </c>
      <c r="H10507">
        <v>0.93728249100000005</v>
      </c>
      <c r="I10507">
        <v>0.93728249100000005</v>
      </c>
      <c r="J10507">
        <v>0.93728249100000005</v>
      </c>
      <c r="K10507">
        <v>0.93728249100000005</v>
      </c>
      <c r="L10507">
        <v>0.93728249100000005</v>
      </c>
      <c r="M10507">
        <v>0.93728249100000005</v>
      </c>
    </row>
    <row r="10508" spans="2:23" hidden="1" x14ac:dyDescent="0.25">
      <c r="B10508" t="s">
        <v>96</v>
      </c>
      <c r="C10508" t="s">
        <v>90</v>
      </c>
      <c r="D10508" t="s">
        <v>97</v>
      </c>
      <c r="E10508" t="s">
        <v>616</v>
      </c>
      <c r="F10508" t="s">
        <v>93</v>
      </c>
      <c r="G10508">
        <v>65.809792939999994</v>
      </c>
      <c r="H10508">
        <v>60.6902294</v>
      </c>
      <c r="I10508">
        <v>44.251036069999998</v>
      </c>
      <c r="J10508">
        <v>25.684520970000001</v>
      </c>
      <c r="K10508">
        <v>17.991343929999999</v>
      </c>
      <c r="L10508">
        <v>13.66527973</v>
      </c>
      <c r="M10508">
        <v>11.997488580000001</v>
      </c>
      <c r="N10508">
        <v>12.40175121</v>
      </c>
      <c r="O10508">
        <v>12.56912271</v>
      </c>
      <c r="P10508">
        <v>12.43355105</v>
      </c>
      <c r="Q10508">
        <v>12.297979399999999</v>
      </c>
      <c r="R10508">
        <v>13.278924590000001</v>
      </c>
      <c r="S10508">
        <v>14.259869780000001</v>
      </c>
      <c r="T10508">
        <v>14.339034249999999</v>
      </c>
      <c r="U10508">
        <v>14.41819873</v>
      </c>
      <c r="V10508">
        <v>13.88053191</v>
      </c>
      <c r="W10508">
        <v>13.342865099999999</v>
      </c>
    </row>
    <row r="10509" spans="2:23" hidden="1" x14ac:dyDescent="0.25">
      <c r="B10509" t="s">
        <v>96</v>
      </c>
      <c r="C10509" t="s">
        <v>90</v>
      </c>
      <c r="D10509" t="s">
        <v>97</v>
      </c>
      <c r="E10509" t="s">
        <v>617</v>
      </c>
      <c r="F10509" t="s">
        <v>93</v>
      </c>
      <c r="G10509">
        <v>56.91701947</v>
      </c>
      <c r="H10509">
        <v>56.91701947</v>
      </c>
      <c r="I10509">
        <v>56.91701947</v>
      </c>
    </row>
    <row r="10510" spans="2:23" hidden="1" x14ac:dyDescent="0.25">
      <c r="B10510" t="s">
        <v>96</v>
      </c>
      <c r="C10510" t="s">
        <v>90</v>
      </c>
      <c r="D10510" t="s">
        <v>97</v>
      </c>
      <c r="E10510" t="s">
        <v>618</v>
      </c>
      <c r="F10510" t="s">
        <v>93</v>
      </c>
      <c r="G10510">
        <v>34.298527370000002</v>
      </c>
      <c r="H10510">
        <v>34.298527370000002</v>
      </c>
      <c r="I10510">
        <v>34.298527370000002</v>
      </c>
      <c r="J10510">
        <v>34.298527370000002</v>
      </c>
      <c r="K10510">
        <v>34.298527370000002</v>
      </c>
      <c r="L10510">
        <v>34.298527370000002</v>
      </c>
      <c r="M10510">
        <v>34.298527370000002</v>
      </c>
    </row>
    <row r="10511" spans="2:23" hidden="1" x14ac:dyDescent="0.25">
      <c r="B10511" t="s">
        <v>96</v>
      </c>
      <c r="C10511" t="s">
        <v>90</v>
      </c>
      <c r="D10511" t="s">
        <v>97</v>
      </c>
      <c r="E10511" t="s">
        <v>619</v>
      </c>
      <c r="F10511" t="s">
        <v>93</v>
      </c>
      <c r="G10511">
        <v>16.145697040000002</v>
      </c>
      <c r="H10511">
        <v>16.003195550000001</v>
      </c>
      <c r="I10511">
        <v>11.423429049999999</v>
      </c>
      <c r="J10511">
        <v>6.9463241309999999</v>
      </c>
      <c r="K10511">
        <v>4.9732077830000003</v>
      </c>
      <c r="L10511">
        <v>3.3198682759999998</v>
      </c>
      <c r="M10511">
        <v>2.5777572520000001</v>
      </c>
      <c r="N10511">
        <v>2.8187850970000001</v>
      </c>
      <c r="O10511">
        <v>2.9242201159999999</v>
      </c>
      <c r="P10511">
        <v>3.2564847860000001</v>
      </c>
      <c r="Q10511">
        <v>3.5887494559999999</v>
      </c>
      <c r="R10511">
        <v>4.7465853090000003</v>
      </c>
      <c r="S10511">
        <v>5.9044211610000001</v>
      </c>
      <c r="T10511">
        <v>6.2929077739999997</v>
      </c>
      <c r="U10511">
        <v>6.681394386</v>
      </c>
      <c r="V10511">
        <v>6.8541122100000003</v>
      </c>
      <c r="W10511">
        <v>7.0268300339999996</v>
      </c>
    </row>
    <row r="10512" spans="2:23" hidden="1" x14ac:dyDescent="0.25">
      <c r="B10512" t="s">
        <v>96</v>
      </c>
      <c r="C10512" t="s">
        <v>90</v>
      </c>
      <c r="D10512" t="s">
        <v>97</v>
      </c>
      <c r="E10512" t="s">
        <v>620</v>
      </c>
      <c r="F10512" t="s">
        <v>93</v>
      </c>
      <c r="G10512">
        <v>14.52410721</v>
      </c>
      <c r="H10512">
        <v>14.52410721</v>
      </c>
      <c r="I10512">
        <v>14.52410721</v>
      </c>
    </row>
    <row r="10513" spans="2:23" hidden="1" x14ac:dyDescent="0.25">
      <c r="B10513" t="s">
        <v>96</v>
      </c>
      <c r="C10513" t="s">
        <v>90</v>
      </c>
      <c r="D10513" t="s">
        <v>97</v>
      </c>
      <c r="E10513" t="s">
        <v>621</v>
      </c>
      <c r="F10513" t="s">
        <v>93</v>
      </c>
      <c r="G10513">
        <v>8.7699255820000008</v>
      </c>
      <c r="H10513">
        <v>8.7699255820000008</v>
      </c>
      <c r="I10513">
        <v>8.7699255820000008</v>
      </c>
      <c r="J10513">
        <v>8.7699255820000008</v>
      </c>
      <c r="K10513">
        <v>8.7699255820000008</v>
      </c>
      <c r="L10513">
        <v>8.7699255820000008</v>
      </c>
      <c r="M10513">
        <v>8.7699255820000008</v>
      </c>
    </row>
    <row r="10514" spans="2:23" hidden="1" x14ac:dyDescent="0.25">
      <c r="B10514" t="s">
        <v>96</v>
      </c>
      <c r="C10514" t="s">
        <v>90</v>
      </c>
      <c r="D10514" t="s">
        <v>97</v>
      </c>
      <c r="E10514" t="s">
        <v>622</v>
      </c>
      <c r="F10514" t="s">
        <v>93</v>
      </c>
      <c r="G10514">
        <v>47.143480660000002</v>
      </c>
      <c r="H10514">
        <v>41.793709669999998</v>
      </c>
      <c r="I10514">
        <v>31.983953799999998</v>
      </c>
      <c r="J10514">
        <v>18.573856549999999</v>
      </c>
      <c r="K10514">
        <v>12.94574882</v>
      </c>
      <c r="L10514">
        <v>10.311338409999999</v>
      </c>
      <c r="M10514">
        <v>9.3871471930000006</v>
      </c>
      <c r="N10514">
        <v>9.5534976270000005</v>
      </c>
      <c r="O10514">
        <v>9.6172182979999992</v>
      </c>
      <c r="P10514">
        <v>9.1531499400000005</v>
      </c>
      <c r="Q10514">
        <v>8.689081582</v>
      </c>
      <c r="R10514">
        <v>8.5129061040000007</v>
      </c>
      <c r="S10514">
        <v>8.3367306249999995</v>
      </c>
      <c r="T10514">
        <v>8.0314461809999997</v>
      </c>
      <c r="U10514">
        <v>7.726161737</v>
      </c>
      <c r="V10514">
        <v>7.0210891609999999</v>
      </c>
      <c r="W10514">
        <v>6.3160165849999998</v>
      </c>
    </row>
    <row r="10515" spans="2:23" hidden="1" x14ac:dyDescent="0.25">
      <c r="B10515" t="s">
        <v>96</v>
      </c>
      <c r="C10515" t="s">
        <v>90</v>
      </c>
      <c r="D10515" t="s">
        <v>97</v>
      </c>
      <c r="E10515" t="s">
        <v>623</v>
      </c>
      <c r="F10515" t="s">
        <v>93</v>
      </c>
      <c r="G10515">
        <v>40.307048039999998</v>
      </c>
      <c r="H10515">
        <v>40.307048039999998</v>
      </c>
      <c r="I10515">
        <v>40.307048039999998</v>
      </c>
    </row>
    <row r="10516" spans="2:23" hidden="1" x14ac:dyDescent="0.25">
      <c r="B10516" t="s">
        <v>96</v>
      </c>
      <c r="C10516" t="s">
        <v>90</v>
      </c>
      <c r="D10516" t="s">
        <v>97</v>
      </c>
      <c r="E10516" t="s">
        <v>624</v>
      </c>
      <c r="F10516" t="s">
        <v>93</v>
      </c>
      <c r="G10516">
        <v>24.591319299999999</v>
      </c>
      <c r="H10516">
        <v>24.591319299999999</v>
      </c>
      <c r="I10516">
        <v>24.591319299999999</v>
      </c>
      <c r="J10516">
        <v>24.591319299999999</v>
      </c>
      <c r="K10516">
        <v>24.591319299999999</v>
      </c>
      <c r="L10516">
        <v>24.591319299999999</v>
      </c>
      <c r="M10516">
        <v>24.591319299999999</v>
      </c>
    </row>
    <row r="10517" spans="2:23" hidden="1" x14ac:dyDescent="0.25">
      <c r="B10517" t="s">
        <v>96</v>
      </c>
      <c r="C10517" t="s">
        <v>90</v>
      </c>
      <c r="D10517" t="s">
        <v>97</v>
      </c>
      <c r="E10517" t="s">
        <v>625</v>
      </c>
      <c r="F10517" t="s">
        <v>93</v>
      </c>
      <c r="G10517">
        <v>70.174448510000005</v>
      </c>
      <c r="H10517">
        <v>65.704932299999996</v>
      </c>
      <c r="I10517">
        <v>45.711990499999999</v>
      </c>
      <c r="J10517">
        <v>25.684547739999999</v>
      </c>
      <c r="K10517">
        <v>17.991370809999999</v>
      </c>
      <c r="L10517">
        <v>13.91835348</v>
      </c>
      <c r="M10517">
        <v>12.66067026</v>
      </c>
      <c r="N10517">
        <v>13.54239583</v>
      </c>
      <c r="O10517">
        <v>15.04350556</v>
      </c>
      <c r="P10517">
        <v>15.67163485</v>
      </c>
      <c r="Q10517">
        <v>16.299764150000001</v>
      </c>
      <c r="R10517">
        <v>16.235400850000001</v>
      </c>
      <c r="S10517">
        <v>16.171037550000001</v>
      </c>
      <c r="T10517">
        <v>16.45917773</v>
      </c>
      <c r="U10517">
        <v>16.74731791</v>
      </c>
      <c r="V10517">
        <v>16.531915919999999</v>
      </c>
      <c r="W10517">
        <v>16.316513929999999</v>
      </c>
    </row>
    <row r="10518" spans="2:23" hidden="1" x14ac:dyDescent="0.25">
      <c r="B10518" t="s">
        <v>96</v>
      </c>
      <c r="C10518" t="s">
        <v>90</v>
      </c>
      <c r="D10518" t="s">
        <v>97</v>
      </c>
      <c r="E10518" t="s">
        <v>626</v>
      </c>
      <c r="F10518" t="s">
        <v>93</v>
      </c>
      <c r="G10518">
        <v>60.5304571</v>
      </c>
      <c r="H10518">
        <v>60.5304571</v>
      </c>
      <c r="I10518">
        <v>60.5304571</v>
      </c>
    </row>
    <row r="10519" spans="2:23" hidden="1" x14ac:dyDescent="0.25">
      <c r="B10519" t="s">
        <v>96</v>
      </c>
      <c r="C10519" t="s">
        <v>90</v>
      </c>
      <c r="D10519" t="s">
        <v>97</v>
      </c>
      <c r="E10519" t="s">
        <v>627</v>
      </c>
      <c r="F10519" t="s">
        <v>93</v>
      </c>
      <c r="G10519">
        <v>35.978044799999999</v>
      </c>
      <c r="H10519">
        <v>35.978044799999999</v>
      </c>
      <c r="I10519">
        <v>35.978044799999999</v>
      </c>
      <c r="J10519">
        <v>35.978044799999999</v>
      </c>
      <c r="K10519">
        <v>35.978044799999999</v>
      </c>
      <c r="L10519">
        <v>35.978044799999999</v>
      </c>
      <c r="M10519">
        <v>35.978044799999999</v>
      </c>
    </row>
    <row r="10520" spans="2:23" hidden="1" x14ac:dyDescent="0.25">
      <c r="B10520" t="s">
        <v>96</v>
      </c>
      <c r="C10520" t="s">
        <v>90</v>
      </c>
      <c r="D10520" t="s">
        <v>97</v>
      </c>
      <c r="E10520" t="s">
        <v>676</v>
      </c>
      <c r="F10520" t="s">
        <v>93</v>
      </c>
      <c r="G10520">
        <v>0.26324905599999998</v>
      </c>
      <c r="H10520">
        <v>1.8577819680000001</v>
      </c>
      <c r="I10520">
        <v>3.8075716000000002</v>
      </c>
      <c r="J10520">
        <v>3.913743008</v>
      </c>
      <c r="K10520">
        <v>5.6443741760000004</v>
      </c>
      <c r="L10520">
        <v>8.8915342880000008</v>
      </c>
      <c r="M10520">
        <v>12.381677059999999</v>
      </c>
      <c r="N10520">
        <v>15.84364667</v>
      </c>
      <c r="O10520">
        <v>18.348340749999998</v>
      </c>
      <c r="P10520">
        <v>21.677882239999999</v>
      </c>
      <c r="Q10520">
        <v>25.007423729999999</v>
      </c>
      <c r="R10520">
        <v>26.723842210000001</v>
      </c>
      <c r="S10520">
        <v>28.440260689999999</v>
      </c>
      <c r="T10520">
        <v>26.954612940000001</v>
      </c>
      <c r="U10520">
        <v>25.4689652</v>
      </c>
      <c r="V10520">
        <v>23.565715820000001</v>
      </c>
      <c r="W10520">
        <v>21.66246645</v>
      </c>
    </row>
    <row r="10521" spans="2:23" hidden="1" x14ac:dyDescent="0.25">
      <c r="B10521" t="s">
        <v>96</v>
      </c>
      <c r="C10521" t="s">
        <v>90</v>
      </c>
      <c r="D10521" t="s">
        <v>97</v>
      </c>
      <c r="E10521" t="s">
        <v>677</v>
      </c>
      <c r="F10521" t="s">
        <v>93</v>
      </c>
      <c r="G10521">
        <v>1.976200875</v>
      </c>
      <c r="H10521">
        <v>1.976200875</v>
      </c>
      <c r="I10521">
        <v>1.976200875</v>
      </c>
    </row>
    <row r="10522" spans="2:23" hidden="1" x14ac:dyDescent="0.25">
      <c r="B10522" t="s">
        <v>96</v>
      </c>
      <c r="C10522" t="s">
        <v>90</v>
      </c>
      <c r="D10522" t="s">
        <v>97</v>
      </c>
      <c r="E10522" t="s">
        <v>678</v>
      </c>
      <c r="F10522" t="s">
        <v>93</v>
      </c>
      <c r="G10522">
        <v>5.2514187359999998</v>
      </c>
      <c r="H10522">
        <v>5.2514187359999998</v>
      </c>
      <c r="I10522">
        <v>5.2514187359999998</v>
      </c>
      <c r="J10522">
        <v>5.2514187359999998</v>
      </c>
      <c r="K10522">
        <v>5.2514187359999998</v>
      </c>
      <c r="L10522">
        <v>5.2514187359999998</v>
      </c>
      <c r="M10522">
        <v>5.2514187359999998</v>
      </c>
    </row>
    <row r="10523" spans="2:23" hidden="1" x14ac:dyDescent="0.25">
      <c r="B10523" t="s">
        <v>96</v>
      </c>
      <c r="C10523" t="s">
        <v>90</v>
      </c>
      <c r="D10523" t="s">
        <v>97</v>
      </c>
      <c r="E10523" t="s">
        <v>679</v>
      </c>
      <c r="F10523" t="s">
        <v>93</v>
      </c>
      <c r="G10523">
        <v>0.58663539200000003</v>
      </c>
      <c r="H10523">
        <v>3.0456846560000002</v>
      </c>
      <c r="I10523">
        <v>10.02157341</v>
      </c>
      <c r="J10523">
        <v>15.60546422</v>
      </c>
      <c r="K10523">
        <v>22.97125454</v>
      </c>
      <c r="L10523">
        <v>25.068607539999999</v>
      </c>
      <c r="M10523">
        <v>19.646320960000001</v>
      </c>
      <c r="N10523">
        <v>12.91199224</v>
      </c>
      <c r="O10523">
        <v>14.540695230000001</v>
      </c>
      <c r="P10523">
        <v>11.62953882</v>
      </c>
      <c r="Q10523">
        <v>8.7183823999999994</v>
      </c>
      <c r="R10523">
        <v>9.8069565999999995</v>
      </c>
      <c r="S10523">
        <v>10.8955308</v>
      </c>
      <c r="T10523">
        <v>14.87015925</v>
      </c>
      <c r="U10523">
        <v>18.844787700000001</v>
      </c>
      <c r="V10523">
        <v>17.346969980000001</v>
      </c>
      <c r="W10523">
        <v>15.84915226</v>
      </c>
    </row>
    <row r="10524" spans="2:23" hidden="1" x14ac:dyDescent="0.25">
      <c r="B10524" t="s">
        <v>96</v>
      </c>
      <c r="C10524" t="s">
        <v>90</v>
      </c>
      <c r="D10524" t="s">
        <v>97</v>
      </c>
      <c r="E10524" t="s">
        <v>680</v>
      </c>
      <c r="F10524" t="s">
        <v>93</v>
      </c>
      <c r="G10524">
        <v>4.5512978190000002</v>
      </c>
      <c r="H10524">
        <v>4.5512978190000002</v>
      </c>
      <c r="I10524">
        <v>4.5512978190000002</v>
      </c>
    </row>
    <row r="10525" spans="2:23" hidden="1" x14ac:dyDescent="0.25">
      <c r="B10525" t="s">
        <v>96</v>
      </c>
      <c r="C10525" t="s">
        <v>90</v>
      </c>
      <c r="D10525" t="s">
        <v>97</v>
      </c>
      <c r="E10525" t="s">
        <v>681</v>
      </c>
      <c r="F10525" t="s">
        <v>93</v>
      </c>
      <c r="G10525">
        <v>13.849362960000001</v>
      </c>
      <c r="H10525">
        <v>13.849362960000001</v>
      </c>
      <c r="I10525">
        <v>13.849362960000001</v>
      </c>
      <c r="J10525">
        <v>13.849362960000001</v>
      </c>
      <c r="K10525">
        <v>13.849362960000001</v>
      </c>
      <c r="L10525">
        <v>13.849362960000001</v>
      </c>
      <c r="M10525">
        <v>13.849362960000001</v>
      </c>
    </row>
    <row r="10526" spans="2:23" hidden="1" x14ac:dyDescent="0.25">
      <c r="B10526" t="s">
        <v>96</v>
      </c>
      <c r="C10526" t="s">
        <v>90</v>
      </c>
      <c r="D10526" t="s">
        <v>97</v>
      </c>
      <c r="E10526" t="s">
        <v>628</v>
      </c>
      <c r="F10526" t="s">
        <v>93</v>
      </c>
      <c r="G10526">
        <v>0.300761104</v>
      </c>
      <c r="H10526">
        <v>0.606516736</v>
      </c>
      <c r="I10526">
        <v>0.205954896</v>
      </c>
      <c r="J10526">
        <v>6.6116960000000002E-3</v>
      </c>
      <c r="K10526">
        <v>2.8900000000000001E-5</v>
      </c>
      <c r="L10526">
        <v>2.6991999999999999E-4</v>
      </c>
      <c r="M10526">
        <v>1.07184E-4</v>
      </c>
      <c r="N10526">
        <v>2.8900000000000001E-5</v>
      </c>
      <c r="O10526">
        <v>3.0599999999999998E-5</v>
      </c>
      <c r="P10526">
        <v>5.2200000000000002E-5</v>
      </c>
      <c r="Q10526">
        <v>7.3800000000000005E-5</v>
      </c>
      <c r="R10526">
        <v>3.6900000000000002E-5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2:23" hidden="1" x14ac:dyDescent="0.25">
      <c r="B10527" t="s">
        <v>96</v>
      </c>
      <c r="C10527" t="s">
        <v>90</v>
      </c>
      <c r="D10527" t="s">
        <v>97</v>
      </c>
      <c r="E10527" t="s">
        <v>629</v>
      </c>
      <c r="F10527" t="s">
        <v>93</v>
      </c>
      <c r="G10527">
        <v>0.37107757899999999</v>
      </c>
      <c r="H10527">
        <v>0.37107757899999999</v>
      </c>
      <c r="I10527">
        <v>0.37107757899999999</v>
      </c>
    </row>
    <row r="10528" spans="2:23" hidden="1" x14ac:dyDescent="0.25">
      <c r="B10528" t="s">
        <v>96</v>
      </c>
      <c r="C10528" t="s">
        <v>90</v>
      </c>
      <c r="D10528" t="s">
        <v>97</v>
      </c>
      <c r="E10528" t="s">
        <v>630</v>
      </c>
      <c r="F10528" t="s">
        <v>93</v>
      </c>
      <c r="G10528">
        <v>0.16003577599999999</v>
      </c>
      <c r="H10528">
        <v>0.16003577599999999</v>
      </c>
      <c r="I10528">
        <v>0.16003577599999999</v>
      </c>
      <c r="J10528">
        <v>0.16003577599999999</v>
      </c>
      <c r="K10528">
        <v>0.16003577599999999</v>
      </c>
      <c r="L10528">
        <v>0.16003577599999999</v>
      </c>
      <c r="M10528">
        <v>0.16003577599999999</v>
      </c>
    </row>
    <row r="10529" spans="2:23" hidden="1" x14ac:dyDescent="0.25">
      <c r="B10529" t="s">
        <v>96</v>
      </c>
      <c r="C10529" t="s">
        <v>90</v>
      </c>
      <c r="D10529" t="s">
        <v>97</v>
      </c>
      <c r="E10529" t="s">
        <v>631</v>
      </c>
      <c r="F10529" t="s">
        <v>93</v>
      </c>
      <c r="G10529">
        <v>0.28587428799999998</v>
      </c>
      <c r="H10529">
        <v>1.995495936</v>
      </c>
      <c r="I10529">
        <v>8.0263407840000003</v>
      </c>
      <c r="J10529">
        <v>12.271865979999999</v>
      </c>
      <c r="K10529">
        <v>19.605308910000002</v>
      </c>
      <c r="L10529">
        <v>22.029848619999999</v>
      </c>
      <c r="M10529">
        <v>16.501859469999999</v>
      </c>
      <c r="N10529">
        <v>10.105348060000001</v>
      </c>
      <c r="O10529">
        <v>9.6377482879999992</v>
      </c>
      <c r="P10529">
        <v>7.5959438239999999</v>
      </c>
      <c r="Q10529">
        <v>5.5541393599999997</v>
      </c>
      <c r="R10529">
        <v>6.4952931119999997</v>
      </c>
      <c r="S10529">
        <v>7.4364468639999997</v>
      </c>
      <c r="T10529">
        <v>10.50959437</v>
      </c>
      <c r="U10529">
        <v>13.58274187</v>
      </c>
      <c r="V10529">
        <v>11.91633206</v>
      </c>
      <c r="W10529">
        <v>10.24992226</v>
      </c>
    </row>
    <row r="10530" spans="2:23" hidden="1" x14ac:dyDescent="0.25">
      <c r="B10530" t="s">
        <v>96</v>
      </c>
      <c r="C10530" t="s">
        <v>90</v>
      </c>
      <c r="D10530" t="s">
        <v>97</v>
      </c>
      <c r="E10530" t="s">
        <v>632</v>
      </c>
      <c r="F10530" t="s">
        <v>93</v>
      </c>
      <c r="G10530">
        <v>3.435903669</v>
      </c>
      <c r="H10530">
        <v>3.435903669</v>
      </c>
      <c r="I10530">
        <v>3.435903669</v>
      </c>
    </row>
    <row r="10531" spans="2:23" hidden="1" x14ac:dyDescent="0.25">
      <c r="B10531" t="s">
        <v>96</v>
      </c>
      <c r="C10531" t="s">
        <v>90</v>
      </c>
      <c r="D10531" t="s">
        <v>97</v>
      </c>
      <c r="E10531" t="s">
        <v>633</v>
      </c>
      <c r="F10531" t="s">
        <v>93</v>
      </c>
      <c r="G10531">
        <v>11.530942</v>
      </c>
      <c r="H10531">
        <v>11.530942</v>
      </c>
      <c r="I10531">
        <v>11.530942</v>
      </c>
      <c r="J10531">
        <v>11.530942</v>
      </c>
      <c r="K10531">
        <v>11.530942</v>
      </c>
      <c r="L10531">
        <v>11.530942</v>
      </c>
      <c r="M10531">
        <v>11.530942</v>
      </c>
    </row>
    <row r="10532" spans="2:23" hidden="1" x14ac:dyDescent="0.25">
      <c r="B10532" t="s">
        <v>96</v>
      </c>
      <c r="C10532" t="s">
        <v>90</v>
      </c>
      <c r="D10532" t="s">
        <v>97</v>
      </c>
      <c r="E10532" t="s">
        <v>682</v>
      </c>
      <c r="F10532" t="s">
        <v>93</v>
      </c>
      <c r="G10532">
        <v>0.24929441599999999</v>
      </c>
      <c r="H10532">
        <v>1.3923940800000001</v>
      </c>
      <c r="I10532">
        <v>2.7519145919999999</v>
      </c>
      <c r="J10532">
        <v>3.8807373919999999</v>
      </c>
      <c r="K10532">
        <v>8.5147451200000006</v>
      </c>
      <c r="L10532">
        <v>10.044223390000001</v>
      </c>
      <c r="M10532">
        <v>5.9754739519999998</v>
      </c>
      <c r="N10532">
        <v>1.6785053599999999</v>
      </c>
      <c r="O10532">
        <v>3.663981664</v>
      </c>
      <c r="P10532">
        <v>3.57231392</v>
      </c>
      <c r="Q10532">
        <v>3.480646176</v>
      </c>
      <c r="R10532">
        <v>3.6758337280000002</v>
      </c>
      <c r="S10532">
        <v>3.8710212799999999</v>
      </c>
      <c r="T10532">
        <v>5.2516766959999996</v>
      </c>
      <c r="U10532">
        <v>6.6323321120000003</v>
      </c>
      <c r="V10532">
        <v>6.6094210000000002</v>
      </c>
      <c r="W10532">
        <v>6.5865098880000001</v>
      </c>
    </row>
    <row r="10533" spans="2:23" hidden="1" x14ac:dyDescent="0.25">
      <c r="B10533" t="s">
        <v>96</v>
      </c>
      <c r="C10533" t="s">
        <v>90</v>
      </c>
      <c r="D10533" t="s">
        <v>97</v>
      </c>
      <c r="E10533" t="s">
        <v>683</v>
      </c>
      <c r="F10533" t="s">
        <v>93</v>
      </c>
      <c r="G10533">
        <v>1.4645343630000001</v>
      </c>
      <c r="H10533">
        <v>1.4645343630000001</v>
      </c>
      <c r="I10533">
        <v>1.4645343630000001</v>
      </c>
    </row>
    <row r="10534" spans="2:23" hidden="1" x14ac:dyDescent="0.25">
      <c r="B10534" t="s">
        <v>96</v>
      </c>
      <c r="C10534" t="s">
        <v>90</v>
      </c>
      <c r="D10534" t="s">
        <v>97</v>
      </c>
      <c r="E10534" t="s">
        <v>684</v>
      </c>
      <c r="F10534" t="s">
        <v>93</v>
      </c>
      <c r="G10534">
        <v>4.6869689919999997</v>
      </c>
      <c r="H10534">
        <v>4.6869689919999997</v>
      </c>
      <c r="I10534">
        <v>4.6869689919999997</v>
      </c>
      <c r="J10534">
        <v>4.6869689919999997</v>
      </c>
      <c r="K10534">
        <v>4.6869689919999997</v>
      </c>
      <c r="L10534">
        <v>4.6869689919999997</v>
      </c>
      <c r="M10534">
        <v>4.6869689919999997</v>
      </c>
    </row>
    <row r="10535" spans="2:23" hidden="1" x14ac:dyDescent="0.25">
      <c r="B10535" t="s">
        <v>96</v>
      </c>
      <c r="C10535" t="s">
        <v>90</v>
      </c>
      <c r="D10535" t="s">
        <v>97</v>
      </c>
      <c r="E10535" t="s">
        <v>685</v>
      </c>
      <c r="F10535" t="s">
        <v>93</v>
      </c>
      <c r="G10535">
        <v>3.6579871999999999E-2</v>
      </c>
      <c r="H10535">
        <v>0.60310185599999999</v>
      </c>
      <c r="I10535">
        <v>5.274426192</v>
      </c>
      <c r="J10535">
        <v>8.3911285919999994</v>
      </c>
      <c r="K10535">
        <v>11.090563789999999</v>
      </c>
      <c r="L10535">
        <v>11.98562523</v>
      </c>
      <c r="M10535">
        <v>10.52638552</v>
      </c>
      <c r="N10535">
        <v>8.4268427040000002</v>
      </c>
      <c r="O10535">
        <v>5.9737666239999996</v>
      </c>
      <c r="P10535">
        <v>4.0236299039999999</v>
      </c>
      <c r="Q10535">
        <v>2.0734931840000002</v>
      </c>
      <c r="R10535">
        <v>2.819459384</v>
      </c>
      <c r="S10535">
        <v>3.5654255840000002</v>
      </c>
      <c r="T10535">
        <v>5.2579176719999996</v>
      </c>
      <c r="U10535">
        <v>6.9504097600000003</v>
      </c>
      <c r="V10535">
        <v>5.3069110640000003</v>
      </c>
      <c r="W10535">
        <v>3.6634123679999999</v>
      </c>
    </row>
    <row r="10536" spans="2:23" hidden="1" x14ac:dyDescent="0.25">
      <c r="B10536" t="s">
        <v>96</v>
      </c>
      <c r="C10536" t="s">
        <v>90</v>
      </c>
      <c r="D10536" t="s">
        <v>97</v>
      </c>
      <c r="E10536" t="s">
        <v>686</v>
      </c>
      <c r="F10536" t="s">
        <v>93</v>
      </c>
      <c r="G10536">
        <v>1.971369307</v>
      </c>
      <c r="H10536">
        <v>1.971369307</v>
      </c>
      <c r="I10536">
        <v>1.971369307</v>
      </c>
    </row>
    <row r="10537" spans="2:23" hidden="1" x14ac:dyDescent="0.25">
      <c r="B10537" t="s">
        <v>96</v>
      </c>
      <c r="C10537" t="s">
        <v>90</v>
      </c>
      <c r="D10537" t="s">
        <v>97</v>
      </c>
      <c r="E10537" t="s">
        <v>687</v>
      </c>
      <c r="F10537" t="s">
        <v>93</v>
      </c>
      <c r="G10537">
        <v>6.8439730079999999</v>
      </c>
      <c r="H10537">
        <v>6.8439730079999999</v>
      </c>
      <c r="I10537">
        <v>6.8439730079999999</v>
      </c>
      <c r="J10537">
        <v>6.8439730079999999</v>
      </c>
      <c r="K10537">
        <v>6.8439730079999999</v>
      </c>
      <c r="L10537">
        <v>6.8439730079999999</v>
      </c>
      <c r="M10537">
        <v>6.8439730079999999</v>
      </c>
    </row>
    <row r="10538" spans="2:23" hidden="1" x14ac:dyDescent="0.25">
      <c r="B10538" t="s">
        <v>96</v>
      </c>
      <c r="C10538" t="s">
        <v>90</v>
      </c>
      <c r="D10538" t="s">
        <v>97</v>
      </c>
      <c r="E10538" t="s">
        <v>688</v>
      </c>
      <c r="F10538" t="s">
        <v>93</v>
      </c>
      <c r="G10538">
        <v>4.3646555679999999</v>
      </c>
      <c r="H10538">
        <v>5.5408482079999999</v>
      </c>
      <c r="I10538">
        <v>14.99927733</v>
      </c>
      <c r="J10538">
        <v>18.59220238</v>
      </c>
      <c r="K10538">
        <v>24.812044319999998</v>
      </c>
      <c r="L10538">
        <v>32.179626640000002</v>
      </c>
      <c r="M10538">
        <v>36.539113970000002</v>
      </c>
      <c r="N10538">
        <v>35.214538349999998</v>
      </c>
      <c r="O10538">
        <v>34.555436829999998</v>
      </c>
      <c r="P10538">
        <v>25.009641999999999</v>
      </c>
      <c r="Q10538">
        <v>15.463847169999999</v>
      </c>
      <c r="R10538">
        <v>12.937348030000001</v>
      </c>
      <c r="S10538">
        <v>10.4108489</v>
      </c>
      <c r="T10538">
        <v>13.585312500000001</v>
      </c>
      <c r="U10538">
        <v>16.7597761</v>
      </c>
      <c r="V10538">
        <v>14.279997420000001</v>
      </c>
      <c r="W10538">
        <v>11.800218750000001</v>
      </c>
    </row>
    <row r="10539" spans="2:23" hidden="1" x14ac:dyDescent="0.25">
      <c r="B10539" t="s">
        <v>96</v>
      </c>
      <c r="C10539" t="s">
        <v>90</v>
      </c>
      <c r="D10539" t="s">
        <v>97</v>
      </c>
      <c r="E10539" t="s">
        <v>689</v>
      </c>
      <c r="F10539" t="s">
        <v>93</v>
      </c>
      <c r="G10539">
        <v>8.3015937009999998</v>
      </c>
      <c r="H10539">
        <v>8.3015937009999998</v>
      </c>
      <c r="I10539">
        <v>8.3015937009999998</v>
      </c>
    </row>
    <row r="10540" spans="2:23" hidden="1" x14ac:dyDescent="0.25">
      <c r="B10540" t="s">
        <v>96</v>
      </c>
      <c r="C10540" t="s">
        <v>90</v>
      </c>
      <c r="D10540" t="s">
        <v>97</v>
      </c>
      <c r="E10540" t="s">
        <v>690</v>
      </c>
      <c r="F10540" t="s">
        <v>93</v>
      </c>
      <c r="G10540">
        <v>19.575395489999998</v>
      </c>
      <c r="H10540">
        <v>19.575395489999998</v>
      </c>
      <c r="I10540">
        <v>19.575395489999998</v>
      </c>
      <c r="J10540">
        <v>19.575395489999998</v>
      </c>
      <c r="K10540">
        <v>19.575395489999998</v>
      </c>
      <c r="L10540">
        <v>19.575395489999998</v>
      </c>
      <c r="M10540">
        <v>19.575395489999998</v>
      </c>
    </row>
    <row r="10541" spans="2:23" hidden="1" x14ac:dyDescent="0.25">
      <c r="B10541" t="s">
        <v>96</v>
      </c>
      <c r="C10541" t="s">
        <v>90</v>
      </c>
      <c r="D10541" t="s">
        <v>97</v>
      </c>
      <c r="E10541" t="s">
        <v>691</v>
      </c>
      <c r="F10541" t="s">
        <v>93</v>
      </c>
      <c r="G10541">
        <v>0</v>
      </c>
      <c r="H10541">
        <v>0.52614531200000003</v>
      </c>
      <c r="I10541">
        <v>13.538323009999999</v>
      </c>
      <c r="J10541">
        <v>18.592146159999999</v>
      </c>
      <c r="K10541">
        <v>24.81201733</v>
      </c>
      <c r="L10541">
        <v>31.291853710000002</v>
      </c>
      <c r="M10541">
        <v>32.282844609999998</v>
      </c>
      <c r="N10541">
        <v>29.539627710000001</v>
      </c>
      <c r="O10541">
        <v>27.699935759999999</v>
      </c>
      <c r="P10541">
        <v>19.580999139999999</v>
      </c>
      <c r="Q10541">
        <v>11.462062530000001</v>
      </c>
      <c r="R10541">
        <v>9.4828197519999993</v>
      </c>
      <c r="S10541">
        <v>7.5035769759999997</v>
      </c>
      <c r="T10541">
        <v>8.3040369439999999</v>
      </c>
      <c r="U10541">
        <v>9.1044969120000001</v>
      </c>
      <c r="V10541">
        <v>6.4612789360000003</v>
      </c>
      <c r="W10541">
        <v>3.8180609599999999</v>
      </c>
    </row>
    <row r="10542" spans="2:23" hidden="1" x14ac:dyDescent="0.25">
      <c r="B10542" t="s">
        <v>96</v>
      </c>
      <c r="C10542" t="s">
        <v>90</v>
      </c>
      <c r="D10542" t="s">
        <v>97</v>
      </c>
      <c r="E10542" t="s">
        <v>695</v>
      </c>
      <c r="F10542" t="s">
        <v>93</v>
      </c>
      <c r="G10542">
        <v>4.6881561070000002</v>
      </c>
      <c r="H10542">
        <v>4.6881561070000002</v>
      </c>
      <c r="I10542">
        <v>4.6881561070000002</v>
      </c>
    </row>
    <row r="10543" spans="2:23" hidden="1" x14ac:dyDescent="0.25">
      <c r="B10543" t="s">
        <v>96</v>
      </c>
      <c r="C10543" t="s">
        <v>90</v>
      </c>
      <c r="D10543" t="s">
        <v>97</v>
      </c>
      <c r="E10543" t="s">
        <v>696</v>
      </c>
      <c r="F10543" t="s">
        <v>93</v>
      </c>
      <c r="G10543">
        <v>17.291904299999999</v>
      </c>
      <c r="H10543">
        <v>17.291904299999999</v>
      </c>
      <c r="I10543">
        <v>17.291904299999999</v>
      </c>
      <c r="J10543">
        <v>17.291904299999999</v>
      </c>
      <c r="K10543">
        <v>17.291904299999999</v>
      </c>
      <c r="L10543">
        <v>17.291904299999999</v>
      </c>
      <c r="M10543">
        <v>17.291904299999999</v>
      </c>
    </row>
    <row r="10544" spans="2:23" hidden="1" x14ac:dyDescent="0.25">
      <c r="B10544" t="s">
        <v>96</v>
      </c>
      <c r="C10544" t="s">
        <v>90</v>
      </c>
      <c r="D10544" t="s">
        <v>97</v>
      </c>
      <c r="E10544" t="s">
        <v>697</v>
      </c>
      <c r="F10544" t="s">
        <v>93</v>
      </c>
      <c r="G10544">
        <v>0</v>
      </c>
      <c r="H10544">
        <v>5.5381312000000002E-2</v>
      </c>
      <c r="I10544">
        <v>2.2267839999999999E-3</v>
      </c>
      <c r="J10544">
        <v>2.16E-5</v>
      </c>
      <c r="K10544">
        <v>2.1699999999999999E-5</v>
      </c>
      <c r="L10544">
        <v>2.23E-5</v>
      </c>
      <c r="M10544">
        <v>2.2412207999999999E-2</v>
      </c>
      <c r="N10544">
        <v>0.152183024</v>
      </c>
      <c r="O10544">
        <v>0.42340972799999999</v>
      </c>
      <c r="P10544">
        <v>0.65523779999999998</v>
      </c>
      <c r="Q10544">
        <v>0.88706587199999998</v>
      </c>
      <c r="R10544">
        <v>1.0474072560000001</v>
      </c>
      <c r="S10544">
        <v>1.2077486399999999</v>
      </c>
      <c r="T10544">
        <v>1.7065106800000001</v>
      </c>
      <c r="U10544">
        <v>2.20527272</v>
      </c>
      <c r="V10544">
        <v>2.295231904</v>
      </c>
      <c r="W10544">
        <v>2.385191088</v>
      </c>
    </row>
    <row r="10545" spans="2:23" hidden="1" x14ac:dyDescent="0.25">
      <c r="B10545" t="s">
        <v>96</v>
      </c>
      <c r="C10545" t="s">
        <v>90</v>
      </c>
      <c r="D10545" t="s">
        <v>97</v>
      </c>
      <c r="E10545" t="s">
        <v>698</v>
      </c>
      <c r="F10545" t="s">
        <v>93</v>
      </c>
      <c r="G10545">
        <v>1.9202699E-2</v>
      </c>
      <c r="H10545">
        <v>1.9202699E-2</v>
      </c>
      <c r="I10545">
        <v>1.9202699E-2</v>
      </c>
    </row>
    <row r="10546" spans="2:23" hidden="1" x14ac:dyDescent="0.25">
      <c r="B10546" t="s">
        <v>96</v>
      </c>
      <c r="C10546" t="s">
        <v>90</v>
      </c>
      <c r="D10546" t="s">
        <v>97</v>
      </c>
      <c r="E10546" t="s">
        <v>699</v>
      </c>
      <c r="F10546" t="s">
        <v>93</v>
      </c>
      <c r="G10546">
        <v>1.1440848E-2</v>
      </c>
      <c r="H10546">
        <v>1.1440848E-2</v>
      </c>
      <c r="I10546">
        <v>1.1440848E-2</v>
      </c>
      <c r="J10546">
        <v>1.1440848E-2</v>
      </c>
      <c r="K10546">
        <v>1.1440848E-2</v>
      </c>
      <c r="L10546">
        <v>1.1440848E-2</v>
      </c>
      <c r="M10546">
        <v>1.1440848E-2</v>
      </c>
    </row>
    <row r="10547" spans="2:23" hidden="1" x14ac:dyDescent="0.25">
      <c r="B10547" t="s">
        <v>96</v>
      </c>
      <c r="C10547" t="s">
        <v>90</v>
      </c>
      <c r="D10547" t="s">
        <v>97</v>
      </c>
      <c r="E10547" t="s">
        <v>703</v>
      </c>
      <c r="F10547" t="s">
        <v>93</v>
      </c>
      <c r="G10547">
        <v>4.3646555679999999</v>
      </c>
      <c r="H10547">
        <v>4.9593215839999996</v>
      </c>
      <c r="I10547">
        <v>1.458727648</v>
      </c>
      <c r="J10547">
        <v>5.1499999999999998E-6</v>
      </c>
      <c r="K10547">
        <v>5.1499999999999998E-6</v>
      </c>
      <c r="L10547">
        <v>0.25305145600000001</v>
      </c>
      <c r="M10547">
        <v>0.64076947200000001</v>
      </c>
      <c r="N10547">
        <v>0.98846160000000005</v>
      </c>
      <c r="O10547">
        <v>2.0509731200000001</v>
      </c>
      <c r="P10547">
        <v>2.582846</v>
      </c>
      <c r="Q10547">
        <v>3.1147188799999999</v>
      </c>
      <c r="R10547">
        <v>1.9090690079999999</v>
      </c>
      <c r="S10547">
        <v>0.70341913599999994</v>
      </c>
      <c r="T10547">
        <v>0.41363280000000002</v>
      </c>
      <c r="U10547">
        <v>0.123846464</v>
      </c>
      <c r="V10547">
        <v>0.35615210400000002</v>
      </c>
      <c r="W10547">
        <v>0.58845774399999995</v>
      </c>
    </row>
    <row r="10548" spans="2:23" hidden="1" x14ac:dyDescent="0.25">
      <c r="B10548" t="s">
        <v>96</v>
      </c>
      <c r="C10548" t="s">
        <v>90</v>
      </c>
      <c r="D10548" t="s">
        <v>97</v>
      </c>
      <c r="E10548" t="s">
        <v>704</v>
      </c>
      <c r="F10548" t="s">
        <v>93</v>
      </c>
      <c r="G10548">
        <v>3.5942349330000001</v>
      </c>
      <c r="H10548">
        <v>3.5942349330000001</v>
      </c>
      <c r="I10548">
        <v>3.5942349330000001</v>
      </c>
    </row>
    <row r="10549" spans="2:23" hidden="1" x14ac:dyDescent="0.25">
      <c r="B10549" t="s">
        <v>96</v>
      </c>
      <c r="C10549" t="s">
        <v>90</v>
      </c>
      <c r="D10549" t="s">
        <v>97</v>
      </c>
      <c r="E10549" t="s">
        <v>705</v>
      </c>
      <c r="F10549" t="s">
        <v>93</v>
      </c>
      <c r="G10549">
        <v>1.668076576</v>
      </c>
      <c r="H10549">
        <v>1.668076576</v>
      </c>
      <c r="I10549">
        <v>1.668076576</v>
      </c>
      <c r="J10549">
        <v>1.668076576</v>
      </c>
      <c r="K10549">
        <v>1.668076576</v>
      </c>
      <c r="L10549">
        <v>1.668076576</v>
      </c>
      <c r="M10549">
        <v>1.668076576</v>
      </c>
    </row>
    <row r="10550" spans="2:23" hidden="1" x14ac:dyDescent="0.25">
      <c r="B10550" t="s">
        <v>96</v>
      </c>
      <c r="C10550" t="s">
        <v>90</v>
      </c>
      <c r="D10550" t="s">
        <v>97</v>
      </c>
      <c r="E10550" t="s">
        <v>634</v>
      </c>
      <c r="F10550" t="s">
        <v>93</v>
      </c>
      <c r="G10550">
        <v>47.136328880000001</v>
      </c>
      <c r="H10550">
        <v>108.9723506</v>
      </c>
      <c r="I10550">
        <v>234.32492439999999</v>
      </c>
      <c r="J10550">
        <v>295.16913039999997</v>
      </c>
      <c r="K10550">
        <v>288.65335140000002</v>
      </c>
      <c r="L10550">
        <v>266.43404459999999</v>
      </c>
      <c r="M10550">
        <v>262.84335199999998</v>
      </c>
      <c r="N10550">
        <v>259.56223549999999</v>
      </c>
      <c r="O10550">
        <v>238.79381280000001</v>
      </c>
      <c r="P10550">
        <v>246.34284579999999</v>
      </c>
      <c r="Q10550">
        <v>253.8918816</v>
      </c>
      <c r="R10550">
        <v>265.95988019999999</v>
      </c>
      <c r="S10550">
        <v>278.02367670000001</v>
      </c>
      <c r="T10550">
        <v>292.55659900000001</v>
      </c>
      <c r="U10550">
        <v>307.08736620000002</v>
      </c>
      <c r="V10550">
        <v>290.00399620000002</v>
      </c>
      <c r="W10550">
        <v>272.92211950000001</v>
      </c>
    </row>
    <row r="10551" spans="2:23" hidden="1" x14ac:dyDescent="0.25">
      <c r="B10551" t="s">
        <v>96</v>
      </c>
      <c r="C10551" t="s">
        <v>90</v>
      </c>
      <c r="D10551" t="s">
        <v>97</v>
      </c>
      <c r="E10551" t="s">
        <v>635</v>
      </c>
      <c r="F10551" t="s">
        <v>93</v>
      </c>
      <c r="G10551">
        <v>130.14453459999999</v>
      </c>
      <c r="H10551">
        <v>130.14453459999999</v>
      </c>
      <c r="I10551">
        <v>130.14453459999999</v>
      </c>
    </row>
    <row r="10552" spans="2:23" hidden="1" x14ac:dyDescent="0.25">
      <c r="B10552" t="s">
        <v>96</v>
      </c>
      <c r="C10552" t="s">
        <v>90</v>
      </c>
      <c r="D10552" t="s">
        <v>97</v>
      </c>
      <c r="E10552" t="s">
        <v>636</v>
      </c>
      <c r="F10552" t="s">
        <v>93</v>
      </c>
      <c r="G10552">
        <v>214.79049749999999</v>
      </c>
      <c r="H10552">
        <v>214.79049749999999</v>
      </c>
      <c r="I10552">
        <v>214.79049749999999</v>
      </c>
      <c r="J10552">
        <v>214.79049749999999</v>
      </c>
      <c r="K10552">
        <v>214.79049749999999</v>
      </c>
      <c r="L10552">
        <v>214.79049749999999</v>
      </c>
      <c r="M10552">
        <v>214.79049749999999</v>
      </c>
    </row>
    <row r="10553" spans="2:23" hidden="1" x14ac:dyDescent="0.25">
      <c r="B10553" t="s">
        <v>96</v>
      </c>
      <c r="C10553" t="s">
        <v>90</v>
      </c>
      <c r="D10553" t="s">
        <v>97</v>
      </c>
      <c r="E10553" t="s">
        <v>637</v>
      </c>
      <c r="F10553" t="s">
        <v>93</v>
      </c>
      <c r="G10553">
        <v>0.90396689600000002</v>
      </c>
      <c r="H10553">
        <v>0.71001414399999996</v>
      </c>
      <c r="I10553">
        <v>0.46598059200000003</v>
      </c>
      <c r="J10553">
        <v>0.19979343999999999</v>
      </c>
      <c r="K10553">
        <v>1.5919343999999998E-2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</row>
    <row r="10554" spans="2:23" hidden="1" x14ac:dyDescent="0.25">
      <c r="B10554" t="s">
        <v>96</v>
      </c>
      <c r="C10554" t="s">
        <v>90</v>
      </c>
      <c r="D10554" t="s">
        <v>97</v>
      </c>
      <c r="E10554" t="s">
        <v>638</v>
      </c>
      <c r="F10554" t="s">
        <v>93</v>
      </c>
      <c r="G10554">
        <v>0.69332054399999998</v>
      </c>
      <c r="H10554">
        <v>0.69332054399999998</v>
      </c>
      <c r="I10554">
        <v>0.69332054399999998</v>
      </c>
    </row>
    <row r="10555" spans="2:23" hidden="1" x14ac:dyDescent="0.25">
      <c r="B10555" t="s">
        <v>96</v>
      </c>
      <c r="C10555" t="s">
        <v>90</v>
      </c>
      <c r="D10555" t="s">
        <v>97</v>
      </c>
      <c r="E10555" t="s">
        <v>639</v>
      </c>
      <c r="F10555" t="s">
        <v>93</v>
      </c>
      <c r="G10555">
        <v>0.32795348800000002</v>
      </c>
      <c r="H10555">
        <v>0.32795348800000002</v>
      </c>
      <c r="I10555">
        <v>0.32795348800000002</v>
      </c>
      <c r="J10555">
        <v>0.32795348800000002</v>
      </c>
      <c r="K10555">
        <v>0.32795348800000002</v>
      </c>
      <c r="L10555">
        <v>0.32795348800000002</v>
      </c>
      <c r="M10555">
        <v>0.32795348800000002</v>
      </c>
    </row>
    <row r="10556" spans="2:23" hidden="1" x14ac:dyDescent="0.25">
      <c r="B10556" t="s">
        <v>96</v>
      </c>
      <c r="C10556" t="s">
        <v>90</v>
      </c>
      <c r="D10556" t="s">
        <v>97</v>
      </c>
      <c r="E10556" t="s">
        <v>706</v>
      </c>
      <c r="F10556" t="s">
        <v>93</v>
      </c>
      <c r="G10556">
        <v>8.3188667519999999</v>
      </c>
      <c r="H10556">
        <v>14.41094704</v>
      </c>
      <c r="I10556">
        <v>8.4582462720000002</v>
      </c>
      <c r="J10556">
        <v>7.7312561759999996</v>
      </c>
      <c r="K10556">
        <v>7.7707123200000003</v>
      </c>
      <c r="L10556">
        <v>9.2482393920000003</v>
      </c>
      <c r="M10556">
        <v>13.360439120000001</v>
      </c>
      <c r="N10556">
        <v>17.629368509999999</v>
      </c>
      <c r="O10556">
        <v>10.29523477</v>
      </c>
      <c r="P10556">
        <v>7.8570335199999999</v>
      </c>
      <c r="Q10556">
        <v>5.4188322720000004</v>
      </c>
      <c r="R10556">
        <v>5.10592852</v>
      </c>
      <c r="S10556">
        <v>4.7930247680000004</v>
      </c>
      <c r="T10556">
        <v>4.2831084800000001</v>
      </c>
      <c r="U10556">
        <v>3.7731921919999998</v>
      </c>
      <c r="V10556">
        <v>4.5744974799999998</v>
      </c>
      <c r="W10556">
        <v>5.3758027679999998</v>
      </c>
    </row>
    <row r="10557" spans="2:23" hidden="1" x14ac:dyDescent="0.25">
      <c r="B10557" t="s">
        <v>96</v>
      </c>
      <c r="C10557" t="s">
        <v>90</v>
      </c>
      <c r="D10557" t="s">
        <v>97</v>
      </c>
      <c r="E10557" t="s">
        <v>707</v>
      </c>
      <c r="F10557" t="s">
        <v>93</v>
      </c>
      <c r="G10557">
        <v>10.39602002</v>
      </c>
      <c r="H10557">
        <v>10.39602002</v>
      </c>
      <c r="I10557">
        <v>10.39602002</v>
      </c>
    </row>
    <row r="10558" spans="2:23" hidden="1" x14ac:dyDescent="0.25">
      <c r="B10558" t="s">
        <v>96</v>
      </c>
      <c r="C10558" t="s">
        <v>90</v>
      </c>
      <c r="D10558" t="s">
        <v>97</v>
      </c>
      <c r="E10558" t="s">
        <v>708</v>
      </c>
      <c r="F10558" t="s">
        <v>93</v>
      </c>
      <c r="G10558">
        <v>9.8998152959999999</v>
      </c>
      <c r="H10558">
        <v>9.8998152959999999</v>
      </c>
      <c r="I10558">
        <v>9.8998152959999999</v>
      </c>
      <c r="J10558">
        <v>9.8998152959999999</v>
      </c>
      <c r="K10558">
        <v>9.8998152959999999</v>
      </c>
      <c r="L10558">
        <v>9.8998152959999999</v>
      </c>
      <c r="M10558">
        <v>9.8998152959999999</v>
      </c>
    </row>
    <row r="10559" spans="2:23" hidden="1" x14ac:dyDescent="0.25">
      <c r="B10559" t="s">
        <v>96</v>
      </c>
      <c r="C10559" t="s">
        <v>90</v>
      </c>
      <c r="D10559" t="s">
        <v>97</v>
      </c>
      <c r="E10559" t="s">
        <v>640</v>
      </c>
      <c r="F10559" t="s">
        <v>93</v>
      </c>
      <c r="G10559">
        <v>47.136328880000001</v>
      </c>
      <c r="H10559">
        <v>109.97888469999999</v>
      </c>
      <c r="I10559">
        <v>242.4862851</v>
      </c>
      <c r="J10559">
        <v>317.95122859999998</v>
      </c>
      <c r="K10559">
        <v>327.76997799999998</v>
      </c>
      <c r="L10559">
        <v>319.95781529999999</v>
      </c>
      <c r="M10559">
        <v>329.26532780000002</v>
      </c>
      <c r="N10559">
        <v>336.13908550000002</v>
      </c>
      <c r="O10559">
        <v>321.50330600000001</v>
      </c>
      <c r="P10559">
        <v>332.77532050000002</v>
      </c>
      <c r="Q10559">
        <v>342.9815729</v>
      </c>
      <c r="R10559">
        <v>357.12551839999998</v>
      </c>
      <c r="S10559">
        <v>370.95078910000001</v>
      </c>
      <c r="T10559">
        <v>387.03971289999998</v>
      </c>
      <c r="U10559">
        <v>402.97502300000002</v>
      </c>
      <c r="V10559">
        <v>386.75035359999998</v>
      </c>
      <c r="W10559">
        <v>369.81867929999999</v>
      </c>
    </row>
    <row r="10560" spans="2:23" hidden="1" x14ac:dyDescent="0.25">
      <c r="B10560" t="s">
        <v>96</v>
      </c>
      <c r="C10560" t="s">
        <v>90</v>
      </c>
      <c r="D10560" t="s">
        <v>97</v>
      </c>
      <c r="E10560" t="s">
        <v>641</v>
      </c>
      <c r="F10560" t="s">
        <v>93</v>
      </c>
      <c r="G10560">
        <v>133.20049950000001</v>
      </c>
      <c r="H10560">
        <v>133.20049950000001</v>
      </c>
      <c r="I10560">
        <v>133.20049950000001</v>
      </c>
    </row>
    <row r="10561" spans="2:23" hidden="1" x14ac:dyDescent="0.25">
      <c r="B10561" t="s">
        <v>96</v>
      </c>
      <c r="C10561" t="s">
        <v>90</v>
      </c>
      <c r="D10561" t="s">
        <v>97</v>
      </c>
      <c r="E10561" t="s">
        <v>642</v>
      </c>
      <c r="F10561" t="s">
        <v>93</v>
      </c>
      <c r="G10561">
        <v>242.07797830000001</v>
      </c>
      <c r="H10561">
        <v>242.07797830000001</v>
      </c>
      <c r="I10561">
        <v>242.07797830000001</v>
      </c>
      <c r="J10561">
        <v>242.07797830000001</v>
      </c>
      <c r="K10561">
        <v>242.07797830000001</v>
      </c>
      <c r="L10561">
        <v>242.07797830000001</v>
      </c>
      <c r="M10561">
        <v>242.07797830000001</v>
      </c>
    </row>
    <row r="10562" spans="2:23" hidden="1" x14ac:dyDescent="0.25">
      <c r="B10562" t="s">
        <v>96</v>
      </c>
      <c r="C10562" t="s">
        <v>90</v>
      </c>
      <c r="D10562" t="s">
        <v>97</v>
      </c>
      <c r="E10562" t="s">
        <v>643</v>
      </c>
      <c r="F10562" t="s">
        <v>93</v>
      </c>
      <c r="G10562">
        <v>136.02827210000001</v>
      </c>
      <c r="H10562">
        <v>206.11705280000001</v>
      </c>
      <c r="I10562">
        <v>308.81888659999998</v>
      </c>
      <c r="J10562">
        <v>375.281882</v>
      </c>
      <c r="K10562">
        <v>371.68649219999998</v>
      </c>
      <c r="L10562">
        <v>360.8275213</v>
      </c>
      <c r="M10562">
        <v>375.91056680000003</v>
      </c>
      <c r="N10562">
        <v>390.36043469999998</v>
      </c>
      <c r="O10562">
        <v>371.19767510000003</v>
      </c>
      <c r="P10562">
        <v>383.63814430000002</v>
      </c>
      <c r="Q10562">
        <v>395.01284870000001</v>
      </c>
      <c r="R10562">
        <v>410.8119476</v>
      </c>
      <c r="S10562">
        <v>426.29657379999998</v>
      </c>
      <c r="T10562">
        <v>440.977891</v>
      </c>
      <c r="U10562">
        <v>455.5077498</v>
      </c>
      <c r="V10562">
        <v>437.16627190000003</v>
      </c>
      <c r="W10562">
        <v>418.11629590000001</v>
      </c>
    </row>
    <row r="10563" spans="2:23" hidden="1" x14ac:dyDescent="0.25">
      <c r="B10563" t="s">
        <v>96</v>
      </c>
      <c r="C10563" t="s">
        <v>90</v>
      </c>
      <c r="D10563" t="s">
        <v>97</v>
      </c>
      <c r="E10563" t="s">
        <v>644</v>
      </c>
      <c r="F10563" t="s">
        <v>93</v>
      </c>
      <c r="G10563">
        <v>216.98807049999999</v>
      </c>
      <c r="H10563">
        <v>216.98807049999999</v>
      </c>
      <c r="I10563">
        <v>216.98807049999999</v>
      </c>
    </row>
    <row r="10564" spans="2:23" hidden="1" x14ac:dyDescent="0.25">
      <c r="B10564" t="s">
        <v>96</v>
      </c>
      <c r="C10564" t="s">
        <v>90</v>
      </c>
      <c r="D10564" t="s">
        <v>97</v>
      </c>
      <c r="E10564" t="s">
        <v>645</v>
      </c>
      <c r="F10564" t="s">
        <v>93</v>
      </c>
      <c r="G10564">
        <v>304.95295340000001</v>
      </c>
      <c r="H10564">
        <v>304.95295340000001</v>
      </c>
      <c r="I10564">
        <v>304.95295340000001</v>
      </c>
      <c r="J10564">
        <v>304.95295340000001</v>
      </c>
      <c r="K10564">
        <v>304.95295340000001</v>
      </c>
      <c r="L10564">
        <v>304.95295340000001</v>
      </c>
      <c r="M10564">
        <v>304.95295340000001</v>
      </c>
    </row>
    <row r="10565" spans="2:23" hidden="1" x14ac:dyDescent="0.25">
      <c r="B10565" t="s">
        <v>96</v>
      </c>
      <c r="C10565" t="s">
        <v>297</v>
      </c>
      <c r="D10565" t="s">
        <v>97</v>
      </c>
      <c r="E10565" t="s">
        <v>648</v>
      </c>
      <c r="F10565" t="s">
        <v>93</v>
      </c>
      <c r="G10565">
        <v>1082.5583463519999</v>
      </c>
      <c r="H10565">
        <v>1780.3130988160001</v>
      </c>
      <c r="I10565">
        <v>1940.654756768</v>
      </c>
      <c r="J10565">
        <v>2304.4300020000001</v>
      </c>
      <c r="K10565">
        <v>2599.949007824001</v>
      </c>
      <c r="L10565">
        <v>2938.286720768001</v>
      </c>
      <c r="M10565">
        <v>3381.1206285920011</v>
      </c>
      <c r="N10565">
        <v>3783.8632550880011</v>
      </c>
      <c r="O10565">
        <v>3564.7921317120008</v>
      </c>
      <c r="Q10565">
        <v>5271.013252400001</v>
      </c>
      <c r="S10565">
        <v>5540.485003648002</v>
      </c>
      <c r="U10565">
        <v>6194.7671120160012</v>
      </c>
      <c r="W10565">
        <v>7807.4849927200003</v>
      </c>
    </row>
    <row r="10566" spans="2:23" hidden="1" x14ac:dyDescent="0.25">
      <c r="B10566" t="s">
        <v>96</v>
      </c>
      <c r="C10566" t="s">
        <v>297</v>
      </c>
      <c r="D10566" t="s">
        <v>97</v>
      </c>
      <c r="E10566" t="s">
        <v>502</v>
      </c>
      <c r="F10566" t="s">
        <v>93</v>
      </c>
      <c r="G10566">
        <v>69.862537136</v>
      </c>
      <c r="H10566">
        <v>130.14914483199999</v>
      </c>
      <c r="I10566">
        <v>204.594095888</v>
      </c>
      <c r="J10566">
        <v>246.67083257600001</v>
      </c>
      <c r="K10566">
        <v>260.74657347200002</v>
      </c>
      <c r="L10566">
        <v>266.94126099200002</v>
      </c>
      <c r="M10566">
        <v>274.54990808000002</v>
      </c>
      <c r="N10566">
        <v>279.033770624</v>
      </c>
      <c r="O10566">
        <v>248.00997009599999</v>
      </c>
      <c r="Q10566">
        <v>275.100374192</v>
      </c>
      <c r="S10566">
        <v>301.47312384000003</v>
      </c>
      <c r="U10566">
        <v>309.76784462400002</v>
      </c>
      <c r="W10566">
        <v>306.27031769600012</v>
      </c>
    </row>
    <row r="10567" spans="2:23" hidden="1" x14ac:dyDescent="0.25">
      <c r="B10567" t="s">
        <v>96</v>
      </c>
      <c r="C10567" t="s">
        <v>297</v>
      </c>
      <c r="D10567" t="s">
        <v>97</v>
      </c>
      <c r="E10567" t="s">
        <v>503</v>
      </c>
      <c r="F10567" t="s">
        <v>93</v>
      </c>
      <c r="G10567">
        <v>0</v>
      </c>
      <c r="H10567">
        <v>0.47641697600000021</v>
      </c>
      <c r="I10567">
        <v>0.12611961599999999</v>
      </c>
      <c r="J10567">
        <v>1.043323008</v>
      </c>
      <c r="K10567">
        <v>1.0536779679999999</v>
      </c>
      <c r="L10567">
        <v>1.350143984</v>
      </c>
      <c r="M10567">
        <v>1.3013911680000001</v>
      </c>
      <c r="N10567">
        <v>1.119362384</v>
      </c>
      <c r="O10567">
        <v>0.81907649599999988</v>
      </c>
      <c r="Q10567">
        <v>8.6536799999999997E-2</v>
      </c>
      <c r="S10567">
        <v>0</v>
      </c>
      <c r="U10567">
        <v>0</v>
      </c>
      <c r="W10567">
        <v>0.52506204800000011</v>
      </c>
    </row>
    <row r="10568" spans="2:23" hidden="1" x14ac:dyDescent="0.25">
      <c r="B10568" t="s">
        <v>96</v>
      </c>
      <c r="C10568" t="s">
        <v>297</v>
      </c>
      <c r="D10568" t="s">
        <v>97</v>
      </c>
      <c r="E10568" t="s">
        <v>504</v>
      </c>
      <c r="F10568" t="s">
        <v>93</v>
      </c>
      <c r="G10568">
        <v>56.329130368000001</v>
      </c>
      <c r="H10568">
        <v>105.595035616</v>
      </c>
      <c r="I10568">
        <v>182.47221708800001</v>
      </c>
      <c r="J10568">
        <v>223.24890302399999</v>
      </c>
      <c r="K10568">
        <v>231.44242396800001</v>
      </c>
      <c r="L10568">
        <v>226.66610008000009</v>
      </c>
      <c r="M10568">
        <v>228.495285088</v>
      </c>
      <c r="N10568">
        <v>226.091760384</v>
      </c>
      <c r="O10568">
        <v>197.56041995199999</v>
      </c>
      <c r="Q10568">
        <v>229.521115264</v>
      </c>
      <c r="S10568">
        <v>255.95938323199999</v>
      </c>
      <c r="U10568">
        <v>261.85274539199997</v>
      </c>
      <c r="W10568">
        <v>261.63424268799997</v>
      </c>
    </row>
    <row r="10569" spans="2:23" hidden="1" x14ac:dyDescent="0.25">
      <c r="B10569" t="s">
        <v>96</v>
      </c>
      <c r="C10569" t="s">
        <v>297</v>
      </c>
      <c r="D10569" t="s">
        <v>97</v>
      </c>
      <c r="E10569" t="s">
        <v>505</v>
      </c>
      <c r="F10569" t="s">
        <v>93</v>
      </c>
      <c r="G10569">
        <v>2.3221423680000002</v>
      </c>
      <c r="H10569">
        <v>0.79658521599999998</v>
      </c>
      <c r="I10569">
        <v>6.832000000000001E-5</v>
      </c>
      <c r="J10569">
        <v>6.7872000000000003E-5</v>
      </c>
      <c r="K10569">
        <v>6.7536000000000012E-5</v>
      </c>
      <c r="L10569">
        <v>6.7088000000000019E-5</v>
      </c>
      <c r="M10569">
        <v>8.7919999999999998E-5</v>
      </c>
      <c r="N10569">
        <v>6.6304000000000008E-5</v>
      </c>
      <c r="O10569">
        <v>6.9664000000000016E-5</v>
      </c>
      <c r="Q10569">
        <v>9.497600000000002E-5</v>
      </c>
      <c r="S10569">
        <v>0</v>
      </c>
      <c r="U10569">
        <v>0</v>
      </c>
      <c r="W10569">
        <v>0</v>
      </c>
    </row>
    <row r="10570" spans="2:23" hidden="1" x14ac:dyDescent="0.25">
      <c r="B10570" t="s">
        <v>96</v>
      </c>
      <c r="C10570" t="s">
        <v>297</v>
      </c>
      <c r="D10570" t="s">
        <v>97</v>
      </c>
      <c r="E10570" t="s">
        <v>506</v>
      </c>
      <c r="F10570" t="s">
        <v>93</v>
      </c>
      <c r="G10570">
        <v>0</v>
      </c>
      <c r="H10570">
        <v>1.2689600000000001E-4</v>
      </c>
      <c r="I10570">
        <v>0</v>
      </c>
      <c r="J10570">
        <v>0</v>
      </c>
      <c r="K10570">
        <v>0</v>
      </c>
      <c r="L10570">
        <v>0</v>
      </c>
      <c r="M10570">
        <v>2.1168000000000001E-5</v>
      </c>
      <c r="N10570">
        <v>0</v>
      </c>
      <c r="O10570">
        <v>0</v>
      </c>
      <c r="Q10570">
        <v>2.2288000000000001E-5</v>
      </c>
      <c r="S10570">
        <v>0</v>
      </c>
      <c r="U10570">
        <v>0</v>
      </c>
      <c r="W10570">
        <v>0</v>
      </c>
    </row>
    <row r="10571" spans="2:23" hidden="1" x14ac:dyDescent="0.25">
      <c r="B10571" t="s">
        <v>96</v>
      </c>
      <c r="C10571" t="s">
        <v>297</v>
      </c>
      <c r="D10571" t="s">
        <v>97</v>
      </c>
      <c r="E10571" t="s">
        <v>507</v>
      </c>
      <c r="F10571" t="s">
        <v>93</v>
      </c>
      <c r="G10571">
        <v>2.3221423680000002</v>
      </c>
      <c r="H10571">
        <v>0.79645831999999994</v>
      </c>
      <c r="I10571">
        <v>6.832000000000001E-5</v>
      </c>
      <c r="J10571">
        <v>6.7872000000000003E-5</v>
      </c>
      <c r="K10571">
        <v>6.7536000000000012E-5</v>
      </c>
      <c r="L10571">
        <v>6.7088000000000019E-5</v>
      </c>
      <c r="M10571">
        <v>6.6752000000000014E-5</v>
      </c>
      <c r="N10571">
        <v>6.6304000000000008E-5</v>
      </c>
      <c r="O10571">
        <v>6.9664000000000016E-5</v>
      </c>
      <c r="Q10571">
        <v>7.2800000000000021E-5</v>
      </c>
      <c r="S10571">
        <v>0</v>
      </c>
      <c r="U10571">
        <v>0</v>
      </c>
      <c r="W10571">
        <v>0</v>
      </c>
    </row>
    <row r="10572" spans="2:23" hidden="1" x14ac:dyDescent="0.25">
      <c r="B10572" t="s">
        <v>96</v>
      </c>
      <c r="C10572" t="s">
        <v>297</v>
      </c>
      <c r="D10572" t="s">
        <v>97</v>
      </c>
      <c r="E10572" t="s">
        <v>508</v>
      </c>
      <c r="F10572" t="s">
        <v>93</v>
      </c>
      <c r="G10572">
        <v>1.0874283840000001</v>
      </c>
      <c r="H10572">
        <v>0.18717428799999999</v>
      </c>
      <c r="I10572">
        <v>5.0824479999999998E-3</v>
      </c>
      <c r="J10572">
        <v>7.7504000000000009E-5</v>
      </c>
      <c r="K10572">
        <v>7.8176000000000032E-5</v>
      </c>
      <c r="L10572">
        <v>7.8848000000000015E-5</v>
      </c>
      <c r="M10572">
        <v>7.9520000000000011E-5</v>
      </c>
      <c r="N10572">
        <v>8.0304000000000023E-5</v>
      </c>
      <c r="O10572">
        <v>2.4691520000000001E-3</v>
      </c>
      <c r="Q10572">
        <v>1.9071583999999999E-2</v>
      </c>
      <c r="S10572">
        <v>1.0528E-5</v>
      </c>
      <c r="U10572">
        <v>0</v>
      </c>
      <c r="W10572">
        <v>0</v>
      </c>
    </row>
    <row r="10573" spans="2:23" hidden="1" x14ac:dyDescent="0.25">
      <c r="B10573" t="s">
        <v>96</v>
      </c>
      <c r="C10573" t="s">
        <v>297</v>
      </c>
      <c r="D10573" t="s">
        <v>97</v>
      </c>
      <c r="E10573" t="s">
        <v>509</v>
      </c>
      <c r="F10573" t="s">
        <v>93</v>
      </c>
      <c r="G10573">
        <v>0.13328996800000001</v>
      </c>
      <c r="H10573">
        <v>6.7232143999999994E-2</v>
      </c>
      <c r="I10573">
        <v>5.0057280000000001E-3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Q10573">
        <v>0</v>
      </c>
      <c r="S10573">
        <v>0</v>
      </c>
      <c r="U10573">
        <v>0</v>
      </c>
      <c r="W10573">
        <v>0</v>
      </c>
    </row>
    <row r="10574" spans="2:23" hidden="1" x14ac:dyDescent="0.25">
      <c r="B10574" t="s">
        <v>96</v>
      </c>
      <c r="C10574" t="s">
        <v>297</v>
      </c>
      <c r="D10574" t="s">
        <v>97</v>
      </c>
      <c r="E10574" t="s">
        <v>510</v>
      </c>
      <c r="F10574" t="s">
        <v>93</v>
      </c>
      <c r="G10574">
        <v>0.95413841600000016</v>
      </c>
      <c r="H10574">
        <v>0.119942144</v>
      </c>
      <c r="I10574">
        <v>7.6720000000000011E-5</v>
      </c>
      <c r="J10574">
        <v>7.7504000000000009E-5</v>
      </c>
      <c r="K10574">
        <v>7.8176000000000032E-5</v>
      </c>
      <c r="L10574">
        <v>7.8848000000000015E-5</v>
      </c>
      <c r="M10574">
        <v>7.9520000000000011E-5</v>
      </c>
      <c r="N10574">
        <v>8.0304000000000023E-5</v>
      </c>
      <c r="O10574">
        <v>2.4691520000000001E-3</v>
      </c>
      <c r="Q10574">
        <v>1.9071583999999999E-2</v>
      </c>
      <c r="S10574">
        <v>1.0528E-5</v>
      </c>
      <c r="U10574">
        <v>0</v>
      </c>
      <c r="W10574">
        <v>0</v>
      </c>
    </row>
    <row r="10575" spans="2:23" hidden="1" x14ac:dyDescent="0.25">
      <c r="B10575" t="s">
        <v>96</v>
      </c>
      <c r="C10575" t="s">
        <v>297</v>
      </c>
      <c r="D10575" t="s">
        <v>97</v>
      </c>
      <c r="E10575" t="s">
        <v>649</v>
      </c>
      <c r="F10575" t="s">
        <v>93</v>
      </c>
      <c r="G10575">
        <v>0</v>
      </c>
      <c r="H10575">
        <v>1.5780307200000001</v>
      </c>
      <c r="I10575">
        <v>10.049844112000001</v>
      </c>
      <c r="J10575">
        <v>22.652294112</v>
      </c>
      <c r="K10575">
        <v>24.853181584000001</v>
      </c>
      <c r="L10575">
        <v>21.855702512000001</v>
      </c>
      <c r="M10575">
        <v>20.984605936000001</v>
      </c>
      <c r="N10575">
        <v>22.170941855999999</v>
      </c>
      <c r="O10575">
        <v>21.249517520000001</v>
      </c>
      <c r="Q10575">
        <v>30.910495279999999</v>
      </c>
      <c r="S10575">
        <v>31.098361839999999</v>
      </c>
      <c r="U10575">
        <v>29.220172688000002</v>
      </c>
      <c r="W10575">
        <v>32.930143903999998</v>
      </c>
    </row>
    <row r="10576" spans="2:23" hidden="1" x14ac:dyDescent="0.25">
      <c r="B10576" t="s">
        <v>96</v>
      </c>
      <c r="C10576" t="s">
        <v>297</v>
      </c>
      <c r="D10576" t="s">
        <v>97</v>
      </c>
      <c r="E10576" t="s">
        <v>650</v>
      </c>
      <c r="F10576" t="s">
        <v>93</v>
      </c>
      <c r="G10576">
        <v>2.8492592800000009</v>
      </c>
      <c r="H10576">
        <v>1.0255974400000001</v>
      </c>
      <c r="I10576">
        <v>0.7151387039999999</v>
      </c>
      <c r="J10576">
        <v>1.6319041759999999</v>
      </c>
      <c r="K10576">
        <v>3.4204661120000011</v>
      </c>
      <c r="L10576">
        <v>2.662726192</v>
      </c>
      <c r="M10576">
        <v>2.487952432000001</v>
      </c>
      <c r="N10576">
        <v>2.317109984</v>
      </c>
      <c r="O10576">
        <v>1.92270232</v>
      </c>
      <c r="Q10576">
        <v>2.8930352640000012</v>
      </c>
      <c r="S10576">
        <v>4.0105780960000006</v>
      </c>
      <c r="U10576">
        <v>3.2432451520000001</v>
      </c>
      <c r="W10576">
        <v>0.170448656</v>
      </c>
    </row>
    <row r="10577" spans="2:23" hidden="1" x14ac:dyDescent="0.25">
      <c r="B10577" t="s">
        <v>96</v>
      </c>
      <c r="C10577" t="s">
        <v>297</v>
      </c>
      <c r="D10577" t="s">
        <v>97</v>
      </c>
      <c r="E10577" t="s">
        <v>511</v>
      </c>
      <c r="F10577" t="s">
        <v>93</v>
      </c>
      <c r="G10577">
        <v>1.761830896</v>
      </c>
      <c r="H10577">
        <v>0.83842315199999995</v>
      </c>
      <c r="I10577">
        <v>0.71005088000000016</v>
      </c>
      <c r="J10577">
        <v>1.631821296</v>
      </c>
      <c r="K10577">
        <v>3.4203824479999998</v>
      </c>
      <c r="L10577">
        <v>2.662641856</v>
      </c>
      <c r="M10577">
        <v>2.4878674240000009</v>
      </c>
      <c r="N10577">
        <v>2.3170243040000011</v>
      </c>
      <c r="O10577">
        <v>1.9202274560000001</v>
      </c>
      <c r="Q10577">
        <v>2.8739576320000002</v>
      </c>
      <c r="S10577">
        <v>4.0105675679999999</v>
      </c>
      <c r="U10577">
        <v>3.2432451520000001</v>
      </c>
      <c r="W10577">
        <v>0.170448656</v>
      </c>
    </row>
    <row r="10578" spans="2:23" hidden="1" x14ac:dyDescent="0.25">
      <c r="B10578" t="s">
        <v>96</v>
      </c>
      <c r="C10578" t="s">
        <v>297</v>
      </c>
      <c r="D10578" t="s">
        <v>97</v>
      </c>
      <c r="E10578" t="s">
        <v>512</v>
      </c>
      <c r="F10578" t="s">
        <v>93</v>
      </c>
      <c r="G10578">
        <v>0</v>
      </c>
      <c r="H10578">
        <v>5.7679999999999997E-5</v>
      </c>
      <c r="I10578">
        <v>0</v>
      </c>
      <c r="J10578">
        <v>0</v>
      </c>
      <c r="K10578">
        <v>0</v>
      </c>
      <c r="L10578">
        <v>1.792E-6</v>
      </c>
      <c r="M10578">
        <v>3.2480000000000001E-6</v>
      </c>
      <c r="N10578">
        <v>5.3759999999999999E-6</v>
      </c>
      <c r="O10578">
        <v>5.7119999999999997E-6</v>
      </c>
      <c r="Q10578">
        <v>9.4080000000000004E-6</v>
      </c>
      <c r="S10578">
        <v>0</v>
      </c>
      <c r="U10578">
        <v>0</v>
      </c>
      <c r="W10578">
        <v>0</v>
      </c>
    </row>
    <row r="10579" spans="2:23" hidden="1" x14ac:dyDescent="0.25">
      <c r="B10579" t="s">
        <v>96</v>
      </c>
      <c r="C10579" t="s">
        <v>297</v>
      </c>
      <c r="D10579" t="s">
        <v>97</v>
      </c>
      <c r="E10579" t="s">
        <v>513</v>
      </c>
      <c r="F10579" t="s">
        <v>93</v>
      </c>
      <c r="G10579">
        <v>1.761830896</v>
      </c>
      <c r="H10579">
        <v>0.83836547200000011</v>
      </c>
      <c r="I10579">
        <v>0.71005088000000016</v>
      </c>
      <c r="J10579">
        <v>1.631821296</v>
      </c>
      <c r="K10579">
        <v>3.4203824479999998</v>
      </c>
      <c r="L10579">
        <v>2.662640064000001</v>
      </c>
      <c r="M10579">
        <v>2.487864176</v>
      </c>
      <c r="N10579">
        <v>2.317018816</v>
      </c>
      <c r="O10579">
        <v>1.920221744</v>
      </c>
      <c r="Q10579">
        <v>2.8739482239999998</v>
      </c>
      <c r="S10579">
        <v>4.0105675679999999</v>
      </c>
      <c r="U10579">
        <v>3.2432451520000001</v>
      </c>
      <c r="W10579">
        <v>0.170448656</v>
      </c>
    </row>
    <row r="10580" spans="2:23" hidden="1" x14ac:dyDescent="0.25">
      <c r="B10580" t="s">
        <v>96</v>
      </c>
      <c r="C10580" t="s">
        <v>297</v>
      </c>
      <c r="D10580" t="s">
        <v>97</v>
      </c>
      <c r="E10580" t="s">
        <v>514</v>
      </c>
      <c r="F10580" t="s">
        <v>93</v>
      </c>
      <c r="G10580">
        <v>0.72604672000000003</v>
      </c>
      <c r="H10580">
        <v>1.2932480959999999</v>
      </c>
      <c r="I10580">
        <v>0.75527636799999986</v>
      </c>
      <c r="J10580">
        <v>0.46361134400000009</v>
      </c>
      <c r="K10580">
        <v>0.64515606400000003</v>
      </c>
      <c r="L10580">
        <v>0.76697812799999998</v>
      </c>
      <c r="M10580">
        <v>1.031413712</v>
      </c>
      <c r="N10580">
        <v>1.0363739679999999</v>
      </c>
      <c r="O10580">
        <v>0.76813878400000002</v>
      </c>
      <c r="Q10580">
        <v>0.90626143999999997</v>
      </c>
      <c r="S10580">
        <v>0.41866720000000007</v>
      </c>
      <c r="U10580">
        <v>1.177008E-3</v>
      </c>
      <c r="W10580">
        <v>0</v>
      </c>
    </row>
    <row r="10581" spans="2:23" hidden="1" x14ac:dyDescent="0.25">
      <c r="B10581" t="s">
        <v>96</v>
      </c>
      <c r="C10581" t="s">
        <v>297</v>
      </c>
      <c r="D10581" t="s">
        <v>97</v>
      </c>
      <c r="E10581" t="s">
        <v>515</v>
      </c>
      <c r="F10581" t="s">
        <v>93</v>
      </c>
      <c r="G10581">
        <v>16.427162976000002</v>
      </c>
      <c r="H10581">
        <v>17.08167048</v>
      </c>
      <c r="I10581">
        <v>16.691131295999998</v>
      </c>
      <c r="J10581">
        <v>15.125255264</v>
      </c>
      <c r="K10581">
        <v>12.788106128000001</v>
      </c>
      <c r="L10581">
        <v>10.195718400000001</v>
      </c>
      <c r="M10581">
        <v>7.8646414560000002</v>
      </c>
      <c r="N10581">
        <v>6.0296503680000004</v>
      </c>
      <c r="O10581">
        <v>5.0573943840000002</v>
      </c>
      <c r="Q10581">
        <v>3.9334821120000001</v>
      </c>
      <c r="S10581">
        <v>4.7073375999999998</v>
      </c>
      <c r="U10581">
        <v>7.0039667040000024</v>
      </c>
      <c r="W10581">
        <v>11.733592416</v>
      </c>
    </row>
    <row r="10582" spans="2:23" hidden="1" x14ac:dyDescent="0.25">
      <c r="B10582" t="s">
        <v>96</v>
      </c>
      <c r="C10582" t="s">
        <v>297</v>
      </c>
      <c r="D10582" t="s">
        <v>97</v>
      </c>
      <c r="E10582" t="s">
        <v>516</v>
      </c>
      <c r="F10582" t="s">
        <v>93</v>
      </c>
      <c r="G10582">
        <v>29.55314152</v>
      </c>
      <c r="H10582">
        <v>51.514838480000009</v>
      </c>
      <c r="I10582">
        <v>72.310211120000005</v>
      </c>
      <c r="J10582">
        <v>78.598110639999987</v>
      </c>
      <c r="K10582">
        <v>79.312570624000017</v>
      </c>
      <c r="L10582">
        <v>78.221716384000004</v>
      </c>
      <c r="M10582">
        <v>80.102215648000012</v>
      </c>
      <c r="N10582">
        <v>81.89460283199999</v>
      </c>
      <c r="O10582">
        <v>75.475065008000001</v>
      </c>
      <c r="Q10582">
        <v>92.343187440000023</v>
      </c>
      <c r="S10582">
        <v>93.151839199999998</v>
      </c>
      <c r="U10582">
        <v>89.203646000000006</v>
      </c>
      <c r="W10582">
        <v>91.947463440000007</v>
      </c>
    </row>
    <row r="10583" spans="2:23" hidden="1" x14ac:dyDescent="0.25">
      <c r="B10583" t="s">
        <v>96</v>
      </c>
      <c r="C10583" t="s">
        <v>297</v>
      </c>
      <c r="D10583" t="s">
        <v>97</v>
      </c>
      <c r="E10583" t="s">
        <v>651</v>
      </c>
      <c r="F10583" t="s">
        <v>93</v>
      </c>
      <c r="G10583">
        <v>32.779250672000003</v>
      </c>
      <c r="H10583">
        <v>52.934994112000012</v>
      </c>
      <c r="I10583">
        <v>72.604132608</v>
      </c>
      <c r="J10583">
        <v>78.660477728000032</v>
      </c>
      <c r="K10583">
        <v>79.31331027200001</v>
      </c>
      <c r="L10583">
        <v>78.221783583999994</v>
      </c>
      <c r="M10583">
        <v>80.102303568000025</v>
      </c>
      <c r="N10583">
        <v>81.894669136000005</v>
      </c>
      <c r="O10583">
        <v>75.47513467200001</v>
      </c>
      <c r="Q10583">
        <v>92.343282528000046</v>
      </c>
      <c r="S10583">
        <v>93.151839199999998</v>
      </c>
      <c r="U10583">
        <v>89.203646000000006</v>
      </c>
      <c r="W10583">
        <v>91.947463440000007</v>
      </c>
    </row>
    <row r="10584" spans="2:23" hidden="1" x14ac:dyDescent="0.25">
      <c r="B10584" t="s">
        <v>96</v>
      </c>
      <c r="C10584" t="s">
        <v>297</v>
      </c>
      <c r="D10584" t="s">
        <v>97</v>
      </c>
      <c r="E10584" t="s">
        <v>517</v>
      </c>
      <c r="F10584" t="s">
        <v>93</v>
      </c>
      <c r="G10584">
        <v>0.90396689600000002</v>
      </c>
      <c r="H10584">
        <v>0.62357030400000024</v>
      </c>
      <c r="I10584">
        <v>0.29385316800000011</v>
      </c>
      <c r="J10584">
        <v>6.2299104000000001E-2</v>
      </c>
      <c r="K10584">
        <v>6.7211199999999999E-4</v>
      </c>
      <c r="L10584">
        <v>0</v>
      </c>
      <c r="M10584">
        <v>0</v>
      </c>
      <c r="N10584">
        <v>0</v>
      </c>
      <c r="O10584">
        <v>0</v>
      </c>
      <c r="Q10584">
        <v>0</v>
      </c>
      <c r="S10584">
        <v>0</v>
      </c>
      <c r="U10584">
        <v>0</v>
      </c>
      <c r="W10584">
        <v>0</v>
      </c>
    </row>
    <row r="10585" spans="2:23" hidden="1" x14ac:dyDescent="0.25">
      <c r="B10585" t="s">
        <v>96</v>
      </c>
      <c r="C10585" t="s">
        <v>297</v>
      </c>
      <c r="D10585" t="s">
        <v>97</v>
      </c>
      <c r="E10585" t="s">
        <v>518</v>
      </c>
      <c r="F10585" t="s">
        <v>93</v>
      </c>
      <c r="G10585">
        <v>0</v>
      </c>
      <c r="H10585">
        <v>0</v>
      </c>
      <c r="I10585">
        <v>5.4880000000000006E-6</v>
      </c>
      <c r="J10585">
        <v>5.4880000000000006E-6</v>
      </c>
      <c r="K10585">
        <v>5.4880000000000006E-6</v>
      </c>
      <c r="L10585">
        <v>5.4880000000000006E-6</v>
      </c>
      <c r="M10585">
        <v>5.4880000000000006E-6</v>
      </c>
      <c r="N10585">
        <v>5.4880000000000006E-6</v>
      </c>
      <c r="O10585">
        <v>5.7119999999999997E-6</v>
      </c>
      <c r="Q10585">
        <v>6.0480000000000004E-6</v>
      </c>
      <c r="S10585">
        <v>0</v>
      </c>
      <c r="U10585">
        <v>0</v>
      </c>
      <c r="W10585">
        <v>0</v>
      </c>
    </row>
    <row r="10586" spans="2:23" hidden="1" x14ac:dyDescent="0.25">
      <c r="B10586" t="s">
        <v>96</v>
      </c>
      <c r="C10586" t="s">
        <v>297</v>
      </c>
      <c r="D10586" t="s">
        <v>97</v>
      </c>
      <c r="E10586" t="s">
        <v>709</v>
      </c>
      <c r="F10586" t="s">
        <v>93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Q10586">
        <v>0</v>
      </c>
      <c r="S10586">
        <v>0</v>
      </c>
      <c r="U10586">
        <v>0</v>
      </c>
      <c r="W10586">
        <v>0</v>
      </c>
    </row>
    <row r="10587" spans="2:23" hidden="1" x14ac:dyDescent="0.25">
      <c r="B10587" t="s">
        <v>96</v>
      </c>
      <c r="C10587" t="s">
        <v>297</v>
      </c>
      <c r="D10587" t="s">
        <v>97</v>
      </c>
      <c r="E10587" t="s">
        <v>519</v>
      </c>
      <c r="F10587" t="s">
        <v>93</v>
      </c>
      <c r="G10587">
        <v>0</v>
      </c>
      <c r="H10587">
        <v>0</v>
      </c>
      <c r="I10587">
        <v>5.4880000000000006E-6</v>
      </c>
      <c r="J10587">
        <v>5.4880000000000006E-6</v>
      </c>
      <c r="K10587">
        <v>5.4880000000000006E-6</v>
      </c>
      <c r="L10587">
        <v>5.4880000000000006E-6</v>
      </c>
      <c r="M10587">
        <v>5.4880000000000006E-6</v>
      </c>
      <c r="N10587">
        <v>5.4880000000000006E-6</v>
      </c>
      <c r="O10587">
        <v>5.7119999999999997E-6</v>
      </c>
      <c r="Q10587">
        <v>6.0480000000000004E-6</v>
      </c>
      <c r="S10587">
        <v>0</v>
      </c>
      <c r="U10587">
        <v>0</v>
      </c>
      <c r="W10587">
        <v>0</v>
      </c>
    </row>
    <row r="10588" spans="2:23" hidden="1" x14ac:dyDescent="0.25">
      <c r="B10588" t="s">
        <v>96</v>
      </c>
      <c r="C10588" t="s">
        <v>297</v>
      </c>
      <c r="D10588" t="s">
        <v>97</v>
      </c>
      <c r="E10588" t="s">
        <v>652</v>
      </c>
      <c r="F10588" t="s">
        <v>93</v>
      </c>
      <c r="G10588">
        <v>0</v>
      </c>
      <c r="H10588">
        <v>0</v>
      </c>
      <c r="I10588">
        <v>2.777600000000001E-5</v>
      </c>
      <c r="J10588">
        <v>0</v>
      </c>
      <c r="K10588">
        <v>1.344E-6</v>
      </c>
      <c r="L10588">
        <v>3.3599999999999999E-7</v>
      </c>
      <c r="M10588">
        <v>7.8400000000000003E-7</v>
      </c>
      <c r="N10588">
        <v>6.2720000000000003E-6</v>
      </c>
      <c r="O10588">
        <v>2.0159999999999998E-6</v>
      </c>
      <c r="Q10588">
        <v>7.0560000000000007E-6</v>
      </c>
      <c r="S10588">
        <v>8.1325776000000002E-2</v>
      </c>
      <c r="U10588">
        <v>1.792E-6</v>
      </c>
      <c r="W10588">
        <v>2.897779136</v>
      </c>
    </row>
    <row r="10589" spans="2:23" hidden="1" x14ac:dyDescent="0.25">
      <c r="B10589" t="s">
        <v>96</v>
      </c>
      <c r="C10589" t="s">
        <v>297</v>
      </c>
      <c r="D10589" t="s">
        <v>97</v>
      </c>
      <c r="E10589" t="s">
        <v>520</v>
      </c>
      <c r="F10589" t="s">
        <v>93</v>
      </c>
      <c r="G10589">
        <v>5.5073968320000004</v>
      </c>
      <c r="H10589">
        <v>20.281384928000001</v>
      </c>
      <c r="I10589">
        <v>35.558481615999987</v>
      </c>
      <c r="J10589">
        <v>37.680661872000002</v>
      </c>
      <c r="K10589">
        <v>34.965701232000008</v>
      </c>
      <c r="L10589">
        <v>31.959532975999998</v>
      </c>
      <c r="M10589">
        <v>31.879577632</v>
      </c>
      <c r="N10589">
        <v>32.039091280000001</v>
      </c>
      <c r="O10589">
        <v>27.064761248000011</v>
      </c>
      <c r="Q10589">
        <v>35.601265615999999</v>
      </c>
      <c r="S10589">
        <v>37.40113148799999</v>
      </c>
      <c r="U10589">
        <v>32.258005584000003</v>
      </c>
      <c r="W10589">
        <v>30.388027264000009</v>
      </c>
    </row>
    <row r="10590" spans="2:23" hidden="1" x14ac:dyDescent="0.25">
      <c r="B10590" t="s">
        <v>96</v>
      </c>
      <c r="C10590" t="s">
        <v>297</v>
      </c>
      <c r="D10590" t="s">
        <v>97</v>
      </c>
      <c r="E10590" t="s">
        <v>521</v>
      </c>
      <c r="F10590" t="s">
        <v>93</v>
      </c>
      <c r="G10590">
        <v>20.700620415999989</v>
      </c>
      <c r="H10590">
        <v>50.056413456000008</v>
      </c>
      <c r="I10590">
        <v>99.103073887999997</v>
      </c>
      <c r="J10590">
        <v>120.304227008</v>
      </c>
      <c r="K10590">
        <v>123.855464768</v>
      </c>
      <c r="L10590">
        <v>123.925887456</v>
      </c>
      <c r="M10590">
        <v>124.920422368</v>
      </c>
      <c r="N10590">
        <v>119.70903302399999</v>
      </c>
      <c r="O10590">
        <v>98.913063424000001</v>
      </c>
      <c r="Q10590">
        <v>103.374295248</v>
      </c>
      <c r="S10590">
        <v>127.61727832</v>
      </c>
      <c r="U10590">
        <v>140.18567976</v>
      </c>
      <c r="W10590">
        <v>133.688407552</v>
      </c>
    </row>
    <row r="10591" spans="2:23" hidden="1" x14ac:dyDescent="0.25">
      <c r="B10591" t="s">
        <v>96</v>
      </c>
      <c r="C10591" t="s">
        <v>297</v>
      </c>
      <c r="D10591" t="s">
        <v>97</v>
      </c>
      <c r="E10591" t="s">
        <v>522</v>
      </c>
      <c r="F10591" t="s">
        <v>93</v>
      </c>
      <c r="G10591">
        <v>6.8925349920000007</v>
      </c>
      <c r="H10591">
        <v>12.858534863999999</v>
      </c>
      <c r="I10591">
        <v>19.305321840000001</v>
      </c>
      <c r="J10591">
        <v>25.328582272000009</v>
      </c>
      <c r="K10591">
        <v>30.913607200000001</v>
      </c>
      <c r="L10591">
        <v>35.299486992000013</v>
      </c>
      <c r="M10591">
        <v>39.326582960000003</v>
      </c>
      <c r="N10591">
        <v>42.789487215999998</v>
      </c>
      <c r="O10591">
        <v>42.584770592000019</v>
      </c>
      <c r="Q10591">
        <v>51.902178384000003</v>
      </c>
      <c r="S10591">
        <v>50.624702800000001</v>
      </c>
      <c r="U10591">
        <v>49.940496592000002</v>
      </c>
      <c r="W10591">
        <v>49.825843648000003</v>
      </c>
    </row>
    <row r="10592" spans="2:23" hidden="1" x14ac:dyDescent="0.25">
      <c r="B10592" t="s">
        <v>96</v>
      </c>
      <c r="C10592" t="s">
        <v>297</v>
      </c>
      <c r="D10592" t="s">
        <v>97</v>
      </c>
      <c r="E10592" t="s">
        <v>654</v>
      </c>
      <c r="F10592" t="s">
        <v>93</v>
      </c>
      <c r="G10592">
        <v>0.26324905599999998</v>
      </c>
      <c r="H10592">
        <v>1.730844976</v>
      </c>
      <c r="I10592">
        <v>2.0477363199999998</v>
      </c>
      <c r="J10592">
        <v>2.6354581119999998</v>
      </c>
      <c r="K10592">
        <v>3.219462624000001</v>
      </c>
      <c r="L10592">
        <v>5.2280868639999989</v>
      </c>
      <c r="M10592">
        <v>7.3062811360000008</v>
      </c>
      <c r="N10592">
        <v>8.4394630880000001</v>
      </c>
      <c r="O10592">
        <v>7.4061921920000007</v>
      </c>
      <c r="Q10592">
        <v>13.501786704000001</v>
      </c>
      <c r="S10592">
        <v>18.635489375999999</v>
      </c>
      <c r="U10592">
        <v>17.674249375999999</v>
      </c>
      <c r="W10592">
        <v>15.127856575999999</v>
      </c>
    </row>
    <row r="10593" spans="2:23" hidden="1" x14ac:dyDescent="0.25">
      <c r="B10593" t="s">
        <v>96</v>
      </c>
      <c r="C10593" t="s">
        <v>297</v>
      </c>
      <c r="D10593" t="s">
        <v>97</v>
      </c>
      <c r="E10593" t="s">
        <v>655</v>
      </c>
      <c r="F10593" t="s">
        <v>93</v>
      </c>
      <c r="G10593">
        <v>0.58663539200000014</v>
      </c>
      <c r="H10593">
        <v>3.228773296</v>
      </c>
      <c r="I10593">
        <v>4.6357541440000007</v>
      </c>
      <c r="J10593">
        <v>6.6064221439999997</v>
      </c>
      <c r="K10593">
        <v>10.483522448</v>
      </c>
      <c r="L10593">
        <v>14.90164536</v>
      </c>
      <c r="M10593">
        <v>15.445290672</v>
      </c>
      <c r="N10593">
        <v>10.517628576</v>
      </c>
      <c r="O10593">
        <v>5.9912950720000007</v>
      </c>
      <c r="Q10593">
        <v>6.9811682080000006</v>
      </c>
      <c r="S10593">
        <v>6.4832265120000008</v>
      </c>
      <c r="U10593">
        <v>9.1376194559999995</v>
      </c>
      <c r="W10593">
        <v>11.050660208</v>
      </c>
    </row>
    <row r="10594" spans="2:23" hidden="1" x14ac:dyDescent="0.25">
      <c r="B10594" t="s">
        <v>96</v>
      </c>
      <c r="C10594" t="s">
        <v>297</v>
      </c>
      <c r="D10594" t="s">
        <v>97</v>
      </c>
      <c r="E10594" t="s">
        <v>710</v>
      </c>
      <c r="F10594" t="s">
        <v>93</v>
      </c>
      <c r="G10594">
        <v>3.6579871999999999E-2</v>
      </c>
      <c r="H10594">
        <v>0.45479750400000007</v>
      </c>
      <c r="I10594">
        <v>1.297761808</v>
      </c>
      <c r="J10594">
        <v>2.513261072000001</v>
      </c>
      <c r="K10594">
        <v>3.587714704000001</v>
      </c>
      <c r="L10594">
        <v>3.7449322399999998</v>
      </c>
      <c r="M10594">
        <v>3.1490352320000001</v>
      </c>
      <c r="N10594">
        <v>2.3844451680000001</v>
      </c>
      <c r="O10594">
        <v>0.85180860800000002</v>
      </c>
      <c r="Q10594">
        <v>4.8514927999999999E-2</v>
      </c>
      <c r="S10594">
        <v>0</v>
      </c>
      <c r="U10594">
        <v>0</v>
      </c>
      <c r="W10594">
        <v>0</v>
      </c>
    </row>
    <row r="10595" spans="2:23" hidden="1" x14ac:dyDescent="0.25">
      <c r="B10595" t="s">
        <v>96</v>
      </c>
      <c r="C10595" t="s">
        <v>297</v>
      </c>
      <c r="D10595" t="s">
        <v>97</v>
      </c>
      <c r="E10595" t="s">
        <v>711</v>
      </c>
      <c r="F10595" t="s">
        <v>93</v>
      </c>
      <c r="G10595">
        <v>0</v>
      </c>
      <c r="H10595">
        <v>0.1738741760000001</v>
      </c>
      <c r="I10595">
        <v>6.5089919999999999E-3</v>
      </c>
      <c r="J10595">
        <v>0.99340147199999995</v>
      </c>
      <c r="K10595">
        <v>2.7327872320000002</v>
      </c>
      <c r="L10595">
        <v>4.522962864000001</v>
      </c>
      <c r="M10595">
        <v>4.3644437759999999</v>
      </c>
      <c r="N10595">
        <v>2.63754176</v>
      </c>
      <c r="O10595">
        <v>3.5933261280000011</v>
      </c>
      <c r="Q10595">
        <v>3.0523521280000012</v>
      </c>
      <c r="S10595">
        <v>3.5072686879999999</v>
      </c>
      <c r="U10595">
        <v>5.278599088</v>
      </c>
      <c r="W10595">
        <v>4.9985081440000014</v>
      </c>
    </row>
    <row r="10596" spans="2:23" hidden="1" x14ac:dyDescent="0.25">
      <c r="B10596" t="s">
        <v>96</v>
      </c>
      <c r="C10596" t="s">
        <v>297</v>
      </c>
      <c r="D10596" t="s">
        <v>97</v>
      </c>
      <c r="E10596" t="s">
        <v>656</v>
      </c>
      <c r="F10596" t="s">
        <v>93</v>
      </c>
      <c r="G10596">
        <v>0.30076110400000011</v>
      </c>
      <c r="H10596">
        <v>1.070249936</v>
      </c>
      <c r="I10596">
        <v>1.0465208319999999</v>
      </c>
      <c r="J10596">
        <v>0.48472065600000008</v>
      </c>
      <c r="K10596">
        <v>5.5767376E-2</v>
      </c>
      <c r="L10596">
        <v>3.3040000000000002E-5</v>
      </c>
      <c r="M10596">
        <v>1.0707199999999999E-4</v>
      </c>
      <c r="N10596">
        <v>2.8896000000000009E-5</v>
      </c>
      <c r="O10596">
        <v>6.0704000000000007E-5</v>
      </c>
      <c r="Q10596">
        <v>3.2255999999999997E-5</v>
      </c>
      <c r="S10596">
        <v>0</v>
      </c>
      <c r="U10596">
        <v>0</v>
      </c>
      <c r="W10596">
        <v>0</v>
      </c>
    </row>
    <row r="10597" spans="2:23" hidden="1" x14ac:dyDescent="0.25">
      <c r="B10597" t="s">
        <v>96</v>
      </c>
      <c r="C10597" t="s">
        <v>297</v>
      </c>
      <c r="D10597" t="s">
        <v>97</v>
      </c>
      <c r="E10597" t="s">
        <v>657</v>
      </c>
      <c r="F10597" t="s">
        <v>93</v>
      </c>
      <c r="G10597">
        <v>0.24929441599999999</v>
      </c>
      <c r="H10597">
        <v>1.5298516799999999</v>
      </c>
      <c r="I10597">
        <v>2.2849625119999999</v>
      </c>
      <c r="J10597">
        <v>2.6150388319999989</v>
      </c>
      <c r="K10597">
        <v>4.1072531360000006</v>
      </c>
      <c r="L10597">
        <v>6.6337173280000004</v>
      </c>
      <c r="M10597">
        <v>7.9317045920000018</v>
      </c>
      <c r="N10597">
        <v>5.4956127520000022</v>
      </c>
      <c r="O10597">
        <v>1.5460995200000001</v>
      </c>
      <c r="Q10597">
        <v>3.880268896</v>
      </c>
      <c r="S10597">
        <v>2.975957824</v>
      </c>
      <c r="U10597">
        <v>3.8590203679999999</v>
      </c>
      <c r="W10597">
        <v>6.0521520640000013</v>
      </c>
    </row>
    <row r="10598" spans="2:23" hidden="1" x14ac:dyDescent="0.25">
      <c r="B10598" t="s">
        <v>96</v>
      </c>
      <c r="C10598" t="s">
        <v>297</v>
      </c>
      <c r="D10598" t="s">
        <v>97</v>
      </c>
      <c r="E10598" t="s">
        <v>658</v>
      </c>
      <c r="F10598" t="s">
        <v>93</v>
      </c>
      <c r="G10598">
        <v>3.6579871999999999E-2</v>
      </c>
      <c r="H10598">
        <v>0.45479750400000007</v>
      </c>
      <c r="I10598">
        <v>1.297761808</v>
      </c>
      <c r="J10598">
        <v>2.513261072000001</v>
      </c>
      <c r="K10598">
        <v>3.587714704000001</v>
      </c>
      <c r="L10598">
        <v>3.7449322399999998</v>
      </c>
      <c r="M10598">
        <v>3.1490352320000001</v>
      </c>
      <c r="N10598">
        <v>2.3844451680000001</v>
      </c>
      <c r="O10598">
        <v>0.85180860800000002</v>
      </c>
      <c r="Q10598">
        <v>4.8514927999999999E-2</v>
      </c>
      <c r="S10598">
        <v>0</v>
      </c>
      <c r="U10598">
        <v>0</v>
      </c>
      <c r="W10598">
        <v>0</v>
      </c>
    </row>
    <row r="10599" spans="2:23" hidden="1" x14ac:dyDescent="0.25">
      <c r="B10599" t="s">
        <v>96</v>
      </c>
      <c r="C10599" t="s">
        <v>297</v>
      </c>
      <c r="D10599" t="s">
        <v>97</v>
      </c>
      <c r="E10599" t="s">
        <v>659</v>
      </c>
      <c r="F10599" t="s">
        <v>93</v>
      </c>
      <c r="G10599">
        <v>4.3646555679999999</v>
      </c>
      <c r="H10599">
        <v>5.7554696639999996</v>
      </c>
      <c r="I10599">
        <v>2.7278604639999999</v>
      </c>
      <c r="J10599">
        <v>3.720124464</v>
      </c>
      <c r="K10599">
        <v>7.8060373440000008</v>
      </c>
      <c r="L10599">
        <v>13.521659872000001</v>
      </c>
      <c r="M10599">
        <v>15.654351999999999</v>
      </c>
      <c r="N10599">
        <v>16.843144303999999</v>
      </c>
      <c r="O10599">
        <v>22.57248168000001</v>
      </c>
      <c r="Q10599">
        <v>14.865804016</v>
      </c>
      <c r="S10599">
        <v>11.198473664</v>
      </c>
      <c r="U10599">
        <v>15.123392367999999</v>
      </c>
      <c r="W10599">
        <v>11.59474153600001</v>
      </c>
    </row>
    <row r="10600" spans="2:23" hidden="1" x14ac:dyDescent="0.25">
      <c r="B10600" t="s">
        <v>96</v>
      </c>
      <c r="C10600" t="s">
        <v>297</v>
      </c>
      <c r="D10600" t="s">
        <v>97</v>
      </c>
      <c r="E10600" t="s">
        <v>660</v>
      </c>
      <c r="F10600" t="s">
        <v>93</v>
      </c>
      <c r="G10600">
        <v>0</v>
      </c>
      <c r="H10600">
        <v>8.7964800000000006E-3</v>
      </c>
      <c r="I10600">
        <v>0.17099868800000001</v>
      </c>
      <c r="J10600">
        <v>2.06865064</v>
      </c>
      <c r="K10600">
        <v>5.664200192</v>
      </c>
      <c r="L10600">
        <v>10.437612192</v>
      </c>
      <c r="M10600">
        <v>10.781760975999999</v>
      </c>
      <c r="N10600">
        <v>11.496324896000001</v>
      </c>
      <c r="O10600">
        <v>13.219143839999999</v>
      </c>
      <c r="Q10600">
        <v>11.621729392000001</v>
      </c>
      <c r="S10600">
        <v>9.4586742879999992</v>
      </c>
      <c r="U10600">
        <v>10.255260399999999</v>
      </c>
      <c r="W10600">
        <v>5.1058752639999998</v>
      </c>
    </row>
    <row r="10601" spans="2:23" hidden="1" x14ac:dyDescent="0.25">
      <c r="B10601" t="s">
        <v>96</v>
      </c>
      <c r="C10601" t="s">
        <v>297</v>
      </c>
      <c r="D10601" t="s">
        <v>97</v>
      </c>
      <c r="E10601" t="s">
        <v>661</v>
      </c>
      <c r="F10601" t="s">
        <v>93</v>
      </c>
      <c r="G10601">
        <v>0</v>
      </c>
      <c r="H10601">
        <v>5.9158176E-2</v>
      </c>
      <c r="I10601">
        <v>2.4356640000000001E-3</v>
      </c>
      <c r="J10601">
        <v>2.6364688000000001E-2</v>
      </c>
      <c r="K10601">
        <v>0.19892969599999999</v>
      </c>
      <c r="L10601">
        <v>0.49242961600000013</v>
      </c>
      <c r="M10601">
        <v>0.87254999999999994</v>
      </c>
      <c r="N10601">
        <v>1.1777786720000001</v>
      </c>
      <c r="O10601">
        <v>1.4393369760000001</v>
      </c>
      <c r="Q10601">
        <v>0.88090284799999996</v>
      </c>
      <c r="S10601">
        <v>0.30708630400000009</v>
      </c>
      <c r="U10601">
        <v>5.6555520000000003E-3</v>
      </c>
      <c r="W10601">
        <v>0</v>
      </c>
    </row>
    <row r="10602" spans="2:23" hidden="1" x14ac:dyDescent="0.25">
      <c r="B10602" t="s">
        <v>96</v>
      </c>
      <c r="C10602" t="s">
        <v>297</v>
      </c>
      <c r="D10602" t="s">
        <v>97</v>
      </c>
      <c r="E10602" t="s">
        <v>662</v>
      </c>
      <c r="F10602" t="s">
        <v>93</v>
      </c>
      <c r="G10602">
        <v>4.3646555679999999</v>
      </c>
      <c r="H10602">
        <v>5.687515008000001</v>
      </c>
      <c r="I10602">
        <v>2.5544261120000011</v>
      </c>
      <c r="J10602">
        <v>1.62507968</v>
      </c>
      <c r="K10602">
        <v>1.942907344</v>
      </c>
      <c r="L10602">
        <v>2.5916178400000001</v>
      </c>
      <c r="M10602">
        <v>4.0000402400000006</v>
      </c>
      <c r="N10602">
        <v>4.1690387200000014</v>
      </c>
      <c r="O10602">
        <v>4.8144179999999999</v>
      </c>
      <c r="Q10602">
        <v>1.889146448</v>
      </c>
      <c r="S10602">
        <v>0.73718792</v>
      </c>
      <c r="U10602">
        <v>1.270764096</v>
      </c>
      <c r="W10602">
        <v>2.685492544000001</v>
      </c>
    </row>
    <row r="10603" spans="2:23" hidden="1" x14ac:dyDescent="0.25">
      <c r="B10603" t="s">
        <v>96</v>
      </c>
      <c r="C10603" t="s">
        <v>297</v>
      </c>
      <c r="D10603" t="s">
        <v>97</v>
      </c>
      <c r="E10603" t="s">
        <v>663</v>
      </c>
      <c r="F10603" t="s">
        <v>93</v>
      </c>
      <c r="G10603">
        <v>8.3188667520000017</v>
      </c>
      <c r="H10603">
        <v>13.362604304</v>
      </c>
      <c r="I10603">
        <v>12.584408256</v>
      </c>
      <c r="J10603">
        <v>9.4166017120000003</v>
      </c>
      <c r="K10603">
        <v>6.7414490080000009</v>
      </c>
      <c r="L10603">
        <v>5.2736247200000008</v>
      </c>
      <c r="M10603">
        <v>6.3473080160000004</v>
      </c>
      <c r="N10603">
        <v>16.022411775999998</v>
      </c>
      <c r="O10603">
        <v>13.660504703999999</v>
      </c>
      <c r="Q10603">
        <v>10.1439632</v>
      </c>
      <c r="S10603">
        <v>9.1965512799999996</v>
      </c>
      <c r="U10603">
        <v>5.9798380320000009</v>
      </c>
      <c r="W10603">
        <v>6.3377545279999996</v>
      </c>
    </row>
    <row r="10604" spans="2:23" hidden="1" x14ac:dyDescent="0.25">
      <c r="B10604" t="s">
        <v>96</v>
      </c>
      <c r="C10604" t="s">
        <v>297</v>
      </c>
      <c r="D10604" t="s">
        <v>97</v>
      </c>
      <c r="E10604" t="s">
        <v>527</v>
      </c>
      <c r="F10604" t="s">
        <v>93</v>
      </c>
      <c r="G10604">
        <v>0</v>
      </c>
      <c r="H10604">
        <v>0.57600806100000002</v>
      </c>
      <c r="I10604">
        <v>3.2980913809999999</v>
      </c>
      <c r="J10604">
        <v>8.7837640960000005</v>
      </c>
      <c r="K10604">
        <v>16.022783449999999</v>
      </c>
      <c r="L10604">
        <v>24.018051580000002</v>
      </c>
      <c r="M10604">
        <v>32.634931100000003</v>
      </c>
      <c r="N10604">
        <v>39.449185149999998</v>
      </c>
      <c r="O10604">
        <v>42.604803599999997</v>
      </c>
      <c r="P10604">
        <v>44.152487100000002</v>
      </c>
      <c r="Q10604">
        <v>45.502535209999998</v>
      </c>
      <c r="R10604">
        <v>46.800674970000003</v>
      </c>
      <c r="S10604">
        <v>48.114405320000003</v>
      </c>
      <c r="T10604">
        <v>49.325604949999999</v>
      </c>
      <c r="U10604">
        <v>50.382559059999998</v>
      </c>
      <c r="V10604">
        <v>51.242571300000002</v>
      </c>
      <c r="W10604">
        <v>51.893223519999999</v>
      </c>
    </row>
    <row r="10605" spans="2:23" hidden="1" x14ac:dyDescent="0.25">
      <c r="B10605" t="s">
        <v>96</v>
      </c>
      <c r="C10605" t="s">
        <v>297</v>
      </c>
      <c r="D10605" t="s">
        <v>97</v>
      </c>
      <c r="E10605" t="s">
        <v>528</v>
      </c>
      <c r="F10605" t="s">
        <v>93</v>
      </c>
      <c r="G10605">
        <v>1.2913664810000001</v>
      </c>
      <c r="H10605">
        <v>1.2913664810000001</v>
      </c>
      <c r="I10605">
        <v>1.2913664810000001</v>
      </c>
    </row>
    <row r="10606" spans="2:23" hidden="1" x14ac:dyDescent="0.25">
      <c r="B10606" t="s">
        <v>96</v>
      </c>
      <c r="C10606" t="s">
        <v>297</v>
      </c>
      <c r="D10606" t="s">
        <v>97</v>
      </c>
      <c r="E10606" t="s">
        <v>529</v>
      </c>
      <c r="F10606" t="s">
        <v>93</v>
      </c>
      <c r="G10606">
        <v>12.19051853</v>
      </c>
      <c r="H10606">
        <v>12.19051853</v>
      </c>
      <c r="I10606">
        <v>12.19051853</v>
      </c>
      <c r="J10606">
        <v>12.19051853</v>
      </c>
      <c r="K10606">
        <v>12.19051853</v>
      </c>
      <c r="L10606">
        <v>12.19051853</v>
      </c>
      <c r="M10606">
        <v>12.19051853</v>
      </c>
    </row>
    <row r="10607" spans="2:23" hidden="1" x14ac:dyDescent="0.25">
      <c r="B10607" t="s">
        <v>96</v>
      </c>
      <c r="C10607" t="s">
        <v>297</v>
      </c>
      <c r="D10607" t="s">
        <v>97</v>
      </c>
      <c r="E10607" t="s">
        <v>92</v>
      </c>
      <c r="F10607" t="s">
        <v>93</v>
      </c>
      <c r="G10607">
        <v>136.02827210000001</v>
      </c>
      <c r="H10607">
        <v>192.47922310000001</v>
      </c>
      <c r="I10607">
        <v>259.74322979999999</v>
      </c>
      <c r="J10607">
        <v>288.62451909999999</v>
      </c>
      <c r="K10607">
        <v>295.99932410000002</v>
      </c>
      <c r="L10607">
        <v>298.96171600000002</v>
      </c>
      <c r="M10607">
        <v>306.43252480000001</v>
      </c>
      <c r="N10607">
        <v>315.45322119999997</v>
      </c>
      <c r="O10607">
        <v>284.3788404</v>
      </c>
      <c r="P10607">
        <v>298.38087089999999</v>
      </c>
      <c r="Q10607">
        <v>312.38290139999998</v>
      </c>
      <c r="R10607">
        <v>323.8401361</v>
      </c>
      <c r="S10607">
        <v>335.29737089999998</v>
      </c>
      <c r="T10607">
        <v>334.99990789999998</v>
      </c>
      <c r="U10607">
        <v>334.70244489999999</v>
      </c>
      <c r="V10607">
        <v>330.38040860000001</v>
      </c>
      <c r="W10607">
        <v>326.05837229999997</v>
      </c>
    </row>
    <row r="10608" spans="2:23" hidden="1" x14ac:dyDescent="0.25">
      <c r="B10608" t="s">
        <v>96</v>
      </c>
      <c r="C10608" t="s">
        <v>297</v>
      </c>
      <c r="D10608" t="s">
        <v>97</v>
      </c>
      <c r="E10608" t="s">
        <v>530</v>
      </c>
      <c r="F10608" t="s">
        <v>93</v>
      </c>
      <c r="G10608">
        <v>196.083575</v>
      </c>
      <c r="H10608">
        <v>196.083575</v>
      </c>
      <c r="I10608">
        <v>196.083575</v>
      </c>
    </row>
    <row r="10609" spans="2:23" hidden="1" x14ac:dyDescent="0.25">
      <c r="B10609" t="s">
        <v>96</v>
      </c>
      <c r="C10609" t="s">
        <v>297</v>
      </c>
      <c r="D10609" t="s">
        <v>97</v>
      </c>
      <c r="E10609" t="s">
        <v>531</v>
      </c>
      <c r="F10609" t="s">
        <v>93</v>
      </c>
      <c r="G10609">
        <v>254.0384013</v>
      </c>
      <c r="H10609">
        <v>254.0384013</v>
      </c>
      <c r="I10609">
        <v>254.0384013</v>
      </c>
      <c r="J10609">
        <v>254.0384013</v>
      </c>
      <c r="K10609">
        <v>254.0384013</v>
      </c>
      <c r="L10609">
        <v>254.0384013</v>
      </c>
      <c r="M10609">
        <v>254.0384013</v>
      </c>
    </row>
    <row r="10610" spans="2:23" hidden="1" x14ac:dyDescent="0.25">
      <c r="B10610" t="s">
        <v>96</v>
      </c>
      <c r="C10610" t="s">
        <v>297</v>
      </c>
      <c r="D10610" t="s">
        <v>97</v>
      </c>
      <c r="E10610" t="s">
        <v>532</v>
      </c>
      <c r="F10610" t="s">
        <v>93</v>
      </c>
      <c r="G10610">
        <v>2.678084245</v>
      </c>
      <c r="H10610">
        <v>1.114949972</v>
      </c>
      <c r="I10610">
        <v>0.44250189099999998</v>
      </c>
      <c r="J10610">
        <v>2.3394297179999999</v>
      </c>
      <c r="K10610">
        <v>5.9794202649999999</v>
      </c>
      <c r="L10610">
        <v>10.90372655</v>
      </c>
      <c r="M10610">
        <v>11.37149572</v>
      </c>
      <c r="N10610">
        <v>12.25740506</v>
      </c>
      <c r="O10610">
        <v>14.167937050000001</v>
      </c>
      <c r="P10610">
        <v>13.41173921</v>
      </c>
      <c r="Q10610">
        <v>12.655541380000001</v>
      </c>
      <c r="R10610">
        <v>11.54831508</v>
      </c>
      <c r="S10610">
        <v>10.44108877</v>
      </c>
      <c r="T10610">
        <v>10.76172702</v>
      </c>
      <c r="U10610">
        <v>11.08236526</v>
      </c>
      <c r="V10610">
        <v>8.3831508550000002</v>
      </c>
      <c r="W10610">
        <v>5.6839364489999999</v>
      </c>
    </row>
    <row r="10611" spans="2:23" hidden="1" x14ac:dyDescent="0.25">
      <c r="B10611" t="s">
        <v>96</v>
      </c>
      <c r="C10611" t="s">
        <v>297</v>
      </c>
      <c r="D10611" t="s">
        <v>97</v>
      </c>
      <c r="E10611" t="s">
        <v>533</v>
      </c>
      <c r="F10611" t="s">
        <v>93</v>
      </c>
      <c r="G10611">
        <v>1.4118453689999999</v>
      </c>
      <c r="H10611">
        <v>1.4118453689999999</v>
      </c>
      <c r="I10611">
        <v>1.4118453689999999</v>
      </c>
    </row>
    <row r="10612" spans="2:23" hidden="1" x14ac:dyDescent="0.25">
      <c r="B10612" t="s">
        <v>96</v>
      </c>
      <c r="C10612" t="s">
        <v>297</v>
      </c>
      <c r="D10612" t="s">
        <v>97</v>
      </c>
      <c r="E10612" t="s">
        <v>534</v>
      </c>
      <c r="F10612" t="s">
        <v>93</v>
      </c>
      <c r="G10612">
        <v>4.9756583379999997</v>
      </c>
      <c r="H10612">
        <v>4.9756583379999997</v>
      </c>
      <c r="I10612">
        <v>4.9756583379999997</v>
      </c>
      <c r="J10612">
        <v>4.9756583379999997</v>
      </c>
      <c r="K10612">
        <v>4.9756583379999997</v>
      </c>
      <c r="L10612">
        <v>4.9756583379999997</v>
      </c>
      <c r="M10612">
        <v>4.9756583379999997</v>
      </c>
    </row>
    <row r="10613" spans="2:23" hidden="1" x14ac:dyDescent="0.25">
      <c r="B10613" t="s">
        <v>96</v>
      </c>
      <c r="C10613" t="s">
        <v>297</v>
      </c>
      <c r="D10613" t="s">
        <v>97</v>
      </c>
      <c r="E10613" t="s">
        <v>535</v>
      </c>
      <c r="F10613" t="s">
        <v>93</v>
      </c>
      <c r="G10613">
        <v>0.13328996800000001</v>
      </c>
      <c r="H10613">
        <v>0.54383369599999998</v>
      </c>
      <c r="I10613">
        <v>0.131125344</v>
      </c>
      <c r="J10613">
        <v>1.043323008</v>
      </c>
      <c r="K10613">
        <v>1.0536779679999999</v>
      </c>
      <c r="L10613">
        <v>1.350145776</v>
      </c>
      <c r="M10613">
        <v>1.3014155839999999</v>
      </c>
      <c r="N10613">
        <v>1.11936776</v>
      </c>
      <c r="O10613">
        <v>0.81908220799999998</v>
      </c>
      <c r="P10613">
        <v>0.45282535200000001</v>
      </c>
      <c r="Q10613">
        <v>8.6568495999999995E-2</v>
      </c>
      <c r="R10613">
        <v>4.3284247999999997E-2</v>
      </c>
      <c r="S10613">
        <v>0</v>
      </c>
      <c r="T10613">
        <v>0</v>
      </c>
      <c r="U10613">
        <v>0</v>
      </c>
      <c r="V10613">
        <v>0.262531024</v>
      </c>
      <c r="W10613">
        <v>0.525062048</v>
      </c>
    </row>
    <row r="10614" spans="2:23" hidden="1" x14ac:dyDescent="0.25">
      <c r="B10614" t="s">
        <v>96</v>
      </c>
      <c r="C10614" t="s">
        <v>297</v>
      </c>
      <c r="D10614" t="s">
        <v>97</v>
      </c>
      <c r="E10614" t="s">
        <v>536</v>
      </c>
      <c r="F10614" t="s">
        <v>93</v>
      </c>
      <c r="G10614">
        <v>0.26941633599999998</v>
      </c>
      <c r="H10614">
        <v>0.26941633599999998</v>
      </c>
      <c r="I10614">
        <v>0.26941633599999998</v>
      </c>
    </row>
    <row r="10615" spans="2:23" hidden="1" x14ac:dyDescent="0.25">
      <c r="B10615" t="s">
        <v>96</v>
      </c>
      <c r="C10615" t="s">
        <v>297</v>
      </c>
      <c r="D10615" t="s">
        <v>97</v>
      </c>
      <c r="E10615" t="s">
        <v>537</v>
      </c>
      <c r="F10615" t="s">
        <v>93</v>
      </c>
      <c r="G10615">
        <v>0.79383019200000005</v>
      </c>
      <c r="H10615">
        <v>0.79383019200000005</v>
      </c>
      <c r="I10615">
        <v>0.79383019200000005</v>
      </c>
      <c r="J10615">
        <v>0.79383019200000005</v>
      </c>
      <c r="K10615">
        <v>0.79383019200000005</v>
      </c>
      <c r="L10615">
        <v>0.79383019200000005</v>
      </c>
      <c r="M10615">
        <v>0.79383019200000005</v>
      </c>
    </row>
    <row r="10616" spans="2:23" hidden="1" x14ac:dyDescent="0.25">
      <c r="B10616" t="s">
        <v>96</v>
      </c>
      <c r="C10616" t="s">
        <v>297</v>
      </c>
      <c r="D10616" t="s">
        <v>97</v>
      </c>
      <c r="E10616" t="s">
        <v>538</v>
      </c>
      <c r="F10616" t="s">
        <v>93</v>
      </c>
      <c r="G10616">
        <v>0</v>
      </c>
      <c r="H10616">
        <v>0.47641697599999999</v>
      </c>
      <c r="I10616">
        <v>0.12611961599999999</v>
      </c>
      <c r="J10616">
        <v>1.043323008</v>
      </c>
      <c r="K10616">
        <v>1.0536779679999999</v>
      </c>
      <c r="L10616">
        <v>1.350143984</v>
      </c>
      <c r="M10616">
        <v>1.3013911680000001</v>
      </c>
      <c r="N10616">
        <v>1.119362384</v>
      </c>
      <c r="O10616">
        <v>0.81907649599999999</v>
      </c>
      <c r="P10616">
        <v>0.45280664799999998</v>
      </c>
      <c r="Q10616">
        <v>8.6536799999999997E-2</v>
      </c>
      <c r="R10616">
        <v>4.3268399999999999E-2</v>
      </c>
      <c r="S10616">
        <v>0</v>
      </c>
      <c r="T10616">
        <v>0</v>
      </c>
      <c r="U10616">
        <v>0</v>
      </c>
      <c r="V10616">
        <v>0.262531024</v>
      </c>
      <c r="W10616">
        <v>0.525062048</v>
      </c>
    </row>
    <row r="10617" spans="2:23" hidden="1" x14ac:dyDescent="0.25">
      <c r="B10617" t="s">
        <v>96</v>
      </c>
      <c r="C10617" t="s">
        <v>297</v>
      </c>
      <c r="D10617" t="s">
        <v>97</v>
      </c>
      <c r="E10617" t="s">
        <v>539</v>
      </c>
      <c r="F10617" t="s">
        <v>93</v>
      </c>
      <c r="G10617">
        <v>0.20084553099999999</v>
      </c>
      <c r="H10617">
        <v>0.20084553099999999</v>
      </c>
      <c r="I10617">
        <v>0.20084553099999999</v>
      </c>
    </row>
    <row r="10618" spans="2:23" hidden="1" x14ac:dyDescent="0.25">
      <c r="B10618" t="s">
        <v>96</v>
      </c>
      <c r="C10618" t="s">
        <v>297</v>
      </c>
      <c r="D10618" t="s">
        <v>97</v>
      </c>
      <c r="E10618" t="s">
        <v>540</v>
      </c>
      <c r="F10618" t="s">
        <v>93</v>
      </c>
      <c r="G10618">
        <v>0.76443896</v>
      </c>
      <c r="H10618">
        <v>0.76443896</v>
      </c>
      <c r="I10618">
        <v>0.76443896</v>
      </c>
      <c r="J10618">
        <v>0.76443896</v>
      </c>
      <c r="K10618">
        <v>0.76443896</v>
      </c>
      <c r="L10618">
        <v>0.76443896</v>
      </c>
      <c r="M10618">
        <v>0.76443896</v>
      </c>
    </row>
    <row r="10619" spans="2:23" hidden="1" x14ac:dyDescent="0.25">
      <c r="B10619" t="s">
        <v>96</v>
      </c>
      <c r="C10619" t="s">
        <v>297</v>
      </c>
      <c r="D10619" t="s">
        <v>97</v>
      </c>
      <c r="E10619" t="s">
        <v>541</v>
      </c>
      <c r="F10619" t="s">
        <v>93</v>
      </c>
      <c r="G10619">
        <v>56.329130480000003</v>
      </c>
      <c r="H10619">
        <v>105.59503549999999</v>
      </c>
      <c r="I10619">
        <v>182.47218939999999</v>
      </c>
      <c r="J10619">
        <v>223.24890310000001</v>
      </c>
      <c r="K10619">
        <v>231.44242270000001</v>
      </c>
      <c r="L10619">
        <v>226.66609969999999</v>
      </c>
      <c r="M10619">
        <v>228.4952844</v>
      </c>
      <c r="N10619">
        <v>226.09175400000001</v>
      </c>
      <c r="O10619">
        <v>197.5604179</v>
      </c>
      <c r="P10619">
        <v>213.54076319999999</v>
      </c>
      <c r="Q10619">
        <v>229.5211084</v>
      </c>
      <c r="R10619">
        <v>242.6995829</v>
      </c>
      <c r="S10619">
        <v>255.87805729999999</v>
      </c>
      <c r="T10619">
        <v>258.8654004</v>
      </c>
      <c r="U10619">
        <v>261.85274349999997</v>
      </c>
      <c r="V10619">
        <v>260.29460349999999</v>
      </c>
      <c r="W10619">
        <v>258.73646339999999</v>
      </c>
    </row>
    <row r="10620" spans="2:23" hidden="1" x14ac:dyDescent="0.25">
      <c r="B10620" t="s">
        <v>96</v>
      </c>
      <c r="C10620" t="s">
        <v>297</v>
      </c>
      <c r="D10620" t="s">
        <v>97</v>
      </c>
      <c r="E10620" t="s">
        <v>542</v>
      </c>
      <c r="F10620" t="s">
        <v>93</v>
      </c>
      <c r="G10620">
        <v>114.7987851</v>
      </c>
      <c r="H10620">
        <v>114.7987851</v>
      </c>
      <c r="I10620">
        <v>114.7987851</v>
      </c>
    </row>
    <row r="10621" spans="2:23" hidden="1" x14ac:dyDescent="0.25">
      <c r="B10621" t="s">
        <v>96</v>
      </c>
      <c r="C10621" t="s">
        <v>297</v>
      </c>
      <c r="D10621" t="s">
        <v>97</v>
      </c>
      <c r="E10621" t="s">
        <v>543</v>
      </c>
      <c r="F10621" t="s">
        <v>93</v>
      </c>
      <c r="G10621">
        <v>179.17843790000001</v>
      </c>
      <c r="H10621">
        <v>179.17843790000001</v>
      </c>
      <c r="I10621">
        <v>179.17843790000001</v>
      </c>
      <c r="J10621">
        <v>179.17843790000001</v>
      </c>
      <c r="K10621">
        <v>179.17843790000001</v>
      </c>
      <c r="L10621">
        <v>179.17843790000001</v>
      </c>
      <c r="M10621">
        <v>179.17843790000001</v>
      </c>
    </row>
    <row r="10622" spans="2:23" hidden="1" x14ac:dyDescent="0.25">
      <c r="B10622" t="s">
        <v>96</v>
      </c>
      <c r="C10622" t="s">
        <v>297</v>
      </c>
      <c r="D10622" t="s">
        <v>97</v>
      </c>
      <c r="E10622" t="s">
        <v>544</v>
      </c>
      <c r="F10622" t="s">
        <v>93</v>
      </c>
      <c r="G10622">
        <v>2.3221423680000002</v>
      </c>
      <c r="H10622">
        <v>0.79658521599999998</v>
      </c>
      <c r="I10622">
        <v>6.8300000000000007E-5</v>
      </c>
      <c r="J10622">
        <v>6.7899999999999997E-5</v>
      </c>
      <c r="K10622">
        <v>6.7500000000000001E-5</v>
      </c>
      <c r="L10622">
        <v>6.7100000000000005E-5</v>
      </c>
      <c r="M10622">
        <v>8.7899999999999995E-5</v>
      </c>
      <c r="N10622">
        <v>6.6299999999999999E-5</v>
      </c>
      <c r="O10622">
        <v>6.97E-5</v>
      </c>
      <c r="P10622">
        <v>8.2299999999999995E-5</v>
      </c>
      <c r="Q10622">
        <v>9.5000000000000005E-5</v>
      </c>
      <c r="R10622">
        <v>4.7500000000000003E-5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2:23" hidden="1" x14ac:dyDescent="0.25">
      <c r="B10623" t="s">
        <v>96</v>
      </c>
      <c r="C10623" t="s">
        <v>297</v>
      </c>
      <c r="D10623" t="s">
        <v>97</v>
      </c>
      <c r="E10623" t="s">
        <v>545</v>
      </c>
      <c r="F10623" t="s">
        <v>93</v>
      </c>
      <c r="G10623">
        <v>1.0395986349999999</v>
      </c>
      <c r="H10623">
        <v>1.0395986349999999</v>
      </c>
      <c r="I10623">
        <v>1.0395986349999999</v>
      </c>
    </row>
    <row r="10624" spans="2:23" hidden="1" x14ac:dyDescent="0.25">
      <c r="B10624" t="s">
        <v>96</v>
      </c>
      <c r="C10624" t="s">
        <v>297</v>
      </c>
      <c r="D10624" t="s">
        <v>97</v>
      </c>
      <c r="E10624" t="s">
        <v>546</v>
      </c>
      <c r="F10624" t="s">
        <v>93</v>
      </c>
      <c r="G10624">
        <v>0.44558376</v>
      </c>
      <c r="H10624">
        <v>0.44558376</v>
      </c>
      <c r="I10624">
        <v>0.44558376</v>
      </c>
      <c r="J10624">
        <v>0.44558376</v>
      </c>
      <c r="K10624">
        <v>0.44558376</v>
      </c>
      <c r="L10624">
        <v>0.44558376</v>
      </c>
      <c r="M10624">
        <v>0.44558376</v>
      </c>
    </row>
    <row r="10625" spans="2:23" hidden="1" x14ac:dyDescent="0.25">
      <c r="B10625" t="s">
        <v>96</v>
      </c>
      <c r="C10625" t="s">
        <v>297</v>
      </c>
      <c r="D10625" t="s">
        <v>97</v>
      </c>
      <c r="E10625" t="s">
        <v>547</v>
      </c>
      <c r="F10625" t="s">
        <v>93</v>
      </c>
      <c r="G10625">
        <v>0</v>
      </c>
      <c r="H10625">
        <v>1.2689600000000001E-4</v>
      </c>
      <c r="I10625">
        <v>0</v>
      </c>
      <c r="J10625">
        <v>0</v>
      </c>
      <c r="K10625">
        <v>0</v>
      </c>
      <c r="L10625">
        <v>0</v>
      </c>
      <c r="M10625">
        <v>2.12E-5</v>
      </c>
      <c r="N10625">
        <v>0</v>
      </c>
      <c r="O10625">
        <v>0</v>
      </c>
      <c r="P10625">
        <v>1.11E-5</v>
      </c>
      <c r="Q10625">
        <v>2.23E-5</v>
      </c>
      <c r="R10625">
        <v>1.11E-5</v>
      </c>
      <c r="S10625">
        <v>0</v>
      </c>
      <c r="T10625">
        <v>0</v>
      </c>
      <c r="U10625">
        <v>0</v>
      </c>
      <c r="V10625">
        <v>0</v>
      </c>
      <c r="W10625">
        <v>0</v>
      </c>
    </row>
    <row r="10626" spans="2:23" hidden="1" x14ac:dyDescent="0.25">
      <c r="B10626" t="s">
        <v>96</v>
      </c>
      <c r="C10626" t="s">
        <v>297</v>
      </c>
      <c r="D10626" t="s">
        <v>97</v>
      </c>
      <c r="E10626" t="s">
        <v>548</v>
      </c>
      <c r="F10626" t="s">
        <v>93</v>
      </c>
      <c r="G10626">
        <v>4.2299999999999998E-5</v>
      </c>
      <c r="H10626">
        <v>4.2299999999999998E-5</v>
      </c>
      <c r="I10626">
        <v>4.2299999999999998E-5</v>
      </c>
    </row>
    <row r="10627" spans="2:23" hidden="1" x14ac:dyDescent="0.25">
      <c r="B10627" t="s">
        <v>96</v>
      </c>
      <c r="C10627" t="s">
        <v>297</v>
      </c>
      <c r="D10627" t="s">
        <v>97</v>
      </c>
      <c r="E10627" t="s">
        <v>549</v>
      </c>
      <c r="F10627" t="s">
        <v>93</v>
      </c>
      <c r="G10627">
        <v>2.12E-5</v>
      </c>
      <c r="H10627">
        <v>2.12E-5</v>
      </c>
      <c r="I10627">
        <v>2.12E-5</v>
      </c>
      <c r="J10627">
        <v>2.12E-5</v>
      </c>
      <c r="K10627">
        <v>2.12E-5</v>
      </c>
      <c r="L10627">
        <v>2.12E-5</v>
      </c>
      <c r="M10627">
        <v>2.12E-5</v>
      </c>
    </row>
    <row r="10628" spans="2:23" hidden="1" x14ac:dyDescent="0.25">
      <c r="B10628" t="s">
        <v>96</v>
      </c>
      <c r="C10628" t="s">
        <v>297</v>
      </c>
      <c r="D10628" t="s">
        <v>97</v>
      </c>
      <c r="E10628" t="s">
        <v>550</v>
      </c>
      <c r="F10628" t="s">
        <v>93</v>
      </c>
      <c r="G10628">
        <v>2.3221423680000002</v>
      </c>
      <c r="H10628">
        <v>0.79645832000000005</v>
      </c>
      <c r="I10628">
        <v>6.8300000000000007E-5</v>
      </c>
      <c r="J10628">
        <v>6.7899999999999997E-5</v>
      </c>
      <c r="K10628">
        <v>6.7500000000000001E-5</v>
      </c>
      <c r="L10628">
        <v>6.7100000000000005E-5</v>
      </c>
      <c r="M10628">
        <v>6.6799999999999997E-5</v>
      </c>
      <c r="N10628">
        <v>6.6299999999999999E-5</v>
      </c>
      <c r="O10628">
        <v>6.97E-5</v>
      </c>
      <c r="P10628">
        <v>7.1199999999999996E-5</v>
      </c>
      <c r="Q10628">
        <v>7.2799999999999994E-5</v>
      </c>
      <c r="R10628">
        <v>3.6399999999999997E-5</v>
      </c>
      <c r="S10628">
        <v>0</v>
      </c>
      <c r="T10628">
        <v>0</v>
      </c>
      <c r="U10628">
        <v>0</v>
      </c>
      <c r="V10628">
        <v>0</v>
      </c>
      <c r="W10628">
        <v>0</v>
      </c>
    </row>
    <row r="10629" spans="2:23" hidden="1" x14ac:dyDescent="0.25">
      <c r="B10629" t="s">
        <v>96</v>
      </c>
      <c r="C10629" t="s">
        <v>297</v>
      </c>
      <c r="D10629" t="s">
        <v>97</v>
      </c>
      <c r="E10629" t="s">
        <v>551</v>
      </c>
      <c r="F10629" t="s">
        <v>93</v>
      </c>
      <c r="G10629">
        <v>1.039556336</v>
      </c>
      <c r="H10629">
        <v>1.039556336</v>
      </c>
      <c r="I10629">
        <v>1.039556336</v>
      </c>
    </row>
    <row r="10630" spans="2:23" hidden="1" x14ac:dyDescent="0.25">
      <c r="B10630" t="s">
        <v>96</v>
      </c>
      <c r="C10630" t="s">
        <v>297</v>
      </c>
      <c r="D10630" t="s">
        <v>97</v>
      </c>
      <c r="E10630" t="s">
        <v>552</v>
      </c>
      <c r="F10630" t="s">
        <v>93</v>
      </c>
      <c r="G10630">
        <v>0.44556260800000003</v>
      </c>
      <c r="H10630">
        <v>0.44556260800000003</v>
      </c>
      <c r="I10630">
        <v>0.44556260800000003</v>
      </c>
      <c r="J10630">
        <v>0.44556260800000003</v>
      </c>
      <c r="K10630">
        <v>0.44556260800000003</v>
      </c>
      <c r="L10630">
        <v>0.44556260800000003</v>
      </c>
      <c r="M10630">
        <v>0.44556260800000003</v>
      </c>
    </row>
    <row r="10631" spans="2:23" hidden="1" x14ac:dyDescent="0.25">
      <c r="B10631" t="s">
        <v>96</v>
      </c>
      <c r="C10631" t="s">
        <v>297</v>
      </c>
      <c r="D10631" t="s">
        <v>97</v>
      </c>
      <c r="E10631" t="s">
        <v>553</v>
      </c>
      <c r="F10631" t="s">
        <v>93</v>
      </c>
      <c r="G10631">
        <v>1.0874283840000001</v>
      </c>
      <c r="H10631">
        <v>0.18717428799999999</v>
      </c>
      <c r="I10631">
        <v>5.0824479999999998E-3</v>
      </c>
      <c r="J10631">
        <v>7.75E-5</v>
      </c>
      <c r="K10631">
        <v>7.8200000000000003E-5</v>
      </c>
      <c r="L10631">
        <v>7.8800000000000004E-5</v>
      </c>
      <c r="M10631">
        <v>7.9499999999999994E-5</v>
      </c>
      <c r="N10631">
        <v>8.03E-5</v>
      </c>
      <c r="O10631">
        <v>2.4691520000000001E-3</v>
      </c>
      <c r="P10631">
        <v>1.0770368000000001E-2</v>
      </c>
      <c r="Q10631">
        <v>1.9071583999999999E-2</v>
      </c>
      <c r="R10631">
        <v>9.5410559999999991E-3</v>
      </c>
      <c r="S10631">
        <v>1.0499999999999999E-5</v>
      </c>
      <c r="T10631">
        <v>5.2599999999999996E-6</v>
      </c>
      <c r="U10631">
        <v>0</v>
      </c>
      <c r="V10631">
        <v>0</v>
      </c>
      <c r="W10631">
        <v>0</v>
      </c>
    </row>
    <row r="10632" spans="2:23" hidden="1" x14ac:dyDescent="0.25">
      <c r="B10632" t="s">
        <v>96</v>
      </c>
      <c r="C10632" t="s">
        <v>297</v>
      </c>
      <c r="D10632" t="s">
        <v>97</v>
      </c>
      <c r="E10632" t="s">
        <v>554</v>
      </c>
      <c r="F10632" t="s">
        <v>93</v>
      </c>
      <c r="G10632">
        <v>0.42656170700000001</v>
      </c>
      <c r="H10632">
        <v>0.42656170700000001</v>
      </c>
      <c r="I10632">
        <v>0.42656170700000001</v>
      </c>
    </row>
    <row r="10633" spans="2:23" hidden="1" x14ac:dyDescent="0.25">
      <c r="B10633" t="s">
        <v>96</v>
      </c>
      <c r="C10633" t="s">
        <v>297</v>
      </c>
      <c r="D10633" t="s">
        <v>97</v>
      </c>
      <c r="E10633" t="s">
        <v>555</v>
      </c>
      <c r="F10633" t="s">
        <v>93</v>
      </c>
      <c r="G10633">
        <v>0.18285702400000001</v>
      </c>
      <c r="H10633">
        <v>0.18285702400000001</v>
      </c>
      <c r="I10633">
        <v>0.18285702400000001</v>
      </c>
      <c r="J10633">
        <v>0.18285702400000001</v>
      </c>
      <c r="K10633">
        <v>0.18285702400000001</v>
      </c>
      <c r="L10633">
        <v>0.18285702400000001</v>
      </c>
      <c r="M10633">
        <v>0.18285702400000001</v>
      </c>
    </row>
    <row r="10634" spans="2:23" hidden="1" x14ac:dyDescent="0.25">
      <c r="B10634" t="s">
        <v>96</v>
      </c>
      <c r="C10634" t="s">
        <v>297</v>
      </c>
      <c r="D10634" t="s">
        <v>97</v>
      </c>
      <c r="E10634" t="s">
        <v>556</v>
      </c>
      <c r="F10634" t="s">
        <v>93</v>
      </c>
      <c r="G10634">
        <v>0.13328996800000001</v>
      </c>
      <c r="H10634">
        <v>6.7232143999999994E-2</v>
      </c>
      <c r="I10634">
        <v>5.0057280000000001E-3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2:23" hidden="1" x14ac:dyDescent="0.25">
      <c r="B10635" t="s">
        <v>96</v>
      </c>
      <c r="C10635" t="s">
        <v>297</v>
      </c>
      <c r="D10635" t="s">
        <v>97</v>
      </c>
      <c r="E10635" t="s">
        <v>557</v>
      </c>
      <c r="F10635" t="s">
        <v>93</v>
      </c>
      <c r="G10635">
        <v>6.8509280000000006E-2</v>
      </c>
      <c r="H10635">
        <v>6.8509280000000006E-2</v>
      </c>
      <c r="I10635">
        <v>6.8509280000000006E-2</v>
      </c>
    </row>
    <row r="10636" spans="2:23" hidden="1" x14ac:dyDescent="0.25">
      <c r="B10636" t="s">
        <v>96</v>
      </c>
      <c r="C10636" t="s">
        <v>297</v>
      </c>
      <c r="D10636" t="s">
        <v>97</v>
      </c>
      <c r="E10636" t="s">
        <v>558</v>
      </c>
      <c r="F10636" t="s">
        <v>93</v>
      </c>
      <c r="G10636">
        <v>2.9361120000000001E-2</v>
      </c>
      <c r="H10636">
        <v>2.9361120000000001E-2</v>
      </c>
      <c r="I10636">
        <v>2.9361120000000001E-2</v>
      </c>
      <c r="J10636">
        <v>2.9361120000000001E-2</v>
      </c>
      <c r="K10636">
        <v>2.9361120000000001E-2</v>
      </c>
      <c r="L10636">
        <v>2.9361120000000001E-2</v>
      </c>
      <c r="M10636">
        <v>2.9361120000000001E-2</v>
      </c>
    </row>
    <row r="10637" spans="2:23" hidden="1" x14ac:dyDescent="0.25">
      <c r="B10637" t="s">
        <v>96</v>
      </c>
      <c r="C10637" t="s">
        <v>297</v>
      </c>
      <c r="D10637" t="s">
        <v>97</v>
      </c>
      <c r="E10637" t="s">
        <v>559</v>
      </c>
      <c r="F10637" t="s">
        <v>93</v>
      </c>
      <c r="G10637">
        <v>0.95413841600000004</v>
      </c>
      <c r="H10637">
        <v>0.119942144</v>
      </c>
      <c r="I10637">
        <v>7.6699999999999994E-5</v>
      </c>
      <c r="J10637">
        <v>7.75E-5</v>
      </c>
      <c r="K10637">
        <v>7.8200000000000003E-5</v>
      </c>
      <c r="L10637">
        <v>7.8800000000000004E-5</v>
      </c>
      <c r="M10637">
        <v>7.9499999999999994E-5</v>
      </c>
      <c r="N10637">
        <v>8.03E-5</v>
      </c>
      <c r="O10637">
        <v>2.4691520000000001E-3</v>
      </c>
      <c r="P10637">
        <v>1.0770368000000001E-2</v>
      </c>
      <c r="Q10637">
        <v>1.9071583999999999E-2</v>
      </c>
      <c r="R10637">
        <v>9.5410559999999991E-3</v>
      </c>
      <c r="S10637">
        <v>1.0499999999999999E-5</v>
      </c>
      <c r="T10637">
        <v>5.2599999999999996E-6</v>
      </c>
      <c r="U10637">
        <v>0</v>
      </c>
      <c r="V10637">
        <v>0</v>
      </c>
      <c r="W10637">
        <v>0</v>
      </c>
    </row>
    <row r="10638" spans="2:23" hidden="1" x14ac:dyDescent="0.25">
      <c r="B10638" t="s">
        <v>96</v>
      </c>
      <c r="C10638" t="s">
        <v>297</v>
      </c>
      <c r="D10638" t="s">
        <v>97</v>
      </c>
      <c r="E10638" t="s">
        <v>560</v>
      </c>
      <c r="F10638" t="s">
        <v>93</v>
      </c>
      <c r="G10638">
        <v>0.35805242700000001</v>
      </c>
      <c r="H10638">
        <v>0.35805242700000001</v>
      </c>
      <c r="I10638">
        <v>0.35805242700000001</v>
      </c>
    </row>
    <row r="10639" spans="2:23" hidden="1" x14ac:dyDescent="0.25">
      <c r="B10639" t="s">
        <v>96</v>
      </c>
      <c r="C10639" t="s">
        <v>297</v>
      </c>
      <c r="D10639" t="s">
        <v>97</v>
      </c>
      <c r="E10639" t="s">
        <v>561</v>
      </c>
      <c r="F10639" t="s">
        <v>93</v>
      </c>
      <c r="G10639">
        <v>0.15349590399999999</v>
      </c>
      <c r="H10639">
        <v>0.15349590399999999</v>
      </c>
      <c r="I10639">
        <v>0.15349590399999999</v>
      </c>
      <c r="J10639">
        <v>0.15349590399999999</v>
      </c>
      <c r="K10639">
        <v>0.15349590399999999</v>
      </c>
      <c r="L10639">
        <v>0.15349590399999999</v>
      </c>
      <c r="M10639">
        <v>0.15349590399999999</v>
      </c>
    </row>
    <row r="10640" spans="2:23" hidden="1" x14ac:dyDescent="0.25">
      <c r="B10640" t="s">
        <v>96</v>
      </c>
      <c r="C10640" t="s">
        <v>297</v>
      </c>
      <c r="D10640" t="s">
        <v>97</v>
      </c>
      <c r="E10640" t="s">
        <v>664</v>
      </c>
      <c r="F10640" t="s">
        <v>93</v>
      </c>
      <c r="G10640">
        <v>0</v>
      </c>
      <c r="H10640">
        <v>1.5780307200000001</v>
      </c>
      <c r="I10640">
        <v>10.04984411</v>
      </c>
      <c r="J10640">
        <v>22.65229411</v>
      </c>
      <c r="K10640">
        <v>24.853181580000001</v>
      </c>
      <c r="L10640">
        <v>21.85570251</v>
      </c>
      <c r="M10640">
        <v>20.984605940000002</v>
      </c>
      <c r="N10640">
        <v>22.170941859999999</v>
      </c>
      <c r="O10640">
        <v>21.249517520000001</v>
      </c>
      <c r="P10640">
        <v>26.080006399999998</v>
      </c>
      <c r="Q10640">
        <v>30.910495279999999</v>
      </c>
      <c r="R10640">
        <v>31.004428560000001</v>
      </c>
      <c r="S10640">
        <v>31.098361839999999</v>
      </c>
      <c r="T10640">
        <v>30.15926726</v>
      </c>
      <c r="U10640">
        <v>29.220172689999998</v>
      </c>
      <c r="V10640">
        <v>31.075158299999998</v>
      </c>
      <c r="W10640">
        <v>32.930143899999997</v>
      </c>
    </row>
    <row r="10641" spans="2:23" hidden="1" x14ac:dyDescent="0.25">
      <c r="B10641" t="s">
        <v>96</v>
      </c>
      <c r="C10641" t="s">
        <v>297</v>
      </c>
      <c r="D10641" t="s">
        <v>97</v>
      </c>
      <c r="E10641" t="s">
        <v>665</v>
      </c>
      <c r="F10641" t="s">
        <v>93</v>
      </c>
      <c r="G10641">
        <v>3.8759582770000001</v>
      </c>
      <c r="H10641">
        <v>3.8759582770000001</v>
      </c>
      <c r="I10641">
        <v>3.8759582770000001</v>
      </c>
    </row>
    <row r="10642" spans="2:23" hidden="1" x14ac:dyDescent="0.25">
      <c r="B10642" t="s">
        <v>96</v>
      </c>
      <c r="C10642" t="s">
        <v>297</v>
      </c>
      <c r="D10642" t="s">
        <v>97</v>
      </c>
      <c r="E10642" t="s">
        <v>666</v>
      </c>
      <c r="F10642" t="s">
        <v>93</v>
      </c>
      <c r="G10642">
        <v>14.567665570000001</v>
      </c>
      <c r="H10642">
        <v>14.567665570000001</v>
      </c>
      <c r="I10642">
        <v>14.567665570000001</v>
      </c>
      <c r="J10642">
        <v>14.567665570000001</v>
      </c>
      <c r="K10642">
        <v>14.567665570000001</v>
      </c>
      <c r="L10642">
        <v>14.567665570000001</v>
      </c>
      <c r="M10642">
        <v>14.567665570000001</v>
      </c>
    </row>
    <row r="10643" spans="2:23" hidden="1" x14ac:dyDescent="0.25">
      <c r="B10643" t="s">
        <v>96</v>
      </c>
      <c r="C10643" t="s">
        <v>297</v>
      </c>
      <c r="D10643" t="s">
        <v>97</v>
      </c>
      <c r="E10643" t="s">
        <v>667</v>
      </c>
      <c r="F10643" t="s">
        <v>93</v>
      </c>
      <c r="G10643">
        <v>2.8492592800000001</v>
      </c>
      <c r="H10643">
        <v>1.0255974400000001</v>
      </c>
      <c r="I10643">
        <v>0.71513870400000001</v>
      </c>
      <c r="J10643">
        <v>1.6319041759999999</v>
      </c>
      <c r="K10643">
        <v>3.4204661120000002</v>
      </c>
      <c r="L10643">
        <v>2.662726192</v>
      </c>
      <c r="M10643">
        <v>2.4879524320000002</v>
      </c>
      <c r="N10643">
        <v>2.317109984</v>
      </c>
      <c r="O10643">
        <v>1.92270232</v>
      </c>
      <c r="P10643">
        <v>2.4078687919999999</v>
      </c>
      <c r="Q10643">
        <v>2.8930352639999999</v>
      </c>
      <c r="R10643">
        <v>3.4518066799999998</v>
      </c>
      <c r="S10643">
        <v>4.0105780959999997</v>
      </c>
      <c r="T10643">
        <v>3.6269116239999999</v>
      </c>
      <c r="U10643">
        <v>3.2432451520000001</v>
      </c>
      <c r="V10643">
        <v>1.7068469040000001</v>
      </c>
      <c r="W10643">
        <v>0.170448656</v>
      </c>
    </row>
    <row r="10644" spans="2:23" hidden="1" x14ac:dyDescent="0.25">
      <c r="B10644" t="s">
        <v>96</v>
      </c>
      <c r="C10644" t="s">
        <v>297</v>
      </c>
      <c r="D10644" t="s">
        <v>97</v>
      </c>
      <c r="E10644" t="s">
        <v>562</v>
      </c>
      <c r="F10644" t="s">
        <v>93</v>
      </c>
      <c r="G10644">
        <v>2.7159693119999999</v>
      </c>
      <c r="H10644">
        <v>0.95830761600000003</v>
      </c>
      <c r="I10644">
        <v>0.71013308799999997</v>
      </c>
      <c r="J10644">
        <v>1.6319042880000001</v>
      </c>
      <c r="K10644">
        <v>3.4204661120000002</v>
      </c>
      <c r="L10644">
        <v>2.6627244000000001</v>
      </c>
      <c r="M10644">
        <v>2.4879491840000001</v>
      </c>
      <c r="N10644">
        <v>2.3171046080000002</v>
      </c>
      <c r="O10644">
        <v>1.9226966080000001</v>
      </c>
      <c r="P10644">
        <v>2.4078612320000001</v>
      </c>
      <c r="Q10644">
        <v>2.893025856</v>
      </c>
      <c r="R10644">
        <v>3.451801976</v>
      </c>
      <c r="S10644">
        <v>4.0105780959999997</v>
      </c>
      <c r="T10644">
        <v>3.6269116239999999</v>
      </c>
      <c r="U10644">
        <v>3.2432451520000001</v>
      </c>
      <c r="V10644">
        <v>1.7068469040000001</v>
      </c>
      <c r="W10644">
        <v>0.170448656</v>
      </c>
    </row>
    <row r="10645" spans="2:23" hidden="1" x14ac:dyDescent="0.25">
      <c r="B10645" t="s">
        <v>96</v>
      </c>
      <c r="C10645" t="s">
        <v>297</v>
      </c>
      <c r="D10645" t="s">
        <v>97</v>
      </c>
      <c r="E10645" t="s">
        <v>563</v>
      </c>
      <c r="F10645" t="s">
        <v>93</v>
      </c>
      <c r="G10645">
        <v>1.461470005</v>
      </c>
      <c r="H10645">
        <v>1.461470005</v>
      </c>
      <c r="I10645">
        <v>1.461470005</v>
      </c>
    </row>
    <row r="10646" spans="2:23" hidden="1" x14ac:dyDescent="0.25">
      <c r="B10646" t="s">
        <v>96</v>
      </c>
      <c r="C10646" t="s">
        <v>297</v>
      </c>
      <c r="D10646" t="s">
        <v>97</v>
      </c>
      <c r="E10646" t="s">
        <v>564</v>
      </c>
      <c r="F10646" t="s">
        <v>93</v>
      </c>
      <c r="G10646">
        <v>2.0839219999999998</v>
      </c>
      <c r="H10646">
        <v>2.0839219999999998</v>
      </c>
      <c r="I10646">
        <v>2.0839219999999998</v>
      </c>
      <c r="J10646">
        <v>2.0839219999999998</v>
      </c>
      <c r="K10646">
        <v>2.0839219999999998</v>
      </c>
      <c r="L10646">
        <v>2.0839219999999998</v>
      </c>
      <c r="M10646">
        <v>2.0839219999999998</v>
      </c>
    </row>
    <row r="10647" spans="2:23" hidden="1" x14ac:dyDescent="0.25">
      <c r="B10647" t="s">
        <v>96</v>
      </c>
      <c r="C10647" t="s">
        <v>297</v>
      </c>
      <c r="D10647" t="s">
        <v>97</v>
      </c>
      <c r="E10647" t="s">
        <v>668</v>
      </c>
      <c r="F10647" t="s">
        <v>93</v>
      </c>
      <c r="G10647">
        <v>1.529998475</v>
      </c>
      <c r="H10647">
        <v>1.529998475</v>
      </c>
      <c r="I10647">
        <v>1.529998475</v>
      </c>
    </row>
    <row r="10648" spans="2:23" hidden="1" x14ac:dyDescent="0.25">
      <c r="B10648" t="s">
        <v>96</v>
      </c>
      <c r="C10648" t="s">
        <v>297</v>
      </c>
      <c r="D10648" t="s">
        <v>97</v>
      </c>
      <c r="E10648" t="s">
        <v>669</v>
      </c>
      <c r="F10648" t="s">
        <v>93</v>
      </c>
      <c r="G10648">
        <v>2.1132920479999999</v>
      </c>
      <c r="H10648">
        <v>2.1132920479999999</v>
      </c>
      <c r="I10648">
        <v>2.1132920479999999</v>
      </c>
      <c r="J10648">
        <v>2.1132920479999999</v>
      </c>
      <c r="K10648">
        <v>2.1132920479999999</v>
      </c>
      <c r="L10648">
        <v>2.1132920479999999</v>
      </c>
      <c r="M10648">
        <v>2.1132920479999999</v>
      </c>
    </row>
    <row r="10649" spans="2:23" hidden="1" x14ac:dyDescent="0.25">
      <c r="B10649" t="s">
        <v>96</v>
      </c>
      <c r="C10649" t="s">
        <v>297</v>
      </c>
      <c r="D10649" t="s">
        <v>97</v>
      </c>
      <c r="E10649" t="s">
        <v>565</v>
      </c>
      <c r="F10649" t="s">
        <v>93</v>
      </c>
      <c r="G10649">
        <v>1.761830896</v>
      </c>
      <c r="H10649">
        <v>0.83842315199999995</v>
      </c>
      <c r="I10649">
        <v>0.71005088000000005</v>
      </c>
      <c r="J10649">
        <v>1.631821296</v>
      </c>
      <c r="K10649">
        <v>3.4203824479999998</v>
      </c>
      <c r="L10649">
        <v>2.662641856</v>
      </c>
      <c r="M10649">
        <v>2.487867424</v>
      </c>
      <c r="N10649">
        <v>2.3170243039999998</v>
      </c>
      <c r="O10649">
        <v>1.9202274560000001</v>
      </c>
      <c r="P10649">
        <v>2.3970925439999999</v>
      </c>
      <c r="Q10649">
        <v>2.8739576320000002</v>
      </c>
      <c r="R10649">
        <v>3.4422625999999998</v>
      </c>
      <c r="S10649">
        <v>4.0105675679999999</v>
      </c>
      <c r="T10649">
        <v>3.62690636</v>
      </c>
      <c r="U10649">
        <v>3.2432451520000001</v>
      </c>
      <c r="V10649">
        <v>1.7068469040000001</v>
      </c>
      <c r="W10649">
        <v>0.170448656</v>
      </c>
    </row>
    <row r="10650" spans="2:23" hidden="1" x14ac:dyDescent="0.25">
      <c r="B10650" t="s">
        <v>96</v>
      </c>
      <c r="C10650" t="s">
        <v>297</v>
      </c>
      <c r="D10650" t="s">
        <v>97</v>
      </c>
      <c r="E10650" t="s">
        <v>566</v>
      </c>
      <c r="F10650" t="s">
        <v>93</v>
      </c>
      <c r="G10650">
        <v>1.103434976</v>
      </c>
      <c r="H10650">
        <v>1.103434976</v>
      </c>
      <c r="I10650">
        <v>1.103434976</v>
      </c>
    </row>
    <row r="10651" spans="2:23" hidden="1" x14ac:dyDescent="0.25">
      <c r="B10651" t="s">
        <v>96</v>
      </c>
      <c r="C10651" t="s">
        <v>297</v>
      </c>
      <c r="D10651" t="s">
        <v>97</v>
      </c>
      <c r="E10651" t="s">
        <v>567</v>
      </c>
      <c r="F10651" t="s">
        <v>93</v>
      </c>
      <c r="G10651">
        <v>1.9304311359999999</v>
      </c>
      <c r="H10651">
        <v>1.9304311359999999</v>
      </c>
      <c r="I10651">
        <v>1.9304311359999999</v>
      </c>
      <c r="J10651">
        <v>1.9304311359999999</v>
      </c>
      <c r="K10651">
        <v>1.9304311359999999</v>
      </c>
      <c r="L10651">
        <v>1.9304311359999999</v>
      </c>
      <c r="M10651">
        <v>1.9304311359999999</v>
      </c>
    </row>
    <row r="10652" spans="2:23" hidden="1" x14ac:dyDescent="0.25">
      <c r="B10652" t="s">
        <v>96</v>
      </c>
      <c r="C10652" t="s">
        <v>297</v>
      </c>
      <c r="D10652" t="s">
        <v>97</v>
      </c>
      <c r="E10652" t="s">
        <v>568</v>
      </c>
      <c r="F10652" t="s">
        <v>93</v>
      </c>
      <c r="G10652">
        <v>0</v>
      </c>
      <c r="H10652">
        <v>5.77E-5</v>
      </c>
      <c r="I10652">
        <v>0</v>
      </c>
      <c r="J10652">
        <v>0</v>
      </c>
      <c r="K10652">
        <v>0</v>
      </c>
      <c r="L10652">
        <v>1.79E-6</v>
      </c>
      <c r="M10652">
        <v>3.2499999999999998E-6</v>
      </c>
      <c r="N10652">
        <v>5.3800000000000002E-6</v>
      </c>
      <c r="O10652">
        <v>5.7100000000000004E-6</v>
      </c>
      <c r="P10652">
        <v>7.5599999999999996E-6</v>
      </c>
      <c r="Q10652">
        <v>9.4099999999999997E-6</v>
      </c>
      <c r="R10652">
        <v>4.6999999999999999E-6</v>
      </c>
      <c r="S10652">
        <v>0</v>
      </c>
      <c r="T10652">
        <v>0</v>
      </c>
      <c r="U10652">
        <v>0</v>
      </c>
      <c r="V10652">
        <v>0</v>
      </c>
      <c r="W10652">
        <v>0</v>
      </c>
    </row>
    <row r="10653" spans="2:23" hidden="1" x14ac:dyDescent="0.25">
      <c r="B10653" t="s">
        <v>96</v>
      </c>
      <c r="C10653" t="s">
        <v>297</v>
      </c>
      <c r="D10653" t="s">
        <v>97</v>
      </c>
      <c r="E10653" t="s">
        <v>569</v>
      </c>
      <c r="F10653" t="s">
        <v>93</v>
      </c>
      <c r="G10653">
        <v>1.9199999999999999E-5</v>
      </c>
      <c r="H10653">
        <v>1.9199999999999999E-5</v>
      </c>
      <c r="I10653">
        <v>1.9199999999999999E-5</v>
      </c>
    </row>
    <row r="10654" spans="2:23" hidden="1" x14ac:dyDescent="0.25">
      <c r="B10654" t="s">
        <v>96</v>
      </c>
      <c r="C10654" t="s">
        <v>297</v>
      </c>
      <c r="D10654" t="s">
        <v>97</v>
      </c>
      <c r="E10654" t="s">
        <v>570</v>
      </c>
      <c r="F10654" t="s">
        <v>93</v>
      </c>
      <c r="G10654">
        <v>8.9600000000000006E-6</v>
      </c>
      <c r="H10654">
        <v>8.9600000000000006E-6</v>
      </c>
      <c r="I10654">
        <v>8.9600000000000006E-6</v>
      </c>
      <c r="J10654">
        <v>8.9600000000000006E-6</v>
      </c>
      <c r="K10654">
        <v>8.9600000000000006E-6</v>
      </c>
      <c r="L10654">
        <v>8.9600000000000006E-6</v>
      </c>
      <c r="M10654">
        <v>8.9600000000000006E-6</v>
      </c>
    </row>
    <row r="10655" spans="2:23" hidden="1" x14ac:dyDescent="0.25">
      <c r="B10655" t="s">
        <v>96</v>
      </c>
      <c r="C10655" t="s">
        <v>297</v>
      </c>
      <c r="D10655" t="s">
        <v>97</v>
      </c>
      <c r="E10655" t="s">
        <v>571</v>
      </c>
      <c r="F10655" t="s">
        <v>93</v>
      </c>
      <c r="G10655">
        <v>1.761830896</v>
      </c>
      <c r="H10655">
        <v>0.838365472</v>
      </c>
      <c r="I10655">
        <v>0.71005088000000005</v>
      </c>
      <c r="J10655">
        <v>1.631821296</v>
      </c>
      <c r="K10655">
        <v>3.4203824479999998</v>
      </c>
      <c r="L10655">
        <v>2.6626400640000001</v>
      </c>
      <c r="M10655">
        <v>2.487864176</v>
      </c>
      <c r="N10655">
        <v>2.317018816</v>
      </c>
      <c r="O10655">
        <v>1.920221744</v>
      </c>
      <c r="P10655">
        <v>2.3970849840000001</v>
      </c>
      <c r="Q10655">
        <v>2.8739482239999998</v>
      </c>
      <c r="R10655">
        <v>3.4422578960000001</v>
      </c>
      <c r="S10655">
        <v>4.0105675679999999</v>
      </c>
      <c r="T10655">
        <v>3.62690636</v>
      </c>
      <c r="U10655">
        <v>3.2432451520000001</v>
      </c>
      <c r="V10655">
        <v>1.7068469040000001</v>
      </c>
      <c r="W10655">
        <v>0.170448656</v>
      </c>
    </row>
    <row r="10656" spans="2:23" hidden="1" x14ac:dyDescent="0.25">
      <c r="B10656" t="s">
        <v>96</v>
      </c>
      <c r="C10656" t="s">
        <v>297</v>
      </c>
      <c r="D10656" t="s">
        <v>97</v>
      </c>
      <c r="E10656" t="s">
        <v>572</v>
      </c>
      <c r="F10656" t="s">
        <v>93</v>
      </c>
      <c r="G10656">
        <v>1.1034157490000001</v>
      </c>
      <c r="H10656">
        <v>1.1034157490000001</v>
      </c>
      <c r="I10656">
        <v>1.1034157490000001</v>
      </c>
    </row>
    <row r="10657" spans="2:23" hidden="1" x14ac:dyDescent="0.25">
      <c r="B10657" t="s">
        <v>96</v>
      </c>
      <c r="C10657" t="s">
        <v>297</v>
      </c>
      <c r="D10657" t="s">
        <v>97</v>
      </c>
      <c r="E10657" t="s">
        <v>573</v>
      </c>
      <c r="F10657" t="s">
        <v>93</v>
      </c>
      <c r="G10657">
        <v>1.930422176</v>
      </c>
      <c r="H10657">
        <v>1.930422176</v>
      </c>
      <c r="I10657">
        <v>1.930422176</v>
      </c>
      <c r="J10657">
        <v>1.930422176</v>
      </c>
      <c r="K10657">
        <v>1.930422176</v>
      </c>
      <c r="L10657">
        <v>1.930422176</v>
      </c>
      <c r="M10657">
        <v>1.930422176</v>
      </c>
    </row>
    <row r="10658" spans="2:23" hidden="1" x14ac:dyDescent="0.25">
      <c r="B10658" t="s">
        <v>96</v>
      </c>
      <c r="C10658" t="s">
        <v>297</v>
      </c>
      <c r="D10658" t="s">
        <v>97</v>
      </c>
      <c r="E10658" t="s">
        <v>574</v>
      </c>
      <c r="F10658" t="s">
        <v>93</v>
      </c>
      <c r="G10658">
        <v>0.72604672000000003</v>
      </c>
      <c r="H10658">
        <v>1.2932480959999999</v>
      </c>
      <c r="I10658">
        <v>0.75527636799999998</v>
      </c>
      <c r="J10658">
        <v>0.46361134399999998</v>
      </c>
      <c r="K10658">
        <v>0.64515606400000003</v>
      </c>
      <c r="L10658">
        <v>0.76697812799999998</v>
      </c>
      <c r="M10658">
        <v>1.031413712</v>
      </c>
      <c r="N10658">
        <v>1.0363739679999999</v>
      </c>
      <c r="O10658">
        <v>0.76813878400000002</v>
      </c>
      <c r="P10658">
        <v>0.837200112</v>
      </c>
      <c r="Q10658">
        <v>0.90626143999999997</v>
      </c>
      <c r="R10658">
        <v>0.66246432</v>
      </c>
      <c r="S10658">
        <v>0.41866720000000002</v>
      </c>
      <c r="T10658">
        <v>0.209922104</v>
      </c>
      <c r="U10658">
        <v>1.177008E-3</v>
      </c>
      <c r="V10658">
        <v>5.88504E-4</v>
      </c>
      <c r="W10658">
        <v>0</v>
      </c>
    </row>
    <row r="10659" spans="2:23" hidden="1" x14ac:dyDescent="0.25">
      <c r="B10659" t="s">
        <v>96</v>
      </c>
      <c r="C10659" t="s">
        <v>297</v>
      </c>
      <c r="D10659" t="s">
        <v>97</v>
      </c>
      <c r="E10659" t="s">
        <v>575</v>
      </c>
      <c r="F10659" t="s">
        <v>93</v>
      </c>
      <c r="G10659">
        <v>0.92485706099999998</v>
      </c>
      <c r="H10659">
        <v>0.92485706099999998</v>
      </c>
      <c r="I10659">
        <v>0.92485706099999998</v>
      </c>
    </row>
    <row r="10660" spans="2:23" hidden="1" x14ac:dyDescent="0.25">
      <c r="B10660" t="s">
        <v>96</v>
      </c>
      <c r="C10660" t="s">
        <v>297</v>
      </c>
      <c r="D10660" t="s">
        <v>97</v>
      </c>
      <c r="E10660" t="s">
        <v>576</v>
      </c>
      <c r="F10660" t="s">
        <v>93</v>
      </c>
      <c r="G10660">
        <v>0.81167577599999996</v>
      </c>
      <c r="H10660">
        <v>0.81167577599999996</v>
      </c>
      <c r="I10660">
        <v>0.81167577599999996</v>
      </c>
      <c r="J10660">
        <v>0.81167577599999996</v>
      </c>
      <c r="K10660">
        <v>0.81167577599999996</v>
      </c>
      <c r="L10660">
        <v>0.81167577599999996</v>
      </c>
      <c r="M10660">
        <v>0.81167577599999996</v>
      </c>
    </row>
    <row r="10661" spans="2:23" hidden="1" x14ac:dyDescent="0.25">
      <c r="B10661" t="s">
        <v>96</v>
      </c>
      <c r="C10661" t="s">
        <v>297</v>
      </c>
      <c r="D10661" t="s">
        <v>97</v>
      </c>
      <c r="E10661" t="s">
        <v>577</v>
      </c>
      <c r="F10661" t="s">
        <v>93</v>
      </c>
      <c r="G10661">
        <v>16.427162979999999</v>
      </c>
      <c r="H10661">
        <v>17.08167048</v>
      </c>
      <c r="I10661">
        <v>16.691131299999999</v>
      </c>
      <c r="J10661">
        <v>15.125255259999999</v>
      </c>
      <c r="K10661">
        <v>12.788106129999999</v>
      </c>
      <c r="L10661">
        <v>10.195718400000001</v>
      </c>
      <c r="M10661">
        <v>7.8646414560000002</v>
      </c>
      <c r="N10661">
        <v>6.0296503680000004</v>
      </c>
      <c r="O10661">
        <v>5.0573943840000002</v>
      </c>
      <c r="P10661">
        <v>4.4954382480000001</v>
      </c>
      <c r="Q10661">
        <v>3.9334821120000001</v>
      </c>
      <c r="R10661">
        <v>4.3204098560000004</v>
      </c>
      <c r="S10661">
        <v>4.7073375999999998</v>
      </c>
      <c r="T10661">
        <v>5.8556521520000002</v>
      </c>
      <c r="U10661">
        <v>7.0039667039999998</v>
      </c>
      <c r="V10661">
        <v>9.3687795600000001</v>
      </c>
      <c r="W10661">
        <v>11.733592420000001</v>
      </c>
    </row>
    <row r="10662" spans="2:23" hidden="1" x14ac:dyDescent="0.25">
      <c r="B10662" t="s">
        <v>96</v>
      </c>
      <c r="C10662" t="s">
        <v>297</v>
      </c>
      <c r="D10662" t="s">
        <v>97</v>
      </c>
      <c r="E10662" t="s">
        <v>578</v>
      </c>
      <c r="F10662" t="s">
        <v>93</v>
      </c>
      <c r="G10662">
        <v>16.733321579999998</v>
      </c>
      <c r="H10662">
        <v>16.733321579999998</v>
      </c>
      <c r="I10662">
        <v>16.733321579999998</v>
      </c>
    </row>
    <row r="10663" spans="2:23" hidden="1" x14ac:dyDescent="0.25">
      <c r="B10663" t="s">
        <v>96</v>
      </c>
      <c r="C10663" t="s">
        <v>297</v>
      </c>
      <c r="D10663" t="s">
        <v>97</v>
      </c>
      <c r="E10663" t="s">
        <v>579</v>
      </c>
      <c r="F10663" t="s">
        <v>93</v>
      </c>
      <c r="G10663">
        <v>13.739098</v>
      </c>
      <c r="H10663">
        <v>13.739098</v>
      </c>
      <c r="I10663">
        <v>13.739098</v>
      </c>
      <c r="J10663">
        <v>13.739098</v>
      </c>
      <c r="K10663">
        <v>13.739098</v>
      </c>
      <c r="L10663">
        <v>13.739098</v>
      </c>
      <c r="M10663">
        <v>13.739098</v>
      </c>
    </row>
    <row r="10664" spans="2:23" hidden="1" x14ac:dyDescent="0.25">
      <c r="B10664" t="s">
        <v>96</v>
      </c>
      <c r="C10664" t="s">
        <v>297</v>
      </c>
      <c r="D10664" t="s">
        <v>97</v>
      </c>
      <c r="E10664" t="s">
        <v>580</v>
      </c>
      <c r="F10664" t="s">
        <v>93</v>
      </c>
      <c r="G10664">
        <v>52.575904299999998</v>
      </c>
      <c r="H10664">
        <v>103.9457409</v>
      </c>
      <c r="I10664">
        <v>181.46319740000001</v>
      </c>
      <c r="J10664">
        <v>221.55469969999999</v>
      </c>
      <c r="K10664">
        <v>228.02128450000001</v>
      </c>
      <c r="L10664">
        <v>224.0033736</v>
      </c>
      <c r="M10664">
        <v>226.0073108</v>
      </c>
      <c r="N10664">
        <v>223.774644</v>
      </c>
      <c r="O10664">
        <v>195.63771560000001</v>
      </c>
      <c r="P10664">
        <v>211.13288320000001</v>
      </c>
      <c r="Q10664">
        <v>226.62805090000001</v>
      </c>
      <c r="R10664">
        <v>239.24776510000001</v>
      </c>
      <c r="S10664">
        <v>251.86747919999999</v>
      </c>
      <c r="T10664">
        <v>255.2384888</v>
      </c>
      <c r="U10664">
        <v>258.60949829999998</v>
      </c>
      <c r="V10664">
        <v>258.58775659999998</v>
      </c>
      <c r="W10664">
        <v>258.5660148</v>
      </c>
    </row>
    <row r="10665" spans="2:23" hidden="1" x14ac:dyDescent="0.25">
      <c r="B10665" t="s">
        <v>96</v>
      </c>
      <c r="C10665" t="s">
        <v>297</v>
      </c>
      <c r="D10665" t="s">
        <v>97</v>
      </c>
      <c r="E10665" t="s">
        <v>581</v>
      </c>
      <c r="F10665" t="s">
        <v>93</v>
      </c>
      <c r="G10665">
        <v>112.6616142</v>
      </c>
      <c r="H10665">
        <v>112.6616142</v>
      </c>
      <c r="I10665">
        <v>112.6616142</v>
      </c>
    </row>
    <row r="10666" spans="2:23" hidden="1" x14ac:dyDescent="0.25">
      <c r="B10666" t="s">
        <v>96</v>
      </c>
      <c r="C10666" t="s">
        <v>297</v>
      </c>
      <c r="D10666" t="s">
        <v>97</v>
      </c>
      <c r="E10666" t="s">
        <v>582</v>
      </c>
      <c r="F10666" t="s">
        <v>93</v>
      </c>
      <c r="G10666">
        <v>176.79593019999999</v>
      </c>
      <c r="H10666">
        <v>176.79593019999999</v>
      </c>
      <c r="I10666">
        <v>176.79593019999999</v>
      </c>
      <c r="J10666">
        <v>176.79593019999999</v>
      </c>
      <c r="K10666">
        <v>176.79593019999999</v>
      </c>
      <c r="L10666">
        <v>176.79593019999999</v>
      </c>
      <c r="M10666">
        <v>176.79593019999999</v>
      </c>
    </row>
    <row r="10667" spans="2:23" hidden="1" x14ac:dyDescent="0.25">
      <c r="B10667" t="s">
        <v>96</v>
      </c>
      <c r="C10667" t="s">
        <v>297</v>
      </c>
      <c r="D10667" t="s">
        <v>97</v>
      </c>
      <c r="E10667" t="s">
        <v>583</v>
      </c>
      <c r="F10667" t="s">
        <v>93</v>
      </c>
      <c r="G10667">
        <v>29.55314152</v>
      </c>
      <c r="H10667">
        <v>51.514838480000002</v>
      </c>
      <c r="I10667">
        <v>72.310211120000005</v>
      </c>
      <c r="J10667">
        <v>78.598110640000002</v>
      </c>
      <c r="K10667">
        <v>79.312570620000002</v>
      </c>
      <c r="L10667">
        <v>78.221716380000004</v>
      </c>
      <c r="M10667">
        <v>80.102215650000005</v>
      </c>
      <c r="N10667">
        <v>81.894602829999997</v>
      </c>
      <c r="O10667">
        <v>75.475065009999994</v>
      </c>
      <c r="P10667">
        <v>83.909126220000005</v>
      </c>
      <c r="Q10667">
        <v>92.343187439999994</v>
      </c>
      <c r="R10667">
        <v>92.747513319999996</v>
      </c>
      <c r="S10667">
        <v>93.151839199999998</v>
      </c>
      <c r="T10667">
        <v>91.177742600000002</v>
      </c>
      <c r="U10667">
        <v>89.203646000000006</v>
      </c>
      <c r="V10667">
        <v>90.57555472</v>
      </c>
      <c r="W10667">
        <v>91.947463440000007</v>
      </c>
    </row>
    <row r="10668" spans="2:23" hidden="1" x14ac:dyDescent="0.25">
      <c r="B10668" t="s">
        <v>96</v>
      </c>
      <c r="C10668" t="s">
        <v>297</v>
      </c>
      <c r="D10668" t="s">
        <v>97</v>
      </c>
      <c r="E10668" t="s">
        <v>584</v>
      </c>
      <c r="F10668" t="s">
        <v>93</v>
      </c>
      <c r="G10668">
        <v>51.126063709999997</v>
      </c>
      <c r="H10668">
        <v>51.126063709999997</v>
      </c>
      <c r="I10668">
        <v>51.126063709999997</v>
      </c>
    </row>
    <row r="10669" spans="2:23" hidden="1" x14ac:dyDescent="0.25">
      <c r="B10669" t="s">
        <v>96</v>
      </c>
      <c r="C10669" t="s">
        <v>297</v>
      </c>
      <c r="D10669" t="s">
        <v>97</v>
      </c>
      <c r="E10669" t="s">
        <v>585</v>
      </c>
      <c r="F10669" t="s">
        <v>93</v>
      </c>
      <c r="G10669">
        <v>67.087543490000002</v>
      </c>
      <c r="H10669">
        <v>67.087543490000002</v>
      </c>
      <c r="I10669">
        <v>67.087543490000002</v>
      </c>
      <c r="J10669">
        <v>67.087543490000002</v>
      </c>
      <c r="K10669">
        <v>67.087543490000002</v>
      </c>
      <c r="L10669">
        <v>67.087543490000002</v>
      </c>
      <c r="M10669">
        <v>67.087543490000002</v>
      </c>
    </row>
    <row r="10670" spans="2:23" hidden="1" x14ac:dyDescent="0.25">
      <c r="B10670" t="s">
        <v>96</v>
      </c>
      <c r="C10670" t="s">
        <v>297</v>
      </c>
      <c r="D10670" t="s">
        <v>97</v>
      </c>
      <c r="E10670" t="s">
        <v>586</v>
      </c>
      <c r="F10670" t="s">
        <v>93</v>
      </c>
      <c r="G10670">
        <v>29.55314152</v>
      </c>
      <c r="H10670">
        <v>51.51483837</v>
      </c>
      <c r="I10670">
        <v>72.310238900000002</v>
      </c>
      <c r="J10670">
        <v>78.598110750000004</v>
      </c>
      <c r="K10670">
        <v>79.312571969999993</v>
      </c>
      <c r="L10670">
        <v>78.221716830000005</v>
      </c>
      <c r="M10670">
        <v>80.102216540000001</v>
      </c>
      <c r="N10670">
        <v>81.894609099999997</v>
      </c>
      <c r="O10670">
        <v>75.475067019999997</v>
      </c>
      <c r="P10670">
        <v>83.909130820000001</v>
      </c>
      <c r="Q10670">
        <v>92.343194609999998</v>
      </c>
      <c r="R10670">
        <v>92.788179740000004</v>
      </c>
      <c r="S10670">
        <v>93.233164860000002</v>
      </c>
      <c r="T10670">
        <v>91.218406270000003</v>
      </c>
      <c r="U10670">
        <v>89.203647680000003</v>
      </c>
      <c r="V10670">
        <v>92.024445069999999</v>
      </c>
      <c r="W10670">
        <v>94.845242459999994</v>
      </c>
    </row>
    <row r="10671" spans="2:23" hidden="1" x14ac:dyDescent="0.25">
      <c r="B10671" t="s">
        <v>96</v>
      </c>
      <c r="C10671" t="s">
        <v>297</v>
      </c>
      <c r="D10671" t="s">
        <v>97</v>
      </c>
      <c r="E10671" t="s">
        <v>587</v>
      </c>
      <c r="F10671" t="s">
        <v>93</v>
      </c>
      <c r="G10671">
        <v>51.126072929999999</v>
      </c>
      <c r="H10671">
        <v>51.126072929999999</v>
      </c>
      <c r="I10671">
        <v>51.126072929999999</v>
      </c>
    </row>
    <row r="10672" spans="2:23" hidden="1" x14ac:dyDescent="0.25">
      <c r="B10672" t="s">
        <v>96</v>
      </c>
      <c r="C10672" t="s">
        <v>297</v>
      </c>
      <c r="D10672" t="s">
        <v>97</v>
      </c>
      <c r="E10672" t="s">
        <v>588</v>
      </c>
      <c r="F10672" t="s">
        <v>93</v>
      </c>
      <c r="G10672">
        <v>67.087547839999999</v>
      </c>
      <c r="H10672">
        <v>67.087547839999999</v>
      </c>
      <c r="I10672">
        <v>67.087547839999999</v>
      </c>
      <c r="J10672">
        <v>67.087547839999999</v>
      </c>
      <c r="K10672">
        <v>67.087547839999999</v>
      </c>
      <c r="L10672">
        <v>67.087547839999999</v>
      </c>
      <c r="M10672">
        <v>67.087547839999999</v>
      </c>
    </row>
    <row r="10673" spans="2:23" hidden="1" x14ac:dyDescent="0.25">
      <c r="B10673" t="s">
        <v>96</v>
      </c>
      <c r="C10673" t="s">
        <v>297</v>
      </c>
      <c r="D10673" t="s">
        <v>97</v>
      </c>
      <c r="E10673" t="s">
        <v>589</v>
      </c>
      <c r="F10673" t="s">
        <v>93</v>
      </c>
      <c r="G10673">
        <v>0.90396689600000002</v>
      </c>
      <c r="H10673">
        <v>0.62357030400000002</v>
      </c>
      <c r="I10673">
        <v>0.293853168</v>
      </c>
      <c r="J10673">
        <v>6.2299104000000001E-2</v>
      </c>
      <c r="K10673">
        <v>6.7211199999999999E-4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</row>
    <row r="10674" spans="2:23" hidden="1" x14ac:dyDescent="0.25">
      <c r="B10674" t="s">
        <v>96</v>
      </c>
      <c r="C10674" t="s">
        <v>297</v>
      </c>
      <c r="D10674" t="s">
        <v>97</v>
      </c>
      <c r="E10674" t="s">
        <v>590</v>
      </c>
      <c r="F10674" t="s">
        <v>93</v>
      </c>
      <c r="G10674">
        <v>0.60713012300000002</v>
      </c>
      <c r="H10674">
        <v>0.60713012300000002</v>
      </c>
      <c r="I10674">
        <v>0.60713012300000002</v>
      </c>
    </row>
    <row r="10675" spans="2:23" hidden="1" x14ac:dyDescent="0.25">
      <c r="B10675" t="s">
        <v>96</v>
      </c>
      <c r="C10675" t="s">
        <v>297</v>
      </c>
      <c r="D10675" t="s">
        <v>97</v>
      </c>
      <c r="E10675" t="s">
        <v>591</v>
      </c>
      <c r="F10675" t="s">
        <v>93</v>
      </c>
      <c r="G10675">
        <v>0.269194512</v>
      </c>
      <c r="H10675">
        <v>0.269194512</v>
      </c>
      <c r="I10675">
        <v>0.269194512</v>
      </c>
      <c r="J10675">
        <v>0.269194512</v>
      </c>
      <c r="K10675">
        <v>0.269194512</v>
      </c>
      <c r="L10675">
        <v>0.269194512</v>
      </c>
      <c r="M10675">
        <v>0.269194512</v>
      </c>
    </row>
    <row r="10676" spans="2:23" hidden="1" x14ac:dyDescent="0.25">
      <c r="B10676" t="s">
        <v>96</v>
      </c>
      <c r="C10676" t="s">
        <v>297</v>
      </c>
      <c r="D10676" t="s">
        <v>97</v>
      </c>
      <c r="E10676" t="s">
        <v>592</v>
      </c>
      <c r="F10676" t="s">
        <v>93</v>
      </c>
      <c r="G10676">
        <v>0</v>
      </c>
      <c r="H10676">
        <v>0</v>
      </c>
      <c r="I10676">
        <v>5.49E-6</v>
      </c>
      <c r="J10676">
        <v>5.49E-6</v>
      </c>
      <c r="K10676">
        <v>5.49E-6</v>
      </c>
      <c r="L10676">
        <v>5.49E-6</v>
      </c>
      <c r="M10676">
        <v>5.49E-6</v>
      </c>
      <c r="N10676">
        <v>5.49E-6</v>
      </c>
      <c r="O10676">
        <v>5.7100000000000004E-6</v>
      </c>
      <c r="P10676">
        <v>5.8799999999999996E-6</v>
      </c>
      <c r="Q10676">
        <v>6.0499999999999997E-6</v>
      </c>
      <c r="R10676">
        <v>3.0199999999999999E-6</v>
      </c>
      <c r="S10676">
        <v>0</v>
      </c>
      <c r="T10676">
        <v>0</v>
      </c>
      <c r="U10676">
        <v>0</v>
      </c>
      <c r="V10676">
        <v>0</v>
      </c>
      <c r="W10676">
        <v>0</v>
      </c>
    </row>
    <row r="10677" spans="2:23" hidden="1" x14ac:dyDescent="0.25">
      <c r="B10677" t="s">
        <v>96</v>
      </c>
      <c r="C10677" t="s">
        <v>297</v>
      </c>
      <c r="D10677" t="s">
        <v>97</v>
      </c>
      <c r="E10677" t="s">
        <v>593</v>
      </c>
      <c r="F10677" t="s">
        <v>93</v>
      </c>
      <c r="G10677">
        <v>1.8300000000000001E-6</v>
      </c>
      <c r="H10677">
        <v>1.8300000000000001E-6</v>
      </c>
      <c r="I10677">
        <v>1.8300000000000001E-6</v>
      </c>
    </row>
    <row r="10678" spans="2:23" hidden="1" x14ac:dyDescent="0.25">
      <c r="B10678" t="s">
        <v>96</v>
      </c>
      <c r="C10678" t="s">
        <v>297</v>
      </c>
      <c r="D10678" t="s">
        <v>97</v>
      </c>
      <c r="E10678" t="s">
        <v>594</v>
      </c>
      <c r="F10678" t="s">
        <v>93</v>
      </c>
      <c r="G10678">
        <v>3.9199999999999997E-6</v>
      </c>
      <c r="H10678">
        <v>3.9199999999999997E-6</v>
      </c>
      <c r="I10678">
        <v>3.9199999999999997E-6</v>
      </c>
      <c r="J10678">
        <v>3.9199999999999997E-6</v>
      </c>
      <c r="K10678">
        <v>3.9199999999999997E-6</v>
      </c>
      <c r="L10678">
        <v>3.9199999999999997E-6</v>
      </c>
      <c r="M10678">
        <v>3.9199999999999997E-6</v>
      </c>
    </row>
    <row r="10679" spans="2:23" hidden="1" x14ac:dyDescent="0.25">
      <c r="B10679" t="s">
        <v>96</v>
      </c>
      <c r="C10679" t="s">
        <v>297</v>
      </c>
      <c r="D10679" t="s">
        <v>97</v>
      </c>
      <c r="E10679" t="s">
        <v>712</v>
      </c>
      <c r="F10679" t="s">
        <v>93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</row>
    <row r="10680" spans="2:23" hidden="1" x14ac:dyDescent="0.25">
      <c r="B10680" t="s">
        <v>96</v>
      </c>
      <c r="C10680" t="s">
        <v>297</v>
      </c>
      <c r="D10680" t="s">
        <v>97</v>
      </c>
      <c r="E10680" t="s">
        <v>713</v>
      </c>
      <c r="F10680" t="s">
        <v>93</v>
      </c>
      <c r="G10680">
        <v>0</v>
      </c>
      <c r="H10680">
        <v>0</v>
      </c>
      <c r="I10680">
        <v>0</v>
      </c>
    </row>
    <row r="10681" spans="2:23" hidden="1" x14ac:dyDescent="0.25">
      <c r="B10681" t="s">
        <v>96</v>
      </c>
      <c r="C10681" t="s">
        <v>297</v>
      </c>
      <c r="D10681" t="s">
        <v>97</v>
      </c>
      <c r="E10681" t="s">
        <v>714</v>
      </c>
      <c r="F10681" t="s">
        <v>93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2:23" hidden="1" x14ac:dyDescent="0.25">
      <c r="B10682" t="s">
        <v>96</v>
      </c>
      <c r="C10682" t="s">
        <v>297</v>
      </c>
      <c r="D10682" t="s">
        <v>97</v>
      </c>
      <c r="E10682" t="s">
        <v>595</v>
      </c>
      <c r="F10682" t="s">
        <v>93</v>
      </c>
      <c r="G10682">
        <v>0</v>
      </c>
      <c r="H10682">
        <v>0</v>
      </c>
      <c r="I10682">
        <v>5.49E-6</v>
      </c>
      <c r="J10682">
        <v>5.49E-6</v>
      </c>
      <c r="K10682">
        <v>5.49E-6</v>
      </c>
      <c r="L10682">
        <v>5.49E-6</v>
      </c>
      <c r="M10682">
        <v>5.49E-6</v>
      </c>
      <c r="N10682">
        <v>5.49E-6</v>
      </c>
      <c r="O10682">
        <v>5.7100000000000004E-6</v>
      </c>
      <c r="P10682">
        <v>5.8799999999999996E-6</v>
      </c>
      <c r="Q10682">
        <v>6.0499999999999997E-6</v>
      </c>
      <c r="R10682">
        <v>3.0199999999999999E-6</v>
      </c>
      <c r="S10682">
        <v>0</v>
      </c>
      <c r="T10682">
        <v>0</v>
      </c>
      <c r="U10682">
        <v>0</v>
      </c>
      <c r="V10682">
        <v>0</v>
      </c>
      <c r="W10682">
        <v>0</v>
      </c>
    </row>
    <row r="10683" spans="2:23" hidden="1" x14ac:dyDescent="0.25">
      <c r="B10683" t="s">
        <v>96</v>
      </c>
      <c r="C10683" t="s">
        <v>297</v>
      </c>
      <c r="D10683" t="s">
        <v>97</v>
      </c>
      <c r="E10683" t="s">
        <v>596</v>
      </c>
      <c r="F10683" t="s">
        <v>93</v>
      </c>
      <c r="G10683">
        <v>1.8300000000000001E-6</v>
      </c>
      <c r="H10683">
        <v>1.8300000000000001E-6</v>
      </c>
      <c r="I10683">
        <v>1.8300000000000001E-6</v>
      </c>
    </row>
    <row r="10684" spans="2:23" hidden="1" x14ac:dyDescent="0.25">
      <c r="B10684" t="s">
        <v>96</v>
      </c>
      <c r="C10684" t="s">
        <v>297</v>
      </c>
      <c r="D10684" t="s">
        <v>97</v>
      </c>
      <c r="E10684" t="s">
        <v>597</v>
      </c>
      <c r="F10684" t="s">
        <v>93</v>
      </c>
      <c r="G10684">
        <v>3.9199999999999997E-6</v>
      </c>
      <c r="H10684">
        <v>3.9199999999999997E-6</v>
      </c>
      <c r="I10684">
        <v>3.9199999999999997E-6</v>
      </c>
      <c r="J10684">
        <v>3.9199999999999997E-6</v>
      </c>
      <c r="K10684">
        <v>3.9199999999999997E-6</v>
      </c>
      <c r="L10684">
        <v>3.9199999999999997E-6</v>
      </c>
      <c r="M10684">
        <v>3.9199999999999997E-6</v>
      </c>
    </row>
    <row r="10685" spans="2:23" hidden="1" x14ac:dyDescent="0.25">
      <c r="B10685" t="s">
        <v>96</v>
      </c>
      <c r="C10685" t="s">
        <v>297</v>
      </c>
      <c r="D10685" t="s">
        <v>97</v>
      </c>
      <c r="E10685" t="s">
        <v>670</v>
      </c>
      <c r="F10685" t="s">
        <v>93</v>
      </c>
      <c r="G10685">
        <v>0</v>
      </c>
      <c r="H10685">
        <v>0</v>
      </c>
      <c r="I10685">
        <v>2.7800000000000001E-5</v>
      </c>
      <c r="J10685">
        <v>0</v>
      </c>
      <c r="K10685">
        <v>1.3400000000000001E-6</v>
      </c>
      <c r="L10685">
        <v>3.3599999999999999E-7</v>
      </c>
      <c r="M10685">
        <v>7.8400000000000003E-7</v>
      </c>
      <c r="N10685">
        <v>6.2700000000000001E-6</v>
      </c>
      <c r="O10685">
        <v>2.0200000000000001E-6</v>
      </c>
      <c r="P10685">
        <v>4.5399999999999997E-6</v>
      </c>
      <c r="Q10685">
        <v>7.0600000000000002E-6</v>
      </c>
      <c r="R10685">
        <v>4.0666415999999997E-2</v>
      </c>
      <c r="S10685">
        <v>8.1325776000000002E-2</v>
      </c>
      <c r="T10685">
        <v>4.0663784000000001E-2</v>
      </c>
      <c r="U10685">
        <v>1.79E-6</v>
      </c>
      <c r="V10685">
        <v>1.448890464</v>
      </c>
      <c r="W10685">
        <v>2.897779136</v>
      </c>
    </row>
    <row r="10686" spans="2:23" hidden="1" x14ac:dyDescent="0.25">
      <c r="B10686" t="s">
        <v>96</v>
      </c>
      <c r="C10686" t="s">
        <v>297</v>
      </c>
      <c r="D10686" t="s">
        <v>97</v>
      </c>
      <c r="E10686" t="s">
        <v>671</v>
      </c>
      <c r="F10686" t="s">
        <v>93</v>
      </c>
      <c r="G10686">
        <v>9.2599999999999994E-6</v>
      </c>
      <c r="H10686">
        <v>9.2599999999999994E-6</v>
      </c>
      <c r="I10686">
        <v>9.2599999999999994E-6</v>
      </c>
    </row>
    <row r="10687" spans="2:23" hidden="1" x14ac:dyDescent="0.25">
      <c r="B10687" t="s">
        <v>96</v>
      </c>
      <c r="C10687" t="s">
        <v>297</v>
      </c>
      <c r="D10687" t="s">
        <v>97</v>
      </c>
      <c r="E10687" t="s">
        <v>672</v>
      </c>
      <c r="F10687" t="s">
        <v>93</v>
      </c>
      <c r="G10687">
        <v>4.3200000000000001E-6</v>
      </c>
      <c r="H10687">
        <v>4.3200000000000001E-6</v>
      </c>
      <c r="I10687">
        <v>4.3200000000000001E-6</v>
      </c>
      <c r="J10687">
        <v>4.3200000000000001E-6</v>
      </c>
      <c r="K10687">
        <v>4.3200000000000001E-6</v>
      </c>
      <c r="L10687">
        <v>4.3200000000000001E-6</v>
      </c>
      <c r="M10687">
        <v>4.3200000000000001E-6</v>
      </c>
    </row>
    <row r="10688" spans="2:23" hidden="1" x14ac:dyDescent="0.25">
      <c r="B10688" t="s">
        <v>96</v>
      </c>
      <c r="C10688" t="s">
        <v>297</v>
      </c>
      <c r="D10688" t="s">
        <v>97</v>
      </c>
      <c r="E10688" t="s">
        <v>598</v>
      </c>
      <c r="F10688" t="s">
        <v>93</v>
      </c>
      <c r="G10688">
        <v>5.5073968320000004</v>
      </c>
      <c r="H10688">
        <v>20.281384930000002</v>
      </c>
      <c r="I10688">
        <v>35.558481620000002</v>
      </c>
      <c r="J10688">
        <v>37.680661870000002</v>
      </c>
      <c r="K10688">
        <v>34.965701230000001</v>
      </c>
      <c r="L10688">
        <v>31.959532979999999</v>
      </c>
      <c r="M10688">
        <v>31.87957763</v>
      </c>
      <c r="N10688">
        <v>32.039091280000001</v>
      </c>
      <c r="O10688">
        <v>27.06476125</v>
      </c>
      <c r="P10688">
        <v>31.333013430000001</v>
      </c>
      <c r="Q10688">
        <v>35.60126562</v>
      </c>
      <c r="R10688">
        <v>36.501198549999998</v>
      </c>
      <c r="S10688">
        <v>37.401131489999997</v>
      </c>
      <c r="T10688">
        <v>34.829568539999997</v>
      </c>
      <c r="U10688">
        <v>32.258005580000003</v>
      </c>
      <c r="V10688">
        <v>31.323016419999998</v>
      </c>
      <c r="W10688">
        <v>30.388027260000001</v>
      </c>
    </row>
    <row r="10689" spans="2:23" hidden="1" x14ac:dyDescent="0.25">
      <c r="B10689" t="s">
        <v>96</v>
      </c>
      <c r="C10689" t="s">
        <v>297</v>
      </c>
      <c r="D10689" t="s">
        <v>97</v>
      </c>
      <c r="E10689" t="s">
        <v>599</v>
      </c>
      <c r="F10689" t="s">
        <v>93</v>
      </c>
      <c r="G10689">
        <v>20.44908779</v>
      </c>
      <c r="H10689">
        <v>20.44908779</v>
      </c>
      <c r="I10689">
        <v>20.44908779</v>
      </c>
    </row>
    <row r="10690" spans="2:23" hidden="1" x14ac:dyDescent="0.25">
      <c r="B10690" t="s">
        <v>96</v>
      </c>
      <c r="C10690" t="s">
        <v>297</v>
      </c>
      <c r="D10690" t="s">
        <v>97</v>
      </c>
      <c r="E10690" t="s">
        <v>600</v>
      </c>
      <c r="F10690" t="s">
        <v>93</v>
      </c>
      <c r="G10690">
        <v>28.261819580000001</v>
      </c>
      <c r="H10690">
        <v>28.261819580000001</v>
      </c>
      <c r="I10690">
        <v>28.261819580000001</v>
      </c>
      <c r="J10690">
        <v>28.261819580000001</v>
      </c>
      <c r="K10690">
        <v>28.261819580000001</v>
      </c>
      <c r="L10690">
        <v>28.261819580000001</v>
      </c>
      <c r="M10690">
        <v>28.261819580000001</v>
      </c>
    </row>
    <row r="10691" spans="2:23" hidden="1" x14ac:dyDescent="0.25">
      <c r="B10691" t="s">
        <v>96</v>
      </c>
      <c r="C10691" t="s">
        <v>297</v>
      </c>
      <c r="D10691" t="s">
        <v>97</v>
      </c>
      <c r="E10691" t="s">
        <v>601</v>
      </c>
      <c r="F10691" t="s">
        <v>93</v>
      </c>
      <c r="G10691">
        <v>20.70062042</v>
      </c>
      <c r="H10691">
        <v>51.634444180000003</v>
      </c>
      <c r="I10691">
        <v>109.152918</v>
      </c>
      <c r="J10691">
        <v>142.9565211</v>
      </c>
      <c r="K10691">
        <v>148.70864639999999</v>
      </c>
      <c r="L10691">
        <v>145.78158999999999</v>
      </c>
      <c r="M10691">
        <v>145.9050283</v>
      </c>
      <c r="N10691">
        <v>141.87997490000001</v>
      </c>
      <c r="O10691">
        <v>120.16258089999999</v>
      </c>
      <c r="P10691">
        <v>127.2236857</v>
      </c>
      <c r="Q10691">
        <v>134.28479050000001</v>
      </c>
      <c r="R10691">
        <v>146.50021530000001</v>
      </c>
      <c r="S10691">
        <v>158.7156402</v>
      </c>
      <c r="T10691">
        <v>164.06074630000001</v>
      </c>
      <c r="U10691">
        <v>169.40585239999999</v>
      </c>
      <c r="V10691">
        <v>168.012202</v>
      </c>
      <c r="W10691">
        <v>166.6185515</v>
      </c>
    </row>
    <row r="10692" spans="2:23" hidden="1" x14ac:dyDescent="0.25">
      <c r="B10692" t="s">
        <v>96</v>
      </c>
      <c r="C10692" t="s">
        <v>297</v>
      </c>
      <c r="D10692" t="s">
        <v>97</v>
      </c>
      <c r="E10692" t="s">
        <v>602</v>
      </c>
      <c r="F10692" t="s">
        <v>93</v>
      </c>
      <c r="G10692">
        <v>60.495994199999998</v>
      </c>
      <c r="H10692">
        <v>60.495994199999998</v>
      </c>
      <c r="I10692">
        <v>60.495994199999998</v>
      </c>
    </row>
    <row r="10693" spans="2:23" hidden="1" x14ac:dyDescent="0.25">
      <c r="B10693" t="s">
        <v>96</v>
      </c>
      <c r="C10693" t="s">
        <v>297</v>
      </c>
      <c r="D10693" t="s">
        <v>97</v>
      </c>
      <c r="E10693" t="s">
        <v>603</v>
      </c>
      <c r="F10693" t="s">
        <v>93</v>
      </c>
      <c r="G10693">
        <v>109.26282399999999</v>
      </c>
      <c r="H10693">
        <v>109.26282399999999</v>
      </c>
      <c r="I10693">
        <v>109.26282399999999</v>
      </c>
      <c r="J10693">
        <v>109.26282399999999</v>
      </c>
      <c r="K10693">
        <v>109.26282399999999</v>
      </c>
      <c r="L10693">
        <v>109.26282399999999</v>
      </c>
      <c r="M10693">
        <v>109.26282399999999</v>
      </c>
    </row>
    <row r="10694" spans="2:23" hidden="1" x14ac:dyDescent="0.25">
      <c r="B10694" t="s">
        <v>96</v>
      </c>
      <c r="C10694" t="s">
        <v>297</v>
      </c>
      <c r="D10694" t="s">
        <v>97</v>
      </c>
      <c r="E10694" t="s">
        <v>604</v>
      </c>
      <c r="F10694" t="s">
        <v>93</v>
      </c>
      <c r="G10694">
        <v>20.70062042</v>
      </c>
      <c r="H10694">
        <v>50.056413460000002</v>
      </c>
      <c r="I10694">
        <v>99.103073890000005</v>
      </c>
      <c r="J10694">
        <v>120.304227</v>
      </c>
      <c r="K10694">
        <v>123.85546479999999</v>
      </c>
      <c r="L10694">
        <v>123.9258875</v>
      </c>
      <c r="M10694">
        <v>124.92042240000001</v>
      </c>
      <c r="N10694">
        <v>119.70903300000001</v>
      </c>
      <c r="O10694">
        <v>98.91306342</v>
      </c>
      <c r="P10694">
        <v>101.1436793</v>
      </c>
      <c r="Q10694">
        <v>103.37429520000001</v>
      </c>
      <c r="R10694">
        <v>115.4957868</v>
      </c>
      <c r="S10694">
        <v>127.6172783</v>
      </c>
      <c r="T10694">
        <v>133.90147899999999</v>
      </c>
      <c r="U10694">
        <v>140.1856798</v>
      </c>
      <c r="V10694">
        <v>136.9370437</v>
      </c>
      <c r="W10694">
        <v>133.68840760000001</v>
      </c>
    </row>
    <row r="10695" spans="2:23" hidden="1" x14ac:dyDescent="0.25">
      <c r="B10695" t="s">
        <v>96</v>
      </c>
      <c r="C10695" t="s">
        <v>297</v>
      </c>
      <c r="D10695" t="s">
        <v>97</v>
      </c>
      <c r="E10695" t="s">
        <v>605</v>
      </c>
      <c r="F10695" t="s">
        <v>93</v>
      </c>
      <c r="G10695">
        <v>56.620035919999999</v>
      </c>
      <c r="H10695">
        <v>56.620035919999999</v>
      </c>
      <c r="I10695">
        <v>56.620035919999999</v>
      </c>
    </row>
    <row r="10696" spans="2:23" hidden="1" x14ac:dyDescent="0.25">
      <c r="B10696" t="s">
        <v>96</v>
      </c>
      <c r="C10696" t="s">
        <v>297</v>
      </c>
      <c r="D10696" t="s">
        <v>97</v>
      </c>
      <c r="E10696" t="s">
        <v>606</v>
      </c>
      <c r="F10696" t="s">
        <v>93</v>
      </c>
      <c r="G10696">
        <v>94.695158480000003</v>
      </c>
      <c r="H10696">
        <v>94.695158480000003</v>
      </c>
      <c r="I10696">
        <v>94.695158480000003</v>
      </c>
      <c r="J10696">
        <v>94.695158480000003</v>
      </c>
      <c r="K10696">
        <v>94.695158480000003</v>
      </c>
      <c r="L10696">
        <v>94.695158480000003</v>
      </c>
      <c r="M10696">
        <v>94.695158480000003</v>
      </c>
    </row>
    <row r="10697" spans="2:23" hidden="1" x14ac:dyDescent="0.25">
      <c r="B10697" t="s">
        <v>96</v>
      </c>
      <c r="C10697" t="s">
        <v>297</v>
      </c>
      <c r="D10697" t="s">
        <v>97</v>
      </c>
      <c r="E10697" t="s">
        <v>607</v>
      </c>
      <c r="F10697" t="s">
        <v>93</v>
      </c>
      <c r="G10697">
        <v>6.8925349919999999</v>
      </c>
      <c r="H10697">
        <v>12.858534860000001</v>
      </c>
      <c r="I10697">
        <v>19.305321840000001</v>
      </c>
      <c r="J10697">
        <v>25.328582269999998</v>
      </c>
      <c r="K10697">
        <v>30.913607200000001</v>
      </c>
      <c r="L10697">
        <v>35.299486989999998</v>
      </c>
      <c r="M10697">
        <v>39.326582960000003</v>
      </c>
      <c r="N10697">
        <v>42.789487219999998</v>
      </c>
      <c r="O10697">
        <v>42.584770589999998</v>
      </c>
      <c r="P10697">
        <v>47.243474489999997</v>
      </c>
      <c r="Q10697">
        <v>51.902178380000002</v>
      </c>
      <c r="R10697">
        <v>51.263440590000002</v>
      </c>
      <c r="S10697">
        <v>50.624702800000001</v>
      </c>
      <c r="T10697">
        <v>50.282599699999999</v>
      </c>
      <c r="U10697">
        <v>49.940496590000002</v>
      </c>
      <c r="V10697">
        <v>49.883170120000003</v>
      </c>
      <c r="W10697">
        <v>49.825843650000003</v>
      </c>
    </row>
    <row r="10698" spans="2:23" hidden="1" x14ac:dyDescent="0.25">
      <c r="B10698" t="s">
        <v>96</v>
      </c>
      <c r="C10698" t="s">
        <v>297</v>
      </c>
      <c r="D10698" t="s">
        <v>97</v>
      </c>
      <c r="E10698" t="s">
        <v>608</v>
      </c>
      <c r="F10698" t="s">
        <v>93</v>
      </c>
      <c r="G10698">
        <v>13.018797230000001</v>
      </c>
      <c r="H10698">
        <v>13.018797230000001</v>
      </c>
      <c r="I10698">
        <v>13.018797230000001</v>
      </c>
    </row>
    <row r="10699" spans="2:23" hidden="1" x14ac:dyDescent="0.25">
      <c r="B10699" t="s">
        <v>96</v>
      </c>
      <c r="C10699" t="s">
        <v>297</v>
      </c>
      <c r="D10699" t="s">
        <v>97</v>
      </c>
      <c r="E10699" t="s">
        <v>609</v>
      </c>
      <c r="F10699" t="s">
        <v>93</v>
      </c>
      <c r="G10699">
        <v>24.274950159999999</v>
      </c>
      <c r="H10699">
        <v>24.274950159999999</v>
      </c>
      <c r="I10699">
        <v>24.274950159999999</v>
      </c>
      <c r="J10699">
        <v>24.274950159999999</v>
      </c>
      <c r="K10699">
        <v>24.274950159999999</v>
      </c>
      <c r="L10699">
        <v>24.274950159999999</v>
      </c>
      <c r="M10699">
        <v>24.274950159999999</v>
      </c>
    </row>
    <row r="10700" spans="2:23" hidden="1" x14ac:dyDescent="0.25">
      <c r="B10700" t="s">
        <v>96</v>
      </c>
      <c r="C10700" t="s">
        <v>297</v>
      </c>
      <c r="D10700" t="s">
        <v>97</v>
      </c>
      <c r="E10700" t="s">
        <v>610</v>
      </c>
      <c r="F10700" t="s">
        <v>93</v>
      </c>
      <c r="G10700">
        <v>0.35594187700000002</v>
      </c>
      <c r="H10700">
        <v>0.30969517200000002</v>
      </c>
      <c r="I10700">
        <v>0.27143488300000002</v>
      </c>
      <c r="J10700">
        <v>0.27071120599999998</v>
      </c>
      <c r="K10700">
        <v>0.31515253700000001</v>
      </c>
      <c r="L10700">
        <v>0.46604727400000001</v>
      </c>
      <c r="M10700">
        <v>0.58966799000000003</v>
      </c>
      <c r="N10700">
        <v>0.76101385899999996</v>
      </c>
      <c r="O10700">
        <v>0.94872354199999998</v>
      </c>
      <c r="P10700">
        <v>0.99123136700000003</v>
      </c>
      <c r="Q10700">
        <v>1.0337391920000001</v>
      </c>
      <c r="R10700">
        <v>1.0080768369999999</v>
      </c>
      <c r="S10700">
        <v>0.98241448300000001</v>
      </c>
      <c r="T10700">
        <v>0.90475967199999996</v>
      </c>
      <c r="U10700">
        <v>0.82710486100000002</v>
      </c>
      <c r="V10700">
        <v>0.70258302299999997</v>
      </c>
      <c r="W10700">
        <v>0.57806118500000003</v>
      </c>
    </row>
    <row r="10701" spans="2:23" hidden="1" x14ac:dyDescent="0.25">
      <c r="B10701" t="s">
        <v>96</v>
      </c>
      <c r="C10701" t="s">
        <v>297</v>
      </c>
      <c r="D10701" t="s">
        <v>97</v>
      </c>
      <c r="E10701" t="s">
        <v>611</v>
      </c>
      <c r="F10701" t="s">
        <v>93</v>
      </c>
      <c r="G10701">
        <v>0.31235731100000003</v>
      </c>
      <c r="H10701">
        <v>0.31235731100000003</v>
      </c>
      <c r="I10701">
        <v>0.31235731100000003</v>
      </c>
    </row>
    <row r="10702" spans="2:23" hidden="1" x14ac:dyDescent="0.25">
      <c r="B10702" t="s">
        <v>96</v>
      </c>
      <c r="C10702" t="s">
        <v>297</v>
      </c>
      <c r="D10702" t="s">
        <v>97</v>
      </c>
      <c r="E10702" t="s">
        <v>612</v>
      </c>
      <c r="F10702" t="s">
        <v>93</v>
      </c>
      <c r="G10702">
        <v>0.368378706</v>
      </c>
      <c r="H10702">
        <v>0.368378706</v>
      </c>
      <c r="I10702">
        <v>0.368378706</v>
      </c>
      <c r="J10702">
        <v>0.368378706</v>
      </c>
      <c r="K10702">
        <v>0.368378706</v>
      </c>
      <c r="L10702">
        <v>0.368378706</v>
      </c>
      <c r="M10702">
        <v>0.368378706</v>
      </c>
    </row>
    <row r="10703" spans="2:23" hidden="1" x14ac:dyDescent="0.25">
      <c r="B10703" t="s">
        <v>96</v>
      </c>
      <c r="C10703" t="s">
        <v>297</v>
      </c>
      <c r="D10703" t="s">
        <v>97</v>
      </c>
      <c r="E10703" t="s">
        <v>613</v>
      </c>
      <c r="F10703" t="s">
        <v>93</v>
      </c>
      <c r="G10703">
        <v>2.5206152429999999</v>
      </c>
      <c r="H10703">
        <v>3.2129570140000001</v>
      </c>
      <c r="I10703">
        <v>2.476581419</v>
      </c>
      <c r="J10703">
        <v>1.609163417</v>
      </c>
      <c r="K10703">
        <v>1.3226959309999999</v>
      </c>
      <c r="L10703">
        <v>0.88671685600000005</v>
      </c>
      <c r="M10703">
        <v>0.42738014499999999</v>
      </c>
      <c r="N10703">
        <v>0.43579937699999999</v>
      </c>
      <c r="O10703">
        <v>0.437332002</v>
      </c>
      <c r="P10703">
        <v>0.45467139699999998</v>
      </c>
      <c r="Q10703">
        <v>0.47201079099999999</v>
      </c>
      <c r="R10703">
        <v>0.47475228600000002</v>
      </c>
      <c r="S10703">
        <v>0.47749378100000001</v>
      </c>
      <c r="T10703">
        <v>0.461344278</v>
      </c>
      <c r="U10703">
        <v>0.44519477400000002</v>
      </c>
      <c r="V10703">
        <v>0.38408902099999997</v>
      </c>
      <c r="W10703">
        <v>0.32298326700000002</v>
      </c>
    </row>
    <row r="10704" spans="2:23" hidden="1" x14ac:dyDescent="0.25">
      <c r="B10704" t="s">
        <v>96</v>
      </c>
      <c r="C10704" t="s">
        <v>297</v>
      </c>
      <c r="D10704" t="s">
        <v>97</v>
      </c>
      <c r="E10704" t="s">
        <v>614</v>
      </c>
      <c r="F10704" t="s">
        <v>93</v>
      </c>
      <c r="G10704">
        <v>2.7367178920000002</v>
      </c>
      <c r="H10704">
        <v>2.7367178920000002</v>
      </c>
      <c r="I10704">
        <v>2.7367178920000002</v>
      </c>
    </row>
    <row r="10705" spans="2:23" hidden="1" x14ac:dyDescent="0.25">
      <c r="B10705" t="s">
        <v>96</v>
      </c>
      <c r="C10705" t="s">
        <v>297</v>
      </c>
      <c r="D10705" t="s">
        <v>97</v>
      </c>
      <c r="E10705" t="s">
        <v>615</v>
      </c>
      <c r="F10705" t="s">
        <v>93</v>
      </c>
      <c r="G10705">
        <v>1.779444289</v>
      </c>
      <c r="H10705">
        <v>1.779444289</v>
      </c>
      <c r="I10705">
        <v>1.779444289</v>
      </c>
      <c r="J10705">
        <v>1.779444289</v>
      </c>
      <c r="K10705">
        <v>1.779444289</v>
      </c>
      <c r="L10705">
        <v>1.779444289</v>
      </c>
      <c r="M10705">
        <v>1.779444289</v>
      </c>
    </row>
    <row r="10706" spans="2:23" hidden="1" x14ac:dyDescent="0.25">
      <c r="B10706" t="s">
        <v>96</v>
      </c>
      <c r="C10706" t="s">
        <v>297</v>
      </c>
      <c r="D10706" t="s">
        <v>97</v>
      </c>
      <c r="E10706" t="s">
        <v>616</v>
      </c>
      <c r="F10706" t="s">
        <v>93</v>
      </c>
      <c r="G10706">
        <v>65.809792939999994</v>
      </c>
      <c r="H10706">
        <v>62.19425743</v>
      </c>
      <c r="I10706">
        <v>54.884207940000003</v>
      </c>
      <c r="J10706">
        <v>42.67640634</v>
      </c>
      <c r="K10706">
        <v>37.670385420000002</v>
      </c>
      <c r="L10706">
        <v>36.077370819999999</v>
      </c>
      <c r="M10706">
        <v>35.657393169999999</v>
      </c>
      <c r="N10706">
        <v>38.295980739999997</v>
      </c>
      <c r="O10706">
        <v>42.113055899999999</v>
      </c>
      <c r="P10706">
        <v>40.94411058</v>
      </c>
      <c r="Q10706">
        <v>39.775165250000001</v>
      </c>
      <c r="R10706">
        <v>38.409895759999998</v>
      </c>
      <c r="S10706">
        <v>37.044626270000002</v>
      </c>
      <c r="T10706">
        <v>35.011216580000003</v>
      </c>
      <c r="U10706">
        <v>32.977806889999997</v>
      </c>
      <c r="V10706">
        <v>30.494841210000001</v>
      </c>
      <c r="W10706">
        <v>28.011875539999998</v>
      </c>
    </row>
    <row r="10707" spans="2:23" hidden="1" x14ac:dyDescent="0.25">
      <c r="B10707" t="s">
        <v>96</v>
      </c>
      <c r="C10707" t="s">
        <v>297</v>
      </c>
      <c r="D10707" t="s">
        <v>97</v>
      </c>
      <c r="E10707" t="s">
        <v>617</v>
      </c>
      <c r="F10707" t="s">
        <v>93</v>
      </c>
      <c r="G10707">
        <v>60.962752770000002</v>
      </c>
      <c r="H10707">
        <v>60.962752770000002</v>
      </c>
      <c r="I10707">
        <v>60.962752770000002</v>
      </c>
    </row>
    <row r="10708" spans="2:23" hidden="1" x14ac:dyDescent="0.25">
      <c r="B10708" t="s">
        <v>96</v>
      </c>
      <c r="C10708" t="s">
        <v>297</v>
      </c>
      <c r="D10708" t="s">
        <v>97</v>
      </c>
      <c r="E10708" t="s">
        <v>618</v>
      </c>
      <c r="F10708" t="s">
        <v>93</v>
      </c>
      <c r="G10708">
        <v>47.852830580000003</v>
      </c>
      <c r="H10708">
        <v>47.852830580000003</v>
      </c>
      <c r="I10708">
        <v>47.852830580000003</v>
      </c>
      <c r="J10708">
        <v>47.852830580000003</v>
      </c>
      <c r="K10708">
        <v>47.852830580000003</v>
      </c>
      <c r="L10708">
        <v>47.852830580000003</v>
      </c>
      <c r="M10708">
        <v>47.852830580000003</v>
      </c>
    </row>
    <row r="10709" spans="2:23" hidden="1" x14ac:dyDescent="0.25">
      <c r="B10709" t="s">
        <v>96</v>
      </c>
      <c r="C10709" t="s">
        <v>297</v>
      </c>
      <c r="D10709" t="s">
        <v>97</v>
      </c>
      <c r="E10709" t="s">
        <v>619</v>
      </c>
      <c r="F10709" t="s">
        <v>93</v>
      </c>
      <c r="G10709">
        <v>16.145697040000002</v>
      </c>
      <c r="H10709">
        <v>16.86766858</v>
      </c>
      <c r="I10709">
        <v>17.057326339999999</v>
      </c>
      <c r="J10709">
        <v>14.67441659</v>
      </c>
      <c r="K10709">
        <v>12.70243645</v>
      </c>
      <c r="L10709">
        <v>11.712027989999999</v>
      </c>
      <c r="M10709">
        <v>10.899123080000001</v>
      </c>
      <c r="N10709">
        <v>12.271540699999999</v>
      </c>
      <c r="O10709">
        <v>15.283248990000001</v>
      </c>
      <c r="P10709">
        <v>16.213100470000001</v>
      </c>
      <c r="Q10709">
        <v>17.14295194</v>
      </c>
      <c r="R10709">
        <v>17.50078091</v>
      </c>
      <c r="S10709">
        <v>17.858609879999999</v>
      </c>
      <c r="T10709">
        <v>17.381431450000001</v>
      </c>
      <c r="U10709">
        <v>16.904253019999999</v>
      </c>
      <c r="V10709">
        <v>16.00720291</v>
      </c>
      <c r="W10709">
        <v>15.110152790000001</v>
      </c>
    </row>
    <row r="10710" spans="2:23" hidden="1" x14ac:dyDescent="0.25">
      <c r="B10710" t="s">
        <v>96</v>
      </c>
      <c r="C10710" t="s">
        <v>297</v>
      </c>
      <c r="D10710" t="s">
        <v>97</v>
      </c>
      <c r="E10710" t="s">
        <v>620</v>
      </c>
      <c r="F10710" t="s">
        <v>93</v>
      </c>
      <c r="G10710">
        <v>16.69023065</v>
      </c>
      <c r="H10710">
        <v>16.69023065</v>
      </c>
      <c r="I10710">
        <v>16.69023065</v>
      </c>
    </row>
    <row r="10711" spans="2:23" hidden="1" x14ac:dyDescent="0.25">
      <c r="B10711" t="s">
        <v>96</v>
      </c>
      <c r="C10711" t="s">
        <v>297</v>
      </c>
      <c r="D10711" t="s">
        <v>97</v>
      </c>
      <c r="E10711" t="s">
        <v>621</v>
      </c>
      <c r="F10711" t="s">
        <v>93</v>
      </c>
      <c r="G10711">
        <v>14.29409944</v>
      </c>
      <c r="H10711">
        <v>14.29409944</v>
      </c>
      <c r="I10711">
        <v>14.29409944</v>
      </c>
      <c r="J10711">
        <v>14.29409944</v>
      </c>
      <c r="K10711">
        <v>14.29409944</v>
      </c>
      <c r="L10711">
        <v>14.29409944</v>
      </c>
      <c r="M10711">
        <v>14.29409944</v>
      </c>
    </row>
    <row r="10712" spans="2:23" hidden="1" x14ac:dyDescent="0.25">
      <c r="B10712" t="s">
        <v>96</v>
      </c>
      <c r="C10712" t="s">
        <v>297</v>
      </c>
      <c r="D10712" t="s">
        <v>97</v>
      </c>
      <c r="E10712" t="s">
        <v>622</v>
      </c>
      <c r="F10712" t="s">
        <v>93</v>
      </c>
      <c r="G10712">
        <v>47.143480660000002</v>
      </c>
      <c r="H10712">
        <v>42.113631830000003</v>
      </c>
      <c r="I10712">
        <v>35.350300189999999</v>
      </c>
      <c r="J10712">
        <v>26.392826339999999</v>
      </c>
      <c r="K10712">
        <v>23.64525304</v>
      </c>
      <c r="L10712">
        <v>23.47862597</v>
      </c>
      <c r="M10712">
        <v>24.33088995</v>
      </c>
      <c r="N10712">
        <v>25.588640659999999</v>
      </c>
      <c r="O10712">
        <v>26.392474910000001</v>
      </c>
      <c r="P10712">
        <v>24.276338719999998</v>
      </c>
      <c r="Q10712">
        <v>22.160202519999999</v>
      </c>
      <c r="R10712">
        <v>20.43436256</v>
      </c>
      <c r="S10712">
        <v>18.708522609999999</v>
      </c>
      <c r="T10712">
        <v>17.16844085</v>
      </c>
      <c r="U10712">
        <v>15.62835909</v>
      </c>
      <c r="V10712">
        <v>14.10354929</v>
      </c>
      <c r="W10712">
        <v>12.578739479999999</v>
      </c>
    </row>
    <row r="10713" spans="2:23" hidden="1" x14ac:dyDescent="0.25">
      <c r="B10713" t="s">
        <v>96</v>
      </c>
      <c r="C10713" t="s">
        <v>297</v>
      </c>
      <c r="D10713" t="s">
        <v>97</v>
      </c>
      <c r="E10713" t="s">
        <v>623</v>
      </c>
      <c r="F10713" t="s">
        <v>93</v>
      </c>
      <c r="G10713">
        <v>41.535804229999997</v>
      </c>
      <c r="H10713">
        <v>41.535804229999997</v>
      </c>
      <c r="I10713">
        <v>41.535804229999997</v>
      </c>
    </row>
    <row r="10714" spans="2:23" hidden="1" x14ac:dyDescent="0.25">
      <c r="B10714" t="s">
        <v>96</v>
      </c>
      <c r="C10714" t="s">
        <v>297</v>
      </c>
      <c r="D10714" t="s">
        <v>97</v>
      </c>
      <c r="E10714" t="s">
        <v>624</v>
      </c>
      <c r="F10714" t="s">
        <v>93</v>
      </c>
      <c r="G10714">
        <v>31.779286849999998</v>
      </c>
      <c r="H10714">
        <v>31.779286849999998</v>
      </c>
      <c r="I10714">
        <v>31.779286849999998</v>
      </c>
      <c r="J10714">
        <v>31.779286849999998</v>
      </c>
      <c r="K10714">
        <v>31.779286849999998</v>
      </c>
      <c r="L10714">
        <v>31.779286849999998</v>
      </c>
      <c r="M10714">
        <v>31.779286849999998</v>
      </c>
    </row>
    <row r="10715" spans="2:23" hidden="1" x14ac:dyDescent="0.25">
      <c r="B10715" t="s">
        <v>96</v>
      </c>
      <c r="C10715" t="s">
        <v>297</v>
      </c>
      <c r="D10715" t="s">
        <v>97</v>
      </c>
      <c r="E10715" t="s">
        <v>625</v>
      </c>
      <c r="F10715" t="s">
        <v>93</v>
      </c>
      <c r="G10715">
        <v>70.174448510000005</v>
      </c>
      <c r="H10715">
        <v>67.940930609999995</v>
      </c>
      <c r="I10715">
        <v>57.441069720000002</v>
      </c>
      <c r="J10715">
        <v>44.32785071</v>
      </c>
      <c r="K10715">
        <v>39.812222460000001</v>
      </c>
      <c r="L10715">
        <v>39.161418279999999</v>
      </c>
      <c r="M10715">
        <v>40.52998341</v>
      </c>
      <c r="N10715">
        <v>43.642798130000003</v>
      </c>
      <c r="O10715">
        <v>48.366810880000003</v>
      </c>
      <c r="P10715">
        <v>45.456012710000003</v>
      </c>
      <c r="Q10715">
        <v>42.545214549999997</v>
      </c>
      <c r="R10715">
        <v>40.317057519999999</v>
      </c>
      <c r="S10715">
        <v>38.08890049</v>
      </c>
      <c r="T10715">
        <v>36.171563509999999</v>
      </c>
      <c r="U10715">
        <v>34.254226539999998</v>
      </c>
      <c r="V10715">
        <v>32.475797309999997</v>
      </c>
      <c r="W10715">
        <v>30.69736808</v>
      </c>
    </row>
    <row r="10716" spans="2:23" hidden="1" x14ac:dyDescent="0.25">
      <c r="B10716" t="s">
        <v>96</v>
      </c>
      <c r="C10716" t="s">
        <v>297</v>
      </c>
      <c r="D10716" t="s">
        <v>97</v>
      </c>
      <c r="E10716" t="s">
        <v>626</v>
      </c>
      <c r="F10716" t="s">
        <v>93</v>
      </c>
      <c r="G10716">
        <v>65.185482949999994</v>
      </c>
      <c r="H10716">
        <v>65.185482949999994</v>
      </c>
      <c r="I10716">
        <v>65.185482949999994</v>
      </c>
    </row>
    <row r="10717" spans="2:23" hidden="1" x14ac:dyDescent="0.25">
      <c r="B10717" t="s">
        <v>96</v>
      </c>
      <c r="C10717" t="s">
        <v>297</v>
      </c>
      <c r="D10717" t="s">
        <v>97</v>
      </c>
      <c r="E10717" t="s">
        <v>627</v>
      </c>
      <c r="F10717" t="s">
        <v>93</v>
      </c>
      <c r="G10717">
        <v>51.341131959999998</v>
      </c>
      <c r="H10717">
        <v>51.341131959999998</v>
      </c>
      <c r="I10717">
        <v>51.341131959999998</v>
      </c>
      <c r="J10717">
        <v>51.341131959999998</v>
      </c>
      <c r="K10717">
        <v>51.341131959999998</v>
      </c>
      <c r="L10717">
        <v>51.341131959999998</v>
      </c>
      <c r="M10717">
        <v>51.341131959999998</v>
      </c>
    </row>
    <row r="10718" spans="2:23" hidden="1" x14ac:dyDescent="0.25">
      <c r="B10718" t="s">
        <v>96</v>
      </c>
      <c r="C10718" t="s">
        <v>297</v>
      </c>
      <c r="D10718" t="s">
        <v>97</v>
      </c>
      <c r="E10718" t="s">
        <v>676</v>
      </c>
      <c r="F10718" t="s">
        <v>93</v>
      </c>
      <c r="G10718">
        <v>0.26324905599999998</v>
      </c>
      <c r="H10718">
        <v>1.730844976</v>
      </c>
      <c r="I10718">
        <v>2.0477363199999998</v>
      </c>
      <c r="J10718">
        <v>2.6354581119999998</v>
      </c>
      <c r="K10718">
        <v>3.2194626240000002</v>
      </c>
      <c r="L10718">
        <v>5.2280868639999998</v>
      </c>
      <c r="M10718">
        <v>7.306281136</v>
      </c>
      <c r="N10718">
        <v>8.4394630880000001</v>
      </c>
      <c r="O10718">
        <v>7.4061921919999998</v>
      </c>
      <c r="P10718">
        <v>10.45398945</v>
      </c>
      <c r="Q10718">
        <v>13.5017867</v>
      </c>
      <c r="R10718">
        <v>16.06863804</v>
      </c>
      <c r="S10718">
        <v>18.635489379999999</v>
      </c>
      <c r="T10718">
        <v>18.154869380000001</v>
      </c>
      <c r="U10718">
        <v>17.674249379999999</v>
      </c>
      <c r="V10718">
        <v>16.401052979999999</v>
      </c>
      <c r="W10718">
        <v>15.12785658</v>
      </c>
    </row>
    <row r="10719" spans="2:23" hidden="1" x14ac:dyDescent="0.25">
      <c r="B10719" t="s">
        <v>96</v>
      </c>
      <c r="C10719" t="s">
        <v>297</v>
      </c>
      <c r="D10719" t="s">
        <v>97</v>
      </c>
      <c r="E10719" t="s">
        <v>677</v>
      </c>
      <c r="F10719" t="s">
        <v>93</v>
      </c>
      <c r="G10719">
        <v>1.3472767839999999</v>
      </c>
      <c r="H10719">
        <v>1.3472767839999999</v>
      </c>
      <c r="I10719">
        <v>1.3472767839999999</v>
      </c>
    </row>
    <row r="10720" spans="2:23" hidden="1" x14ac:dyDescent="0.25">
      <c r="B10720" t="s">
        <v>96</v>
      </c>
      <c r="C10720" t="s">
        <v>297</v>
      </c>
      <c r="D10720" t="s">
        <v>97</v>
      </c>
      <c r="E10720" t="s">
        <v>678</v>
      </c>
      <c r="F10720" t="s">
        <v>93</v>
      </c>
      <c r="G10720">
        <v>3.2044455840000001</v>
      </c>
      <c r="H10720">
        <v>3.2044455840000001</v>
      </c>
      <c r="I10720">
        <v>3.2044455840000001</v>
      </c>
      <c r="J10720">
        <v>3.2044455840000001</v>
      </c>
      <c r="K10720">
        <v>3.2044455840000001</v>
      </c>
      <c r="L10720">
        <v>3.2044455840000001</v>
      </c>
      <c r="M10720">
        <v>3.2044455840000001</v>
      </c>
    </row>
    <row r="10721" spans="2:23" hidden="1" x14ac:dyDescent="0.25">
      <c r="B10721" t="s">
        <v>96</v>
      </c>
      <c r="C10721" t="s">
        <v>297</v>
      </c>
      <c r="D10721" t="s">
        <v>97</v>
      </c>
      <c r="E10721" t="s">
        <v>679</v>
      </c>
      <c r="F10721" t="s">
        <v>93</v>
      </c>
      <c r="G10721">
        <v>0.58663539200000003</v>
      </c>
      <c r="H10721">
        <v>3.228773296</v>
      </c>
      <c r="I10721">
        <v>4.6357541439999999</v>
      </c>
      <c r="J10721">
        <v>6.6064221439999997</v>
      </c>
      <c r="K10721">
        <v>10.483522450000001</v>
      </c>
      <c r="L10721">
        <v>14.90164536</v>
      </c>
      <c r="M10721">
        <v>15.44529067</v>
      </c>
      <c r="N10721">
        <v>10.51762858</v>
      </c>
      <c r="O10721">
        <v>5.9912950719999998</v>
      </c>
      <c r="P10721">
        <v>6.4862316399999997</v>
      </c>
      <c r="Q10721">
        <v>6.9811682079999997</v>
      </c>
      <c r="R10721">
        <v>6.7321973599999998</v>
      </c>
      <c r="S10721">
        <v>6.4832265119999999</v>
      </c>
      <c r="T10721">
        <v>7.8104229839999997</v>
      </c>
      <c r="U10721">
        <v>9.1376194559999995</v>
      </c>
      <c r="V10721">
        <v>10.09413983</v>
      </c>
      <c r="W10721">
        <v>11.05066021</v>
      </c>
    </row>
    <row r="10722" spans="2:23" hidden="1" x14ac:dyDescent="0.25">
      <c r="B10722" t="s">
        <v>96</v>
      </c>
      <c r="C10722" t="s">
        <v>297</v>
      </c>
      <c r="D10722" t="s">
        <v>97</v>
      </c>
      <c r="E10722" t="s">
        <v>680</v>
      </c>
      <c r="F10722" t="s">
        <v>93</v>
      </c>
      <c r="G10722">
        <v>2.817054277</v>
      </c>
      <c r="H10722">
        <v>2.817054277</v>
      </c>
      <c r="I10722">
        <v>2.817054277</v>
      </c>
    </row>
    <row r="10723" spans="2:23" hidden="1" x14ac:dyDescent="0.25">
      <c r="B10723" t="s">
        <v>96</v>
      </c>
      <c r="C10723" t="s">
        <v>297</v>
      </c>
      <c r="D10723" t="s">
        <v>97</v>
      </c>
      <c r="E10723" t="s">
        <v>681</v>
      </c>
      <c r="F10723" t="s">
        <v>93</v>
      </c>
      <c r="G10723">
        <v>7.9840062080000003</v>
      </c>
      <c r="H10723">
        <v>7.9840062080000003</v>
      </c>
      <c r="I10723">
        <v>7.9840062080000003</v>
      </c>
      <c r="J10723">
        <v>7.9840062080000003</v>
      </c>
      <c r="K10723">
        <v>7.9840062080000003</v>
      </c>
      <c r="L10723">
        <v>7.9840062080000003</v>
      </c>
      <c r="M10723">
        <v>7.9840062080000003</v>
      </c>
    </row>
    <row r="10724" spans="2:23" hidden="1" x14ac:dyDescent="0.25">
      <c r="B10724" t="s">
        <v>96</v>
      </c>
      <c r="C10724" t="s">
        <v>297</v>
      </c>
      <c r="D10724" t="s">
        <v>97</v>
      </c>
      <c r="E10724" t="s">
        <v>628</v>
      </c>
      <c r="F10724" t="s">
        <v>93</v>
      </c>
      <c r="G10724">
        <v>0.300761104</v>
      </c>
      <c r="H10724">
        <v>1.070249936</v>
      </c>
      <c r="I10724">
        <v>1.0465208319999999</v>
      </c>
      <c r="J10724">
        <v>0.48472065600000003</v>
      </c>
      <c r="K10724">
        <v>5.5767376E-2</v>
      </c>
      <c r="L10724">
        <v>3.3000000000000003E-5</v>
      </c>
      <c r="M10724">
        <v>1.0707199999999999E-4</v>
      </c>
      <c r="N10724">
        <v>2.8900000000000001E-5</v>
      </c>
      <c r="O10724">
        <v>6.0699999999999998E-5</v>
      </c>
      <c r="P10724">
        <v>4.6499999999999999E-5</v>
      </c>
      <c r="Q10724">
        <v>3.2299999999999999E-5</v>
      </c>
      <c r="R10724">
        <v>1.6099999999999998E-5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 spans="2:23" hidden="1" x14ac:dyDescent="0.25">
      <c r="B10725" t="s">
        <v>96</v>
      </c>
      <c r="C10725" t="s">
        <v>297</v>
      </c>
      <c r="D10725" t="s">
        <v>97</v>
      </c>
      <c r="E10725" t="s">
        <v>629</v>
      </c>
      <c r="F10725" t="s">
        <v>93</v>
      </c>
      <c r="G10725">
        <v>0.805843957</v>
      </c>
      <c r="H10725">
        <v>0.805843957</v>
      </c>
      <c r="I10725">
        <v>0.805843957</v>
      </c>
    </row>
    <row r="10726" spans="2:23" hidden="1" x14ac:dyDescent="0.25">
      <c r="B10726" t="s">
        <v>96</v>
      </c>
      <c r="C10726" t="s">
        <v>297</v>
      </c>
      <c r="D10726" t="s">
        <v>97</v>
      </c>
      <c r="E10726" t="s">
        <v>630</v>
      </c>
      <c r="F10726" t="s">
        <v>93</v>
      </c>
      <c r="G10726">
        <v>0.42259428799999998</v>
      </c>
      <c r="H10726">
        <v>0.42259428799999998</v>
      </c>
      <c r="I10726">
        <v>0.42259428799999998</v>
      </c>
      <c r="J10726">
        <v>0.42259428799999998</v>
      </c>
      <c r="K10726">
        <v>0.42259428799999998</v>
      </c>
      <c r="L10726">
        <v>0.42259428799999998</v>
      </c>
      <c r="M10726">
        <v>0.42259428799999998</v>
      </c>
    </row>
    <row r="10727" spans="2:23" hidden="1" x14ac:dyDescent="0.25">
      <c r="B10727" t="s">
        <v>96</v>
      </c>
      <c r="C10727" t="s">
        <v>297</v>
      </c>
      <c r="D10727" t="s">
        <v>97</v>
      </c>
      <c r="E10727" t="s">
        <v>631</v>
      </c>
      <c r="F10727" t="s">
        <v>93</v>
      </c>
      <c r="G10727">
        <v>0.28587428799999998</v>
      </c>
      <c r="H10727">
        <v>1.984649184</v>
      </c>
      <c r="I10727">
        <v>3.5827243200000001</v>
      </c>
      <c r="J10727">
        <v>5.1282999040000004</v>
      </c>
      <c r="K10727">
        <v>7.6949678400000003</v>
      </c>
      <c r="L10727">
        <v>10.37864957</v>
      </c>
      <c r="M10727">
        <v>11.08073982</v>
      </c>
      <c r="N10727">
        <v>7.8800579199999996</v>
      </c>
      <c r="O10727">
        <v>2.3979081280000001</v>
      </c>
      <c r="P10727">
        <v>3.163345976</v>
      </c>
      <c r="Q10727">
        <v>3.9287838239999999</v>
      </c>
      <c r="R10727">
        <v>3.4523708239999999</v>
      </c>
      <c r="S10727">
        <v>2.975957824</v>
      </c>
      <c r="T10727">
        <v>3.4174890960000002</v>
      </c>
      <c r="U10727">
        <v>3.8590203679999999</v>
      </c>
      <c r="V10727">
        <v>4.9555862160000004</v>
      </c>
      <c r="W10727">
        <v>6.0521520640000004</v>
      </c>
    </row>
    <row r="10728" spans="2:23" hidden="1" x14ac:dyDescent="0.25">
      <c r="B10728" t="s">
        <v>96</v>
      </c>
      <c r="C10728" t="s">
        <v>297</v>
      </c>
      <c r="D10728" t="s">
        <v>97</v>
      </c>
      <c r="E10728" t="s">
        <v>632</v>
      </c>
      <c r="F10728" t="s">
        <v>93</v>
      </c>
      <c r="G10728">
        <v>1.9510825970000001</v>
      </c>
      <c r="H10728">
        <v>1.9510825970000001</v>
      </c>
      <c r="I10728">
        <v>1.9510825970000001</v>
      </c>
    </row>
    <row r="10729" spans="2:23" hidden="1" x14ac:dyDescent="0.25">
      <c r="B10729" t="s">
        <v>96</v>
      </c>
      <c r="C10729" t="s">
        <v>297</v>
      </c>
      <c r="D10729" t="s">
        <v>97</v>
      </c>
      <c r="E10729" t="s">
        <v>633</v>
      </c>
      <c r="F10729" t="s">
        <v>93</v>
      </c>
      <c r="G10729">
        <v>5.7337007040000003</v>
      </c>
      <c r="H10729">
        <v>5.7337007040000003</v>
      </c>
      <c r="I10729">
        <v>5.7337007040000003</v>
      </c>
      <c r="J10729">
        <v>5.7337007040000003</v>
      </c>
      <c r="K10729">
        <v>5.7337007040000003</v>
      </c>
      <c r="L10729">
        <v>5.7337007040000003</v>
      </c>
      <c r="M10729">
        <v>5.7337007040000003</v>
      </c>
    </row>
    <row r="10730" spans="2:23" hidden="1" x14ac:dyDescent="0.25">
      <c r="B10730" t="s">
        <v>96</v>
      </c>
      <c r="C10730" t="s">
        <v>297</v>
      </c>
      <c r="D10730" t="s">
        <v>97</v>
      </c>
      <c r="E10730" t="s">
        <v>682</v>
      </c>
      <c r="F10730" t="s">
        <v>93</v>
      </c>
      <c r="G10730">
        <v>0.24929441599999999</v>
      </c>
      <c r="H10730">
        <v>1.5298516799999999</v>
      </c>
      <c r="I10730">
        <v>2.2849625119999999</v>
      </c>
      <c r="J10730">
        <v>2.6150388320000002</v>
      </c>
      <c r="K10730">
        <v>4.1072531359999997</v>
      </c>
      <c r="L10730">
        <v>6.6337173280000004</v>
      </c>
      <c r="M10730">
        <v>7.931704592</v>
      </c>
      <c r="N10730">
        <v>5.4956127520000004</v>
      </c>
      <c r="O10730">
        <v>1.5460995200000001</v>
      </c>
      <c r="P10730">
        <v>2.7131842079999999</v>
      </c>
      <c r="Q10730">
        <v>3.880268896</v>
      </c>
      <c r="R10730">
        <v>3.4281133600000002</v>
      </c>
      <c r="S10730">
        <v>2.975957824</v>
      </c>
      <c r="T10730">
        <v>3.4174890960000002</v>
      </c>
      <c r="U10730">
        <v>3.8590203679999999</v>
      </c>
      <c r="V10730">
        <v>4.9555862160000004</v>
      </c>
      <c r="W10730">
        <v>6.0521520640000004</v>
      </c>
    </row>
    <row r="10731" spans="2:23" hidden="1" x14ac:dyDescent="0.25">
      <c r="B10731" t="s">
        <v>96</v>
      </c>
      <c r="C10731" t="s">
        <v>297</v>
      </c>
      <c r="D10731" t="s">
        <v>97</v>
      </c>
      <c r="E10731" t="s">
        <v>683</v>
      </c>
      <c r="F10731" t="s">
        <v>93</v>
      </c>
      <c r="G10731">
        <v>1.354702869</v>
      </c>
      <c r="H10731">
        <v>1.354702869</v>
      </c>
      <c r="I10731">
        <v>1.354702869</v>
      </c>
    </row>
    <row r="10732" spans="2:23" hidden="1" x14ac:dyDescent="0.25">
      <c r="B10732" t="s">
        <v>96</v>
      </c>
      <c r="C10732" t="s">
        <v>297</v>
      </c>
      <c r="D10732" t="s">
        <v>97</v>
      </c>
      <c r="E10732" t="s">
        <v>684</v>
      </c>
      <c r="F10732" t="s">
        <v>93</v>
      </c>
      <c r="G10732">
        <v>3.6216889280000002</v>
      </c>
      <c r="H10732">
        <v>3.6216889280000002</v>
      </c>
      <c r="I10732">
        <v>3.6216889280000002</v>
      </c>
      <c r="J10732">
        <v>3.6216889280000002</v>
      </c>
      <c r="K10732">
        <v>3.6216889280000002</v>
      </c>
      <c r="L10732">
        <v>3.6216889280000002</v>
      </c>
      <c r="M10732">
        <v>3.6216889280000002</v>
      </c>
    </row>
    <row r="10733" spans="2:23" hidden="1" x14ac:dyDescent="0.25">
      <c r="B10733" t="s">
        <v>96</v>
      </c>
      <c r="C10733" t="s">
        <v>297</v>
      </c>
      <c r="D10733" t="s">
        <v>97</v>
      </c>
      <c r="E10733" t="s">
        <v>685</v>
      </c>
      <c r="F10733" t="s">
        <v>93</v>
      </c>
      <c r="G10733">
        <v>3.6579871999999999E-2</v>
      </c>
      <c r="H10733">
        <v>0.45479750400000002</v>
      </c>
      <c r="I10733">
        <v>1.297761808</v>
      </c>
      <c r="J10733">
        <v>2.5132610720000002</v>
      </c>
      <c r="K10733">
        <v>3.5877147040000001</v>
      </c>
      <c r="L10733">
        <v>3.7449322399999998</v>
      </c>
      <c r="M10733">
        <v>3.1490352320000001</v>
      </c>
      <c r="N10733">
        <v>2.3844451680000001</v>
      </c>
      <c r="O10733">
        <v>0.85180860800000002</v>
      </c>
      <c r="P10733">
        <v>0.45016176800000002</v>
      </c>
      <c r="Q10733">
        <v>4.8514927999999999E-2</v>
      </c>
      <c r="R10733">
        <v>2.4257463999999999E-2</v>
      </c>
      <c r="S10733">
        <v>0</v>
      </c>
      <c r="T10733">
        <v>0</v>
      </c>
      <c r="U10733">
        <v>0</v>
      </c>
      <c r="V10733">
        <v>0</v>
      </c>
      <c r="W10733">
        <v>0</v>
      </c>
    </row>
    <row r="10734" spans="2:23" hidden="1" x14ac:dyDescent="0.25">
      <c r="B10734" t="s">
        <v>96</v>
      </c>
      <c r="C10734" t="s">
        <v>297</v>
      </c>
      <c r="D10734" t="s">
        <v>97</v>
      </c>
      <c r="E10734" t="s">
        <v>686</v>
      </c>
      <c r="F10734" t="s">
        <v>93</v>
      </c>
      <c r="G10734">
        <v>0.59637972800000005</v>
      </c>
      <c r="H10734">
        <v>0.59637972800000005</v>
      </c>
      <c r="I10734">
        <v>0.59637972800000005</v>
      </c>
    </row>
    <row r="10735" spans="2:23" hidden="1" x14ac:dyDescent="0.25">
      <c r="B10735" t="s">
        <v>96</v>
      </c>
      <c r="C10735" t="s">
        <v>297</v>
      </c>
      <c r="D10735" t="s">
        <v>97</v>
      </c>
      <c r="E10735" t="s">
        <v>687</v>
      </c>
      <c r="F10735" t="s">
        <v>93</v>
      </c>
      <c r="G10735">
        <v>2.1120117760000001</v>
      </c>
      <c r="H10735">
        <v>2.1120117760000001</v>
      </c>
      <c r="I10735">
        <v>2.1120117760000001</v>
      </c>
      <c r="J10735">
        <v>2.1120117760000001</v>
      </c>
      <c r="K10735">
        <v>2.1120117760000001</v>
      </c>
      <c r="L10735">
        <v>2.1120117760000001</v>
      </c>
      <c r="M10735">
        <v>2.1120117760000001</v>
      </c>
    </row>
    <row r="10736" spans="2:23" hidden="1" x14ac:dyDescent="0.25">
      <c r="B10736" t="s">
        <v>96</v>
      </c>
      <c r="C10736" t="s">
        <v>297</v>
      </c>
      <c r="D10736" t="s">
        <v>97</v>
      </c>
      <c r="E10736" t="s">
        <v>688</v>
      </c>
      <c r="F10736" t="s">
        <v>93</v>
      </c>
      <c r="G10736">
        <v>4.3646555679999999</v>
      </c>
      <c r="H10736">
        <v>5.7554696639999996</v>
      </c>
      <c r="I10736">
        <v>2.7278604639999999</v>
      </c>
      <c r="J10736">
        <v>3.720124464</v>
      </c>
      <c r="K10736">
        <v>7.8060373439999999</v>
      </c>
      <c r="L10736">
        <v>13.521659870000001</v>
      </c>
      <c r="M10736">
        <v>15.654351999999999</v>
      </c>
      <c r="N10736">
        <v>16.843144299999999</v>
      </c>
      <c r="O10736">
        <v>22.572481679999999</v>
      </c>
      <c r="P10736">
        <v>18.719142850000001</v>
      </c>
      <c r="Q10736">
        <v>14.865804020000001</v>
      </c>
      <c r="R10736">
        <v>13.03213884</v>
      </c>
      <c r="S10736">
        <v>11.198473659999999</v>
      </c>
      <c r="T10736">
        <v>13.16093302</v>
      </c>
      <c r="U10736">
        <v>15.123392369999999</v>
      </c>
      <c r="V10736">
        <v>13.359066950000001</v>
      </c>
      <c r="W10736">
        <v>11.594741539999999</v>
      </c>
    </row>
    <row r="10737" spans="2:23" hidden="1" x14ac:dyDescent="0.25">
      <c r="B10737" t="s">
        <v>96</v>
      </c>
      <c r="C10737" t="s">
        <v>297</v>
      </c>
      <c r="D10737" t="s">
        <v>97</v>
      </c>
      <c r="E10737" t="s">
        <v>689</v>
      </c>
      <c r="F10737" t="s">
        <v>93</v>
      </c>
      <c r="G10737">
        <v>4.2826618989999998</v>
      </c>
      <c r="H10737">
        <v>4.2826618989999998</v>
      </c>
      <c r="I10737">
        <v>4.2826618989999998</v>
      </c>
    </row>
    <row r="10738" spans="2:23" hidden="1" x14ac:dyDescent="0.25">
      <c r="B10738" t="s">
        <v>96</v>
      </c>
      <c r="C10738" t="s">
        <v>297</v>
      </c>
      <c r="D10738" t="s">
        <v>97</v>
      </c>
      <c r="E10738" t="s">
        <v>690</v>
      </c>
      <c r="F10738" t="s">
        <v>93</v>
      </c>
      <c r="G10738">
        <v>7.6500227680000004</v>
      </c>
      <c r="H10738">
        <v>7.6500227680000004</v>
      </c>
      <c r="I10738">
        <v>7.6500227680000004</v>
      </c>
      <c r="J10738">
        <v>7.6500227680000004</v>
      </c>
      <c r="K10738">
        <v>7.6500227680000004</v>
      </c>
      <c r="L10738">
        <v>7.6500227680000004</v>
      </c>
      <c r="M10738">
        <v>7.6500227680000004</v>
      </c>
    </row>
    <row r="10739" spans="2:23" hidden="1" x14ac:dyDescent="0.25">
      <c r="B10739" t="s">
        <v>96</v>
      </c>
      <c r="C10739" t="s">
        <v>297</v>
      </c>
      <c r="D10739" t="s">
        <v>97</v>
      </c>
      <c r="E10739" t="s">
        <v>691</v>
      </c>
      <c r="F10739" t="s">
        <v>93</v>
      </c>
      <c r="G10739">
        <v>0</v>
      </c>
      <c r="H10739">
        <v>8.7964800000000006E-3</v>
      </c>
      <c r="I10739">
        <v>0.17099868800000001</v>
      </c>
      <c r="J10739">
        <v>2.06865064</v>
      </c>
      <c r="K10739">
        <v>5.664200192</v>
      </c>
      <c r="L10739">
        <v>10.437612189999999</v>
      </c>
      <c r="M10739">
        <v>10.78176098</v>
      </c>
      <c r="N10739">
        <v>11.496324899999999</v>
      </c>
      <c r="O10739">
        <v>13.219143839999999</v>
      </c>
      <c r="P10739">
        <v>12.42043662</v>
      </c>
      <c r="Q10739">
        <v>11.62172939</v>
      </c>
      <c r="R10739">
        <v>10.54020184</v>
      </c>
      <c r="S10739">
        <v>9.4586742879999992</v>
      </c>
      <c r="T10739">
        <v>9.8569673439999992</v>
      </c>
      <c r="U10739">
        <v>10.255260399999999</v>
      </c>
      <c r="V10739">
        <v>7.6805678320000004</v>
      </c>
      <c r="W10739">
        <v>5.1058752639999998</v>
      </c>
    </row>
    <row r="10740" spans="2:23" hidden="1" x14ac:dyDescent="0.25">
      <c r="B10740" t="s">
        <v>96</v>
      </c>
      <c r="C10740" t="s">
        <v>297</v>
      </c>
      <c r="D10740" t="s">
        <v>97</v>
      </c>
      <c r="E10740" t="s">
        <v>695</v>
      </c>
      <c r="F10740" t="s">
        <v>93</v>
      </c>
      <c r="G10740">
        <v>5.9931722999999999E-2</v>
      </c>
      <c r="H10740">
        <v>5.9931722999999999E-2</v>
      </c>
      <c r="I10740">
        <v>5.9931722999999999E-2</v>
      </c>
    </row>
    <row r="10741" spans="2:23" hidden="1" x14ac:dyDescent="0.25">
      <c r="B10741" t="s">
        <v>96</v>
      </c>
      <c r="C10741" t="s">
        <v>297</v>
      </c>
      <c r="D10741" t="s">
        <v>97</v>
      </c>
      <c r="E10741" t="s">
        <v>696</v>
      </c>
      <c r="F10741" t="s">
        <v>93</v>
      </c>
      <c r="G10741">
        <v>4.1617170239999997</v>
      </c>
      <c r="H10741">
        <v>4.1617170239999997</v>
      </c>
      <c r="I10741">
        <v>4.1617170239999997</v>
      </c>
      <c r="J10741">
        <v>4.1617170239999997</v>
      </c>
      <c r="K10741">
        <v>4.1617170239999997</v>
      </c>
      <c r="L10741">
        <v>4.1617170239999997</v>
      </c>
      <c r="M10741">
        <v>4.1617170239999997</v>
      </c>
    </row>
    <row r="10742" spans="2:23" hidden="1" x14ac:dyDescent="0.25">
      <c r="B10742" t="s">
        <v>96</v>
      </c>
      <c r="C10742" t="s">
        <v>297</v>
      </c>
      <c r="D10742" t="s">
        <v>97</v>
      </c>
      <c r="E10742" t="s">
        <v>697</v>
      </c>
      <c r="F10742" t="s">
        <v>93</v>
      </c>
      <c r="G10742">
        <v>0</v>
      </c>
      <c r="H10742">
        <v>5.9158176E-2</v>
      </c>
      <c r="I10742">
        <v>2.4356640000000001E-3</v>
      </c>
      <c r="J10742">
        <v>2.6364688000000001E-2</v>
      </c>
      <c r="K10742">
        <v>0.19892969599999999</v>
      </c>
      <c r="L10742">
        <v>0.49242961600000001</v>
      </c>
      <c r="M10742">
        <v>0.87255000000000005</v>
      </c>
      <c r="N10742">
        <v>1.1777786720000001</v>
      </c>
      <c r="O10742">
        <v>1.4393369760000001</v>
      </c>
      <c r="P10742">
        <v>1.1601199120000001</v>
      </c>
      <c r="Q10742">
        <v>0.88090284799999996</v>
      </c>
      <c r="R10742">
        <v>0.59399457600000005</v>
      </c>
      <c r="S10742">
        <v>0.30708630399999998</v>
      </c>
      <c r="T10742">
        <v>0.15637092799999999</v>
      </c>
      <c r="U10742">
        <v>5.6555520000000003E-3</v>
      </c>
      <c r="V10742">
        <v>2.8277760000000002E-3</v>
      </c>
      <c r="W10742">
        <v>0</v>
      </c>
    </row>
    <row r="10743" spans="2:23" hidden="1" x14ac:dyDescent="0.25">
      <c r="B10743" t="s">
        <v>96</v>
      </c>
      <c r="C10743" t="s">
        <v>297</v>
      </c>
      <c r="D10743" t="s">
        <v>97</v>
      </c>
      <c r="E10743" t="s">
        <v>698</v>
      </c>
      <c r="F10743" t="s">
        <v>93</v>
      </c>
      <c r="G10743">
        <v>2.0531279999999999E-2</v>
      </c>
      <c r="H10743">
        <v>2.0531279999999999E-2</v>
      </c>
      <c r="I10743">
        <v>2.0531279999999999E-2</v>
      </c>
    </row>
    <row r="10744" spans="2:23" hidden="1" x14ac:dyDescent="0.25">
      <c r="B10744" t="s">
        <v>96</v>
      </c>
      <c r="C10744" t="s">
        <v>297</v>
      </c>
      <c r="D10744" t="s">
        <v>97</v>
      </c>
      <c r="E10744" t="s">
        <v>699</v>
      </c>
      <c r="F10744" t="s">
        <v>93</v>
      </c>
      <c r="G10744">
        <v>0.23598111999999999</v>
      </c>
      <c r="H10744">
        <v>0.23598111999999999</v>
      </c>
      <c r="I10744">
        <v>0.23598111999999999</v>
      </c>
      <c r="J10744">
        <v>0.23598111999999999</v>
      </c>
      <c r="K10744">
        <v>0.23598111999999999</v>
      </c>
      <c r="L10744">
        <v>0.23598111999999999</v>
      </c>
      <c r="M10744">
        <v>0.23598111999999999</v>
      </c>
    </row>
    <row r="10745" spans="2:23" hidden="1" x14ac:dyDescent="0.25">
      <c r="B10745" t="s">
        <v>96</v>
      </c>
      <c r="C10745" t="s">
        <v>297</v>
      </c>
      <c r="D10745" t="s">
        <v>97</v>
      </c>
      <c r="E10745" t="s">
        <v>703</v>
      </c>
      <c r="F10745" t="s">
        <v>93</v>
      </c>
      <c r="G10745">
        <v>4.3646555679999999</v>
      </c>
      <c r="H10745">
        <v>5.6875150080000001</v>
      </c>
      <c r="I10745">
        <v>2.5544261119999998</v>
      </c>
      <c r="J10745">
        <v>1.62507968</v>
      </c>
      <c r="K10745">
        <v>1.942907344</v>
      </c>
      <c r="L10745">
        <v>2.5916178400000001</v>
      </c>
      <c r="M10745">
        <v>4.0000402399999997</v>
      </c>
      <c r="N10745">
        <v>4.1690387199999996</v>
      </c>
      <c r="O10745">
        <v>4.8144179999999999</v>
      </c>
      <c r="P10745">
        <v>3.3517822239999999</v>
      </c>
      <c r="Q10745">
        <v>1.889146448</v>
      </c>
      <c r="R10745">
        <v>1.3131671840000001</v>
      </c>
      <c r="S10745">
        <v>0.73718792</v>
      </c>
      <c r="T10745">
        <v>1.003976008</v>
      </c>
      <c r="U10745">
        <v>1.270764096</v>
      </c>
      <c r="V10745">
        <v>1.9781283199999999</v>
      </c>
      <c r="W10745">
        <v>2.6854925440000001</v>
      </c>
    </row>
    <row r="10746" spans="2:23" hidden="1" x14ac:dyDescent="0.25">
      <c r="B10746" t="s">
        <v>96</v>
      </c>
      <c r="C10746" t="s">
        <v>297</v>
      </c>
      <c r="D10746" t="s">
        <v>97</v>
      </c>
      <c r="E10746" t="s">
        <v>704</v>
      </c>
      <c r="F10746" t="s">
        <v>93</v>
      </c>
      <c r="G10746">
        <v>4.2021988959999996</v>
      </c>
      <c r="H10746">
        <v>4.2021988959999996</v>
      </c>
      <c r="I10746">
        <v>4.2021988959999996</v>
      </c>
    </row>
    <row r="10747" spans="2:23" hidden="1" x14ac:dyDescent="0.25">
      <c r="B10747" t="s">
        <v>96</v>
      </c>
      <c r="C10747" t="s">
        <v>297</v>
      </c>
      <c r="D10747" t="s">
        <v>97</v>
      </c>
      <c r="E10747" t="s">
        <v>705</v>
      </c>
      <c r="F10747" t="s">
        <v>93</v>
      </c>
      <c r="G10747">
        <v>3.252320256</v>
      </c>
      <c r="H10747">
        <v>3.252320256</v>
      </c>
      <c r="I10747">
        <v>3.252320256</v>
      </c>
      <c r="J10747">
        <v>3.252320256</v>
      </c>
      <c r="K10747">
        <v>3.252320256</v>
      </c>
      <c r="L10747">
        <v>3.252320256</v>
      </c>
      <c r="M10747">
        <v>3.252320256</v>
      </c>
    </row>
    <row r="10748" spans="2:23" hidden="1" x14ac:dyDescent="0.25">
      <c r="B10748" t="s">
        <v>96</v>
      </c>
      <c r="C10748" t="s">
        <v>297</v>
      </c>
      <c r="D10748" t="s">
        <v>97</v>
      </c>
      <c r="E10748" t="s">
        <v>634</v>
      </c>
      <c r="F10748" t="s">
        <v>93</v>
      </c>
      <c r="G10748">
        <v>47.136328880000001</v>
      </c>
      <c r="H10748">
        <v>94.977046779999995</v>
      </c>
      <c r="I10748">
        <v>171.8948384</v>
      </c>
      <c r="J10748">
        <v>223.52081870000001</v>
      </c>
      <c r="K10748">
        <v>240.54100679999999</v>
      </c>
      <c r="L10748">
        <v>244.2242109</v>
      </c>
      <c r="M10748">
        <v>247.46787839999999</v>
      </c>
      <c r="N10748">
        <v>242.97590159999999</v>
      </c>
      <c r="O10748">
        <v>211.42952600000001</v>
      </c>
      <c r="P10748">
        <v>226.91981569999999</v>
      </c>
      <c r="Q10748">
        <v>242.4099066</v>
      </c>
      <c r="R10748">
        <v>253.33835199999999</v>
      </c>
      <c r="S10748">
        <v>264.26493290000002</v>
      </c>
      <c r="T10748">
        <v>268.33799640000001</v>
      </c>
      <c r="U10748">
        <v>272.41044090000003</v>
      </c>
      <c r="V10748">
        <v>270.80325119999998</v>
      </c>
      <c r="W10748">
        <v>269.19662679999999</v>
      </c>
    </row>
    <row r="10749" spans="2:23" hidden="1" x14ac:dyDescent="0.25">
      <c r="B10749" t="s">
        <v>96</v>
      </c>
      <c r="C10749" t="s">
        <v>297</v>
      </c>
      <c r="D10749" t="s">
        <v>97</v>
      </c>
      <c r="E10749" t="s">
        <v>635</v>
      </c>
      <c r="F10749" t="s">
        <v>93</v>
      </c>
      <c r="G10749">
        <v>104.6694047</v>
      </c>
      <c r="H10749">
        <v>104.6694047</v>
      </c>
      <c r="I10749">
        <v>104.6694047</v>
      </c>
    </row>
    <row r="10750" spans="2:23" hidden="1" x14ac:dyDescent="0.25">
      <c r="B10750" t="s">
        <v>96</v>
      </c>
      <c r="C10750" t="s">
        <v>297</v>
      </c>
      <c r="D10750" t="s">
        <v>97</v>
      </c>
      <c r="E10750" t="s">
        <v>636</v>
      </c>
      <c r="F10750" t="s">
        <v>93</v>
      </c>
      <c r="G10750">
        <v>181.39458980000001</v>
      </c>
      <c r="H10750">
        <v>181.39458980000001</v>
      </c>
      <c r="I10750">
        <v>181.39458980000001</v>
      </c>
      <c r="J10750">
        <v>181.39458980000001</v>
      </c>
      <c r="K10750">
        <v>181.39458980000001</v>
      </c>
      <c r="L10750">
        <v>181.39458980000001</v>
      </c>
      <c r="M10750">
        <v>181.39458980000001</v>
      </c>
    </row>
    <row r="10751" spans="2:23" hidden="1" x14ac:dyDescent="0.25">
      <c r="B10751" t="s">
        <v>96</v>
      </c>
      <c r="C10751" t="s">
        <v>297</v>
      </c>
      <c r="D10751" t="s">
        <v>97</v>
      </c>
      <c r="E10751" t="s">
        <v>637</v>
      </c>
      <c r="F10751" t="s">
        <v>93</v>
      </c>
      <c r="G10751">
        <v>0.90396689600000002</v>
      </c>
      <c r="H10751">
        <v>0.62357030400000002</v>
      </c>
      <c r="I10751">
        <v>0.293853168</v>
      </c>
      <c r="J10751">
        <v>6.2299104000000001E-2</v>
      </c>
      <c r="K10751">
        <v>6.7211199999999999E-4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</row>
    <row r="10752" spans="2:23" hidden="1" x14ac:dyDescent="0.25">
      <c r="B10752" t="s">
        <v>96</v>
      </c>
      <c r="C10752" t="s">
        <v>297</v>
      </c>
      <c r="D10752" t="s">
        <v>97</v>
      </c>
      <c r="E10752" t="s">
        <v>638</v>
      </c>
      <c r="F10752" t="s">
        <v>93</v>
      </c>
      <c r="G10752">
        <v>0.60713012300000002</v>
      </c>
      <c r="H10752">
        <v>0.60713012300000002</v>
      </c>
      <c r="I10752">
        <v>0.60713012300000002</v>
      </c>
    </row>
    <row r="10753" spans="2:23" hidden="1" x14ac:dyDescent="0.25">
      <c r="B10753" t="s">
        <v>96</v>
      </c>
      <c r="C10753" t="s">
        <v>297</v>
      </c>
      <c r="D10753" t="s">
        <v>97</v>
      </c>
      <c r="E10753" t="s">
        <v>639</v>
      </c>
      <c r="F10753" t="s">
        <v>93</v>
      </c>
      <c r="G10753">
        <v>0.269194512</v>
      </c>
      <c r="H10753">
        <v>0.269194512</v>
      </c>
      <c r="I10753">
        <v>0.269194512</v>
      </c>
      <c r="J10753">
        <v>0.269194512</v>
      </c>
      <c r="K10753">
        <v>0.269194512</v>
      </c>
      <c r="L10753">
        <v>0.269194512</v>
      </c>
      <c r="M10753">
        <v>0.269194512</v>
      </c>
    </row>
    <row r="10754" spans="2:23" hidden="1" x14ac:dyDescent="0.25">
      <c r="B10754" t="s">
        <v>96</v>
      </c>
      <c r="C10754" t="s">
        <v>297</v>
      </c>
      <c r="D10754" t="s">
        <v>97</v>
      </c>
      <c r="E10754" t="s">
        <v>706</v>
      </c>
      <c r="F10754" t="s">
        <v>93</v>
      </c>
      <c r="G10754">
        <v>8.3188667519999999</v>
      </c>
      <c r="H10754">
        <v>13.362604299999999</v>
      </c>
      <c r="I10754">
        <v>12.58440826</v>
      </c>
      <c r="J10754">
        <v>9.4166017120000003</v>
      </c>
      <c r="K10754">
        <v>6.741449008</v>
      </c>
      <c r="L10754">
        <v>5.2736247199999999</v>
      </c>
      <c r="M10754">
        <v>6.3473080160000004</v>
      </c>
      <c r="N10754">
        <v>16.022411779999999</v>
      </c>
      <c r="O10754">
        <v>13.660504700000001</v>
      </c>
      <c r="P10754">
        <v>11.902233949999999</v>
      </c>
      <c r="Q10754">
        <v>10.1439632</v>
      </c>
      <c r="R10754">
        <v>9.6702572399999998</v>
      </c>
      <c r="S10754">
        <v>9.1965512799999996</v>
      </c>
      <c r="T10754">
        <v>7.5881946559999998</v>
      </c>
      <c r="U10754">
        <v>5.979838032</v>
      </c>
      <c r="V10754">
        <v>6.1587962799999998</v>
      </c>
      <c r="W10754">
        <v>6.3377545279999996</v>
      </c>
    </row>
    <row r="10755" spans="2:23" hidden="1" x14ac:dyDescent="0.25">
      <c r="B10755" t="s">
        <v>96</v>
      </c>
      <c r="C10755" t="s">
        <v>297</v>
      </c>
      <c r="D10755" t="s">
        <v>97</v>
      </c>
      <c r="E10755" t="s">
        <v>707</v>
      </c>
      <c r="F10755" t="s">
        <v>93</v>
      </c>
      <c r="G10755">
        <v>11.421959770000001</v>
      </c>
      <c r="H10755">
        <v>11.421959770000001</v>
      </c>
      <c r="I10755">
        <v>11.421959770000001</v>
      </c>
    </row>
    <row r="10756" spans="2:23" hidden="1" x14ac:dyDescent="0.25">
      <c r="B10756" t="s">
        <v>96</v>
      </c>
      <c r="C10756" t="s">
        <v>297</v>
      </c>
      <c r="D10756" t="s">
        <v>97</v>
      </c>
      <c r="E10756" t="s">
        <v>708</v>
      </c>
      <c r="F10756" t="s">
        <v>93</v>
      </c>
      <c r="G10756">
        <v>8.863551824</v>
      </c>
      <c r="H10756">
        <v>8.863551824</v>
      </c>
      <c r="I10756">
        <v>8.863551824</v>
      </c>
      <c r="J10756">
        <v>8.863551824</v>
      </c>
      <c r="K10756">
        <v>8.863551824</v>
      </c>
      <c r="L10756">
        <v>8.863551824</v>
      </c>
      <c r="M10756">
        <v>8.863551824</v>
      </c>
    </row>
    <row r="10757" spans="2:23" hidden="1" x14ac:dyDescent="0.25">
      <c r="B10757" t="s">
        <v>96</v>
      </c>
      <c r="C10757" t="s">
        <v>297</v>
      </c>
      <c r="D10757" t="s">
        <v>97</v>
      </c>
      <c r="E10757" t="s">
        <v>640</v>
      </c>
      <c r="F10757" t="s">
        <v>93</v>
      </c>
      <c r="G10757">
        <v>47.136328880000001</v>
      </c>
      <c r="H10757">
        <v>95.553054840000001</v>
      </c>
      <c r="I10757">
        <v>175.1929298</v>
      </c>
      <c r="J10757">
        <v>232.30458279999999</v>
      </c>
      <c r="K10757">
        <v>256.56379020000003</v>
      </c>
      <c r="L10757">
        <v>268.24226240000002</v>
      </c>
      <c r="M10757">
        <v>280.10280949999998</v>
      </c>
      <c r="N10757">
        <v>282.42508679999997</v>
      </c>
      <c r="O10757">
        <v>254.03432960000001</v>
      </c>
      <c r="P10757">
        <v>271.07230279999999</v>
      </c>
      <c r="Q10757">
        <v>287.91244189999998</v>
      </c>
      <c r="R10757">
        <v>300.139027</v>
      </c>
      <c r="S10757">
        <v>312.37933820000001</v>
      </c>
      <c r="T10757">
        <v>317.66360129999998</v>
      </c>
      <c r="U10757">
        <v>322.79300000000001</v>
      </c>
      <c r="V10757">
        <v>322.04582249999999</v>
      </c>
      <c r="W10757">
        <v>321.08985039999999</v>
      </c>
    </row>
    <row r="10758" spans="2:23" hidden="1" x14ac:dyDescent="0.25">
      <c r="B10758" t="s">
        <v>96</v>
      </c>
      <c r="C10758" t="s">
        <v>297</v>
      </c>
      <c r="D10758" t="s">
        <v>97</v>
      </c>
      <c r="E10758" t="s">
        <v>641</v>
      </c>
      <c r="F10758" t="s">
        <v>93</v>
      </c>
      <c r="G10758">
        <v>105.9607712</v>
      </c>
      <c r="H10758">
        <v>105.9607712</v>
      </c>
      <c r="I10758">
        <v>105.9607712</v>
      </c>
    </row>
    <row r="10759" spans="2:23" hidden="1" x14ac:dyDescent="0.25">
      <c r="B10759" t="s">
        <v>96</v>
      </c>
      <c r="C10759" t="s">
        <v>297</v>
      </c>
      <c r="D10759" t="s">
        <v>97</v>
      </c>
      <c r="E10759" t="s">
        <v>642</v>
      </c>
      <c r="F10759" t="s">
        <v>93</v>
      </c>
      <c r="G10759">
        <v>193.5851083</v>
      </c>
      <c r="H10759">
        <v>193.5851083</v>
      </c>
      <c r="I10759">
        <v>193.5851083</v>
      </c>
      <c r="J10759">
        <v>193.5851083</v>
      </c>
      <c r="K10759">
        <v>193.5851083</v>
      </c>
      <c r="L10759">
        <v>193.5851083</v>
      </c>
      <c r="M10759">
        <v>193.5851083</v>
      </c>
    </row>
    <row r="10760" spans="2:23" hidden="1" x14ac:dyDescent="0.25">
      <c r="B10760" t="s">
        <v>96</v>
      </c>
      <c r="C10760" t="s">
        <v>297</v>
      </c>
      <c r="D10760" t="s">
        <v>97</v>
      </c>
      <c r="E10760" t="s">
        <v>643</v>
      </c>
      <c r="F10760" t="s">
        <v>93</v>
      </c>
      <c r="G10760">
        <v>136.02827210000001</v>
      </c>
      <c r="H10760">
        <v>193.05523120000001</v>
      </c>
      <c r="I10760">
        <v>263.04132120000003</v>
      </c>
      <c r="J10760">
        <v>297.40828320000003</v>
      </c>
      <c r="K10760">
        <v>312.0221075</v>
      </c>
      <c r="L10760">
        <v>322.9797676</v>
      </c>
      <c r="M10760">
        <v>339.06745590000003</v>
      </c>
      <c r="N10760">
        <v>354.90240640000002</v>
      </c>
      <c r="O10760">
        <v>326.98364400000003</v>
      </c>
      <c r="P10760">
        <v>342.53335800000002</v>
      </c>
      <c r="Q10760">
        <v>357.88543659999999</v>
      </c>
      <c r="R10760">
        <v>370.64081110000001</v>
      </c>
      <c r="S10760">
        <v>383.41177620000002</v>
      </c>
      <c r="T10760">
        <v>384.32551280000001</v>
      </c>
      <c r="U10760">
        <v>385.0850039</v>
      </c>
      <c r="V10760">
        <v>381.62297990000002</v>
      </c>
      <c r="W10760">
        <v>377.95159580000001</v>
      </c>
    </row>
    <row r="10761" spans="2:23" hidden="1" x14ac:dyDescent="0.25">
      <c r="B10761" t="s">
        <v>96</v>
      </c>
      <c r="C10761" t="s">
        <v>297</v>
      </c>
      <c r="D10761" t="s">
        <v>97</v>
      </c>
      <c r="E10761" t="s">
        <v>644</v>
      </c>
      <c r="F10761" t="s">
        <v>93</v>
      </c>
      <c r="G10761">
        <v>197.37494150000001</v>
      </c>
      <c r="H10761">
        <v>197.37494150000001</v>
      </c>
      <c r="I10761">
        <v>197.37494150000001</v>
      </c>
    </row>
    <row r="10762" spans="2:23" hidden="1" x14ac:dyDescent="0.25">
      <c r="B10762" t="s">
        <v>96</v>
      </c>
      <c r="C10762" t="s">
        <v>297</v>
      </c>
      <c r="D10762" t="s">
        <v>97</v>
      </c>
      <c r="E10762" t="s">
        <v>645</v>
      </c>
      <c r="F10762" t="s">
        <v>93</v>
      </c>
      <c r="G10762">
        <v>266.22891980000003</v>
      </c>
      <c r="H10762">
        <v>266.22891980000003</v>
      </c>
      <c r="I10762">
        <v>266.22891980000003</v>
      </c>
      <c r="J10762">
        <v>266.22891980000003</v>
      </c>
      <c r="K10762">
        <v>266.22891980000003</v>
      </c>
      <c r="L10762">
        <v>266.22891980000003</v>
      </c>
      <c r="M10762">
        <v>266.22891980000003</v>
      </c>
    </row>
    <row r="10763" spans="2:23" hidden="1" x14ac:dyDescent="0.25">
      <c r="B10763" t="s">
        <v>96</v>
      </c>
      <c r="C10763" t="s">
        <v>298</v>
      </c>
      <c r="D10763" t="s">
        <v>97</v>
      </c>
      <c r="E10763" t="s">
        <v>648</v>
      </c>
      <c r="F10763" t="s">
        <v>93</v>
      </c>
      <c r="G10763">
        <v>1082.5583463519999</v>
      </c>
      <c r="H10763">
        <v>1743.884191616</v>
      </c>
      <c r="I10763">
        <v>1847.6008265119999</v>
      </c>
      <c r="J10763">
        <v>2212.702431184</v>
      </c>
      <c r="K10763">
        <v>2476.8933850080011</v>
      </c>
      <c r="L10763">
        <v>2825.306078560001</v>
      </c>
      <c r="M10763">
        <v>3280.733628256</v>
      </c>
      <c r="N10763">
        <v>3684.5417221759999</v>
      </c>
      <c r="O10763">
        <v>3513.64343848</v>
      </c>
      <c r="Q10763">
        <v>5103.9354400160009</v>
      </c>
      <c r="S10763">
        <v>5555.4884572319997</v>
      </c>
      <c r="U10763">
        <v>6060.4940743200023</v>
      </c>
      <c r="W10763">
        <v>7630.6587408800006</v>
      </c>
    </row>
    <row r="10764" spans="2:23" hidden="1" x14ac:dyDescent="0.25">
      <c r="B10764" t="s">
        <v>96</v>
      </c>
      <c r="C10764" t="s">
        <v>298</v>
      </c>
      <c r="D10764" t="s">
        <v>97</v>
      </c>
      <c r="E10764" t="s">
        <v>502</v>
      </c>
      <c r="F10764" t="s">
        <v>93</v>
      </c>
      <c r="G10764">
        <v>69.862537136</v>
      </c>
      <c r="H10764">
        <v>97.272562239999999</v>
      </c>
      <c r="I10764">
        <v>124.31677999999999</v>
      </c>
      <c r="J10764">
        <v>155.72693483200001</v>
      </c>
      <c r="K10764">
        <v>152.954525136</v>
      </c>
      <c r="L10764">
        <v>134.373509536</v>
      </c>
      <c r="M10764">
        <v>133.615257552</v>
      </c>
      <c r="N10764">
        <v>141.710341696</v>
      </c>
      <c r="O10764">
        <v>137.33184292799999</v>
      </c>
      <c r="Q10764">
        <v>155.44091136</v>
      </c>
      <c r="S10764">
        <v>178.87513515200001</v>
      </c>
      <c r="U10764">
        <v>190.56201236800001</v>
      </c>
      <c r="W10764">
        <v>187.76051033600001</v>
      </c>
    </row>
    <row r="10765" spans="2:23" hidden="1" x14ac:dyDescent="0.25">
      <c r="B10765" t="s">
        <v>96</v>
      </c>
      <c r="C10765" t="s">
        <v>298</v>
      </c>
      <c r="D10765" t="s">
        <v>97</v>
      </c>
      <c r="E10765" t="s">
        <v>503</v>
      </c>
      <c r="F10765" t="s">
        <v>93</v>
      </c>
      <c r="G10765">
        <v>0</v>
      </c>
      <c r="H10765">
        <v>0.47641697600000021</v>
      </c>
      <c r="I10765">
        <v>0.12611961599999999</v>
      </c>
      <c r="J10765">
        <v>5.9895349920000012</v>
      </c>
      <c r="K10765">
        <v>2.837382464</v>
      </c>
      <c r="L10765">
        <v>2.5377555840000001</v>
      </c>
      <c r="M10765">
        <v>2.859742144000001</v>
      </c>
      <c r="N10765">
        <v>2.8132015520000002</v>
      </c>
      <c r="O10765">
        <v>2.7597728479999999</v>
      </c>
      <c r="Q10765">
        <v>1.8680962720000001</v>
      </c>
      <c r="S10765">
        <v>1.3437320960000001</v>
      </c>
      <c r="U10765">
        <v>2.1170794399999999</v>
      </c>
      <c r="W10765">
        <v>2.1056696640000001</v>
      </c>
    </row>
    <row r="10766" spans="2:23" hidden="1" x14ac:dyDescent="0.25">
      <c r="B10766" t="s">
        <v>96</v>
      </c>
      <c r="C10766" t="s">
        <v>298</v>
      </c>
      <c r="D10766" t="s">
        <v>97</v>
      </c>
      <c r="E10766" t="s">
        <v>504</v>
      </c>
      <c r="F10766" t="s">
        <v>93</v>
      </c>
      <c r="G10766">
        <v>56.329130368000001</v>
      </c>
      <c r="H10766">
        <v>77.198775920000003</v>
      </c>
      <c r="I10766">
        <v>106.46419896</v>
      </c>
      <c r="J10766">
        <v>127.20950256</v>
      </c>
      <c r="K10766">
        <v>119.67162345600001</v>
      </c>
      <c r="L10766">
        <v>95.044854240000006</v>
      </c>
      <c r="M10766">
        <v>87.500044911999979</v>
      </c>
      <c r="N10766">
        <v>92.470982575999997</v>
      </c>
      <c r="O10766">
        <v>87.550931551999994</v>
      </c>
      <c r="Q10766">
        <v>114.505655264</v>
      </c>
      <c r="S10766">
        <v>141.441715856</v>
      </c>
      <c r="U10766">
        <v>146.706196336</v>
      </c>
      <c r="W10766">
        <v>141.96128475200001</v>
      </c>
    </row>
    <row r="10767" spans="2:23" hidden="1" x14ac:dyDescent="0.25">
      <c r="B10767" t="s">
        <v>96</v>
      </c>
      <c r="C10767" t="s">
        <v>298</v>
      </c>
      <c r="D10767" t="s">
        <v>97</v>
      </c>
      <c r="E10767" t="s">
        <v>505</v>
      </c>
      <c r="F10767" t="s">
        <v>93</v>
      </c>
      <c r="G10767">
        <v>2.3221423680000002</v>
      </c>
      <c r="H10767">
        <v>0.79658129599999994</v>
      </c>
      <c r="I10767">
        <v>6.832000000000001E-5</v>
      </c>
      <c r="J10767">
        <v>6.7872000000000003E-5</v>
      </c>
      <c r="K10767">
        <v>1.9336799999999999E-3</v>
      </c>
      <c r="L10767">
        <v>7.1680000000000018E-5</v>
      </c>
      <c r="M10767">
        <v>6.6752000000000014E-5</v>
      </c>
      <c r="N10767">
        <v>6.6304000000000008E-5</v>
      </c>
      <c r="O10767">
        <v>6.9664000000000016E-5</v>
      </c>
      <c r="Q10767">
        <v>7.2800000000000021E-5</v>
      </c>
      <c r="S10767">
        <v>0</v>
      </c>
      <c r="U10767">
        <v>0</v>
      </c>
      <c r="W10767">
        <v>0</v>
      </c>
    </row>
    <row r="10768" spans="2:23" hidden="1" x14ac:dyDescent="0.25">
      <c r="B10768" t="s">
        <v>96</v>
      </c>
      <c r="C10768" t="s">
        <v>298</v>
      </c>
      <c r="D10768" t="s">
        <v>97</v>
      </c>
      <c r="E10768" t="s">
        <v>506</v>
      </c>
      <c r="F10768" t="s">
        <v>93</v>
      </c>
      <c r="G10768">
        <v>0</v>
      </c>
      <c r="H10768">
        <v>1.2286400000000001E-4</v>
      </c>
      <c r="I10768">
        <v>0</v>
      </c>
      <c r="J10768">
        <v>0</v>
      </c>
      <c r="K10768">
        <v>1.8661439999999999E-3</v>
      </c>
      <c r="L10768">
        <v>4.4800000000000003E-6</v>
      </c>
      <c r="M10768">
        <v>0</v>
      </c>
      <c r="N10768">
        <v>0</v>
      </c>
      <c r="O10768">
        <v>0</v>
      </c>
      <c r="Q10768">
        <v>0</v>
      </c>
      <c r="S10768">
        <v>0</v>
      </c>
      <c r="U10768">
        <v>0</v>
      </c>
      <c r="W10768">
        <v>0</v>
      </c>
    </row>
    <row r="10769" spans="2:23" hidden="1" x14ac:dyDescent="0.25">
      <c r="B10769" t="s">
        <v>96</v>
      </c>
      <c r="C10769" t="s">
        <v>298</v>
      </c>
      <c r="D10769" t="s">
        <v>97</v>
      </c>
      <c r="E10769" t="s">
        <v>507</v>
      </c>
      <c r="F10769" t="s">
        <v>93</v>
      </c>
      <c r="G10769">
        <v>2.3221423680000002</v>
      </c>
      <c r="H10769">
        <v>0.79645831999999994</v>
      </c>
      <c r="I10769">
        <v>6.832000000000001E-5</v>
      </c>
      <c r="J10769">
        <v>6.7872000000000003E-5</v>
      </c>
      <c r="K10769">
        <v>6.7536000000000012E-5</v>
      </c>
      <c r="L10769">
        <v>6.7088000000000019E-5</v>
      </c>
      <c r="M10769">
        <v>6.6752000000000014E-5</v>
      </c>
      <c r="N10769">
        <v>6.6304000000000008E-5</v>
      </c>
      <c r="O10769">
        <v>6.9664000000000016E-5</v>
      </c>
      <c r="Q10769">
        <v>7.2800000000000021E-5</v>
      </c>
      <c r="S10769">
        <v>0</v>
      </c>
      <c r="U10769">
        <v>0</v>
      </c>
      <c r="W10769">
        <v>0</v>
      </c>
    </row>
    <row r="10770" spans="2:23" hidden="1" x14ac:dyDescent="0.25">
      <c r="B10770" t="s">
        <v>96</v>
      </c>
      <c r="C10770" t="s">
        <v>298</v>
      </c>
      <c r="D10770" t="s">
        <v>97</v>
      </c>
      <c r="E10770" t="s">
        <v>508</v>
      </c>
      <c r="F10770" t="s">
        <v>93</v>
      </c>
      <c r="G10770">
        <v>1.0874283840000001</v>
      </c>
      <c r="H10770">
        <v>0.135516304</v>
      </c>
      <c r="I10770">
        <v>7.6720000000000011E-5</v>
      </c>
      <c r="J10770">
        <v>7.7504000000000009E-5</v>
      </c>
      <c r="K10770">
        <v>7.8176000000000032E-5</v>
      </c>
      <c r="L10770">
        <v>7.8848000000000015E-5</v>
      </c>
      <c r="M10770">
        <v>7.9520000000000011E-5</v>
      </c>
      <c r="N10770">
        <v>8.0304000000000023E-5</v>
      </c>
      <c r="O10770">
        <v>8.3642720000000007E-3</v>
      </c>
      <c r="Q10770">
        <v>3.7880864E-2</v>
      </c>
      <c r="S10770">
        <v>4.1551999999999998E-5</v>
      </c>
      <c r="U10770">
        <v>0</v>
      </c>
      <c r="W10770">
        <v>0</v>
      </c>
    </row>
    <row r="10771" spans="2:23" hidden="1" x14ac:dyDescent="0.25">
      <c r="B10771" t="s">
        <v>96</v>
      </c>
      <c r="C10771" t="s">
        <v>298</v>
      </c>
      <c r="D10771" t="s">
        <v>97</v>
      </c>
      <c r="E10771" t="s">
        <v>509</v>
      </c>
      <c r="F10771" t="s">
        <v>93</v>
      </c>
      <c r="G10771">
        <v>0.13328996800000001</v>
      </c>
      <c r="H10771">
        <v>1.5574048E-2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Q10771">
        <v>4.0095999999999997E-5</v>
      </c>
      <c r="S10771">
        <v>0</v>
      </c>
      <c r="U10771">
        <v>0</v>
      </c>
      <c r="W10771">
        <v>0</v>
      </c>
    </row>
    <row r="10772" spans="2:23" hidden="1" x14ac:dyDescent="0.25">
      <c r="B10772" t="s">
        <v>96</v>
      </c>
      <c r="C10772" t="s">
        <v>298</v>
      </c>
      <c r="D10772" t="s">
        <v>97</v>
      </c>
      <c r="E10772" t="s">
        <v>510</v>
      </c>
      <c r="F10772" t="s">
        <v>93</v>
      </c>
      <c r="G10772">
        <v>0.95413841600000016</v>
      </c>
      <c r="H10772">
        <v>0.119942144</v>
      </c>
      <c r="I10772">
        <v>7.6720000000000011E-5</v>
      </c>
      <c r="J10772">
        <v>7.7504000000000009E-5</v>
      </c>
      <c r="K10772">
        <v>7.8176000000000032E-5</v>
      </c>
      <c r="L10772">
        <v>7.8848000000000015E-5</v>
      </c>
      <c r="M10772">
        <v>7.9520000000000011E-5</v>
      </c>
      <c r="N10772">
        <v>8.0304000000000023E-5</v>
      </c>
      <c r="O10772">
        <v>8.3642720000000007E-3</v>
      </c>
      <c r="Q10772">
        <v>3.7840767999999997E-2</v>
      </c>
      <c r="S10772">
        <v>4.1551999999999998E-5</v>
      </c>
      <c r="U10772">
        <v>0</v>
      </c>
      <c r="W10772">
        <v>0</v>
      </c>
    </row>
    <row r="10773" spans="2:23" hidden="1" x14ac:dyDescent="0.25">
      <c r="B10773" t="s">
        <v>96</v>
      </c>
      <c r="C10773" t="s">
        <v>298</v>
      </c>
      <c r="D10773" t="s">
        <v>97</v>
      </c>
      <c r="E10773" t="s">
        <v>649</v>
      </c>
      <c r="F10773" t="s">
        <v>93</v>
      </c>
      <c r="G10773">
        <v>0</v>
      </c>
      <c r="H10773">
        <v>0.42427369600000009</v>
      </c>
      <c r="I10773">
        <v>4.8543321120000007</v>
      </c>
      <c r="J10773">
        <v>10.085902175999999</v>
      </c>
      <c r="K10773">
        <v>9.0089142079999984</v>
      </c>
      <c r="L10773">
        <v>6.2146472640000008</v>
      </c>
      <c r="M10773">
        <v>4.8958880320000011</v>
      </c>
      <c r="N10773">
        <v>5.5512352000000016</v>
      </c>
      <c r="O10773">
        <v>6.9682712960000011</v>
      </c>
      <c r="Q10773">
        <v>11.610584048</v>
      </c>
      <c r="S10773">
        <v>12.72186496</v>
      </c>
      <c r="U10773">
        <v>12.199079535999999</v>
      </c>
      <c r="W10773">
        <v>14.492904383999999</v>
      </c>
    </row>
    <row r="10774" spans="2:23" hidden="1" x14ac:dyDescent="0.25">
      <c r="B10774" t="s">
        <v>96</v>
      </c>
      <c r="C10774" t="s">
        <v>298</v>
      </c>
      <c r="D10774" t="s">
        <v>97</v>
      </c>
      <c r="E10774" t="s">
        <v>650</v>
      </c>
      <c r="F10774" t="s">
        <v>93</v>
      </c>
      <c r="G10774">
        <v>2.8492592800000009</v>
      </c>
      <c r="H10774">
        <v>0.63729635200000012</v>
      </c>
      <c r="I10774">
        <v>4.3645056000000002E-2</v>
      </c>
      <c r="J10774">
        <v>5.8806832000000003E-2</v>
      </c>
      <c r="K10774">
        <v>2.3160479999999998E-3</v>
      </c>
      <c r="L10774">
        <v>1.1312E-4</v>
      </c>
      <c r="M10774">
        <v>1.16032E-4</v>
      </c>
      <c r="N10774">
        <v>1.19504E-4</v>
      </c>
      <c r="O10774">
        <v>8.4063839999999994E-3</v>
      </c>
      <c r="Q10774">
        <v>7.5639535999999993E-2</v>
      </c>
      <c r="S10774">
        <v>9.3744000000000043E-5</v>
      </c>
      <c r="U10774">
        <v>0</v>
      </c>
      <c r="W10774">
        <v>0</v>
      </c>
    </row>
    <row r="10775" spans="2:23" hidden="1" x14ac:dyDescent="0.25">
      <c r="B10775" t="s">
        <v>96</v>
      </c>
      <c r="C10775" t="s">
        <v>298</v>
      </c>
      <c r="D10775" t="s">
        <v>97</v>
      </c>
      <c r="E10775" t="s">
        <v>511</v>
      </c>
      <c r="F10775" t="s">
        <v>93</v>
      </c>
      <c r="G10775">
        <v>1.761830896</v>
      </c>
      <c r="H10775">
        <v>0.50178016000000003</v>
      </c>
      <c r="I10775">
        <v>4.3562848000000001E-2</v>
      </c>
      <c r="J10775">
        <v>5.8723952000000003E-2</v>
      </c>
      <c r="K10775">
        <v>2.232496E-3</v>
      </c>
      <c r="L10775">
        <v>2.8784000000000001E-5</v>
      </c>
      <c r="M10775">
        <v>3.1024000000000013E-5</v>
      </c>
      <c r="N10775">
        <v>3.3712000000000012E-5</v>
      </c>
      <c r="O10775">
        <v>3.6400000000000011E-5</v>
      </c>
      <c r="Q10775">
        <v>3.7752512000000002E-2</v>
      </c>
      <c r="S10775">
        <v>5.2191999999999998E-5</v>
      </c>
      <c r="U10775">
        <v>0</v>
      </c>
      <c r="W10775">
        <v>0</v>
      </c>
    </row>
    <row r="10776" spans="2:23" hidden="1" x14ac:dyDescent="0.25">
      <c r="B10776" t="s">
        <v>96</v>
      </c>
      <c r="C10776" t="s">
        <v>298</v>
      </c>
      <c r="D10776" t="s">
        <v>97</v>
      </c>
      <c r="E10776" t="s">
        <v>512</v>
      </c>
      <c r="F10776" t="s">
        <v>93</v>
      </c>
      <c r="G10776">
        <v>0</v>
      </c>
      <c r="H10776">
        <v>5.6560000000000007E-5</v>
      </c>
      <c r="I10776">
        <v>0</v>
      </c>
      <c r="J10776">
        <v>2.2399999999999999E-7</v>
      </c>
      <c r="K10776">
        <v>7.8400000000000003E-7</v>
      </c>
      <c r="L10776">
        <v>1.68E-6</v>
      </c>
      <c r="M10776">
        <v>3.2480000000000001E-6</v>
      </c>
      <c r="N10776">
        <v>5.3759999999999999E-6</v>
      </c>
      <c r="O10776">
        <v>5.5999999999999997E-6</v>
      </c>
      <c r="Q10776">
        <v>9.2960000000000004E-6</v>
      </c>
      <c r="S10776">
        <v>0</v>
      </c>
      <c r="U10776">
        <v>0</v>
      </c>
      <c r="W10776">
        <v>0</v>
      </c>
    </row>
    <row r="10777" spans="2:23" hidden="1" x14ac:dyDescent="0.25">
      <c r="B10777" t="s">
        <v>96</v>
      </c>
      <c r="C10777" t="s">
        <v>298</v>
      </c>
      <c r="D10777" t="s">
        <v>97</v>
      </c>
      <c r="E10777" t="s">
        <v>513</v>
      </c>
      <c r="F10777" t="s">
        <v>93</v>
      </c>
      <c r="G10777">
        <v>1.761830896</v>
      </c>
      <c r="H10777">
        <v>0.50172360000000005</v>
      </c>
      <c r="I10777">
        <v>4.3562848000000001E-2</v>
      </c>
      <c r="J10777">
        <v>5.8723728000000003E-2</v>
      </c>
      <c r="K10777">
        <v>2.2317119999999998E-3</v>
      </c>
      <c r="L10777">
        <v>2.7104E-5</v>
      </c>
      <c r="M10777">
        <v>2.777600000000001E-5</v>
      </c>
      <c r="N10777">
        <v>2.8447999999999999E-5</v>
      </c>
      <c r="O10777">
        <v>3.0688000000000008E-5</v>
      </c>
      <c r="Q10777">
        <v>3.7743328E-2</v>
      </c>
      <c r="S10777">
        <v>5.2191999999999998E-5</v>
      </c>
      <c r="U10777">
        <v>0</v>
      </c>
      <c r="W10777">
        <v>0</v>
      </c>
    </row>
    <row r="10778" spans="2:23" hidden="1" x14ac:dyDescent="0.25">
      <c r="B10778" t="s">
        <v>96</v>
      </c>
      <c r="C10778" t="s">
        <v>298</v>
      </c>
      <c r="D10778" t="s">
        <v>97</v>
      </c>
      <c r="E10778" t="s">
        <v>514</v>
      </c>
      <c r="F10778" t="s">
        <v>93</v>
      </c>
      <c r="G10778">
        <v>0.72604672000000003</v>
      </c>
      <c r="H10778">
        <v>0.99980675200000002</v>
      </c>
      <c r="I10778">
        <v>0.998526256</v>
      </c>
      <c r="J10778">
        <v>0.48581612800000012</v>
      </c>
      <c r="K10778">
        <v>0.63880062400000004</v>
      </c>
      <c r="L10778">
        <v>0.75406979199999991</v>
      </c>
      <c r="M10778">
        <v>1.0058663999999999</v>
      </c>
      <c r="N10778">
        <v>0.83455545600000003</v>
      </c>
      <c r="O10778">
        <v>0.4713576000000001</v>
      </c>
      <c r="Q10778">
        <v>2.4751999999999999E-3</v>
      </c>
      <c r="S10778">
        <v>0</v>
      </c>
      <c r="U10778">
        <v>0</v>
      </c>
      <c r="W10778">
        <v>4.8160000000000001E-6</v>
      </c>
    </row>
    <row r="10779" spans="2:23" hidden="1" x14ac:dyDescent="0.25">
      <c r="B10779" t="s">
        <v>96</v>
      </c>
      <c r="C10779" t="s">
        <v>298</v>
      </c>
      <c r="D10779" t="s">
        <v>97</v>
      </c>
      <c r="E10779" t="s">
        <v>515</v>
      </c>
      <c r="F10779" t="s">
        <v>93</v>
      </c>
      <c r="G10779">
        <v>16.427162976000002</v>
      </c>
      <c r="H10779">
        <v>15.804859728</v>
      </c>
      <c r="I10779">
        <v>14.523309024</v>
      </c>
      <c r="J10779">
        <v>12.884550559999999</v>
      </c>
      <c r="K10779">
        <v>10.813629904000001</v>
      </c>
      <c r="L10779">
        <v>8.7165626240000016</v>
      </c>
      <c r="M10779">
        <v>7.0570912159999999</v>
      </c>
      <c r="N10779">
        <v>5.9897517120000003</v>
      </c>
      <c r="O10779">
        <v>5.7535440480000002</v>
      </c>
      <c r="Q10779">
        <v>5.3938655679999998</v>
      </c>
      <c r="S10779">
        <v>6.1089595839999999</v>
      </c>
      <c r="U10779">
        <v>8.0617704159999999</v>
      </c>
      <c r="W10779">
        <v>11.941270879999999</v>
      </c>
    </row>
    <row r="10780" spans="2:23" hidden="1" x14ac:dyDescent="0.25">
      <c r="B10780" t="s">
        <v>96</v>
      </c>
      <c r="C10780" t="s">
        <v>298</v>
      </c>
      <c r="D10780" t="s">
        <v>97</v>
      </c>
      <c r="E10780" t="s">
        <v>516</v>
      </c>
      <c r="F10780" t="s">
        <v>93</v>
      </c>
      <c r="G10780">
        <v>29.55314152</v>
      </c>
      <c r="H10780">
        <v>37.88757548800001</v>
      </c>
      <c r="I10780">
        <v>43.526804944000013</v>
      </c>
      <c r="J10780">
        <v>44.105255487999997</v>
      </c>
      <c r="K10780">
        <v>38.724596960000007</v>
      </c>
      <c r="L10780">
        <v>32.884244512000002</v>
      </c>
      <c r="M10780">
        <v>31.031485071999999</v>
      </c>
      <c r="N10780">
        <v>32.483593968000001</v>
      </c>
      <c r="O10780">
        <v>32.489440592000001</v>
      </c>
      <c r="Q10780">
        <v>42.36446860800001</v>
      </c>
      <c r="S10780">
        <v>45.217289376000011</v>
      </c>
      <c r="U10780">
        <v>44.791127360000011</v>
      </c>
      <c r="W10780">
        <v>51.540744192000012</v>
      </c>
    </row>
    <row r="10781" spans="2:23" hidden="1" x14ac:dyDescent="0.25">
      <c r="B10781" t="s">
        <v>96</v>
      </c>
      <c r="C10781" t="s">
        <v>298</v>
      </c>
      <c r="D10781" t="s">
        <v>97</v>
      </c>
      <c r="E10781" t="s">
        <v>651</v>
      </c>
      <c r="F10781" t="s">
        <v>93</v>
      </c>
      <c r="G10781">
        <v>32.779250672000003</v>
      </c>
      <c r="H10781">
        <v>39.251915808000007</v>
      </c>
      <c r="I10781">
        <v>43.664572223999997</v>
      </c>
      <c r="J10781">
        <v>44.11069924800001</v>
      </c>
      <c r="K10781">
        <v>38.72653064</v>
      </c>
      <c r="L10781">
        <v>32.884316192</v>
      </c>
      <c r="M10781">
        <v>31.031551824000001</v>
      </c>
      <c r="N10781">
        <v>32.483660272000009</v>
      </c>
      <c r="O10781">
        <v>32.489510256000003</v>
      </c>
      <c r="Q10781">
        <v>42.364541408000001</v>
      </c>
      <c r="S10781">
        <v>45.217289376000011</v>
      </c>
      <c r="U10781">
        <v>44.791127360000011</v>
      </c>
      <c r="W10781">
        <v>51.540744192000012</v>
      </c>
    </row>
    <row r="10782" spans="2:23" hidden="1" x14ac:dyDescent="0.25">
      <c r="B10782" t="s">
        <v>96</v>
      </c>
      <c r="C10782" t="s">
        <v>298</v>
      </c>
      <c r="D10782" t="s">
        <v>97</v>
      </c>
      <c r="E10782" t="s">
        <v>517</v>
      </c>
      <c r="F10782" t="s">
        <v>93</v>
      </c>
      <c r="G10782">
        <v>0.90396689600000002</v>
      </c>
      <c r="H10782">
        <v>0.567759024</v>
      </c>
      <c r="I10782">
        <v>0.13769884800000001</v>
      </c>
      <c r="J10782">
        <v>5.3758879999999997E-3</v>
      </c>
      <c r="K10782">
        <v>0</v>
      </c>
      <c r="L10782">
        <v>0</v>
      </c>
      <c r="M10782">
        <v>0</v>
      </c>
      <c r="N10782">
        <v>0</v>
      </c>
      <c r="O10782">
        <v>0</v>
      </c>
      <c r="Q10782">
        <v>0</v>
      </c>
      <c r="S10782">
        <v>0</v>
      </c>
      <c r="U10782">
        <v>0</v>
      </c>
      <c r="W10782">
        <v>0</v>
      </c>
    </row>
    <row r="10783" spans="2:23" hidden="1" x14ac:dyDescent="0.25">
      <c r="B10783" t="s">
        <v>96</v>
      </c>
      <c r="C10783" t="s">
        <v>298</v>
      </c>
      <c r="D10783" t="s">
        <v>97</v>
      </c>
      <c r="E10783" t="s">
        <v>518</v>
      </c>
      <c r="F10783" t="s">
        <v>93</v>
      </c>
      <c r="G10783">
        <v>0</v>
      </c>
      <c r="H10783">
        <v>0</v>
      </c>
      <c r="I10783">
        <v>5.4880000000000006E-6</v>
      </c>
      <c r="J10783">
        <v>5.4880000000000006E-6</v>
      </c>
      <c r="K10783">
        <v>5.4880000000000006E-6</v>
      </c>
      <c r="L10783">
        <v>5.4880000000000006E-6</v>
      </c>
      <c r="M10783">
        <v>5.4880000000000006E-6</v>
      </c>
      <c r="N10783">
        <v>5.4880000000000006E-6</v>
      </c>
      <c r="O10783">
        <v>5.7119999999999997E-6</v>
      </c>
      <c r="Q10783">
        <v>6.0480000000000004E-6</v>
      </c>
      <c r="S10783">
        <v>0</v>
      </c>
      <c r="U10783">
        <v>0</v>
      </c>
      <c r="W10783">
        <v>0</v>
      </c>
    </row>
    <row r="10784" spans="2:23" hidden="1" x14ac:dyDescent="0.25">
      <c r="B10784" t="s">
        <v>96</v>
      </c>
      <c r="C10784" t="s">
        <v>298</v>
      </c>
      <c r="D10784" t="s">
        <v>97</v>
      </c>
      <c r="E10784" t="s">
        <v>709</v>
      </c>
      <c r="F10784" t="s">
        <v>93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Q10784">
        <v>0</v>
      </c>
      <c r="S10784">
        <v>0</v>
      </c>
      <c r="U10784">
        <v>0</v>
      </c>
      <c r="W10784">
        <v>0</v>
      </c>
    </row>
    <row r="10785" spans="2:23" hidden="1" x14ac:dyDescent="0.25">
      <c r="B10785" t="s">
        <v>96</v>
      </c>
      <c r="C10785" t="s">
        <v>298</v>
      </c>
      <c r="D10785" t="s">
        <v>97</v>
      </c>
      <c r="E10785" t="s">
        <v>519</v>
      </c>
      <c r="F10785" t="s">
        <v>93</v>
      </c>
      <c r="G10785">
        <v>0</v>
      </c>
      <c r="H10785">
        <v>0</v>
      </c>
      <c r="I10785">
        <v>5.4880000000000006E-6</v>
      </c>
      <c r="J10785">
        <v>5.4880000000000006E-6</v>
      </c>
      <c r="K10785">
        <v>5.4880000000000006E-6</v>
      </c>
      <c r="L10785">
        <v>5.4880000000000006E-6</v>
      </c>
      <c r="M10785">
        <v>5.4880000000000006E-6</v>
      </c>
      <c r="N10785">
        <v>5.4880000000000006E-6</v>
      </c>
      <c r="O10785">
        <v>5.7119999999999997E-6</v>
      </c>
      <c r="Q10785">
        <v>6.0480000000000004E-6</v>
      </c>
      <c r="S10785">
        <v>0</v>
      </c>
      <c r="U10785">
        <v>0</v>
      </c>
      <c r="W10785">
        <v>0</v>
      </c>
    </row>
    <row r="10786" spans="2:23" hidden="1" x14ac:dyDescent="0.25">
      <c r="B10786" t="s">
        <v>96</v>
      </c>
      <c r="C10786" t="s">
        <v>298</v>
      </c>
      <c r="D10786" t="s">
        <v>97</v>
      </c>
      <c r="E10786" t="s">
        <v>652</v>
      </c>
      <c r="F10786" t="s">
        <v>93</v>
      </c>
      <c r="G10786">
        <v>0</v>
      </c>
      <c r="H10786">
        <v>0</v>
      </c>
      <c r="I10786">
        <v>2.777600000000001E-5</v>
      </c>
      <c r="J10786">
        <v>0.415523584</v>
      </c>
      <c r="K10786">
        <v>1.464665664</v>
      </c>
      <c r="L10786">
        <v>0.98244809600000038</v>
      </c>
      <c r="M10786">
        <v>0.79516449599999994</v>
      </c>
      <c r="N10786">
        <v>0.57117983999999999</v>
      </c>
      <c r="O10786">
        <v>0.54045118400000003</v>
      </c>
      <c r="Q10786">
        <v>1.077800528</v>
      </c>
      <c r="S10786">
        <v>1.8885012160000001</v>
      </c>
      <c r="U10786">
        <v>1.2977352639999999</v>
      </c>
      <c r="W10786">
        <v>1.266825616</v>
      </c>
    </row>
    <row r="10787" spans="2:23" hidden="1" x14ac:dyDescent="0.25">
      <c r="B10787" t="s">
        <v>96</v>
      </c>
      <c r="C10787" t="s">
        <v>298</v>
      </c>
      <c r="D10787" t="s">
        <v>97</v>
      </c>
      <c r="E10787" t="s">
        <v>520</v>
      </c>
      <c r="F10787" t="s">
        <v>93</v>
      </c>
      <c r="G10787">
        <v>5.5073968320000004</v>
      </c>
      <c r="H10787">
        <v>12.920857824</v>
      </c>
      <c r="I10787">
        <v>19.093009823999999</v>
      </c>
      <c r="J10787">
        <v>20.200139455999999</v>
      </c>
      <c r="K10787">
        <v>16.011301599999999</v>
      </c>
      <c r="L10787">
        <v>11.313350608</v>
      </c>
      <c r="M10787">
        <v>9.9595632640000034</v>
      </c>
      <c r="N10787">
        <v>11.009239920000001</v>
      </c>
      <c r="O10787">
        <v>11.015441023999999</v>
      </c>
      <c r="Q10787">
        <v>17.952717104000001</v>
      </c>
      <c r="S10787">
        <v>19.471015984000001</v>
      </c>
      <c r="U10787">
        <v>15.53829704</v>
      </c>
      <c r="W10787">
        <v>16.338060704</v>
      </c>
    </row>
    <row r="10788" spans="2:23" hidden="1" x14ac:dyDescent="0.25">
      <c r="B10788" t="s">
        <v>96</v>
      </c>
      <c r="C10788" t="s">
        <v>298</v>
      </c>
      <c r="D10788" t="s">
        <v>97</v>
      </c>
      <c r="E10788" t="s">
        <v>521</v>
      </c>
      <c r="F10788" t="s">
        <v>93</v>
      </c>
      <c r="G10788">
        <v>20.700620415999989</v>
      </c>
      <c r="H10788">
        <v>36.885290064000003</v>
      </c>
      <c r="I10788">
        <v>57.90162190400001</v>
      </c>
      <c r="J10788">
        <v>72.53857072000001</v>
      </c>
      <c r="K10788">
        <v>70.469196896000014</v>
      </c>
      <c r="L10788">
        <v>54.963329680000001</v>
      </c>
      <c r="M10788">
        <v>50.777324528000001</v>
      </c>
      <c r="N10788">
        <v>53.864787760000013</v>
      </c>
      <c r="O10788">
        <v>47.544292431999992</v>
      </c>
      <c r="Q10788">
        <v>59.377089856000012</v>
      </c>
      <c r="S10788">
        <v>81.613966560000023</v>
      </c>
      <c r="U10788">
        <v>88.418254288000043</v>
      </c>
      <c r="W10788">
        <v>74.660810671999982</v>
      </c>
    </row>
    <row r="10789" spans="2:23" hidden="1" x14ac:dyDescent="0.25">
      <c r="B10789" t="s">
        <v>96</v>
      </c>
      <c r="C10789" t="s">
        <v>298</v>
      </c>
      <c r="D10789" t="s">
        <v>97</v>
      </c>
      <c r="E10789" t="s">
        <v>522</v>
      </c>
      <c r="F10789" t="s">
        <v>93</v>
      </c>
      <c r="G10789">
        <v>6.8925349920000007</v>
      </c>
      <c r="H10789">
        <v>8.1620512959999996</v>
      </c>
      <c r="I10789">
        <v>8.9119599520000001</v>
      </c>
      <c r="J10789">
        <v>10.534749231999999</v>
      </c>
      <c r="K10789">
        <v>11.260864720000001</v>
      </c>
      <c r="L10789">
        <v>12.1002616</v>
      </c>
      <c r="M10789">
        <v>13.008964192000001</v>
      </c>
      <c r="N10789">
        <v>14.65004688</v>
      </c>
      <c r="O10789">
        <v>15.249097808</v>
      </c>
      <c r="Q10789">
        <v>19.015410736</v>
      </c>
      <c r="S10789">
        <v>19.637313808000009</v>
      </c>
      <c r="U10789">
        <v>21.191059903999999</v>
      </c>
      <c r="W10789">
        <v>23.261407680000001</v>
      </c>
    </row>
    <row r="10790" spans="2:23" hidden="1" x14ac:dyDescent="0.25">
      <c r="B10790" t="s">
        <v>96</v>
      </c>
      <c r="C10790" t="s">
        <v>298</v>
      </c>
      <c r="D10790" t="s">
        <v>97</v>
      </c>
      <c r="E10790" t="s">
        <v>654</v>
      </c>
      <c r="F10790" t="s">
        <v>93</v>
      </c>
      <c r="G10790">
        <v>0.26324905599999998</v>
      </c>
      <c r="H10790">
        <v>1.6435946239999999</v>
      </c>
      <c r="I10790">
        <v>2.4691628639999998</v>
      </c>
      <c r="J10790">
        <v>2.2037965599999998</v>
      </c>
      <c r="K10790">
        <v>1.8037236000000001</v>
      </c>
      <c r="L10790">
        <v>2.8758597280000009</v>
      </c>
      <c r="M10790">
        <v>4.5055132640000002</v>
      </c>
      <c r="N10790">
        <v>6.0027954560000003</v>
      </c>
      <c r="O10790">
        <v>7.0013339200000013</v>
      </c>
      <c r="Q10790">
        <v>8.2357648800000014</v>
      </c>
      <c r="S10790">
        <v>9.5616081119999983</v>
      </c>
      <c r="U10790">
        <v>11.211270560000001</v>
      </c>
      <c r="W10790">
        <v>8.5416032800000004</v>
      </c>
    </row>
    <row r="10791" spans="2:23" hidden="1" x14ac:dyDescent="0.25">
      <c r="B10791" t="s">
        <v>96</v>
      </c>
      <c r="C10791" t="s">
        <v>298</v>
      </c>
      <c r="D10791" t="s">
        <v>97</v>
      </c>
      <c r="E10791" t="s">
        <v>655</v>
      </c>
      <c r="F10791" t="s">
        <v>93</v>
      </c>
      <c r="G10791">
        <v>0.58663539200000014</v>
      </c>
      <c r="H10791">
        <v>2.3265408320000001</v>
      </c>
      <c r="I10791">
        <v>2.9179895359999999</v>
      </c>
      <c r="J10791">
        <v>4.6415705280000008</v>
      </c>
      <c r="K10791">
        <v>6.5318693440000004</v>
      </c>
      <c r="L10791">
        <v>5.9566359999999996</v>
      </c>
      <c r="M10791">
        <v>4.9455650720000017</v>
      </c>
      <c r="N10791">
        <v>3.9010733440000012</v>
      </c>
      <c r="O10791">
        <v>2.40897944</v>
      </c>
      <c r="Q10791">
        <v>1.962899344</v>
      </c>
      <c r="S10791">
        <v>3.8416892640000002</v>
      </c>
      <c r="U10791">
        <v>6.0303554080000001</v>
      </c>
      <c r="W10791">
        <v>8.5064070560000005</v>
      </c>
    </row>
    <row r="10792" spans="2:23" hidden="1" x14ac:dyDescent="0.25">
      <c r="B10792" t="s">
        <v>96</v>
      </c>
      <c r="C10792" t="s">
        <v>298</v>
      </c>
      <c r="D10792" t="s">
        <v>97</v>
      </c>
      <c r="E10792" t="s">
        <v>710</v>
      </c>
      <c r="F10792" t="s">
        <v>93</v>
      </c>
      <c r="G10792">
        <v>3.6579871999999999E-2</v>
      </c>
      <c r="H10792">
        <v>0.46299545600000019</v>
      </c>
      <c r="I10792">
        <v>1.839753776</v>
      </c>
      <c r="J10792">
        <v>3.0598132320000002</v>
      </c>
      <c r="K10792">
        <v>3.6468778080000002</v>
      </c>
      <c r="L10792">
        <v>2.807396368</v>
      </c>
      <c r="M10792">
        <v>2.2781728480000001</v>
      </c>
      <c r="N10792">
        <v>1.5395029440000001</v>
      </c>
      <c r="O10792">
        <v>0.73337051200000014</v>
      </c>
      <c r="Q10792">
        <v>0.107192176</v>
      </c>
      <c r="S10792">
        <v>0.20911743999999999</v>
      </c>
      <c r="U10792">
        <v>1.2165616960000001</v>
      </c>
      <c r="W10792">
        <v>2.1348516000000002</v>
      </c>
    </row>
    <row r="10793" spans="2:23" hidden="1" x14ac:dyDescent="0.25">
      <c r="B10793" t="s">
        <v>96</v>
      </c>
      <c r="C10793" t="s">
        <v>298</v>
      </c>
      <c r="D10793" t="s">
        <v>97</v>
      </c>
      <c r="E10793" t="s">
        <v>711</v>
      </c>
      <c r="F10793" t="s">
        <v>93</v>
      </c>
      <c r="G10793">
        <v>0</v>
      </c>
      <c r="H10793">
        <v>0.167022016</v>
      </c>
      <c r="I10793">
        <v>5.8455039999999996E-3</v>
      </c>
      <c r="J10793">
        <v>0.34078956799999999</v>
      </c>
      <c r="K10793">
        <v>0.77145286400000013</v>
      </c>
      <c r="L10793">
        <v>0.61684828800000013</v>
      </c>
      <c r="M10793">
        <v>0.49344355200000012</v>
      </c>
      <c r="N10793">
        <v>0.52567345600000004</v>
      </c>
      <c r="O10793">
        <v>0.54424294400000006</v>
      </c>
      <c r="Q10793">
        <v>0.81834491200000004</v>
      </c>
      <c r="S10793">
        <v>1.5699168800000001</v>
      </c>
      <c r="U10793">
        <v>1.4142527840000001</v>
      </c>
      <c r="W10793">
        <v>2.1332709439999999</v>
      </c>
    </row>
    <row r="10794" spans="2:23" hidden="1" x14ac:dyDescent="0.25">
      <c r="B10794" t="s">
        <v>96</v>
      </c>
      <c r="C10794" t="s">
        <v>298</v>
      </c>
      <c r="D10794" t="s">
        <v>97</v>
      </c>
      <c r="E10794" t="s">
        <v>656</v>
      </c>
      <c r="F10794" t="s">
        <v>93</v>
      </c>
      <c r="G10794">
        <v>0.30076110400000011</v>
      </c>
      <c r="H10794">
        <v>0.58670729600000027</v>
      </c>
      <c r="I10794">
        <v>0.16143691199999999</v>
      </c>
      <c r="J10794">
        <v>1.4400960000000001E-3</v>
      </c>
      <c r="K10794">
        <v>6.7312000000000009E-5</v>
      </c>
      <c r="L10794">
        <v>2.6991999999999999E-4</v>
      </c>
      <c r="M10794">
        <v>1.07408E-4</v>
      </c>
      <c r="N10794">
        <v>2.8896000000000009E-5</v>
      </c>
      <c r="O10794">
        <v>3.0576000000000007E-5</v>
      </c>
      <c r="Q10794">
        <v>7.3808000000000009E-5</v>
      </c>
      <c r="S10794">
        <v>0</v>
      </c>
      <c r="U10794">
        <v>0</v>
      </c>
      <c r="W10794">
        <v>0</v>
      </c>
    </row>
    <row r="10795" spans="2:23" hidden="1" x14ac:dyDescent="0.25">
      <c r="B10795" t="s">
        <v>96</v>
      </c>
      <c r="C10795" t="s">
        <v>298</v>
      </c>
      <c r="D10795" t="s">
        <v>97</v>
      </c>
      <c r="E10795" t="s">
        <v>657</v>
      </c>
      <c r="F10795" t="s">
        <v>93</v>
      </c>
      <c r="G10795">
        <v>0.24929441599999999</v>
      </c>
      <c r="H10795">
        <v>1.1098160640000001</v>
      </c>
      <c r="I10795">
        <v>0.91095334400000016</v>
      </c>
      <c r="J10795">
        <v>1.2395276319999999</v>
      </c>
      <c r="K10795">
        <v>2.1134714720000001</v>
      </c>
      <c r="L10795">
        <v>2.532121424000001</v>
      </c>
      <c r="M10795">
        <v>2.173841264</v>
      </c>
      <c r="N10795">
        <v>1.8358679360000001</v>
      </c>
      <c r="O10795">
        <v>1.131335408</v>
      </c>
      <c r="Q10795">
        <v>1.037288448</v>
      </c>
      <c r="S10795">
        <v>2.0626549440000002</v>
      </c>
      <c r="U10795">
        <v>3.3995410399999999</v>
      </c>
      <c r="W10795">
        <v>4.2382845120000008</v>
      </c>
    </row>
    <row r="10796" spans="2:23" hidden="1" x14ac:dyDescent="0.25">
      <c r="B10796" t="s">
        <v>96</v>
      </c>
      <c r="C10796" t="s">
        <v>298</v>
      </c>
      <c r="D10796" t="s">
        <v>97</v>
      </c>
      <c r="E10796" t="s">
        <v>658</v>
      </c>
      <c r="F10796" t="s">
        <v>93</v>
      </c>
      <c r="G10796">
        <v>3.6579871999999999E-2</v>
      </c>
      <c r="H10796">
        <v>0.46299545600000019</v>
      </c>
      <c r="I10796">
        <v>1.839753776</v>
      </c>
      <c r="J10796">
        <v>3.0598132320000002</v>
      </c>
      <c r="K10796">
        <v>3.6468778080000002</v>
      </c>
      <c r="L10796">
        <v>2.807396368</v>
      </c>
      <c r="M10796">
        <v>2.2781728480000001</v>
      </c>
      <c r="N10796">
        <v>1.5395029440000001</v>
      </c>
      <c r="O10796">
        <v>0.73337051200000014</v>
      </c>
      <c r="Q10796">
        <v>0.107192176</v>
      </c>
      <c r="S10796">
        <v>0.20911743999999999</v>
      </c>
      <c r="U10796">
        <v>1.2165616960000001</v>
      </c>
      <c r="W10796">
        <v>2.1348516000000002</v>
      </c>
    </row>
    <row r="10797" spans="2:23" hidden="1" x14ac:dyDescent="0.25">
      <c r="B10797" t="s">
        <v>96</v>
      </c>
      <c r="C10797" t="s">
        <v>298</v>
      </c>
      <c r="D10797" t="s">
        <v>97</v>
      </c>
      <c r="E10797" t="s">
        <v>659</v>
      </c>
      <c r="F10797" t="s">
        <v>93</v>
      </c>
      <c r="G10797">
        <v>4.3646555679999999</v>
      </c>
      <c r="H10797">
        <v>4.1863757600000007</v>
      </c>
      <c r="I10797">
        <v>7.5546188479999996</v>
      </c>
      <c r="J10797">
        <v>12.421119424</v>
      </c>
      <c r="K10797">
        <v>17.906357503999999</v>
      </c>
      <c r="L10797">
        <v>21.601329119999999</v>
      </c>
      <c r="M10797">
        <v>25.920454224</v>
      </c>
      <c r="N10797">
        <v>27.783985264000009</v>
      </c>
      <c r="O10797">
        <v>29.108996223999998</v>
      </c>
      <c r="Q10797">
        <v>22.900038448</v>
      </c>
      <c r="S10797">
        <v>17.857653968000001</v>
      </c>
      <c r="U10797">
        <v>18.642807567999998</v>
      </c>
      <c r="W10797">
        <v>18.808824271999999</v>
      </c>
    </row>
    <row r="10798" spans="2:23" hidden="1" x14ac:dyDescent="0.25">
      <c r="B10798" t="s">
        <v>96</v>
      </c>
      <c r="C10798" t="s">
        <v>298</v>
      </c>
      <c r="D10798" t="s">
        <v>97</v>
      </c>
      <c r="E10798" t="s">
        <v>660</v>
      </c>
      <c r="F10798" t="s">
        <v>93</v>
      </c>
      <c r="G10798">
        <v>0</v>
      </c>
      <c r="H10798">
        <v>0.31896692799999998</v>
      </c>
      <c r="I10798">
        <v>6.4287106240000007</v>
      </c>
      <c r="J10798">
        <v>12.421062976</v>
      </c>
      <c r="K10798">
        <v>17.906330176000001</v>
      </c>
      <c r="L10798">
        <v>21.601300448000011</v>
      </c>
      <c r="M10798">
        <v>25.920423312</v>
      </c>
      <c r="N10798">
        <v>27.783950432000012</v>
      </c>
      <c r="O10798">
        <v>28.964803392</v>
      </c>
      <c r="Q10798">
        <v>22.896418495999999</v>
      </c>
      <c r="S10798">
        <v>17.846576832</v>
      </c>
      <c r="U10798">
        <v>18.605165376000009</v>
      </c>
      <c r="W10798">
        <v>17.359372912000001</v>
      </c>
    </row>
    <row r="10799" spans="2:23" hidden="1" x14ac:dyDescent="0.25">
      <c r="B10799" t="s">
        <v>96</v>
      </c>
      <c r="C10799" t="s">
        <v>298</v>
      </c>
      <c r="D10799" t="s">
        <v>97</v>
      </c>
      <c r="E10799" t="s">
        <v>661</v>
      </c>
      <c r="F10799" t="s">
        <v>93</v>
      </c>
      <c r="G10799">
        <v>0</v>
      </c>
      <c r="H10799">
        <v>5.2394160000000002E-2</v>
      </c>
      <c r="I10799">
        <v>1.9649279999999999E-3</v>
      </c>
      <c r="J10799">
        <v>2.1727999999999999E-5</v>
      </c>
      <c r="K10799">
        <v>2.2288000000000001E-5</v>
      </c>
      <c r="L10799">
        <v>2.3295999999999999E-5</v>
      </c>
      <c r="M10799">
        <v>2.497600000000001E-5</v>
      </c>
      <c r="N10799">
        <v>2.7664000000000001E-5</v>
      </c>
      <c r="O10799">
        <v>2.968E-5</v>
      </c>
      <c r="Q10799">
        <v>3.6142399999999999E-3</v>
      </c>
      <c r="S10799">
        <v>1.0009439999999999E-3</v>
      </c>
      <c r="U10799">
        <v>5.2080000000000003E-5</v>
      </c>
      <c r="W10799">
        <v>1.09648E-4</v>
      </c>
    </row>
    <row r="10800" spans="2:23" hidden="1" x14ac:dyDescent="0.25">
      <c r="B10800" t="s">
        <v>96</v>
      </c>
      <c r="C10800" t="s">
        <v>298</v>
      </c>
      <c r="D10800" t="s">
        <v>97</v>
      </c>
      <c r="E10800" t="s">
        <v>662</v>
      </c>
      <c r="F10800" t="s">
        <v>93</v>
      </c>
      <c r="G10800">
        <v>4.3646555679999999</v>
      </c>
      <c r="H10800">
        <v>3.8150145599999998</v>
      </c>
      <c r="I10800">
        <v>1.123943296</v>
      </c>
      <c r="J10800">
        <v>5.1519999999999991E-6</v>
      </c>
      <c r="K10800">
        <v>5.1519999999999991E-6</v>
      </c>
      <c r="L10800">
        <v>5.1519999999999991E-6</v>
      </c>
      <c r="M10800">
        <v>5.1519999999999991E-6</v>
      </c>
      <c r="N10800">
        <v>5.1519999999999991E-6</v>
      </c>
      <c r="O10800">
        <v>3.8292799999999999E-4</v>
      </c>
      <c r="Q10800">
        <v>5.7119999999999997E-6</v>
      </c>
      <c r="S10800">
        <v>4.3422399999999998E-4</v>
      </c>
      <c r="U10800">
        <v>1.9600000000000009E-5</v>
      </c>
      <c r="W10800">
        <v>0</v>
      </c>
    </row>
    <row r="10801" spans="2:23" hidden="1" x14ac:dyDescent="0.25">
      <c r="B10801" t="s">
        <v>96</v>
      </c>
      <c r="C10801" t="s">
        <v>298</v>
      </c>
      <c r="D10801" t="s">
        <v>97</v>
      </c>
      <c r="E10801" t="s">
        <v>663</v>
      </c>
      <c r="F10801" t="s">
        <v>93</v>
      </c>
      <c r="G10801">
        <v>8.3188667520000017</v>
      </c>
      <c r="H10801">
        <v>11.440858240000001</v>
      </c>
      <c r="I10801">
        <v>4.7846901760000007</v>
      </c>
      <c r="J10801">
        <v>3.2614106559999998</v>
      </c>
      <c r="K10801">
        <v>4.2035687680000002</v>
      </c>
      <c r="L10801">
        <v>6.3570748640000012</v>
      </c>
      <c r="M10801">
        <v>7.8839379360000006</v>
      </c>
      <c r="N10801">
        <v>8.7383033919999988</v>
      </c>
      <c r="O10801">
        <v>8.5018290560000001</v>
      </c>
      <c r="Q10801">
        <v>5.9684572640000004</v>
      </c>
      <c r="S10801">
        <v>4.8287358559999998</v>
      </c>
      <c r="U10801">
        <v>5.8543029440000014</v>
      </c>
      <c r="W10801">
        <v>7.8367212000000004</v>
      </c>
    </row>
    <row r="10802" spans="2:23" hidden="1" x14ac:dyDescent="0.25">
      <c r="B10802" t="s">
        <v>96</v>
      </c>
      <c r="C10802" t="s">
        <v>298</v>
      </c>
      <c r="D10802" t="s">
        <v>97</v>
      </c>
      <c r="E10802" t="s">
        <v>527</v>
      </c>
      <c r="F10802" t="s">
        <v>93</v>
      </c>
      <c r="G10802">
        <v>0</v>
      </c>
      <c r="H10802">
        <v>1.650953345</v>
      </c>
      <c r="I10802">
        <v>10.519866049999999</v>
      </c>
      <c r="J10802">
        <v>26.187638790000001</v>
      </c>
      <c r="K10802">
        <v>44.953595839999998</v>
      </c>
      <c r="L10802">
        <v>63.275972539999998</v>
      </c>
      <c r="M10802">
        <v>80.792937080000002</v>
      </c>
      <c r="N10802">
        <v>97.488578540000006</v>
      </c>
      <c r="O10802">
        <v>112.40247170000001</v>
      </c>
      <c r="P10802">
        <v>125.5868031</v>
      </c>
      <c r="Q10802">
        <v>137.64675930000001</v>
      </c>
      <c r="R10802">
        <v>148.69463880000001</v>
      </c>
      <c r="S10802">
        <v>158.85315220000001</v>
      </c>
      <c r="T10802">
        <v>167.72701309999999</v>
      </c>
      <c r="U10802">
        <v>175.16248920000001</v>
      </c>
      <c r="V10802">
        <v>180.97345329999999</v>
      </c>
      <c r="W10802">
        <v>185.14189039999999</v>
      </c>
    </row>
    <row r="10803" spans="2:23" hidden="1" x14ac:dyDescent="0.25">
      <c r="B10803" t="s">
        <v>96</v>
      </c>
      <c r="C10803" t="s">
        <v>298</v>
      </c>
      <c r="D10803" t="s">
        <v>97</v>
      </c>
      <c r="E10803" t="s">
        <v>528</v>
      </c>
      <c r="F10803" t="s">
        <v>93</v>
      </c>
      <c r="G10803">
        <v>4.0569398000000003</v>
      </c>
      <c r="H10803">
        <v>4.0569398000000003</v>
      </c>
      <c r="I10803">
        <v>4.0569398000000003</v>
      </c>
    </row>
    <row r="10804" spans="2:23" hidden="1" x14ac:dyDescent="0.25">
      <c r="B10804" t="s">
        <v>96</v>
      </c>
      <c r="C10804" t="s">
        <v>298</v>
      </c>
      <c r="D10804" t="s">
        <v>97</v>
      </c>
      <c r="E10804" t="s">
        <v>529</v>
      </c>
      <c r="F10804" t="s">
        <v>93</v>
      </c>
      <c r="G10804">
        <v>32.482994810000001</v>
      </c>
      <c r="H10804">
        <v>32.482994810000001</v>
      </c>
      <c r="I10804">
        <v>32.482994810000001</v>
      </c>
      <c r="J10804">
        <v>32.482994810000001</v>
      </c>
      <c r="K10804">
        <v>32.482994810000001</v>
      </c>
      <c r="L10804">
        <v>32.482994810000001</v>
      </c>
      <c r="M10804">
        <v>32.482994810000001</v>
      </c>
    </row>
    <row r="10805" spans="2:23" hidden="1" x14ac:dyDescent="0.25">
      <c r="B10805" t="s">
        <v>96</v>
      </c>
      <c r="C10805" t="s">
        <v>298</v>
      </c>
      <c r="D10805" t="s">
        <v>97</v>
      </c>
      <c r="E10805" t="s">
        <v>92</v>
      </c>
      <c r="F10805" t="s">
        <v>93</v>
      </c>
      <c r="G10805">
        <v>136.02827210000001</v>
      </c>
      <c r="H10805">
        <v>156.09697460000001</v>
      </c>
      <c r="I10805">
        <v>156.30864890000001</v>
      </c>
      <c r="J10805">
        <v>172.26339569999999</v>
      </c>
      <c r="K10805">
        <v>163.02753509999999</v>
      </c>
      <c r="L10805">
        <v>142.5002269</v>
      </c>
      <c r="M10805">
        <v>140.52873270000001</v>
      </c>
      <c r="N10805">
        <v>148.68910990000001</v>
      </c>
      <c r="O10805">
        <v>144.13415850000001</v>
      </c>
      <c r="P10805">
        <v>152.71963790000001</v>
      </c>
      <c r="Q10805">
        <v>161.30511730000001</v>
      </c>
      <c r="R10805">
        <v>172.72033999999999</v>
      </c>
      <c r="S10805">
        <v>184.13556259999999</v>
      </c>
      <c r="T10805">
        <v>189.955928</v>
      </c>
      <c r="U10805">
        <v>195.77629329999999</v>
      </c>
      <c r="V10805">
        <v>193.10488079999999</v>
      </c>
      <c r="W10805">
        <v>190.43346840000001</v>
      </c>
    </row>
    <row r="10806" spans="2:23" hidden="1" x14ac:dyDescent="0.25">
      <c r="B10806" t="s">
        <v>96</v>
      </c>
      <c r="C10806" t="s">
        <v>298</v>
      </c>
      <c r="D10806" t="s">
        <v>97</v>
      </c>
      <c r="E10806" t="s">
        <v>530</v>
      </c>
      <c r="F10806" t="s">
        <v>93</v>
      </c>
      <c r="G10806">
        <v>149.4779652</v>
      </c>
      <c r="H10806">
        <v>149.4779652</v>
      </c>
      <c r="I10806">
        <v>149.4779652</v>
      </c>
    </row>
    <row r="10807" spans="2:23" hidden="1" x14ac:dyDescent="0.25">
      <c r="B10807" t="s">
        <v>96</v>
      </c>
      <c r="C10807" t="s">
        <v>298</v>
      </c>
      <c r="D10807" t="s">
        <v>97</v>
      </c>
      <c r="E10807" t="s">
        <v>531</v>
      </c>
      <c r="F10807" t="s">
        <v>93</v>
      </c>
      <c r="G10807">
        <v>152.39339799999999</v>
      </c>
      <c r="H10807">
        <v>152.39339799999999</v>
      </c>
      <c r="I10807">
        <v>152.39339799999999</v>
      </c>
      <c r="J10807">
        <v>152.39339799999999</v>
      </c>
      <c r="K10807">
        <v>152.39339799999999</v>
      </c>
      <c r="L10807">
        <v>152.39339799999999</v>
      </c>
      <c r="M10807">
        <v>152.39339799999999</v>
      </c>
    </row>
    <row r="10808" spans="2:23" hidden="1" x14ac:dyDescent="0.25">
      <c r="B10808" t="s">
        <v>96</v>
      </c>
      <c r="C10808" t="s">
        <v>298</v>
      </c>
      <c r="D10808" t="s">
        <v>97</v>
      </c>
      <c r="E10808" t="s">
        <v>532</v>
      </c>
      <c r="F10808" t="s">
        <v>93</v>
      </c>
      <c r="G10808">
        <v>2.678084245</v>
      </c>
      <c r="H10808">
        <v>1.426768952</v>
      </c>
      <c r="I10808">
        <v>6.7500295430000001</v>
      </c>
      <c r="J10808">
        <v>12.79465272</v>
      </c>
      <c r="K10808">
        <v>18.370737120000001</v>
      </c>
      <c r="L10808">
        <v>22.175396760000002</v>
      </c>
      <c r="M10808">
        <v>26.654643589999999</v>
      </c>
      <c r="N10808">
        <v>28.68555315</v>
      </c>
      <c r="O10808">
        <v>30.111650059999999</v>
      </c>
      <c r="P10808">
        <v>27.15077398</v>
      </c>
      <c r="Q10808">
        <v>24.189897899999998</v>
      </c>
      <c r="R10808">
        <v>21.65852155</v>
      </c>
      <c r="S10808">
        <v>19.127145209999998</v>
      </c>
      <c r="T10808">
        <v>19.472095070000002</v>
      </c>
      <c r="U10808">
        <v>19.817044920000001</v>
      </c>
      <c r="V10808">
        <v>19.143985780000001</v>
      </c>
      <c r="W10808">
        <v>18.470926639999998</v>
      </c>
    </row>
    <row r="10809" spans="2:23" hidden="1" x14ac:dyDescent="0.25">
      <c r="B10809" t="s">
        <v>96</v>
      </c>
      <c r="C10809" t="s">
        <v>298</v>
      </c>
      <c r="D10809" t="s">
        <v>97</v>
      </c>
      <c r="E10809" t="s">
        <v>533</v>
      </c>
      <c r="F10809" t="s">
        <v>93</v>
      </c>
      <c r="G10809">
        <v>3.6182942470000001</v>
      </c>
      <c r="H10809">
        <v>3.6182942470000001</v>
      </c>
      <c r="I10809">
        <v>3.6182942470000001</v>
      </c>
    </row>
    <row r="10810" spans="2:23" hidden="1" x14ac:dyDescent="0.25">
      <c r="B10810" t="s">
        <v>96</v>
      </c>
      <c r="C10810" t="s">
        <v>298</v>
      </c>
      <c r="D10810" t="s">
        <v>97</v>
      </c>
      <c r="E10810" t="s">
        <v>534</v>
      </c>
      <c r="F10810" t="s">
        <v>93</v>
      </c>
      <c r="G10810">
        <v>12.978616130000001</v>
      </c>
      <c r="H10810">
        <v>12.978616130000001</v>
      </c>
      <c r="I10810">
        <v>12.978616130000001</v>
      </c>
      <c r="J10810">
        <v>12.978616130000001</v>
      </c>
      <c r="K10810">
        <v>12.978616130000001</v>
      </c>
      <c r="L10810">
        <v>12.978616130000001</v>
      </c>
      <c r="M10810">
        <v>12.978616130000001</v>
      </c>
    </row>
    <row r="10811" spans="2:23" hidden="1" x14ac:dyDescent="0.25">
      <c r="B10811" t="s">
        <v>96</v>
      </c>
      <c r="C10811" t="s">
        <v>298</v>
      </c>
      <c r="D10811" t="s">
        <v>97</v>
      </c>
      <c r="E10811" t="s">
        <v>535</v>
      </c>
      <c r="F10811" t="s">
        <v>93</v>
      </c>
      <c r="G10811">
        <v>0.13328996800000001</v>
      </c>
      <c r="H10811">
        <v>0.49217044799999998</v>
      </c>
      <c r="I10811">
        <v>0.12611961599999999</v>
      </c>
      <c r="J10811">
        <v>5.9895352160000002</v>
      </c>
      <c r="K10811">
        <v>2.8392493920000001</v>
      </c>
      <c r="L10811">
        <v>2.537761744</v>
      </c>
      <c r="M10811">
        <v>2.8597453920000002</v>
      </c>
      <c r="N10811">
        <v>2.8132069280000001</v>
      </c>
      <c r="O10811">
        <v>2.7597784480000001</v>
      </c>
      <c r="P10811">
        <v>2.3139620559999998</v>
      </c>
      <c r="Q10811">
        <v>1.868145664</v>
      </c>
      <c r="R10811">
        <v>1.6059388800000001</v>
      </c>
      <c r="S10811">
        <v>1.3437320960000001</v>
      </c>
      <c r="T10811">
        <v>1.730405768</v>
      </c>
      <c r="U10811">
        <v>2.1170794399999999</v>
      </c>
      <c r="V10811">
        <v>2.111374552</v>
      </c>
      <c r="W10811">
        <v>2.1056696640000001</v>
      </c>
    </row>
    <row r="10812" spans="2:23" hidden="1" x14ac:dyDescent="0.25">
      <c r="B10812" t="s">
        <v>96</v>
      </c>
      <c r="C10812" t="s">
        <v>298</v>
      </c>
      <c r="D10812" t="s">
        <v>97</v>
      </c>
      <c r="E10812" t="s">
        <v>536</v>
      </c>
      <c r="F10812" t="s">
        <v>93</v>
      </c>
      <c r="G10812">
        <v>0.25052667699999998</v>
      </c>
      <c r="H10812">
        <v>0.25052667699999998</v>
      </c>
      <c r="I10812">
        <v>0.25052667699999998</v>
      </c>
    </row>
    <row r="10813" spans="2:23" hidden="1" x14ac:dyDescent="0.25">
      <c r="B10813" t="s">
        <v>96</v>
      </c>
      <c r="C10813" t="s">
        <v>298</v>
      </c>
      <c r="D10813" t="s">
        <v>97</v>
      </c>
      <c r="E10813" t="s">
        <v>537</v>
      </c>
      <c r="F10813" t="s">
        <v>93</v>
      </c>
      <c r="G10813">
        <v>2.1396959679999998</v>
      </c>
      <c r="H10813">
        <v>2.1396959679999998</v>
      </c>
      <c r="I10813">
        <v>2.1396959679999998</v>
      </c>
      <c r="J10813">
        <v>2.1396959679999998</v>
      </c>
      <c r="K10813">
        <v>2.1396959679999998</v>
      </c>
      <c r="L10813">
        <v>2.1396959679999998</v>
      </c>
      <c r="M10813">
        <v>2.1396959679999998</v>
      </c>
    </row>
    <row r="10814" spans="2:23" hidden="1" x14ac:dyDescent="0.25">
      <c r="B10814" t="s">
        <v>96</v>
      </c>
      <c r="C10814" t="s">
        <v>298</v>
      </c>
      <c r="D10814" t="s">
        <v>97</v>
      </c>
      <c r="E10814" t="s">
        <v>538</v>
      </c>
      <c r="F10814" t="s">
        <v>93</v>
      </c>
      <c r="G10814">
        <v>0</v>
      </c>
      <c r="H10814">
        <v>0.47641697599999999</v>
      </c>
      <c r="I10814">
        <v>0.12611961599999999</v>
      </c>
      <c r="J10814">
        <v>5.9895349920000003</v>
      </c>
      <c r="K10814">
        <v>2.837382464</v>
      </c>
      <c r="L10814">
        <v>2.5377555840000001</v>
      </c>
      <c r="M10814">
        <v>2.8597421440000002</v>
      </c>
      <c r="N10814">
        <v>2.8132015520000002</v>
      </c>
      <c r="O10814">
        <v>2.7597728479999999</v>
      </c>
      <c r="P10814">
        <v>2.3139345599999999</v>
      </c>
      <c r="Q10814">
        <v>1.8680962720000001</v>
      </c>
      <c r="R10814">
        <v>1.605914184</v>
      </c>
      <c r="S10814">
        <v>1.3437320960000001</v>
      </c>
      <c r="T10814">
        <v>1.730405768</v>
      </c>
      <c r="U10814">
        <v>2.1170794399999999</v>
      </c>
      <c r="V10814">
        <v>2.111374552</v>
      </c>
      <c r="W10814">
        <v>2.1056696640000001</v>
      </c>
    </row>
    <row r="10815" spans="2:23" hidden="1" x14ac:dyDescent="0.25">
      <c r="B10815" t="s">
        <v>96</v>
      </c>
      <c r="C10815" t="s">
        <v>298</v>
      </c>
      <c r="D10815" t="s">
        <v>97</v>
      </c>
      <c r="E10815" t="s">
        <v>539</v>
      </c>
      <c r="F10815" t="s">
        <v>93</v>
      </c>
      <c r="G10815">
        <v>0.20084553099999999</v>
      </c>
      <c r="H10815">
        <v>0.20084553099999999</v>
      </c>
      <c r="I10815">
        <v>0.20084553099999999</v>
      </c>
    </row>
    <row r="10816" spans="2:23" hidden="1" x14ac:dyDescent="0.25">
      <c r="B10816" t="s">
        <v>96</v>
      </c>
      <c r="C10816" t="s">
        <v>298</v>
      </c>
      <c r="D10816" t="s">
        <v>97</v>
      </c>
      <c r="E10816" t="s">
        <v>540</v>
      </c>
      <c r="F10816" t="s">
        <v>93</v>
      </c>
      <c r="G10816">
        <v>2.1181359679999998</v>
      </c>
      <c r="H10816">
        <v>2.1181359679999998</v>
      </c>
      <c r="I10816">
        <v>2.1181359679999998</v>
      </c>
      <c r="J10816">
        <v>2.1181359679999998</v>
      </c>
      <c r="K10816">
        <v>2.1181359679999998</v>
      </c>
      <c r="L10816">
        <v>2.1181359679999998</v>
      </c>
      <c r="M10816">
        <v>2.1181359679999998</v>
      </c>
    </row>
    <row r="10817" spans="2:23" hidden="1" x14ac:dyDescent="0.25">
      <c r="B10817" t="s">
        <v>96</v>
      </c>
      <c r="C10817" t="s">
        <v>298</v>
      </c>
      <c r="D10817" t="s">
        <v>97</v>
      </c>
      <c r="E10817" t="s">
        <v>541</v>
      </c>
      <c r="F10817" t="s">
        <v>93</v>
      </c>
      <c r="G10817">
        <v>56.329130480000003</v>
      </c>
      <c r="H10817">
        <v>77.198775920000003</v>
      </c>
      <c r="I10817">
        <v>106.4641713</v>
      </c>
      <c r="J10817">
        <v>126.79397899999999</v>
      </c>
      <c r="K10817">
        <v>118.2069578</v>
      </c>
      <c r="L10817">
        <v>94.062406260000003</v>
      </c>
      <c r="M10817">
        <v>86.704880419999995</v>
      </c>
      <c r="N10817">
        <v>91.89980285</v>
      </c>
      <c r="O10817">
        <v>87.010480139999999</v>
      </c>
      <c r="P10817">
        <v>100.2191675</v>
      </c>
      <c r="Q10817">
        <v>113.42785480000001</v>
      </c>
      <c r="R10817">
        <v>126.4905347</v>
      </c>
      <c r="S10817">
        <v>139.55321459999999</v>
      </c>
      <c r="T10817">
        <v>142.48083790000001</v>
      </c>
      <c r="U10817">
        <v>145.4084612</v>
      </c>
      <c r="V10817">
        <v>143.05146020000001</v>
      </c>
      <c r="W10817">
        <v>140.69445909999999</v>
      </c>
    </row>
    <row r="10818" spans="2:23" hidden="1" x14ac:dyDescent="0.25">
      <c r="B10818" t="s">
        <v>96</v>
      </c>
      <c r="C10818" t="s">
        <v>298</v>
      </c>
      <c r="D10818" t="s">
        <v>97</v>
      </c>
      <c r="E10818" t="s">
        <v>542</v>
      </c>
      <c r="F10818" t="s">
        <v>93</v>
      </c>
      <c r="G10818">
        <v>79.997359230000001</v>
      </c>
      <c r="H10818">
        <v>79.997359230000001</v>
      </c>
      <c r="I10818">
        <v>79.997359230000001</v>
      </c>
    </row>
    <row r="10819" spans="2:23" hidden="1" x14ac:dyDescent="0.25">
      <c r="B10819" t="s">
        <v>96</v>
      </c>
      <c r="C10819" t="s">
        <v>298</v>
      </c>
      <c r="D10819" t="s">
        <v>97</v>
      </c>
      <c r="E10819" t="s">
        <v>543</v>
      </c>
      <c r="F10819" t="s">
        <v>93</v>
      </c>
      <c r="G10819">
        <v>95.108614450000005</v>
      </c>
      <c r="H10819">
        <v>95.108614450000005</v>
      </c>
      <c r="I10819">
        <v>95.108614450000005</v>
      </c>
      <c r="J10819">
        <v>95.108614450000005</v>
      </c>
      <c r="K10819">
        <v>95.108614450000005</v>
      </c>
      <c r="L10819">
        <v>95.108614450000005</v>
      </c>
      <c r="M10819">
        <v>95.108614450000005</v>
      </c>
    </row>
    <row r="10820" spans="2:23" hidden="1" x14ac:dyDescent="0.25">
      <c r="B10820" t="s">
        <v>96</v>
      </c>
      <c r="C10820" t="s">
        <v>298</v>
      </c>
      <c r="D10820" t="s">
        <v>97</v>
      </c>
      <c r="E10820" t="s">
        <v>544</v>
      </c>
      <c r="F10820" t="s">
        <v>93</v>
      </c>
      <c r="G10820">
        <v>2.3221423680000002</v>
      </c>
      <c r="H10820">
        <v>0.79658129600000005</v>
      </c>
      <c r="I10820">
        <v>6.8300000000000007E-5</v>
      </c>
      <c r="J10820">
        <v>6.7899999999999997E-5</v>
      </c>
      <c r="K10820">
        <v>1.9336799999999999E-3</v>
      </c>
      <c r="L10820">
        <v>7.1699999999999995E-5</v>
      </c>
      <c r="M10820">
        <v>6.6799999999999997E-5</v>
      </c>
      <c r="N10820">
        <v>6.6299999999999999E-5</v>
      </c>
      <c r="O10820">
        <v>6.97E-5</v>
      </c>
      <c r="P10820">
        <v>7.1199999999999996E-5</v>
      </c>
      <c r="Q10820">
        <v>7.2799999999999994E-5</v>
      </c>
      <c r="R10820">
        <v>3.6399999999999997E-5</v>
      </c>
      <c r="S10820">
        <v>0</v>
      </c>
      <c r="T10820">
        <v>0</v>
      </c>
      <c r="U10820">
        <v>0</v>
      </c>
      <c r="V10820">
        <v>0</v>
      </c>
      <c r="W10820">
        <v>0</v>
      </c>
    </row>
    <row r="10821" spans="2:23" hidden="1" x14ac:dyDescent="0.25">
      <c r="B10821" t="s">
        <v>96</v>
      </c>
      <c r="C10821" t="s">
        <v>298</v>
      </c>
      <c r="D10821" t="s">
        <v>97</v>
      </c>
      <c r="E10821" t="s">
        <v>545</v>
      </c>
      <c r="F10821" t="s">
        <v>93</v>
      </c>
      <c r="G10821">
        <v>1.0395973279999999</v>
      </c>
      <c r="H10821">
        <v>1.0395973279999999</v>
      </c>
      <c r="I10821">
        <v>1.0395973279999999</v>
      </c>
    </row>
    <row r="10822" spans="2:23" hidden="1" x14ac:dyDescent="0.25">
      <c r="B10822" t="s">
        <v>96</v>
      </c>
      <c r="C10822" t="s">
        <v>298</v>
      </c>
      <c r="D10822" t="s">
        <v>97</v>
      </c>
      <c r="E10822" t="s">
        <v>546</v>
      </c>
      <c r="F10822" t="s">
        <v>93</v>
      </c>
      <c r="G10822">
        <v>0.44584742399999999</v>
      </c>
      <c r="H10822">
        <v>0.44584742399999999</v>
      </c>
      <c r="I10822">
        <v>0.44584742399999999</v>
      </c>
      <c r="J10822">
        <v>0.44584742399999999</v>
      </c>
      <c r="K10822">
        <v>0.44584742399999999</v>
      </c>
      <c r="L10822">
        <v>0.44584742399999999</v>
      </c>
      <c r="M10822">
        <v>0.44584742399999999</v>
      </c>
    </row>
    <row r="10823" spans="2:23" hidden="1" x14ac:dyDescent="0.25">
      <c r="B10823" t="s">
        <v>96</v>
      </c>
      <c r="C10823" t="s">
        <v>298</v>
      </c>
      <c r="D10823" t="s">
        <v>97</v>
      </c>
      <c r="E10823" t="s">
        <v>547</v>
      </c>
      <c r="F10823" t="s">
        <v>93</v>
      </c>
      <c r="G10823">
        <v>0</v>
      </c>
      <c r="H10823">
        <v>1.2286400000000001E-4</v>
      </c>
      <c r="I10823">
        <v>0</v>
      </c>
      <c r="J10823">
        <v>0</v>
      </c>
      <c r="K10823">
        <v>1.8661439999999999E-3</v>
      </c>
      <c r="L10823">
        <v>4.4800000000000003E-6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</row>
    <row r="10824" spans="2:23" hidden="1" x14ac:dyDescent="0.25">
      <c r="B10824" t="s">
        <v>96</v>
      </c>
      <c r="C10824" t="s">
        <v>298</v>
      </c>
      <c r="D10824" t="s">
        <v>97</v>
      </c>
      <c r="E10824" t="s">
        <v>548</v>
      </c>
      <c r="F10824" t="s">
        <v>93</v>
      </c>
      <c r="G10824">
        <v>4.1E-5</v>
      </c>
      <c r="H10824">
        <v>4.1E-5</v>
      </c>
      <c r="I10824">
        <v>4.1E-5</v>
      </c>
    </row>
    <row r="10825" spans="2:23" hidden="1" x14ac:dyDescent="0.25">
      <c r="B10825" t="s">
        <v>96</v>
      </c>
      <c r="C10825" t="s">
        <v>298</v>
      </c>
      <c r="D10825" t="s">
        <v>97</v>
      </c>
      <c r="E10825" t="s">
        <v>549</v>
      </c>
      <c r="F10825" t="s">
        <v>93</v>
      </c>
      <c r="G10825">
        <v>2.84784E-4</v>
      </c>
      <c r="H10825">
        <v>2.84784E-4</v>
      </c>
      <c r="I10825">
        <v>2.84784E-4</v>
      </c>
      <c r="J10825">
        <v>2.84784E-4</v>
      </c>
      <c r="K10825">
        <v>2.84784E-4</v>
      </c>
      <c r="L10825">
        <v>2.84784E-4</v>
      </c>
      <c r="M10825">
        <v>2.84784E-4</v>
      </c>
    </row>
    <row r="10826" spans="2:23" hidden="1" x14ac:dyDescent="0.25">
      <c r="B10826" t="s">
        <v>96</v>
      </c>
      <c r="C10826" t="s">
        <v>298</v>
      </c>
      <c r="D10826" t="s">
        <v>97</v>
      </c>
      <c r="E10826" t="s">
        <v>550</v>
      </c>
      <c r="F10826" t="s">
        <v>93</v>
      </c>
      <c r="G10826">
        <v>2.3221423680000002</v>
      </c>
      <c r="H10826">
        <v>0.79645832000000005</v>
      </c>
      <c r="I10826">
        <v>6.8300000000000007E-5</v>
      </c>
      <c r="J10826">
        <v>6.7899999999999997E-5</v>
      </c>
      <c r="K10826">
        <v>6.7500000000000001E-5</v>
      </c>
      <c r="L10826">
        <v>6.7100000000000005E-5</v>
      </c>
      <c r="M10826">
        <v>6.6799999999999997E-5</v>
      </c>
      <c r="N10826">
        <v>6.6299999999999999E-5</v>
      </c>
      <c r="O10826">
        <v>6.97E-5</v>
      </c>
      <c r="P10826">
        <v>7.1199999999999996E-5</v>
      </c>
      <c r="Q10826">
        <v>7.2799999999999994E-5</v>
      </c>
      <c r="R10826">
        <v>3.6399999999999997E-5</v>
      </c>
      <c r="S10826">
        <v>0</v>
      </c>
      <c r="T10826">
        <v>0</v>
      </c>
      <c r="U10826">
        <v>0</v>
      </c>
      <c r="V10826">
        <v>0</v>
      </c>
      <c r="W10826">
        <v>0</v>
      </c>
    </row>
    <row r="10827" spans="2:23" hidden="1" x14ac:dyDescent="0.25">
      <c r="B10827" t="s">
        <v>96</v>
      </c>
      <c r="C10827" t="s">
        <v>298</v>
      </c>
      <c r="D10827" t="s">
        <v>97</v>
      </c>
      <c r="E10827" t="s">
        <v>551</v>
      </c>
      <c r="F10827" t="s">
        <v>93</v>
      </c>
      <c r="G10827">
        <v>1.039556336</v>
      </c>
      <c r="H10827">
        <v>1.039556336</v>
      </c>
      <c r="I10827">
        <v>1.039556336</v>
      </c>
    </row>
    <row r="10828" spans="2:23" hidden="1" x14ac:dyDescent="0.25">
      <c r="B10828" t="s">
        <v>96</v>
      </c>
      <c r="C10828" t="s">
        <v>298</v>
      </c>
      <c r="D10828" t="s">
        <v>97</v>
      </c>
      <c r="E10828" t="s">
        <v>552</v>
      </c>
      <c r="F10828" t="s">
        <v>93</v>
      </c>
      <c r="G10828">
        <v>0.44556260800000003</v>
      </c>
      <c r="H10828">
        <v>0.44556260800000003</v>
      </c>
      <c r="I10828">
        <v>0.44556260800000003</v>
      </c>
      <c r="J10828">
        <v>0.44556260800000003</v>
      </c>
      <c r="K10828">
        <v>0.44556260800000003</v>
      </c>
      <c r="L10828">
        <v>0.44556260800000003</v>
      </c>
      <c r="M10828">
        <v>0.44556260800000003</v>
      </c>
    </row>
    <row r="10829" spans="2:23" hidden="1" x14ac:dyDescent="0.25">
      <c r="B10829" t="s">
        <v>96</v>
      </c>
      <c r="C10829" t="s">
        <v>298</v>
      </c>
      <c r="D10829" t="s">
        <v>97</v>
      </c>
      <c r="E10829" t="s">
        <v>553</v>
      </c>
      <c r="F10829" t="s">
        <v>93</v>
      </c>
      <c r="G10829">
        <v>1.0874283840000001</v>
      </c>
      <c r="H10829">
        <v>0.135516304</v>
      </c>
      <c r="I10829">
        <v>7.6699999999999994E-5</v>
      </c>
      <c r="J10829">
        <v>7.75E-5</v>
      </c>
      <c r="K10829">
        <v>7.8200000000000003E-5</v>
      </c>
      <c r="L10829">
        <v>7.8800000000000004E-5</v>
      </c>
      <c r="M10829">
        <v>7.9499999999999994E-5</v>
      </c>
      <c r="N10829">
        <v>8.03E-5</v>
      </c>
      <c r="O10829">
        <v>8.3642720000000007E-3</v>
      </c>
      <c r="P10829">
        <v>2.3122568E-2</v>
      </c>
      <c r="Q10829">
        <v>3.7880864E-2</v>
      </c>
      <c r="R10829">
        <v>1.8961208E-2</v>
      </c>
      <c r="S10829">
        <v>4.1600000000000002E-5</v>
      </c>
      <c r="T10829">
        <v>2.0800000000000001E-5</v>
      </c>
      <c r="U10829">
        <v>0</v>
      </c>
      <c r="V10829">
        <v>0</v>
      </c>
      <c r="W10829">
        <v>0</v>
      </c>
    </row>
    <row r="10830" spans="2:23" hidden="1" x14ac:dyDescent="0.25">
      <c r="B10830" t="s">
        <v>96</v>
      </c>
      <c r="C10830" t="s">
        <v>298</v>
      </c>
      <c r="D10830" t="s">
        <v>97</v>
      </c>
      <c r="E10830" t="s">
        <v>554</v>
      </c>
      <c r="F10830" t="s">
        <v>93</v>
      </c>
      <c r="G10830">
        <v>0.407673803</v>
      </c>
      <c r="H10830">
        <v>0.407673803</v>
      </c>
      <c r="I10830">
        <v>0.407673803</v>
      </c>
    </row>
    <row r="10831" spans="2:23" hidden="1" x14ac:dyDescent="0.25">
      <c r="B10831" t="s">
        <v>96</v>
      </c>
      <c r="C10831" t="s">
        <v>298</v>
      </c>
      <c r="D10831" t="s">
        <v>97</v>
      </c>
      <c r="E10831" t="s">
        <v>555</v>
      </c>
      <c r="F10831" t="s">
        <v>93</v>
      </c>
      <c r="G10831">
        <v>0.174762208</v>
      </c>
      <c r="H10831">
        <v>0.174762208</v>
      </c>
      <c r="I10831">
        <v>0.174762208</v>
      </c>
      <c r="J10831">
        <v>0.174762208</v>
      </c>
      <c r="K10831">
        <v>0.174762208</v>
      </c>
      <c r="L10831">
        <v>0.174762208</v>
      </c>
      <c r="M10831">
        <v>0.174762208</v>
      </c>
    </row>
    <row r="10832" spans="2:23" hidden="1" x14ac:dyDescent="0.25">
      <c r="B10832" t="s">
        <v>96</v>
      </c>
      <c r="C10832" t="s">
        <v>298</v>
      </c>
      <c r="D10832" t="s">
        <v>97</v>
      </c>
      <c r="E10832" t="s">
        <v>556</v>
      </c>
      <c r="F10832" t="s">
        <v>93</v>
      </c>
      <c r="G10832">
        <v>0.13328996800000001</v>
      </c>
      <c r="H10832">
        <v>1.5574048E-2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2.0000000000000002E-5</v>
      </c>
      <c r="Q10832">
        <v>4.0099999999999999E-5</v>
      </c>
      <c r="R10832">
        <v>2.0000000000000002E-5</v>
      </c>
      <c r="S10832">
        <v>0</v>
      </c>
      <c r="T10832">
        <v>0</v>
      </c>
      <c r="U10832">
        <v>0</v>
      </c>
      <c r="V10832">
        <v>0</v>
      </c>
      <c r="W10832">
        <v>0</v>
      </c>
    </row>
    <row r="10833" spans="2:23" hidden="1" x14ac:dyDescent="0.25">
      <c r="B10833" t="s">
        <v>96</v>
      </c>
      <c r="C10833" t="s">
        <v>298</v>
      </c>
      <c r="D10833" t="s">
        <v>97</v>
      </c>
      <c r="E10833" t="s">
        <v>557</v>
      </c>
      <c r="F10833" t="s">
        <v>93</v>
      </c>
      <c r="G10833">
        <v>4.9621339E-2</v>
      </c>
      <c r="H10833">
        <v>4.9621339E-2</v>
      </c>
      <c r="I10833">
        <v>4.9621339E-2</v>
      </c>
    </row>
    <row r="10834" spans="2:23" hidden="1" x14ac:dyDescent="0.25">
      <c r="B10834" t="s">
        <v>96</v>
      </c>
      <c r="C10834" t="s">
        <v>298</v>
      </c>
      <c r="D10834" t="s">
        <v>97</v>
      </c>
      <c r="E10834" t="s">
        <v>558</v>
      </c>
      <c r="F10834" t="s">
        <v>93</v>
      </c>
      <c r="G10834">
        <v>2.1266288000000001E-2</v>
      </c>
      <c r="H10834">
        <v>2.1266288000000001E-2</v>
      </c>
      <c r="I10834">
        <v>2.1266288000000001E-2</v>
      </c>
      <c r="J10834">
        <v>2.1266288000000001E-2</v>
      </c>
      <c r="K10834">
        <v>2.1266288000000001E-2</v>
      </c>
      <c r="L10834">
        <v>2.1266288000000001E-2</v>
      </c>
      <c r="M10834">
        <v>2.1266288000000001E-2</v>
      </c>
    </row>
    <row r="10835" spans="2:23" hidden="1" x14ac:dyDescent="0.25">
      <c r="B10835" t="s">
        <v>96</v>
      </c>
      <c r="C10835" t="s">
        <v>298</v>
      </c>
      <c r="D10835" t="s">
        <v>97</v>
      </c>
      <c r="E10835" t="s">
        <v>559</v>
      </c>
      <c r="F10835" t="s">
        <v>93</v>
      </c>
      <c r="G10835">
        <v>0.95413841600000004</v>
      </c>
      <c r="H10835">
        <v>0.119942144</v>
      </c>
      <c r="I10835">
        <v>7.6699999999999994E-5</v>
      </c>
      <c r="J10835">
        <v>7.75E-5</v>
      </c>
      <c r="K10835">
        <v>7.8200000000000003E-5</v>
      </c>
      <c r="L10835">
        <v>7.8800000000000004E-5</v>
      </c>
      <c r="M10835">
        <v>7.9499999999999994E-5</v>
      </c>
      <c r="N10835">
        <v>8.03E-5</v>
      </c>
      <c r="O10835">
        <v>8.3642720000000007E-3</v>
      </c>
      <c r="P10835">
        <v>2.3102520000000001E-2</v>
      </c>
      <c r="Q10835">
        <v>3.7840767999999997E-2</v>
      </c>
      <c r="R10835">
        <v>1.8941159999999999E-2</v>
      </c>
      <c r="S10835">
        <v>4.1600000000000002E-5</v>
      </c>
      <c r="T10835">
        <v>2.0800000000000001E-5</v>
      </c>
      <c r="U10835">
        <v>0</v>
      </c>
      <c r="V10835">
        <v>0</v>
      </c>
      <c r="W10835">
        <v>0</v>
      </c>
    </row>
    <row r="10836" spans="2:23" hidden="1" x14ac:dyDescent="0.25">
      <c r="B10836" t="s">
        <v>96</v>
      </c>
      <c r="C10836" t="s">
        <v>298</v>
      </c>
      <c r="D10836" t="s">
        <v>97</v>
      </c>
      <c r="E10836" t="s">
        <v>560</v>
      </c>
      <c r="F10836" t="s">
        <v>93</v>
      </c>
      <c r="G10836">
        <v>0.35805242700000001</v>
      </c>
      <c r="H10836">
        <v>0.35805242700000001</v>
      </c>
      <c r="I10836">
        <v>0.35805242700000001</v>
      </c>
    </row>
    <row r="10837" spans="2:23" hidden="1" x14ac:dyDescent="0.25">
      <c r="B10837" t="s">
        <v>96</v>
      </c>
      <c r="C10837" t="s">
        <v>298</v>
      </c>
      <c r="D10837" t="s">
        <v>97</v>
      </c>
      <c r="E10837" t="s">
        <v>561</v>
      </c>
      <c r="F10837" t="s">
        <v>93</v>
      </c>
      <c r="G10837">
        <v>0.15349590399999999</v>
      </c>
      <c r="H10837">
        <v>0.15349590399999999</v>
      </c>
      <c r="I10837">
        <v>0.15349590399999999</v>
      </c>
      <c r="J10837">
        <v>0.15349590399999999</v>
      </c>
      <c r="K10837">
        <v>0.15349590399999999</v>
      </c>
      <c r="L10837">
        <v>0.15349590399999999</v>
      </c>
      <c r="M10837">
        <v>0.15349590399999999</v>
      </c>
    </row>
    <row r="10838" spans="2:23" hidden="1" x14ac:dyDescent="0.25">
      <c r="B10838" t="s">
        <v>96</v>
      </c>
      <c r="C10838" t="s">
        <v>298</v>
      </c>
      <c r="D10838" t="s">
        <v>97</v>
      </c>
      <c r="E10838" t="s">
        <v>664</v>
      </c>
      <c r="F10838" t="s">
        <v>93</v>
      </c>
      <c r="G10838">
        <v>0</v>
      </c>
      <c r="H10838">
        <v>0.42427369599999998</v>
      </c>
      <c r="I10838">
        <v>4.8543321119999998</v>
      </c>
      <c r="J10838">
        <v>10.08590218</v>
      </c>
      <c r="K10838">
        <v>9.0089142080000002</v>
      </c>
      <c r="L10838">
        <v>6.2146472639999999</v>
      </c>
      <c r="M10838">
        <v>4.8958880320000002</v>
      </c>
      <c r="N10838">
        <v>5.5512351999999998</v>
      </c>
      <c r="O10838">
        <v>6.9682712960000002</v>
      </c>
      <c r="P10838">
        <v>9.2894276720000004</v>
      </c>
      <c r="Q10838">
        <v>11.61058405</v>
      </c>
      <c r="R10838">
        <v>12.1662245</v>
      </c>
      <c r="S10838">
        <v>12.72186496</v>
      </c>
      <c r="T10838">
        <v>12.46047225</v>
      </c>
      <c r="U10838">
        <v>12.19907954</v>
      </c>
      <c r="V10838">
        <v>13.345991959999999</v>
      </c>
      <c r="W10838">
        <v>14.492904380000001</v>
      </c>
    </row>
    <row r="10839" spans="2:23" hidden="1" x14ac:dyDescent="0.25">
      <c r="B10839" t="s">
        <v>96</v>
      </c>
      <c r="C10839" t="s">
        <v>298</v>
      </c>
      <c r="D10839" t="s">
        <v>97</v>
      </c>
      <c r="E10839" t="s">
        <v>665</v>
      </c>
      <c r="F10839" t="s">
        <v>93</v>
      </c>
      <c r="G10839">
        <v>1.7595352689999999</v>
      </c>
      <c r="H10839">
        <v>1.7595352689999999</v>
      </c>
      <c r="I10839">
        <v>1.7595352689999999</v>
      </c>
    </row>
    <row r="10840" spans="2:23" hidden="1" x14ac:dyDescent="0.25">
      <c r="B10840" t="s">
        <v>96</v>
      </c>
      <c r="C10840" t="s">
        <v>298</v>
      </c>
      <c r="D10840" t="s">
        <v>97</v>
      </c>
      <c r="E10840" t="s">
        <v>666</v>
      </c>
      <c r="F10840" t="s">
        <v>93</v>
      </c>
      <c r="G10840">
        <v>5.0691367840000003</v>
      </c>
      <c r="H10840">
        <v>5.0691367840000003</v>
      </c>
      <c r="I10840">
        <v>5.0691367840000003</v>
      </c>
      <c r="J10840">
        <v>5.0691367840000003</v>
      </c>
      <c r="K10840">
        <v>5.0691367840000003</v>
      </c>
      <c r="L10840">
        <v>5.0691367840000003</v>
      </c>
      <c r="M10840">
        <v>5.0691367840000003</v>
      </c>
    </row>
    <row r="10841" spans="2:23" hidden="1" x14ac:dyDescent="0.25">
      <c r="B10841" t="s">
        <v>96</v>
      </c>
      <c r="C10841" t="s">
        <v>298</v>
      </c>
      <c r="D10841" t="s">
        <v>97</v>
      </c>
      <c r="E10841" t="s">
        <v>667</v>
      </c>
      <c r="F10841" t="s">
        <v>93</v>
      </c>
      <c r="G10841">
        <v>2.8492592800000001</v>
      </c>
      <c r="H10841">
        <v>0.63729635200000001</v>
      </c>
      <c r="I10841">
        <v>4.3645056000000002E-2</v>
      </c>
      <c r="J10841">
        <v>5.8806832000000003E-2</v>
      </c>
      <c r="K10841">
        <v>2.3160479999999998E-3</v>
      </c>
      <c r="L10841">
        <v>1.1312E-4</v>
      </c>
      <c r="M10841">
        <v>1.16032E-4</v>
      </c>
      <c r="N10841">
        <v>1.19504E-4</v>
      </c>
      <c r="O10841">
        <v>8.4063839999999994E-3</v>
      </c>
      <c r="P10841">
        <v>4.2022959999999998E-2</v>
      </c>
      <c r="Q10841">
        <v>7.5639535999999993E-2</v>
      </c>
      <c r="R10841">
        <v>3.786664E-2</v>
      </c>
      <c r="S10841">
        <v>9.3700000000000001E-5</v>
      </c>
      <c r="T10841">
        <v>4.6900000000000002E-5</v>
      </c>
      <c r="U10841">
        <v>0</v>
      </c>
      <c r="V10841">
        <v>0</v>
      </c>
      <c r="W10841">
        <v>0</v>
      </c>
    </row>
    <row r="10842" spans="2:23" hidden="1" x14ac:dyDescent="0.25">
      <c r="B10842" t="s">
        <v>96</v>
      </c>
      <c r="C10842" t="s">
        <v>298</v>
      </c>
      <c r="D10842" t="s">
        <v>97</v>
      </c>
      <c r="E10842" t="s">
        <v>562</v>
      </c>
      <c r="F10842" t="s">
        <v>93</v>
      </c>
      <c r="G10842">
        <v>2.7159693119999999</v>
      </c>
      <c r="H10842">
        <v>0.62166574399999996</v>
      </c>
      <c r="I10842">
        <v>4.3645056000000002E-2</v>
      </c>
      <c r="J10842">
        <v>5.880672E-2</v>
      </c>
      <c r="K10842">
        <v>2.3153760000000001E-3</v>
      </c>
      <c r="L10842">
        <v>1.1144E-4</v>
      </c>
      <c r="M10842">
        <v>1.12784E-4</v>
      </c>
      <c r="N10842">
        <v>1.1424E-4</v>
      </c>
      <c r="O10842">
        <v>8.4006719999999997E-3</v>
      </c>
      <c r="P10842">
        <v>4.1995407999999998E-2</v>
      </c>
      <c r="Q10842">
        <v>7.5590143999999998E-2</v>
      </c>
      <c r="R10842">
        <v>3.7841944000000002E-2</v>
      </c>
      <c r="S10842">
        <v>9.3700000000000001E-5</v>
      </c>
      <c r="T10842">
        <v>4.6900000000000002E-5</v>
      </c>
      <c r="U10842">
        <v>0</v>
      </c>
      <c r="V10842">
        <v>0</v>
      </c>
      <c r="W10842">
        <v>0</v>
      </c>
    </row>
    <row r="10843" spans="2:23" hidden="1" x14ac:dyDescent="0.25">
      <c r="B10843" t="s">
        <v>96</v>
      </c>
      <c r="C10843" t="s">
        <v>298</v>
      </c>
      <c r="D10843" t="s">
        <v>97</v>
      </c>
      <c r="E10843" t="s">
        <v>563</v>
      </c>
      <c r="F10843" t="s">
        <v>93</v>
      </c>
      <c r="G10843">
        <v>1.127093371</v>
      </c>
      <c r="H10843">
        <v>1.127093371</v>
      </c>
      <c r="I10843">
        <v>1.127093371</v>
      </c>
    </row>
    <row r="10844" spans="2:23" hidden="1" x14ac:dyDescent="0.25">
      <c r="B10844" t="s">
        <v>96</v>
      </c>
      <c r="C10844" t="s">
        <v>298</v>
      </c>
      <c r="D10844" t="s">
        <v>97</v>
      </c>
      <c r="E10844" t="s">
        <v>564</v>
      </c>
      <c r="F10844" t="s">
        <v>93</v>
      </c>
      <c r="G10844">
        <v>0.49180377600000003</v>
      </c>
      <c r="H10844">
        <v>0.49180377600000003</v>
      </c>
      <c r="I10844">
        <v>0.49180377600000003</v>
      </c>
      <c r="J10844">
        <v>0.49180377600000003</v>
      </c>
      <c r="K10844">
        <v>0.49180377600000003</v>
      </c>
      <c r="L10844">
        <v>0.49180377600000003</v>
      </c>
      <c r="M10844">
        <v>0.49180377600000003</v>
      </c>
    </row>
    <row r="10845" spans="2:23" hidden="1" x14ac:dyDescent="0.25">
      <c r="B10845" t="s">
        <v>96</v>
      </c>
      <c r="C10845" t="s">
        <v>298</v>
      </c>
      <c r="D10845" t="s">
        <v>97</v>
      </c>
      <c r="E10845" t="s">
        <v>668</v>
      </c>
      <c r="F10845" t="s">
        <v>93</v>
      </c>
      <c r="G10845">
        <v>1.176733563</v>
      </c>
      <c r="H10845">
        <v>1.176733563</v>
      </c>
      <c r="I10845">
        <v>1.176733563</v>
      </c>
    </row>
    <row r="10846" spans="2:23" hidden="1" x14ac:dyDescent="0.25">
      <c r="B10846" t="s">
        <v>96</v>
      </c>
      <c r="C10846" t="s">
        <v>298</v>
      </c>
      <c r="D10846" t="s">
        <v>97</v>
      </c>
      <c r="E10846" t="s">
        <v>669</v>
      </c>
      <c r="F10846" t="s">
        <v>93</v>
      </c>
      <c r="G10846">
        <v>0.51307895999999997</v>
      </c>
      <c r="H10846">
        <v>0.51307895999999997</v>
      </c>
      <c r="I10846">
        <v>0.51307895999999997</v>
      </c>
      <c r="J10846">
        <v>0.51307895999999997</v>
      </c>
      <c r="K10846">
        <v>0.51307895999999997</v>
      </c>
      <c r="L10846">
        <v>0.51307895999999997</v>
      </c>
      <c r="M10846">
        <v>0.51307895999999997</v>
      </c>
    </row>
    <row r="10847" spans="2:23" hidden="1" x14ac:dyDescent="0.25">
      <c r="B10847" t="s">
        <v>96</v>
      </c>
      <c r="C10847" t="s">
        <v>298</v>
      </c>
      <c r="D10847" t="s">
        <v>97</v>
      </c>
      <c r="E10847" t="s">
        <v>565</v>
      </c>
      <c r="F10847" t="s">
        <v>93</v>
      </c>
      <c r="G10847">
        <v>1.761830896</v>
      </c>
      <c r="H10847">
        <v>0.50178016000000003</v>
      </c>
      <c r="I10847">
        <v>4.3562848000000001E-2</v>
      </c>
      <c r="J10847">
        <v>5.8723952000000003E-2</v>
      </c>
      <c r="K10847">
        <v>2.232496E-3</v>
      </c>
      <c r="L10847">
        <v>2.8799999999999999E-5</v>
      </c>
      <c r="M10847">
        <v>3.1000000000000001E-5</v>
      </c>
      <c r="N10847">
        <v>3.3699999999999999E-5</v>
      </c>
      <c r="O10847">
        <v>3.6399999999999997E-5</v>
      </c>
      <c r="P10847">
        <v>1.8894456E-2</v>
      </c>
      <c r="Q10847">
        <v>3.7752512000000002E-2</v>
      </c>
      <c r="R10847">
        <v>1.8902352000000001E-2</v>
      </c>
      <c r="S10847">
        <v>5.2200000000000002E-5</v>
      </c>
      <c r="T10847">
        <v>2.6100000000000001E-5</v>
      </c>
      <c r="U10847">
        <v>0</v>
      </c>
      <c r="V10847">
        <v>0</v>
      </c>
      <c r="W10847">
        <v>0</v>
      </c>
    </row>
    <row r="10848" spans="2:23" hidden="1" x14ac:dyDescent="0.25">
      <c r="B10848" t="s">
        <v>96</v>
      </c>
      <c r="C10848" t="s">
        <v>298</v>
      </c>
      <c r="D10848" t="s">
        <v>97</v>
      </c>
      <c r="E10848" t="s">
        <v>566</v>
      </c>
      <c r="F10848" t="s">
        <v>93</v>
      </c>
      <c r="G10848">
        <v>0.76905796800000004</v>
      </c>
      <c r="H10848">
        <v>0.76905796800000004</v>
      </c>
      <c r="I10848">
        <v>0.76905796800000004</v>
      </c>
    </row>
    <row r="10849" spans="2:23" hidden="1" x14ac:dyDescent="0.25">
      <c r="B10849" t="s">
        <v>96</v>
      </c>
      <c r="C10849" t="s">
        <v>298</v>
      </c>
      <c r="D10849" t="s">
        <v>97</v>
      </c>
      <c r="E10849" t="s">
        <v>567</v>
      </c>
      <c r="F10849" t="s">
        <v>93</v>
      </c>
      <c r="G10849">
        <v>0.33831287999999998</v>
      </c>
      <c r="H10849">
        <v>0.33831287999999998</v>
      </c>
      <c r="I10849">
        <v>0.33831287999999998</v>
      </c>
      <c r="J10849">
        <v>0.33831287999999998</v>
      </c>
      <c r="K10849">
        <v>0.33831287999999998</v>
      </c>
      <c r="L10849">
        <v>0.33831287999999998</v>
      </c>
      <c r="M10849">
        <v>0.33831287999999998</v>
      </c>
    </row>
    <row r="10850" spans="2:23" hidden="1" x14ac:dyDescent="0.25">
      <c r="B10850" t="s">
        <v>96</v>
      </c>
      <c r="C10850" t="s">
        <v>298</v>
      </c>
      <c r="D10850" t="s">
        <v>97</v>
      </c>
      <c r="E10850" t="s">
        <v>568</v>
      </c>
      <c r="F10850" t="s">
        <v>93</v>
      </c>
      <c r="G10850">
        <v>0</v>
      </c>
      <c r="H10850">
        <v>5.66E-5</v>
      </c>
      <c r="I10850">
        <v>0</v>
      </c>
      <c r="J10850">
        <v>2.2399999999999999E-7</v>
      </c>
      <c r="K10850">
        <v>7.8400000000000003E-7</v>
      </c>
      <c r="L10850">
        <v>1.68E-6</v>
      </c>
      <c r="M10850">
        <v>3.2499999999999998E-6</v>
      </c>
      <c r="N10850">
        <v>5.3800000000000002E-6</v>
      </c>
      <c r="O10850">
        <v>5.5999999999999997E-6</v>
      </c>
      <c r="P10850">
        <v>7.4499999999999998E-6</v>
      </c>
      <c r="Q10850">
        <v>9.3000000000000007E-6</v>
      </c>
      <c r="R10850">
        <v>4.6500000000000004E-6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2:23" hidden="1" x14ac:dyDescent="0.25">
      <c r="B10851" t="s">
        <v>96</v>
      </c>
      <c r="C10851" t="s">
        <v>298</v>
      </c>
      <c r="D10851" t="s">
        <v>97</v>
      </c>
      <c r="E10851" t="s">
        <v>569</v>
      </c>
      <c r="F10851" t="s">
        <v>93</v>
      </c>
      <c r="G10851">
        <v>1.8899999999999999E-5</v>
      </c>
      <c r="H10851">
        <v>1.8899999999999999E-5</v>
      </c>
      <c r="I10851">
        <v>1.8899999999999999E-5</v>
      </c>
    </row>
    <row r="10852" spans="2:23" hidden="1" x14ac:dyDescent="0.25">
      <c r="B10852" t="s">
        <v>96</v>
      </c>
      <c r="C10852" t="s">
        <v>298</v>
      </c>
      <c r="D10852" t="s">
        <v>97</v>
      </c>
      <c r="E10852" t="s">
        <v>570</v>
      </c>
      <c r="F10852" t="s">
        <v>93</v>
      </c>
      <c r="G10852">
        <v>8.9299999999999992E-6</v>
      </c>
      <c r="H10852">
        <v>8.9299999999999992E-6</v>
      </c>
      <c r="I10852">
        <v>8.9299999999999992E-6</v>
      </c>
      <c r="J10852">
        <v>8.9299999999999992E-6</v>
      </c>
      <c r="K10852">
        <v>8.9299999999999992E-6</v>
      </c>
      <c r="L10852">
        <v>8.9299999999999992E-6</v>
      </c>
      <c r="M10852">
        <v>8.9299999999999992E-6</v>
      </c>
    </row>
    <row r="10853" spans="2:23" hidden="1" x14ac:dyDescent="0.25">
      <c r="B10853" t="s">
        <v>96</v>
      </c>
      <c r="C10853" t="s">
        <v>298</v>
      </c>
      <c r="D10853" t="s">
        <v>97</v>
      </c>
      <c r="E10853" t="s">
        <v>571</v>
      </c>
      <c r="F10853" t="s">
        <v>93</v>
      </c>
      <c r="G10853">
        <v>1.761830896</v>
      </c>
      <c r="H10853">
        <v>0.50172360000000005</v>
      </c>
      <c r="I10853">
        <v>4.3562848000000001E-2</v>
      </c>
      <c r="J10853">
        <v>5.8723728000000003E-2</v>
      </c>
      <c r="K10853">
        <v>2.2317119999999998E-3</v>
      </c>
      <c r="L10853">
        <v>2.7100000000000001E-5</v>
      </c>
      <c r="M10853">
        <v>2.7800000000000001E-5</v>
      </c>
      <c r="N10853">
        <v>2.8399999999999999E-5</v>
      </c>
      <c r="O10853">
        <v>3.0700000000000001E-5</v>
      </c>
      <c r="P10853">
        <v>1.8887008E-2</v>
      </c>
      <c r="Q10853">
        <v>3.7743328E-2</v>
      </c>
      <c r="R10853">
        <v>1.889776E-2</v>
      </c>
      <c r="S10853">
        <v>5.2200000000000002E-5</v>
      </c>
      <c r="T10853">
        <v>2.6100000000000001E-5</v>
      </c>
      <c r="U10853">
        <v>0</v>
      </c>
      <c r="V10853">
        <v>0</v>
      </c>
      <c r="W10853">
        <v>0</v>
      </c>
    </row>
    <row r="10854" spans="2:23" hidden="1" x14ac:dyDescent="0.25">
      <c r="B10854" t="s">
        <v>96</v>
      </c>
      <c r="C10854" t="s">
        <v>298</v>
      </c>
      <c r="D10854" t="s">
        <v>97</v>
      </c>
      <c r="E10854" t="s">
        <v>572</v>
      </c>
      <c r="F10854" t="s">
        <v>93</v>
      </c>
      <c r="G10854">
        <v>0.769039115</v>
      </c>
      <c r="H10854">
        <v>0.769039115</v>
      </c>
      <c r="I10854">
        <v>0.769039115</v>
      </c>
    </row>
    <row r="10855" spans="2:23" hidden="1" x14ac:dyDescent="0.25">
      <c r="B10855" t="s">
        <v>96</v>
      </c>
      <c r="C10855" t="s">
        <v>298</v>
      </c>
      <c r="D10855" t="s">
        <v>97</v>
      </c>
      <c r="E10855" t="s">
        <v>573</v>
      </c>
      <c r="F10855" t="s">
        <v>93</v>
      </c>
      <c r="G10855">
        <v>0.33830395200000002</v>
      </c>
      <c r="H10855">
        <v>0.33830395200000002</v>
      </c>
      <c r="I10855">
        <v>0.33830395200000002</v>
      </c>
      <c r="J10855">
        <v>0.33830395200000002</v>
      </c>
      <c r="K10855">
        <v>0.33830395200000002</v>
      </c>
      <c r="L10855">
        <v>0.33830395200000002</v>
      </c>
      <c r="M10855">
        <v>0.33830395200000002</v>
      </c>
    </row>
    <row r="10856" spans="2:23" hidden="1" x14ac:dyDescent="0.25">
      <c r="B10856" t="s">
        <v>96</v>
      </c>
      <c r="C10856" t="s">
        <v>298</v>
      </c>
      <c r="D10856" t="s">
        <v>97</v>
      </c>
      <c r="E10856" t="s">
        <v>574</v>
      </c>
      <c r="F10856" t="s">
        <v>93</v>
      </c>
      <c r="G10856">
        <v>0.72604672000000003</v>
      </c>
      <c r="H10856">
        <v>0.99980675200000002</v>
      </c>
      <c r="I10856">
        <v>0.998526256</v>
      </c>
      <c r="J10856">
        <v>0.48581612800000001</v>
      </c>
      <c r="K10856">
        <v>0.63880062400000004</v>
      </c>
      <c r="L10856">
        <v>0.75406979200000002</v>
      </c>
      <c r="M10856">
        <v>1.0058663999999999</v>
      </c>
      <c r="N10856">
        <v>0.83455545600000003</v>
      </c>
      <c r="O10856">
        <v>0.47135759999999999</v>
      </c>
      <c r="P10856">
        <v>0.2369164</v>
      </c>
      <c r="Q10856">
        <v>2.4751999999999999E-3</v>
      </c>
      <c r="R10856">
        <v>1.2375999999999999E-3</v>
      </c>
      <c r="S10856">
        <v>0</v>
      </c>
      <c r="T10856">
        <v>0</v>
      </c>
      <c r="U10856">
        <v>0</v>
      </c>
      <c r="V10856">
        <v>2.4099999999999998E-6</v>
      </c>
      <c r="W10856">
        <v>4.8199999999999996E-6</v>
      </c>
    </row>
    <row r="10857" spans="2:23" hidden="1" x14ac:dyDescent="0.25">
      <c r="B10857" t="s">
        <v>96</v>
      </c>
      <c r="C10857" t="s">
        <v>298</v>
      </c>
      <c r="D10857" t="s">
        <v>97</v>
      </c>
      <c r="E10857" t="s">
        <v>575</v>
      </c>
      <c r="F10857" t="s">
        <v>93</v>
      </c>
      <c r="G10857">
        <v>0.90812657600000002</v>
      </c>
      <c r="H10857">
        <v>0.90812657600000002</v>
      </c>
      <c r="I10857">
        <v>0.90812657600000002</v>
      </c>
    </row>
    <row r="10858" spans="2:23" hidden="1" x14ac:dyDescent="0.25">
      <c r="B10858" t="s">
        <v>96</v>
      </c>
      <c r="C10858" t="s">
        <v>298</v>
      </c>
      <c r="D10858" t="s">
        <v>97</v>
      </c>
      <c r="E10858" t="s">
        <v>576</v>
      </c>
      <c r="F10858" t="s">
        <v>93</v>
      </c>
      <c r="G10858">
        <v>0.80127609600000005</v>
      </c>
      <c r="H10858">
        <v>0.80127609600000005</v>
      </c>
      <c r="I10858">
        <v>0.80127609600000005</v>
      </c>
      <c r="J10858">
        <v>0.80127609600000005</v>
      </c>
      <c r="K10858">
        <v>0.80127609600000005</v>
      </c>
      <c r="L10858">
        <v>0.80127609600000005</v>
      </c>
      <c r="M10858">
        <v>0.80127609600000005</v>
      </c>
    </row>
    <row r="10859" spans="2:23" hidden="1" x14ac:dyDescent="0.25">
      <c r="B10859" t="s">
        <v>96</v>
      </c>
      <c r="C10859" t="s">
        <v>298</v>
      </c>
      <c r="D10859" t="s">
        <v>97</v>
      </c>
      <c r="E10859" t="s">
        <v>577</v>
      </c>
      <c r="F10859" t="s">
        <v>93</v>
      </c>
      <c r="G10859">
        <v>16.427162979999999</v>
      </c>
      <c r="H10859">
        <v>15.80485973</v>
      </c>
      <c r="I10859">
        <v>14.523309019999999</v>
      </c>
      <c r="J10859">
        <v>12.884550559999999</v>
      </c>
      <c r="K10859">
        <v>10.8136299</v>
      </c>
      <c r="L10859">
        <v>8.7165626239999998</v>
      </c>
      <c r="M10859">
        <v>7.0570912159999999</v>
      </c>
      <c r="N10859">
        <v>5.9897517120000003</v>
      </c>
      <c r="O10859">
        <v>5.7535440480000002</v>
      </c>
      <c r="P10859">
        <v>5.5737048079999996</v>
      </c>
      <c r="Q10859">
        <v>5.3938655679999998</v>
      </c>
      <c r="R10859">
        <v>5.7514125759999999</v>
      </c>
      <c r="S10859">
        <v>6.1089595839999999</v>
      </c>
      <c r="T10859">
        <v>7.0853650000000004</v>
      </c>
      <c r="U10859">
        <v>8.0617704159999999</v>
      </c>
      <c r="V10859">
        <v>10.00152065</v>
      </c>
      <c r="W10859">
        <v>11.941270879999999</v>
      </c>
    </row>
    <row r="10860" spans="2:23" hidden="1" x14ac:dyDescent="0.25">
      <c r="B10860" t="s">
        <v>96</v>
      </c>
      <c r="C10860" t="s">
        <v>298</v>
      </c>
      <c r="D10860" t="s">
        <v>97</v>
      </c>
      <c r="E10860" t="s">
        <v>578</v>
      </c>
      <c r="F10860" t="s">
        <v>93</v>
      </c>
      <c r="G10860">
        <v>15.58511058</v>
      </c>
      <c r="H10860">
        <v>15.58511058</v>
      </c>
      <c r="I10860">
        <v>15.58511058</v>
      </c>
    </row>
    <row r="10861" spans="2:23" hidden="1" x14ac:dyDescent="0.25">
      <c r="B10861" t="s">
        <v>96</v>
      </c>
      <c r="C10861" t="s">
        <v>298</v>
      </c>
      <c r="D10861" t="s">
        <v>97</v>
      </c>
      <c r="E10861" t="s">
        <v>579</v>
      </c>
      <c r="F10861" t="s">
        <v>93</v>
      </c>
      <c r="G10861">
        <v>12.31816658</v>
      </c>
      <c r="H10861">
        <v>12.31816658</v>
      </c>
      <c r="I10861">
        <v>12.31816658</v>
      </c>
      <c r="J10861">
        <v>12.31816658</v>
      </c>
      <c r="K10861">
        <v>12.31816658</v>
      </c>
      <c r="L10861">
        <v>12.31816658</v>
      </c>
      <c r="M10861">
        <v>12.31816658</v>
      </c>
    </row>
    <row r="10862" spans="2:23" hidden="1" x14ac:dyDescent="0.25">
      <c r="B10862" t="s">
        <v>96</v>
      </c>
      <c r="C10862" t="s">
        <v>298</v>
      </c>
      <c r="D10862" t="s">
        <v>97</v>
      </c>
      <c r="E10862" t="s">
        <v>580</v>
      </c>
      <c r="F10862" t="s">
        <v>93</v>
      </c>
      <c r="G10862">
        <v>52.575904299999998</v>
      </c>
      <c r="H10862">
        <v>75.993597679999993</v>
      </c>
      <c r="I10862">
        <v>106.2828274</v>
      </c>
      <c r="J10862">
        <v>126.7297961</v>
      </c>
      <c r="K10862">
        <v>118.2027755</v>
      </c>
      <c r="L10862">
        <v>94.062288659999993</v>
      </c>
      <c r="M10862">
        <v>86.70476438</v>
      </c>
      <c r="N10862">
        <v>91.899683229999994</v>
      </c>
      <c r="O10862">
        <v>87.002073870000004</v>
      </c>
      <c r="P10862">
        <v>100.17714460000001</v>
      </c>
      <c r="Q10862">
        <v>113.3522153</v>
      </c>
      <c r="R10862">
        <v>126.4526681</v>
      </c>
      <c r="S10862">
        <v>139.55312090000001</v>
      </c>
      <c r="T10862">
        <v>142.48079100000001</v>
      </c>
      <c r="U10862">
        <v>145.4084612</v>
      </c>
      <c r="V10862">
        <v>143.05146020000001</v>
      </c>
      <c r="W10862">
        <v>140.69445909999999</v>
      </c>
    </row>
    <row r="10863" spans="2:23" hidden="1" x14ac:dyDescent="0.25">
      <c r="B10863" t="s">
        <v>96</v>
      </c>
      <c r="C10863" t="s">
        <v>298</v>
      </c>
      <c r="D10863" t="s">
        <v>97</v>
      </c>
      <c r="E10863" t="s">
        <v>581</v>
      </c>
      <c r="F10863" t="s">
        <v>93</v>
      </c>
      <c r="G10863">
        <v>78.284109790000002</v>
      </c>
      <c r="H10863">
        <v>78.284109790000002</v>
      </c>
      <c r="I10863">
        <v>78.284109790000002</v>
      </c>
    </row>
    <row r="10864" spans="2:23" hidden="1" x14ac:dyDescent="0.25">
      <c r="B10864" t="s">
        <v>96</v>
      </c>
      <c r="C10864" t="s">
        <v>298</v>
      </c>
      <c r="D10864" t="s">
        <v>97</v>
      </c>
      <c r="E10864" t="s">
        <v>582</v>
      </c>
      <c r="F10864" t="s">
        <v>93</v>
      </c>
      <c r="G10864">
        <v>94.364564860000002</v>
      </c>
      <c r="H10864">
        <v>94.364564860000002</v>
      </c>
      <c r="I10864">
        <v>94.364564860000002</v>
      </c>
      <c r="J10864">
        <v>94.364564860000002</v>
      </c>
      <c r="K10864">
        <v>94.364564860000002</v>
      </c>
      <c r="L10864">
        <v>94.364564860000002</v>
      </c>
      <c r="M10864">
        <v>94.364564860000002</v>
      </c>
    </row>
    <row r="10865" spans="2:23" hidden="1" x14ac:dyDescent="0.25">
      <c r="B10865" t="s">
        <v>96</v>
      </c>
      <c r="C10865" t="s">
        <v>298</v>
      </c>
      <c r="D10865" t="s">
        <v>97</v>
      </c>
      <c r="E10865" t="s">
        <v>583</v>
      </c>
      <c r="F10865" t="s">
        <v>93</v>
      </c>
      <c r="G10865">
        <v>29.55314152</v>
      </c>
      <c r="H10865">
        <v>37.887575490000003</v>
      </c>
      <c r="I10865">
        <v>43.526804939999998</v>
      </c>
      <c r="J10865">
        <v>44.105255489999998</v>
      </c>
      <c r="K10865">
        <v>38.72459696</v>
      </c>
      <c r="L10865">
        <v>32.884244510000002</v>
      </c>
      <c r="M10865">
        <v>31.031485069999999</v>
      </c>
      <c r="N10865">
        <v>32.483593970000001</v>
      </c>
      <c r="O10865">
        <v>32.489440590000001</v>
      </c>
      <c r="P10865">
        <v>37.426954600000002</v>
      </c>
      <c r="Q10865">
        <v>42.364468610000003</v>
      </c>
      <c r="R10865">
        <v>43.790878990000003</v>
      </c>
      <c r="S10865">
        <v>45.217289379999997</v>
      </c>
      <c r="T10865">
        <v>45.004208370000001</v>
      </c>
      <c r="U10865">
        <v>44.791127359999997</v>
      </c>
      <c r="V10865">
        <v>48.165935779999998</v>
      </c>
      <c r="W10865">
        <v>51.540744189999998</v>
      </c>
    </row>
    <row r="10866" spans="2:23" hidden="1" x14ac:dyDescent="0.25">
      <c r="B10866" t="s">
        <v>96</v>
      </c>
      <c r="C10866" t="s">
        <v>298</v>
      </c>
      <c r="D10866" t="s">
        <v>97</v>
      </c>
      <c r="E10866" t="s">
        <v>584</v>
      </c>
      <c r="F10866" t="s">
        <v>93</v>
      </c>
      <c r="G10866">
        <v>36.989173979999997</v>
      </c>
      <c r="H10866">
        <v>36.989173979999997</v>
      </c>
      <c r="I10866">
        <v>36.989173979999997</v>
      </c>
    </row>
    <row r="10867" spans="2:23" hidden="1" x14ac:dyDescent="0.25">
      <c r="B10867" t="s">
        <v>96</v>
      </c>
      <c r="C10867" t="s">
        <v>298</v>
      </c>
      <c r="D10867" t="s">
        <v>97</v>
      </c>
      <c r="E10867" t="s">
        <v>585</v>
      </c>
      <c r="F10867" t="s">
        <v>93</v>
      </c>
      <c r="G10867">
        <v>36.816157709999999</v>
      </c>
      <c r="H10867">
        <v>36.816157709999999</v>
      </c>
      <c r="I10867">
        <v>36.816157709999999</v>
      </c>
      <c r="J10867">
        <v>36.816157709999999</v>
      </c>
      <c r="K10867">
        <v>36.816157709999999</v>
      </c>
      <c r="L10867">
        <v>36.816157709999999</v>
      </c>
      <c r="M10867">
        <v>36.816157709999999</v>
      </c>
    </row>
    <row r="10868" spans="2:23" hidden="1" x14ac:dyDescent="0.25">
      <c r="B10868" t="s">
        <v>96</v>
      </c>
      <c r="C10868" t="s">
        <v>298</v>
      </c>
      <c r="D10868" t="s">
        <v>97</v>
      </c>
      <c r="E10868" t="s">
        <v>586</v>
      </c>
      <c r="F10868" t="s">
        <v>93</v>
      </c>
      <c r="G10868">
        <v>29.55314152</v>
      </c>
      <c r="H10868">
        <v>37.887575599999998</v>
      </c>
      <c r="I10868">
        <v>43.526832829999996</v>
      </c>
      <c r="J10868">
        <v>44.520778960000001</v>
      </c>
      <c r="K10868">
        <v>40.189262509999999</v>
      </c>
      <c r="L10868">
        <v>33.866692720000003</v>
      </c>
      <c r="M10868">
        <v>31.826649570000001</v>
      </c>
      <c r="N10868">
        <v>33.05477381</v>
      </c>
      <c r="O10868">
        <v>33.029891659999997</v>
      </c>
      <c r="P10868">
        <v>38.236080399999999</v>
      </c>
      <c r="Q10868">
        <v>43.442269140000001</v>
      </c>
      <c r="R10868">
        <v>45.274029859999999</v>
      </c>
      <c r="S10868">
        <v>47.105790589999998</v>
      </c>
      <c r="T10868">
        <v>46.597326610000003</v>
      </c>
      <c r="U10868">
        <v>46.08886262</v>
      </c>
      <c r="V10868">
        <v>49.448216160000001</v>
      </c>
      <c r="W10868">
        <v>52.807569700000002</v>
      </c>
    </row>
    <row r="10869" spans="2:23" hidden="1" x14ac:dyDescent="0.25">
      <c r="B10869" t="s">
        <v>96</v>
      </c>
      <c r="C10869" t="s">
        <v>298</v>
      </c>
      <c r="D10869" t="s">
        <v>97</v>
      </c>
      <c r="E10869" t="s">
        <v>587</v>
      </c>
      <c r="F10869" t="s">
        <v>93</v>
      </c>
      <c r="G10869">
        <v>36.989183320000002</v>
      </c>
      <c r="H10869">
        <v>36.989183320000002</v>
      </c>
      <c r="I10869">
        <v>36.989183320000002</v>
      </c>
    </row>
    <row r="10870" spans="2:23" hidden="1" x14ac:dyDescent="0.25">
      <c r="B10870" t="s">
        <v>96</v>
      </c>
      <c r="C10870" t="s">
        <v>298</v>
      </c>
      <c r="D10870" t="s">
        <v>97</v>
      </c>
      <c r="E10870" t="s">
        <v>588</v>
      </c>
      <c r="F10870" t="s">
        <v>93</v>
      </c>
      <c r="G10870">
        <v>37.338704819999997</v>
      </c>
      <c r="H10870">
        <v>37.338704819999997</v>
      </c>
      <c r="I10870">
        <v>37.338704819999997</v>
      </c>
      <c r="J10870">
        <v>37.338704819999997</v>
      </c>
      <c r="K10870">
        <v>37.338704819999997</v>
      </c>
      <c r="L10870">
        <v>37.338704819999997</v>
      </c>
      <c r="M10870">
        <v>37.338704819999997</v>
      </c>
    </row>
    <row r="10871" spans="2:23" hidden="1" x14ac:dyDescent="0.25">
      <c r="B10871" t="s">
        <v>96</v>
      </c>
      <c r="C10871" t="s">
        <v>298</v>
      </c>
      <c r="D10871" t="s">
        <v>97</v>
      </c>
      <c r="E10871" t="s">
        <v>589</v>
      </c>
      <c r="F10871" t="s">
        <v>93</v>
      </c>
      <c r="G10871">
        <v>0.90396689600000002</v>
      </c>
      <c r="H10871">
        <v>0.567759024</v>
      </c>
      <c r="I10871">
        <v>0.13769884800000001</v>
      </c>
      <c r="J10871">
        <v>5.3758879999999997E-3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 spans="2:23" hidden="1" x14ac:dyDescent="0.25">
      <c r="B10872" t="s">
        <v>96</v>
      </c>
      <c r="C10872" t="s">
        <v>298</v>
      </c>
      <c r="D10872" t="s">
        <v>97</v>
      </c>
      <c r="E10872" t="s">
        <v>590</v>
      </c>
      <c r="F10872" t="s">
        <v>93</v>
      </c>
      <c r="G10872">
        <v>0.53647492299999999</v>
      </c>
      <c r="H10872">
        <v>0.53647492299999999</v>
      </c>
      <c r="I10872">
        <v>0.53647492299999999</v>
      </c>
    </row>
    <row r="10873" spans="2:23" hidden="1" x14ac:dyDescent="0.25">
      <c r="B10873" t="s">
        <v>96</v>
      </c>
      <c r="C10873" t="s">
        <v>298</v>
      </c>
      <c r="D10873" t="s">
        <v>97</v>
      </c>
      <c r="E10873" t="s">
        <v>591</v>
      </c>
      <c r="F10873" t="s">
        <v>93</v>
      </c>
      <c r="G10873">
        <v>0.23068580799999999</v>
      </c>
      <c r="H10873">
        <v>0.23068580799999999</v>
      </c>
      <c r="I10873">
        <v>0.23068580799999999</v>
      </c>
      <c r="J10873">
        <v>0.23068580799999999</v>
      </c>
      <c r="K10873">
        <v>0.23068580799999999</v>
      </c>
      <c r="L10873">
        <v>0.23068580799999999</v>
      </c>
      <c r="M10873">
        <v>0.23068580799999999</v>
      </c>
    </row>
    <row r="10874" spans="2:23" hidden="1" x14ac:dyDescent="0.25">
      <c r="B10874" t="s">
        <v>96</v>
      </c>
      <c r="C10874" t="s">
        <v>298</v>
      </c>
      <c r="D10874" t="s">
        <v>97</v>
      </c>
      <c r="E10874" t="s">
        <v>592</v>
      </c>
      <c r="F10874" t="s">
        <v>93</v>
      </c>
      <c r="G10874">
        <v>0</v>
      </c>
      <c r="H10874">
        <v>0</v>
      </c>
      <c r="I10874">
        <v>5.49E-6</v>
      </c>
      <c r="J10874">
        <v>5.49E-6</v>
      </c>
      <c r="K10874">
        <v>5.49E-6</v>
      </c>
      <c r="L10874">
        <v>5.49E-6</v>
      </c>
      <c r="M10874">
        <v>5.49E-6</v>
      </c>
      <c r="N10874">
        <v>5.49E-6</v>
      </c>
      <c r="O10874">
        <v>5.7100000000000004E-6</v>
      </c>
      <c r="P10874">
        <v>5.8799999999999996E-6</v>
      </c>
      <c r="Q10874">
        <v>6.0499999999999997E-6</v>
      </c>
      <c r="R10874">
        <v>3.0199999999999999E-6</v>
      </c>
      <c r="S10874">
        <v>0</v>
      </c>
      <c r="T10874">
        <v>0</v>
      </c>
      <c r="U10874">
        <v>0</v>
      </c>
      <c r="V10874">
        <v>0</v>
      </c>
      <c r="W10874">
        <v>0</v>
      </c>
    </row>
    <row r="10875" spans="2:23" hidden="1" x14ac:dyDescent="0.25">
      <c r="B10875" t="s">
        <v>96</v>
      </c>
      <c r="C10875" t="s">
        <v>298</v>
      </c>
      <c r="D10875" t="s">
        <v>97</v>
      </c>
      <c r="E10875" t="s">
        <v>593</v>
      </c>
      <c r="F10875" t="s">
        <v>93</v>
      </c>
      <c r="G10875">
        <v>1.8300000000000001E-6</v>
      </c>
      <c r="H10875">
        <v>1.8300000000000001E-6</v>
      </c>
      <c r="I10875">
        <v>1.8300000000000001E-6</v>
      </c>
    </row>
    <row r="10876" spans="2:23" hidden="1" x14ac:dyDescent="0.25">
      <c r="B10876" t="s">
        <v>96</v>
      </c>
      <c r="C10876" t="s">
        <v>298</v>
      </c>
      <c r="D10876" t="s">
        <v>97</v>
      </c>
      <c r="E10876" t="s">
        <v>594</v>
      </c>
      <c r="F10876" t="s">
        <v>93</v>
      </c>
      <c r="G10876">
        <v>3.9199999999999997E-6</v>
      </c>
      <c r="H10876">
        <v>3.9199999999999997E-6</v>
      </c>
      <c r="I10876">
        <v>3.9199999999999997E-6</v>
      </c>
      <c r="J10876">
        <v>3.9199999999999997E-6</v>
      </c>
      <c r="K10876">
        <v>3.9199999999999997E-6</v>
      </c>
      <c r="L10876">
        <v>3.9199999999999997E-6</v>
      </c>
      <c r="M10876">
        <v>3.9199999999999997E-6</v>
      </c>
    </row>
    <row r="10877" spans="2:23" hidden="1" x14ac:dyDescent="0.25">
      <c r="B10877" t="s">
        <v>96</v>
      </c>
      <c r="C10877" t="s">
        <v>298</v>
      </c>
      <c r="D10877" t="s">
        <v>97</v>
      </c>
      <c r="E10877" t="s">
        <v>712</v>
      </c>
      <c r="F10877" t="s">
        <v>93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</row>
    <row r="10878" spans="2:23" hidden="1" x14ac:dyDescent="0.25">
      <c r="B10878" t="s">
        <v>96</v>
      </c>
      <c r="C10878" t="s">
        <v>298</v>
      </c>
      <c r="D10878" t="s">
        <v>97</v>
      </c>
      <c r="E10878" t="s">
        <v>713</v>
      </c>
      <c r="F10878" t="s">
        <v>93</v>
      </c>
      <c r="G10878">
        <v>0</v>
      </c>
      <c r="H10878">
        <v>0</v>
      </c>
      <c r="I10878">
        <v>0</v>
      </c>
    </row>
    <row r="10879" spans="2:23" hidden="1" x14ac:dyDescent="0.25">
      <c r="B10879" t="s">
        <v>96</v>
      </c>
      <c r="C10879" t="s">
        <v>298</v>
      </c>
      <c r="D10879" t="s">
        <v>97</v>
      </c>
      <c r="E10879" t="s">
        <v>714</v>
      </c>
      <c r="F10879" t="s">
        <v>93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2:23" hidden="1" x14ac:dyDescent="0.25">
      <c r="B10880" t="s">
        <v>96</v>
      </c>
      <c r="C10880" t="s">
        <v>298</v>
      </c>
      <c r="D10880" t="s">
        <v>97</v>
      </c>
      <c r="E10880" t="s">
        <v>595</v>
      </c>
      <c r="F10880" t="s">
        <v>93</v>
      </c>
      <c r="G10880">
        <v>0</v>
      </c>
      <c r="H10880">
        <v>0</v>
      </c>
      <c r="I10880">
        <v>5.49E-6</v>
      </c>
      <c r="J10880">
        <v>5.49E-6</v>
      </c>
      <c r="K10880">
        <v>5.49E-6</v>
      </c>
      <c r="L10880">
        <v>5.49E-6</v>
      </c>
      <c r="M10880">
        <v>5.49E-6</v>
      </c>
      <c r="N10880">
        <v>5.49E-6</v>
      </c>
      <c r="O10880">
        <v>5.7100000000000004E-6</v>
      </c>
      <c r="P10880">
        <v>5.8799999999999996E-6</v>
      </c>
      <c r="Q10880">
        <v>6.0499999999999997E-6</v>
      </c>
      <c r="R10880">
        <v>3.0199999999999999E-6</v>
      </c>
      <c r="S10880">
        <v>0</v>
      </c>
      <c r="T10880">
        <v>0</v>
      </c>
      <c r="U10880">
        <v>0</v>
      </c>
      <c r="V10880">
        <v>0</v>
      </c>
      <c r="W10880">
        <v>0</v>
      </c>
    </row>
    <row r="10881" spans="2:23" hidden="1" x14ac:dyDescent="0.25">
      <c r="B10881" t="s">
        <v>96</v>
      </c>
      <c r="C10881" t="s">
        <v>298</v>
      </c>
      <c r="D10881" t="s">
        <v>97</v>
      </c>
      <c r="E10881" t="s">
        <v>596</v>
      </c>
      <c r="F10881" t="s">
        <v>93</v>
      </c>
      <c r="G10881">
        <v>1.8300000000000001E-6</v>
      </c>
      <c r="H10881">
        <v>1.8300000000000001E-6</v>
      </c>
      <c r="I10881">
        <v>1.8300000000000001E-6</v>
      </c>
    </row>
    <row r="10882" spans="2:23" hidden="1" x14ac:dyDescent="0.25">
      <c r="B10882" t="s">
        <v>96</v>
      </c>
      <c r="C10882" t="s">
        <v>298</v>
      </c>
      <c r="D10882" t="s">
        <v>97</v>
      </c>
      <c r="E10882" t="s">
        <v>597</v>
      </c>
      <c r="F10882" t="s">
        <v>93</v>
      </c>
      <c r="G10882">
        <v>3.9199999999999997E-6</v>
      </c>
      <c r="H10882">
        <v>3.9199999999999997E-6</v>
      </c>
      <c r="I10882">
        <v>3.9199999999999997E-6</v>
      </c>
      <c r="J10882">
        <v>3.9199999999999997E-6</v>
      </c>
      <c r="K10882">
        <v>3.9199999999999997E-6</v>
      </c>
      <c r="L10882">
        <v>3.9199999999999997E-6</v>
      </c>
      <c r="M10882">
        <v>3.9199999999999997E-6</v>
      </c>
    </row>
    <row r="10883" spans="2:23" hidden="1" x14ac:dyDescent="0.25">
      <c r="B10883" t="s">
        <v>96</v>
      </c>
      <c r="C10883" t="s">
        <v>298</v>
      </c>
      <c r="D10883" t="s">
        <v>97</v>
      </c>
      <c r="E10883" t="s">
        <v>670</v>
      </c>
      <c r="F10883" t="s">
        <v>93</v>
      </c>
      <c r="G10883">
        <v>0</v>
      </c>
      <c r="H10883">
        <v>0</v>
      </c>
      <c r="I10883">
        <v>2.7800000000000001E-5</v>
      </c>
      <c r="J10883">
        <v>0.415523584</v>
      </c>
      <c r="K10883">
        <v>1.464665664</v>
      </c>
      <c r="L10883">
        <v>0.98244809600000005</v>
      </c>
      <c r="M10883">
        <v>0.79516449600000005</v>
      </c>
      <c r="N10883">
        <v>0.57117983999999999</v>
      </c>
      <c r="O10883">
        <v>0.54045118400000003</v>
      </c>
      <c r="P10883">
        <v>0.80912585599999998</v>
      </c>
      <c r="Q10883">
        <v>1.077800528</v>
      </c>
      <c r="R10883">
        <v>1.483150872</v>
      </c>
      <c r="S10883">
        <v>1.8885012160000001</v>
      </c>
      <c r="T10883">
        <v>1.5931182399999999</v>
      </c>
      <c r="U10883">
        <v>1.2977352639999999</v>
      </c>
      <c r="V10883">
        <v>1.2822804400000001</v>
      </c>
      <c r="W10883">
        <v>1.266825616</v>
      </c>
    </row>
    <row r="10884" spans="2:23" hidden="1" x14ac:dyDescent="0.25">
      <c r="B10884" t="s">
        <v>96</v>
      </c>
      <c r="C10884" t="s">
        <v>298</v>
      </c>
      <c r="D10884" t="s">
        <v>97</v>
      </c>
      <c r="E10884" t="s">
        <v>671</v>
      </c>
      <c r="F10884" t="s">
        <v>93</v>
      </c>
      <c r="G10884">
        <v>9.2599999999999994E-6</v>
      </c>
      <c r="H10884">
        <v>9.2599999999999994E-6</v>
      </c>
      <c r="I10884">
        <v>9.2599999999999994E-6</v>
      </c>
    </row>
    <row r="10885" spans="2:23" hidden="1" x14ac:dyDescent="0.25">
      <c r="B10885" t="s">
        <v>96</v>
      </c>
      <c r="C10885" t="s">
        <v>298</v>
      </c>
      <c r="D10885" t="s">
        <v>97</v>
      </c>
      <c r="E10885" t="s">
        <v>672</v>
      </c>
      <c r="F10885" t="s">
        <v>93</v>
      </c>
      <c r="G10885">
        <v>0.52254708800000005</v>
      </c>
      <c r="H10885">
        <v>0.52254708800000005</v>
      </c>
      <c r="I10885">
        <v>0.52254708800000005</v>
      </c>
      <c r="J10885">
        <v>0.52254708800000005</v>
      </c>
      <c r="K10885">
        <v>0.52254708800000005</v>
      </c>
      <c r="L10885">
        <v>0.52254708800000005</v>
      </c>
      <c r="M10885">
        <v>0.52254708800000005</v>
      </c>
    </row>
    <row r="10886" spans="2:23" hidden="1" x14ac:dyDescent="0.25">
      <c r="B10886" t="s">
        <v>96</v>
      </c>
      <c r="C10886" t="s">
        <v>298</v>
      </c>
      <c r="D10886" t="s">
        <v>97</v>
      </c>
      <c r="E10886" t="s">
        <v>598</v>
      </c>
      <c r="F10886" t="s">
        <v>93</v>
      </c>
      <c r="G10886">
        <v>5.5073968320000004</v>
      </c>
      <c r="H10886">
        <v>12.92085782</v>
      </c>
      <c r="I10886">
        <v>19.093009819999999</v>
      </c>
      <c r="J10886">
        <v>20.200139459999999</v>
      </c>
      <c r="K10886">
        <v>16.011301599999999</v>
      </c>
      <c r="L10886">
        <v>11.313350610000001</v>
      </c>
      <c r="M10886">
        <v>9.9595632639999998</v>
      </c>
      <c r="N10886">
        <v>11.009239920000001</v>
      </c>
      <c r="O10886">
        <v>11.015441020000001</v>
      </c>
      <c r="P10886">
        <v>14.484079059999999</v>
      </c>
      <c r="Q10886">
        <v>17.952717100000001</v>
      </c>
      <c r="R10886">
        <v>18.711866539999999</v>
      </c>
      <c r="S10886">
        <v>19.471015980000001</v>
      </c>
      <c r="T10886">
        <v>17.50465651</v>
      </c>
      <c r="U10886">
        <v>15.53829704</v>
      </c>
      <c r="V10886">
        <v>15.93817887</v>
      </c>
      <c r="W10886">
        <v>16.3380607</v>
      </c>
    </row>
    <row r="10887" spans="2:23" hidden="1" x14ac:dyDescent="0.25">
      <c r="B10887" t="s">
        <v>96</v>
      </c>
      <c r="C10887" t="s">
        <v>298</v>
      </c>
      <c r="D10887" t="s">
        <v>97</v>
      </c>
      <c r="E10887" t="s">
        <v>599</v>
      </c>
      <c r="F10887" t="s">
        <v>93</v>
      </c>
      <c r="G10887">
        <v>12.50708816</v>
      </c>
      <c r="H10887">
        <v>12.50708816</v>
      </c>
      <c r="I10887">
        <v>12.50708816</v>
      </c>
    </row>
    <row r="10888" spans="2:23" hidden="1" x14ac:dyDescent="0.25">
      <c r="B10888" t="s">
        <v>96</v>
      </c>
      <c r="C10888" t="s">
        <v>298</v>
      </c>
      <c r="D10888" t="s">
        <v>97</v>
      </c>
      <c r="E10888" t="s">
        <v>600</v>
      </c>
      <c r="F10888" t="s">
        <v>93</v>
      </c>
      <c r="G10888">
        <v>13.57223134</v>
      </c>
      <c r="H10888">
        <v>13.57223134</v>
      </c>
      <c r="I10888">
        <v>13.57223134</v>
      </c>
      <c r="J10888">
        <v>13.57223134</v>
      </c>
      <c r="K10888">
        <v>13.57223134</v>
      </c>
      <c r="L10888">
        <v>13.57223134</v>
      </c>
      <c r="M10888">
        <v>13.57223134</v>
      </c>
    </row>
    <row r="10889" spans="2:23" hidden="1" x14ac:dyDescent="0.25">
      <c r="B10889" t="s">
        <v>96</v>
      </c>
      <c r="C10889" t="s">
        <v>298</v>
      </c>
      <c r="D10889" t="s">
        <v>97</v>
      </c>
      <c r="E10889" t="s">
        <v>601</v>
      </c>
      <c r="F10889" t="s">
        <v>93</v>
      </c>
      <c r="G10889">
        <v>20.70062042</v>
      </c>
      <c r="H10889">
        <v>37.309563760000003</v>
      </c>
      <c r="I10889">
        <v>62.755954019999997</v>
      </c>
      <c r="J10889">
        <v>82.624472900000001</v>
      </c>
      <c r="K10889">
        <v>79.478111100000007</v>
      </c>
      <c r="L10889">
        <v>61.177976940000001</v>
      </c>
      <c r="M10889">
        <v>55.673212560000003</v>
      </c>
      <c r="N10889">
        <v>59.416022959999999</v>
      </c>
      <c r="O10889">
        <v>54.512563729999997</v>
      </c>
      <c r="P10889">
        <v>62.750118819999997</v>
      </c>
      <c r="Q10889">
        <v>70.987673900000004</v>
      </c>
      <c r="R10889">
        <v>82.661752710000002</v>
      </c>
      <c r="S10889">
        <v>94.335831519999999</v>
      </c>
      <c r="T10889">
        <v>97.476582669999999</v>
      </c>
      <c r="U10889">
        <v>100.6173338</v>
      </c>
      <c r="V10889">
        <v>94.885524439999998</v>
      </c>
      <c r="W10889">
        <v>89.153715059999996</v>
      </c>
    </row>
    <row r="10890" spans="2:23" hidden="1" x14ac:dyDescent="0.25">
      <c r="B10890" t="s">
        <v>96</v>
      </c>
      <c r="C10890" t="s">
        <v>298</v>
      </c>
      <c r="D10890" t="s">
        <v>97</v>
      </c>
      <c r="E10890" t="s">
        <v>602</v>
      </c>
      <c r="F10890" t="s">
        <v>93</v>
      </c>
      <c r="G10890">
        <v>40.255379400000002</v>
      </c>
      <c r="H10890">
        <v>40.255379400000002</v>
      </c>
      <c r="I10890">
        <v>40.255379400000002</v>
      </c>
    </row>
    <row r="10891" spans="2:23" hidden="1" x14ac:dyDescent="0.25">
      <c r="B10891" t="s">
        <v>96</v>
      </c>
      <c r="C10891" t="s">
        <v>298</v>
      </c>
      <c r="D10891" t="s">
        <v>97</v>
      </c>
      <c r="E10891" t="s">
        <v>603</v>
      </c>
      <c r="F10891" t="s">
        <v>93</v>
      </c>
      <c r="G10891">
        <v>57.102844529999999</v>
      </c>
      <c r="H10891">
        <v>57.102844529999999</v>
      </c>
      <c r="I10891">
        <v>57.102844529999999</v>
      </c>
      <c r="J10891">
        <v>57.102844529999999</v>
      </c>
      <c r="K10891">
        <v>57.102844529999999</v>
      </c>
      <c r="L10891">
        <v>57.102844529999999</v>
      </c>
      <c r="M10891">
        <v>57.102844529999999</v>
      </c>
    </row>
    <row r="10892" spans="2:23" hidden="1" x14ac:dyDescent="0.25">
      <c r="B10892" t="s">
        <v>96</v>
      </c>
      <c r="C10892" t="s">
        <v>298</v>
      </c>
      <c r="D10892" t="s">
        <v>97</v>
      </c>
      <c r="E10892" t="s">
        <v>604</v>
      </c>
      <c r="F10892" t="s">
        <v>93</v>
      </c>
      <c r="G10892">
        <v>20.70062042</v>
      </c>
      <c r="H10892">
        <v>36.885290060000003</v>
      </c>
      <c r="I10892">
        <v>57.901621900000002</v>
      </c>
      <c r="J10892">
        <v>72.538570719999996</v>
      </c>
      <c r="K10892">
        <v>70.4691969</v>
      </c>
      <c r="L10892">
        <v>54.963329680000001</v>
      </c>
      <c r="M10892">
        <v>50.777324530000001</v>
      </c>
      <c r="N10892">
        <v>53.864787759999999</v>
      </c>
      <c r="O10892">
        <v>47.544292429999999</v>
      </c>
      <c r="P10892">
        <v>53.460691140000002</v>
      </c>
      <c r="Q10892">
        <v>59.377089859999998</v>
      </c>
      <c r="R10892">
        <v>70.495528210000003</v>
      </c>
      <c r="S10892">
        <v>81.613966559999994</v>
      </c>
      <c r="T10892">
        <v>85.016110420000004</v>
      </c>
      <c r="U10892">
        <v>88.418254289999993</v>
      </c>
      <c r="V10892">
        <v>81.539532480000005</v>
      </c>
      <c r="W10892">
        <v>74.660810670000004</v>
      </c>
    </row>
    <row r="10893" spans="2:23" hidden="1" x14ac:dyDescent="0.25">
      <c r="B10893" t="s">
        <v>96</v>
      </c>
      <c r="C10893" t="s">
        <v>298</v>
      </c>
      <c r="D10893" t="s">
        <v>97</v>
      </c>
      <c r="E10893" t="s">
        <v>605</v>
      </c>
      <c r="F10893" t="s">
        <v>93</v>
      </c>
      <c r="G10893">
        <v>38.495844130000002</v>
      </c>
      <c r="H10893">
        <v>38.495844130000002</v>
      </c>
      <c r="I10893">
        <v>38.495844130000002</v>
      </c>
    </row>
    <row r="10894" spans="2:23" hidden="1" x14ac:dyDescent="0.25">
      <c r="B10894" t="s">
        <v>96</v>
      </c>
      <c r="C10894" t="s">
        <v>298</v>
      </c>
      <c r="D10894" t="s">
        <v>97</v>
      </c>
      <c r="E10894" t="s">
        <v>606</v>
      </c>
      <c r="F10894" t="s">
        <v>93</v>
      </c>
      <c r="G10894">
        <v>52.033707739999997</v>
      </c>
      <c r="H10894">
        <v>52.033707739999997</v>
      </c>
      <c r="I10894">
        <v>52.033707739999997</v>
      </c>
      <c r="J10894">
        <v>52.033707739999997</v>
      </c>
      <c r="K10894">
        <v>52.033707739999997</v>
      </c>
      <c r="L10894">
        <v>52.033707739999997</v>
      </c>
      <c r="M10894">
        <v>52.033707739999997</v>
      </c>
    </row>
    <row r="10895" spans="2:23" hidden="1" x14ac:dyDescent="0.25">
      <c r="B10895" t="s">
        <v>96</v>
      </c>
      <c r="C10895" t="s">
        <v>298</v>
      </c>
      <c r="D10895" t="s">
        <v>97</v>
      </c>
      <c r="E10895" t="s">
        <v>607</v>
      </c>
      <c r="F10895" t="s">
        <v>93</v>
      </c>
      <c r="G10895">
        <v>6.8925349919999999</v>
      </c>
      <c r="H10895">
        <v>8.1620512959999996</v>
      </c>
      <c r="I10895">
        <v>8.9119599520000001</v>
      </c>
      <c r="J10895">
        <v>10.534749229999999</v>
      </c>
      <c r="K10895">
        <v>11.260864720000001</v>
      </c>
      <c r="L10895">
        <v>12.1002616</v>
      </c>
      <c r="M10895">
        <v>13.00896419</v>
      </c>
      <c r="N10895">
        <v>14.65004688</v>
      </c>
      <c r="O10895">
        <v>15.24909781</v>
      </c>
      <c r="P10895">
        <v>17.132254270000001</v>
      </c>
      <c r="Q10895">
        <v>19.01541074</v>
      </c>
      <c r="R10895">
        <v>19.326362270000001</v>
      </c>
      <c r="S10895">
        <v>19.637313809999998</v>
      </c>
      <c r="T10895">
        <v>20.414186860000001</v>
      </c>
      <c r="U10895">
        <v>21.191059899999999</v>
      </c>
      <c r="V10895">
        <v>22.226233789999998</v>
      </c>
      <c r="W10895">
        <v>23.261407680000001</v>
      </c>
    </row>
    <row r="10896" spans="2:23" hidden="1" x14ac:dyDescent="0.25">
      <c r="B10896" t="s">
        <v>96</v>
      </c>
      <c r="C10896" t="s">
        <v>298</v>
      </c>
      <c r="D10896" t="s">
        <v>97</v>
      </c>
      <c r="E10896" t="s">
        <v>608</v>
      </c>
      <c r="F10896" t="s">
        <v>93</v>
      </c>
      <c r="G10896">
        <v>7.9888487469999996</v>
      </c>
      <c r="H10896">
        <v>7.9888487469999996</v>
      </c>
      <c r="I10896">
        <v>7.9888487469999996</v>
      </c>
    </row>
    <row r="10897" spans="2:23" hidden="1" x14ac:dyDescent="0.25">
      <c r="B10897" t="s">
        <v>96</v>
      </c>
      <c r="C10897" t="s">
        <v>298</v>
      </c>
      <c r="D10897" t="s">
        <v>97</v>
      </c>
      <c r="E10897" t="s">
        <v>609</v>
      </c>
      <c r="F10897" t="s">
        <v>93</v>
      </c>
      <c r="G10897">
        <v>10.12448371</v>
      </c>
      <c r="H10897">
        <v>10.12448371</v>
      </c>
      <c r="I10897">
        <v>10.12448371</v>
      </c>
      <c r="J10897">
        <v>10.12448371</v>
      </c>
      <c r="K10897">
        <v>10.12448371</v>
      </c>
      <c r="L10897">
        <v>10.12448371</v>
      </c>
      <c r="M10897">
        <v>10.12448371</v>
      </c>
    </row>
    <row r="10898" spans="2:23" hidden="1" x14ac:dyDescent="0.25">
      <c r="B10898" t="s">
        <v>96</v>
      </c>
      <c r="C10898" t="s">
        <v>298</v>
      </c>
      <c r="D10898" t="s">
        <v>97</v>
      </c>
      <c r="E10898" t="s">
        <v>610</v>
      </c>
      <c r="F10898" t="s">
        <v>93</v>
      </c>
      <c r="G10898">
        <v>0.35594187700000002</v>
      </c>
      <c r="H10898">
        <v>0.311343704</v>
      </c>
      <c r="I10898">
        <v>0.32125059900000003</v>
      </c>
      <c r="J10898">
        <v>0.37352187199999998</v>
      </c>
      <c r="K10898">
        <v>0.46433940600000001</v>
      </c>
      <c r="L10898">
        <v>0.57402922300000003</v>
      </c>
      <c r="M10898">
        <v>0.734153524</v>
      </c>
      <c r="N10898">
        <v>0.90153641699999998</v>
      </c>
      <c r="O10898">
        <v>1.146777004</v>
      </c>
      <c r="P10898">
        <v>1.220091802</v>
      </c>
      <c r="Q10898">
        <v>1.2934066</v>
      </c>
      <c r="R10898">
        <v>1.2869874889999999</v>
      </c>
      <c r="S10898">
        <v>1.2805683779999999</v>
      </c>
      <c r="T10898">
        <v>1.246223963</v>
      </c>
      <c r="U10898">
        <v>1.2118795490000001</v>
      </c>
      <c r="V10898">
        <v>1.1617166409999999</v>
      </c>
      <c r="W10898">
        <v>1.111553733</v>
      </c>
    </row>
    <row r="10899" spans="2:23" hidden="1" x14ac:dyDescent="0.25">
      <c r="B10899" t="s">
        <v>96</v>
      </c>
      <c r="C10899" t="s">
        <v>298</v>
      </c>
      <c r="D10899" t="s">
        <v>97</v>
      </c>
      <c r="E10899" t="s">
        <v>611</v>
      </c>
      <c r="F10899" t="s">
        <v>93</v>
      </c>
      <c r="G10899">
        <v>0.32951206</v>
      </c>
      <c r="H10899">
        <v>0.32951206</v>
      </c>
      <c r="I10899">
        <v>0.32951206</v>
      </c>
    </row>
    <row r="10900" spans="2:23" hidden="1" x14ac:dyDescent="0.25">
      <c r="B10900" t="s">
        <v>96</v>
      </c>
      <c r="C10900" t="s">
        <v>298</v>
      </c>
      <c r="D10900" t="s">
        <v>97</v>
      </c>
      <c r="E10900" t="s">
        <v>612</v>
      </c>
      <c r="F10900" t="s">
        <v>93</v>
      </c>
      <c r="G10900">
        <v>0.44779717200000002</v>
      </c>
      <c r="H10900">
        <v>0.44779717200000002</v>
      </c>
      <c r="I10900">
        <v>0.44779717200000002</v>
      </c>
      <c r="J10900">
        <v>0.44779717200000002</v>
      </c>
      <c r="K10900">
        <v>0.44779717200000002</v>
      </c>
      <c r="L10900">
        <v>0.44779717200000002</v>
      </c>
      <c r="M10900">
        <v>0.44779717200000002</v>
      </c>
    </row>
    <row r="10901" spans="2:23" hidden="1" x14ac:dyDescent="0.25">
      <c r="B10901" t="s">
        <v>96</v>
      </c>
      <c r="C10901" t="s">
        <v>298</v>
      </c>
      <c r="D10901" t="s">
        <v>97</v>
      </c>
      <c r="E10901" t="s">
        <v>613</v>
      </c>
      <c r="F10901" t="s">
        <v>93</v>
      </c>
      <c r="G10901">
        <v>2.5206152429999999</v>
      </c>
      <c r="H10901">
        <v>3.0650129000000002</v>
      </c>
      <c r="I10901">
        <v>0.86117579799999999</v>
      </c>
      <c r="J10901">
        <v>8.1673905000000005E-2</v>
      </c>
      <c r="K10901">
        <v>6.3538248000000005E-2</v>
      </c>
      <c r="L10901">
        <v>4.3184907000000002E-2</v>
      </c>
      <c r="M10901">
        <v>4.1772902000000001E-2</v>
      </c>
      <c r="N10901">
        <v>3.8433792000000001E-2</v>
      </c>
      <c r="O10901">
        <v>3.2830709E-2</v>
      </c>
      <c r="P10901">
        <v>3.2759750999999997E-2</v>
      </c>
      <c r="Q10901">
        <v>3.2688793000000001E-2</v>
      </c>
      <c r="R10901">
        <v>3.2839949E-2</v>
      </c>
      <c r="S10901">
        <v>3.2991105999999999E-2</v>
      </c>
      <c r="T10901">
        <v>3.2446115999999997E-2</v>
      </c>
      <c r="U10901">
        <v>3.1901125000000002E-2</v>
      </c>
      <c r="V10901">
        <v>2.6988264000000001E-2</v>
      </c>
      <c r="W10901">
        <v>2.2075403E-2</v>
      </c>
    </row>
    <row r="10902" spans="2:23" hidden="1" x14ac:dyDescent="0.25">
      <c r="B10902" t="s">
        <v>96</v>
      </c>
      <c r="C10902" t="s">
        <v>298</v>
      </c>
      <c r="D10902" t="s">
        <v>97</v>
      </c>
      <c r="E10902" t="s">
        <v>614</v>
      </c>
      <c r="F10902" t="s">
        <v>93</v>
      </c>
      <c r="G10902">
        <v>2.1489346469999999</v>
      </c>
      <c r="H10902">
        <v>2.1489346469999999</v>
      </c>
      <c r="I10902">
        <v>2.1489346469999999</v>
      </c>
    </row>
    <row r="10903" spans="2:23" hidden="1" x14ac:dyDescent="0.25">
      <c r="B10903" t="s">
        <v>96</v>
      </c>
      <c r="C10903" t="s">
        <v>298</v>
      </c>
      <c r="D10903" t="s">
        <v>97</v>
      </c>
      <c r="E10903" t="s">
        <v>615</v>
      </c>
      <c r="F10903" t="s">
        <v>93</v>
      </c>
      <c r="G10903">
        <v>0.95385341400000001</v>
      </c>
      <c r="H10903">
        <v>0.95385341400000001</v>
      </c>
      <c r="I10903">
        <v>0.95385341400000001</v>
      </c>
      <c r="J10903">
        <v>0.95385341400000001</v>
      </c>
      <c r="K10903">
        <v>0.95385341400000001</v>
      </c>
      <c r="L10903">
        <v>0.95385341400000001</v>
      </c>
      <c r="M10903">
        <v>0.95385341400000001</v>
      </c>
    </row>
    <row r="10904" spans="2:23" hidden="1" x14ac:dyDescent="0.25">
      <c r="B10904" t="s">
        <v>96</v>
      </c>
      <c r="C10904" t="s">
        <v>298</v>
      </c>
      <c r="D10904" t="s">
        <v>97</v>
      </c>
      <c r="E10904" t="s">
        <v>616</v>
      </c>
      <c r="F10904" t="s">
        <v>93</v>
      </c>
      <c r="G10904">
        <v>65.809792939999994</v>
      </c>
      <c r="H10904">
        <v>58.680090649999997</v>
      </c>
      <c r="I10904">
        <v>31.676463689999999</v>
      </c>
      <c r="J10904">
        <v>16.503758210000001</v>
      </c>
      <c r="K10904">
        <v>10.380123149999999</v>
      </c>
      <c r="L10904">
        <v>8.1695365439999996</v>
      </c>
      <c r="M10904">
        <v>6.6727660020000004</v>
      </c>
      <c r="N10904">
        <v>6.6029073760000001</v>
      </c>
      <c r="O10904">
        <v>6.3435618539999998</v>
      </c>
      <c r="P10904">
        <v>5.8663529529999998</v>
      </c>
      <c r="Q10904">
        <v>5.3891440509999997</v>
      </c>
      <c r="R10904">
        <v>5.474280995</v>
      </c>
      <c r="S10904">
        <v>5.5594179380000002</v>
      </c>
      <c r="T10904">
        <v>5.506821253</v>
      </c>
      <c r="U10904">
        <v>5.4542245679999999</v>
      </c>
      <c r="V10904">
        <v>5.2991208189999996</v>
      </c>
      <c r="W10904">
        <v>5.1440170700000003</v>
      </c>
    </row>
    <row r="10905" spans="2:23" hidden="1" x14ac:dyDescent="0.25">
      <c r="B10905" t="s">
        <v>96</v>
      </c>
      <c r="C10905" t="s">
        <v>298</v>
      </c>
      <c r="D10905" t="s">
        <v>97</v>
      </c>
      <c r="E10905" t="s">
        <v>617</v>
      </c>
      <c r="F10905" t="s">
        <v>93</v>
      </c>
      <c r="G10905">
        <v>52.055449090000003</v>
      </c>
      <c r="H10905">
        <v>52.055449090000003</v>
      </c>
      <c r="I10905">
        <v>52.055449090000003</v>
      </c>
    </row>
    <row r="10906" spans="2:23" hidden="1" x14ac:dyDescent="0.25">
      <c r="B10906" t="s">
        <v>96</v>
      </c>
      <c r="C10906" t="s">
        <v>298</v>
      </c>
      <c r="D10906" t="s">
        <v>97</v>
      </c>
      <c r="E10906" t="s">
        <v>618</v>
      </c>
      <c r="F10906" t="s">
        <v>93</v>
      </c>
      <c r="G10906">
        <v>28.270361600000001</v>
      </c>
      <c r="H10906">
        <v>28.270361600000001</v>
      </c>
      <c r="I10906">
        <v>28.270361600000001</v>
      </c>
      <c r="J10906">
        <v>28.270361600000001</v>
      </c>
      <c r="K10906">
        <v>28.270361600000001</v>
      </c>
      <c r="L10906">
        <v>28.270361600000001</v>
      </c>
      <c r="M10906">
        <v>28.270361600000001</v>
      </c>
    </row>
    <row r="10907" spans="2:23" hidden="1" x14ac:dyDescent="0.25">
      <c r="B10907" t="s">
        <v>96</v>
      </c>
      <c r="C10907" t="s">
        <v>298</v>
      </c>
      <c r="D10907" t="s">
        <v>97</v>
      </c>
      <c r="E10907" t="s">
        <v>619</v>
      </c>
      <c r="F10907" t="s">
        <v>93</v>
      </c>
      <c r="G10907">
        <v>16.145697040000002</v>
      </c>
      <c r="H10907">
        <v>15.829243099999999</v>
      </c>
      <c r="I10907">
        <v>7.9443633379999996</v>
      </c>
      <c r="J10907">
        <v>4.1452994800000003</v>
      </c>
      <c r="K10907">
        <v>2.297299346</v>
      </c>
      <c r="L10907">
        <v>1.588987927</v>
      </c>
      <c r="M10907">
        <v>0.74137539799999996</v>
      </c>
      <c r="N10907">
        <v>0.64113819800000005</v>
      </c>
      <c r="O10907">
        <v>0.55793698000000003</v>
      </c>
      <c r="P10907">
        <v>0.37485165399999998</v>
      </c>
      <c r="Q10907">
        <v>0.19176632699999999</v>
      </c>
      <c r="R10907">
        <v>0.16753246999999999</v>
      </c>
      <c r="S10907">
        <v>0.14329861199999999</v>
      </c>
      <c r="T10907">
        <v>0.12087793600000001</v>
      </c>
      <c r="U10907">
        <v>9.8457260000000005E-2</v>
      </c>
      <c r="V10907">
        <v>7.6919786000000004E-2</v>
      </c>
      <c r="W10907">
        <v>5.5382313000000002E-2</v>
      </c>
    </row>
    <row r="10908" spans="2:23" hidden="1" x14ac:dyDescent="0.25">
      <c r="B10908" t="s">
        <v>96</v>
      </c>
      <c r="C10908" t="s">
        <v>298</v>
      </c>
      <c r="D10908" t="s">
        <v>97</v>
      </c>
      <c r="E10908" t="s">
        <v>620</v>
      </c>
      <c r="F10908" t="s">
        <v>93</v>
      </c>
      <c r="G10908">
        <v>13.306434489999999</v>
      </c>
      <c r="H10908">
        <v>13.306434489999999</v>
      </c>
      <c r="I10908">
        <v>13.306434489999999</v>
      </c>
    </row>
    <row r="10909" spans="2:23" hidden="1" x14ac:dyDescent="0.25">
      <c r="B10909" t="s">
        <v>96</v>
      </c>
      <c r="C10909" t="s">
        <v>298</v>
      </c>
      <c r="D10909" t="s">
        <v>97</v>
      </c>
      <c r="E10909" t="s">
        <v>621</v>
      </c>
      <c r="F10909" t="s">
        <v>93</v>
      </c>
      <c r="G10909">
        <v>6.9560379460000004</v>
      </c>
      <c r="H10909">
        <v>6.9560379460000004</v>
      </c>
      <c r="I10909">
        <v>6.9560379460000004</v>
      </c>
      <c r="J10909">
        <v>6.9560379460000004</v>
      </c>
      <c r="K10909">
        <v>6.9560379460000004</v>
      </c>
      <c r="L10909">
        <v>6.9560379460000004</v>
      </c>
      <c r="M10909">
        <v>6.9560379460000004</v>
      </c>
    </row>
    <row r="10910" spans="2:23" hidden="1" x14ac:dyDescent="0.25">
      <c r="B10910" t="s">
        <v>96</v>
      </c>
      <c r="C10910" t="s">
        <v>298</v>
      </c>
      <c r="D10910" t="s">
        <v>97</v>
      </c>
      <c r="E10910" t="s">
        <v>622</v>
      </c>
      <c r="F10910" t="s">
        <v>93</v>
      </c>
      <c r="G10910">
        <v>47.143480660000002</v>
      </c>
      <c r="H10910">
        <v>39.785834649999998</v>
      </c>
      <c r="I10910">
        <v>22.870924550000002</v>
      </c>
      <c r="J10910">
        <v>12.27678483</v>
      </c>
      <c r="K10910">
        <v>8.0192855610000002</v>
      </c>
      <c r="L10910">
        <v>6.5373637100000002</v>
      </c>
      <c r="M10910">
        <v>5.8896177029999999</v>
      </c>
      <c r="N10910">
        <v>5.9233353859999998</v>
      </c>
      <c r="O10910">
        <v>5.7527941650000001</v>
      </c>
      <c r="P10910">
        <v>5.4587415469999998</v>
      </c>
      <c r="Q10910">
        <v>5.1646889299999996</v>
      </c>
      <c r="R10910">
        <v>5.2739085760000002</v>
      </c>
      <c r="S10910">
        <v>5.3831282209999998</v>
      </c>
      <c r="T10910">
        <v>5.3534972019999998</v>
      </c>
      <c r="U10910">
        <v>5.3238661829999998</v>
      </c>
      <c r="V10910">
        <v>5.1952127680000002</v>
      </c>
      <c r="W10910">
        <v>5.0665593539999998</v>
      </c>
    </row>
    <row r="10911" spans="2:23" hidden="1" x14ac:dyDescent="0.25">
      <c r="B10911" t="s">
        <v>96</v>
      </c>
      <c r="C10911" t="s">
        <v>298</v>
      </c>
      <c r="D10911" t="s">
        <v>97</v>
      </c>
      <c r="E10911" t="s">
        <v>623</v>
      </c>
      <c r="F10911" t="s">
        <v>93</v>
      </c>
      <c r="G10911">
        <v>36.600079950000001</v>
      </c>
      <c r="H10911">
        <v>36.600079950000001</v>
      </c>
      <c r="I10911">
        <v>36.600079950000001</v>
      </c>
    </row>
    <row r="10912" spans="2:23" hidden="1" x14ac:dyDescent="0.25">
      <c r="B10912" t="s">
        <v>96</v>
      </c>
      <c r="C10912" t="s">
        <v>298</v>
      </c>
      <c r="D10912" t="s">
        <v>97</v>
      </c>
      <c r="E10912" t="s">
        <v>624</v>
      </c>
      <c r="F10912" t="s">
        <v>93</v>
      </c>
      <c r="G10912">
        <v>20.360470240000001</v>
      </c>
      <c r="H10912">
        <v>20.360470240000001</v>
      </c>
      <c r="I10912">
        <v>20.360470240000001</v>
      </c>
      <c r="J10912">
        <v>20.360470240000001</v>
      </c>
      <c r="K10912">
        <v>20.360470240000001</v>
      </c>
      <c r="L10912">
        <v>20.360470240000001</v>
      </c>
      <c r="M10912">
        <v>20.360470240000001</v>
      </c>
    </row>
    <row r="10913" spans="2:23" hidden="1" x14ac:dyDescent="0.25">
      <c r="B10913" t="s">
        <v>96</v>
      </c>
      <c r="C10913" t="s">
        <v>298</v>
      </c>
      <c r="D10913" t="s">
        <v>97</v>
      </c>
      <c r="E10913" t="s">
        <v>625</v>
      </c>
      <c r="F10913" t="s">
        <v>93</v>
      </c>
      <c r="G10913">
        <v>70.174448510000005</v>
      </c>
      <c r="H10913">
        <v>62.547499369999997</v>
      </c>
      <c r="I10913">
        <v>32.802371909999998</v>
      </c>
      <c r="J10913">
        <v>16.503785090000001</v>
      </c>
      <c r="K10913">
        <v>10.38015059</v>
      </c>
      <c r="L10913">
        <v>8.1695649919999997</v>
      </c>
      <c r="M10913">
        <v>6.67279613</v>
      </c>
      <c r="N10913">
        <v>6.6029401920000002</v>
      </c>
      <c r="O10913">
        <v>6.3439744620000003</v>
      </c>
      <c r="P10913">
        <v>5.8683692330000001</v>
      </c>
      <c r="Q10913">
        <v>5.3927640029999999</v>
      </c>
      <c r="R10913">
        <v>5.4768085549999999</v>
      </c>
      <c r="S10913">
        <v>5.5608531059999997</v>
      </c>
      <c r="T10913">
        <v>5.507574677</v>
      </c>
      <c r="U10913">
        <v>5.4542962480000003</v>
      </c>
      <c r="V10913">
        <v>5.2992114829999997</v>
      </c>
      <c r="W10913">
        <v>5.1441267179999999</v>
      </c>
    </row>
    <row r="10914" spans="2:23" hidden="1" x14ac:dyDescent="0.25">
      <c r="B10914" t="s">
        <v>96</v>
      </c>
      <c r="C10914" t="s">
        <v>298</v>
      </c>
      <c r="D10914" t="s">
        <v>97</v>
      </c>
      <c r="E10914" t="s">
        <v>626</v>
      </c>
      <c r="F10914" t="s">
        <v>93</v>
      </c>
      <c r="G10914">
        <v>55.174773260000002</v>
      </c>
      <c r="H10914">
        <v>55.174773260000002</v>
      </c>
      <c r="I10914">
        <v>55.174773260000002</v>
      </c>
    </row>
    <row r="10915" spans="2:23" hidden="1" x14ac:dyDescent="0.25">
      <c r="B10915" t="s">
        <v>96</v>
      </c>
      <c r="C10915" t="s">
        <v>298</v>
      </c>
      <c r="D10915" t="s">
        <v>97</v>
      </c>
      <c r="E10915" t="s">
        <v>627</v>
      </c>
      <c r="F10915" t="s">
        <v>93</v>
      </c>
      <c r="G10915">
        <v>29.607230940000001</v>
      </c>
      <c r="H10915">
        <v>29.607230940000001</v>
      </c>
      <c r="I10915">
        <v>29.607230940000001</v>
      </c>
      <c r="J10915">
        <v>29.607230940000001</v>
      </c>
      <c r="K10915">
        <v>29.607230940000001</v>
      </c>
      <c r="L10915">
        <v>29.607230940000001</v>
      </c>
      <c r="M10915">
        <v>29.607230940000001</v>
      </c>
    </row>
    <row r="10916" spans="2:23" hidden="1" x14ac:dyDescent="0.25">
      <c r="B10916" t="s">
        <v>96</v>
      </c>
      <c r="C10916" t="s">
        <v>298</v>
      </c>
      <c r="D10916" t="s">
        <v>97</v>
      </c>
      <c r="E10916" t="s">
        <v>676</v>
      </c>
      <c r="F10916" t="s">
        <v>93</v>
      </c>
      <c r="G10916">
        <v>0.26324905599999998</v>
      </c>
      <c r="H10916">
        <v>1.6435946239999999</v>
      </c>
      <c r="I10916">
        <v>2.4691628639999998</v>
      </c>
      <c r="J10916">
        <v>2.2037965599999998</v>
      </c>
      <c r="K10916">
        <v>1.8037236000000001</v>
      </c>
      <c r="L10916">
        <v>2.875859728</v>
      </c>
      <c r="M10916">
        <v>4.5055132640000002</v>
      </c>
      <c r="N10916">
        <v>6.0027954560000003</v>
      </c>
      <c r="O10916">
        <v>7.0013339200000004</v>
      </c>
      <c r="P10916">
        <v>7.6185494</v>
      </c>
      <c r="Q10916">
        <v>8.2357648799999996</v>
      </c>
      <c r="R10916">
        <v>8.8986864959999998</v>
      </c>
      <c r="S10916">
        <v>9.561608112</v>
      </c>
      <c r="T10916">
        <v>10.386439340000001</v>
      </c>
      <c r="U10916">
        <v>11.211270560000001</v>
      </c>
      <c r="V10916">
        <v>9.8764369199999997</v>
      </c>
      <c r="W10916">
        <v>8.5416032800000004</v>
      </c>
    </row>
    <row r="10917" spans="2:23" hidden="1" x14ac:dyDescent="0.25">
      <c r="B10917" t="s">
        <v>96</v>
      </c>
      <c r="C10917" t="s">
        <v>298</v>
      </c>
      <c r="D10917" t="s">
        <v>97</v>
      </c>
      <c r="E10917" t="s">
        <v>677</v>
      </c>
      <c r="F10917" t="s">
        <v>93</v>
      </c>
      <c r="G10917">
        <v>1.4586688480000001</v>
      </c>
      <c r="H10917">
        <v>1.4586688480000001</v>
      </c>
      <c r="I10917">
        <v>1.4586688480000001</v>
      </c>
    </row>
    <row r="10918" spans="2:23" hidden="1" x14ac:dyDescent="0.25">
      <c r="B10918" t="s">
        <v>96</v>
      </c>
      <c r="C10918" t="s">
        <v>298</v>
      </c>
      <c r="D10918" t="s">
        <v>97</v>
      </c>
      <c r="E10918" t="s">
        <v>678</v>
      </c>
      <c r="F10918" t="s">
        <v>93</v>
      </c>
      <c r="G10918">
        <v>2.2521285280000001</v>
      </c>
      <c r="H10918">
        <v>2.2521285280000001</v>
      </c>
      <c r="I10918">
        <v>2.2521285280000001</v>
      </c>
      <c r="J10918">
        <v>2.2521285280000001</v>
      </c>
      <c r="K10918">
        <v>2.2521285280000001</v>
      </c>
      <c r="L10918">
        <v>2.2521285280000001</v>
      </c>
      <c r="M10918">
        <v>2.2521285280000001</v>
      </c>
    </row>
    <row r="10919" spans="2:23" hidden="1" x14ac:dyDescent="0.25">
      <c r="B10919" t="s">
        <v>96</v>
      </c>
      <c r="C10919" t="s">
        <v>298</v>
      </c>
      <c r="D10919" t="s">
        <v>97</v>
      </c>
      <c r="E10919" t="s">
        <v>679</v>
      </c>
      <c r="F10919" t="s">
        <v>93</v>
      </c>
      <c r="G10919">
        <v>0.58663539200000003</v>
      </c>
      <c r="H10919">
        <v>2.3265408320000001</v>
      </c>
      <c r="I10919">
        <v>2.9179895359999999</v>
      </c>
      <c r="J10919">
        <v>4.6415705279999999</v>
      </c>
      <c r="K10919">
        <v>6.5318693440000004</v>
      </c>
      <c r="L10919">
        <v>5.9566359999999996</v>
      </c>
      <c r="M10919">
        <v>4.945565072</v>
      </c>
      <c r="N10919">
        <v>3.9010733439999998</v>
      </c>
      <c r="O10919">
        <v>2.40897944</v>
      </c>
      <c r="P10919">
        <v>2.1859393919999999</v>
      </c>
      <c r="Q10919">
        <v>1.962899344</v>
      </c>
      <c r="R10919">
        <v>2.9022943040000002</v>
      </c>
      <c r="S10919">
        <v>3.8416892640000002</v>
      </c>
      <c r="T10919">
        <v>4.9360223359999997</v>
      </c>
      <c r="U10919">
        <v>6.0303554080000001</v>
      </c>
      <c r="V10919">
        <v>7.2683812320000003</v>
      </c>
      <c r="W10919">
        <v>8.5064070560000005</v>
      </c>
    </row>
    <row r="10920" spans="2:23" hidden="1" x14ac:dyDescent="0.25">
      <c r="B10920" t="s">
        <v>96</v>
      </c>
      <c r="C10920" t="s">
        <v>298</v>
      </c>
      <c r="D10920" t="s">
        <v>97</v>
      </c>
      <c r="E10920" t="s">
        <v>680</v>
      </c>
      <c r="F10920" t="s">
        <v>93</v>
      </c>
      <c r="G10920">
        <v>1.94372192</v>
      </c>
      <c r="H10920">
        <v>1.94372192</v>
      </c>
      <c r="I10920">
        <v>1.94372192</v>
      </c>
    </row>
    <row r="10921" spans="2:23" hidden="1" x14ac:dyDescent="0.25">
      <c r="B10921" t="s">
        <v>96</v>
      </c>
      <c r="C10921" t="s">
        <v>298</v>
      </c>
      <c r="D10921" t="s">
        <v>97</v>
      </c>
      <c r="E10921" t="s">
        <v>681</v>
      </c>
      <c r="F10921" t="s">
        <v>93</v>
      </c>
      <c r="G10921">
        <v>3.9866866719999998</v>
      </c>
      <c r="H10921">
        <v>3.9866866719999998</v>
      </c>
      <c r="I10921">
        <v>3.9866866719999998</v>
      </c>
      <c r="J10921">
        <v>3.9866866719999998</v>
      </c>
      <c r="K10921">
        <v>3.9866866719999998</v>
      </c>
      <c r="L10921">
        <v>3.9866866719999998</v>
      </c>
      <c r="M10921">
        <v>3.9866866719999998</v>
      </c>
    </row>
    <row r="10922" spans="2:23" hidden="1" x14ac:dyDescent="0.25">
      <c r="B10922" t="s">
        <v>96</v>
      </c>
      <c r="C10922" t="s">
        <v>298</v>
      </c>
      <c r="D10922" t="s">
        <v>97</v>
      </c>
      <c r="E10922" t="s">
        <v>628</v>
      </c>
      <c r="F10922" t="s">
        <v>93</v>
      </c>
      <c r="G10922">
        <v>0.300761104</v>
      </c>
      <c r="H10922">
        <v>0.58670729600000004</v>
      </c>
      <c r="I10922">
        <v>0.16143691199999999</v>
      </c>
      <c r="J10922">
        <v>1.4400960000000001E-3</v>
      </c>
      <c r="K10922">
        <v>6.7299999999999996E-5</v>
      </c>
      <c r="L10922">
        <v>2.6991999999999999E-4</v>
      </c>
      <c r="M10922">
        <v>1.07408E-4</v>
      </c>
      <c r="N10922">
        <v>2.8900000000000001E-5</v>
      </c>
      <c r="O10922">
        <v>3.0599999999999998E-5</v>
      </c>
      <c r="P10922">
        <v>5.2200000000000002E-5</v>
      </c>
      <c r="Q10922">
        <v>7.3800000000000005E-5</v>
      </c>
      <c r="R10922">
        <v>3.6900000000000002E-5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2:23" hidden="1" x14ac:dyDescent="0.25">
      <c r="B10923" t="s">
        <v>96</v>
      </c>
      <c r="C10923" t="s">
        <v>298</v>
      </c>
      <c r="D10923" t="s">
        <v>97</v>
      </c>
      <c r="E10923" t="s">
        <v>629</v>
      </c>
      <c r="F10923" t="s">
        <v>93</v>
      </c>
      <c r="G10923">
        <v>0.34963510399999997</v>
      </c>
      <c r="H10923">
        <v>0.34963510399999997</v>
      </c>
      <c r="I10923">
        <v>0.34963510399999997</v>
      </c>
    </row>
    <row r="10924" spans="2:23" hidden="1" x14ac:dyDescent="0.25">
      <c r="B10924" t="s">
        <v>96</v>
      </c>
      <c r="C10924" t="s">
        <v>298</v>
      </c>
      <c r="D10924" t="s">
        <v>97</v>
      </c>
      <c r="E10924" t="s">
        <v>630</v>
      </c>
      <c r="F10924" t="s">
        <v>93</v>
      </c>
      <c r="G10924">
        <v>0.15011286400000001</v>
      </c>
      <c r="H10924">
        <v>0.15011286400000001</v>
      </c>
      <c r="I10924">
        <v>0.15011286400000001</v>
      </c>
      <c r="J10924">
        <v>0.15011286400000001</v>
      </c>
      <c r="K10924">
        <v>0.15011286400000001</v>
      </c>
      <c r="L10924">
        <v>0.15011286400000001</v>
      </c>
      <c r="M10924">
        <v>0.15011286400000001</v>
      </c>
    </row>
    <row r="10925" spans="2:23" hidden="1" x14ac:dyDescent="0.25">
      <c r="B10925" t="s">
        <v>96</v>
      </c>
      <c r="C10925" t="s">
        <v>298</v>
      </c>
      <c r="D10925" t="s">
        <v>97</v>
      </c>
      <c r="E10925" t="s">
        <v>631</v>
      </c>
      <c r="F10925" t="s">
        <v>93</v>
      </c>
      <c r="G10925">
        <v>0.28587428799999998</v>
      </c>
      <c r="H10925">
        <v>1.5728115199999999</v>
      </c>
      <c r="I10925">
        <v>2.75070712</v>
      </c>
      <c r="J10925">
        <v>4.2993408640000004</v>
      </c>
      <c r="K10925">
        <v>5.7603492799999998</v>
      </c>
      <c r="L10925">
        <v>5.3395177919999997</v>
      </c>
      <c r="M10925">
        <v>4.4520141119999996</v>
      </c>
      <c r="N10925">
        <v>3.3753708800000002</v>
      </c>
      <c r="O10925">
        <v>1.86470592</v>
      </c>
      <c r="P10925">
        <v>1.5045932719999999</v>
      </c>
      <c r="Q10925">
        <v>1.1444806240000001</v>
      </c>
      <c r="R10925">
        <v>1.708126504</v>
      </c>
      <c r="S10925">
        <v>2.2717723840000001</v>
      </c>
      <c r="T10925">
        <v>3.4439375600000002</v>
      </c>
      <c r="U10925">
        <v>4.6161027360000002</v>
      </c>
      <c r="V10925">
        <v>5.4946194239999997</v>
      </c>
      <c r="W10925">
        <v>6.3731361120000001</v>
      </c>
    </row>
    <row r="10926" spans="2:23" hidden="1" x14ac:dyDescent="0.25">
      <c r="B10926" t="s">
        <v>96</v>
      </c>
      <c r="C10926" t="s">
        <v>298</v>
      </c>
      <c r="D10926" t="s">
        <v>97</v>
      </c>
      <c r="E10926" t="s">
        <v>632</v>
      </c>
      <c r="F10926" t="s">
        <v>93</v>
      </c>
      <c r="G10926">
        <v>1.5364643090000001</v>
      </c>
      <c r="H10926">
        <v>1.5364643090000001</v>
      </c>
      <c r="I10926">
        <v>1.5364643090000001</v>
      </c>
    </row>
    <row r="10927" spans="2:23" hidden="1" x14ac:dyDescent="0.25">
      <c r="B10927" t="s">
        <v>96</v>
      </c>
      <c r="C10927" t="s">
        <v>298</v>
      </c>
      <c r="D10927" t="s">
        <v>97</v>
      </c>
      <c r="E10927" t="s">
        <v>633</v>
      </c>
      <c r="F10927" t="s">
        <v>93</v>
      </c>
      <c r="G10927">
        <v>3.4943735679999999</v>
      </c>
      <c r="H10927">
        <v>3.4943735679999999</v>
      </c>
      <c r="I10927">
        <v>3.4943735679999999</v>
      </c>
      <c r="J10927">
        <v>3.4943735679999999</v>
      </c>
      <c r="K10927">
        <v>3.4943735679999999</v>
      </c>
      <c r="L10927">
        <v>3.4943735679999999</v>
      </c>
      <c r="M10927">
        <v>3.4943735679999999</v>
      </c>
    </row>
    <row r="10928" spans="2:23" hidden="1" x14ac:dyDescent="0.25">
      <c r="B10928" t="s">
        <v>96</v>
      </c>
      <c r="C10928" t="s">
        <v>298</v>
      </c>
      <c r="D10928" t="s">
        <v>97</v>
      </c>
      <c r="E10928" t="s">
        <v>682</v>
      </c>
      <c r="F10928" t="s">
        <v>93</v>
      </c>
      <c r="G10928">
        <v>0.24929441599999999</v>
      </c>
      <c r="H10928">
        <v>1.1098160640000001</v>
      </c>
      <c r="I10928">
        <v>0.91095334400000005</v>
      </c>
      <c r="J10928">
        <v>1.2395276319999999</v>
      </c>
      <c r="K10928">
        <v>2.1134714720000001</v>
      </c>
      <c r="L10928">
        <v>2.5321214240000001</v>
      </c>
      <c r="M10928">
        <v>2.173841264</v>
      </c>
      <c r="N10928">
        <v>1.8358679360000001</v>
      </c>
      <c r="O10928">
        <v>1.131335408</v>
      </c>
      <c r="P10928">
        <v>1.084311928</v>
      </c>
      <c r="Q10928">
        <v>1.037288448</v>
      </c>
      <c r="R10928">
        <v>1.5499716960000001</v>
      </c>
      <c r="S10928">
        <v>2.0626549440000002</v>
      </c>
      <c r="T10928">
        <v>2.731097992</v>
      </c>
      <c r="U10928">
        <v>3.3995410399999999</v>
      </c>
      <c r="V10928">
        <v>3.8189127759999999</v>
      </c>
      <c r="W10928">
        <v>4.2382845119999999</v>
      </c>
    </row>
    <row r="10929" spans="2:23" hidden="1" x14ac:dyDescent="0.25">
      <c r="B10929" t="s">
        <v>96</v>
      </c>
      <c r="C10929" t="s">
        <v>298</v>
      </c>
      <c r="D10929" t="s">
        <v>97</v>
      </c>
      <c r="E10929" t="s">
        <v>683</v>
      </c>
      <c r="F10929" t="s">
        <v>93</v>
      </c>
      <c r="G10929">
        <v>0.75668794100000003</v>
      </c>
      <c r="H10929">
        <v>0.75668794100000003</v>
      </c>
      <c r="I10929">
        <v>0.75668794100000003</v>
      </c>
    </row>
    <row r="10930" spans="2:23" hidden="1" x14ac:dyDescent="0.25">
      <c r="B10930" t="s">
        <v>96</v>
      </c>
      <c r="C10930" t="s">
        <v>298</v>
      </c>
      <c r="D10930" t="s">
        <v>97</v>
      </c>
      <c r="E10930" t="s">
        <v>684</v>
      </c>
      <c r="F10930" t="s">
        <v>93</v>
      </c>
      <c r="G10930">
        <v>1.475575088</v>
      </c>
      <c r="H10930">
        <v>1.475575088</v>
      </c>
      <c r="I10930">
        <v>1.475575088</v>
      </c>
      <c r="J10930">
        <v>1.475575088</v>
      </c>
      <c r="K10930">
        <v>1.475575088</v>
      </c>
      <c r="L10930">
        <v>1.475575088</v>
      </c>
      <c r="M10930">
        <v>1.475575088</v>
      </c>
    </row>
    <row r="10931" spans="2:23" hidden="1" x14ac:dyDescent="0.25">
      <c r="B10931" t="s">
        <v>96</v>
      </c>
      <c r="C10931" t="s">
        <v>298</v>
      </c>
      <c r="D10931" t="s">
        <v>97</v>
      </c>
      <c r="E10931" t="s">
        <v>685</v>
      </c>
      <c r="F10931" t="s">
        <v>93</v>
      </c>
      <c r="G10931">
        <v>3.6579871999999999E-2</v>
      </c>
      <c r="H10931">
        <v>0.46299545600000003</v>
      </c>
      <c r="I10931">
        <v>1.839753776</v>
      </c>
      <c r="J10931">
        <v>3.0598132320000002</v>
      </c>
      <c r="K10931">
        <v>3.6468778080000002</v>
      </c>
      <c r="L10931">
        <v>2.807396368</v>
      </c>
      <c r="M10931">
        <v>2.2781728480000001</v>
      </c>
      <c r="N10931">
        <v>1.5395029440000001</v>
      </c>
      <c r="O10931">
        <v>0.73337051200000003</v>
      </c>
      <c r="P10931">
        <v>0.420281344</v>
      </c>
      <c r="Q10931">
        <v>0.107192176</v>
      </c>
      <c r="R10931">
        <v>0.15815480800000001</v>
      </c>
      <c r="S10931">
        <v>0.20911743999999999</v>
      </c>
      <c r="T10931">
        <v>0.71283956800000003</v>
      </c>
      <c r="U10931">
        <v>1.2165616960000001</v>
      </c>
      <c r="V10931">
        <v>1.675706648</v>
      </c>
      <c r="W10931">
        <v>2.1348516000000002</v>
      </c>
    </row>
    <row r="10932" spans="2:23" hidden="1" x14ac:dyDescent="0.25">
      <c r="B10932" t="s">
        <v>96</v>
      </c>
      <c r="C10932" t="s">
        <v>298</v>
      </c>
      <c r="D10932" t="s">
        <v>97</v>
      </c>
      <c r="E10932" t="s">
        <v>686</v>
      </c>
      <c r="F10932" t="s">
        <v>93</v>
      </c>
      <c r="G10932">
        <v>0.77977636800000005</v>
      </c>
      <c r="H10932">
        <v>0.77977636800000005</v>
      </c>
      <c r="I10932">
        <v>0.77977636800000005</v>
      </c>
    </row>
    <row r="10933" spans="2:23" hidden="1" x14ac:dyDescent="0.25">
      <c r="B10933" t="s">
        <v>96</v>
      </c>
      <c r="C10933" t="s">
        <v>298</v>
      </c>
      <c r="D10933" t="s">
        <v>97</v>
      </c>
      <c r="E10933" t="s">
        <v>687</v>
      </c>
      <c r="F10933" t="s">
        <v>93</v>
      </c>
      <c r="G10933">
        <v>2.0187984800000001</v>
      </c>
      <c r="H10933">
        <v>2.0187984800000001</v>
      </c>
      <c r="I10933">
        <v>2.0187984800000001</v>
      </c>
      <c r="J10933">
        <v>2.0187984800000001</v>
      </c>
      <c r="K10933">
        <v>2.0187984800000001</v>
      </c>
      <c r="L10933">
        <v>2.0187984800000001</v>
      </c>
      <c r="M10933">
        <v>2.0187984800000001</v>
      </c>
    </row>
    <row r="10934" spans="2:23" hidden="1" x14ac:dyDescent="0.25">
      <c r="B10934" t="s">
        <v>96</v>
      </c>
      <c r="C10934" t="s">
        <v>298</v>
      </c>
      <c r="D10934" t="s">
        <v>97</v>
      </c>
      <c r="E10934" t="s">
        <v>688</v>
      </c>
      <c r="F10934" t="s">
        <v>93</v>
      </c>
      <c r="G10934">
        <v>4.3646555679999999</v>
      </c>
      <c r="H10934">
        <v>4.1863757599999998</v>
      </c>
      <c r="I10934">
        <v>7.5546188479999996</v>
      </c>
      <c r="J10934">
        <v>12.42111942</v>
      </c>
      <c r="K10934">
        <v>17.906357499999999</v>
      </c>
      <c r="L10934">
        <v>21.601329119999999</v>
      </c>
      <c r="M10934">
        <v>25.92045422</v>
      </c>
      <c r="N10934">
        <v>27.783985260000001</v>
      </c>
      <c r="O10934">
        <v>29.108996220000002</v>
      </c>
      <c r="P10934">
        <v>26.00451734</v>
      </c>
      <c r="Q10934">
        <v>22.90003845</v>
      </c>
      <c r="R10934">
        <v>20.378846209999999</v>
      </c>
      <c r="S10934">
        <v>17.857653970000001</v>
      </c>
      <c r="T10934">
        <v>18.250230770000002</v>
      </c>
      <c r="U10934">
        <v>18.642807569999999</v>
      </c>
      <c r="V10934">
        <v>18.725815919999999</v>
      </c>
      <c r="W10934">
        <v>18.808824269999999</v>
      </c>
    </row>
    <row r="10935" spans="2:23" hidden="1" x14ac:dyDescent="0.25">
      <c r="B10935" t="s">
        <v>96</v>
      </c>
      <c r="C10935" t="s">
        <v>298</v>
      </c>
      <c r="D10935" t="s">
        <v>97</v>
      </c>
      <c r="E10935" t="s">
        <v>689</v>
      </c>
      <c r="F10935" t="s">
        <v>93</v>
      </c>
      <c r="G10935">
        <v>5.3685500590000004</v>
      </c>
      <c r="H10935">
        <v>5.3685500590000004</v>
      </c>
      <c r="I10935">
        <v>5.3685500590000004</v>
      </c>
    </row>
    <row r="10936" spans="2:23" hidden="1" x14ac:dyDescent="0.25">
      <c r="B10936" t="s">
        <v>96</v>
      </c>
      <c r="C10936" t="s">
        <v>298</v>
      </c>
      <c r="D10936" t="s">
        <v>97</v>
      </c>
      <c r="E10936" t="s">
        <v>690</v>
      </c>
      <c r="F10936" t="s">
        <v>93</v>
      </c>
      <c r="G10936">
        <v>13.422130060000001</v>
      </c>
      <c r="H10936">
        <v>13.422130060000001</v>
      </c>
      <c r="I10936">
        <v>13.422130060000001</v>
      </c>
      <c r="J10936">
        <v>13.422130060000001</v>
      </c>
      <c r="K10936">
        <v>13.422130060000001</v>
      </c>
      <c r="L10936">
        <v>13.422130060000001</v>
      </c>
      <c r="M10936">
        <v>13.422130060000001</v>
      </c>
    </row>
    <row r="10937" spans="2:23" hidden="1" x14ac:dyDescent="0.25">
      <c r="B10937" t="s">
        <v>96</v>
      </c>
      <c r="C10937" t="s">
        <v>298</v>
      </c>
      <c r="D10937" t="s">
        <v>97</v>
      </c>
      <c r="E10937" t="s">
        <v>691</v>
      </c>
      <c r="F10937" t="s">
        <v>93</v>
      </c>
      <c r="G10937">
        <v>0</v>
      </c>
      <c r="H10937">
        <v>0.31896692799999998</v>
      </c>
      <c r="I10937">
        <v>6.4287106239999998</v>
      </c>
      <c r="J10937">
        <v>12.42106298</v>
      </c>
      <c r="K10937">
        <v>17.906330180000001</v>
      </c>
      <c r="L10937">
        <v>21.60130045</v>
      </c>
      <c r="M10937">
        <v>25.92042331</v>
      </c>
      <c r="N10937">
        <v>27.783950430000001</v>
      </c>
      <c r="O10937">
        <v>28.96480339</v>
      </c>
      <c r="P10937">
        <v>25.930610940000001</v>
      </c>
      <c r="Q10937">
        <v>22.896418499999999</v>
      </c>
      <c r="R10937">
        <v>20.371497659999999</v>
      </c>
      <c r="S10937">
        <v>17.84657683</v>
      </c>
      <c r="T10937">
        <v>18.225871099999999</v>
      </c>
      <c r="U10937">
        <v>18.605165379999999</v>
      </c>
      <c r="V10937">
        <v>17.98226914</v>
      </c>
      <c r="W10937">
        <v>17.359372910000001</v>
      </c>
    </row>
    <row r="10938" spans="2:23" hidden="1" x14ac:dyDescent="0.25">
      <c r="B10938" t="s">
        <v>96</v>
      </c>
      <c r="C10938" t="s">
        <v>298</v>
      </c>
      <c r="D10938" t="s">
        <v>97</v>
      </c>
      <c r="E10938" t="s">
        <v>695</v>
      </c>
      <c r="F10938" t="s">
        <v>93</v>
      </c>
      <c r="G10938">
        <v>2.2492258509999998</v>
      </c>
      <c r="H10938">
        <v>2.2492258509999998</v>
      </c>
      <c r="I10938">
        <v>2.2492258509999998</v>
      </c>
    </row>
    <row r="10939" spans="2:23" hidden="1" x14ac:dyDescent="0.25">
      <c r="B10939" t="s">
        <v>96</v>
      </c>
      <c r="C10939" t="s">
        <v>298</v>
      </c>
      <c r="D10939" t="s">
        <v>97</v>
      </c>
      <c r="E10939" t="s">
        <v>696</v>
      </c>
      <c r="F10939" t="s">
        <v>93</v>
      </c>
      <c r="G10939">
        <v>12.08525635</v>
      </c>
      <c r="H10939">
        <v>12.08525635</v>
      </c>
      <c r="I10939">
        <v>12.08525635</v>
      </c>
      <c r="J10939">
        <v>12.08525635</v>
      </c>
      <c r="K10939">
        <v>12.08525635</v>
      </c>
      <c r="L10939">
        <v>12.08525635</v>
      </c>
      <c r="M10939">
        <v>12.08525635</v>
      </c>
    </row>
    <row r="10940" spans="2:23" hidden="1" x14ac:dyDescent="0.25">
      <c r="B10940" t="s">
        <v>96</v>
      </c>
      <c r="C10940" t="s">
        <v>298</v>
      </c>
      <c r="D10940" t="s">
        <v>97</v>
      </c>
      <c r="E10940" t="s">
        <v>697</v>
      </c>
      <c r="F10940" t="s">
        <v>93</v>
      </c>
      <c r="G10940">
        <v>0</v>
      </c>
      <c r="H10940">
        <v>5.2394160000000002E-2</v>
      </c>
      <c r="I10940">
        <v>1.9649279999999999E-3</v>
      </c>
      <c r="J10940">
        <v>2.1699999999999999E-5</v>
      </c>
      <c r="K10940">
        <v>2.23E-5</v>
      </c>
      <c r="L10940">
        <v>2.3300000000000001E-5</v>
      </c>
      <c r="M10940">
        <v>2.5000000000000001E-5</v>
      </c>
      <c r="N10940">
        <v>2.7699999999999999E-5</v>
      </c>
      <c r="O10940">
        <v>2.97E-5</v>
      </c>
      <c r="P10940">
        <v>1.8219600000000001E-3</v>
      </c>
      <c r="Q10940">
        <v>3.6142399999999999E-3</v>
      </c>
      <c r="R10940">
        <v>2.3075919999999998E-3</v>
      </c>
      <c r="S10940">
        <v>1.0009439999999999E-3</v>
      </c>
      <c r="T10940">
        <v>5.2651200000000003E-4</v>
      </c>
      <c r="U10940">
        <v>5.2099999999999999E-5</v>
      </c>
      <c r="V10940">
        <v>8.0900000000000001E-5</v>
      </c>
      <c r="W10940">
        <v>1.09648E-4</v>
      </c>
    </row>
    <row r="10941" spans="2:23" hidden="1" x14ac:dyDescent="0.25">
      <c r="B10941" t="s">
        <v>96</v>
      </c>
      <c r="C10941" t="s">
        <v>298</v>
      </c>
      <c r="D10941" t="s">
        <v>97</v>
      </c>
      <c r="E10941" t="s">
        <v>698</v>
      </c>
      <c r="F10941" t="s">
        <v>93</v>
      </c>
      <c r="G10941">
        <v>1.8119696000000001E-2</v>
      </c>
      <c r="H10941">
        <v>1.8119696000000001E-2</v>
      </c>
      <c r="I10941">
        <v>1.8119696000000001E-2</v>
      </c>
    </row>
    <row r="10942" spans="2:23" hidden="1" x14ac:dyDescent="0.25">
      <c r="B10942" t="s">
        <v>96</v>
      </c>
      <c r="C10942" t="s">
        <v>298</v>
      </c>
      <c r="D10942" t="s">
        <v>97</v>
      </c>
      <c r="E10942" t="s">
        <v>699</v>
      </c>
      <c r="F10942" t="s">
        <v>93</v>
      </c>
      <c r="G10942">
        <v>7.7787680000000001E-3</v>
      </c>
      <c r="H10942">
        <v>7.7787680000000001E-3</v>
      </c>
      <c r="I10942">
        <v>7.7787680000000001E-3</v>
      </c>
      <c r="J10942">
        <v>7.7787680000000001E-3</v>
      </c>
      <c r="K10942">
        <v>7.7787680000000001E-3</v>
      </c>
      <c r="L10942">
        <v>7.7787680000000001E-3</v>
      </c>
      <c r="M10942">
        <v>7.7787680000000001E-3</v>
      </c>
    </row>
    <row r="10943" spans="2:23" hidden="1" x14ac:dyDescent="0.25">
      <c r="B10943" t="s">
        <v>96</v>
      </c>
      <c r="C10943" t="s">
        <v>298</v>
      </c>
      <c r="D10943" t="s">
        <v>97</v>
      </c>
      <c r="E10943" t="s">
        <v>703</v>
      </c>
      <c r="F10943" t="s">
        <v>93</v>
      </c>
      <c r="G10943">
        <v>4.3646555679999999</v>
      </c>
      <c r="H10943">
        <v>3.8150145599999998</v>
      </c>
      <c r="I10943">
        <v>1.123943296</v>
      </c>
      <c r="J10943">
        <v>5.1499999999999998E-6</v>
      </c>
      <c r="K10943">
        <v>5.1499999999999998E-6</v>
      </c>
      <c r="L10943">
        <v>5.1499999999999998E-6</v>
      </c>
      <c r="M10943">
        <v>5.1499999999999998E-6</v>
      </c>
      <c r="N10943">
        <v>5.1499999999999998E-6</v>
      </c>
      <c r="O10943">
        <v>3.8292799999999999E-4</v>
      </c>
      <c r="P10943">
        <v>1.9432E-4</v>
      </c>
      <c r="Q10943">
        <v>5.7100000000000004E-6</v>
      </c>
      <c r="R10943">
        <v>2.1996799999999999E-4</v>
      </c>
      <c r="S10943">
        <v>4.3422399999999998E-4</v>
      </c>
      <c r="T10943">
        <v>2.2691200000000001E-4</v>
      </c>
      <c r="U10943">
        <v>1.9599999999999999E-5</v>
      </c>
      <c r="V10943">
        <v>9.7999999999999993E-6</v>
      </c>
      <c r="W10943">
        <v>0</v>
      </c>
    </row>
    <row r="10944" spans="2:23" hidden="1" x14ac:dyDescent="0.25">
      <c r="B10944" t="s">
        <v>96</v>
      </c>
      <c r="C10944" t="s">
        <v>298</v>
      </c>
      <c r="D10944" t="s">
        <v>97</v>
      </c>
      <c r="E10944" t="s">
        <v>704</v>
      </c>
      <c r="F10944" t="s">
        <v>93</v>
      </c>
      <c r="G10944">
        <v>3.1012044749999998</v>
      </c>
      <c r="H10944">
        <v>3.1012044749999998</v>
      </c>
      <c r="I10944">
        <v>3.1012044749999998</v>
      </c>
    </row>
    <row r="10945" spans="2:23" hidden="1" x14ac:dyDescent="0.25">
      <c r="B10945" t="s">
        <v>96</v>
      </c>
      <c r="C10945" t="s">
        <v>298</v>
      </c>
      <c r="D10945" t="s">
        <v>97</v>
      </c>
      <c r="E10945" t="s">
        <v>705</v>
      </c>
      <c r="F10945" t="s">
        <v>93</v>
      </c>
      <c r="G10945">
        <v>1.329090576</v>
      </c>
      <c r="H10945">
        <v>1.329090576</v>
      </c>
      <c r="I10945">
        <v>1.329090576</v>
      </c>
      <c r="J10945">
        <v>1.329090576</v>
      </c>
      <c r="K10945">
        <v>1.329090576</v>
      </c>
      <c r="L10945">
        <v>1.329090576</v>
      </c>
      <c r="M10945">
        <v>1.329090576</v>
      </c>
    </row>
    <row r="10946" spans="2:23" hidden="1" x14ac:dyDescent="0.25">
      <c r="B10946" t="s">
        <v>96</v>
      </c>
      <c r="C10946" t="s">
        <v>298</v>
      </c>
      <c r="D10946" t="s">
        <v>97</v>
      </c>
      <c r="E10946" t="s">
        <v>634</v>
      </c>
      <c r="F10946" t="s">
        <v>93</v>
      </c>
      <c r="G10946">
        <v>47.136328880000001</v>
      </c>
      <c r="H10946">
        <v>69.949437459999999</v>
      </c>
      <c r="I10946">
        <v>110.6738206</v>
      </c>
      <c r="J10946">
        <v>143.34837709999999</v>
      </c>
      <c r="K10946">
        <v>141.95246700000001</v>
      </c>
      <c r="L10946">
        <v>121.31068740000001</v>
      </c>
      <c r="M10946">
        <v>117.5723328</v>
      </c>
      <c r="N10946">
        <v>123.7032871</v>
      </c>
      <c r="O10946">
        <v>118.7465748</v>
      </c>
      <c r="P10946">
        <v>128.56374539999999</v>
      </c>
      <c r="Q10946">
        <v>138.37989880000001</v>
      </c>
      <c r="R10946">
        <v>149.42899259999999</v>
      </c>
      <c r="S10946">
        <v>160.47285769999999</v>
      </c>
      <c r="T10946">
        <v>164.88245140000001</v>
      </c>
      <c r="U10946">
        <v>169.29189049999999</v>
      </c>
      <c r="V10946">
        <v>167.17416370000001</v>
      </c>
      <c r="W10946">
        <v>165.05837489999999</v>
      </c>
    </row>
    <row r="10947" spans="2:23" hidden="1" x14ac:dyDescent="0.25">
      <c r="B10947" t="s">
        <v>96</v>
      </c>
      <c r="C10947" t="s">
        <v>298</v>
      </c>
      <c r="D10947" t="s">
        <v>97</v>
      </c>
      <c r="E10947" t="s">
        <v>635</v>
      </c>
      <c r="F10947" t="s">
        <v>93</v>
      </c>
      <c r="G10947">
        <v>75.919862319999993</v>
      </c>
      <c r="H10947">
        <v>75.919862319999993</v>
      </c>
      <c r="I10947">
        <v>75.919862319999993</v>
      </c>
    </row>
    <row r="10948" spans="2:23" hidden="1" x14ac:dyDescent="0.25">
      <c r="B10948" t="s">
        <v>96</v>
      </c>
      <c r="C10948" t="s">
        <v>298</v>
      </c>
      <c r="D10948" t="s">
        <v>97</v>
      </c>
      <c r="E10948" t="s">
        <v>636</v>
      </c>
      <c r="F10948" t="s">
        <v>93</v>
      </c>
      <c r="G10948">
        <v>107.42049299999999</v>
      </c>
      <c r="H10948">
        <v>107.42049299999999</v>
      </c>
      <c r="I10948">
        <v>107.42049299999999</v>
      </c>
      <c r="J10948">
        <v>107.42049299999999</v>
      </c>
      <c r="K10948">
        <v>107.42049299999999</v>
      </c>
      <c r="L10948">
        <v>107.42049299999999</v>
      </c>
      <c r="M10948">
        <v>107.42049299999999</v>
      </c>
    </row>
    <row r="10949" spans="2:23" hidden="1" x14ac:dyDescent="0.25">
      <c r="B10949" t="s">
        <v>96</v>
      </c>
      <c r="C10949" t="s">
        <v>298</v>
      </c>
      <c r="D10949" t="s">
        <v>97</v>
      </c>
      <c r="E10949" t="s">
        <v>637</v>
      </c>
      <c r="F10949" t="s">
        <v>93</v>
      </c>
      <c r="G10949">
        <v>0.90396689600000002</v>
      </c>
      <c r="H10949">
        <v>0.567759024</v>
      </c>
      <c r="I10949">
        <v>0.13769884800000001</v>
      </c>
      <c r="J10949">
        <v>5.3758879999999997E-3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</row>
    <row r="10950" spans="2:23" hidden="1" x14ac:dyDescent="0.25">
      <c r="B10950" t="s">
        <v>96</v>
      </c>
      <c r="C10950" t="s">
        <v>298</v>
      </c>
      <c r="D10950" t="s">
        <v>97</v>
      </c>
      <c r="E10950" t="s">
        <v>638</v>
      </c>
      <c r="F10950" t="s">
        <v>93</v>
      </c>
      <c r="G10950">
        <v>0.53647492299999999</v>
      </c>
      <c r="H10950">
        <v>0.53647492299999999</v>
      </c>
      <c r="I10950">
        <v>0.53647492299999999</v>
      </c>
    </row>
    <row r="10951" spans="2:23" hidden="1" x14ac:dyDescent="0.25">
      <c r="B10951" t="s">
        <v>96</v>
      </c>
      <c r="C10951" t="s">
        <v>298</v>
      </c>
      <c r="D10951" t="s">
        <v>97</v>
      </c>
      <c r="E10951" t="s">
        <v>639</v>
      </c>
      <c r="F10951" t="s">
        <v>93</v>
      </c>
      <c r="G10951">
        <v>0.23068580799999999</v>
      </c>
      <c r="H10951">
        <v>0.23068580799999999</v>
      </c>
      <c r="I10951">
        <v>0.23068580799999999</v>
      </c>
      <c r="J10951">
        <v>0.23068580799999999</v>
      </c>
      <c r="K10951">
        <v>0.23068580799999999</v>
      </c>
      <c r="L10951">
        <v>0.23068580799999999</v>
      </c>
      <c r="M10951">
        <v>0.23068580799999999</v>
      </c>
    </row>
    <row r="10952" spans="2:23" hidden="1" x14ac:dyDescent="0.25">
      <c r="B10952" t="s">
        <v>96</v>
      </c>
      <c r="C10952" t="s">
        <v>298</v>
      </c>
      <c r="D10952" t="s">
        <v>97</v>
      </c>
      <c r="E10952" t="s">
        <v>706</v>
      </c>
      <c r="F10952" t="s">
        <v>93</v>
      </c>
      <c r="G10952">
        <v>8.3188667519999999</v>
      </c>
      <c r="H10952">
        <v>11.440858240000001</v>
      </c>
      <c r="I10952">
        <v>4.7846901759999998</v>
      </c>
      <c r="J10952">
        <v>3.2614106559999998</v>
      </c>
      <c r="K10952">
        <v>4.2035687680000002</v>
      </c>
      <c r="L10952">
        <v>6.3570748640000003</v>
      </c>
      <c r="M10952">
        <v>7.8839379359999997</v>
      </c>
      <c r="N10952">
        <v>8.7383033920000006</v>
      </c>
      <c r="O10952">
        <v>8.5018290560000001</v>
      </c>
      <c r="P10952">
        <v>7.2351431599999998</v>
      </c>
      <c r="Q10952">
        <v>5.9684572640000004</v>
      </c>
      <c r="R10952">
        <v>5.3985965599999997</v>
      </c>
      <c r="S10952">
        <v>4.8287358559999998</v>
      </c>
      <c r="T10952">
        <v>5.3415194000000001</v>
      </c>
      <c r="U10952">
        <v>5.8543029439999996</v>
      </c>
      <c r="V10952">
        <v>6.845512072</v>
      </c>
      <c r="W10952">
        <v>7.8367212000000004</v>
      </c>
    </row>
    <row r="10953" spans="2:23" hidden="1" x14ac:dyDescent="0.25">
      <c r="B10953" t="s">
        <v>96</v>
      </c>
      <c r="C10953" t="s">
        <v>298</v>
      </c>
      <c r="D10953" t="s">
        <v>97</v>
      </c>
      <c r="E10953" t="s">
        <v>707</v>
      </c>
      <c r="F10953" t="s">
        <v>93</v>
      </c>
      <c r="G10953">
        <v>8.1814717229999996</v>
      </c>
      <c r="H10953">
        <v>8.1814717229999996</v>
      </c>
      <c r="I10953">
        <v>8.1814717229999996</v>
      </c>
    </row>
    <row r="10954" spans="2:23" hidden="1" x14ac:dyDescent="0.25">
      <c r="B10954" t="s">
        <v>96</v>
      </c>
      <c r="C10954" t="s">
        <v>298</v>
      </c>
      <c r="D10954" t="s">
        <v>97</v>
      </c>
      <c r="E10954" t="s">
        <v>708</v>
      </c>
      <c r="F10954" t="s">
        <v>93</v>
      </c>
      <c r="G10954">
        <v>6.6072010560000001</v>
      </c>
      <c r="H10954">
        <v>6.6072010560000001</v>
      </c>
      <c r="I10954">
        <v>6.6072010560000001</v>
      </c>
      <c r="J10954">
        <v>6.6072010560000001</v>
      </c>
      <c r="K10954">
        <v>6.6072010560000001</v>
      </c>
      <c r="L10954">
        <v>6.6072010560000001</v>
      </c>
      <c r="M10954">
        <v>6.6072010560000001</v>
      </c>
    </row>
    <row r="10955" spans="2:23" hidden="1" x14ac:dyDescent="0.25">
      <c r="B10955" t="s">
        <v>96</v>
      </c>
      <c r="C10955" t="s">
        <v>298</v>
      </c>
      <c r="D10955" t="s">
        <v>97</v>
      </c>
      <c r="E10955" t="s">
        <v>640</v>
      </c>
      <c r="F10955" t="s">
        <v>93</v>
      </c>
      <c r="G10955">
        <v>47.136328880000001</v>
      </c>
      <c r="H10955">
        <v>71.600390809999993</v>
      </c>
      <c r="I10955">
        <v>121.1936867</v>
      </c>
      <c r="J10955">
        <v>169.5360159</v>
      </c>
      <c r="K10955">
        <v>186.9060628</v>
      </c>
      <c r="L10955">
        <v>184.5866599</v>
      </c>
      <c r="M10955">
        <v>198.36526989999999</v>
      </c>
      <c r="N10955">
        <v>221.19186569999999</v>
      </c>
      <c r="O10955">
        <v>231.1490465</v>
      </c>
      <c r="P10955">
        <v>254.15054850000001</v>
      </c>
      <c r="Q10955">
        <v>276.02665810000002</v>
      </c>
      <c r="R10955">
        <v>298.1236313</v>
      </c>
      <c r="S10955">
        <v>319.32600989999997</v>
      </c>
      <c r="T10955">
        <v>332.60946460000002</v>
      </c>
      <c r="U10955">
        <v>344.4543797</v>
      </c>
      <c r="V10955">
        <v>348.14761700000003</v>
      </c>
      <c r="W10955">
        <v>350.20026530000001</v>
      </c>
    </row>
    <row r="10956" spans="2:23" hidden="1" x14ac:dyDescent="0.25">
      <c r="B10956" t="s">
        <v>96</v>
      </c>
      <c r="C10956" t="s">
        <v>298</v>
      </c>
      <c r="D10956" t="s">
        <v>97</v>
      </c>
      <c r="E10956" t="s">
        <v>641</v>
      </c>
      <c r="F10956" t="s">
        <v>93</v>
      </c>
      <c r="G10956">
        <v>79.976802120000002</v>
      </c>
      <c r="H10956">
        <v>79.976802120000002</v>
      </c>
      <c r="I10956">
        <v>79.976802120000002</v>
      </c>
    </row>
    <row r="10957" spans="2:23" hidden="1" x14ac:dyDescent="0.25">
      <c r="B10957" t="s">
        <v>96</v>
      </c>
      <c r="C10957" t="s">
        <v>298</v>
      </c>
      <c r="D10957" t="s">
        <v>97</v>
      </c>
      <c r="E10957" t="s">
        <v>642</v>
      </c>
      <c r="F10957" t="s">
        <v>93</v>
      </c>
      <c r="G10957">
        <v>139.90348779999999</v>
      </c>
      <c r="H10957">
        <v>139.90348779999999</v>
      </c>
      <c r="I10957">
        <v>139.90348779999999</v>
      </c>
      <c r="J10957">
        <v>139.90348779999999</v>
      </c>
      <c r="K10957">
        <v>139.90348779999999</v>
      </c>
      <c r="L10957">
        <v>139.90348779999999</v>
      </c>
      <c r="M10957">
        <v>139.90348779999999</v>
      </c>
    </row>
    <row r="10958" spans="2:23" hidden="1" x14ac:dyDescent="0.25">
      <c r="B10958" t="s">
        <v>96</v>
      </c>
      <c r="C10958" t="s">
        <v>298</v>
      </c>
      <c r="D10958" t="s">
        <v>97</v>
      </c>
      <c r="E10958" t="s">
        <v>643</v>
      </c>
      <c r="F10958" t="s">
        <v>93</v>
      </c>
      <c r="G10958">
        <v>136.02827210000001</v>
      </c>
      <c r="H10958">
        <v>157.74792790000001</v>
      </c>
      <c r="I10958">
        <v>166.82851500000001</v>
      </c>
      <c r="J10958">
        <v>198.45103449999999</v>
      </c>
      <c r="K10958">
        <v>207.98113090000001</v>
      </c>
      <c r="L10958">
        <v>205.7761994</v>
      </c>
      <c r="M10958">
        <v>221.3216698</v>
      </c>
      <c r="N10958">
        <v>246.17768839999999</v>
      </c>
      <c r="O10958">
        <v>256.53663019999999</v>
      </c>
      <c r="P10958">
        <v>278.30644100000001</v>
      </c>
      <c r="Q10958">
        <v>298.95187670000001</v>
      </c>
      <c r="R10958">
        <v>321.41497879999997</v>
      </c>
      <c r="S10958">
        <v>342.98871480000003</v>
      </c>
      <c r="T10958">
        <v>357.68294109999999</v>
      </c>
      <c r="U10958">
        <v>370.9387825</v>
      </c>
      <c r="V10958">
        <v>374.07833410000001</v>
      </c>
      <c r="W10958">
        <v>375.5753588</v>
      </c>
    </row>
    <row r="10959" spans="2:23" hidden="1" x14ac:dyDescent="0.25">
      <c r="B10959" t="s">
        <v>96</v>
      </c>
      <c r="C10959" t="s">
        <v>298</v>
      </c>
      <c r="D10959" t="s">
        <v>97</v>
      </c>
      <c r="E10959" t="s">
        <v>644</v>
      </c>
      <c r="F10959" t="s">
        <v>93</v>
      </c>
      <c r="G10959">
        <v>153.53490500000001</v>
      </c>
      <c r="H10959">
        <v>153.53490500000001</v>
      </c>
      <c r="I10959">
        <v>153.53490500000001</v>
      </c>
    </row>
    <row r="10960" spans="2:23" hidden="1" x14ac:dyDescent="0.25">
      <c r="B10960" t="s">
        <v>96</v>
      </c>
      <c r="C10960" t="s">
        <v>298</v>
      </c>
      <c r="D10960" t="s">
        <v>97</v>
      </c>
      <c r="E10960" t="s">
        <v>645</v>
      </c>
      <c r="F10960" t="s">
        <v>93</v>
      </c>
      <c r="G10960">
        <v>184.87639279999999</v>
      </c>
      <c r="H10960">
        <v>184.87639279999999</v>
      </c>
      <c r="I10960">
        <v>184.87639279999999</v>
      </c>
      <c r="J10960">
        <v>184.87639279999999</v>
      </c>
      <c r="K10960">
        <v>184.87639279999999</v>
      </c>
      <c r="L10960">
        <v>184.87639279999999</v>
      </c>
      <c r="M10960">
        <v>184.87639279999999</v>
      </c>
    </row>
    <row r="10961" spans="2:23" hidden="1" x14ac:dyDescent="0.25">
      <c r="B10961" t="s">
        <v>715</v>
      </c>
      <c r="C10961" t="s">
        <v>251</v>
      </c>
      <c r="D10961" t="s">
        <v>97</v>
      </c>
      <c r="E10961" t="s">
        <v>648</v>
      </c>
      <c r="F10961" t="s">
        <v>93</v>
      </c>
      <c r="G10961">
        <v>1082.5583463519999</v>
      </c>
      <c r="H10961">
        <v>1760.6210323519999</v>
      </c>
      <c r="I10961">
        <v>1954.151101392001</v>
      </c>
      <c r="J10961">
        <v>2183.4583378719999</v>
      </c>
      <c r="K10961">
        <v>2268.1118434240002</v>
      </c>
      <c r="L10961">
        <v>2489.6803152480002</v>
      </c>
      <c r="M10961">
        <v>2856.701786176</v>
      </c>
      <c r="N10961">
        <v>3401.4159381440008</v>
      </c>
      <c r="O10961">
        <v>3368.8700050880002</v>
      </c>
      <c r="Q10961">
        <v>4317.4388588800011</v>
      </c>
      <c r="S10961">
        <v>5316.5868859040011</v>
      </c>
      <c r="U10961">
        <v>5982.2390465600001</v>
      </c>
      <c r="W10961">
        <v>7169.6888643520006</v>
      </c>
    </row>
    <row r="10962" spans="2:23" hidden="1" x14ac:dyDescent="0.25">
      <c r="B10962" t="s">
        <v>715</v>
      </c>
      <c r="C10962" t="s">
        <v>251</v>
      </c>
      <c r="D10962" t="s">
        <v>97</v>
      </c>
      <c r="E10962" t="s">
        <v>502</v>
      </c>
      <c r="F10962" t="s">
        <v>93</v>
      </c>
      <c r="G10962">
        <v>69.862537136</v>
      </c>
      <c r="H10962">
        <v>116.747650992</v>
      </c>
      <c r="I10962">
        <v>167.14039776000001</v>
      </c>
      <c r="J10962">
        <v>250.04351792</v>
      </c>
      <c r="K10962">
        <v>257.99290540800013</v>
      </c>
      <c r="L10962">
        <v>267.406486368</v>
      </c>
      <c r="M10962">
        <v>263.58992004800012</v>
      </c>
      <c r="N10962">
        <v>260.21222841600007</v>
      </c>
      <c r="O10962">
        <v>243.12773441600001</v>
      </c>
      <c r="Q10962">
        <v>266.48204060799998</v>
      </c>
      <c r="S10962">
        <v>307.76740668799988</v>
      </c>
      <c r="U10962">
        <v>321.17344839999998</v>
      </c>
      <c r="W10962">
        <v>291.98783544000003</v>
      </c>
    </row>
    <row r="10963" spans="2:23" hidden="1" x14ac:dyDescent="0.25">
      <c r="B10963" t="s">
        <v>715</v>
      </c>
      <c r="C10963" t="s">
        <v>251</v>
      </c>
      <c r="D10963" t="s">
        <v>97</v>
      </c>
      <c r="E10963" t="s">
        <v>503</v>
      </c>
      <c r="F10963" t="s">
        <v>93</v>
      </c>
      <c r="G10963">
        <v>0</v>
      </c>
      <c r="H10963">
        <v>0.47634350400000008</v>
      </c>
      <c r="I10963">
        <v>0.12610012800000001</v>
      </c>
      <c r="J10963">
        <v>0.12565201600000001</v>
      </c>
      <c r="K10963">
        <v>5.2581661439999996</v>
      </c>
      <c r="L10963">
        <v>5.2806372639999992</v>
      </c>
      <c r="M10963">
        <v>2.674376992</v>
      </c>
      <c r="N10963">
        <v>3.340299312</v>
      </c>
      <c r="O10963">
        <v>3.000843776</v>
      </c>
      <c r="Q10963">
        <v>2.0671714560000001</v>
      </c>
      <c r="S10963">
        <v>1.100498</v>
      </c>
      <c r="U10963">
        <v>1.6689795359999999</v>
      </c>
      <c r="W10963">
        <v>2.0107544800000001</v>
      </c>
    </row>
    <row r="10964" spans="2:23" hidden="1" x14ac:dyDescent="0.25">
      <c r="B10964" t="s">
        <v>715</v>
      </c>
      <c r="C10964" t="s">
        <v>251</v>
      </c>
      <c r="D10964" t="s">
        <v>97</v>
      </c>
      <c r="E10964" t="s">
        <v>504</v>
      </c>
      <c r="F10964" t="s">
        <v>93</v>
      </c>
      <c r="G10964">
        <v>56.329130368000001</v>
      </c>
      <c r="H10964">
        <v>89.879413904000018</v>
      </c>
      <c r="I10964">
        <v>138.91501019200001</v>
      </c>
      <c r="J10964">
        <v>222.11411241600001</v>
      </c>
      <c r="K10964">
        <v>211.60958481600011</v>
      </c>
      <c r="L10964">
        <v>216.020359184</v>
      </c>
      <c r="M10964">
        <v>209.26495878399999</v>
      </c>
      <c r="N10964">
        <v>201.80142483200001</v>
      </c>
      <c r="O10964">
        <v>177.781243808</v>
      </c>
      <c r="Q10964">
        <v>202.17947624000001</v>
      </c>
      <c r="S10964">
        <v>247.17796555199999</v>
      </c>
      <c r="U10964">
        <v>260.13829206399998</v>
      </c>
      <c r="W10964">
        <v>235.94075825600001</v>
      </c>
    </row>
    <row r="10965" spans="2:23" hidden="1" x14ac:dyDescent="0.25">
      <c r="B10965" t="s">
        <v>715</v>
      </c>
      <c r="C10965" t="s">
        <v>251</v>
      </c>
      <c r="D10965" t="s">
        <v>97</v>
      </c>
      <c r="E10965" t="s">
        <v>505</v>
      </c>
      <c r="F10965" t="s">
        <v>93</v>
      </c>
      <c r="G10965">
        <v>2.3221423680000002</v>
      </c>
      <c r="H10965">
        <v>0.79659137599999996</v>
      </c>
      <c r="I10965">
        <v>6.832000000000001E-5</v>
      </c>
      <c r="J10965">
        <v>6.7872000000000003E-5</v>
      </c>
      <c r="K10965">
        <v>1.3798400000000001E-4</v>
      </c>
      <c r="L10965">
        <v>6.7088000000000019E-5</v>
      </c>
      <c r="M10965">
        <v>6.6752000000000014E-5</v>
      </c>
      <c r="N10965">
        <v>6.6304000000000008E-5</v>
      </c>
      <c r="O10965">
        <v>6.9664000000000016E-5</v>
      </c>
      <c r="Q10965">
        <v>7.2800000000000021E-5</v>
      </c>
      <c r="S10965">
        <v>0</v>
      </c>
      <c r="U10965">
        <v>0</v>
      </c>
      <c r="W10965">
        <v>0</v>
      </c>
    </row>
    <row r="10966" spans="2:23" hidden="1" x14ac:dyDescent="0.25">
      <c r="B10966" t="s">
        <v>715</v>
      </c>
      <c r="C10966" t="s">
        <v>251</v>
      </c>
      <c r="D10966" t="s">
        <v>97</v>
      </c>
      <c r="E10966" t="s">
        <v>506</v>
      </c>
      <c r="F10966" t="s">
        <v>93</v>
      </c>
      <c r="G10966">
        <v>0</v>
      </c>
      <c r="H10966">
        <v>1.3305599999999999E-4</v>
      </c>
      <c r="I10966">
        <v>0</v>
      </c>
      <c r="J10966">
        <v>0</v>
      </c>
      <c r="K10966">
        <v>7.0448000000000014E-5</v>
      </c>
      <c r="L10966">
        <v>0</v>
      </c>
      <c r="M10966">
        <v>0</v>
      </c>
      <c r="N10966">
        <v>0</v>
      </c>
      <c r="O10966">
        <v>0</v>
      </c>
      <c r="Q10966">
        <v>0</v>
      </c>
      <c r="S10966">
        <v>0</v>
      </c>
      <c r="U10966">
        <v>0</v>
      </c>
      <c r="W10966">
        <v>0</v>
      </c>
    </row>
    <row r="10967" spans="2:23" hidden="1" x14ac:dyDescent="0.25">
      <c r="B10967" t="s">
        <v>715</v>
      </c>
      <c r="C10967" t="s">
        <v>251</v>
      </c>
      <c r="D10967" t="s">
        <v>97</v>
      </c>
      <c r="E10967" t="s">
        <v>507</v>
      </c>
      <c r="F10967" t="s">
        <v>93</v>
      </c>
      <c r="G10967">
        <v>2.3221423680000002</v>
      </c>
      <c r="H10967">
        <v>0.79645831999999994</v>
      </c>
      <c r="I10967">
        <v>6.832000000000001E-5</v>
      </c>
      <c r="J10967">
        <v>6.7872000000000003E-5</v>
      </c>
      <c r="K10967">
        <v>6.7536000000000012E-5</v>
      </c>
      <c r="L10967">
        <v>6.7088000000000019E-5</v>
      </c>
      <c r="M10967">
        <v>6.6752000000000014E-5</v>
      </c>
      <c r="N10967">
        <v>6.6304000000000008E-5</v>
      </c>
      <c r="O10967">
        <v>6.9664000000000016E-5</v>
      </c>
      <c r="Q10967">
        <v>7.2800000000000021E-5</v>
      </c>
      <c r="S10967">
        <v>0</v>
      </c>
      <c r="U10967">
        <v>0</v>
      </c>
      <c r="W10967">
        <v>0</v>
      </c>
    </row>
    <row r="10968" spans="2:23" hidden="1" x14ac:dyDescent="0.25">
      <c r="B10968" t="s">
        <v>715</v>
      </c>
      <c r="C10968" t="s">
        <v>251</v>
      </c>
      <c r="D10968" t="s">
        <v>97</v>
      </c>
      <c r="E10968" t="s">
        <v>508</v>
      </c>
      <c r="F10968" t="s">
        <v>93</v>
      </c>
      <c r="G10968">
        <v>1.0874283840000001</v>
      </c>
      <c r="H10968">
        <v>0.38093003199999997</v>
      </c>
      <c r="I10968">
        <v>3.1539536E-2</v>
      </c>
      <c r="J10968">
        <v>3.2009600000000001E-3</v>
      </c>
      <c r="K10968">
        <v>8.1760000000000003E-5</v>
      </c>
      <c r="L10968">
        <v>7.8848000000000015E-5</v>
      </c>
      <c r="M10968">
        <v>7.9520000000000011E-5</v>
      </c>
      <c r="N10968">
        <v>8.0304000000000023E-5</v>
      </c>
      <c r="O10968">
        <v>8.5568000000000005E-5</v>
      </c>
      <c r="Q10968">
        <v>2.2663648000000002E-2</v>
      </c>
      <c r="S10968">
        <v>1.4895999999999999E-5</v>
      </c>
      <c r="U10968">
        <v>0</v>
      </c>
      <c r="W10968">
        <v>0</v>
      </c>
    </row>
    <row r="10969" spans="2:23" hidden="1" x14ac:dyDescent="0.25">
      <c r="B10969" t="s">
        <v>715</v>
      </c>
      <c r="C10969" t="s">
        <v>251</v>
      </c>
      <c r="D10969" t="s">
        <v>97</v>
      </c>
      <c r="E10969" t="s">
        <v>509</v>
      </c>
      <c r="F10969" t="s">
        <v>93</v>
      </c>
      <c r="G10969">
        <v>0.13328996800000001</v>
      </c>
      <c r="H10969">
        <v>0.163159584</v>
      </c>
      <c r="I10969">
        <v>2.787568E-2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Q10969">
        <v>0</v>
      </c>
      <c r="S10969">
        <v>0</v>
      </c>
      <c r="U10969">
        <v>0</v>
      </c>
      <c r="W10969">
        <v>0</v>
      </c>
    </row>
    <row r="10970" spans="2:23" hidden="1" x14ac:dyDescent="0.25">
      <c r="B10970" t="s">
        <v>715</v>
      </c>
      <c r="C10970" t="s">
        <v>251</v>
      </c>
      <c r="D10970" t="s">
        <v>97</v>
      </c>
      <c r="E10970" t="s">
        <v>510</v>
      </c>
      <c r="F10970" t="s">
        <v>93</v>
      </c>
      <c r="G10970">
        <v>0.95413841600000016</v>
      </c>
      <c r="H10970">
        <v>0.21777056000000011</v>
      </c>
      <c r="I10970">
        <v>3.6638560000000001E-3</v>
      </c>
      <c r="J10970">
        <v>3.2009600000000001E-3</v>
      </c>
      <c r="K10970">
        <v>8.1760000000000003E-5</v>
      </c>
      <c r="L10970">
        <v>7.8848000000000015E-5</v>
      </c>
      <c r="M10970">
        <v>7.9520000000000011E-5</v>
      </c>
      <c r="N10970">
        <v>8.0304000000000023E-5</v>
      </c>
      <c r="O10970">
        <v>8.5568000000000005E-5</v>
      </c>
      <c r="Q10970">
        <v>2.2663648000000002E-2</v>
      </c>
      <c r="S10970">
        <v>1.4895999999999999E-5</v>
      </c>
      <c r="U10970">
        <v>0</v>
      </c>
      <c r="W10970">
        <v>0</v>
      </c>
    </row>
    <row r="10971" spans="2:23" hidden="1" x14ac:dyDescent="0.25">
      <c r="B10971" t="s">
        <v>715</v>
      </c>
      <c r="C10971" t="s">
        <v>251</v>
      </c>
      <c r="D10971" t="s">
        <v>97</v>
      </c>
      <c r="E10971" t="s">
        <v>649</v>
      </c>
      <c r="F10971" t="s">
        <v>93</v>
      </c>
      <c r="G10971">
        <v>0</v>
      </c>
      <c r="H10971">
        <v>0.74832643200000004</v>
      </c>
      <c r="I10971">
        <v>7.2071238400000004</v>
      </c>
      <c r="J10971">
        <v>19.781392512000011</v>
      </c>
      <c r="K10971">
        <v>24.350816112</v>
      </c>
      <c r="L10971">
        <v>20.109795439999999</v>
      </c>
      <c r="M10971">
        <v>17.449385071999998</v>
      </c>
      <c r="N10971">
        <v>18.678846368000009</v>
      </c>
      <c r="O10971">
        <v>18.424634480000002</v>
      </c>
      <c r="Q10971">
        <v>27.348485247999999</v>
      </c>
      <c r="S10971">
        <v>30.252714016000009</v>
      </c>
      <c r="U10971">
        <v>28.594573616000009</v>
      </c>
      <c r="W10971">
        <v>28.431949056000001</v>
      </c>
    </row>
    <row r="10972" spans="2:23" hidden="1" x14ac:dyDescent="0.25">
      <c r="B10972" t="s">
        <v>715</v>
      </c>
      <c r="C10972" t="s">
        <v>251</v>
      </c>
      <c r="D10972" t="s">
        <v>97</v>
      </c>
      <c r="E10972" t="s">
        <v>650</v>
      </c>
      <c r="F10972" t="s">
        <v>93</v>
      </c>
      <c r="G10972">
        <v>2.8492592800000009</v>
      </c>
      <c r="H10972">
        <v>1.123801168</v>
      </c>
      <c r="I10972">
        <v>0.59117430400000004</v>
      </c>
      <c r="J10972">
        <v>1.082330816</v>
      </c>
      <c r="K10972">
        <v>1.316482272</v>
      </c>
      <c r="L10972">
        <v>0.46457913600000011</v>
      </c>
      <c r="M10972">
        <v>3.0415279999999999E-2</v>
      </c>
      <c r="N10972">
        <v>1.19728E-4</v>
      </c>
      <c r="O10972">
        <v>1.28016E-4</v>
      </c>
      <c r="Q10972">
        <v>4.6162927999999999E-2</v>
      </c>
      <c r="S10972">
        <v>4.2784000000000002E-5</v>
      </c>
      <c r="U10972">
        <v>0</v>
      </c>
      <c r="W10972">
        <v>0</v>
      </c>
    </row>
    <row r="10973" spans="2:23" hidden="1" x14ac:dyDescent="0.25">
      <c r="B10973" t="s">
        <v>715</v>
      </c>
      <c r="C10973" t="s">
        <v>251</v>
      </c>
      <c r="D10973" t="s">
        <v>97</v>
      </c>
      <c r="E10973" t="s">
        <v>511</v>
      </c>
      <c r="F10973" t="s">
        <v>93</v>
      </c>
      <c r="G10973">
        <v>1.761830896</v>
      </c>
      <c r="H10973">
        <v>0.74287113599999999</v>
      </c>
      <c r="I10973">
        <v>0.55962928000000001</v>
      </c>
      <c r="J10973">
        <v>1.079124368</v>
      </c>
      <c r="K10973">
        <v>1.3163951359999999</v>
      </c>
      <c r="L10973">
        <v>0.4644948000000001</v>
      </c>
      <c r="M10973">
        <v>3.0330271999999998E-2</v>
      </c>
      <c r="N10973">
        <v>3.404800000000001E-5</v>
      </c>
      <c r="O10973">
        <v>3.6624000000000007E-5</v>
      </c>
      <c r="Q10973">
        <v>2.3493231999999999E-2</v>
      </c>
      <c r="S10973">
        <v>2.7888000000000001E-5</v>
      </c>
      <c r="U10973">
        <v>0</v>
      </c>
      <c r="W10973">
        <v>0</v>
      </c>
    </row>
    <row r="10974" spans="2:23" hidden="1" x14ac:dyDescent="0.25">
      <c r="B10974" t="s">
        <v>715</v>
      </c>
      <c r="C10974" t="s">
        <v>251</v>
      </c>
      <c r="D10974" t="s">
        <v>97</v>
      </c>
      <c r="E10974" t="s">
        <v>512</v>
      </c>
      <c r="F10974" t="s">
        <v>93</v>
      </c>
      <c r="G10974">
        <v>0</v>
      </c>
      <c r="H10974">
        <v>6.0032000000000011E-5</v>
      </c>
      <c r="I10974">
        <v>0</v>
      </c>
      <c r="J10974">
        <v>0</v>
      </c>
      <c r="K10974">
        <v>0</v>
      </c>
      <c r="L10974">
        <v>0</v>
      </c>
      <c r="M10974">
        <v>3.472E-6</v>
      </c>
      <c r="N10974">
        <v>5.5999999999999997E-6</v>
      </c>
      <c r="O10974">
        <v>5.9359999999999996E-6</v>
      </c>
      <c r="Q10974">
        <v>9.6320000000000003E-6</v>
      </c>
      <c r="S10974">
        <v>0</v>
      </c>
      <c r="U10974">
        <v>0</v>
      </c>
      <c r="W10974">
        <v>0</v>
      </c>
    </row>
    <row r="10975" spans="2:23" hidden="1" x14ac:dyDescent="0.25">
      <c r="B10975" t="s">
        <v>715</v>
      </c>
      <c r="C10975" t="s">
        <v>251</v>
      </c>
      <c r="D10975" t="s">
        <v>97</v>
      </c>
      <c r="E10975" t="s">
        <v>513</v>
      </c>
      <c r="F10975" t="s">
        <v>93</v>
      </c>
      <c r="G10975">
        <v>1.761830896</v>
      </c>
      <c r="H10975">
        <v>0.74281110399999994</v>
      </c>
      <c r="I10975">
        <v>0.55962928000000001</v>
      </c>
      <c r="J10975">
        <v>1.079124368</v>
      </c>
      <c r="K10975">
        <v>1.3163951359999999</v>
      </c>
      <c r="L10975">
        <v>0.4644948000000001</v>
      </c>
      <c r="M10975">
        <v>3.0326800000000001E-2</v>
      </c>
      <c r="N10975">
        <v>2.8447999999999999E-5</v>
      </c>
      <c r="O10975">
        <v>3.0688000000000008E-5</v>
      </c>
      <c r="Q10975">
        <v>2.3483488E-2</v>
      </c>
      <c r="S10975">
        <v>2.7888000000000001E-5</v>
      </c>
      <c r="U10975">
        <v>0</v>
      </c>
      <c r="W10975">
        <v>0</v>
      </c>
    </row>
    <row r="10976" spans="2:23" hidden="1" x14ac:dyDescent="0.25">
      <c r="B10976" t="s">
        <v>715</v>
      </c>
      <c r="C10976" t="s">
        <v>251</v>
      </c>
      <c r="D10976" t="s">
        <v>97</v>
      </c>
      <c r="E10976" t="s">
        <v>514</v>
      </c>
      <c r="F10976" t="s">
        <v>93</v>
      </c>
      <c r="G10976">
        <v>0.72604672000000003</v>
      </c>
      <c r="H10976">
        <v>1.220974384</v>
      </c>
      <c r="I10976">
        <v>0.80993135999999999</v>
      </c>
      <c r="J10976">
        <v>0.46719332800000007</v>
      </c>
      <c r="K10976">
        <v>0.64365828800000024</v>
      </c>
      <c r="L10976">
        <v>0.76388692800000002</v>
      </c>
      <c r="M10976">
        <v>1.026003776</v>
      </c>
      <c r="N10976">
        <v>1.0279900959999999</v>
      </c>
      <c r="O10976">
        <v>0.75944489600000009</v>
      </c>
      <c r="Q10976">
        <v>0.85465217599999999</v>
      </c>
      <c r="S10976">
        <v>1.0756548319999999</v>
      </c>
      <c r="U10976">
        <v>7.4175359999999997E-3</v>
      </c>
      <c r="W10976">
        <v>0</v>
      </c>
    </row>
    <row r="10977" spans="2:23" hidden="1" x14ac:dyDescent="0.25">
      <c r="B10977" t="s">
        <v>715</v>
      </c>
      <c r="C10977" t="s">
        <v>251</v>
      </c>
      <c r="D10977" t="s">
        <v>97</v>
      </c>
      <c r="E10977" t="s">
        <v>515</v>
      </c>
      <c r="F10977" t="s">
        <v>93</v>
      </c>
      <c r="G10977">
        <v>16.427162976000002</v>
      </c>
      <c r="H10977">
        <v>17.238317488</v>
      </c>
      <c r="I10977">
        <v>16.964120992000002</v>
      </c>
      <c r="J10977">
        <v>15.901423776</v>
      </c>
      <c r="K10977">
        <v>13.389890751999999</v>
      </c>
      <c r="L10977">
        <v>10.323741792</v>
      </c>
      <c r="M10977">
        <v>7.5444686240000012</v>
      </c>
      <c r="N10977">
        <v>5.5416874239999991</v>
      </c>
      <c r="O10977">
        <v>4.6873308159999976</v>
      </c>
      <c r="Q10977">
        <v>3.870860784</v>
      </c>
      <c r="S10977">
        <v>4.6135594400000013</v>
      </c>
      <c r="U10977">
        <v>6.8194875840000009</v>
      </c>
      <c r="W10977">
        <v>11.218731328000001</v>
      </c>
    </row>
    <row r="10978" spans="2:23" hidden="1" x14ac:dyDescent="0.25">
      <c r="B10978" t="s">
        <v>715</v>
      </c>
      <c r="C10978" t="s">
        <v>251</v>
      </c>
      <c r="D10978" t="s">
        <v>97</v>
      </c>
      <c r="E10978" t="s">
        <v>516</v>
      </c>
      <c r="F10978" t="s">
        <v>93</v>
      </c>
      <c r="G10978">
        <v>29.55314152</v>
      </c>
      <c r="H10978">
        <v>47.159052752000001</v>
      </c>
      <c r="I10978">
        <v>60.307855439999997</v>
      </c>
      <c r="J10978">
        <v>77.709423904000019</v>
      </c>
      <c r="K10978">
        <v>79.252896576000026</v>
      </c>
      <c r="L10978">
        <v>73.725118543999997</v>
      </c>
      <c r="M10978">
        <v>71.721497120000009</v>
      </c>
      <c r="N10978">
        <v>73.428621952000043</v>
      </c>
      <c r="O10978">
        <v>68.337912608000011</v>
      </c>
      <c r="Q10978">
        <v>82.901509152000031</v>
      </c>
      <c r="S10978">
        <v>91.98592816</v>
      </c>
      <c r="U10978">
        <v>85.65171115199999</v>
      </c>
      <c r="W10978">
        <v>80.416216720000008</v>
      </c>
    </row>
    <row r="10979" spans="2:23" hidden="1" x14ac:dyDescent="0.25">
      <c r="B10979" t="s">
        <v>715</v>
      </c>
      <c r="C10979" t="s">
        <v>251</v>
      </c>
      <c r="D10979" t="s">
        <v>97</v>
      </c>
      <c r="E10979" t="s">
        <v>651</v>
      </c>
      <c r="F10979" t="s">
        <v>93</v>
      </c>
      <c r="G10979">
        <v>32.779250672000003</v>
      </c>
      <c r="H10979">
        <v>48.571337024000002</v>
      </c>
      <c r="I10979">
        <v>60.586259552000001</v>
      </c>
      <c r="J10979">
        <v>77.810736751999983</v>
      </c>
      <c r="K10979">
        <v>79.259827808000026</v>
      </c>
      <c r="L10979">
        <v>73.725185632000006</v>
      </c>
      <c r="M10979">
        <v>71.721563872000033</v>
      </c>
      <c r="N10979">
        <v>73.428688256000001</v>
      </c>
      <c r="O10979">
        <v>68.337982272000005</v>
      </c>
      <c r="Q10979">
        <v>82.901581840000034</v>
      </c>
      <c r="S10979">
        <v>91.98592816</v>
      </c>
      <c r="U10979">
        <v>85.65171115199999</v>
      </c>
      <c r="W10979">
        <v>80.416216720000008</v>
      </c>
    </row>
    <row r="10980" spans="2:23" hidden="1" x14ac:dyDescent="0.25">
      <c r="B10980" t="s">
        <v>715</v>
      </c>
      <c r="C10980" t="s">
        <v>251</v>
      </c>
      <c r="D10980" t="s">
        <v>97</v>
      </c>
      <c r="E10980" t="s">
        <v>517</v>
      </c>
      <c r="F10980" t="s">
        <v>93</v>
      </c>
      <c r="G10980">
        <v>0.90396689600000002</v>
      </c>
      <c r="H10980">
        <v>0.61569289600000021</v>
      </c>
      <c r="I10980">
        <v>0.27833590400000008</v>
      </c>
      <c r="J10980">
        <v>0.101244976</v>
      </c>
      <c r="K10980">
        <v>6.793248E-3</v>
      </c>
      <c r="L10980">
        <v>0</v>
      </c>
      <c r="M10980">
        <v>0</v>
      </c>
      <c r="N10980">
        <v>0</v>
      </c>
      <c r="O10980">
        <v>0</v>
      </c>
      <c r="Q10980">
        <v>0</v>
      </c>
      <c r="S10980">
        <v>0</v>
      </c>
      <c r="U10980">
        <v>0</v>
      </c>
      <c r="W10980">
        <v>0</v>
      </c>
    </row>
    <row r="10981" spans="2:23" hidden="1" x14ac:dyDescent="0.25">
      <c r="B10981" t="s">
        <v>715</v>
      </c>
      <c r="C10981" t="s">
        <v>251</v>
      </c>
      <c r="D10981" t="s">
        <v>97</v>
      </c>
      <c r="E10981" t="s">
        <v>518</v>
      </c>
      <c r="F10981" t="s">
        <v>93</v>
      </c>
      <c r="G10981">
        <v>0</v>
      </c>
      <c r="H10981">
        <v>0</v>
      </c>
      <c r="I10981">
        <v>5.4880000000000006E-6</v>
      </c>
      <c r="J10981">
        <v>5.4880000000000006E-6</v>
      </c>
      <c r="K10981">
        <v>5.4880000000000006E-6</v>
      </c>
      <c r="L10981">
        <v>5.4880000000000006E-6</v>
      </c>
      <c r="M10981">
        <v>5.4880000000000006E-6</v>
      </c>
      <c r="N10981">
        <v>5.4880000000000006E-6</v>
      </c>
      <c r="O10981">
        <v>5.7119999999999997E-6</v>
      </c>
      <c r="Q10981">
        <v>6.0480000000000004E-6</v>
      </c>
      <c r="S10981">
        <v>0</v>
      </c>
      <c r="U10981">
        <v>0</v>
      </c>
      <c r="W10981">
        <v>0</v>
      </c>
    </row>
    <row r="10982" spans="2:23" hidden="1" x14ac:dyDescent="0.25">
      <c r="B10982" t="s">
        <v>715</v>
      </c>
      <c r="C10982" t="s">
        <v>251</v>
      </c>
      <c r="D10982" t="s">
        <v>97</v>
      </c>
      <c r="E10982" t="s">
        <v>709</v>
      </c>
      <c r="F10982" t="s">
        <v>93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Q10982">
        <v>0</v>
      </c>
      <c r="S10982">
        <v>0</v>
      </c>
      <c r="U10982">
        <v>0</v>
      </c>
      <c r="W10982">
        <v>0</v>
      </c>
    </row>
    <row r="10983" spans="2:23" hidden="1" x14ac:dyDescent="0.25">
      <c r="B10983" t="s">
        <v>715</v>
      </c>
      <c r="C10983" t="s">
        <v>251</v>
      </c>
      <c r="D10983" t="s">
        <v>97</v>
      </c>
      <c r="E10983" t="s">
        <v>519</v>
      </c>
      <c r="F10983" t="s">
        <v>93</v>
      </c>
      <c r="G10983">
        <v>0</v>
      </c>
      <c r="H10983">
        <v>0</v>
      </c>
      <c r="I10983">
        <v>5.4880000000000006E-6</v>
      </c>
      <c r="J10983">
        <v>5.4880000000000006E-6</v>
      </c>
      <c r="K10983">
        <v>5.4880000000000006E-6</v>
      </c>
      <c r="L10983">
        <v>5.4880000000000006E-6</v>
      </c>
      <c r="M10983">
        <v>5.4880000000000006E-6</v>
      </c>
      <c r="N10983">
        <v>5.4880000000000006E-6</v>
      </c>
      <c r="O10983">
        <v>5.7119999999999997E-6</v>
      </c>
      <c r="Q10983">
        <v>6.0480000000000004E-6</v>
      </c>
      <c r="S10983">
        <v>0</v>
      </c>
      <c r="U10983">
        <v>0</v>
      </c>
      <c r="W10983">
        <v>0</v>
      </c>
    </row>
    <row r="10984" spans="2:23" hidden="1" x14ac:dyDescent="0.25">
      <c r="B10984" t="s">
        <v>715</v>
      </c>
      <c r="C10984" t="s">
        <v>251</v>
      </c>
      <c r="D10984" t="s">
        <v>97</v>
      </c>
      <c r="E10984" t="s">
        <v>652</v>
      </c>
      <c r="F10984" t="s">
        <v>93</v>
      </c>
      <c r="G10984">
        <v>0</v>
      </c>
      <c r="H10984">
        <v>0</v>
      </c>
      <c r="I10984">
        <v>2.777600000000001E-5</v>
      </c>
      <c r="J10984">
        <v>0</v>
      </c>
      <c r="K10984">
        <v>2.0059416159999999</v>
      </c>
      <c r="L10984">
        <v>2.5220667360000002</v>
      </c>
      <c r="M10984">
        <v>2.3868714240000002</v>
      </c>
      <c r="N10984">
        <v>2.1912446079999999</v>
      </c>
      <c r="O10984">
        <v>1.983475984</v>
      </c>
      <c r="Q10984">
        <v>2.472988784</v>
      </c>
      <c r="S10984">
        <v>4.0516007840000006</v>
      </c>
      <c r="U10984">
        <v>3.3736109120000002</v>
      </c>
      <c r="W10984">
        <v>2.4615821439999999</v>
      </c>
    </row>
    <row r="10985" spans="2:23" hidden="1" x14ac:dyDescent="0.25">
      <c r="B10985" t="s">
        <v>715</v>
      </c>
      <c r="C10985" t="s">
        <v>251</v>
      </c>
      <c r="D10985" t="s">
        <v>97</v>
      </c>
      <c r="E10985" t="s">
        <v>520</v>
      </c>
      <c r="F10985" t="s">
        <v>93</v>
      </c>
      <c r="G10985">
        <v>5.5073968320000004</v>
      </c>
      <c r="H10985">
        <v>17.443949824000001</v>
      </c>
      <c r="I10985">
        <v>27.649319823999999</v>
      </c>
      <c r="J10985">
        <v>37.165580480000003</v>
      </c>
      <c r="K10985">
        <v>35.493616928000002</v>
      </c>
      <c r="L10985">
        <v>29.636323808</v>
      </c>
      <c r="M10985">
        <v>27.449156223999999</v>
      </c>
      <c r="N10985">
        <v>28.090338528</v>
      </c>
      <c r="O10985">
        <v>24.227282352</v>
      </c>
      <c r="Q10985">
        <v>31.539469583999999</v>
      </c>
      <c r="S10985">
        <v>38.34978369600001</v>
      </c>
      <c r="U10985">
        <v>31.847356688000001</v>
      </c>
      <c r="W10985">
        <v>25.764733232000001</v>
      </c>
    </row>
    <row r="10986" spans="2:23" hidden="1" x14ac:dyDescent="0.25">
      <c r="B10986" t="s">
        <v>715</v>
      </c>
      <c r="C10986" t="s">
        <v>251</v>
      </c>
      <c r="D10986" t="s">
        <v>97</v>
      </c>
      <c r="E10986" t="s">
        <v>521</v>
      </c>
      <c r="F10986" t="s">
        <v>93</v>
      </c>
      <c r="G10986">
        <v>20.700620415999989</v>
      </c>
      <c r="H10986">
        <v>39.435949168000008</v>
      </c>
      <c r="I10986">
        <v>70.530424720000013</v>
      </c>
      <c r="J10986">
        <v>123.439652224</v>
      </c>
      <c r="K10986">
        <v>104.676516896</v>
      </c>
      <c r="L10986">
        <v>119.198732128</v>
      </c>
      <c r="M10986">
        <v>117.67672313600001</v>
      </c>
      <c r="N10986">
        <v>107.50252587200001</v>
      </c>
      <c r="O10986">
        <v>89.035023056000014</v>
      </c>
      <c r="Q10986">
        <v>89.410257439999995</v>
      </c>
      <c r="S10986">
        <v>120.88767969600001</v>
      </c>
      <c r="U10986">
        <v>142.518396384</v>
      </c>
      <c r="W10986">
        <v>124.631010336</v>
      </c>
    </row>
    <row r="10987" spans="2:23" hidden="1" x14ac:dyDescent="0.25">
      <c r="B10987" t="s">
        <v>715</v>
      </c>
      <c r="C10987" t="s">
        <v>251</v>
      </c>
      <c r="D10987" t="s">
        <v>97</v>
      </c>
      <c r="E10987" t="s">
        <v>522</v>
      </c>
      <c r="F10987" t="s">
        <v>93</v>
      </c>
      <c r="G10987">
        <v>6.8925349920000007</v>
      </c>
      <c r="H10987">
        <v>11.255810944</v>
      </c>
      <c r="I10987">
        <v>14.884483152</v>
      </c>
      <c r="J10987">
        <v>24.175226431999999</v>
      </c>
      <c r="K10987">
        <v>29.725730720000001</v>
      </c>
      <c r="L10987">
        <v>33.001165903999997</v>
      </c>
      <c r="M10987">
        <v>35.701868496000003</v>
      </c>
      <c r="N10987">
        <v>38.768605903999998</v>
      </c>
      <c r="O10987">
        <v>38.66385454400001</v>
      </c>
      <c r="Q10987">
        <v>46.636526496000023</v>
      </c>
      <c r="S10987">
        <v>47.946930304000013</v>
      </c>
      <c r="U10987">
        <v>46.977449344000007</v>
      </c>
      <c r="W10987">
        <v>43.432752160000007</v>
      </c>
    </row>
    <row r="10988" spans="2:23" hidden="1" x14ac:dyDescent="0.25">
      <c r="B10988" t="s">
        <v>715</v>
      </c>
      <c r="C10988" t="s">
        <v>251</v>
      </c>
      <c r="D10988" t="s">
        <v>97</v>
      </c>
      <c r="E10988" t="s">
        <v>654</v>
      </c>
      <c r="F10988" t="s">
        <v>93</v>
      </c>
      <c r="G10988">
        <v>0.26324905599999998</v>
      </c>
      <c r="H10988">
        <v>1.733919488</v>
      </c>
      <c r="I10988">
        <v>2.0659775360000001</v>
      </c>
      <c r="J10988">
        <v>2.734177152</v>
      </c>
      <c r="K10988">
        <v>2.98326</v>
      </c>
      <c r="L10988">
        <v>5.5630312640000001</v>
      </c>
      <c r="M10988">
        <v>9.0499459679999994</v>
      </c>
      <c r="N10988">
        <v>12.885820303999999</v>
      </c>
      <c r="O10988">
        <v>15.256075856000001</v>
      </c>
      <c r="Q10988">
        <v>21.416425744000009</v>
      </c>
      <c r="S10988">
        <v>25.587252992</v>
      </c>
      <c r="U10988">
        <v>23.479266048</v>
      </c>
      <c r="W10988">
        <v>20.198750768</v>
      </c>
    </row>
    <row r="10989" spans="2:23" hidden="1" x14ac:dyDescent="0.25">
      <c r="B10989" t="s">
        <v>715</v>
      </c>
      <c r="C10989" t="s">
        <v>251</v>
      </c>
      <c r="D10989" t="s">
        <v>97</v>
      </c>
      <c r="E10989" t="s">
        <v>655</v>
      </c>
      <c r="F10989" t="s">
        <v>93</v>
      </c>
      <c r="G10989">
        <v>0.58663539200000014</v>
      </c>
      <c r="H10989">
        <v>2.9035802880000001</v>
      </c>
      <c r="I10989">
        <v>3.4575654400000011</v>
      </c>
      <c r="J10989">
        <v>4.6831372000000009</v>
      </c>
      <c r="K10989">
        <v>16.638860000000001</v>
      </c>
      <c r="L10989">
        <v>23.552063808</v>
      </c>
      <c r="M10989">
        <v>23.417234623999999</v>
      </c>
      <c r="N10989">
        <v>15.506452304</v>
      </c>
      <c r="O10989">
        <v>13.319307456000001</v>
      </c>
      <c r="Q10989">
        <v>12.438271104</v>
      </c>
      <c r="S10989">
        <v>11.962365408</v>
      </c>
      <c r="U10989">
        <v>18.379788672</v>
      </c>
      <c r="W10989">
        <v>20.004871487999999</v>
      </c>
    </row>
    <row r="10990" spans="2:23" hidden="1" x14ac:dyDescent="0.25">
      <c r="B10990" t="s">
        <v>715</v>
      </c>
      <c r="C10990" t="s">
        <v>251</v>
      </c>
      <c r="D10990" t="s">
        <v>97</v>
      </c>
      <c r="E10990" t="s">
        <v>710</v>
      </c>
      <c r="F10990" t="s">
        <v>93</v>
      </c>
      <c r="G10990">
        <v>3.6579871999999999E-2</v>
      </c>
      <c r="H10990">
        <v>0.22593468800000011</v>
      </c>
      <c r="I10990">
        <v>0.109702096</v>
      </c>
      <c r="J10990">
        <v>0.45665233599999999</v>
      </c>
      <c r="K10990">
        <v>8.7870382880000015</v>
      </c>
      <c r="L10990">
        <v>9.989807184</v>
      </c>
      <c r="M10990">
        <v>10.403769488</v>
      </c>
      <c r="N10990">
        <v>8.6054225600000009</v>
      </c>
      <c r="O10990">
        <v>8.6643710720000016</v>
      </c>
      <c r="Q10990">
        <v>4.9979574400000013</v>
      </c>
      <c r="S10990">
        <v>4.0357496480000004</v>
      </c>
      <c r="U10990">
        <v>8.3802275200000018</v>
      </c>
      <c r="W10990">
        <v>8.5897161280000009</v>
      </c>
    </row>
    <row r="10991" spans="2:23" hidden="1" x14ac:dyDescent="0.25">
      <c r="B10991" t="s">
        <v>715</v>
      </c>
      <c r="C10991" t="s">
        <v>251</v>
      </c>
      <c r="D10991" t="s">
        <v>97</v>
      </c>
      <c r="E10991" t="s">
        <v>711</v>
      </c>
      <c r="F10991" t="s">
        <v>93</v>
      </c>
      <c r="G10991">
        <v>0</v>
      </c>
      <c r="H10991">
        <v>0.1738741760000001</v>
      </c>
      <c r="I10991">
        <v>7.4664800000000002E-3</v>
      </c>
      <c r="J10991">
        <v>0.57670020799999999</v>
      </c>
      <c r="K10991">
        <v>5.3108649440000022</v>
      </c>
      <c r="L10991">
        <v>5.3279532319999996</v>
      </c>
      <c r="M10991">
        <v>3.0943841600000002</v>
      </c>
      <c r="N10991">
        <v>1.9369413280000001</v>
      </c>
      <c r="O10991">
        <v>3.3355915039999999</v>
      </c>
      <c r="Q10991">
        <v>2.3203897919999998</v>
      </c>
      <c r="S10991">
        <v>4.4156010080000003</v>
      </c>
      <c r="U10991">
        <v>4.0483255680000001</v>
      </c>
      <c r="W10991">
        <v>2.7006277760000001</v>
      </c>
    </row>
    <row r="10992" spans="2:23" hidden="1" x14ac:dyDescent="0.25">
      <c r="B10992" t="s">
        <v>715</v>
      </c>
      <c r="C10992" t="s">
        <v>251</v>
      </c>
      <c r="D10992" t="s">
        <v>97</v>
      </c>
      <c r="E10992" t="s">
        <v>656</v>
      </c>
      <c r="F10992" t="s">
        <v>93</v>
      </c>
      <c r="G10992">
        <v>0.30076110400000011</v>
      </c>
      <c r="H10992">
        <v>1.1464645920000001</v>
      </c>
      <c r="I10992">
        <v>1.3501408479999999</v>
      </c>
      <c r="J10992">
        <v>0.93589417600000024</v>
      </c>
      <c r="K10992">
        <v>0.209462064</v>
      </c>
      <c r="L10992">
        <v>2.42816E-4</v>
      </c>
      <c r="M10992">
        <v>1.07184E-4</v>
      </c>
      <c r="N10992">
        <v>2.8896000000000009E-5</v>
      </c>
      <c r="O10992">
        <v>3.0576000000000007E-5</v>
      </c>
      <c r="Q10992">
        <v>3.2255999999999997E-5</v>
      </c>
      <c r="S10992">
        <v>0</v>
      </c>
      <c r="U10992">
        <v>0</v>
      </c>
      <c r="W10992">
        <v>0</v>
      </c>
    </row>
    <row r="10993" spans="2:23" hidden="1" x14ac:dyDescent="0.25">
      <c r="B10993" t="s">
        <v>715</v>
      </c>
      <c r="C10993" t="s">
        <v>251</v>
      </c>
      <c r="D10993" t="s">
        <v>97</v>
      </c>
      <c r="E10993" t="s">
        <v>657</v>
      </c>
      <c r="F10993" t="s">
        <v>93</v>
      </c>
      <c r="G10993">
        <v>0.24929441599999999</v>
      </c>
      <c r="H10993">
        <v>1.3573068319999999</v>
      </c>
      <c r="I10993">
        <v>1.990256128</v>
      </c>
      <c r="J10993">
        <v>2.7138905919999998</v>
      </c>
      <c r="K10993">
        <v>2.3314947040000011</v>
      </c>
      <c r="L10993">
        <v>8.2340604640000006</v>
      </c>
      <c r="M10993">
        <v>9.9189737920000045</v>
      </c>
      <c r="N10993">
        <v>4.9640595200000011</v>
      </c>
      <c r="O10993">
        <v>1.3193143039999999</v>
      </c>
      <c r="Q10993">
        <v>5.1198915040000017</v>
      </c>
      <c r="S10993">
        <v>3.5110147519999999</v>
      </c>
      <c r="U10993">
        <v>5.9512354720000014</v>
      </c>
      <c r="W10993">
        <v>8.7145275840000007</v>
      </c>
    </row>
    <row r="10994" spans="2:23" hidden="1" x14ac:dyDescent="0.25">
      <c r="B10994" t="s">
        <v>715</v>
      </c>
      <c r="C10994" t="s">
        <v>251</v>
      </c>
      <c r="D10994" t="s">
        <v>97</v>
      </c>
      <c r="E10994" t="s">
        <v>658</v>
      </c>
      <c r="F10994" t="s">
        <v>93</v>
      </c>
      <c r="G10994">
        <v>3.6579871999999999E-2</v>
      </c>
      <c r="H10994">
        <v>0.22593468800000011</v>
      </c>
      <c r="I10994">
        <v>0.109702096</v>
      </c>
      <c r="J10994">
        <v>0.45665233599999999</v>
      </c>
      <c r="K10994">
        <v>8.7870382880000015</v>
      </c>
      <c r="L10994">
        <v>9.989807184</v>
      </c>
      <c r="M10994">
        <v>10.403769488</v>
      </c>
      <c r="N10994">
        <v>8.6054225600000009</v>
      </c>
      <c r="O10994">
        <v>8.6643710720000016</v>
      </c>
      <c r="Q10994">
        <v>4.9979574400000013</v>
      </c>
      <c r="S10994">
        <v>4.0357496480000004</v>
      </c>
      <c r="U10994">
        <v>8.3802275200000018</v>
      </c>
      <c r="W10994">
        <v>8.5897161280000009</v>
      </c>
    </row>
    <row r="10995" spans="2:23" hidden="1" x14ac:dyDescent="0.25">
      <c r="B10995" t="s">
        <v>715</v>
      </c>
      <c r="C10995" t="s">
        <v>251</v>
      </c>
      <c r="D10995" t="s">
        <v>97</v>
      </c>
      <c r="E10995" t="s">
        <v>659</v>
      </c>
      <c r="F10995" t="s">
        <v>93</v>
      </c>
      <c r="G10995">
        <v>4.3646555679999999</v>
      </c>
      <c r="H10995">
        <v>8.1429941600000006</v>
      </c>
      <c r="I10995">
        <v>7.7253662080000014</v>
      </c>
      <c r="J10995">
        <v>5.0345205120000003</v>
      </c>
      <c r="K10995">
        <v>11.744374543999999</v>
      </c>
      <c r="L10995">
        <v>12.961409551999999</v>
      </c>
      <c r="M10995">
        <v>15.674432592</v>
      </c>
      <c r="N10995">
        <v>19.746377167999999</v>
      </c>
      <c r="O10995">
        <v>25.70956505600001</v>
      </c>
      <c r="Q10995">
        <v>17.960477248</v>
      </c>
      <c r="S10995">
        <v>13.245253392</v>
      </c>
      <c r="U10995">
        <v>13.267986927999999</v>
      </c>
      <c r="W10995">
        <v>10.968194159999999</v>
      </c>
    </row>
    <row r="10996" spans="2:23" hidden="1" x14ac:dyDescent="0.25">
      <c r="B10996" t="s">
        <v>715</v>
      </c>
      <c r="C10996" t="s">
        <v>251</v>
      </c>
      <c r="D10996" t="s">
        <v>97</v>
      </c>
      <c r="E10996" t="s">
        <v>660</v>
      </c>
      <c r="F10996" t="s">
        <v>93</v>
      </c>
      <c r="G10996">
        <v>0</v>
      </c>
      <c r="H10996">
        <v>4.1602399999999999E-3</v>
      </c>
      <c r="I10996">
        <v>0.84952100799999997</v>
      </c>
      <c r="J10996">
        <v>2.444494192000001</v>
      </c>
      <c r="K10996">
        <v>11.560045391999999</v>
      </c>
      <c r="L10996">
        <v>12.771392368000001</v>
      </c>
      <c r="M10996">
        <v>14.355494496</v>
      </c>
      <c r="N10996">
        <v>14.90453664</v>
      </c>
      <c r="O10996">
        <v>16.472349823999998</v>
      </c>
      <c r="Q10996">
        <v>14.623615664000001</v>
      </c>
      <c r="S10996">
        <v>9.9382757600000033</v>
      </c>
      <c r="U10996">
        <v>8.3851844160000013</v>
      </c>
      <c r="W10996">
        <v>5.493465264000001</v>
      </c>
    </row>
    <row r="10997" spans="2:23" hidden="1" x14ac:dyDescent="0.25">
      <c r="B10997" t="s">
        <v>715</v>
      </c>
      <c r="C10997" t="s">
        <v>251</v>
      </c>
      <c r="D10997" t="s">
        <v>97</v>
      </c>
      <c r="E10997" t="s">
        <v>661</v>
      </c>
      <c r="F10997" t="s">
        <v>93</v>
      </c>
      <c r="G10997">
        <v>0</v>
      </c>
      <c r="H10997">
        <v>4.6208512E-2</v>
      </c>
      <c r="I10997">
        <v>0.36968904000000002</v>
      </c>
      <c r="J10997">
        <v>0.62802532799999999</v>
      </c>
      <c r="K10997">
        <v>0.18432411200000001</v>
      </c>
      <c r="L10997">
        <v>3.4080479999999999E-3</v>
      </c>
      <c r="M10997">
        <v>9.7765024000000006E-2</v>
      </c>
      <c r="N10997">
        <v>0.25836708800000002</v>
      </c>
      <c r="O10997">
        <v>0.44124975999999999</v>
      </c>
      <c r="Q10997">
        <v>0.36810345600000011</v>
      </c>
      <c r="S10997">
        <v>0.40859772799999999</v>
      </c>
      <c r="U10997">
        <v>0.6663386240000001</v>
      </c>
      <c r="W10997">
        <v>1.642272352</v>
      </c>
    </row>
    <row r="10998" spans="2:23" hidden="1" x14ac:dyDescent="0.25">
      <c r="B10998" t="s">
        <v>715</v>
      </c>
      <c r="C10998" t="s">
        <v>251</v>
      </c>
      <c r="D10998" t="s">
        <v>97</v>
      </c>
      <c r="E10998" t="s">
        <v>662</v>
      </c>
      <c r="F10998" t="s">
        <v>93</v>
      </c>
      <c r="G10998">
        <v>4.3646555679999999</v>
      </c>
      <c r="H10998">
        <v>8.0926255200000003</v>
      </c>
      <c r="I10998">
        <v>6.5061561600000024</v>
      </c>
      <c r="J10998">
        <v>1.9619714239999999</v>
      </c>
      <c r="K10998">
        <v>5.1519999999999991E-6</v>
      </c>
      <c r="L10998">
        <v>0.18660891199999999</v>
      </c>
      <c r="M10998">
        <v>1.221172288</v>
      </c>
      <c r="N10998">
        <v>2.2288518559999999</v>
      </c>
      <c r="O10998">
        <v>2.925059536</v>
      </c>
      <c r="Q10998">
        <v>2.662736384</v>
      </c>
      <c r="S10998">
        <v>0.39137929599999999</v>
      </c>
      <c r="U10998">
        <v>3.6464959999999999E-3</v>
      </c>
      <c r="W10998">
        <v>0.96606899200000018</v>
      </c>
    </row>
    <row r="10999" spans="2:23" hidden="1" x14ac:dyDescent="0.25">
      <c r="B10999" t="s">
        <v>715</v>
      </c>
      <c r="C10999" t="s">
        <v>251</v>
      </c>
      <c r="D10999" t="s">
        <v>97</v>
      </c>
      <c r="E10999" t="s">
        <v>663</v>
      </c>
      <c r="F10999" t="s">
        <v>93</v>
      </c>
      <c r="G10999">
        <v>8.3188667520000017</v>
      </c>
      <c r="H10999">
        <v>13.611399648000001</v>
      </c>
      <c r="I10999">
        <v>14.850378256000001</v>
      </c>
      <c r="J10999">
        <v>15.351918736</v>
      </c>
      <c r="K10999">
        <v>9.7586597919999996</v>
      </c>
      <c r="L10999">
        <v>4.02898552</v>
      </c>
      <c r="M10999">
        <v>3.508970976000001</v>
      </c>
      <c r="N10999">
        <v>6.9318543839999993</v>
      </c>
      <c r="O10999">
        <v>8.0606984640000015</v>
      </c>
      <c r="Q10999">
        <v>10.420218816</v>
      </c>
      <c r="S10999">
        <v>8.6940712320000006</v>
      </c>
      <c r="U10999">
        <v>4.2391352640000006</v>
      </c>
      <c r="W10999">
        <v>2.8645065120000011</v>
      </c>
    </row>
    <row r="11000" spans="2:23" hidden="1" x14ac:dyDescent="0.25">
      <c r="B11000" t="s">
        <v>715</v>
      </c>
      <c r="C11000" t="s">
        <v>295</v>
      </c>
      <c r="D11000" t="s">
        <v>97</v>
      </c>
      <c r="E11000" t="s">
        <v>648</v>
      </c>
      <c r="F11000" t="s">
        <v>93</v>
      </c>
      <c r="G11000">
        <v>1082.5583463519999</v>
      </c>
      <c r="H11000">
        <v>1760.6210323519999</v>
      </c>
      <c r="I11000">
        <v>1954.151101392001</v>
      </c>
      <c r="J11000">
        <v>2175.557833232001</v>
      </c>
      <c r="K11000">
        <v>2268.1315623679998</v>
      </c>
      <c r="L11000">
        <v>2483.7190089599999</v>
      </c>
      <c r="M11000">
        <v>2860.7099998399999</v>
      </c>
      <c r="N11000">
        <v>3391.3523015680012</v>
      </c>
      <c r="O11000">
        <v>3340.3775544160012</v>
      </c>
      <c r="Q11000">
        <v>4379.365228224</v>
      </c>
      <c r="S11000">
        <v>5273.9569434720024</v>
      </c>
      <c r="U11000">
        <v>5874.089558736001</v>
      </c>
      <c r="W11000">
        <v>7264.2055687040011</v>
      </c>
    </row>
    <row r="11001" spans="2:23" hidden="1" x14ac:dyDescent="0.25">
      <c r="B11001" t="s">
        <v>715</v>
      </c>
      <c r="C11001" t="s">
        <v>295</v>
      </c>
      <c r="D11001" t="s">
        <v>97</v>
      </c>
      <c r="E11001" t="s">
        <v>502</v>
      </c>
      <c r="F11001" t="s">
        <v>93</v>
      </c>
      <c r="G11001">
        <v>69.862537136</v>
      </c>
      <c r="H11001">
        <v>116.747650992</v>
      </c>
      <c r="I11001">
        <v>167.14039776000001</v>
      </c>
      <c r="J11001">
        <v>251.27235828800011</v>
      </c>
      <c r="K11001">
        <v>256.37475449599998</v>
      </c>
      <c r="L11001">
        <v>267.13218224000002</v>
      </c>
      <c r="M11001">
        <v>268.18036761600001</v>
      </c>
      <c r="N11001">
        <v>268.41808604800002</v>
      </c>
      <c r="O11001">
        <v>254.915494064</v>
      </c>
      <c r="Q11001">
        <v>283.91898550399998</v>
      </c>
      <c r="S11001">
        <v>308.79422795200003</v>
      </c>
      <c r="U11001">
        <v>308.77773068800002</v>
      </c>
      <c r="W11001">
        <v>292.24955961599989</v>
      </c>
    </row>
    <row r="11002" spans="2:23" hidden="1" x14ac:dyDescent="0.25">
      <c r="B11002" t="s">
        <v>715</v>
      </c>
      <c r="C11002" t="s">
        <v>295</v>
      </c>
      <c r="D11002" t="s">
        <v>97</v>
      </c>
      <c r="E11002" t="s">
        <v>503</v>
      </c>
      <c r="F11002" t="s">
        <v>93</v>
      </c>
      <c r="G11002">
        <v>0</v>
      </c>
      <c r="H11002">
        <v>0.47634350400000008</v>
      </c>
      <c r="I11002">
        <v>0.12610012800000001</v>
      </c>
      <c r="J11002">
        <v>0.11797822400000001</v>
      </c>
      <c r="K11002">
        <v>6.1216479520000009</v>
      </c>
      <c r="L11002">
        <v>5.9566988319999998</v>
      </c>
      <c r="M11002">
        <v>3.1065399679999999</v>
      </c>
      <c r="N11002">
        <v>3.8780808640000002</v>
      </c>
      <c r="O11002">
        <v>3.4260042880000001</v>
      </c>
      <c r="Q11002">
        <v>1.419089056</v>
      </c>
      <c r="S11002">
        <v>1.112234368</v>
      </c>
      <c r="U11002">
        <v>2.9099803040000012</v>
      </c>
      <c r="W11002">
        <v>2.837723280000001</v>
      </c>
    </row>
    <row r="11003" spans="2:23" hidden="1" x14ac:dyDescent="0.25">
      <c r="B11003" t="s">
        <v>715</v>
      </c>
      <c r="C11003" t="s">
        <v>295</v>
      </c>
      <c r="D11003" t="s">
        <v>97</v>
      </c>
      <c r="E11003" t="s">
        <v>504</v>
      </c>
      <c r="F11003" t="s">
        <v>93</v>
      </c>
      <c r="G11003">
        <v>56.329130368000001</v>
      </c>
      <c r="H11003">
        <v>89.879413904000018</v>
      </c>
      <c r="I11003">
        <v>138.91501019200001</v>
      </c>
      <c r="J11003">
        <v>224.01769163200001</v>
      </c>
      <c r="K11003">
        <v>204.095908912</v>
      </c>
      <c r="L11003">
        <v>208.70361299199999</v>
      </c>
      <c r="M11003">
        <v>206.91076963200001</v>
      </c>
      <c r="N11003">
        <v>202.32420297600001</v>
      </c>
      <c r="O11003">
        <v>180.785699472</v>
      </c>
      <c r="Q11003">
        <v>218.11905236800001</v>
      </c>
      <c r="S11003">
        <v>248.40107353600001</v>
      </c>
      <c r="U11003">
        <v>243.17630467199999</v>
      </c>
      <c r="W11003">
        <v>227.42053857600001</v>
      </c>
    </row>
    <row r="11004" spans="2:23" hidden="1" x14ac:dyDescent="0.25">
      <c r="B11004" t="s">
        <v>715</v>
      </c>
      <c r="C11004" t="s">
        <v>295</v>
      </c>
      <c r="D11004" t="s">
        <v>97</v>
      </c>
      <c r="E11004" t="s">
        <v>505</v>
      </c>
      <c r="F11004" t="s">
        <v>93</v>
      </c>
      <c r="G11004">
        <v>2.3221423680000002</v>
      </c>
      <c r="H11004">
        <v>0.79659137599999996</v>
      </c>
      <c r="I11004">
        <v>6.832000000000001E-5</v>
      </c>
      <c r="J11004">
        <v>6.7872000000000003E-5</v>
      </c>
      <c r="K11004">
        <v>1.3798400000000001E-4</v>
      </c>
      <c r="L11004">
        <v>6.7088000000000019E-5</v>
      </c>
      <c r="M11004">
        <v>6.6752000000000014E-5</v>
      </c>
      <c r="N11004">
        <v>6.6304000000000008E-5</v>
      </c>
      <c r="O11004">
        <v>6.9664000000000016E-5</v>
      </c>
      <c r="Q11004">
        <v>7.2800000000000021E-5</v>
      </c>
      <c r="S11004">
        <v>0</v>
      </c>
      <c r="U11004">
        <v>0</v>
      </c>
      <c r="W11004">
        <v>0</v>
      </c>
    </row>
    <row r="11005" spans="2:23" hidden="1" x14ac:dyDescent="0.25">
      <c r="B11005" t="s">
        <v>715</v>
      </c>
      <c r="C11005" t="s">
        <v>295</v>
      </c>
      <c r="D11005" t="s">
        <v>97</v>
      </c>
      <c r="E11005" t="s">
        <v>506</v>
      </c>
      <c r="F11005" t="s">
        <v>93</v>
      </c>
      <c r="G11005">
        <v>0</v>
      </c>
      <c r="H11005">
        <v>1.3305599999999999E-4</v>
      </c>
      <c r="I11005">
        <v>0</v>
      </c>
      <c r="J11005">
        <v>0</v>
      </c>
      <c r="K11005">
        <v>7.0448000000000014E-5</v>
      </c>
      <c r="L11005">
        <v>0</v>
      </c>
      <c r="M11005">
        <v>0</v>
      </c>
      <c r="N11005">
        <v>0</v>
      </c>
      <c r="O11005">
        <v>0</v>
      </c>
      <c r="Q11005">
        <v>0</v>
      </c>
      <c r="S11005">
        <v>0</v>
      </c>
      <c r="U11005">
        <v>0</v>
      </c>
      <c r="W11005">
        <v>0</v>
      </c>
    </row>
    <row r="11006" spans="2:23" hidden="1" x14ac:dyDescent="0.25">
      <c r="B11006" t="s">
        <v>715</v>
      </c>
      <c r="C11006" t="s">
        <v>295</v>
      </c>
      <c r="D11006" t="s">
        <v>97</v>
      </c>
      <c r="E11006" t="s">
        <v>507</v>
      </c>
      <c r="F11006" t="s">
        <v>93</v>
      </c>
      <c r="G11006">
        <v>2.3221423680000002</v>
      </c>
      <c r="H11006">
        <v>0.79645831999999994</v>
      </c>
      <c r="I11006">
        <v>6.832000000000001E-5</v>
      </c>
      <c r="J11006">
        <v>6.7872000000000003E-5</v>
      </c>
      <c r="K11006">
        <v>6.7536000000000012E-5</v>
      </c>
      <c r="L11006">
        <v>6.7088000000000019E-5</v>
      </c>
      <c r="M11006">
        <v>6.6752000000000014E-5</v>
      </c>
      <c r="N11006">
        <v>6.6304000000000008E-5</v>
      </c>
      <c r="O11006">
        <v>6.9664000000000016E-5</v>
      </c>
      <c r="Q11006">
        <v>7.2800000000000021E-5</v>
      </c>
      <c r="S11006">
        <v>0</v>
      </c>
      <c r="U11006">
        <v>0</v>
      </c>
      <c r="W11006">
        <v>0</v>
      </c>
    </row>
    <row r="11007" spans="2:23" hidden="1" x14ac:dyDescent="0.25">
      <c r="B11007" t="s">
        <v>715</v>
      </c>
      <c r="C11007" t="s">
        <v>295</v>
      </c>
      <c r="D11007" t="s">
        <v>97</v>
      </c>
      <c r="E11007" t="s">
        <v>508</v>
      </c>
      <c r="F11007" t="s">
        <v>93</v>
      </c>
      <c r="G11007">
        <v>1.0874283840000001</v>
      </c>
      <c r="H11007">
        <v>0.38093003199999997</v>
      </c>
      <c r="I11007">
        <v>3.1539536E-2</v>
      </c>
      <c r="J11007">
        <v>2.0497232000000001E-2</v>
      </c>
      <c r="K11007">
        <v>2.29488E-4</v>
      </c>
      <c r="L11007">
        <v>7.8848000000000015E-5</v>
      </c>
      <c r="M11007">
        <v>7.9520000000000011E-5</v>
      </c>
      <c r="N11007">
        <v>8.0304000000000023E-5</v>
      </c>
      <c r="O11007">
        <v>8.5568000000000005E-5</v>
      </c>
      <c r="Q11007">
        <v>1.4876512E-2</v>
      </c>
      <c r="S11007">
        <v>6.3840000000000002E-6</v>
      </c>
      <c r="U11007">
        <v>0</v>
      </c>
      <c r="W11007">
        <v>0</v>
      </c>
    </row>
    <row r="11008" spans="2:23" hidden="1" x14ac:dyDescent="0.25">
      <c r="B11008" t="s">
        <v>715</v>
      </c>
      <c r="C11008" t="s">
        <v>295</v>
      </c>
      <c r="D11008" t="s">
        <v>97</v>
      </c>
      <c r="E11008" t="s">
        <v>509</v>
      </c>
      <c r="F11008" t="s">
        <v>93</v>
      </c>
      <c r="G11008">
        <v>0.13328996800000001</v>
      </c>
      <c r="H11008">
        <v>0.163159584</v>
      </c>
      <c r="I11008">
        <v>2.787568E-2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Q11008">
        <v>0</v>
      </c>
      <c r="S11008">
        <v>0</v>
      </c>
      <c r="U11008">
        <v>0</v>
      </c>
      <c r="W11008">
        <v>0</v>
      </c>
    </row>
    <row r="11009" spans="2:23" hidden="1" x14ac:dyDescent="0.25">
      <c r="B11009" t="s">
        <v>715</v>
      </c>
      <c r="C11009" t="s">
        <v>295</v>
      </c>
      <c r="D11009" t="s">
        <v>97</v>
      </c>
      <c r="E11009" t="s">
        <v>510</v>
      </c>
      <c r="F11009" t="s">
        <v>93</v>
      </c>
      <c r="G11009">
        <v>0.95413841600000016</v>
      </c>
      <c r="H11009">
        <v>0.21777056000000011</v>
      </c>
      <c r="I11009">
        <v>3.6638560000000001E-3</v>
      </c>
      <c r="J11009">
        <v>2.0497232000000001E-2</v>
      </c>
      <c r="K11009">
        <v>2.29488E-4</v>
      </c>
      <c r="L11009">
        <v>7.8848000000000015E-5</v>
      </c>
      <c r="M11009">
        <v>7.9520000000000011E-5</v>
      </c>
      <c r="N11009">
        <v>8.0304000000000023E-5</v>
      </c>
      <c r="O11009">
        <v>8.5568000000000005E-5</v>
      </c>
      <c r="Q11009">
        <v>1.4876512E-2</v>
      </c>
      <c r="S11009">
        <v>6.3840000000000002E-6</v>
      </c>
      <c r="U11009">
        <v>0</v>
      </c>
      <c r="W11009">
        <v>0</v>
      </c>
    </row>
    <row r="11010" spans="2:23" hidden="1" x14ac:dyDescent="0.25">
      <c r="B11010" t="s">
        <v>715</v>
      </c>
      <c r="C11010" t="s">
        <v>295</v>
      </c>
      <c r="D11010" t="s">
        <v>97</v>
      </c>
      <c r="E11010" t="s">
        <v>649</v>
      </c>
      <c r="F11010" t="s">
        <v>93</v>
      </c>
      <c r="G11010">
        <v>0</v>
      </c>
      <c r="H11010">
        <v>0.74832643200000004</v>
      </c>
      <c r="I11010">
        <v>7.2071238400000004</v>
      </c>
      <c r="J11010">
        <v>19.596613008000009</v>
      </c>
      <c r="K11010">
        <v>22.932672448000002</v>
      </c>
      <c r="L11010">
        <v>18.57469712</v>
      </c>
      <c r="M11010">
        <v>16.389391088</v>
      </c>
      <c r="N11010">
        <v>18.058520032000001</v>
      </c>
      <c r="O11010">
        <v>18.2494172</v>
      </c>
      <c r="Q11010">
        <v>28.97753779200001</v>
      </c>
      <c r="S11010">
        <v>29.582218176000001</v>
      </c>
      <c r="U11010">
        <v>25.845451967999999</v>
      </c>
      <c r="W11010">
        <v>29.010258480000001</v>
      </c>
    </row>
    <row r="11011" spans="2:23" hidden="1" x14ac:dyDescent="0.25">
      <c r="B11011" t="s">
        <v>715</v>
      </c>
      <c r="C11011" t="s">
        <v>295</v>
      </c>
      <c r="D11011" t="s">
        <v>97</v>
      </c>
      <c r="E11011" t="s">
        <v>650</v>
      </c>
      <c r="F11011" t="s">
        <v>93</v>
      </c>
      <c r="G11011">
        <v>2.8492592800000009</v>
      </c>
      <c r="H11011">
        <v>1.123801168</v>
      </c>
      <c r="I11011">
        <v>0.59117430400000004</v>
      </c>
      <c r="J11011">
        <v>1.07281216</v>
      </c>
      <c r="K11011">
        <v>1.6631238399999999</v>
      </c>
      <c r="L11011">
        <v>0.79198459200000004</v>
      </c>
      <c r="M11011">
        <v>0.118621104</v>
      </c>
      <c r="N11011">
        <v>1.19728E-4</v>
      </c>
      <c r="O11011">
        <v>1.28016E-4</v>
      </c>
      <c r="Q11011">
        <v>3.7896432000000001E-2</v>
      </c>
      <c r="S11011">
        <v>3.3151999999999997E-5</v>
      </c>
      <c r="U11011">
        <v>0</v>
      </c>
      <c r="W11011">
        <v>0</v>
      </c>
    </row>
    <row r="11012" spans="2:23" hidden="1" x14ac:dyDescent="0.25">
      <c r="B11012" t="s">
        <v>715</v>
      </c>
      <c r="C11012" t="s">
        <v>295</v>
      </c>
      <c r="D11012" t="s">
        <v>97</v>
      </c>
      <c r="E11012" t="s">
        <v>511</v>
      </c>
      <c r="F11012" t="s">
        <v>93</v>
      </c>
      <c r="G11012">
        <v>1.761830896</v>
      </c>
      <c r="H11012">
        <v>0.74287113599999999</v>
      </c>
      <c r="I11012">
        <v>0.55962928000000001</v>
      </c>
      <c r="J11012">
        <v>1.0523095520000001</v>
      </c>
      <c r="K11012">
        <v>1.6628888639999999</v>
      </c>
      <c r="L11012">
        <v>0.79190025600000002</v>
      </c>
      <c r="M11012">
        <v>0.11853609599999999</v>
      </c>
      <c r="N11012">
        <v>3.404800000000001E-5</v>
      </c>
      <c r="O11012">
        <v>3.6624000000000007E-5</v>
      </c>
      <c r="Q11012">
        <v>2.3013760000000001E-2</v>
      </c>
      <c r="S11012">
        <v>2.6767999999999999E-5</v>
      </c>
      <c r="U11012">
        <v>0</v>
      </c>
      <c r="W11012">
        <v>0</v>
      </c>
    </row>
    <row r="11013" spans="2:23" hidden="1" x14ac:dyDescent="0.25">
      <c r="B11013" t="s">
        <v>715</v>
      </c>
      <c r="C11013" t="s">
        <v>295</v>
      </c>
      <c r="D11013" t="s">
        <v>97</v>
      </c>
      <c r="E11013" t="s">
        <v>512</v>
      </c>
      <c r="F11013" t="s">
        <v>93</v>
      </c>
      <c r="G11013">
        <v>0</v>
      </c>
      <c r="H11013">
        <v>6.0032000000000011E-5</v>
      </c>
      <c r="I11013">
        <v>0</v>
      </c>
      <c r="J11013">
        <v>0</v>
      </c>
      <c r="K11013">
        <v>0</v>
      </c>
      <c r="L11013">
        <v>0</v>
      </c>
      <c r="M11013">
        <v>3.472E-6</v>
      </c>
      <c r="N11013">
        <v>5.5999999999999997E-6</v>
      </c>
      <c r="O11013">
        <v>5.9359999999999996E-6</v>
      </c>
      <c r="Q11013">
        <v>9.6320000000000003E-6</v>
      </c>
      <c r="S11013">
        <v>0</v>
      </c>
      <c r="U11013">
        <v>0</v>
      </c>
      <c r="W11013">
        <v>0</v>
      </c>
    </row>
    <row r="11014" spans="2:23" hidden="1" x14ac:dyDescent="0.25">
      <c r="B11014" t="s">
        <v>715</v>
      </c>
      <c r="C11014" t="s">
        <v>295</v>
      </c>
      <c r="D11014" t="s">
        <v>97</v>
      </c>
      <c r="E11014" t="s">
        <v>513</v>
      </c>
      <c r="F11014" t="s">
        <v>93</v>
      </c>
      <c r="G11014">
        <v>1.761830896</v>
      </c>
      <c r="H11014">
        <v>0.74281110399999994</v>
      </c>
      <c r="I11014">
        <v>0.55962928000000001</v>
      </c>
      <c r="J11014">
        <v>1.0523095520000001</v>
      </c>
      <c r="K11014">
        <v>1.6628888639999999</v>
      </c>
      <c r="L11014">
        <v>0.79190025600000002</v>
      </c>
      <c r="M11014">
        <v>0.118532624</v>
      </c>
      <c r="N11014">
        <v>2.8447999999999999E-5</v>
      </c>
      <c r="O11014">
        <v>3.0688000000000008E-5</v>
      </c>
      <c r="Q11014">
        <v>2.3004127999999999E-2</v>
      </c>
      <c r="S11014">
        <v>2.6767999999999999E-5</v>
      </c>
      <c r="U11014">
        <v>0</v>
      </c>
      <c r="W11014">
        <v>0</v>
      </c>
    </row>
    <row r="11015" spans="2:23" hidden="1" x14ac:dyDescent="0.25">
      <c r="B11015" t="s">
        <v>715</v>
      </c>
      <c r="C11015" t="s">
        <v>295</v>
      </c>
      <c r="D11015" t="s">
        <v>97</v>
      </c>
      <c r="E11015" t="s">
        <v>514</v>
      </c>
      <c r="F11015" t="s">
        <v>93</v>
      </c>
      <c r="G11015">
        <v>0.72604672000000003</v>
      </c>
      <c r="H11015">
        <v>1.220974384</v>
      </c>
      <c r="I11015">
        <v>0.80993135999999999</v>
      </c>
      <c r="J11015">
        <v>0.46719332800000007</v>
      </c>
      <c r="K11015">
        <v>0.64365828800000024</v>
      </c>
      <c r="L11015">
        <v>0.76388692800000002</v>
      </c>
      <c r="M11015">
        <v>1.026003776</v>
      </c>
      <c r="N11015">
        <v>1.0279900959999999</v>
      </c>
      <c r="O11015">
        <v>0.75944489600000009</v>
      </c>
      <c r="Q11015">
        <v>0.92329249599999996</v>
      </c>
      <c r="S11015">
        <v>1.007370224</v>
      </c>
      <c r="U11015">
        <v>6.5450559999999996E-3</v>
      </c>
      <c r="W11015">
        <v>0</v>
      </c>
    </row>
    <row r="11016" spans="2:23" hidden="1" x14ac:dyDescent="0.25">
      <c r="B11016" t="s">
        <v>715</v>
      </c>
      <c r="C11016" t="s">
        <v>295</v>
      </c>
      <c r="D11016" t="s">
        <v>97</v>
      </c>
      <c r="E11016" t="s">
        <v>515</v>
      </c>
      <c r="F11016" t="s">
        <v>93</v>
      </c>
      <c r="G11016">
        <v>16.427162976000002</v>
      </c>
      <c r="H11016">
        <v>17.238317488</v>
      </c>
      <c r="I11016">
        <v>16.964120992000002</v>
      </c>
      <c r="J11016">
        <v>16.067998800000002</v>
      </c>
      <c r="K11016">
        <v>13.594891856</v>
      </c>
      <c r="L11016">
        <v>10.49018096</v>
      </c>
      <c r="M11016">
        <v>7.5973832480000016</v>
      </c>
      <c r="N11016">
        <v>5.5108509120000004</v>
      </c>
      <c r="O11016">
        <v>4.6056025119999999</v>
      </c>
      <c r="Q11016">
        <v>3.7002583520000001</v>
      </c>
      <c r="S11016">
        <v>4.5685689280000021</v>
      </c>
      <c r="U11016">
        <v>6.9046667199999989</v>
      </c>
      <c r="W11016">
        <v>11.684859088</v>
      </c>
    </row>
    <row r="11017" spans="2:23" hidden="1" x14ac:dyDescent="0.25">
      <c r="B11017" t="s">
        <v>715</v>
      </c>
      <c r="C11017" t="s">
        <v>295</v>
      </c>
      <c r="D11017" t="s">
        <v>97</v>
      </c>
      <c r="E11017" t="s">
        <v>516</v>
      </c>
      <c r="F11017" t="s">
        <v>93</v>
      </c>
      <c r="G11017">
        <v>29.55314152</v>
      </c>
      <c r="H11017">
        <v>47.159052752000001</v>
      </c>
      <c r="I11017">
        <v>60.307855439999997</v>
      </c>
      <c r="J11017">
        <v>77.55972683200001</v>
      </c>
      <c r="K11017">
        <v>77.477650095999991</v>
      </c>
      <c r="L11017">
        <v>71.932392559999997</v>
      </c>
      <c r="M11017">
        <v>71.183397376000002</v>
      </c>
      <c r="N11017">
        <v>74.563459375999997</v>
      </c>
      <c r="O11017">
        <v>70.733216400000003</v>
      </c>
      <c r="Q11017">
        <v>90.632059279999993</v>
      </c>
      <c r="S11017">
        <v>92.332430400000021</v>
      </c>
      <c r="U11017">
        <v>80.35386979200004</v>
      </c>
      <c r="W11017">
        <v>79.531474512000017</v>
      </c>
    </row>
    <row r="11018" spans="2:23" hidden="1" x14ac:dyDescent="0.25">
      <c r="B11018" t="s">
        <v>715</v>
      </c>
      <c r="C11018" t="s">
        <v>295</v>
      </c>
      <c r="D11018" t="s">
        <v>97</v>
      </c>
      <c r="E11018" t="s">
        <v>651</v>
      </c>
      <c r="F11018" t="s">
        <v>93</v>
      </c>
      <c r="G11018">
        <v>32.779250672000003</v>
      </c>
      <c r="H11018">
        <v>48.571337024000002</v>
      </c>
      <c r="I11018">
        <v>60.586259552000001</v>
      </c>
      <c r="J11018">
        <v>77.681513727999999</v>
      </c>
      <c r="K11018">
        <v>77.488952576000003</v>
      </c>
      <c r="L11018">
        <v>71.93245976</v>
      </c>
      <c r="M11018">
        <v>71.183464127999997</v>
      </c>
      <c r="N11018">
        <v>74.563525679999998</v>
      </c>
      <c r="O11018">
        <v>70.733286064000012</v>
      </c>
      <c r="Q11018">
        <v>90.632131968000024</v>
      </c>
      <c r="S11018">
        <v>92.332430400000021</v>
      </c>
      <c r="U11018">
        <v>80.35386979200004</v>
      </c>
      <c r="W11018">
        <v>79.531474512000017</v>
      </c>
    </row>
    <row r="11019" spans="2:23" hidden="1" x14ac:dyDescent="0.25">
      <c r="B11019" t="s">
        <v>715</v>
      </c>
      <c r="C11019" t="s">
        <v>295</v>
      </c>
      <c r="D11019" t="s">
        <v>97</v>
      </c>
      <c r="E11019" t="s">
        <v>517</v>
      </c>
      <c r="F11019" t="s">
        <v>93</v>
      </c>
      <c r="G11019">
        <v>0.90396689600000002</v>
      </c>
      <c r="H11019">
        <v>0.61569289600000021</v>
      </c>
      <c r="I11019">
        <v>0.27833590400000008</v>
      </c>
      <c r="J11019">
        <v>0.121718912</v>
      </c>
      <c r="K11019">
        <v>1.1164495999999999E-2</v>
      </c>
      <c r="L11019">
        <v>0</v>
      </c>
      <c r="M11019">
        <v>0</v>
      </c>
      <c r="N11019">
        <v>0</v>
      </c>
      <c r="O11019">
        <v>0</v>
      </c>
      <c r="Q11019">
        <v>0</v>
      </c>
      <c r="S11019">
        <v>0</v>
      </c>
      <c r="U11019">
        <v>0</v>
      </c>
      <c r="W11019">
        <v>0</v>
      </c>
    </row>
    <row r="11020" spans="2:23" hidden="1" x14ac:dyDescent="0.25">
      <c r="B11020" t="s">
        <v>715</v>
      </c>
      <c r="C11020" t="s">
        <v>295</v>
      </c>
      <c r="D11020" t="s">
        <v>97</v>
      </c>
      <c r="E11020" t="s">
        <v>518</v>
      </c>
      <c r="F11020" t="s">
        <v>93</v>
      </c>
      <c r="G11020">
        <v>0</v>
      </c>
      <c r="H11020">
        <v>0</v>
      </c>
      <c r="I11020">
        <v>5.4880000000000006E-6</v>
      </c>
      <c r="J11020">
        <v>5.4880000000000006E-6</v>
      </c>
      <c r="K11020">
        <v>5.4880000000000006E-6</v>
      </c>
      <c r="L11020">
        <v>5.4880000000000006E-6</v>
      </c>
      <c r="M11020">
        <v>5.4880000000000006E-6</v>
      </c>
      <c r="N11020">
        <v>5.4880000000000006E-6</v>
      </c>
      <c r="O11020">
        <v>5.7119999999999997E-6</v>
      </c>
      <c r="Q11020">
        <v>6.0480000000000004E-6</v>
      </c>
      <c r="S11020">
        <v>0</v>
      </c>
      <c r="U11020">
        <v>0</v>
      </c>
      <c r="W11020">
        <v>0</v>
      </c>
    </row>
    <row r="11021" spans="2:23" hidden="1" x14ac:dyDescent="0.25">
      <c r="B11021" t="s">
        <v>715</v>
      </c>
      <c r="C11021" t="s">
        <v>295</v>
      </c>
      <c r="D11021" t="s">
        <v>97</v>
      </c>
      <c r="E11021" t="s">
        <v>709</v>
      </c>
      <c r="F11021" t="s">
        <v>93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Q11021">
        <v>0</v>
      </c>
      <c r="S11021">
        <v>0</v>
      </c>
      <c r="U11021">
        <v>0</v>
      </c>
      <c r="W11021">
        <v>0</v>
      </c>
    </row>
    <row r="11022" spans="2:23" hidden="1" x14ac:dyDescent="0.25">
      <c r="B11022" t="s">
        <v>715</v>
      </c>
      <c r="C11022" t="s">
        <v>295</v>
      </c>
      <c r="D11022" t="s">
        <v>97</v>
      </c>
      <c r="E11022" t="s">
        <v>519</v>
      </c>
      <c r="F11022" t="s">
        <v>93</v>
      </c>
      <c r="G11022">
        <v>0</v>
      </c>
      <c r="H11022">
        <v>0</v>
      </c>
      <c r="I11022">
        <v>5.4880000000000006E-6</v>
      </c>
      <c r="J11022">
        <v>5.4880000000000006E-6</v>
      </c>
      <c r="K11022">
        <v>5.4880000000000006E-6</v>
      </c>
      <c r="L11022">
        <v>5.4880000000000006E-6</v>
      </c>
      <c r="M11022">
        <v>5.4880000000000006E-6</v>
      </c>
      <c r="N11022">
        <v>5.4880000000000006E-6</v>
      </c>
      <c r="O11022">
        <v>5.7119999999999997E-6</v>
      </c>
      <c r="Q11022">
        <v>6.0480000000000004E-6</v>
      </c>
      <c r="S11022">
        <v>0</v>
      </c>
      <c r="U11022">
        <v>0</v>
      </c>
      <c r="W11022">
        <v>0</v>
      </c>
    </row>
    <row r="11023" spans="2:23" hidden="1" x14ac:dyDescent="0.25">
      <c r="B11023" t="s">
        <v>715</v>
      </c>
      <c r="C11023" t="s">
        <v>295</v>
      </c>
      <c r="D11023" t="s">
        <v>97</v>
      </c>
      <c r="E11023" t="s">
        <v>652</v>
      </c>
      <c r="F11023" t="s">
        <v>93</v>
      </c>
      <c r="G11023">
        <v>0</v>
      </c>
      <c r="H11023">
        <v>0</v>
      </c>
      <c r="I11023">
        <v>2.777600000000001E-5</v>
      </c>
      <c r="J11023">
        <v>0</v>
      </c>
      <c r="K11023">
        <v>1.534621088</v>
      </c>
      <c r="L11023">
        <v>1.899588992</v>
      </c>
      <c r="M11023">
        <v>2.269811936</v>
      </c>
      <c r="N11023">
        <v>2.124369744</v>
      </c>
      <c r="O11023">
        <v>1.729117488</v>
      </c>
      <c r="Q11023">
        <v>2.660855792</v>
      </c>
      <c r="S11023">
        <v>4.1716933440000012</v>
      </c>
      <c r="U11023">
        <v>2.9177176</v>
      </c>
      <c r="W11023">
        <v>2.3641572640000001</v>
      </c>
    </row>
    <row r="11024" spans="2:23" hidden="1" x14ac:dyDescent="0.25">
      <c r="B11024" t="s">
        <v>715</v>
      </c>
      <c r="C11024" t="s">
        <v>295</v>
      </c>
      <c r="D11024" t="s">
        <v>97</v>
      </c>
      <c r="E11024" t="s">
        <v>520</v>
      </c>
      <c r="F11024" t="s">
        <v>93</v>
      </c>
      <c r="G11024">
        <v>5.5073968320000004</v>
      </c>
      <c r="H11024">
        <v>17.443949824000001</v>
      </c>
      <c r="I11024">
        <v>27.649319823999999</v>
      </c>
      <c r="J11024">
        <v>36.891136576000008</v>
      </c>
      <c r="K11024">
        <v>33.694888863999999</v>
      </c>
      <c r="L11024">
        <v>27.798248688000012</v>
      </c>
      <c r="M11024">
        <v>26.365425632000001</v>
      </c>
      <c r="N11024">
        <v>27.876051839999999</v>
      </c>
      <c r="O11024">
        <v>24.568521264000001</v>
      </c>
      <c r="Q11024">
        <v>34.806766288000013</v>
      </c>
      <c r="S11024">
        <v>37.551325616000007</v>
      </c>
      <c r="U11024">
        <v>28.465492608000002</v>
      </c>
      <c r="W11024">
        <v>25.630366720000001</v>
      </c>
    </row>
    <row r="11025" spans="2:23" hidden="1" x14ac:dyDescent="0.25">
      <c r="B11025" t="s">
        <v>715</v>
      </c>
      <c r="C11025" t="s">
        <v>295</v>
      </c>
      <c r="D11025" t="s">
        <v>97</v>
      </c>
      <c r="E11025" t="s">
        <v>521</v>
      </c>
      <c r="F11025" t="s">
        <v>93</v>
      </c>
      <c r="G11025">
        <v>20.700620415999989</v>
      </c>
      <c r="H11025">
        <v>39.435949168000008</v>
      </c>
      <c r="I11025">
        <v>70.530424720000013</v>
      </c>
      <c r="J11025">
        <v>125.66675273600001</v>
      </c>
      <c r="K11025">
        <v>100.47653907199999</v>
      </c>
      <c r="L11025">
        <v>115.50488264000001</v>
      </c>
      <c r="M11025">
        <v>116.94948137599999</v>
      </c>
      <c r="N11025">
        <v>107.57766768</v>
      </c>
      <c r="O11025">
        <v>90.073750591999996</v>
      </c>
      <c r="Q11025">
        <v>95.810630384000021</v>
      </c>
      <c r="S11025">
        <v>122.314698464</v>
      </c>
      <c r="U11025">
        <v>134.0592652</v>
      </c>
      <c r="W11025">
        <v>116.514648208</v>
      </c>
    </row>
    <row r="11026" spans="2:23" hidden="1" x14ac:dyDescent="0.25">
      <c r="B11026" t="s">
        <v>715</v>
      </c>
      <c r="C11026" t="s">
        <v>295</v>
      </c>
      <c r="D11026" t="s">
        <v>97</v>
      </c>
      <c r="E11026" t="s">
        <v>522</v>
      </c>
      <c r="F11026" t="s">
        <v>93</v>
      </c>
      <c r="G11026">
        <v>6.8925349920000007</v>
      </c>
      <c r="H11026">
        <v>11.255810944</v>
      </c>
      <c r="I11026">
        <v>14.884483152</v>
      </c>
      <c r="J11026">
        <v>24.133398239999998</v>
      </c>
      <c r="K11026">
        <v>29.544211088000001</v>
      </c>
      <c r="L11026">
        <v>32.880075984000008</v>
      </c>
      <c r="M11026">
        <v>36.194584720000002</v>
      </c>
      <c r="N11026">
        <v>40.148566528000003</v>
      </c>
      <c r="O11026">
        <v>40.799647728000011</v>
      </c>
      <c r="Q11026">
        <v>51.201742032000013</v>
      </c>
      <c r="S11026">
        <v>49.205165632000003</v>
      </c>
      <c r="U11026">
        <v>44.977165407999998</v>
      </c>
      <c r="W11026">
        <v>42.216248704000009</v>
      </c>
    </row>
    <row r="11027" spans="2:23" hidden="1" x14ac:dyDescent="0.25">
      <c r="B11027" t="s">
        <v>715</v>
      </c>
      <c r="C11027" t="s">
        <v>295</v>
      </c>
      <c r="D11027" t="s">
        <v>97</v>
      </c>
      <c r="E11027" t="s">
        <v>654</v>
      </c>
      <c r="F11027" t="s">
        <v>93</v>
      </c>
      <c r="G11027">
        <v>0.26324905599999998</v>
      </c>
      <c r="H11027">
        <v>1.733919488</v>
      </c>
      <c r="I11027">
        <v>2.0659775360000001</v>
      </c>
      <c r="J11027">
        <v>2.9854025600000011</v>
      </c>
      <c r="K11027">
        <v>2.9372631679999999</v>
      </c>
      <c r="L11027">
        <v>5.4101140799999996</v>
      </c>
      <c r="M11027">
        <v>8.8065230400000001</v>
      </c>
      <c r="N11027">
        <v>12.547633727999999</v>
      </c>
      <c r="O11027">
        <v>14.859757247999999</v>
      </c>
      <c r="Q11027">
        <v>21.003473344</v>
      </c>
      <c r="S11027">
        <v>24.722790624000002</v>
      </c>
      <c r="U11027">
        <v>22.429381968000001</v>
      </c>
      <c r="W11027">
        <v>19.664592416000001</v>
      </c>
    </row>
    <row r="11028" spans="2:23" hidden="1" x14ac:dyDescent="0.25">
      <c r="B11028" t="s">
        <v>715</v>
      </c>
      <c r="C11028" t="s">
        <v>295</v>
      </c>
      <c r="D11028" t="s">
        <v>97</v>
      </c>
      <c r="E11028" t="s">
        <v>655</v>
      </c>
      <c r="F11028" t="s">
        <v>93</v>
      </c>
      <c r="G11028">
        <v>0.58663539200000014</v>
      </c>
      <c r="H11028">
        <v>2.9035802880000001</v>
      </c>
      <c r="I11028">
        <v>3.4575654400000011</v>
      </c>
      <c r="J11028">
        <v>5.0495255999999999</v>
      </c>
      <c r="K11028">
        <v>16.370243007999999</v>
      </c>
      <c r="L11028">
        <v>22.940592192</v>
      </c>
      <c r="M11028">
        <v>22.551788448</v>
      </c>
      <c r="N11028">
        <v>15.155112336</v>
      </c>
      <c r="O11028">
        <v>12.95461328</v>
      </c>
      <c r="Q11028">
        <v>9.9020799360000016</v>
      </c>
      <c r="S11028">
        <v>10.805143776</v>
      </c>
      <c r="U11028">
        <v>20.091232223999999</v>
      </c>
      <c r="W11028">
        <v>23.545510463999999</v>
      </c>
    </row>
    <row r="11029" spans="2:23" hidden="1" x14ac:dyDescent="0.25">
      <c r="B11029" t="s">
        <v>715</v>
      </c>
      <c r="C11029" t="s">
        <v>295</v>
      </c>
      <c r="D11029" t="s">
        <v>97</v>
      </c>
      <c r="E11029" t="s">
        <v>710</v>
      </c>
      <c r="F11029" t="s">
        <v>93</v>
      </c>
      <c r="G11029">
        <v>3.6579871999999999E-2</v>
      </c>
      <c r="H11029">
        <v>0.22593468800000011</v>
      </c>
      <c r="I11029">
        <v>0.109702096</v>
      </c>
      <c r="J11029">
        <v>0.71654665600000012</v>
      </c>
      <c r="K11029">
        <v>9.2393852319999983</v>
      </c>
      <c r="L11029">
        <v>10.264951088</v>
      </c>
      <c r="M11029">
        <v>10.063837616000001</v>
      </c>
      <c r="N11029">
        <v>7.8786204</v>
      </c>
      <c r="O11029">
        <v>7.4185252960000003</v>
      </c>
      <c r="Q11029">
        <v>3.081368416000001</v>
      </c>
      <c r="S11029">
        <v>3.3885950560000011</v>
      </c>
      <c r="U11029">
        <v>10.291539664</v>
      </c>
      <c r="W11029">
        <v>10.785154800000001</v>
      </c>
    </row>
    <row r="11030" spans="2:23" hidden="1" x14ac:dyDescent="0.25">
      <c r="B11030" t="s">
        <v>715</v>
      </c>
      <c r="C11030" t="s">
        <v>295</v>
      </c>
      <c r="D11030" t="s">
        <v>97</v>
      </c>
      <c r="E11030" t="s">
        <v>711</v>
      </c>
      <c r="F11030" t="s">
        <v>93</v>
      </c>
      <c r="G11030">
        <v>0</v>
      </c>
      <c r="H11030">
        <v>0.1738741760000001</v>
      </c>
      <c r="I11030">
        <v>7.4664800000000002E-3</v>
      </c>
      <c r="J11030">
        <v>0.53251016000000007</v>
      </c>
      <c r="K11030">
        <v>4.6963176959999986</v>
      </c>
      <c r="L11030">
        <v>4.8326227040000003</v>
      </c>
      <c r="M11030">
        <v>2.878362256</v>
      </c>
      <c r="N11030">
        <v>2.1147921759999999</v>
      </c>
      <c r="O11030">
        <v>4.3171833599999996</v>
      </c>
      <c r="Q11030">
        <v>4.5863537440000002</v>
      </c>
      <c r="S11030">
        <v>3.999024624</v>
      </c>
      <c r="U11030">
        <v>2.5056522400000012</v>
      </c>
      <c r="W11030">
        <v>2.7933111359999998</v>
      </c>
    </row>
    <row r="11031" spans="2:23" hidden="1" x14ac:dyDescent="0.25">
      <c r="B11031" t="s">
        <v>715</v>
      </c>
      <c r="C11031" t="s">
        <v>295</v>
      </c>
      <c r="D11031" t="s">
        <v>97</v>
      </c>
      <c r="E11031" t="s">
        <v>656</v>
      </c>
      <c r="F11031" t="s">
        <v>93</v>
      </c>
      <c r="G11031">
        <v>0.30076110400000011</v>
      </c>
      <c r="H11031">
        <v>1.1464645920000001</v>
      </c>
      <c r="I11031">
        <v>1.3501408479999999</v>
      </c>
      <c r="J11031">
        <v>0.91018894400000017</v>
      </c>
      <c r="K11031">
        <v>0.199993584</v>
      </c>
      <c r="L11031">
        <v>2.5480000000000001E-4</v>
      </c>
      <c r="M11031">
        <v>1.07184E-4</v>
      </c>
      <c r="N11031">
        <v>2.8896000000000009E-5</v>
      </c>
      <c r="O11031">
        <v>3.0576000000000007E-5</v>
      </c>
      <c r="Q11031">
        <v>3.2255999999999997E-5</v>
      </c>
      <c r="S11031">
        <v>0</v>
      </c>
      <c r="U11031">
        <v>0</v>
      </c>
      <c r="W11031">
        <v>0</v>
      </c>
    </row>
    <row r="11032" spans="2:23" hidden="1" x14ac:dyDescent="0.25">
      <c r="B11032" t="s">
        <v>715</v>
      </c>
      <c r="C11032" t="s">
        <v>295</v>
      </c>
      <c r="D11032" t="s">
        <v>97</v>
      </c>
      <c r="E11032" t="s">
        <v>657</v>
      </c>
      <c r="F11032" t="s">
        <v>93</v>
      </c>
      <c r="G11032">
        <v>0.24929441599999999</v>
      </c>
      <c r="H11032">
        <v>1.3573068319999999</v>
      </c>
      <c r="I11032">
        <v>1.990256128</v>
      </c>
      <c r="J11032">
        <v>2.8902799520000002</v>
      </c>
      <c r="K11032">
        <v>2.2345463840000002</v>
      </c>
      <c r="L11032">
        <v>7.8427636000000014</v>
      </c>
      <c r="M11032">
        <v>9.6094813919999993</v>
      </c>
      <c r="N11032">
        <v>5.161670752</v>
      </c>
      <c r="O11032">
        <v>1.2188741599999999</v>
      </c>
      <c r="Q11032">
        <v>2.2343255200000001</v>
      </c>
      <c r="S11032">
        <v>3.4175240960000002</v>
      </c>
      <c r="U11032">
        <v>7.2940403199999997</v>
      </c>
      <c r="W11032">
        <v>9.9670445280000024</v>
      </c>
    </row>
    <row r="11033" spans="2:23" hidden="1" x14ac:dyDescent="0.25">
      <c r="B11033" t="s">
        <v>715</v>
      </c>
      <c r="C11033" t="s">
        <v>295</v>
      </c>
      <c r="D11033" t="s">
        <v>97</v>
      </c>
      <c r="E11033" t="s">
        <v>658</v>
      </c>
      <c r="F11033" t="s">
        <v>93</v>
      </c>
      <c r="G11033">
        <v>3.6579871999999999E-2</v>
      </c>
      <c r="H11033">
        <v>0.22593468800000011</v>
      </c>
      <c r="I11033">
        <v>0.109702096</v>
      </c>
      <c r="J11033">
        <v>0.71654665600000012</v>
      </c>
      <c r="K11033">
        <v>9.2393852319999983</v>
      </c>
      <c r="L11033">
        <v>10.264951088</v>
      </c>
      <c r="M11033">
        <v>10.063837616000001</v>
      </c>
      <c r="N11033">
        <v>7.8786204</v>
      </c>
      <c r="O11033">
        <v>7.4185252960000003</v>
      </c>
      <c r="Q11033">
        <v>3.081368416000001</v>
      </c>
      <c r="S11033">
        <v>3.3885950560000011</v>
      </c>
      <c r="U11033">
        <v>10.291539664</v>
      </c>
      <c r="W11033">
        <v>10.785154800000001</v>
      </c>
    </row>
    <row r="11034" spans="2:23" hidden="1" x14ac:dyDescent="0.25">
      <c r="B11034" t="s">
        <v>715</v>
      </c>
      <c r="C11034" t="s">
        <v>295</v>
      </c>
      <c r="D11034" t="s">
        <v>97</v>
      </c>
      <c r="E11034" t="s">
        <v>659</v>
      </c>
      <c r="F11034" t="s">
        <v>93</v>
      </c>
      <c r="G11034">
        <v>4.3646555679999999</v>
      </c>
      <c r="H11034">
        <v>8.1429941600000006</v>
      </c>
      <c r="I11034">
        <v>7.7253662080000014</v>
      </c>
      <c r="J11034">
        <v>5.0960823200000007</v>
      </c>
      <c r="K11034">
        <v>14.818344352</v>
      </c>
      <c r="L11034">
        <v>16.940400847999999</v>
      </c>
      <c r="M11034">
        <v>19.514974528</v>
      </c>
      <c r="N11034">
        <v>23.001303472000011</v>
      </c>
      <c r="O11034">
        <v>29.556754080000001</v>
      </c>
      <c r="Q11034">
        <v>22.251030928000009</v>
      </c>
      <c r="S11034">
        <v>15.40827736</v>
      </c>
      <c r="U11034">
        <v>16.464343952</v>
      </c>
      <c r="W11034">
        <v>15.248402512</v>
      </c>
    </row>
    <row r="11035" spans="2:23" hidden="1" x14ac:dyDescent="0.25">
      <c r="B11035" t="s">
        <v>715</v>
      </c>
      <c r="C11035" t="s">
        <v>295</v>
      </c>
      <c r="D11035" t="s">
        <v>97</v>
      </c>
      <c r="E11035" t="s">
        <v>660</v>
      </c>
      <c r="F11035" t="s">
        <v>93</v>
      </c>
      <c r="G11035">
        <v>0</v>
      </c>
      <c r="H11035">
        <v>4.1602399999999999E-3</v>
      </c>
      <c r="I11035">
        <v>0.84952100799999997</v>
      </c>
      <c r="J11035">
        <v>2.4989095039999998</v>
      </c>
      <c r="K11035">
        <v>14.553342832</v>
      </c>
      <c r="L11035">
        <v>16.660170239999999</v>
      </c>
      <c r="M11035">
        <v>18.207121744000009</v>
      </c>
      <c r="N11035">
        <v>18.29413387200001</v>
      </c>
      <c r="O11035">
        <v>20.041506800000001</v>
      </c>
      <c r="Q11035">
        <v>15.821370432</v>
      </c>
      <c r="S11035">
        <v>11.562622288</v>
      </c>
      <c r="U11035">
        <v>13.181346528000001</v>
      </c>
      <c r="W11035">
        <v>8.5803759999999993</v>
      </c>
    </row>
    <row r="11036" spans="2:23" hidden="1" x14ac:dyDescent="0.25">
      <c r="B11036" t="s">
        <v>715</v>
      </c>
      <c r="C11036" t="s">
        <v>295</v>
      </c>
      <c r="D11036" t="s">
        <v>97</v>
      </c>
      <c r="E11036" t="s">
        <v>661</v>
      </c>
      <c r="F11036" t="s">
        <v>93</v>
      </c>
      <c r="G11036">
        <v>0</v>
      </c>
      <c r="H11036">
        <v>4.6208512E-2</v>
      </c>
      <c r="I11036">
        <v>0.36968904000000002</v>
      </c>
      <c r="J11036">
        <v>0.6351719360000001</v>
      </c>
      <c r="K11036">
        <v>0.26499636799999998</v>
      </c>
      <c r="L11036">
        <v>0.22006667199999999</v>
      </c>
      <c r="M11036">
        <v>0.50566779200000012</v>
      </c>
      <c r="N11036">
        <v>0.90701934399999995</v>
      </c>
      <c r="O11036">
        <v>1.288359856</v>
      </c>
      <c r="Q11036">
        <v>1.3846024640000001</v>
      </c>
      <c r="S11036">
        <v>1.345104656</v>
      </c>
      <c r="U11036">
        <v>1.439737488</v>
      </c>
      <c r="W11036">
        <v>2.3238383840000001</v>
      </c>
    </row>
    <row r="11037" spans="2:23" hidden="1" x14ac:dyDescent="0.25">
      <c r="B11037" t="s">
        <v>715</v>
      </c>
      <c r="C11037" t="s">
        <v>295</v>
      </c>
      <c r="D11037" t="s">
        <v>97</v>
      </c>
      <c r="E11037" t="s">
        <v>662</v>
      </c>
      <c r="F11037" t="s">
        <v>93</v>
      </c>
      <c r="G11037">
        <v>4.3646555679999999</v>
      </c>
      <c r="H11037">
        <v>8.0926255200000003</v>
      </c>
      <c r="I11037">
        <v>6.5061561600000024</v>
      </c>
      <c r="J11037">
        <v>1.9619714239999999</v>
      </c>
      <c r="K11037">
        <v>5.1519999999999991E-6</v>
      </c>
      <c r="L11037">
        <v>6.0163712000000001E-2</v>
      </c>
      <c r="M11037">
        <v>0.80218420800000001</v>
      </c>
      <c r="N11037">
        <v>1.6382455039999999</v>
      </c>
      <c r="O11037">
        <v>1.9636777439999999</v>
      </c>
      <c r="Q11037">
        <v>1.473380608</v>
      </c>
      <c r="S11037">
        <v>0.65384390400000003</v>
      </c>
      <c r="U11037">
        <v>1.6141664E-2</v>
      </c>
      <c r="W11037">
        <v>0.86876451200000004</v>
      </c>
    </row>
    <row r="11038" spans="2:23" hidden="1" x14ac:dyDescent="0.25">
      <c r="B11038" t="s">
        <v>715</v>
      </c>
      <c r="C11038" t="s">
        <v>295</v>
      </c>
      <c r="D11038" t="s">
        <v>97</v>
      </c>
      <c r="E11038" t="s">
        <v>663</v>
      </c>
      <c r="F11038" t="s">
        <v>93</v>
      </c>
      <c r="G11038">
        <v>8.3188667520000017</v>
      </c>
      <c r="H11038">
        <v>13.611399648000001</v>
      </c>
      <c r="I11038">
        <v>14.850378256000001</v>
      </c>
      <c r="J11038">
        <v>14.005678064</v>
      </c>
      <c r="K11038">
        <v>12.031347104</v>
      </c>
      <c r="L11038">
        <v>7.1807634080000007</v>
      </c>
      <c r="M11038">
        <v>7.2897717759999994</v>
      </c>
      <c r="N11038">
        <v>11.511752784</v>
      </c>
      <c r="O11038">
        <v>13.332665695999999</v>
      </c>
      <c r="Q11038">
        <v>11.224259760000001</v>
      </c>
      <c r="S11038">
        <v>8.3447084000000018</v>
      </c>
      <c r="U11038">
        <v>3.70648768</v>
      </c>
      <c r="W11038">
        <v>3.532792368</v>
      </c>
    </row>
    <row r="11039" spans="2:23" hidden="1" x14ac:dyDescent="0.25">
      <c r="B11039" t="s">
        <v>715</v>
      </c>
      <c r="C11039" t="s">
        <v>199</v>
      </c>
      <c r="D11039" t="s">
        <v>97</v>
      </c>
      <c r="E11039" t="s">
        <v>648</v>
      </c>
      <c r="F11039" t="s">
        <v>93</v>
      </c>
      <c r="G11039">
        <v>1082.5583463519999</v>
      </c>
      <c r="H11039">
        <v>1760.6210323519999</v>
      </c>
      <c r="I11039">
        <v>1954.151101392001</v>
      </c>
      <c r="J11039">
        <v>2239.782402928</v>
      </c>
      <c r="K11039">
        <v>2439.9545695840002</v>
      </c>
      <c r="L11039">
        <v>2618.9672531680012</v>
      </c>
      <c r="M11039">
        <v>2891.7760220160012</v>
      </c>
      <c r="N11039">
        <v>3333.4688617440011</v>
      </c>
      <c r="O11039">
        <v>3445.6453582879999</v>
      </c>
      <c r="Q11039">
        <v>3903.764990272</v>
      </c>
      <c r="S11039">
        <v>4390.8544908480008</v>
      </c>
      <c r="U11039">
        <v>4671.0466179999994</v>
      </c>
      <c r="W11039">
        <v>4937.4721780159998</v>
      </c>
    </row>
    <row r="11040" spans="2:23" hidden="1" x14ac:dyDescent="0.25">
      <c r="B11040" t="s">
        <v>715</v>
      </c>
      <c r="C11040" t="s">
        <v>199</v>
      </c>
      <c r="D11040" t="s">
        <v>97</v>
      </c>
      <c r="E11040" t="s">
        <v>502</v>
      </c>
      <c r="F11040" t="s">
        <v>93</v>
      </c>
      <c r="G11040">
        <v>69.862537136</v>
      </c>
      <c r="H11040">
        <v>116.747650992</v>
      </c>
      <c r="I11040">
        <v>167.14039776000001</v>
      </c>
      <c r="J11040">
        <v>199.38624686399999</v>
      </c>
      <c r="K11040">
        <v>208.7570558080001</v>
      </c>
      <c r="L11040">
        <v>208.42387417600011</v>
      </c>
      <c r="M11040">
        <v>207.61513942400001</v>
      </c>
      <c r="N11040">
        <v>206.60203883200001</v>
      </c>
      <c r="O11040">
        <v>189.42026723199999</v>
      </c>
      <c r="Q11040">
        <v>193.01934713600011</v>
      </c>
      <c r="S11040">
        <v>202.60183316800001</v>
      </c>
      <c r="U11040">
        <v>202.427819664</v>
      </c>
      <c r="W11040">
        <v>183.3926696</v>
      </c>
    </row>
    <row r="11041" spans="2:23" hidden="1" x14ac:dyDescent="0.25">
      <c r="B11041" t="s">
        <v>715</v>
      </c>
      <c r="C11041" t="s">
        <v>199</v>
      </c>
      <c r="D11041" t="s">
        <v>97</v>
      </c>
      <c r="E11041" t="s">
        <v>503</v>
      </c>
      <c r="F11041" t="s">
        <v>93</v>
      </c>
      <c r="G11041">
        <v>0</v>
      </c>
      <c r="H11041">
        <v>0.47634350400000008</v>
      </c>
      <c r="I11041">
        <v>0.12610012800000001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Q11041">
        <v>0</v>
      </c>
      <c r="S11041">
        <v>0</v>
      </c>
      <c r="U11041">
        <v>0</v>
      </c>
      <c r="W11041">
        <v>0</v>
      </c>
    </row>
    <row r="11042" spans="2:23" hidden="1" x14ac:dyDescent="0.25">
      <c r="B11042" t="s">
        <v>715</v>
      </c>
      <c r="C11042" t="s">
        <v>199</v>
      </c>
      <c r="D11042" t="s">
        <v>97</v>
      </c>
      <c r="E11042" t="s">
        <v>504</v>
      </c>
      <c r="F11042" t="s">
        <v>93</v>
      </c>
      <c r="G11042">
        <v>56.329130368000001</v>
      </c>
      <c r="H11042">
        <v>89.879413904000018</v>
      </c>
      <c r="I11042">
        <v>138.91501019200001</v>
      </c>
      <c r="J11042">
        <v>164.655297856</v>
      </c>
      <c r="K11042">
        <v>170.46787934400001</v>
      </c>
      <c r="L11042">
        <v>165.95314142400011</v>
      </c>
      <c r="M11042">
        <v>163.49139228799999</v>
      </c>
      <c r="N11042">
        <v>164.84898494399999</v>
      </c>
      <c r="O11042">
        <v>147.12338424000001</v>
      </c>
      <c r="Q11042">
        <v>146.937550816</v>
      </c>
      <c r="S11042">
        <v>150.44571528</v>
      </c>
      <c r="U11042">
        <v>147.642690496</v>
      </c>
      <c r="W11042">
        <v>130.219461344</v>
      </c>
    </row>
    <row r="11043" spans="2:23" hidden="1" x14ac:dyDescent="0.25">
      <c r="B11043" t="s">
        <v>715</v>
      </c>
      <c r="C11043" t="s">
        <v>199</v>
      </c>
      <c r="D11043" t="s">
        <v>97</v>
      </c>
      <c r="E11043" t="s">
        <v>505</v>
      </c>
      <c r="F11043" t="s">
        <v>93</v>
      </c>
      <c r="G11043">
        <v>2.3221423680000002</v>
      </c>
      <c r="H11043">
        <v>0.79659137599999996</v>
      </c>
      <c r="I11043">
        <v>6.832000000000001E-5</v>
      </c>
      <c r="J11043">
        <v>6.7872000000000003E-5</v>
      </c>
      <c r="K11043">
        <v>6.7536000000000012E-5</v>
      </c>
      <c r="L11043">
        <v>6.7088000000000019E-5</v>
      </c>
      <c r="M11043">
        <v>6.6752000000000014E-5</v>
      </c>
      <c r="N11043">
        <v>7.3360000000000016E-5</v>
      </c>
      <c r="O11043">
        <v>1.06736E-4</v>
      </c>
      <c r="Q11043">
        <v>7.2800000000000021E-5</v>
      </c>
      <c r="S11043">
        <v>0</v>
      </c>
      <c r="U11043">
        <v>0</v>
      </c>
      <c r="W11043">
        <v>0</v>
      </c>
    </row>
    <row r="11044" spans="2:23" hidden="1" x14ac:dyDescent="0.25">
      <c r="B11044" t="s">
        <v>715</v>
      </c>
      <c r="C11044" t="s">
        <v>199</v>
      </c>
      <c r="D11044" t="s">
        <v>97</v>
      </c>
      <c r="E11044" t="s">
        <v>506</v>
      </c>
      <c r="F11044" t="s">
        <v>93</v>
      </c>
      <c r="G11044">
        <v>0</v>
      </c>
      <c r="H11044">
        <v>1.3305599999999999E-4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6.9440000000000008E-6</v>
      </c>
      <c r="O11044">
        <v>3.7072E-5</v>
      </c>
      <c r="Q11044">
        <v>0</v>
      </c>
      <c r="S11044">
        <v>0</v>
      </c>
      <c r="U11044">
        <v>0</v>
      </c>
      <c r="W11044">
        <v>0</v>
      </c>
    </row>
    <row r="11045" spans="2:23" hidden="1" x14ac:dyDescent="0.25">
      <c r="B11045" t="s">
        <v>715</v>
      </c>
      <c r="C11045" t="s">
        <v>199</v>
      </c>
      <c r="D11045" t="s">
        <v>97</v>
      </c>
      <c r="E11045" t="s">
        <v>507</v>
      </c>
      <c r="F11045" t="s">
        <v>93</v>
      </c>
      <c r="G11045">
        <v>2.3221423680000002</v>
      </c>
      <c r="H11045">
        <v>0.79645831999999994</v>
      </c>
      <c r="I11045">
        <v>6.832000000000001E-5</v>
      </c>
      <c r="J11045">
        <v>6.7872000000000003E-5</v>
      </c>
      <c r="K11045">
        <v>6.7536000000000012E-5</v>
      </c>
      <c r="L11045">
        <v>6.7088000000000019E-5</v>
      </c>
      <c r="M11045">
        <v>6.6752000000000014E-5</v>
      </c>
      <c r="N11045">
        <v>6.6304000000000008E-5</v>
      </c>
      <c r="O11045">
        <v>6.9664000000000016E-5</v>
      </c>
      <c r="Q11045">
        <v>7.2800000000000021E-5</v>
      </c>
      <c r="S11045">
        <v>0</v>
      </c>
      <c r="U11045">
        <v>0</v>
      </c>
      <c r="W11045">
        <v>0</v>
      </c>
    </row>
    <row r="11046" spans="2:23" hidden="1" x14ac:dyDescent="0.25">
      <c r="B11046" t="s">
        <v>715</v>
      </c>
      <c r="C11046" t="s">
        <v>199</v>
      </c>
      <c r="D11046" t="s">
        <v>97</v>
      </c>
      <c r="E11046" t="s">
        <v>508</v>
      </c>
      <c r="F11046" t="s">
        <v>93</v>
      </c>
      <c r="G11046">
        <v>1.0874283840000001</v>
      </c>
      <c r="H11046">
        <v>0.38093003199999997</v>
      </c>
      <c r="I11046">
        <v>3.1539536E-2</v>
      </c>
      <c r="J11046">
        <v>7.7504000000000009E-5</v>
      </c>
      <c r="K11046">
        <v>7.8176000000000032E-5</v>
      </c>
      <c r="L11046">
        <v>7.8848000000000015E-5</v>
      </c>
      <c r="M11046">
        <v>7.9520000000000011E-5</v>
      </c>
      <c r="N11046">
        <v>8.0304000000000023E-5</v>
      </c>
      <c r="O11046">
        <v>8.5568000000000005E-5</v>
      </c>
      <c r="Q11046">
        <v>4.5846080000000004E-3</v>
      </c>
      <c r="S11046">
        <v>5.6000000000000004E-7</v>
      </c>
      <c r="U11046">
        <v>0</v>
      </c>
      <c r="W11046">
        <v>0</v>
      </c>
    </row>
    <row r="11047" spans="2:23" hidden="1" x14ac:dyDescent="0.25">
      <c r="B11047" t="s">
        <v>715</v>
      </c>
      <c r="C11047" t="s">
        <v>199</v>
      </c>
      <c r="D11047" t="s">
        <v>97</v>
      </c>
      <c r="E11047" t="s">
        <v>509</v>
      </c>
      <c r="F11047" t="s">
        <v>93</v>
      </c>
      <c r="G11047">
        <v>0.13328996800000001</v>
      </c>
      <c r="H11047">
        <v>0.163159584</v>
      </c>
      <c r="I11047">
        <v>2.787568E-2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Q11047">
        <v>0</v>
      </c>
      <c r="S11047">
        <v>0</v>
      </c>
      <c r="U11047">
        <v>0</v>
      </c>
      <c r="W11047">
        <v>0</v>
      </c>
    </row>
    <row r="11048" spans="2:23" hidden="1" x14ac:dyDescent="0.25">
      <c r="B11048" t="s">
        <v>715</v>
      </c>
      <c r="C11048" t="s">
        <v>199</v>
      </c>
      <c r="D11048" t="s">
        <v>97</v>
      </c>
      <c r="E11048" t="s">
        <v>510</v>
      </c>
      <c r="F11048" t="s">
        <v>93</v>
      </c>
      <c r="G11048">
        <v>0.95413841600000016</v>
      </c>
      <c r="H11048">
        <v>0.21777056000000011</v>
      </c>
      <c r="I11048">
        <v>3.6638560000000001E-3</v>
      </c>
      <c r="J11048">
        <v>7.7504000000000009E-5</v>
      </c>
      <c r="K11048">
        <v>7.8176000000000032E-5</v>
      </c>
      <c r="L11048">
        <v>7.8848000000000015E-5</v>
      </c>
      <c r="M11048">
        <v>7.9520000000000011E-5</v>
      </c>
      <c r="N11048">
        <v>8.0304000000000023E-5</v>
      </c>
      <c r="O11048">
        <v>8.5568000000000005E-5</v>
      </c>
      <c r="Q11048">
        <v>4.5846080000000004E-3</v>
      </c>
      <c r="S11048">
        <v>5.6000000000000004E-7</v>
      </c>
      <c r="U11048">
        <v>0</v>
      </c>
      <c r="W11048">
        <v>0</v>
      </c>
    </row>
    <row r="11049" spans="2:23" hidden="1" x14ac:dyDescent="0.25">
      <c r="B11049" t="s">
        <v>715</v>
      </c>
      <c r="C11049" t="s">
        <v>199</v>
      </c>
      <c r="D11049" t="s">
        <v>97</v>
      </c>
      <c r="E11049" t="s">
        <v>649</v>
      </c>
      <c r="F11049" t="s">
        <v>93</v>
      </c>
      <c r="G11049">
        <v>0</v>
      </c>
      <c r="H11049">
        <v>0.74832643200000004</v>
      </c>
      <c r="I11049">
        <v>7.2071238400000004</v>
      </c>
      <c r="J11049">
        <v>14.985591488000001</v>
      </c>
      <c r="K11049">
        <v>17.369118367999999</v>
      </c>
      <c r="L11049">
        <v>14.835210992</v>
      </c>
      <c r="M11049">
        <v>14.000876176</v>
      </c>
      <c r="N11049">
        <v>14.743343888</v>
      </c>
      <c r="O11049">
        <v>14.466210975999999</v>
      </c>
      <c r="Q11049">
        <v>17.859171008000001</v>
      </c>
      <c r="S11049">
        <v>17.218603808000001</v>
      </c>
      <c r="U11049">
        <v>14.625789023999999</v>
      </c>
      <c r="W11049">
        <v>13.096430592000001</v>
      </c>
    </row>
    <row r="11050" spans="2:23" hidden="1" x14ac:dyDescent="0.25">
      <c r="B11050" t="s">
        <v>715</v>
      </c>
      <c r="C11050" t="s">
        <v>199</v>
      </c>
      <c r="D11050" t="s">
        <v>97</v>
      </c>
      <c r="E11050" t="s">
        <v>650</v>
      </c>
      <c r="F11050" t="s">
        <v>93</v>
      </c>
      <c r="G11050">
        <v>2.8492592800000009</v>
      </c>
      <c r="H11050">
        <v>1.123801168</v>
      </c>
      <c r="I11050">
        <v>0.59117430400000004</v>
      </c>
      <c r="J11050">
        <v>1.0284405599999999</v>
      </c>
      <c r="K11050">
        <v>2.0969623360000011</v>
      </c>
      <c r="L11050">
        <v>1.875072192</v>
      </c>
      <c r="M11050">
        <v>1.723139712</v>
      </c>
      <c r="N11050">
        <v>1.5828006880000001</v>
      </c>
      <c r="O11050">
        <v>1.2812924320000001</v>
      </c>
      <c r="Q11050">
        <v>1.5032206560000001</v>
      </c>
      <c r="S11050">
        <v>2.2794279199999998</v>
      </c>
      <c r="U11050">
        <v>1.5688422399999999</v>
      </c>
      <c r="W11050">
        <v>0.89509548799999994</v>
      </c>
    </row>
    <row r="11051" spans="2:23" hidden="1" x14ac:dyDescent="0.25">
      <c r="B11051" t="s">
        <v>715</v>
      </c>
      <c r="C11051" t="s">
        <v>199</v>
      </c>
      <c r="D11051" t="s">
        <v>97</v>
      </c>
      <c r="E11051" t="s">
        <v>511</v>
      </c>
      <c r="F11051" t="s">
        <v>93</v>
      </c>
      <c r="G11051">
        <v>1.761830896</v>
      </c>
      <c r="H11051">
        <v>0.74287113599999999</v>
      </c>
      <c r="I11051">
        <v>0.55962928000000001</v>
      </c>
      <c r="J11051">
        <v>1.0283576800000001</v>
      </c>
      <c r="K11051">
        <v>2.0968786719999999</v>
      </c>
      <c r="L11051">
        <v>1.874987856</v>
      </c>
      <c r="M11051">
        <v>1.7230547039999999</v>
      </c>
      <c r="N11051">
        <v>1.5827148959999999</v>
      </c>
      <c r="O11051">
        <v>1.281201152</v>
      </c>
      <c r="Q11051">
        <v>1.4986299999999999</v>
      </c>
      <c r="S11051">
        <v>2.2794273600000001</v>
      </c>
      <c r="U11051">
        <v>1.5688422399999999</v>
      </c>
      <c r="W11051">
        <v>0.89509548799999994</v>
      </c>
    </row>
    <row r="11052" spans="2:23" hidden="1" x14ac:dyDescent="0.25">
      <c r="B11052" t="s">
        <v>715</v>
      </c>
      <c r="C11052" t="s">
        <v>199</v>
      </c>
      <c r="D11052" t="s">
        <v>97</v>
      </c>
      <c r="E11052" t="s">
        <v>512</v>
      </c>
      <c r="F11052" t="s">
        <v>93</v>
      </c>
      <c r="G11052">
        <v>0</v>
      </c>
      <c r="H11052">
        <v>6.0032000000000011E-5</v>
      </c>
      <c r="I11052">
        <v>0</v>
      </c>
      <c r="J11052">
        <v>0</v>
      </c>
      <c r="K11052">
        <v>0</v>
      </c>
      <c r="L11052">
        <v>0</v>
      </c>
      <c r="M11052">
        <v>3.472E-6</v>
      </c>
      <c r="N11052">
        <v>5.5999999999999997E-6</v>
      </c>
      <c r="O11052">
        <v>5.9359999999999996E-6</v>
      </c>
      <c r="Q11052">
        <v>9.6320000000000003E-6</v>
      </c>
      <c r="S11052">
        <v>0</v>
      </c>
      <c r="U11052">
        <v>0</v>
      </c>
      <c r="W11052">
        <v>0</v>
      </c>
    </row>
    <row r="11053" spans="2:23" hidden="1" x14ac:dyDescent="0.25">
      <c r="B11053" t="s">
        <v>715</v>
      </c>
      <c r="C11053" t="s">
        <v>199</v>
      </c>
      <c r="D11053" t="s">
        <v>97</v>
      </c>
      <c r="E11053" t="s">
        <v>513</v>
      </c>
      <c r="F11053" t="s">
        <v>93</v>
      </c>
      <c r="G11053">
        <v>1.761830896</v>
      </c>
      <c r="H11053">
        <v>0.74281110399999994</v>
      </c>
      <c r="I11053">
        <v>0.55962928000000001</v>
      </c>
      <c r="J11053">
        <v>1.0283576800000001</v>
      </c>
      <c r="K11053">
        <v>2.0968786719999999</v>
      </c>
      <c r="L11053">
        <v>1.874987856</v>
      </c>
      <c r="M11053">
        <v>1.723051232</v>
      </c>
      <c r="N11053">
        <v>1.582709296</v>
      </c>
      <c r="O11053">
        <v>1.281195216</v>
      </c>
      <c r="Q11053">
        <v>1.4986203680000001</v>
      </c>
      <c r="S11053">
        <v>2.2794273600000001</v>
      </c>
      <c r="U11053">
        <v>1.5688422399999999</v>
      </c>
      <c r="W11053">
        <v>0.89509548799999994</v>
      </c>
    </row>
    <row r="11054" spans="2:23" hidden="1" x14ac:dyDescent="0.25">
      <c r="B11054" t="s">
        <v>715</v>
      </c>
      <c r="C11054" t="s">
        <v>199</v>
      </c>
      <c r="D11054" t="s">
        <v>97</v>
      </c>
      <c r="E11054" t="s">
        <v>514</v>
      </c>
      <c r="F11054" t="s">
        <v>93</v>
      </c>
      <c r="G11054">
        <v>0.72604672000000003</v>
      </c>
      <c r="H11054">
        <v>1.220974384</v>
      </c>
      <c r="I11054">
        <v>0.80993135999999999</v>
      </c>
      <c r="J11054">
        <v>0.46719332800000007</v>
      </c>
      <c r="K11054">
        <v>0.64365828800000024</v>
      </c>
      <c r="L11054">
        <v>0.76388692800000002</v>
      </c>
      <c r="M11054">
        <v>1.026003776</v>
      </c>
      <c r="N11054">
        <v>1.0279900959999999</v>
      </c>
      <c r="O11054">
        <v>0.75944489600000009</v>
      </c>
      <c r="Q11054">
        <v>6.2655039999999001E-3</v>
      </c>
      <c r="S11054">
        <v>9.5200000000000003E-6</v>
      </c>
      <c r="U11054">
        <v>0</v>
      </c>
      <c r="W11054">
        <v>0</v>
      </c>
    </row>
    <row r="11055" spans="2:23" hidden="1" x14ac:dyDescent="0.25">
      <c r="B11055" t="s">
        <v>715</v>
      </c>
      <c r="C11055" t="s">
        <v>199</v>
      </c>
      <c r="D11055" t="s">
        <v>97</v>
      </c>
      <c r="E11055" t="s">
        <v>515</v>
      </c>
      <c r="F11055" t="s">
        <v>93</v>
      </c>
      <c r="G11055">
        <v>16.427162976000002</v>
      </c>
      <c r="H11055">
        <v>17.238317488</v>
      </c>
      <c r="I11055">
        <v>16.964120992000002</v>
      </c>
      <c r="J11055">
        <v>15.396810464</v>
      </c>
      <c r="K11055">
        <v>12.958472464</v>
      </c>
      <c r="L11055">
        <v>10.186403024000001</v>
      </c>
      <c r="M11055">
        <v>7.6905685920000009</v>
      </c>
      <c r="N11055">
        <v>5.8851408000000003</v>
      </c>
      <c r="O11055">
        <v>5.1252548480000009</v>
      </c>
      <c r="Q11055">
        <v>4.1448973440000012</v>
      </c>
      <c r="S11055">
        <v>4.9000768320000008</v>
      </c>
      <c r="U11055">
        <v>7.2759697920000006</v>
      </c>
      <c r="W11055">
        <v>11.087331023999999</v>
      </c>
    </row>
    <row r="11056" spans="2:23" hidden="1" x14ac:dyDescent="0.25">
      <c r="B11056" t="s">
        <v>715</v>
      </c>
      <c r="C11056" t="s">
        <v>199</v>
      </c>
      <c r="D11056" t="s">
        <v>97</v>
      </c>
      <c r="E11056" t="s">
        <v>516</v>
      </c>
      <c r="F11056" t="s">
        <v>93</v>
      </c>
      <c r="G11056">
        <v>29.55314152</v>
      </c>
      <c r="H11056">
        <v>47.159052752000001</v>
      </c>
      <c r="I11056">
        <v>60.307855439999997</v>
      </c>
      <c r="J11056">
        <v>64.270646384000003</v>
      </c>
      <c r="K11056">
        <v>63.722189888000003</v>
      </c>
      <c r="L11056">
        <v>60.324806639999998</v>
      </c>
      <c r="M11056">
        <v>61.025639247999997</v>
      </c>
      <c r="N11056">
        <v>63.813724911999998</v>
      </c>
      <c r="O11056">
        <v>59.149417599999992</v>
      </c>
      <c r="Q11056">
        <v>62.129989375999997</v>
      </c>
      <c r="S11056">
        <v>58.424999024000023</v>
      </c>
      <c r="U11056">
        <v>52.844028496000007</v>
      </c>
      <c r="W11056">
        <v>47.957174272000003</v>
      </c>
    </row>
    <row r="11057" spans="2:23" hidden="1" x14ac:dyDescent="0.25">
      <c r="B11057" t="s">
        <v>715</v>
      </c>
      <c r="C11057" t="s">
        <v>199</v>
      </c>
      <c r="D11057" t="s">
        <v>97</v>
      </c>
      <c r="E11057" t="s">
        <v>651</v>
      </c>
      <c r="F11057" t="s">
        <v>93</v>
      </c>
      <c r="G11057">
        <v>32.779250672000003</v>
      </c>
      <c r="H11057">
        <v>48.571337024000002</v>
      </c>
      <c r="I11057">
        <v>60.586259552000001</v>
      </c>
      <c r="J11057">
        <v>64.325809184000008</v>
      </c>
      <c r="K11057">
        <v>63.722750672000018</v>
      </c>
      <c r="L11057">
        <v>60.324873840000002</v>
      </c>
      <c r="M11057">
        <v>61.025706</v>
      </c>
      <c r="N11057">
        <v>63.813798272000007</v>
      </c>
      <c r="O11057">
        <v>59.149524336000013</v>
      </c>
      <c r="Q11057">
        <v>62.130062176000003</v>
      </c>
      <c r="S11057">
        <v>58.424999024000023</v>
      </c>
      <c r="U11057">
        <v>52.844028496000007</v>
      </c>
      <c r="W11057">
        <v>47.957174272000003</v>
      </c>
    </row>
    <row r="11058" spans="2:23" hidden="1" x14ac:dyDescent="0.25">
      <c r="B11058" t="s">
        <v>715</v>
      </c>
      <c r="C11058" t="s">
        <v>199</v>
      </c>
      <c r="D11058" t="s">
        <v>97</v>
      </c>
      <c r="E11058" t="s">
        <v>517</v>
      </c>
      <c r="F11058" t="s">
        <v>93</v>
      </c>
      <c r="G11058">
        <v>0.90396689600000002</v>
      </c>
      <c r="H11058">
        <v>0.61569289600000021</v>
      </c>
      <c r="I11058">
        <v>0.27833590400000008</v>
      </c>
      <c r="J11058">
        <v>5.5094815999999998E-2</v>
      </c>
      <c r="K11058">
        <v>4.9335999999999998E-4</v>
      </c>
      <c r="L11058">
        <v>0</v>
      </c>
      <c r="M11058">
        <v>0</v>
      </c>
      <c r="N11058">
        <v>0</v>
      </c>
      <c r="O11058">
        <v>0</v>
      </c>
      <c r="Q11058">
        <v>0</v>
      </c>
      <c r="S11058">
        <v>0</v>
      </c>
      <c r="U11058">
        <v>0</v>
      </c>
      <c r="W11058">
        <v>0</v>
      </c>
    </row>
    <row r="11059" spans="2:23" hidden="1" x14ac:dyDescent="0.25">
      <c r="B11059" t="s">
        <v>715</v>
      </c>
      <c r="C11059" t="s">
        <v>199</v>
      </c>
      <c r="D11059" t="s">
        <v>97</v>
      </c>
      <c r="E11059" t="s">
        <v>518</v>
      </c>
      <c r="F11059" t="s">
        <v>93</v>
      </c>
      <c r="G11059">
        <v>0</v>
      </c>
      <c r="H11059">
        <v>0</v>
      </c>
      <c r="I11059">
        <v>5.4880000000000006E-6</v>
      </c>
      <c r="J11059">
        <v>5.4880000000000006E-6</v>
      </c>
      <c r="K11059">
        <v>5.4880000000000006E-6</v>
      </c>
      <c r="L11059">
        <v>5.4880000000000006E-6</v>
      </c>
      <c r="M11059">
        <v>5.4880000000000006E-6</v>
      </c>
      <c r="N11059">
        <v>5.4880000000000006E-6</v>
      </c>
      <c r="O11059">
        <v>5.7119999999999997E-6</v>
      </c>
      <c r="Q11059">
        <v>6.0480000000000004E-6</v>
      </c>
      <c r="S11059">
        <v>0</v>
      </c>
      <c r="U11059">
        <v>0</v>
      </c>
      <c r="W11059">
        <v>0</v>
      </c>
    </row>
    <row r="11060" spans="2:23" hidden="1" x14ac:dyDescent="0.25">
      <c r="B11060" t="s">
        <v>715</v>
      </c>
      <c r="C11060" t="s">
        <v>199</v>
      </c>
      <c r="D11060" t="s">
        <v>97</v>
      </c>
      <c r="E11060" t="s">
        <v>709</v>
      </c>
      <c r="F11060" t="s">
        <v>93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Q11060">
        <v>0</v>
      </c>
      <c r="S11060">
        <v>0</v>
      </c>
      <c r="U11060">
        <v>0</v>
      </c>
      <c r="W11060">
        <v>0</v>
      </c>
    </row>
    <row r="11061" spans="2:23" hidden="1" x14ac:dyDescent="0.25">
      <c r="B11061" t="s">
        <v>715</v>
      </c>
      <c r="C11061" t="s">
        <v>199</v>
      </c>
      <c r="D11061" t="s">
        <v>97</v>
      </c>
      <c r="E11061" t="s">
        <v>519</v>
      </c>
      <c r="F11061" t="s">
        <v>93</v>
      </c>
      <c r="G11061">
        <v>0</v>
      </c>
      <c r="H11061">
        <v>0</v>
      </c>
      <c r="I11061">
        <v>5.4880000000000006E-6</v>
      </c>
      <c r="J11061">
        <v>5.4880000000000006E-6</v>
      </c>
      <c r="K11061">
        <v>5.4880000000000006E-6</v>
      </c>
      <c r="L11061">
        <v>5.4880000000000006E-6</v>
      </c>
      <c r="M11061">
        <v>5.4880000000000006E-6</v>
      </c>
      <c r="N11061">
        <v>5.4880000000000006E-6</v>
      </c>
      <c r="O11061">
        <v>5.7119999999999997E-6</v>
      </c>
      <c r="Q11061">
        <v>6.0480000000000004E-6</v>
      </c>
      <c r="S11061">
        <v>0</v>
      </c>
      <c r="U11061">
        <v>0</v>
      </c>
      <c r="W11061">
        <v>0</v>
      </c>
    </row>
    <row r="11062" spans="2:23" hidden="1" x14ac:dyDescent="0.25">
      <c r="B11062" t="s">
        <v>715</v>
      </c>
      <c r="C11062" t="s">
        <v>199</v>
      </c>
      <c r="D11062" t="s">
        <v>97</v>
      </c>
      <c r="E11062" t="s">
        <v>652</v>
      </c>
      <c r="F11062" t="s">
        <v>93</v>
      </c>
      <c r="G11062">
        <v>0</v>
      </c>
      <c r="H11062">
        <v>0</v>
      </c>
      <c r="I11062">
        <v>2.777600000000001E-5</v>
      </c>
      <c r="J11062">
        <v>0</v>
      </c>
      <c r="K11062">
        <v>5.6000000000000004E-7</v>
      </c>
      <c r="L11062">
        <v>3.3599999999999999E-7</v>
      </c>
      <c r="M11062">
        <v>1.68E-6</v>
      </c>
      <c r="N11062">
        <v>3.2480000000000001E-6</v>
      </c>
      <c r="O11062">
        <v>4.1439999999999996E-6</v>
      </c>
      <c r="Q11062">
        <v>6.832E-6</v>
      </c>
      <c r="S11062">
        <v>1.344E-6</v>
      </c>
      <c r="U11062">
        <v>3.5839999999999999E-6</v>
      </c>
      <c r="W11062">
        <v>4.7040000000000002E-6</v>
      </c>
    </row>
    <row r="11063" spans="2:23" hidden="1" x14ac:dyDescent="0.25">
      <c r="B11063" t="s">
        <v>715</v>
      </c>
      <c r="C11063" t="s">
        <v>199</v>
      </c>
      <c r="D11063" t="s">
        <v>97</v>
      </c>
      <c r="E11063" t="s">
        <v>520</v>
      </c>
      <c r="F11063" t="s">
        <v>93</v>
      </c>
      <c r="G11063">
        <v>5.5073968320000004</v>
      </c>
      <c r="H11063">
        <v>17.443949824000001</v>
      </c>
      <c r="I11063">
        <v>27.649319823999999</v>
      </c>
      <c r="J11063">
        <v>29.638546448</v>
      </c>
      <c r="K11063">
        <v>27.460739488000002</v>
      </c>
      <c r="L11063">
        <v>23.876733216000002</v>
      </c>
      <c r="M11063">
        <v>23.841333039999999</v>
      </c>
      <c r="N11063">
        <v>24.74232992</v>
      </c>
      <c r="O11063">
        <v>20.935323360000002</v>
      </c>
      <c r="Q11063">
        <v>23.229620399999991</v>
      </c>
      <c r="S11063">
        <v>23.758793632</v>
      </c>
      <c r="U11063">
        <v>18.886147615999999</v>
      </c>
      <c r="W11063">
        <v>13.633723487999999</v>
      </c>
    </row>
    <row r="11064" spans="2:23" hidden="1" x14ac:dyDescent="0.25">
      <c r="B11064" t="s">
        <v>715</v>
      </c>
      <c r="C11064" t="s">
        <v>199</v>
      </c>
      <c r="D11064" t="s">
        <v>97</v>
      </c>
      <c r="E11064" t="s">
        <v>521</v>
      </c>
      <c r="F11064" t="s">
        <v>93</v>
      </c>
      <c r="G11064">
        <v>20.700620415999989</v>
      </c>
      <c r="H11064">
        <v>39.435949168000008</v>
      </c>
      <c r="I11064">
        <v>70.530424720000013</v>
      </c>
      <c r="J11064">
        <v>84.315456624000021</v>
      </c>
      <c r="K11064">
        <v>87.279047408000025</v>
      </c>
      <c r="L11064">
        <v>88.917984064000009</v>
      </c>
      <c r="M11064">
        <v>86.741668608000026</v>
      </c>
      <c r="N11064">
        <v>84.709038848000006</v>
      </c>
      <c r="O11064">
        <v>72.226352240000026</v>
      </c>
      <c r="Q11064">
        <v>65.44509003200001</v>
      </c>
      <c r="S11064">
        <v>72.522682959999997</v>
      </c>
      <c r="U11064">
        <v>78.604027040000005</v>
      </c>
      <c r="W11064">
        <v>68.27075640000001</v>
      </c>
    </row>
    <row r="11065" spans="2:23" hidden="1" x14ac:dyDescent="0.25">
      <c r="B11065" t="s">
        <v>715</v>
      </c>
      <c r="C11065" t="s">
        <v>199</v>
      </c>
      <c r="D11065" t="s">
        <v>97</v>
      </c>
      <c r="E11065" t="s">
        <v>522</v>
      </c>
      <c r="F11065" t="s">
        <v>93</v>
      </c>
      <c r="G11065">
        <v>6.8925349920000007</v>
      </c>
      <c r="H11065">
        <v>11.255810944</v>
      </c>
      <c r="I11065">
        <v>14.884483152</v>
      </c>
      <c r="J11065">
        <v>18.768096256</v>
      </c>
      <c r="K11065">
        <v>22.659319648</v>
      </c>
      <c r="L11065">
        <v>25.497783472000009</v>
      </c>
      <c r="M11065">
        <v>28.467733952</v>
      </c>
      <c r="N11065">
        <v>32.158264096000003</v>
      </c>
      <c r="O11065">
        <v>32.329394495999999</v>
      </c>
      <c r="Q11065">
        <v>34.749206127999997</v>
      </c>
      <c r="S11065">
        <v>29.76611904</v>
      </c>
      <c r="U11065">
        <v>26.681911199999998</v>
      </c>
      <c r="W11065">
        <v>23.236119872</v>
      </c>
    </row>
    <row r="11066" spans="2:23" hidden="1" x14ac:dyDescent="0.25">
      <c r="B11066" t="s">
        <v>715</v>
      </c>
      <c r="C11066" t="s">
        <v>199</v>
      </c>
      <c r="D11066" t="s">
        <v>97</v>
      </c>
      <c r="E11066" t="s">
        <v>654</v>
      </c>
      <c r="F11066" t="s">
        <v>93</v>
      </c>
      <c r="G11066">
        <v>0.26324905599999998</v>
      </c>
      <c r="H11066">
        <v>1.733919488</v>
      </c>
      <c r="I11066">
        <v>2.0659775360000001</v>
      </c>
      <c r="J11066">
        <v>2.9955607359999998</v>
      </c>
      <c r="K11066">
        <v>4.2059263680000001</v>
      </c>
      <c r="L11066">
        <v>4.3376785760000001</v>
      </c>
      <c r="M11066">
        <v>3.9380876640000002</v>
      </c>
      <c r="N11066">
        <v>4.408439392</v>
      </c>
      <c r="O11066">
        <v>3.4857830559999998</v>
      </c>
      <c r="Q11066">
        <v>5.1222832640000009</v>
      </c>
      <c r="S11066">
        <v>5.9440704960000001</v>
      </c>
      <c r="U11066">
        <v>4.3887721920000002</v>
      </c>
      <c r="W11066">
        <v>4.8536395040000011</v>
      </c>
    </row>
    <row r="11067" spans="2:23" hidden="1" x14ac:dyDescent="0.25">
      <c r="B11067" t="s">
        <v>715</v>
      </c>
      <c r="C11067" t="s">
        <v>199</v>
      </c>
      <c r="D11067" t="s">
        <v>97</v>
      </c>
      <c r="E11067" t="s">
        <v>655</v>
      </c>
      <c r="F11067" t="s">
        <v>93</v>
      </c>
      <c r="G11067">
        <v>0.58663539200000014</v>
      </c>
      <c r="H11067">
        <v>2.9035802880000001</v>
      </c>
      <c r="I11067">
        <v>3.4575654400000011</v>
      </c>
      <c r="J11067">
        <v>4.1901322400000014</v>
      </c>
      <c r="K11067">
        <v>5.1261502880000007</v>
      </c>
      <c r="L11067">
        <v>6.6265168480000014</v>
      </c>
      <c r="M11067">
        <v>7.7300960800000009</v>
      </c>
      <c r="N11067">
        <v>3.793684608</v>
      </c>
      <c r="O11067">
        <v>5.0698173120000014</v>
      </c>
      <c r="Q11067">
        <v>3.6455919360000011</v>
      </c>
      <c r="S11067">
        <v>3.781716512</v>
      </c>
      <c r="U11067">
        <v>5.1866776640000003</v>
      </c>
      <c r="W11067">
        <v>4.4159536959999999</v>
      </c>
    </row>
    <row r="11068" spans="2:23" hidden="1" x14ac:dyDescent="0.25">
      <c r="B11068" t="s">
        <v>715</v>
      </c>
      <c r="C11068" t="s">
        <v>199</v>
      </c>
      <c r="D11068" t="s">
        <v>97</v>
      </c>
      <c r="E11068" t="s">
        <v>710</v>
      </c>
      <c r="F11068" t="s">
        <v>93</v>
      </c>
      <c r="G11068">
        <v>3.6579871999999999E-2</v>
      </c>
      <c r="H11068">
        <v>0.22593468800000011</v>
      </c>
      <c r="I11068">
        <v>0.109702096</v>
      </c>
      <c r="J11068">
        <v>0.29263449600000008</v>
      </c>
      <c r="K11068">
        <v>0.47720265600000011</v>
      </c>
      <c r="L11068">
        <v>0.18754187200000011</v>
      </c>
      <c r="M11068">
        <v>1.2313167999999999E-2</v>
      </c>
      <c r="N11068">
        <v>3.3488000000000002E-5</v>
      </c>
      <c r="O11068">
        <v>2.1952000000000009E-5</v>
      </c>
      <c r="Q11068">
        <v>2.3295999999999999E-5</v>
      </c>
      <c r="S11068">
        <v>0</v>
      </c>
      <c r="U11068">
        <v>0</v>
      </c>
      <c r="W11068">
        <v>0</v>
      </c>
    </row>
    <row r="11069" spans="2:23" hidden="1" x14ac:dyDescent="0.25">
      <c r="B11069" t="s">
        <v>715</v>
      </c>
      <c r="C11069" t="s">
        <v>199</v>
      </c>
      <c r="D11069" t="s">
        <v>97</v>
      </c>
      <c r="E11069" t="s">
        <v>711</v>
      </c>
      <c r="F11069" t="s">
        <v>93</v>
      </c>
      <c r="G11069">
        <v>0</v>
      </c>
      <c r="H11069">
        <v>0.1738741760000001</v>
      </c>
      <c r="I11069">
        <v>7.4664800000000002E-3</v>
      </c>
      <c r="J11069">
        <v>0</v>
      </c>
      <c r="K11069">
        <v>0.51148160000000009</v>
      </c>
      <c r="L11069">
        <v>2.0425412000000001</v>
      </c>
      <c r="M11069">
        <v>3.1606599360000001</v>
      </c>
      <c r="N11069">
        <v>2.4590830879999999</v>
      </c>
      <c r="O11069">
        <v>3.1592316</v>
      </c>
      <c r="Q11069">
        <v>1.794250192</v>
      </c>
      <c r="S11069">
        <v>1.38796784</v>
      </c>
      <c r="U11069">
        <v>2.2229936960000001</v>
      </c>
      <c r="W11069">
        <v>1.9139447039999999</v>
      </c>
    </row>
    <row r="11070" spans="2:23" hidden="1" x14ac:dyDescent="0.25">
      <c r="B11070" t="s">
        <v>715</v>
      </c>
      <c r="C11070" t="s">
        <v>199</v>
      </c>
      <c r="D11070" t="s">
        <v>97</v>
      </c>
      <c r="E11070" t="s">
        <v>656</v>
      </c>
      <c r="F11070" t="s">
        <v>93</v>
      </c>
      <c r="G11070">
        <v>0.30076110400000011</v>
      </c>
      <c r="H11070">
        <v>1.1464645920000001</v>
      </c>
      <c r="I11070">
        <v>1.3501408479999999</v>
      </c>
      <c r="J11070">
        <v>1.3814236799999999</v>
      </c>
      <c r="K11070">
        <v>1.278510128</v>
      </c>
      <c r="L11070">
        <v>1.03548928</v>
      </c>
      <c r="M11070">
        <v>0.53590835200000009</v>
      </c>
      <c r="N11070">
        <v>5.7769488000000001E-2</v>
      </c>
      <c r="O11070">
        <v>3.0576000000000007E-5</v>
      </c>
      <c r="Q11070">
        <v>3.2255999999999997E-5</v>
      </c>
      <c r="S11070">
        <v>0</v>
      </c>
      <c r="U11070">
        <v>0</v>
      </c>
      <c r="W11070">
        <v>0</v>
      </c>
    </row>
    <row r="11071" spans="2:23" hidden="1" x14ac:dyDescent="0.25">
      <c r="B11071" t="s">
        <v>715</v>
      </c>
      <c r="C11071" t="s">
        <v>199</v>
      </c>
      <c r="D11071" t="s">
        <v>97</v>
      </c>
      <c r="E11071" t="s">
        <v>657</v>
      </c>
      <c r="F11071" t="s">
        <v>93</v>
      </c>
      <c r="G11071">
        <v>0.24929441599999999</v>
      </c>
      <c r="H11071">
        <v>1.3573068319999999</v>
      </c>
      <c r="I11071">
        <v>1.990256128</v>
      </c>
      <c r="J11071">
        <v>2.516074064000001</v>
      </c>
      <c r="K11071">
        <v>2.8589559040000001</v>
      </c>
      <c r="L11071">
        <v>3.3609442719999998</v>
      </c>
      <c r="M11071">
        <v>4.0212145120000002</v>
      </c>
      <c r="N11071">
        <v>1.276798544</v>
      </c>
      <c r="O11071">
        <v>1.9105331839999999</v>
      </c>
      <c r="Q11071">
        <v>1.8512861920000001</v>
      </c>
      <c r="S11071">
        <v>2.3937486720000001</v>
      </c>
      <c r="U11071">
        <v>2.9636839679999998</v>
      </c>
      <c r="W11071">
        <v>2.5020091040000012</v>
      </c>
    </row>
    <row r="11072" spans="2:23" hidden="1" x14ac:dyDescent="0.25">
      <c r="B11072" t="s">
        <v>715</v>
      </c>
      <c r="C11072" t="s">
        <v>199</v>
      </c>
      <c r="D11072" t="s">
        <v>97</v>
      </c>
      <c r="E11072" t="s">
        <v>658</v>
      </c>
      <c r="F11072" t="s">
        <v>93</v>
      </c>
      <c r="G11072">
        <v>3.6579871999999999E-2</v>
      </c>
      <c r="H11072">
        <v>0.22593468800000011</v>
      </c>
      <c r="I11072">
        <v>0.109702096</v>
      </c>
      <c r="J11072">
        <v>0.29263449600000008</v>
      </c>
      <c r="K11072">
        <v>0.47720265600000011</v>
      </c>
      <c r="L11072">
        <v>0.18754187200000011</v>
      </c>
      <c r="M11072">
        <v>1.2313167999999999E-2</v>
      </c>
      <c r="N11072">
        <v>3.3488000000000002E-5</v>
      </c>
      <c r="O11072">
        <v>2.1952000000000009E-5</v>
      </c>
      <c r="Q11072">
        <v>2.3295999999999999E-5</v>
      </c>
      <c r="S11072">
        <v>0</v>
      </c>
      <c r="U11072">
        <v>0</v>
      </c>
      <c r="W11072">
        <v>0</v>
      </c>
    </row>
    <row r="11073" spans="2:23" hidden="1" x14ac:dyDescent="0.25">
      <c r="B11073" t="s">
        <v>715</v>
      </c>
      <c r="C11073" t="s">
        <v>199</v>
      </c>
      <c r="D11073" t="s">
        <v>97</v>
      </c>
      <c r="E11073" t="s">
        <v>659</v>
      </c>
      <c r="F11073" t="s">
        <v>93</v>
      </c>
      <c r="G11073">
        <v>4.3646555679999999</v>
      </c>
      <c r="H11073">
        <v>8.1429941600000006</v>
      </c>
      <c r="I11073">
        <v>7.7253662080000014</v>
      </c>
      <c r="J11073">
        <v>10.356785152</v>
      </c>
      <c r="K11073">
        <v>14.079302944</v>
      </c>
      <c r="L11073">
        <v>18.456067279999999</v>
      </c>
      <c r="M11073">
        <v>18.349955008000009</v>
      </c>
      <c r="N11073">
        <v>18.817401904000011</v>
      </c>
      <c r="O11073">
        <v>21.844215456000001</v>
      </c>
      <c r="Q11073">
        <v>23.984623264</v>
      </c>
      <c r="S11073">
        <v>31.199083328</v>
      </c>
      <c r="U11073">
        <v>35.382281536000001</v>
      </c>
      <c r="W11073">
        <v>34.756162112000013</v>
      </c>
    </row>
    <row r="11074" spans="2:23" hidden="1" x14ac:dyDescent="0.25">
      <c r="B11074" t="s">
        <v>715</v>
      </c>
      <c r="C11074" t="s">
        <v>199</v>
      </c>
      <c r="D11074" t="s">
        <v>97</v>
      </c>
      <c r="E11074" t="s">
        <v>660</v>
      </c>
      <c r="F11074" t="s">
        <v>93</v>
      </c>
      <c r="G11074">
        <v>0</v>
      </c>
      <c r="H11074">
        <v>4.1602399999999999E-3</v>
      </c>
      <c r="I11074">
        <v>0.84952100799999997</v>
      </c>
      <c r="J11074">
        <v>3.20851328</v>
      </c>
      <c r="K11074">
        <v>7.0447904800000014</v>
      </c>
      <c r="L11074">
        <v>10.120222335999999</v>
      </c>
      <c r="M11074">
        <v>7.7496040160000019</v>
      </c>
      <c r="N11074">
        <v>8.5770964159999998</v>
      </c>
      <c r="O11074">
        <v>10.950878176</v>
      </c>
      <c r="Q11074">
        <v>16.524235952000002</v>
      </c>
      <c r="S11074">
        <v>25.45964411200001</v>
      </c>
      <c r="U11074">
        <v>31.766277200000001</v>
      </c>
      <c r="W11074">
        <v>32.254703935999999</v>
      </c>
    </row>
    <row r="11075" spans="2:23" hidden="1" x14ac:dyDescent="0.25">
      <c r="B11075" t="s">
        <v>715</v>
      </c>
      <c r="C11075" t="s">
        <v>199</v>
      </c>
      <c r="D11075" t="s">
        <v>97</v>
      </c>
      <c r="E11075" t="s">
        <v>661</v>
      </c>
      <c r="F11075" t="s">
        <v>93</v>
      </c>
      <c r="G11075">
        <v>0</v>
      </c>
      <c r="H11075">
        <v>4.6208512E-2</v>
      </c>
      <c r="I11075">
        <v>0.36968904000000002</v>
      </c>
      <c r="J11075">
        <v>1.0372844160000001</v>
      </c>
      <c r="K11075">
        <v>2.1100210879999999</v>
      </c>
      <c r="L11075">
        <v>3.5899475360000008</v>
      </c>
      <c r="M11075">
        <v>5.2768530080000007</v>
      </c>
      <c r="N11075">
        <v>6.5527892640000003</v>
      </c>
      <c r="O11075">
        <v>7.5835122720000019</v>
      </c>
      <c r="Q11075">
        <v>5.4377524319999999</v>
      </c>
      <c r="S11075">
        <v>3.821311648</v>
      </c>
      <c r="U11075">
        <v>3.206736512</v>
      </c>
      <c r="W11075">
        <v>1.8269140960000001</v>
      </c>
    </row>
    <row r="11076" spans="2:23" hidden="1" x14ac:dyDescent="0.25">
      <c r="B11076" t="s">
        <v>715</v>
      </c>
      <c r="C11076" t="s">
        <v>199</v>
      </c>
      <c r="D11076" t="s">
        <v>97</v>
      </c>
      <c r="E11076" t="s">
        <v>662</v>
      </c>
      <c r="F11076" t="s">
        <v>93</v>
      </c>
      <c r="G11076">
        <v>4.3646555679999999</v>
      </c>
      <c r="H11076">
        <v>8.0926255200000003</v>
      </c>
      <c r="I11076">
        <v>6.5061561600000024</v>
      </c>
      <c r="J11076">
        <v>6.110958000000001</v>
      </c>
      <c r="K11076">
        <v>4.9244913760000006</v>
      </c>
      <c r="L11076">
        <v>4.7458971840000004</v>
      </c>
      <c r="M11076">
        <v>5.3234972000000003</v>
      </c>
      <c r="N11076">
        <v>3.6875140960000001</v>
      </c>
      <c r="O11076">
        <v>3.309822096</v>
      </c>
      <c r="Q11076">
        <v>2.022624016</v>
      </c>
      <c r="S11076">
        <v>1.87066544</v>
      </c>
      <c r="U11076">
        <v>0.32162132799999998</v>
      </c>
      <c r="W11076">
        <v>2.9467199999999999E-3</v>
      </c>
    </row>
    <row r="11077" spans="2:23" hidden="1" x14ac:dyDescent="0.25">
      <c r="B11077" t="s">
        <v>715</v>
      </c>
      <c r="C11077" t="s">
        <v>199</v>
      </c>
      <c r="D11077" t="s">
        <v>97</v>
      </c>
      <c r="E11077" t="s">
        <v>663</v>
      </c>
      <c r="F11077" t="s">
        <v>93</v>
      </c>
      <c r="G11077">
        <v>8.3188667520000017</v>
      </c>
      <c r="H11077">
        <v>13.611399648000001</v>
      </c>
      <c r="I11077">
        <v>14.850378256000001</v>
      </c>
      <c r="J11077">
        <v>17.188470880000001</v>
      </c>
      <c r="K11077">
        <v>14.877796976000001</v>
      </c>
      <c r="L11077">
        <v>13.05047016</v>
      </c>
      <c r="M11077">
        <v>14.105608384</v>
      </c>
      <c r="N11077">
        <v>14.733527984</v>
      </c>
      <c r="O11077">
        <v>11.89706728</v>
      </c>
      <c r="Q11077">
        <v>13.329297856</v>
      </c>
      <c r="S11077">
        <v>11.231247664</v>
      </c>
      <c r="U11077">
        <v>9.8273977759999998</v>
      </c>
      <c r="W11077">
        <v>9.1474529439999994</v>
      </c>
    </row>
    <row r="11078" spans="2:23" hidden="1" x14ac:dyDescent="0.25">
      <c r="B11078" t="s">
        <v>715</v>
      </c>
      <c r="C11078" t="s">
        <v>296</v>
      </c>
      <c r="D11078" t="s">
        <v>97</v>
      </c>
      <c r="E11078" t="s">
        <v>648</v>
      </c>
      <c r="F11078" t="s">
        <v>93</v>
      </c>
      <c r="G11078">
        <v>1082.5583463519999</v>
      </c>
      <c r="H11078">
        <v>1790.5090137760001</v>
      </c>
      <c r="I11078">
        <v>1939.684120416</v>
      </c>
      <c r="J11078">
        <v>2183.5480019360002</v>
      </c>
      <c r="K11078">
        <v>2354.0452657119999</v>
      </c>
      <c r="L11078">
        <v>2561.1882364319999</v>
      </c>
      <c r="M11078">
        <v>2882.185864208001</v>
      </c>
      <c r="N11078">
        <v>3368.7906827679999</v>
      </c>
      <c r="O11078">
        <v>3420.527732048</v>
      </c>
      <c r="Q11078">
        <v>3967.5028347360012</v>
      </c>
      <c r="S11078">
        <v>4845.3457055360004</v>
      </c>
      <c r="U11078">
        <v>5094.0795168479999</v>
      </c>
      <c r="W11078">
        <v>5907.4616828640001</v>
      </c>
    </row>
    <row r="11079" spans="2:23" hidden="1" x14ac:dyDescent="0.25">
      <c r="B11079" t="s">
        <v>715</v>
      </c>
      <c r="C11079" t="s">
        <v>296</v>
      </c>
      <c r="D11079" t="s">
        <v>97</v>
      </c>
      <c r="E11079" t="s">
        <v>502</v>
      </c>
      <c r="F11079" t="s">
        <v>93</v>
      </c>
      <c r="G11079">
        <v>69.862537136</v>
      </c>
      <c r="H11079">
        <v>136.963123696</v>
      </c>
      <c r="I11079">
        <v>217.13316441600011</v>
      </c>
      <c r="J11079">
        <v>253.24617024</v>
      </c>
      <c r="K11079">
        <v>238.17946656000001</v>
      </c>
      <c r="L11079">
        <v>218.80018193600009</v>
      </c>
      <c r="M11079">
        <v>223.69481265600001</v>
      </c>
      <c r="N11079">
        <v>232.04745860800011</v>
      </c>
      <c r="O11079">
        <v>213.60043880000001</v>
      </c>
      <c r="Q11079">
        <v>216.62918894399999</v>
      </c>
      <c r="S11079">
        <v>246.52148337599999</v>
      </c>
      <c r="U11079">
        <v>252.93094959999999</v>
      </c>
      <c r="W11079">
        <v>228.71164915200001</v>
      </c>
    </row>
    <row r="11080" spans="2:23" hidden="1" x14ac:dyDescent="0.25">
      <c r="B11080" t="s">
        <v>715</v>
      </c>
      <c r="C11080" t="s">
        <v>296</v>
      </c>
      <c r="D11080" t="s">
        <v>97</v>
      </c>
      <c r="E11080" t="s">
        <v>503</v>
      </c>
      <c r="F11080" t="s">
        <v>93</v>
      </c>
      <c r="G11080">
        <v>0</v>
      </c>
      <c r="H11080">
        <v>0.47634350400000008</v>
      </c>
      <c r="I11080">
        <v>0.12610012800000001</v>
      </c>
      <c r="J11080">
        <v>3.1970830079999999</v>
      </c>
      <c r="K11080">
        <v>1.73675264</v>
      </c>
      <c r="L11080">
        <v>1.49467192</v>
      </c>
      <c r="M11080">
        <v>1.420144208</v>
      </c>
      <c r="N11080">
        <v>1.2126414720000001</v>
      </c>
      <c r="O11080">
        <v>0.97927267200000023</v>
      </c>
      <c r="Q11080">
        <v>0.26889654400000013</v>
      </c>
      <c r="S11080">
        <v>0.19474033600000001</v>
      </c>
      <c r="U11080">
        <v>0.54744972800000002</v>
      </c>
      <c r="W11080">
        <v>0.49785176000000009</v>
      </c>
    </row>
    <row r="11081" spans="2:23" hidden="1" x14ac:dyDescent="0.25">
      <c r="B11081" t="s">
        <v>715</v>
      </c>
      <c r="C11081" t="s">
        <v>296</v>
      </c>
      <c r="D11081" t="s">
        <v>97</v>
      </c>
      <c r="E11081" t="s">
        <v>504</v>
      </c>
      <c r="F11081" t="s">
        <v>93</v>
      </c>
      <c r="G11081">
        <v>56.329130368000001</v>
      </c>
      <c r="H11081">
        <v>113.381037728</v>
      </c>
      <c r="I11081">
        <v>193.24680211200001</v>
      </c>
      <c r="J11081">
        <v>222.34588017600001</v>
      </c>
      <c r="K11081">
        <v>203.506126768</v>
      </c>
      <c r="L11081">
        <v>173.58327739200001</v>
      </c>
      <c r="M11081">
        <v>168.81456737600001</v>
      </c>
      <c r="N11081">
        <v>172.23404923199999</v>
      </c>
      <c r="O11081">
        <v>155.80757303999999</v>
      </c>
      <c r="Q11081">
        <v>162.50139505600001</v>
      </c>
      <c r="S11081">
        <v>190.31700072000001</v>
      </c>
      <c r="U11081">
        <v>196.61696107200001</v>
      </c>
      <c r="W11081">
        <v>172.64836086400001</v>
      </c>
    </row>
    <row r="11082" spans="2:23" hidden="1" x14ac:dyDescent="0.25">
      <c r="B11082" t="s">
        <v>715</v>
      </c>
      <c r="C11082" t="s">
        <v>296</v>
      </c>
      <c r="D11082" t="s">
        <v>97</v>
      </c>
      <c r="E11082" t="s">
        <v>505</v>
      </c>
      <c r="F11082" t="s">
        <v>93</v>
      </c>
      <c r="G11082">
        <v>2.3221423680000002</v>
      </c>
      <c r="H11082">
        <v>0.80128551999999986</v>
      </c>
      <c r="I11082">
        <v>9.2064000000000005E-5</v>
      </c>
      <c r="J11082">
        <v>6.7872000000000003E-5</v>
      </c>
      <c r="K11082">
        <v>6.7536000000000012E-5</v>
      </c>
      <c r="L11082">
        <v>6.7088000000000019E-5</v>
      </c>
      <c r="M11082">
        <v>6.6752000000000014E-5</v>
      </c>
      <c r="N11082">
        <v>6.6304000000000008E-5</v>
      </c>
      <c r="O11082">
        <v>6.9664000000000016E-5</v>
      </c>
      <c r="Q11082">
        <v>7.2800000000000021E-5</v>
      </c>
      <c r="S11082">
        <v>0</v>
      </c>
      <c r="U11082">
        <v>0</v>
      </c>
      <c r="W11082">
        <v>0</v>
      </c>
    </row>
    <row r="11083" spans="2:23" hidden="1" x14ac:dyDescent="0.25">
      <c r="B11083" t="s">
        <v>715</v>
      </c>
      <c r="C11083" t="s">
        <v>296</v>
      </c>
      <c r="D11083" t="s">
        <v>97</v>
      </c>
      <c r="E11083" t="s">
        <v>506</v>
      </c>
      <c r="F11083" t="s">
        <v>93</v>
      </c>
      <c r="G11083">
        <v>0</v>
      </c>
      <c r="H11083">
        <v>4.8272000000000002E-3</v>
      </c>
      <c r="I11083">
        <v>2.3744000000000008E-5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Q11083">
        <v>0</v>
      </c>
      <c r="S11083">
        <v>0</v>
      </c>
      <c r="U11083">
        <v>0</v>
      </c>
      <c r="W11083">
        <v>0</v>
      </c>
    </row>
    <row r="11084" spans="2:23" hidden="1" x14ac:dyDescent="0.25">
      <c r="B11084" t="s">
        <v>715</v>
      </c>
      <c r="C11084" t="s">
        <v>296</v>
      </c>
      <c r="D11084" t="s">
        <v>97</v>
      </c>
      <c r="E11084" t="s">
        <v>507</v>
      </c>
      <c r="F11084" t="s">
        <v>93</v>
      </c>
      <c r="G11084">
        <v>2.3221423680000002</v>
      </c>
      <c r="H11084">
        <v>0.79645831999999994</v>
      </c>
      <c r="I11084">
        <v>6.832000000000001E-5</v>
      </c>
      <c r="J11084">
        <v>6.7872000000000003E-5</v>
      </c>
      <c r="K11084">
        <v>6.7536000000000012E-5</v>
      </c>
      <c r="L11084">
        <v>6.7088000000000019E-5</v>
      </c>
      <c r="M11084">
        <v>6.6752000000000014E-5</v>
      </c>
      <c r="N11084">
        <v>6.6304000000000008E-5</v>
      </c>
      <c r="O11084">
        <v>6.9664000000000016E-5</v>
      </c>
      <c r="Q11084">
        <v>7.2800000000000021E-5</v>
      </c>
      <c r="S11084">
        <v>0</v>
      </c>
      <c r="U11084">
        <v>0</v>
      </c>
      <c r="W11084">
        <v>0</v>
      </c>
    </row>
    <row r="11085" spans="2:23" hidden="1" x14ac:dyDescent="0.25">
      <c r="B11085" t="s">
        <v>715</v>
      </c>
      <c r="C11085" t="s">
        <v>296</v>
      </c>
      <c r="D11085" t="s">
        <v>97</v>
      </c>
      <c r="E11085" t="s">
        <v>508</v>
      </c>
      <c r="F11085" t="s">
        <v>93</v>
      </c>
      <c r="G11085">
        <v>1.0874283840000001</v>
      </c>
      <c r="H11085">
        <v>0.135516304</v>
      </c>
      <c r="I11085">
        <v>7.6720000000000011E-5</v>
      </c>
      <c r="J11085">
        <v>7.7504000000000009E-5</v>
      </c>
      <c r="K11085">
        <v>7.8176000000000032E-5</v>
      </c>
      <c r="L11085">
        <v>7.8848000000000015E-5</v>
      </c>
      <c r="M11085">
        <v>7.9520000000000011E-5</v>
      </c>
      <c r="N11085">
        <v>8.0304000000000023E-5</v>
      </c>
      <c r="O11085">
        <v>8.5568000000000005E-5</v>
      </c>
      <c r="Q11085">
        <v>2.6375216E-2</v>
      </c>
      <c r="S11085">
        <v>1.4895999999999999E-5</v>
      </c>
      <c r="U11085">
        <v>0</v>
      </c>
      <c r="W11085">
        <v>0</v>
      </c>
    </row>
    <row r="11086" spans="2:23" hidden="1" x14ac:dyDescent="0.25">
      <c r="B11086" t="s">
        <v>715</v>
      </c>
      <c r="C11086" t="s">
        <v>296</v>
      </c>
      <c r="D11086" t="s">
        <v>97</v>
      </c>
      <c r="E11086" t="s">
        <v>509</v>
      </c>
      <c r="F11086" t="s">
        <v>93</v>
      </c>
      <c r="G11086">
        <v>0.13328996800000001</v>
      </c>
      <c r="H11086">
        <v>1.5574048E-2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Q11086">
        <v>4.0095999999999997E-5</v>
      </c>
      <c r="S11086">
        <v>0</v>
      </c>
      <c r="U11086">
        <v>0</v>
      </c>
      <c r="W11086">
        <v>0</v>
      </c>
    </row>
    <row r="11087" spans="2:23" hidden="1" x14ac:dyDescent="0.25">
      <c r="B11087" t="s">
        <v>715</v>
      </c>
      <c r="C11087" t="s">
        <v>296</v>
      </c>
      <c r="D11087" t="s">
        <v>97</v>
      </c>
      <c r="E11087" t="s">
        <v>510</v>
      </c>
      <c r="F11087" t="s">
        <v>93</v>
      </c>
      <c r="G11087">
        <v>0.95413841600000016</v>
      </c>
      <c r="H11087">
        <v>0.119942144</v>
      </c>
      <c r="I11087">
        <v>7.6720000000000011E-5</v>
      </c>
      <c r="J11087">
        <v>7.7504000000000009E-5</v>
      </c>
      <c r="K11087">
        <v>7.8176000000000032E-5</v>
      </c>
      <c r="L11087">
        <v>7.8848000000000015E-5</v>
      </c>
      <c r="M11087">
        <v>7.9520000000000011E-5</v>
      </c>
      <c r="N11087">
        <v>8.0304000000000023E-5</v>
      </c>
      <c r="O11087">
        <v>8.5568000000000005E-5</v>
      </c>
      <c r="Q11087">
        <v>2.6335008E-2</v>
      </c>
      <c r="S11087">
        <v>1.4895999999999999E-5</v>
      </c>
      <c r="U11087">
        <v>0</v>
      </c>
      <c r="W11087">
        <v>0</v>
      </c>
    </row>
    <row r="11088" spans="2:23" hidden="1" x14ac:dyDescent="0.25">
      <c r="B11088" t="s">
        <v>715</v>
      </c>
      <c r="C11088" t="s">
        <v>296</v>
      </c>
      <c r="D11088" t="s">
        <v>97</v>
      </c>
      <c r="E11088" t="s">
        <v>649</v>
      </c>
      <c r="F11088" t="s">
        <v>93</v>
      </c>
      <c r="G11088">
        <v>0</v>
      </c>
      <c r="H11088">
        <v>2.5863656000000002</v>
      </c>
      <c r="I11088">
        <v>12.678284416</v>
      </c>
      <c r="J11088">
        <v>23.272186783999999</v>
      </c>
      <c r="K11088">
        <v>19.267183152000001</v>
      </c>
      <c r="L11088">
        <v>15.641667551999999</v>
      </c>
      <c r="M11088">
        <v>14.790948480000001</v>
      </c>
      <c r="N11088">
        <v>17.145604448</v>
      </c>
      <c r="O11088">
        <v>17.165350832000001</v>
      </c>
      <c r="Q11088">
        <v>21.806830080000001</v>
      </c>
      <c r="S11088">
        <v>22.148567280000002</v>
      </c>
      <c r="U11088">
        <v>20.604828384000001</v>
      </c>
      <c r="W11088">
        <v>18.822825168000001</v>
      </c>
    </row>
    <row r="11089" spans="2:23" hidden="1" x14ac:dyDescent="0.25">
      <c r="B11089" t="s">
        <v>715</v>
      </c>
      <c r="C11089" t="s">
        <v>296</v>
      </c>
      <c r="D11089" t="s">
        <v>97</v>
      </c>
      <c r="E11089" t="s">
        <v>650</v>
      </c>
      <c r="F11089" t="s">
        <v>93</v>
      </c>
      <c r="G11089">
        <v>2.8492592800000009</v>
      </c>
      <c r="H11089">
        <v>0.83755952000000011</v>
      </c>
      <c r="I11089">
        <v>0.70334969600000019</v>
      </c>
      <c r="J11089">
        <v>1.8204475520000001</v>
      </c>
      <c r="K11089">
        <v>2.6222818719999998</v>
      </c>
      <c r="L11089">
        <v>1.9860992479999999</v>
      </c>
      <c r="M11089">
        <v>1.734059936</v>
      </c>
      <c r="N11089">
        <v>1.6321650240000001</v>
      </c>
      <c r="O11089">
        <v>1.388214576</v>
      </c>
      <c r="Q11089">
        <v>2.1326040960000001</v>
      </c>
      <c r="S11089">
        <v>2.9550749760000001</v>
      </c>
      <c r="U11089">
        <v>2.067695616</v>
      </c>
      <c r="W11089">
        <v>1.4918765119999999</v>
      </c>
    </row>
    <row r="11090" spans="2:23" hidden="1" x14ac:dyDescent="0.25">
      <c r="B11090" t="s">
        <v>715</v>
      </c>
      <c r="C11090" t="s">
        <v>296</v>
      </c>
      <c r="D11090" t="s">
        <v>97</v>
      </c>
      <c r="E11090" t="s">
        <v>511</v>
      </c>
      <c r="F11090" t="s">
        <v>93</v>
      </c>
      <c r="G11090">
        <v>1.761830896</v>
      </c>
      <c r="H11090">
        <v>0.70204321600000008</v>
      </c>
      <c r="I11090">
        <v>0.70326759999999999</v>
      </c>
      <c r="J11090">
        <v>1.820364672</v>
      </c>
      <c r="K11090">
        <v>2.622198207999999</v>
      </c>
      <c r="L11090">
        <v>1.9860149119999999</v>
      </c>
      <c r="M11090">
        <v>1.7339748159999999</v>
      </c>
      <c r="N11090">
        <v>1.6320793440000001</v>
      </c>
      <c r="O11090">
        <v>1.3881232960000001</v>
      </c>
      <c r="Q11090">
        <v>2.1062228319999998</v>
      </c>
      <c r="S11090">
        <v>2.95506008</v>
      </c>
      <c r="U11090">
        <v>2.067695616</v>
      </c>
      <c r="W11090">
        <v>1.4918765119999999</v>
      </c>
    </row>
    <row r="11091" spans="2:23" hidden="1" x14ac:dyDescent="0.25">
      <c r="B11091" t="s">
        <v>715</v>
      </c>
      <c r="C11091" t="s">
        <v>296</v>
      </c>
      <c r="D11091" t="s">
        <v>97</v>
      </c>
      <c r="E11091" t="s">
        <v>512</v>
      </c>
      <c r="F11091" t="s">
        <v>93</v>
      </c>
      <c r="G11091">
        <v>0</v>
      </c>
      <c r="H11091">
        <v>5.6560000000000007E-5</v>
      </c>
      <c r="I11091">
        <v>0</v>
      </c>
      <c r="J11091">
        <v>2.2399999999999999E-7</v>
      </c>
      <c r="K11091">
        <v>7.8400000000000003E-7</v>
      </c>
      <c r="L11091">
        <v>1.68E-6</v>
      </c>
      <c r="M11091">
        <v>3.2480000000000001E-6</v>
      </c>
      <c r="N11091">
        <v>5.3759999999999999E-6</v>
      </c>
      <c r="O11091">
        <v>5.5999999999999997E-6</v>
      </c>
      <c r="Q11091">
        <v>9.2960000000000004E-6</v>
      </c>
      <c r="S11091">
        <v>0</v>
      </c>
      <c r="U11091">
        <v>0</v>
      </c>
      <c r="W11091">
        <v>0</v>
      </c>
    </row>
    <row r="11092" spans="2:23" hidden="1" x14ac:dyDescent="0.25">
      <c r="B11092" t="s">
        <v>715</v>
      </c>
      <c r="C11092" t="s">
        <v>296</v>
      </c>
      <c r="D11092" t="s">
        <v>97</v>
      </c>
      <c r="E11092" t="s">
        <v>513</v>
      </c>
      <c r="F11092" t="s">
        <v>93</v>
      </c>
      <c r="G11092">
        <v>1.761830896</v>
      </c>
      <c r="H11092">
        <v>0.7019866560000001</v>
      </c>
      <c r="I11092">
        <v>0.70326759999999999</v>
      </c>
      <c r="J11092">
        <v>1.8203644480000001</v>
      </c>
      <c r="K11092">
        <v>2.6221974239999999</v>
      </c>
      <c r="L11092">
        <v>1.9860132319999999</v>
      </c>
      <c r="M11092">
        <v>1.7339715680000001</v>
      </c>
      <c r="N11092">
        <v>1.632073968</v>
      </c>
      <c r="O11092">
        <v>1.388117584</v>
      </c>
      <c r="Q11092">
        <v>2.1062136480000011</v>
      </c>
      <c r="S11092">
        <v>2.95506008</v>
      </c>
      <c r="U11092">
        <v>2.067695616</v>
      </c>
      <c r="W11092">
        <v>1.4918765119999999</v>
      </c>
    </row>
    <row r="11093" spans="2:23" hidden="1" x14ac:dyDescent="0.25">
      <c r="B11093" t="s">
        <v>715</v>
      </c>
      <c r="C11093" t="s">
        <v>296</v>
      </c>
      <c r="D11093" t="s">
        <v>97</v>
      </c>
      <c r="E11093" t="s">
        <v>514</v>
      </c>
      <c r="F11093" t="s">
        <v>93</v>
      </c>
      <c r="G11093">
        <v>0.72604672000000003</v>
      </c>
      <c r="H11093">
        <v>1.2780280799999999</v>
      </c>
      <c r="I11093">
        <v>0.76649182399999982</v>
      </c>
      <c r="J11093">
        <v>0.46429992000000009</v>
      </c>
      <c r="K11093">
        <v>0.64484235200000006</v>
      </c>
      <c r="L11093">
        <v>0.766330768</v>
      </c>
      <c r="M11093">
        <v>1.030280608</v>
      </c>
      <c r="N11093">
        <v>1.034618032</v>
      </c>
      <c r="O11093">
        <v>0.76631799999999983</v>
      </c>
      <c r="Q11093">
        <v>6.374032E-3</v>
      </c>
      <c r="S11093">
        <v>9.5200000000000003E-6</v>
      </c>
      <c r="U11093">
        <v>0</v>
      </c>
      <c r="W11093">
        <v>0</v>
      </c>
    </row>
    <row r="11094" spans="2:23" hidden="1" x14ac:dyDescent="0.25">
      <c r="B11094" t="s">
        <v>715</v>
      </c>
      <c r="C11094" t="s">
        <v>296</v>
      </c>
      <c r="D11094" t="s">
        <v>97</v>
      </c>
      <c r="E11094" t="s">
        <v>515</v>
      </c>
      <c r="F11094" t="s">
        <v>93</v>
      </c>
      <c r="G11094">
        <v>16.427162976000002</v>
      </c>
      <c r="H11094">
        <v>17.729585887999999</v>
      </c>
      <c r="I11094">
        <v>17.765863024000002</v>
      </c>
      <c r="J11094">
        <v>15.77027256</v>
      </c>
      <c r="K11094">
        <v>12.878250336000001</v>
      </c>
      <c r="L11094">
        <v>9.8250080319999995</v>
      </c>
      <c r="M11094">
        <v>7.3135194720000012</v>
      </c>
      <c r="N11094">
        <v>5.5478065440000019</v>
      </c>
      <c r="O11094">
        <v>4.7652464159999992</v>
      </c>
      <c r="Q11094">
        <v>3.9376321600000002</v>
      </c>
      <c r="S11094">
        <v>4.9242534879999997</v>
      </c>
      <c r="U11094">
        <v>7.0704975040000004</v>
      </c>
      <c r="W11094">
        <v>11.350983392</v>
      </c>
    </row>
    <row r="11095" spans="2:23" hidden="1" x14ac:dyDescent="0.25">
      <c r="B11095" t="s">
        <v>715</v>
      </c>
      <c r="C11095" t="s">
        <v>296</v>
      </c>
      <c r="D11095" t="s">
        <v>97</v>
      </c>
      <c r="E11095" t="s">
        <v>516</v>
      </c>
      <c r="F11095" t="s">
        <v>93</v>
      </c>
      <c r="G11095">
        <v>29.55314152</v>
      </c>
      <c r="H11095">
        <v>55.979198240000002</v>
      </c>
      <c r="I11095">
        <v>82.059540752000004</v>
      </c>
      <c r="J11095">
        <v>78.518748000000016</v>
      </c>
      <c r="K11095">
        <v>69.521191824000013</v>
      </c>
      <c r="L11095">
        <v>62.883557072000009</v>
      </c>
      <c r="M11095">
        <v>62.184232992000013</v>
      </c>
      <c r="N11095">
        <v>64.848811327999996</v>
      </c>
      <c r="O11095">
        <v>60.394058368000003</v>
      </c>
      <c r="Q11095">
        <v>68.156425456000008</v>
      </c>
      <c r="S11095">
        <v>66.229606800000013</v>
      </c>
      <c r="U11095">
        <v>62.933649520000017</v>
      </c>
      <c r="W11095">
        <v>62.801515279999997</v>
      </c>
    </row>
    <row r="11096" spans="2:23" hidden="1" x14ac:dyDescent="0.25">
      <c r="B11096" t="s">
        <v>715</v>
      </c>
      <c r="C11096" t="s">
        <v>296</v>
      </c>
      <c r="D11096" t="s">
        <v>97</v>
      </c>
      <c r="E11096" t="s">
        <v>651</v>
      </c>
      <c r="F11096" t="s">
        <v>93</v>
      </c>
      <c r="G11096">
        <v>32.779250672000003</v>
      </c>
      <c r="H11096">
        <v>57.438011456000012</v>
      </c>
      <c r="I11096">
        <v>82.426442559999998</v>
      </c>
      <c r="J11096">
        <v>78.631395920000017</v>
      </c>
      <c r="K11096">
        <v>69.524655536000012</v>
      </c>
      <c r="L11096">
        <v>62.883624159999997</v>
      </c>
      <c r="M11096">
        <v>62.184299744000008</v>
      </c>
      <c r="N11096">
        <v>64.848877744000006</v>
      </c>
      <c r="O11096">
        <v>60.394128032000012</v>
      </c>
      <c r="Q11096">
        <v>68.156498143999997</v>
      </c>
      <c r="S11096">
        <v>66.229606800000013</v>
      </c>
      <c r="U11096">
        <v>62.933649520000017</v>
      </c>
      <c r="W11096">
        <v>62.801515279999997</v>
      </c>
    </row>
    <row r="11097" spans="2:23" hidden="1" x14ac:dyDescent="0.25">
      <c r="B11097" t="s">
        <v>715</v>
      </c>
      <c r="C11097" t="s">
        <v>296</v>
      </c>
      <c r="D11097" t="s">
        <v>97</v>
      </c>
      <c r="E11097" t="s">
        <v>517</v>
      </c>
      <c r="F11097" t="s">
        <v>93</v>
      </c>
      <c r="G11097">
        <v>0.90396689600000002</v>
      </c>
      <c r="H11097">
        <v>0.65752769600000005</v>
      </c>
      <c r="I11097">
        <v>0.3668097440000001</v>
      </c>
      <c r="J11097">
        <v>0.11257993600000001</v>
      </c>
      <c r="K11097">
        <v>3.3961759999999999E-3</v>
      </c>
      <c r="L11097">
        <v>0</v>
      </c>
      <c r="M11097">
        <v>0</v>
      </c>
      <c r="N11097">
        <v>0</v>
      </c>
      <c r="O11097">
        <v>0</v>
      </c>
      <c r="Q11097">
        <v>0</v>
      </c>
      <c r="S11097">
        <v>0</v>
      </c>
      <c r="U11097">
        <v>0</v>
      </c>
      <c r="W11097">
        <v>0</v>
      </c>
    </row>
    <row r="11098" spans="2:23" hidden="1" x14ac:dyDescent="0.25">
      <c r="B11098" t="s">
        <v>715</v>
      </c>
      <c r="C11098" t="s">
        <v>296</v>
      </c>
      <c r="D11098" t="s">
        <v>97</v>
      </c>
      <c r="E11098" t="s">
        <v>518</v>
      </c>
      <c r="F11098" t="s">
        <v>93</v>
      </c>
      <c r="G11098">
        <v>0</v>
      </c>
      <c r="H11098">
        <v>0</v>
      </c>
      <c r="I11098">
        <v>5.4880000000000006E-6</v>
      </c>
      <c r="J11098">
        <v>5.4880000000000006E-6</v>
      </c>
      <c r="K11098">
        <v>5.4880000000000006E-6</v>
      </c>
      <c r="L11098">
        <v>5.4880000000000006E-6</v>
      </c>
      <c r="M11098">
        <v>5.4880000000000006E-6</v>
      </c>
      <c r="N11098">
        <v>5.4880000000000006E-6</v>
      </c>
      <c r="O11098">
        <v>5.7119999999999997E-6</v>
      </c>
      <c r="Q11098">
        <v>6.0480000000000004E-6</v>
      </c>
      <c r="S11098">
        <v>0</v>
      </c>
      <c r="U11098">
        <v>0</v>
      </c>
      <c r="W11098">
        <v>0</v>
      </c>
    </row>
    <row r="11099" spans="2:23" hidden="1" x14ac:dyDescent="0.25">
      <c r="B11099" t="s">
        <v>715</v>
      </c>
      <c r="C11099" t="s">
        <v>296</v>
      </c>
      <c r="D11099" t="s">
        <v>97</v>
      </c>
      <c r="E11099" t="s">
        <v>709</v>
      </c>
      <c r="F11099" t="s">
        <v>93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Q11099">
        <v>0</v>
      </c>
      <c r="S11099">
        <v>0</v>
      </c>
      <c r="U11099">
        <v>0</v>
      </c>
      <c r="W11099">
        <v>0</v>
      </c>
    </row>
    <row r="11100" spans="2:23" hidden="1" x14ac:dyDescent="0.25">
      <c r="B11100" t="s">
        <v>715</v>
      </c>
      <c r="C11100" t="s">
        <v>296</v>
      </c>
      <c r="D11100" t="s">
        <v>97</v>
      </c>
      <c r="E11100" t="s">
        <v>519</v>
      </c>
      <c r="F11100" t="s">
        <v>93</v>
      </c>
      <c r="G11100">
        <v>0</v>
      </c>
      <c r="H11100">
        <v>0</v>
      </c>
      <c r="I11100">
        <v>5.4880000000000006E-6</v>
      </c>
      <c r="J11100">
        <v>5.4880000000000006E-6</v>
      </c>
      <c r="K11100">
        <v>5.4880000000000006E-6</v>
      </c>
      <c r="L11100">
        <v>5.4880000000000006E-6</v>
      </c>
      <c r="M11100">
        <v>5.4880000000000006E-6</v>
      </c>
      <c r="N11100">
        <v>5.4880000000000006E-6</v>
      </c>
      <c r="O11100">
        <v>5.7119999999999997E-6</v>
      </c>
      <c r="Q11100">
        <v>6.0480000000000004E-6</v>
      </c>
      <c r="S11100">
        <v>0</v>
      </c>
      <c r="U11100">
        <v>0</v>
      </c>
      <c r="W11100">
        <v>0</v>
      </c>
    </row>
    <row r="11101" spans="2:23" hidden="1" x14ac:dyDescent="0.25">
      <c r="B11101" t="s">
        <v>715</v>
      </c>
      <c r="C11101" t="s">
        <v>296</v>
      </c>
      <c r="D11101" t="s">
        <v>97</v>
      </c>
      <c r="E11101" t="s">
        <v>652</v>
      </c>
      <c r="F11101" t="s">
        <v>93</v>
      </c>
      <c r="G11101">
        <v>0</v>
      </c>
      <c r="H11101">
        <v>0</v>
      </c>
      <c r="I11101">
        <v>2.777600000000001E-5</v>
      </c>
      <c r="J11101">
        <v>0</v>
      </c>
      <c r="K11101">
        <v>1.344E-6</v>
      </c>
      <c r="L11101">
        <v>3.3599999999999999E-7</v>
      </c>
      <c r="M11101">
        <v>7.8400000000000003E-7</v>
      </c>
      <c r="N11101">
        <v>3.36E-6</v>
      </c>
      <c r="O11101">
        <v>4.1439999999999996E-6</v>
      </c>
      <c r="Q11101">
        <v>6.9440000000000008E-6</v>
      </c>
      <c r="S11101">
        <v>3.1360000000000001E-6</v>
      </c>
      <c r="U11101">
        <v>1.792E-6</v>
      </c>
      <c r="W11101">
        <v>4.9280000000000009E-6</v>
      </c>
    </row>
    <row r="11102" spans="2:23" hidden="1" x14ac:dyDescent="0.25">
      <c r="B11102" t="s">
        <v>715</v>
      </c>
      <c r="C11102" t="s">
        <v>296</v>
      </c>
      <c r="D11102" t="s">
        <v>97</v>
      </c>
      <c r="E11102" t="s">
        <v>520</v>
      </c>
      <c r="F11102" t="s">
        <v>93</v>
      </c>
      <c r="G11102">
        <v>5.5073968320000004</v>
      </c>
      <c r="H11102">
        <v>22.641698128000009</v>
      </c>
      <c r="I11102">
        <v>41.457576832000001</v>
      </c>
      <c r="J11102">
        <v>37.231003936</v>
      </c>
      <c r="K11102">
        <v>29.247814288000001</v>
      </c>
      <c r="L11102">
        <v>23.89114896000001</v>
      </c>
      <c r="M11102">
        <v>23.364507264</v>
      </c>
      <c r="N11102">
        <v>24.829666847999999</v>
      </c>
      <c r="O11102">
        <v>21.92642771200001</v>
      </c>
      <c r="Q11102">
        <v>28.545900543999998</v>
      </c>
      <c r="S11102">
        <v>28.425169023999999</v>
      </c>
      <c r="U11102">
        <v>23.091421023999999</v>
      </c>
      <c r="W11102">
        <v>19.094339376000001</v>
      </c>
    </row>
    <row r="11103" spans="2:23" hidden="1" x14ac:dyDescent="0.25">
      <c r="B11103" t="s">
        <v>715</v>
      </c>
      <c r="C11103" t="s">
        <v>296</v>
      </c>
      <c r="D11103" t="s">
        <v>97</v>
      </c>
      <c r="E11103" t="s">
        <v>521</v>
      </c>
      <c r="F11103" t="s">
        <v>93</v>
      </c>
      <c r="G11103">
        <v>20.700620415999989</v>
      </c>
      <c r="H11103">
        <v>52.519101151999998</v>
      </c>
      <c r="I11103">
        <v>97.438697551999994</v>
      </c>
      <c r="J11103">
        <v>118.62184992</v>
      </c>
      <c r="K11103">
        <v>112.092004976</v>
      </c>
      <c r="L11103">
        <v>93.071886096</v>
      </c>
      <c r="M11103">
        <v>90.105258544000037</v>
      </c>
      <c r="N11103">
        <v>88.607398767999996</v>
      </c>
      <c r="O11103">
        <v>76.859875567999993</v>
      </c>
      <c r="Q11103">
        <v>70.405455680000003</v>
      </c>
      <c r="S11103">
        <v>98.983748640000002</v>
      </c>
      <c r="U11103">
        <v>111.01078576</v>
      </c>
      <c r="W11103">
        <v>89.532139088000022</v>
      </c>
    </row>
    <row r="11104" spans="2:23" hidden="1" x14ac:dyDescent="0.25">
      <c r="B11104" t="s">
        <v>715</v>
      </c>
      <c r="C11104" t="s">
        <v>296</v>
      </c>
      <c r="D11104" t="s">
        <v>97</v>
      </c>
      <c r="E11104" t="s">
        <v>522</v>
      </c>
      <c r="F11104" t="s">
        <v>93</v>
      </c>
      <c r="G11104">
        <v>6.8925349920000007</v>
      </c>
      <c r="H11104">
        <v>14.329886031999999</v>
      </c>
      <c r="I11104">
        <v>22.069609184000001</v>
      </c>
      <c r="J11104">
        <v>25.053171584000001</v>
      </c>
      <c r="K11104">
        <v>26.750284736000001</v>
      </c>
      <c r="L11104">
        <v>28.401069312000001</v>
      </c>
      <c r="M11104">
        <v>30.475925648</v>
      </c>
      <c r="N11104">
        <v>33.436720016000002</v>
      </c>
      <c r="O11104">
        <v>32.936066240000002</v>
      </c>
      <c r="Q11104">
        <v>35.666518607999997</v>
      </c>
      <c r="S11104">
        <v>32.88017476800001</v>
      </c>
      <c r="U11104">
        <v>32.771730992000002</v>
      </c>
      <c r="W11104">
        <v>32.356192512</v>
      </c>
    </row>
    <row r="11105" spans="2:23" hidden="1" x14ac:dyDescent="0.25">
      <c r="B11105" t="s">
        <v>715</v>
      </c>
      <c r="C11105" t="s">
        <v>296</v>
      </c>
      <c r="D11105" t="s">
        <v>97</v>
      </c>
      <c r="E11105" t="s">
        <v>654</v>
      </c>
      <c r="F11105" t="s">
        <v>93</v>
      </c>
      <c r="G11105">
        <v>0.26324905599999998</v>
      </c>
      <c r="H11105">
        <v>1.6017953279999999</v>
      </c>
      <c r="I11105">
        <v>2.971005296</v>
      </c>
      <c r="J11105">
        <v>3.161837952</v>
      </c>
      <c r="K11105">
        <v>2.6680710560000001</v>
      </c>
      <c r="L11105">
        <v>3.9075233119999999</v>
      </c>
      <c r="M11105">
        <v>5.6568730400000007</v>
      </c>
      <c r="N11105">
        <v>7.0446533920000034</v>
      </c>
      <c r="O11105">
        <v>6.0811125759999998</v>
      </c>
      <c r="Q11105">
        <v>8.2504160479999999</v>
      </c>
      <c r="S11105">
        <v>11.109987056</v>
      </c>
      <c r="U11105">
        <v>10.451599984</v>
      </c>
      <c r="W11105">
        <v>8.3020640639999996</v>
      </c>
    </row>
    <row r="11106" spans="2:23" hidden="1" x14ac:dyDescent="0.25">
      <c r="B11106" t="s">
        <v>715</v>
      </c>
      <c r="C11106" t="s">
        <v>296</v>
      </c>
      <c r="D11106" t="s">
        <v>97</v>
      </c>
      <c r="E11106" t="s">
        <v>655</v>
      </c>
      <c r="F11106" t="s">
        <v>93</v>
      </c>
      <c r="G11106">
        <v>0.58663539200000014</v>
      </c>
      <c r="H11106">
        <v>3.045502768</v>
      </c>
      <c r="I11106">
        <v>5.7565169760000012</v>
      </c>
      <c r="J11106">
        <v>7.6267569280000016</v>
      </c>
      <c r="K11106">
        <v>10.666814032</v>
      </c>
      <c r="L11106">
        <v>13.213601184</v>
      </c>
      <c r="M11106">
        <v>11.651407376</v>
      </c>
      <c r="N11106">
        <v>6.1131344959999998</v>
      </c>
      <c r="O11106">
        <v>5.2084154079999996</v>
      </c>
      <c r="Q11106">
        <v>4.1598300800000008</v>
      </c>
      <c r="S11106">
        <v>4.6674417439999996</v>
      </c>
      <c r="U11106">
        <v>7.1167163200000001</v>
      </c>
      <c r="W11106">
        <v>8.2190030720000014</v>
      </c>
    </row>
    <row r="11107" spans="2:23" hidden="1" x14ac:dyDescent="0.25">
      <c r="B11107" t="s">
        <v>715</v>
      </c>
      <c r="C11107" t="s">
        <v>296</v>
      </c>
      <c r="D11107" t="s">
        <v>97</v>
      </c>
      <c r="E11107" t="s">
        <v>710</v>
      </c>
      <c r="F11107" t="s">
        <v>93</v>
      </c>
      <c r="G11107">
        <v>3.6579871999999999E-2</v>
      </c>
      <c r="H11107">
        <v>0.4936970080000001</v>
      </c>
      <c r="I11107">
        <v>2.0294024799999999</v>
      </c>
      <c r="J11107">
        <v>2.8412758079999989</v>
      </c>
      <c r="K11107">
        <v>3.4160889280000002</v>
      </c>
      <c r="L11107">
        <v>3.176956383999999</v>
      </c>
      <c r="M11107">
        <v>2.5376946560000011</v>
      </c>
      <c r="N11107">
        <v>1.7152994880000001</v>
      </c>
      <c r="O11107">
        <v>0.618386832</v>
      </c>
      <c r="Q11107">
        <v>4.0713567999999999E-2</v>
      </c>
      <c r="S11107">
        <v>0</v>
      </c>
      <c r="U11107">
        <v>0</v>
      </c>
      <c r="W11107">
        <v>0</v>
      </c>
    </row>
    <row r="11108" spans="2:23" hidden="1" x14ac:dyDescent="0.25">
      <c r="B11108" t="s">
        <v>715</v>
      </c>
      <c r="C11108" t="s">
        <v>296</v>
      </c>
      <c r="D11108" t="s">
        <v>97</v>
      </c>
      <c r="E11108" t="s">
        <v>711</v>
      </c>
      <c r="F11108" t="s">
        <v>93</v>
      </c>
      <c r="G11108">
        <v>0</v>
      </c>
      <c r="H11108">
        <v>0.15844740800000001</v>
      </c>
      <c r="I11108">
        <v>0.55247416000000005</v>
      </c>
      <c r="J11108">
        <v>1.77770768</v>
      </c>
      <c r="K11108">
        <v>2.9430037280000012</v>
      </c>
      <c r="L11108">
        <v>3.740460976</v>
      </c>
      <c r="M11108">
        <v>2.9987413119999999</v>
      </c>
      <c r="N11108">
        <v>1.440610752</v>
      </c>
      <c r="O11108">
        <v>1.5978383679999999</v>
      </c>
      <c r="Q11108">
        <v>1.9746489279999999</v>
      </c>
      <c r="S11108">
        <v>2.4308900000000011</v>
      </c>
      <c r="U11108">
        <v>2.7721280159999999</v>
      </c>
      <c r="W11108">
        <v>2.633871632</v>
      </c>
    </row>
    <row r="11109" spans="2:23" hidden="1" x14ac:dyDescent="0.25">
      <c r="B11109" t="s">
        <v>715</v>
      </c>
      <c r="C11109" t="s">
        <v>296</v>
      </c>
      <c r="D11109" t="s">
        <v>97</v>
      </c>
      <c r="E11109" t="s">
        <v>656</v>
      </c>
      <c r="F11109" t="s">
        <v>93</v>
      </c>
      <c r="G11109">
        <v>0.30076110400000011</v>
      </c>
      <c r="H11109">
        <v>0.94704254399999999</v>
      </c>
      <c r="I11109">
        <v>0.76494678400000005</v>
      </c>
      <c r="J11109">
        <v>0.13715934399999999</v>
      </c>
      <c r="K11109">
        <v>2.8896000000000009E-5</v>
      </c>
      <c r="L11109">
        <v>1.3417600000000001E-4</v>
      </c>
      <c r="M11109">
        <v>1.0707199999999999E-4</v>
      </c>
      <c r="N11109">
        <v>2.8896000000000009E-5</v>
      </c>
      <c r="O11109">
        <v>3.0576000000000007E-5</v>
      </c>
      <c r="Q11109">
        <v>5.6112000000000008E-5</v>
      </c>
      <c r="S11109">
        <v>0</v>
      </c>
      <c r="U11109">
        <v>0</v>
      </c>
      <c r="W11109">
        <v>0</v>
      </c>
    </row>
    <row r="11110" spans="2:23" hidden="1" x14ac:dyDescent="0.25">
      <c r="B11110" t="s">
        <v>715</v>
      </c>
      <c r="C11110" t="s">
        <v>296</v>
      </c>
      <c r="D11110" t="s">
        <v>97</v>
      </c>
      <c r="E11110" t="s">
        <v>657</v>
      </c>
      <c r="F11110" t="s">
        <v>93</v>
      </c>
      <c r="G11110">
        <v>0.24929441599999999</v>
      </c>
      <c r="H11110">
        <v>1.446315808</v>
      </c>
      <c r="I11110">
        <v>2.4096935519999998</v>
      </c>
      <c r="J11110">
        <v>2.8706140960000002</v>
      </c>
      <c r="K11110">
        <v>4.3076923679999997</v>
      </c>
      <c r="L11110">
        <v>6.2960497600000007</v>
      </c>
      <c r="M11110">
        <v>6.114864336000001</v>
      </c>
      <c r="N11110">
        <v>2.9571952480000001</v>
      </c>
      <c r="O11110">
        <v>2.9921596319999999</v>
      </c>
      <c r="Q11110">
        <v>2.1444113599999999</v>
      </c>
      <c r="S11110">
        <v>2.2365517439999998</v>
      </c>
      <c r="U11110">
        <v>4.3445883040000002</v>
      </c>
      <c r="W11110">
        <v>5.5851314400000014</v>
      </c>
    </row>
    <row r="11111" spans="2:23" hidden="1" x14ac:dyDescent="0.25">
      <c r="B11111" t="s">
        <v>715</v>
      </c>
      <c r="C11111" t="s">
        <v>296</v>
      </c>
      <c r="D11111" t="s">
        <v>97</v>
      </c>
      <c r="E11111" t="s">
        <v>658</v>
      </c>
      <c r="F11111" t="s">
        <v>93</v>
      </c>
      <c r="G11111">
        <v>3.6579871999999999E-2</v>
      </c>
      <c r="H11111">
        <v>0.4936970080000001</v>
      </c>
      <c r="I11111">
        <v>2.0294024799999999</v>
      </c>
      <c r="J11111">
        <v>2.8412758079999989</v>
      </c>
      <c r="K11111">
        <v>3.4160889280000002</v>
      </c>
      <c r="L11111">
        <v>3.176956383999999</v>
      </c>
      <c r="M11111">
        <v>2.5376946560000011</v>
      </c>
      <c r="N11111">
        <v>1.7152994880000001</v>
      </c>
      <c r="O11111">
        <v>0.618386832</v>
      </c>
      <c r="Q11111">
        <v>4.0713567999999999E-2</v>
      </c>
      <c r="S11111">
        <v>0</v>
      </c>
      <c r="U11111">
        <v>0</v>
      </c>
      <c r="W11111">
        <v>0</v>
      </c>
    </row>
    <row r="11112" spans="2:23" hidden="1" x14ac:dyDescent="0.25">
      <c r="B11112" t="s">
        <v>715</v>
      </c>
      <c r="C11112" t="s">
        <v>296</v>
      </c>
      <c r="D11112" t="s">
        <v>97</v>
      </c>
      <c r="E11112" t="s">
        <v>659</v>
      </c>
      <c r="F11112" t="s">
        <v>93</v>
      </c>
      <c r="G11112">
        <v>4.3646555679999999</v>
      </c>
      <c r="H11112">
        <v>6.0426323999999996</v>
      </c>
      <c r="I11112">
        <v>5.8737377439999996</v>
      </c>
      <c r="J11112">
        <v>7.6402312000000014</v>
      </c>
      <c r="K11112">
        <v>13.304201232</v>
      </c>
      <c r="L11112">
        <v>20.544496224</v>
      </c>
      <c r="M11112">
        <v>26.944652000000001</v>
      </c>
      <c r="N11112">
        <v>29.646031407999999</v>
      </c>
      <c r="O11112">
        <v>33.424705216</v>
      </c>
      <c r="Q11112">
        <v>29.838877824000011</v>
      </c>
      <c r="S11112">
        <v>30.219844144</v>
      </c>
      <c r="U11112">
        <v>31.383302272000009</v>
      </c>
      <c r="W11112">
        <v>30.951555039999999</v>
      </c>
    </row>
    <row r="11113" spans="2:23" hidden="1" x14ac:dyDescent="0.25">
      <c r="B11113" t="s">
        <v>715</v>
      </c>
      <c r="C11113" t="s">
        <v>296</v>
      </c>
      <c r="D11113" t="s">
        <v>97</v>
      </c>
      <c r="E11113" t="s">
        <v>660</v>
      </c>
      <c r="F11113" t="s">
        <v>93</v>
      </c>
      <c r="G11113">
        <v>0</v>
      </c>
      <c r="H11113">
        <v>0.30776558399999998</v>
      </c>
      <c r="I11113">
        <v>4.0832495199999999</v>
      </c>
      <c r="J11113">
        <v>6.9378991359999986</v>
      </c>
      <c r="K11113">
        <v>11.063094336000001</v>
      </c>
      <c r="L11113">
        <v>15.359653008</v>
      </c>
      <c r="M11113">
        <v>18.293045679999999</v>
      </c>
      <c r="N11113">
        <v>20.257182287999999</v>
      </c>
      <c r="O11113">
        <v>23.30068025600001</v>
      </c>
      <c r="Q11113">
        <v>23.488030160000001</v>
      </c>
      <c r="S11113">
        <v>27.202879312</v>
      </c>
      <c r="U11113">
        <v>29.627479615999999</v>
      </c>
      <c r="W11113">
        <v>29.675092719999999</v>
      </c>
    </row>
    <row r="11114" spans="2:23" hidden="1" x14ac:dyDescent="0.25">
      <c r="B11114" t="s">
        <v>715</v>
      </c>
      <c r="C11114" t="s">
        <v>296</v>
      </c>
      <c r="D11114" t="s">
        <v>97</v>
      </c>
      <c r="E11114" t="s">
        <v>661</v>
      </c>
      <c r="F11114" t="s">
        <v>93</v>
      </c>
      <c r="G11114">
        <v>0</v>
      </c>
      <c r="H11114">
        <v>6.7984000000000019E-5</v>
      </c>
      <c r="I11114">
        <v>0.129221792</v>
      </c>
      <c r="J11114">
        <v>0.60225748800000012</v>
      </c>
      <c r="K11114">
        <v>1.5215905599999999</v>
      </c>
      <c r="L11114">
        <v>3.003156912000001</v>
      </c>
      <c r="M11114">
        <v>4.7585720000000009</v>
      </c>
      <c r="N11114">
        <v>6.2337534559999996</v>
      </c>
      <c r="O11114">
        <v>7.4934442239999992</v>
      </c>
      <c r="Q11114">
        <v>6.0607107680000016</v>
      </c>
      <c r="S11114">
        <v>3.0156711199999999</v>
      </c>
      <c r="U11114">
        <v>1.056382208</v>
      </c>
      <c r="W11114">
        <v>4.5709439999999997E-2</v>
      </c>
    </row>
    <row r="11115" spans="2:23" hidden="1" x14ac:dyDescent="0.25">
      <c r="B11115" t="s">
        <v>715</v>
      </c>
      <c r="C11115" t="s">
        <v>296</v>
      </c>
      <c r="D11115" t="s">
        <v>97</v>
      </c>
      <c r="E11115" t="s">
        <v>662</v>
      </c>
      <c r="F11115" t="s">
        <v>93</v>
      </c>
      <c r="G11115">
        <v>4.3646555679999999</v>
      </c>
      <c r="H11115">
        <v>5.7347987199999997</v>
      </c>
      <c r="I11115">
        <v>1.66126632</v>
      </c>
      <c r="J11115">
        <v>0.100045008</v>
      </c>
      <c r="K11115">
        <v>0.71951644800000014</v>
      </c>
      <c r="L11115">
        <v>2.1816861919999999</v>
      </c>
      <c r="M11115">
        <v>3.8930335359999999</v>
      </c>
      <c r="N11115">
        <v>3.1550936479999998</v>
      </c>
      <c r="O11115">
        <v>2.6305590080000001</v>
      </c>
      <c r="Q11115">
        <v>0.29013700800000009</v>
      </c>
      <c r="S11115">
        <v>1.2938240000000001E-3</v>
      </c>
      <c r="U11115">
        <v>0</v>
      </c>
      <c r="W11115">
        <v>1.902656E-3</v>
      </c>
    </row>
    <row r="11116" spans="2:23" hidden="1" x14ac:dyDescent="0.25">
      <c r="B11116" t="s">
        <v>715</v>
      </c>
      <c r="C11116" t="s">
        <v>296</v>
      </c>
      <c r="D11116" t="s">
        <v>97</v>
      </c>
      <c r="E11116" t="s">
        <v>663</v>
      </c>
      <c r="F11116" t="s">
        <v>93</v>
      </c>
      <c r="G11116">
        <v>8.3188667520000017</v>
      </c>
      <c r="H11116">
        <v>12.415811968</v>
      </c>
      <c r="I11116">
        <v>9.1590022720000004</v>
      </c>
      <c r="J11116">
        <v>9.2743809760000016</v>
      </c>
      <c r="K11116">
        <v>6.2975008319999999</v>
      </c>
      <c r="L11116">
        <v>6.0566117920000009</v>
      </c>
      <c r="M11116">
        <v>9.2071686560000003</v>
      </c>
      <c r="N11116">
        <v>15.796948496000001</v>
      </c>
      <c r="O11116">
        <v>12.099359888</v>
      </c>
      <c r="Q11116">
        <v>11.609773504</v>
      </c>
      <c r="S11116">
        <v>10.012469264</v>
      </c>
      <c r="U11116">
        <v>6.8149202239999997</v>
      </c>
      <c r="W11116">
        <v>8.0928144639999999</v>
      </c>
    </row>
    <row r="11117" spans="2:23" hidden="1" x14ac:dyDescent="0.25">
      <c r="B11117" t="s">
        <v>715</v>
      </c>
      <c r="C11117" t="s">
        <v>90</v>
      </c>
      <c r="D11117" t="s">
        <v>97</v>
      </c>
      <c r="E11117" t="s">
        <v>648</v>
      </c>
      <c r="F11117" t="s">
        <v>93</v>
      </c>
      <c r="G11117">
        <v>1082.5583463519999</v>
      </c>
      <c r="H11117">
        <v>1795.8465091840001</v>
      </c>
      <c r="I11117">
        <v>1915.985954512</v>
      </c>
      <c r="J11117">
        <v>2122.6278893120002</v>
      </c>
      <c r="K11117">
        <v>2335.3279443200008</v>
      </c>
      <c r="L11117">
        <v>2616.6782354720008</v>
      </c>
      <c r="M11117">
        <v>3006.4020213919998</v>
      </c>
      <c r="N11117">
        <v>3547.498720304</v>
      </c>
      <c r="O11117">
        <v>3466.6808631839999</v>
      </c>
      <c r="Q11117">
        <v>4516.9272126720007</v>
      </c>
      <c r="S11117">
        <v>5379.1794120959994</v>
      </c>
      <c r="U11117">
        <v>6041.4272082080006</v>
      </c>
      <c r="W11117">
        <v>7330.792908208</v>
      </c>
    </row>
    <row r="11118" spans="2:23" hidden="1" x14ac:dyDescent="0.25">
      <c r="B11118" t="s">
        <v>715</v>
      </c>
      <c r="C11118" t="s">
        <v>90</v>
      </c>
      <c r="D11118" t="s">
        <v>97</v>
      </c>
      <c r="E11118" t="s">
        <v>502</v>
      </c>
      <c r="F11118" t="s">
        <v>93</v>
      </c>
      <c r="G11118">
        <v>69.862537136</v>
      </c>
      <c r="H11118">
        <v>149.48872153600001</v>
      </c>
      <c r="I11118">
        <v>270.594768192</v>
      </c>
      <c r="J11118">
        <v>313.64051532799988</v>
      </c>
      <c r="K11118">
        <v>269.84074779200012</v>
      </c>
      <c r="L11118">
        <v>245.28028246400001</v>
      </c>
      <c r="M11118">
        <v>254.10807665600009</v>
      </c>
      <c r="N11118">
        <v>268.36059599999999</v>
      </c>
      <c r="O11118">
        <v>251.25226123200011</v>
      </c>
      <c r="Q11118">
        <v>265.82842887999999</v>
      </c>
      <c r="S11118">
        <v>309.67778956799992</v>
      </c>
      <c r="U11118">
        <v>331.68989660800003</v>
      </c>
      <c r="W11118">
        <v>304.97213275199988</v>
      </c>
    </row>
    <row r="11119" spans="2:23" hidden="1" x14ac:dyDescent="0.25">
      <c r="B11119" t="s">
        <v>715</v>
      </c>
      <c r="C11119" t="s">
        <v>90</v>
      </c>
      <c r="D11119" t="s">
        <v>97</v>
      </c>
      <c r="E11119" t="s">
        <v>503</v>
      </c>
      <c r="F11119" t="s">
        <v>93</v>
      </c>
      <c r="G11119">
        <v>0</v>
      </c>
      <c r="H11119">
        <v>0.47634350400000008</v>
      </c>
      <c r="I11119">
        <v>0.12610012800000001</v>
      </c>
      <c r="J11119">
        <v>23.417424128</v>
      </c>
      <c r="K11119">
        <v>8.1813077920000001</v>
      </c>
      <c r="L11119">
        <v>5.4639087999999996</v>
      </c>
      <c r="M11119">
        <v>5.5837302080000013</v>
      </c>
      <c r="N11119">
        <v>4.8582978080000014</v>
      </c>
      <c r="O11119">
        <v>4.0577116160000006</v>
      </c>
      <c r="Q11119">
        <v>1.409329488</v>
      </c>
      <c r="S11119">
        <v>1.7340681120000001</v>
      </c>
      <c r="U11119">
        <v>3.8916667999999999</v>
      </c>
      <c r="W11119">
        <v>3.1859478559999999</v>
      </c>
    </row>
    <row r="11120" spans="2:23" hidden="1" x14ac:dyDescent="0.25">
      <c r="B11120" t="s">
        <v>715</v>
      </c>
      <c r="C11120" t="s">
        <v>90</v>
      </c>
      <c r="D11120" t="s">
        <v>97</v>
      </c>
      <c r="E11120" t="s">
        <v>504</v>
      </c>
      <c r="F11120" t="s">
        <v>93</v>
      </c>
      <c r="G11120">
        <v>56.329130368000001</v>
      </c>
      <c r="H11120">
        <v>128.49890950400001</v>
      </c>
      <c r="I11120">
        <v>224.241900176</v>
      </c>
      <c r="J11120">
        <v>246.23942291200001</v>
      </c>
      <c r="K11120">
        <v>203.81366588800009</v>
      </c>
      <c r="L11120">
        <v>170.062915344</v>
      </c>
      <c r="M11120">
        <v>175.55008206400001</v>
      </c>
      <c r="N11120">
        <v>186.18010555199999</v>
      </c>
      <c r="O11120">
        <v>175.929023312</v>
      </c>
      <c r="Q11120">
        <v>213.11122324799999</v>
      </c>
      <c r="S11120">
        <v>248.95785264</v>
      </c>
      <c r="U11120">
        <v>258.89954417600012</v>
      </c>
      <c r="W11120">
        <v>232.74929675199999</v>
      </c>
    </row>
    <row r="11121" spans="2:23" hidden="1" x14ac:dyDescent="0.25">
      <c r="B11121" t="s">
        <v>715</v>
      </c>
      <c r="C11121" t="s">
        <v>90</v>
      </c>
      <c r="D11121" t="s">
        <v>97</v>
      </c>
      <c r="E11121" t="s">
        <v>505</v>
      </c>
      <c r="F11121" t="s">
        <v>93</v>
      </c>
      <c r="G11121">
        <v>2.3221423680000002</v>
      </c>
      <c r="H11121">
        <v>0.79645831999999994</v>
      </c>
      <c r="I11121">
        <v>1.6631999999999999E-4</v>
      </c>
      <c r="J11121">
        <v>6.7984000000000019E-5</v>
      </c>
      <c r="K11121">
        <v>6.7760000000000002E-5</v>
      </c>
      <c r="L11121">
        <v>1.0897599999999999E-4</v>
      </c>
      <c r="M11121">
        <v>6.6752000000000014E-5</v>
      </c>
      <c r="N11121">
        <v>6.6304000000000008E-5</v>
      </c>
      <c r="O11121">
        <v>6.9664000000000016E-5</v>
      </c>
      <c r="Q11121">
        <v>7.2800000000000021E-5</v>
      </c>
      <c r="S11121">
        <v>0</v>
      </c>
      <c r="U11121">
        <v>0</v>
      </c>
      <c r="W11121">
        <v>0</v>
      </c>
    </row>
    <row r="11122" spans="2:23" hidden="1" x14ac:dyDescent="0.25">
      <c r="B11122" t="s">
        <v>715</v>
      </c>
      <c r="C11122" t="s">
        <v>90</v>
      </c>
      <c r="D11122" t="s">
        <v>97</v>
      </c>
      <c r="E11122" t="s">
        <v>506</v>
      </c>
      <c r="F11122" t="s">
        <v>93</v>
      </c>
      <c r="G11122">
        <v>0</v>
      </c>
      <c r="H11122">
        <v>0</v>
      </c>
      <c r="I11122">
        <v>9.8000000000000024E-5</v>
      </c>
      <c r="J11122">
        <v>0</v>
      </c>
      <c r="K11122">
        <v>2.2399999999999999E-7</v>
      </c>
      <c r="L11122">
        <v>4.188800000000001E-5</v>
      </c>
      <c r="M11122">
        <v>0</v>
      </c>
      <c r="N11122">
        <v>0</v>
      </c>
      <c r="O11122">
        <v>0</v>
      </c>
      <c r="Q11122">
        <v>0</v>
      </c>
      <c r="S11122">
        <v>0</v>
      </c>
      <c r="U11122">
        <v>0</v>
      </c>
      <c r="W11122">
        <v>0</v>
      </c>
    </row>
    <row r="11123" spans="2:23" hidden="1" x14ac:dyDescent="0.25">
      <c r="B11123" t="s">
        <v>715</v>
      </c>
      <c r="C11123" t="s">
        <v>90</v>
      </c>
      <c r="D11123" t="s">
        <v>97</v>
      </c>
      <c r="E11123" t="s">
        <v>507</v>
      </c>
      <c r="F11123" t="s">
        <v>93</v>
      </c>
      <c r="G11123">
        <v>2.3221423680000002</v>
      </c>
      <c r="H11123">
        <v>0.79645831999999994</v>
      </c>
      <c r="I11123">
        <v>6.832000000000001E-5</v>
      </c>
      <c r="J11123">
        <v>6.7872000000000003E-5</v>
      </c>
      <c r="K11123">
        <v>6.7536000000000012E-5</v>
      </c>
      <c r="L11123">
        <v>6.7088000000000019E-5</v>
      </c>
      <c r="M11123">
        <v>6.6752000000000014E-5</v>
      </c>
      <c r="N11123">
        <v>6.6304000000000008E-5</v>
      </c>
      <c r="O11123">
        <v>6.9664000000000016E-5</v>
      </c>
      <c r="Q11123">
        <v>7.2800000000000021E-5</v>
      </c>
      <c r="S11123">
        <v>0</v>
      </c>
      <c r="U11123">
        <v>0</v>
      </c>
      <c r="W11123">
        <v>0</v>
      </c>
    </row>
    <row r="11124" spans="2:23" hidden="1" x14ac:dyDescent="0.25">
      <c r="B11124" t="s">
        <v>715</v>
      </c>
      <c r="C11124" t="s">
        <v>90</v>
      </c>
      <c r="D11124" t="s">
        <v>97</v>
      </c>
      <c r="E11124" t="s">
        <v>508</v>
      </c>
      <c r="F11124" t="s">
        <v>93</v>
      </c>
      <c r="G11124">
        <v>1.0874283840000001</v>
      </c>
      <c r="H11124">
        <v>0.5989154080000002</v>
      </c>
      <c r="I11124">
        <v>0.11410112</v>
      </c>
      <c r="J11124">
        <v>7.7504000000000009E-5</v>
      </c>
      <c r="K11124">
        <v>7.8176000000000032E-5</v>
      </c>
      <c r="L11124">
        <v>7.8848000000000015E-5</v>
      </c>
      <c r="M11124">
        <v>7.9520000000000011E-5</v>
      </c>
      <c r="N11124">
        <v>8.0304000000000023E-5</v>
      </c>
      <c r="O11124">
        <v>8.5568000000000005E-5</v>
      </c>
      <c r="Q11124">
        <v>8.3051359999999994E-3</v>
      </c>
      <c r="S11124">
        <v>1.5680000000000001E-6</v>
      </c>
      <c r="U11124">
        <v>0</v>
      </c>
      <c r="W11124">
        <v>0</v>
      </c>
    </row>
    <row r="11125" spans="2:23" hidden="1" x14ac:dyDescent="0.25">
      <c r="B11125" t="s">
        <v>715</v>
      </c>
      <c r="C11125" t="s">
        <v>90</v>
      </c>
      <c r="D11125" t="s">
        <v>97</v>
      </c>
      <c r="E11125" t="s">
        <v>509</v>
      </c>
      <c r="F11125" t="s">
        <v>93</v>
      </c>
      <c r="G11125">
        <v>0.13328996800000001</v>
      </c>
      <c r="H11125">
        <v>1.5574048E-2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Q11125">
        <v>4.0095999999999997E-5</v>
      </c>
      <c r="S11125">
        <v>0</v>
      </c>
      <c r="U11125">
        <v>0</v>
      </c>
      <c r="W11125">
        <v>0</v>
      </c>
    </row>
    <row r="11126" spans="2:23" hidden="1" x14ac:dyDescent="0.25">
      <c r="B11126" t="s">
        <v>715</v>
      </c>
      <c r="C11126" t="s">
        <v>90</v>
      </c>
      <c r="D11126" t="s">
        <v>97</v>
      </c>
      <c r="E11126" t="s">
        <v>510</v>
      </c>
      <c r="F11126" t="s">
        <v>93</v>
      </c>
      <c r="G11126">
        <v>0.95413841600000016</v>
      </c>
      <c r="H11126">
        <v>0.5833412480000002</v>
      </c>
      <c r="I11126">
        <v>0.11410112</v>
      </c>
      <c r="J11126">
        <v>7.7504000000000009E-5</v>
      </c>
      <c r="K11126">
        <v>7.8176000000000032E-5</v>
      </c>
      <c r="L11126">
        <v>7.8848000000000015E-5</v>
      </c>
      <c r="M11126">
        <v>7.9520000000000011E-5</v>
      </c>
      <c r="N11126">
        <v>8.0304000000000023E-5</v>
      </c>
      <c r="O11126">
        <v>8.5568000000000005E-5</v>
      </c>
      <c r="Q11126">
        <v>8.2650399999999995E-3</v>
      </c>
      <c r="S11126">
        <v>1.5680000000000001E-6</v>
      </c>
      <c r="U11126">
        <v>0</v>
      </c>
      <c r="W11126">
        <v>0</v>
      </c>
    </row>
    <row r="11127" spans="2:23" hidden="1" x14ac:dyDescent="0.25">
      <c r="B11127" t="s">
        <v>715</v>
      </c>
      <c r="C11127" t="s">
        <v>90</v>
      </c>
      <c r="D11127" t="s">
        <v>97</v>
      </c>
      <c r="E11127" t="s">
        <v>649</v>
      </c>
      <c r="F11127" t="s">
        <v>93</v>
      </c>
      <c r="G11127">
        <v>0</v>
      </c>
      <c r="H11127">
        <v>3.9260060000000001</v>
      </c>
      <c r="I11127">
        <v>16.092916448</v>
      </c>
      <c r="J11127">
        <v>26.023857551999999</v>
      </c>
      <c r="K11127">
        <v>18.399334463999999</v>
      </c>
      <c r="L11127">
        <v>13.530404047999999</v>
      </c>
      <c r="M11127">
        <v>14.209258672000001</v>
      </c>
      <c r="N11127">
        <v>19.321478511999999</v>
      </c>
      <c r="O11127">
        <v>20.207966127999999</v>
      </c>
      <c r="Q11127">
        <v>26.776430911999999</v>
      </c>
      <c r="S11127">
        <v>28.788509120000001</v>
      </c>
      <c r="U11127">
        <v>29.131127423999999</v>
      </c>
      <c r="W11127">
        <v>28.959443520000001</v>
      </c>
    </row>
    <row r="11128" spans="2:23" hidden="1" x14ac:dyDescent="0.25">
      <c r="B11128" t="s">
        <v>715</v>
      </c>
      <c r="C11128" t="s">
        <v>90</v>
      </c>
      <c r="D11128" t="s">
        <v>97</v>
      </c>
      <c r="E11128" t="s">
        <v>650</v>
      </c>
      <c r="F11128" t="s">
        <v>93</v>
      </c>
      <c r="G11128">
        <v>2.8492592800000009</v>
      </c>
      <c r="H11128">
        <v>1.824350192</v>
      </c>
      <c r="I11128">
        <v>0.43615644800000009</v>
      </c>
      <c r="J11128">
        <v>2.8587999999999999E-3</v>
      </c>
      <c r="K11128">
        <v>1.10208E-4</v>
      </c>
      <c r="L11128">
        <v>1.12112E-4</v>
      </c>
      <c r="M11128">
        <v>1.1435200000000001E-4</v>
      </c>
      <c r="N11128">
        <v>1.1715200000000001E-4</v>
      </c>
      <c r="O11128">
        <v>1.2555199999999999E-4</v>
      </c>
      <c r="Q11128">
        <v>6.0565231999999997E-2</v>
      </c>
      <c r="S11128">
        <v>9.6319999999999999E-5</v>
      </c>
      <c r="U11128">
        <v>0</v>
      </c>
      <c r="W11128">
        <v>0</v>
      </c>
    </row>
    <row r="11129" spans="2:23" hidden="1" x14ac:dyDescent="0.25">
      <c r="B11129" t="s">
        <v>715</v>
      </c>
      <c r="C11129" t="s">
        <v>90</v>
      </c>
      <c r="D11129" t="s">
        <v>97</v>
      </c>
      <c r="E11129" t="s">
        <v>511</v>
      </c>
      <c r="F11129" t="s">
        <v>93</v>
      </c>
      <c r="G11129">
        <v>1.761830896</v>
      </c>
      <c r="H11129">
        <v>1.2254347839999999</v>
      </c>
      <c r="I11129">
        <v>0.32204995200000008</v>
      </c>
      <c r="J11129">
        <v>2.7759199999999999E-3</v>
      </c>
      <c r="K11129">
        <v>2.665600000000001E-5</v>
      </c>
      <c r="L11129">
        <v>2.777600000000001E-5</v>
      </c>
      <c r="M11129">
        <v>2.9344000000000009E-5</v>
      </c>
      <c r="N11129">
        <v>3.1472E-5</v>
      </c>
      <c r="O11129">
        <v>3.4159999999999998E-5</v>
      </c>
      <c r="Q11129">
        <v>5.2254047999999997E-2</v>
      </c>
      <c r="S11129">
        <v>9.4864000000000019E-5</v>
      </c>
      <c r="U11129">
        <v>0</v>
      </c>
      <c r="W11129">
        <v>0</v>
      </c>
    </row>
    <row r="11130" spans="2:23" hidden="1" x14ac:dyDescent="0.25">
      <c r="B11130" t="s">
        <v>715</v>
      </c>
      <c r="C11130" t="s">
        <v>90</v>
      </c>
      <c r="D11130" t="s">
        <v>97</v>
      </c>
      <c r="E11130" t="s">
        <v>512</v>
      </c>
      <c r="F11130" t="s">
        <v>93</v>
      </c>
      <c r="G11130">
        <v>0</v>
      </c>
      <c r="H11130">
        <v>0</v>
      </c>
      <c r="I11130">
        <v>5.3648000000000012E-5</v>
      </c>
      <c r="J11130">
        <v>0</v>
      </c>
      <c r="K11130">
        <v>2.2399999999999999E-7</v>
      </c>
      <c r="L11130">
        <v>6.7199999999999998E-7</v>
      </c>
      <c r="M11130">
        <v>1.5680000000000001E-6</v>
      </c>
      <c r="N11130">
        <v>3.0240000000000002E-6</v>
      </c>
      <c r="O11130">
        <v>3.472E-6</v>
      </c>
      <c r="Q11130">
        <v>9.5200000000000003E-6</v>
      </c>
      <c r="S11130">
        <v>0</v>
      </c>
      <c r="U11130">
        <v>0</v>
      </c>
      <c r="W11130">
        <v>0</v>
      </c>
    </row>
    <row r="11131" spans="2:23" hidden="1" x14ac:dyDescent="0.25">
      <c r="B11131" t="s">
        <v>715</v>
      </c>
      <c r="C11131" t="s">
        <v>90</v>
      </c>
      <c r="D11131" t="s">
        <v>97</v>
      </c>
      <c r="E11131" t="s">
        <v>513</v>
      </c>
      <c r="F11131" t="s">
        <v>93</v>
      </c>
      <c r="G11131">
        <v>1.761830896</v>
      </c>
      <c r="H11131">
        <v>1.2254347839999999</v>
      </c>
      <c r="I11131">
        <v>0.32199619200000013</v>
      </c>
      <c r="J11131">
        <v>2.7759199999999999E-3</v>
      </c>
      <c r="K11131">
        <v>2.6432E-5</v>
      </c>
      <c r="L11131">
        <v>2.7104E-5</v>
      </c>
      <c r="M11131">
        <v>2.777600000000001E-5</v>
      </c>
      <c r="N11131">
        <v>2.8447999999999999E-5</v>
      </c>
      <c r="O11131">
        <v>3.0688000000000008E-5</v>
      </c>
      <c r="Q11131">
        <v>5.2244527999999998E-2</v>
      </c>
      <c r="S11131">
        <v>9.4864000000000019E-5</v>
      </c>
      <c r="U11131">
        <v>0</v>
      </c>
      <c r="W11131">
        <v>0</v>
      </c>
    </row>
    <row r="11132" spans="2:23" hidden="1" x14ac:dyDescent="0.25">
      <c r="B11132" t="s">
        <v>715</v>
      </c>
      <c r="C11132" t="s">
        <v>90</v>
      </c>
      <c r="D11132" t="s">
        <v>97</v>
      </c>
      <c r="E11132" t="s">
        <v>514</v>
      </c>
      <c r="F11132" t="s">
        <v>93</v>
      </c>
      <c r="G11132">
        <v>0.72604672000000003</v>
      </c>
      <c r="H11132">
        <v>1.66488784</v>
      </c>
      <c r="I11132">
        <v>0.52268899200000007</v>
      </c>
      <c r="J11132">
        <v>0.45811807999999998</v>
      </c>
      <c r="K11132">
        <v>0.65255433600000001</v>
      </c>
      <c r="L11132">
        <v>0.78224630399999995</v>
      </c>
      <c r="M11132">
        <v>1.0562446720000001</v>
      </c>
      <c r="N11132">
        <v>1.079662192</v>
      </c>
      <c r="O11132">
        <v>0.81112147200000007</v>
      </c>
      <c r="Q11132">
        <v>0.82228249600000003</v>
      </c>
      <c r="S11132">
        <v>1.0354730400000001</v>
      </c>
      <c r="U11132">
        <v>6.8960640000000004E-3</v>
      </c>
      <c r="W11132">
        <v>0</v>
      </c>
    </row>
    <row r="11133" spans="2:23" hidden="1" x14ac:dyDescent="0.25">
      <c r="B11133" t="s">
        <v>715</v>
      </c>
      <c r="C11133" t="s">
        <v>90</v>
      </c>
      <c r="D11133" t="s">
        <v>97</v>
      </c>
      <c r="E11133" t="s">
        <v>515</v>
      </c>
      <c r="F11133" t="s">
        <v>93</v>
      </c>
      <c r="G11133">
        <v>16.427162976000002</v>
      </c>
      <c r="H11133">
        <v>18.588070144</v>
      </c>
      <c r="I11133">
        <v>18.704219183999999</v>
      </c>
      <c r="J11133">
        <v>16.271190432000001</v>
      </c>
      <c r="K11133">
        <v>12.901737744</v>
      </c>
      <c r="L11133">
        <v>9.4646965279999993</v>
      </c>
      <c r="M11133">
        <v>6.8577227040000004</v>
      </c>
      <c r="N11133">
        <v>5.173005936</v>
      </c>
      <c r="O11133">
        <v>4.5228908480000012</v>
      </c>
      <c r="Q11133">
        <v>3.928824256</v>
      </c>
      <c r="S11133">
        <v>4.6496597279999996</v>
      </c>
      <c r="U11133">
        <v>6.7859783040000003</v>
      </c>
      <c r="W11133">
        <v>11.360712383999999</v>
      </c>
    </row>
    <row r="11134" spans="2:23" hidden="1" x14ac:dyDescent="0.25">
      <c r="B11134" t="s">
        <v>715</v>
      </c>
      <c r="C11134" t="s">
        <v>90</v>
      </c>
      <c r="D11134" t="s">
        <v>97</v>
      </c>
      <c r="E11134" t="s">
        <v>516</v>
      </c>
      <c r="F11134" t="s">
        <v>93</v>
      </c>
      <c r="G11134">
        <v>29.55314152</v>
      </c>
      <c r="H11134">
        <v>63.078236255999997</v>
      </c>
      <c r="I11134">
        <v>92.539506415999995</v>
      </c>
      <c r="J11134">
        <v>82.297780320000015</v>
      </c>
      <c r="K11134">
        <v>66.879892127999994</v>
      </c>
      <c r="L11134">
        <v>58.828323120000007</v>
      </c>
      <c r="M11134">
        <v>60.699482368000012</v>
      </c>
      <c r="N11134">
        <v>68.853758400000004</v>
      </c>
      <c r="O11134">
        <v>66.997283248000002</v>
      </c>
      <c r="Q11134">
        <v>84.539325808000029</v>
      </c>
      <c r="S11134">
        <v>82.368054831999999</v>
      </c>
      <c r="U11134">
        <v>80.764902736000025</v>
      </c>
      <c r="W11134">
        <v>84.335573840000023</v>
      </c>
    </row>
    <row r="11135" spans="2:23" hidden="1" x14ac:dyDescent="0.25">
      <c r="B11135" t="s">
        <v>715</v>
      </c>
      <c r="C11135" t="s">
        <v>90</v>
      </c>
      <c r="D11135" t="s">
        <v>97</v>
      </c>
      <c r="E11135" t="s">
        <v>651</v>
      </c>
      <c r="F11135" t="s">
        <v>93</v>
      </c>
      <c r="G11135">
        <v>32.779250672000003</v>
      </c>
      <c r="H11135">
        <v>64.641576608000008</v>
      </c>
      <c r="I11135">
        <v>93.075618272</v>
      </c>
      <c r="J11135">
        <v>82.537832496000007</v>
      </c>
      <c r="K11135">
        <v>66.900796704000015</v>
      </c>
      <c r="L11135">
        <v>58.828432096000007</v>
      </c>
      <c r="M11135">
        <v>60.699549120000007</v>
      </c>
      <c r="N11135">
        <v>68.853824704000004</v>
      </c>
      <c r="O11135">
        <v>66.997352911999997</v>
      </c>
      <c r="Q11135">
        <v>84.539398608000027</v>
      </c>
      <c r="S11135">
        <v>82.368054831999999</v>
      </c>
      <c r="U11135">
        <v>80.764902736000025</v>
      </c>
      <c r="W11135">
        <v>84.335573840000023</v>
      </c>
    </row>
    <row r="11136" spans="2:23" hidden="1" x14ac:dyDescent="0.25">
      <c r="B11136" t="s">
        <v>715</v>
      </c>
      <c r="C11136" t="s">
        <v>90</v>
      </c>
      <c r="D11136" t="s">
        <v>97</v>
      </c>
      <c r="E11136" t="s">
        <v>517</v>
      </c>
      <c r="F11136" t="s">
        <v>93</v>
      </c>
      <c r="G11136">
        <v>0.90396689600000002</v>
      </c>
      <c r="H11136">
        <v>0.76688191999999988</v>
      </c>
      <c r="I11136">
        <v>0.53594553600000017</v>
      </c>
      <c r="J11136">
        <v>0.23998430400000001</v>
      </c>
      <c r="K11136">
        <v>2.0836704000000001E-2</v>
      </c>
      <c r="L11136">
        <v>0</v>
      </c>
      <c r="M11136">
        <v>0</v>
      </c>
      <c r="N11136">
        <v>0</v>
      </c>
      <c r="O11136">
        <v>0</v>
      </c>
      <c r="Q11136">
        <v>0</v>
      </c>
      <c r="S11136">
        <v>0</v>
      </c>
      <c r="U11136">
        <v>0</v>
      </c>
      <c r="W11136">
        <v>0</v>
      </c>
    </row>
    <row r="11137" spans="2:23" hidden="1" x14ac:dyDescent="0.25">
      <c r="B11137" t="s">
        <v>715</v>
      </c>
      <c r="C11137" t="s">
        <v>90</v>
      </c>
      <c r="D11137" t="s">
        <v>97</v>
      </c>
      <c r="E11137" t="s">
        <v>518</v>
      </c>
      <c r="F11137" t="s">
        <v>93</v>
      </c>
      <c r="G11137">
        <v>0</v>
      </c>
      <c r="H11137">
        <v>0</v>
      </c>
      <c r="I11137">
        <v>5.4880000000000006E-6</v>
      </c>
      <c r="J11137">
        <v>5.4880000000000006E-6</v>
      </c>
      <c r="K11137">
        <v>5.4880000000000006E-6</v>
      </c>
      <c r="L11137">
        <v>5.4880000000000006E-6</v>
      </c>
      <c r="M11137">
        <v>5.4880000000000006E-6</v>
      </c>
      <c r="N11137">
        <v>5.4880000000000006E-6</v>
      </c>
      <c r="O11137">
        <v>5.7119999999999997E-6</v>
      </c>
      <c r="Q11137">
        <v>6.0480000000000004E-6</v>
      </c>
      <c r="S11137">
        <v>0</v>
      </c>
      <c r="U11137">
        <v>0</v>
      </c>
      <c r="W11137">
        <v>0</v>
      </c>
    </row>
    <row r="11138" spans="2:23" hidden="1" x14ac:dyDescent="0.25">
      <c r="B11138" t="s">
        <v>715</v>
      </c>
      <c r="C11138" t="s">
        <v>90</v>
      </c>
      <c r="D11138" t="s">
        <v>97</v>
      </c>
      <c r="E11138" t="s">
        <v>709</v>
      </c>
      <c r="F11138" t="s">
        <v>93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Q11138">
        <v>0</v>
      </c>
      <c r="S11138">
        <v>0</v>
      </c>
      <c r="U11138">
        <v>0</v>
      </c>
      <c r="W11138">
        <v>0</v>
      </c>
    </row>
    <row r="11139" spans="2:23" hidden="1" x14ac:dyDescent="0.25">
      <c r="B11139" t="s">
        <v>715</v>
      </c>
      <c r="C11139" t="s">
        <v>90</v>
      </c>
      <c r="D11139" t="s">
        <v>97</v>
      </c>
      <c r="E11139" t="s">
        <v>519</v>
      </c>
      <c r="F11139" t="s">
        <v>93</v>
      </c>
      <c r="G11139">
        <v>0</v>
      </c>
      <c r="H11139">
        <v>0</v>
      </c>
      <c r="I11139">
        <v>5.4880000000000006E-6</v>
      </c>
      <c r="J11139">
        <v>5.4880000000000006E-6</v>
      </c>
      <c r="K11139">
        <v>5.4880000000000006E-6</v>
      </c>
      <c r="L11139">
        <v>5.4880000000000006E-6</v>
      </c>
      <c r="M11139">
        <v>5.4880000000000006E-6</v>
      </c>
      <c r="N11139">
        <v>5.4880000000000006E-6</v>
      </c>
      <c r="O11139">
        <v>5.7119999999999997E-6</v>
      </c>
      <c r="Q11139">
        <v>6.0480000000000004E-6</v>
      </c>
      <c r="S11139">
        <v>0</v>
      </c>
      <c r="U11139">
        <v>0</v>
      </c>
      <c r="W11139">
        <v>0</v>
      </c>
    </row>
    <row r="11140" spans="2:23" hidden="1" x14ac:dyDescent="0.25">
      <c r="B11140" t="s">
        <v>715</v>
      </c>
      <c r="C11140" t="s">
        <v>90</v>
      </c>
      <c r="D11140" t="s">
        <v>97</v>
      </c>
      <c r="E11140" t="s">
        <v>652</v>
      </c>
      <c r="F11140" t="s">
        <v>93</v>
      </c>
      <c r="G11140">
        <v>0</v>
      </c>
      <c r="H11140">
        <v>0</v>
      </c>
      <c r="I11140">
        <v>2.777600000000001E-5</v>
      </c>
      <c r="J11140">
        <v>3.6925705600000001</v>
      </c>
      <c r="K11140">
        <v>2.7242284159999999</v>
      </c>
      <c r="L11140">
        <v>2.0058678080000001</v>
      </c>
      <c r="M11140">
        <v>1.7240787200000001</v>
      </c>
      <c r="N11140">
        <v>1.7381204960000001</v>
      </c>
      <c r="O11140">
        <v>1.6867095839999999</v>
      </c>
      <c r="Q11140">
        <v>3.2064163040000002</v>
      </c>
      <c r="S11140">
        <v>3.8193021439999999</v>
      </c>
      <c r="U11140">
        <v>2.876567568</v>
      </c>
      <c r="W11140">
        <v>2.7383160000000002</v>
      </c>
    </row>
    <row r="11141" spans="2:23" hidden="1" x14ac:dyDescent="0.25">
      <c r="B11141" t="s">
        <v>715</v>
      </c>
      <c r="C11141" t="s">
        <v>90</v>
      </c>
      <c r="D11141" t="s">
        <v>97</v>
      </c>
      <c r="E11141" t="s">
        <v>520</v>
      </c>
      <c r="F11141" t="s">
        <v>93</v>
      </c>
      <c r="G11141">
        <v>5.5073968320000004</v>
      </c>
      <c r="H11141">
        <v>26.127459456</v>
      </c>
      <c r="I11141">
        <v>47.983197360000013</v>
      </c>
      <c r="J11141">
        <v>38.696078063999998</v>
      </c>
      <c r="K11141">
        <v>26.664729952000009</v>
      </c>
      <c r="L11141">
        <v>20.262565120000001</v>
      </c>
      <c r="M11141">
        <v>21.492161935999999</v>
      </c>
      <c r="N11141">
        <v>26.321663312000009</v>
      </c>
      <c r="O11141">
        <v>24.891264272000001</v>
      </c>
      <c r="Q11141">
        <v>36.042600047999997</v>
      </c>
      <c r="S11141">
        <v>34.259357999999992</v>
      </c>
      <c r="U11141">
        <v>29.715588896</v>
      </c>
      <c r="W11141">
        <v>28.683447184000009</v>
      </c>
    </row>
    <row r="11142" spans="2:23" hidden="1" x14ac:dyDescent="0.25">
      <c r="B11142" t="s">
        <v>715</v>
      </c>
      <c r="C11142" t="s">
        <v>90</v>
      </c>
      <c r="D11142" t="s">
        <v>97</v>
      </c>
      <c r="E11142" t="s">
        <v>521</v>
      </c>
      <c r="F11142" t="s">
        <v>93</v>
      </c>
      <c r="G11142">
        <v>20.700620415999989</v>
      </c>
      <c r="H11142">
        <v>58.106976816</v>
      </c>
      <c r="I11142">
        <v>114.637181344</v>
      </c>
      <c r="J11142">
        <v>133.98230328</v>
      </c>
      <c r="K11142">
        <v>115.789196096</v>
      </c>
      <c r="L11142">
        <v>95.698099279999994</v>
      </c>
      <c r="M11142">
        <v>98.917081199999998</v>
      </c>
      <c r="N11142">
        <v>96.266564688000017</v>
      </c>
      <c r="O11142">
        <v>87.036869248000031</v>
      </c>
      <c r="Q11142">
        <v>98.528412192000019</v>
      </c>
      <c r="S11142">
        <v>133.98189022400001</v>
      </c>
      <c r="U11142">
        <v>146.12694644800001</v>
      </c>
      <c r="W11142">
        <v>116.71596339200001</v>
      </c>
    </row>
    <row r="11143" spans="2:23" hidden="1" x14ac:dyDescent="0.25">
      <c r="B11143" t="s">
        <v>715</v>
      </c>
      <c r="C11143" t="s">
        <v>90</v>
      </c>
      <c r="D11143" t="s">
        <v>97</v>
      </c>
      <c r="E11143" t="s">
        <v>522</v>
      </c>
      <c r="F11143" t="s">
        <v>93</v>
      </c>
      <c r="G11143">
        <v>6.8925349920000007</v>
      </c>
      <c r="H11143">
        <v>16.697818816000002</v>
      </c>
      <c r="I11143">
        <v>25.329400880000001</v>
      </c>
      <c r="J11143">
        <v>26.872393744</v>
      </c>
      <c r="K11143">
        <v>26.660870096</v>
      </c>
      <c r="L11143">
        <v>28.318815168</v>
      </c>
      <c r="M11143">
        <v>31.293352943999999</v>
      </c>
      <c r="N11143">
        <v>36.279426960000009</v>
      </c>
      <c r="O11143">
        <v>36.772006656000009</v>
      </c>
      <c r="Q11143">
        <v>43.745619007999998</v>
      </c>
      <c r="S11143">
        <v>42.423564064000011</v>
      </c>
      <c r="U11143">
        <v>44.256439471999997</v>
      </c>
      <c r="W11143">
        <v>44.291414160000009</v>
      </c>
    </row>
    <row r="11144" spans="2:23" hidden="1" x14ac:dyDescent="0.25">
      <c r="B11144" t="s">
        <v>715</v>
      </c>
      <c r="C11144" t="s">
        <v>90</v>
      </c>
      <c r="D11144" t="s">
        <v>97</v>
      </c>
      <c r="E11144" t="s">
        <v>654</v>
      </c>
      <c r="F11144" t="s">
        <v>93</v>
      </c>
      <c r="G11144">
        <v>0.26324905599999998</v>
      </c>
      <c r="H11144">
        <v>1.723488256</v>
      </c>
      <c r="I11144">
        <v>3.988359984000001</v>
      </c>
      <c r="J11144">
        <v>3.4168804320000001</v>
      </c>
      <c r="K11144">
        <v>4.6354958719999999</v>
      </c>
      <c r="L11144">
        <v>7.3428041119999996</v>
      </c>
      <c r="M11144">
        <v>10.428153344</v>
      </c>
      <c r="N11144">
        <v>13.824758976</v>
      </c>
      <c r="O11144">
        <v>16.468155648</v>
      </c>
      <c r="Q11144">
        <v>23.749000128000009</v>
      </c>
      <c r="S11144">
        <v>28.098910224000001</v>
      </c>
      <c r="U11144">
        <v>25.185477184</v>
      </c>
      <c r="W11144">
        <v>21.831365135999999</v>
      </c>
    </row>
    <row r="11145" spans="2:23" hidden="1" x14ac:dyDescent="0.25">
      <c r="B11145" t="s">
        <v>715</v>
      </c>
      <c r="C11145" t="s">
        <v>90</v>
      </c>
      <c r="D11145" t="s">
        <v>97</v>
      </c>
      <c r="E11145" t="s">
        <v>655</v>
      </c>
      <c r="F11145" t="s">
        <v>93</v>
      </c>
      <c r="G11145">
        <v>0.58663539200000014</v>
      </c>
      <c r="H11145">
        <v>3.620001056</v>
      </c>
      <c r="I11145">
        <v>12.886968191999999</v>
      </c>
      <c r="J11145">
        <v>18.632163536000011</v>
      </c>
      <c r="K11145">
        <v>23.172300480000001</v>
      </c>
      <c r="L11145">
        <v>24.709573391999999</v>
      </c>
      <c r="M11145">
        <v>21.261886912000001</v>
      </c>
      <c r="N11145">
        <v>18.845567328000001</v>
      </c>
      <c r="O11145">
        <v>16.629358256</v>
      </c>
      <c r="Q11145">
        <v>8.7686837279999992</v>
      </c>
      <c r="S11145">
        <v>17.560742864000002</v>
      </c>
      <c r="U11145">
        <v>26.675648047999999</v>
      </c>
      <c r="W11145">
        <v>27.601541743999999</v>
      </c>
    </row>
    <row r="11146" spans="2:23" hidden="1" x14ac:dyDescent="0.25">
      <c r="B11146" t="s">
        <v>715</v>
      </c>
      <c r="C11146" t="s">
        <v>90</v>
      </c>
      <c r="D11146" t="s">
        <v>97</v>
      </c>
      <c r="E11146" t="s">
        <v>710</v>
      </c>
      <c r="F11146" t="s">
        <v>93</v>
      </c>
      <c r="G11146">
        <v>3.6579871999999999E-2</v>
      </c>
      <c r="H11146">
        <v>0.94591907200000003</v>
      </c>
      <c r="I11146">
        <v>7.6076250880000007</v>
      </c>
      <c r="J11146">
        <v>11.148440128000001</v>
      </c>
      <c r="K11146">
        <v>14.363326656</v>
      </c>
      <c r="L11146">
        <v>14.958795152</v>
      </c>
      <c r="M11146">
        <v>13.141203711999999</v>
      </c>
      <c r="N11146">
        <v>10.799951792</v>
      </c>
      <c r="O11146">
        <v>8.4745524640000003</v>
      </c>
      <c r="Q11146">
        <v>4.4838669120000008</v>
      </c>
      <c r="S11146">
        <v>10.260346768</v>
      </c>
      <c r="U11146">
        <v>14.792564863999999</v>
      </c>
      <c r="W11146">
        <v>12.050515903999999</v>
      </c>
    </row>
    <row r="11147" spans="2:23" hidden="1" x14ac:dyDescent="0.25">
      <c r="B11147" t="s">
        <v>715</v>
      </c>
      <c r="C11147" t="s">
        <v>90</v>
      </c>
      <c r="D11147" t="s">
        <v>97</v>
      </c>
      <c r="E11147" t="s">
        <v>711</v>
      </c>
      <c r="F11147" t="s">
        <v>93</v>
      </c>
      <c r="G11147">
        <v>0</v>
      </c>
      <c r="H11147">
        <v>0.58093089600000003</v>
      </c>
      <c r="I11147">
        <v>2.286299456000001</v>
      </c>
      <c r="J11147">
        <v>2.7802962880000002</v>
      </c>
      <c r="K11147">
        <v>1.336394192</v>
      </c>
      <c r="L11147">
        <v>0.60255697600000002</v>
      </c>
      <c r="M11147">
        <v>0.49934718400000011</v>
      </c>
      <c r="N11147">
        <v>0.82220734399999995</v>
      </c>
      <c r="O11147">
        <v>2.1079684639999998</v>
      </c>
      <c r="Q11147">
        <v>1.647831024</v>
      </c>
      <c r="S11147">
        <v>2.252281472</v>
      </c>
      <c r="U11147">
        <v>2.6225058720000001</v>
      </c>
      <c r="W11147">
        <v>3.7554599039999998</v>
      </c>
    </row>
    <row r="11148" spans="2:23" hidden="1" x14ac:dyDescent="0.25">
      <c r="B11148" t="s">
        <v>715</v>
      </c>
      <c r="C11148" t="s">
        <v>90</v>
      </c>
      <c r="D11148" t="s">
        <v>97</v>
      </c>
      <c r="E11148" t="s">
        <v>656</v>
      </c>
      <c r="F11148" t="s">
        <v>93</v>
      </c>
      <c r="G11148">
        <v>0.30076110400000011</v>
      </c>
      <c r="H11148">
        <v>0.53870208000000019</v>
      </c>
      <c r="I11148">
        <v>0.111328336</v>
      </c>
      <c r="J11148">
        <v>2.8896000000000009E-5</v>
      </c>
      <c r="K11148">
        <v>3.11584E-4</v>
      </c>
      <c r="L11148">
        <v>2.7003200000000002E-4</v>
      </c>
      <c r="M11148">
        <v>1.08416E-4</v>
      </c>
      <c r="N11148">
        <v>2.8896000000000009E-5</v>
      </c>
      <c r="O11148">
        <v>7.2464000000000016E-5</v>
      </c>
      <c r="Q11148">
        <v>7.2026080000000001E-3</v>
      </c>
      <c r="S11148">
        <v>2.464E-6</v>
      </c>
      <c r="U11148">
        <v>0</v>
      </c>
      <c r="W11148">
        <v>0</v>
      </c>
    </row>
    <row r="11149" spans="2:23" hidden="1" x14ac:dyDescent="0.25">
      <c r="B11149" t="s">
        <v>715</v>
      </c>
      <c r="C11149" t="s">
        <v>90</v>
      </c>
      <c r="D11149" t="s">
        <v>97</v>
      </c>
      <c r="E11149" t="s">
        <v>657</v>
      </c>
      <c r="F11149" t="s">
        <v>93</v>
      </c>
      <c r="G11149">
        <v>0.24929441599999999</v>
      </c>
      <c r="H11149">
        <v>1.554449008</v>
      </c>
      <c r="I11149">
        <v>2.8817153119999999</v>
      </c>
      <c r="J11149">
        <v>4.7033982240000016</v>
      </c>
      <c r="K11149">
        <v>7.4722680480000019</v>
      </c>
      <c r="L11149">
        <v>9.1479512320000005</v>
      </c>
      <c r="M11149">
        <v>7.621227600000001</v>
      </c>
      <c r="N11149">
        <v>7.2233791840000006</v>
      </c>
      <c r="O11149">
        <v>6.046764864</v>
      </c>
      <c r="Q11149">
        <v>2.6297831839999999</v>
      </c>
      <c r="S11149">
        <v>5.048112048000001</v>
      </c>
      <c r="U11149">
        <v>9.2605773120000006</v>
      </c>
      <c r="W11149">
        <v>11.795565935999999</v>
      </c>
    </row>
    <row r="11150" spans="2:23" hidden="1" x14ac:dyDescent="0.25">
      <c r="B11150" t="s">
        <v>715</v>
      </c>
      <c r="C11150" t="s">
        <v>90</v>
      </c>
      <c r="D11150" t="s">
        <v>97</v>
      </c>
      <c r="E11150" t="s">
        <v>658</v>
      </c>
      <c r="F11150" t="s">
        <v>93</v>
      </c>
      <c r="G11150">
        <v>3.6579871999999999E-2</v>
      </c>
      <c r="H11150">
        <v>0.94591907200000003</v>
      </c>
      <c r="I11150">
        <v>7.6076250880000007</v>
      </c>
      <c r="J11150">
        <v>11.148440128000001</v>
      </c>
      <c r="K11150">
        <v>14.363326656</v>
      </c>
      <c r="L11150">
        <v>14.958795152</v>
      </c>
      <c r="M11150">
        <v>13.141203711999999</v>
      </c>
      <c r="N11150">
        <v>10.799951792</v>
      </c>
      <c r="O11150">
        <v>8.4745524640000003</v>
      </c>
      <c r="Q11150">
        <v>4.4838669120000008</v>
      </c>
      <c r="S11150">
        <v>10.260346768</v>
      </c>
      <c r="U11150">
        <v>14.792564863999999</v>
      </c>
      <c r="W11150">
        <v>12.050515903999999</v>
      </c>
    </row>
    <row r="11151" spans="2:23" hidden="1" x14ac:dyDescent="0.25">
      <c r="B11151" t="s">
        <v>715</v>
      </c>
      <c r="C11151" t="s">
        <v>90</v>
      </c>
      <c r="D11151" t="s">
        <v>97</v>
      </c>
      <c r="E11151" t="s">
        <v>659</v>
      </c>
      <c r="F11151" t="s">
        <v>93</v>
      </c>
      <c r="G11151">
        <v>4.3646555679999999</v>
      </c>
      <c r="H11151">
        <v>4.1553555680000001</v>
      </c>
      <c r="I11151">
        <v>22.390896080000001</v>
      </c>
      <c r="J11151">
        <v>16.339170847999998</v>
      </c>
      <c r="K11151">
        <v>23.589109936</v>
      </c>
      <c r="L11151">
        <v>30.962772848</v>
      </c>
      <c r="M11151">
        <v>33.869766224000003</v>
      </c>
      <c r="N11151">
        <v>30.568627039999999</v>
      </c>
      <c r="O11151">
        <v>29.546242656</v>
      </c>
      <c r="Q11151">
        <v>13.228189408</v>
      </c>
      <c r="S11151">
        <v>9.2195887839999955</v>
      </c>
      <c r="U11151">
        <v>14.176119104</v>
      </c>
      <c r="W11151">
        <v>14.869001728000001</v>
      </c>
    </row>
    <row r="11152" spans="2:23" hidden="1" x14ac:dyDescent="0.25">
      <c r="B11152" t="s">
        <v>715</v>
      </c>
      <c r="C11152" t="s">
        <v>90</v>
      </c>
      <c r="D11152" t="s">
        <v>97</v>
      </c>
      <c r="E11152" t="s">
        <v>660</v>
      </c>
      <c r="F11152" t="s">
        <v>93</v>
      </c>
      <c r="G11152">
        <v>0</v>
      </c>
      <c r="H11152">
        <v>0.78470224000000011</v>
      </c>
      <c r="I11152">
        <v>21.387239663999999</v>
      </c>
      <c r="J11152">
        <v>16.073805104000002</v>
      </c>
      <c r="K11152">
        <v>22.180200335999999</v>
      </c>
      <c r="L11152">
        <v>28.166119072000001</v>
      </c>
      <c r="M11152">
        <v>29.237725552000001</v>
      </c>
      <c r="N11152">
        <v>28.068000351999999</v>
      </c>
      <c r="O11152">
        <v>26.636835456</v>
      </c>
      <c r="Q11152">
        <v>11.414229792</v>
      </c>
      <c r="S11152">
        <v>7.229330752000001</v>
      </c>
      <c r="U11152">
        <v>8.0484682880000005</v>
      </c>
      <c r="W11152">
        <v>5.7663251519999994</v>
      </c>
    </row>
    <row r="11153" spans="2:23" hidden="1" x14ac:dyDescent="0.25">
      <c r="B11153" t="s">
        <v>715</v>
      </c>
      <c r="C11153" t="s">
        <v>90</v>
      </c>
      <c r="D11153" t="s">
        <v>97</v>
      </c>
      <c r="E11153" t="s">
        <v>661</v>
      </c>
      <c r="F11153" t="s">
        <v>93</v>
      </c>
      <c r="G11153">
        <v>0</v>
      </c>
      <c r="H11153">
        <v>0</v>
      </c>
      <c r="I11153">
        <v>9.7328000000000001E-5</v>
      </c>
      <c r="J11153">
        <v>2.1616000000000001E-5</v>
      </c>
      <c r="K11153">
        <v>2.1727999999999999E-5</v>
      </c>
      <c r="L11153">
        <v>4.3279039999999996E-3</v>
      </c>
      <c r="M11153">
        <v>6.1383392000000002E-2</v>
      </c>
      <c r="N11153">
        <v>0.111401024</v>
      </c>
      <c r="O11153">
        <v>0.213086944</v>
      </c>
      <c r="Q11153">
        <v>0.35007806400000002</v>
      </c>
      <c r="S11153">
        <v>0.72715552000000006</v>
      </c>
      <c r="U11153">
        <v>3.3120812480000001</v>
      </c>
      <c r="W11153">
        <v>5.24572328</v>
      </c>
    </row>
    <row r="11154" spans="2:23" hidden="1" x14ac:dyDescent="0.25">
      <c r="B11154" t="s">
        <v>715</v>
      </c>
      <c r="C11154" t="s">
        <v>90</v>
      </c>
      <c r="D11154" t="s">
        <v>97</v>
      </c>
      <c r="E11154" t="s">
        <v>662</v>
      </c>
      <c r="F11154" t="s">
        <v>93</v>
      </c>
      <c r="G11154">
        <v>4.3646555679999999</v>
      </c>
      <c r="H11154">
        <v>3.3706533279999999</v>
      </c>
      <c r="I11154">
        <v>1.003559088</v>
      </c>
      <c r="J11154">
        <v>0.26531467199999997</v>
      </c>
      <c r="K11154">
        <v>1.408887872</v>
      </c>
      <c r="L11154">
        <v>2.7923256479999998</v>
      </c>
      <c r="M11154">
        <v>3.5991459840000011</v>
      </c>
      <c r="N11154">
        <v>2.2781389120000002</v>
      </c>
      <c r="O11154">
        <v>1.824004784</v>
      </c>
      <c r="Q11154">
        <v>1.4638815519999999</v>
      </c>
      <c r="S11154">
        <v>6.4898735999999999E-2</v>
      </c>
      <c r="U11154">
        <v>0.83021982399999994</v>
      </c>
      <c r="W11154">
        <v>0.99969139200000001</v>
      </c>
    </row>
    <row r="11155" spans="2:23" hidden="1" x14ac:dyDescent="0.25">
      <c r="B11155" t="s">
        <v>715</v>
      </c>
      <c r="C11155" t="s">
        <v>90</v>
      </c>
      <c r="D11155" t="s">
        <v>97</v>
      </c>
      <c r="E11155" t="s">
        <v>663</v>
      </c>
      <c r="F11155" t="s">
        <v>93</v>
      </c>
      <c r="G11155">
        <v>8.3188667520000017</v>
      </c>
      <c r="H11155">
        <v>11.014623648000001</v>
      </c>
      <c r="I11155">
        <v>6.9605436320000003</v>
      </c>
      <c r="J11155">
        <v>5.5954533599999996</v>
      </c>
      <c r="K11155">
        <v>6.4488677120000002</v>
      </c>
      <c r="L11155">
        <v>6.738307968</v>
      </c>
      <c r="M11155">
        <v>7.4144580160000002</v>
      </c>
      <c r="N11155">
        <v>14.083239184</v>
      </c>
      <c r="O11155">
        <v>8.6217696320000012</v>
      </c>
      <c r="Q11155">
        <v>5.5620028800000014</v>
      </c>
      <c r="S11155">
        <v>4.1066269440000003</v>
      </c>
      <c r="U11155">
        <v>2.8614412960000011</v>
      </c>
      <c r="W11155">
        <v>4.7349794239999996</v>
      </c>
    </row>
    <row r="11156" spans="2:23" hidden="1" x14ac:dyDescent="0.25">
      <c r="B11156" t="s">
        <v>715</v>
      </c>
      <c r="C11156" t="s">
        <v>297</v>
      </c>
      <c r="D11156" t="s">
        <v>97</v>
      </c>
      <c r="E11156" t="s">
        <v>648</v>
      </c>
      <c r="F11156" t="s">
        <v>93</v>
      </c>
      <c r="G11156">
        <v>1082.5583463519999</v>
      </c>
      <c r="H11156">
        <v>1793.097574912</v>
      </c>
      <c r="I11156">
        <v>1920.308706736</v>
      </c>
      <c r="J11156">
        <v>2112.5077354079999</v>
      </c>
      <c r="K11156">
        <v>2329.3247253919999</v>
      </c>
      <c r="L11156">
        <v>2636.943071952001</v>
      </c>
      <c r="M11156">
        <v>3043.8677218879998</v>
      </c>
      <c r="N11156">
        <v>3557.2264070560009</v>
      </c>
      <c r="O11156">
        <v>3428.4593571199998</v>
      </c>
      <c r="Q11156">
        <v>4563.838813968001</v>
      </c>
      <c r="S11156">
        <v>5432.3117876159986</v>
      </c>
      <c r="U11156">
        <v>6174.0887465600008</v>
      </c>
      <c r="W11156">
        <v>7257.3969947360001</v>
      </c>
    </row>
    <row r="11157" spans="2:23" hidden="1" x14ac:dyDescent="0.25">
      <c r="B11157" t="s">
        <v>715</v>
      </c>
      <c r="C11157" t="s">
        <v>297</v>
      </c>
      <c r="D11157" t="s">
        <v>97</v>
      </c>
      <c r="E11157" t="s">
        <v>502</v>
      </c>
      <c r="F11157" t="s">
        <v>93</v>
      </c>
      <c r="G11157">
        <v>69.862537136</v>
      </c>
      <c r="H11157">
        <v>148.15454236799999</v>
      </c>
      <c r="I11157">
        <v>260.46843681600012</v>
      </c>
      <c r="J11157">
        <v>292.66485673599999</v>
      </c>
      <c r="K11157">
        <v>271.16316035199998</v>
      </c>
      <c r="L11157">
        <v>254.89421048000011</v>
      </c>
      <c r="M11157">
        <v>265.09676076800002</v>
      </c>
      <c r="N11157">
        <v>278.05136184000003</v>
      </c>
      <c r="O11157">
        <v>259.89368216000003</v>
      </c>
      <c r="Q11157">
        <v>266.33868183999999</v>
      </c>
      <c r="S11157">
        <v>298.22897137600012</v>
      </c>
      <c r="U11157">
        <v>331.53720734400002</v>
      </c>
      <c r="W11157">
        <v>299.73591838399989</v>
      </c>
    </row>
    <row r="11158" spans="2:23" hidden="1" x14ac:dyDescent="0.25">
      <c r="B11158" t="s">
        <v>715</v>
      </c>
      <c r="C11158" t="s">
        <v>297</v>
      </c>
      <c r="D11158" t="s">
        <v>97</v>
      </c>
      <c r="E11158" t="s">
        <v>503</v>
      </c>
      <c r="F11158" t="s">
        <v>93</v>
      </c>
      <c r="G11158">
        <v>0</v>
      </c>
      <c r="H11158">
        <v>0.47634350400000008</v>
      </c>
      <c r="I11158">
        <v>0.12610012800000001</v>
      </c>
      <c r="J11158">
        <v>14.99119104</v>
      </c>
      <c r="K11158">
        <v>10.823502368</v>
      </c>
      <c r="L11158">
        <v>5.6067025279999996</v>
      </c>
      <c r="M11158">
        <v>6.1646565119999996</v>
      </c>
      <c r="N11158">
        <v>5.3974407200000014</v>
      </c>
      <c r="O11158">
        <v>4.8522836320000007</v>
      </c>
      <c r="Q11158">
        <v>2.1513213119999999</v>
      </c>
      <c r="S11158">
        <v>1.2047194880000001</v>
      </c>
      <c r="U11158">
        <v>4.1800485440000008</v>
      </c>
      <c r="W11158">
        <v>2.7223682079999998</v>
      </c>
    </row>
    <row r="11159" spans="2:23" hidden="1" x14ac:dyDescent="0.25">
      <c r="B11159" t="s">
        <v>715</v>
      </c>
      <c r="C11159" t="s">
        <v>297</v>
      </c>
      <c r="D11159" t="s">
        <v>97</v>
      </c>
      <c r="E11159" t="s">
        <v>504</v>
      </c>
      <c r="F11159" t="s">
        <v>93</v>
      </c>
      <c r="G11159">
        <v>56.329130368000001</v>
      </c>
      <c r="H11159">
        <v>126.916208944</v>
      </c>
      <c r="I11159">
        <v>218.12272899200011</v>
      </c>
      <c r="J11159">
        <v>235.90412148799999</v>
      </c>
      <c r="K11159">
        <v>202.43857928</v>
      </c>
      <c r="L11159">
        <v>175.96020623999999</v>
      </c>
      <c r="M11159">
        <v>180.43821510399999</v>
      </c>
      <c r="N11159">
        <v>186.39932606400001</v>
      </c>
      <c r="O11159">
        <v>172.068021888</v>
      </c>
      <c r="Q11159">
        <v>205.01979668800001</v>
      </c>
      <c r="S11159">
        <v>245.0408143680001</v>
      </c>
      <c r="U11159">
        <v>255.40018492799999</v>
      </c>
      <c r="W11159">
        <v>230.16708198399999</v>
      </c>
    </row>
    <row r="11160" spans="2:23" hidden="1" x14ac:dyDescent="0.25">
      <c r="B11160" t="s">
        <v>715</v>
      </c>
      <c r="C11160" t="s">
        <v>297</v>
      </c>
      <c r="D11160" t="s">
        <v>97</v>
      </c>
      <c r="E11160" t="s">
        <v>505</v>
      </c>
      <c r="F11160" t="s">
        <v>93</v>
      </c>
      <c r="G11160">
        <v>2.3221423680000002</v>
      </c>
      <c r="H11160">
        <v>0.79645831999999994</v>
      </c>
      <c r="I11160">
        <v>1.6631999999999999E-4</v>
      </c>
      <c r="J11160">
        <v>6.7984000000000019E-5</v>
      </c>
      <c r="K11160">
        <v>6.7760000000000002E-5</v>
      </c>
      <c r="L11160">
        <v>1.0897599999999999E-4</v>
      </c>
      <c r="M11160">
        <v>6.6752000000000014E-5</v>
      </c>
      <c r="N11160">
        <v>6.6304000000000008E-5</v>
      </c>
      <c r="O11160">
        <v>6.9664000000000016E-5</v>
      </c>
      <c r="Q11160">
        <v>7.2800000000000021E-5</v>
      </c>
      <c r="S11160">
        <v>0</v>
      </c>
      <c r="U11160">
        <v>0</v>
      </c>
      <c r="W11160">
        <v>0</v>
      </c>
    </row>
    <row r="11161" spans="2:23" hidden="1" x14ac:dyDescent="0.25">
      <c r="B11161" t="s">
        <v>715</v>
      </c>
      <c r="C11161" t="s">
        <v>297</v>
      </c>
      <c r="D11161" t="s">
        <v>97</v>
      </c>
      <c r="E11161" t="s">
        <v>506</v>
      </c>
      <c r="F11161" t="s">
        <v>93</v>
      </c>
      <c r="G11161">
        <v>0</v>
      </c>
      <c r="H11161">
        <v>0</v>
      </c>
      <c r="I11161">
        <v>9.8000000000000024E-5</v>
      </c>
      <c r="J11161">
        <v>0</v>
      </c>
      <c r="K11161">
        <v>2.2399999999999999E-7</v>
      </c>
      <c r="L11161">
        <v>4.188800000000001E-5</v>
      </c>
      <c r="M11161">
        <v>0</v>
      </c>
      <c r="N11161">
        <v>0</v>
      </c>
      <c r="O11161">
        <v>0</v>
      </c>
      <c r="Q11161">
        <v>0</v>
      </c>
      <c r="S11161">
        <v>0</v>
      </c>
      <c r="U11161">
        <v>0</v>
      </c>
      <c r="W11161">
        <v>0</v>
      </c>
    </row>
    <row r="11162" spans="2:23" hidden="1" x14ac:dyDescent="0.25">
      <c r="B11162" t="s">
        <v>715</v>
      </c>
      <c r="C11162" t="s">
        <v>297</v>
      </c>
      <c r="D11162" t="s">
        <v>97</v>
      </c>
      <c r="E11162" t="s">
        <v>507</v>
      </c>
      <c r="F11162" t="s">
        <v>93</v>
      </c>
      <c r="G11162">
        <v>2.3221423680000002</v>
      </c>
      <c r="H11162">
        <v>0.79645831999999994</v>
      </c>
      <c r="I11162">
        <v>6.832000000000001E-5</v>
      </c>
      <c r="J11162">
        <v>6.7872000000000003E-5</v>
      </c>
      <c r="K11162">
        <v>6.7536000000000012E-5</v>
      </c>
      <c r="L11162">
        <v>6.7088000000000019E-5</v>
      </c>
      <c r="M11162">
        <v>6.6752000000000014E-5</v>
      </c>
      <c r="N11162">
        <v>6.6304000000000008E-5</v>
      </c>
      <c r="O11162">
        <v>6.9664000000000016E-5</v>
      </c>
      <c r="Q11162">
        <v>7.2800000000000021E-5</v>
      </c>
      <c r="S11162">
        <v>0</v>
      </c>
      <c r="U11162">
        <v>0</v>
      </c>
      <c r="W11162">
        <v>0</v>
      </c>
    </row>
    <row r="11163" spans="2:23" hidden="1" x14ac:dyDescent="0.25">
      <c r="B11163" t="s">
        <v>715</v>
      </c>
      <c r="C11163" t="s">
        <v>297</v>
      </c>
      <c r="D11163" t="s">
        <v>97</v>
      </c>
      <c r="E11163" t="s">
        <v>508</v>
      </c>
      <c r="F11163" t="s">
        <v>93</v>
      </c>
      <c r="G11163">
        <v>1.0874283840000001</v>
      </c>
      <c r="H11163">
        <v>0.58952566399999995</v>
      </c>
      <c r="I11163">
        <v>0.111017088</v>
      </c>
      <c r="J11163">
        <v>7.7504000000000009E-5</v>
      </c>
      <c r="K11163">
        <v>7.8176000000000032E-5</v>
      </c>
      <c r="L11163">
        <v>7.8848000000000015E-5</v>
      </c>
      <c r="M11163">
        <v>7.9520000000000011E-5</v>
      </c>
      <c r="N11163">
        <v>8.0304000000000023E-5</v>
      </c>
      <c r="O11163">
        <v>8.8475519999999998E-3</v>
      </c>
      <c r="Q11163">
        <v>1.3439999999999999E-4</v>
      </c>
      <c r="S11163">
        <v>0</v>
      </c>
      <c r="U11163">
        <v>0</v>
      </c>
      <c r="W11163">
        <v>0</v>
      </c>
    </row>
    <row r="11164" spans="2:23" hidden="1" x14ac:dyDescent="0.25">
      <c r="B11164" t="s">
        <v>715</v>
      </c>
      <c r="C11164" t="s">
        <v>297</v>
      </c>
      <c r="D11164" t="s">
        <v>97</v>
      </c>
      <c r="E11164" t="s">
        <v>509</v>
      </c>
      <c r="F11164" t="s">
        <v>93</v>
      </c>
      <c r="G11164">
        <v>0.13328996800000001</v>
      </c>
      <c r="H11164">
        <v>1.5574048E-2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Q11164">
        <v>4.0095999999999997E-5</v>
      </c>
      <c r="S11164">
        <v>0</v>
      </c>
      <c r="U11164">
        <v>0</v>
      </c>
      <c r="W11164">
        <v>0</v>
      </c>
    </row>
    <row r="11165" spans="2:23" hidden="1" x14ac:dyDescent="0.25">
      <c r="B11165" t="s">
        <v>715</v>
      </c>
      <c r="C11165" t="s">
        <v>297</v>
      </c>
      <c r="D11165" t="s">
        <v>97</v>
      </c>
      <c r="E11165" t="s">
        <v>510</v>
      </c>
      <c r="F11165" t="s">
        <v>93</v>
      </c>
      <c r="G11165">
        <v>0.95413841600000016</v>
      </c>
      <c r="H11165">
        <v>0.573951616</v>
      </c>
      <c r="I11165">
        <v>0.111017088</v>
      </c>
      <c r="J11165">
        <v>7.7504000000000009E-5</v>
      </c>
      <c r="K11165">
        <v>7.8176000000000032E-5</v>
      </c>
      <c r="L11165">
        <v>7.8848000000000015E-5</v>
      </c>
      <c r="M11165">
        <v>7.9520000000000011E-5</v>
      </c>
      <c r="N11165">
        <v>8.0304000000000023E-5</v>
      </c>
      <c r="O11165">
        <v>8.8475519999999998E-3</v>
      </c>
      <c r="Q11165">
        <v>9.4303999999999997E-5</v>
      </c>
      <c r="S11165">
        <v>0</v>
      </c>
      <c r="U11165">
        <v>0</v>
      </c>
      <c r="W11165">
        <v>0</v>
      </c>
    </row>
    <row r="11166" spans="2:23" hidden="1" x14ac:dyDescent="0.25">
      <c r="B11166" t="s">
        <v>715</v>
      </c>
      <c r="C11166" t="s">
        <v>297</v>
      </c>
      <c r="D11166" t="s">
        <v>97</v>
      </c>
      <c r="E11166" t="s">
        <v>649</v>
      </c>
      <c r="F11166" t="s">
        <v>93</v>
      </c>
      <c r="G11166">
        <v>0</v>
      </c>
      <c r="H11166">
        <v>3.8304260960000009</v>
      </c>
      <c r="I11166">
        <v>15.641378816</v>
      </c>
      <c r="J11166">
        <v>24.43168750400001</v>
      </c>
      <c r="K11166">
        <v>18.693023776</v>
      </c>
      <c r="L11166">
        <v>14.227115167999999</v>
      </c>
      <c r="M11166">
        <v>14.415890272</v>
      </c>
      <c r="N11166">
        <v>18.724629056000001</v>
      </c>
      <c r="O11166">
        <v>18.976969984</v>
      </c>
      <c r="Q11166">
        <v>26.041248016000001</v>
      </c>
      <c r="S11166">
        <v>28.432872832000001</v>
      </c>
      <c r="U11166">
        <v>28.455596623999998</v>
      </c>
      <c r="W11166">
        <v>28.536895072</v>
      </c>
    </row>
    <row r="11167" spans="2:23" hidden="1" x14ac:dyDescent="0.25">
      <c r="B11167" t="s">
        <v>715</v>
      </c>
      <c r="C11167" t="s">
        <v>297</v>
      </c>
      <c r="D11167" t="s">
        <v>97</v>
      </c>
      <c r="E11167" t="s">
        <v>650</v>
      </c>
      <c r="F11167" t="s">
        <v>93</v>
      </c>
      <c r="G11167">
        <v>2.8492592800000009</v>
      </c>
      <c r="H11167">
        <v>1.7592344</v>
      </c>
      <c r="I11167">
        <v>0.3585376480000001</v>
      </c>
      <c r="J11167">
        <v>2.4219439999999998E-2</v>
      </c>
      <c r="K11167">
        <v>5.3681599999999996E-4</v>
      </c>
      <c r="L11167">
        <v>1.12112E-4</v>
      </c>
      <c r="M11167">
        <v>1.1435200000000001E-4</v>
      </c>
      <c r="N11167">
        <v>1.1715200000000001E-4</v>
      </c>
      <c r="O11167">
        <v>1.7386544E-2</v>
      </c>
      <c r="Q11167">
        <v>3.5813232E-2</v>
      </c>
      <c r="S11167">
        <v>6.3840000000000012E-5</v>
      </c>
      <c r="U11167">
        <v>0</v>
      </c>
      <c r="W11167">
        <v>0</v>
      </c>
    </row>
    <row r="11168" spans="2:23" hidden="1" x14ac:dyDescent="0.25">
      <c r="B11168" t="s">
        <v>715</v>
      </c>
      <c r="C11168" t="s">
        <v>297</v>
      </c>
      <c r="D11168" t="s">
        <v>97</v>
      </c>
      <c r="E11168" t="s">
        <v>511</v>
      </c>
      <c r="F11168" t="s">
        <v>93</v>
      </c>
      <c r="G11168">
        <v>1.761830896</v>
      </c>
      <c r="H11168">
        <v>1.169708736</v>
      </c>
      <c r="I11168">
        <v>0.24751518400000011</v>
      </c>
      <c r="J11168">
        <v>2.4136448000000001E-2</v>
      </c>
      <c r="K11168">
        <v>4.5315200000000001E-4</v>
      </c>
      <c r="L11168">
        <v>2.777600000000001E-5</v>
      </c>
      <c r="M11168">
        <v>2.9344000000000009E-5</v>
      </c>
      <c r="N11168">
        <v>3.1472E-5</v>
      </c>
      <c r="O11168">
        <v>8.5332800000000007E-3</v>
      </c>
      <c r="Q11168">
        <v>3.5672783999999999E-2</v>
      </c>
      <c r="S11168">
        <v>6.3840000000000012E-5</v>
      </c>
      <c r="U11168">
        <v>0</v>
      </c>
      <c r="W11168">
        <v>0</v>
      </c>
    </row>
    <row r="11169" spans="2:23" hidden="1" x14ac:dyDescent="0.25">
      <c r="B11169" t="s">
        <v>715</v>
      </c>
      <c r="C11169" t="s">
        <v>297</v>
      </c>
      <c r="D11169" t="s">
        <v>97</v>
      </c>
      <c r="E11169" t="s">
        <v>512</v>
      </c>
      <c r="F11169" t="s">
        <v>93</v>
      </c>
      <c r="G11169">
        <v>0</v>
      </c>
      <c r="H11169">
        <v>0</v>
      </c>
      <c r="I11169">
        <v>5.3648000000000012E-5</v>
      </c>
      <c r="J11169">
        <v>0</v>
      </c>
      <c r="K11169">
        <v>2.2399999999999999E-7</v>
      </c>
      <c r="L11169">
        <v>6.7199999999999998E-7</v>
      </c>
      <c r="M11169">
        <v>1.5680000000000001E-6</v>
      </c>
      <c r="N11169">
        <v>3.0240000000000002E-6</v>
      </c>
      <c r="O11169">
        <v>3.472E-6</v>
      </c>
      <c r="Q11169">
        <v>9.5200000000000003E-6</v>
      </c>
      <c r="S11169">
        <v>0</v>
      </c>
      <c r="U11169">
        <v>0</v>
      </c>
      <c r="W11169">
        <v>0</v>
      </c>
    </row>
    <row r="11170" spans="2:23" hidden="1" x14ac:dyDescent="0.25">
      <c r="B11170" t="s">
        <v>715</v>
      </c>
      <c r="C11170" t="s">
        <v>297</v>
      </c>
      <c r="D11170" t="s">
        <v>97</v>
      </c>
      <c r="E11170" t="s">
        <v>513</v>
      </c>
      <c r="F11170" t="s">
        <v>93</v>
      </c>
      <c r="G11170">
        <v>1.761830896</v>
      </c>
      <c r="H11170">
        <v>1.169708736</v>
      </c>
      <c r="I11170">
        <v>0.24746153600000009</v>
      </c>
      <c r="J11170">
        <v>2.4136448000000001E-2</v>
      </c>
      <c r="K11170">
        <v>4.5292800000000001E-4</v>
      </c>
      <c r="L11170">
        <v>2.7104E-5</v>
      </c>
      <c r="M11170">
        <v>2.777600000000001E-5</v>
      </c>
      <c r="N11170">
        <v>2.8447999999999999E-5</v>
      </c>
      <c r="O11170">
        <v>8.5296959999999998E-3</v>
      </c>
      <c r="Q11170">
        <v>3.5663264E-2</v>
      </c>
      <c r="S11170">
        <v>6.3840000000000012E-5</v>
      </c>
      <c r="U11170">
        <v>0</v>
      </c>
      <c r="W11170">
        <v>0</v>
      </c>
    </row>
    <row r="11171" spans="2:23" hidden="1" x14ac:dyDescent="0.25">
      <c r="B11171" t="s">
        <v>715</v>
      </c>
      <c r="C11171" t="s">
        <v>297</v>
      </c>
      <c r="D11171" t="s">
        <v>97</v>
      </c>
      <c r="E11171" t="s">
        <v>514</v>
      </c>
      <c r="F11171" t="s">
        <v>93</v>
      </c>
      <c r="G11171">
        <v>0.72604672000000003</v>
      </c>
      <c r="H11171">
        <v>1.687843808</v>
      </c>
      <c r="I11171">
        <v>0.51055816000000009</v>
      </c>
      <c r="J11171">
        <v>0.45852318400000008</v>
      </c>
      <c r="K11171">
        <v>0.65299595199999982</v>
      </c>
      <c r="L11171">
        <v>0.78315764799999998</v>
      </c>
      <c r="M11171">
        <v>1.059728768</v>
      </c>
      <c r="N11171">
        <v>1.0802555680000001</v>
      </c>
      <c r="O11171">
        <v>0.81362747199999996</v>
      </c>
      <c r="Q11171">
        <v>0.81735572800000011</v>
      </c>
      <c r="S11171">
        <v>1.037088528</v>
      </c>
      <c r="U11171">
        <v>6.9164480000000004E-3</v>
      </c>
      <c r="W11171">
        <v>0</v>
      </c>
    </row>
    <row r="11172" spans="2:23" hidden="1" x14ac:dyDescent="0.25">
      <c r="B11172" t="s">
        <v>715</v>
      </c>
      <c r="C11172" t="s">
        <v>297</v>
      </c>
      <c r="D11172" t="s">
        <v>97</v>
      </c>
      <c r="E11172" t="s">
        <v>515</v>
      </c>
      <c r="F11172" t="s">
        <v>93</v>
      </c>
      <c r="G11172">
        <v>16.427162976000002</v>
      </c>
      <c r="H11172">
        <v>18.495419263999999</v>
      </c>
      <c r="I11172">
        <v>18.461494127999998</v>
      </c>
      <c r="J11172">
        <v>16.030988063999999</v>
      </c>
      <c r="K11172">
        <v>12.76340856</v>
      </c>
      <c r="L11172">
        <v>9.4975787200000017</v>
      </c>
      <c r="M11172">
        <v>6.9506842720000011</v>
      </c>
      <c r="N11172">
        <v>5.259232496000001</v>
      </c>
      <c r="O11172">
        <v>4.5904667200000002</v>
      </c>
      <c r="Q11172">
        <v>4.0301037280000003</v>
      </c>
      <c r="S11172">
        <v>4.8175307040000011</v>
      </c>
      <c r="U11172">
        <v>7.0002329600000017</v>
      </c>
      <c r="W11172">
        <v>11.583294464</v>
      </c>
    </row>
    <row r="11173" spans="2:23" hidden="1" x14ac:dyDescent="0.25">
      <c r="B11173" t="s">
        <v>715</v>
      </c>
      <c r="C11173" t="s">
        <v>297</v>
      </c>
      <c r="D11173" t="s">
        <v>97</v>
      </c>
      <c r="E11173" t="s">
        <v>516</v>
      </c>
      <c r="F11173" t="s">
        <v>93</v>
      </c>
      <c r="G11173">
        <v>29.55314152</v>
      </c>
      <c r="H11173">
        <v>62.453868288000017</v>
      </c>
      <c r="I11173">
        <v>89.652674608000027</v>
      </c>
      <c r="J11173">
        <v>78.657117616000022</v>
      </c>
      <c r="K11173">
        <v>67.058348112000004</v>
      </c>
      <c r="L11173">
        <v>60.356419088000003</v>
      </c>
      <c r="M11173">
        <v>61.774120463999999</v>
      </c>
      <c r="N11173">
        <v>68.483947056000005</v>
      </c>
      <c r="O11173">
        <v>65.44041235200001</v>
      </c>
      <c r="Q11173">
        <v>81.652434640000024</v>
      </c>
      <c r="S11173">
        <v>80.621538144000013</v>
      </c>
      <c r="U11173">
        <v>79.222843952000005</v>
      </c>
      <c r="W11173">
        <v>82.683236383999997</v>
      </c>
    </row>
    <row r="11174" spans="2:23" hidden="1" x14ac:dyDescent="0.25">
      <c r="B11174" t="s">
        <v>715</v>
      </c>
      <c r="C11174" t="s">
        <v>297</v>
      </c>
      <c r="D11174" t="s">
        <v>97</v>
      </c>
      <c r="E11174" t="s">
        <v>651</v>
      </c>
      <c r="F11174" t="s">
        <v>93</v>
      </c>
      <c r="G11174">
        <v>32.779250672000003</v>
      </c>
      <c r="H11174">
        <v>64.015186256000007</v>
      </c>
      <c r="I11174">
        <v>90.17791910400004</v>
      </c>
      <c r="J11174">
        <v>78.880802000000003</v>
      </c>
      <c r="K11174">
        <v>67.074985824000009</v>
      </c>
      <c r="L11174">
        <v>60.356528064000003</v>
      </c>
      <c r="M11174">
        <v>61.774187216000009</v>
      </c>
      <c r="N11174">
        <v>68.484013360000006</v>
      </c>
      <c r="O11174">
        <v>65.440482128000014</v>
      </c>
      <c r="Q11174">
        <v>81.652507440000036</v>
      </c>
      <c r="S11174">
        <v>80.621538144000013</v>
      </c>
      <c r="U11174">
        <v>79.222843952000005</v>
      </c>
      <c r="W11174">
        <v>82.683236383999997</v>
      </c>
    </row>
    <row r="11175" spans="2:23" hidden="1" x14ac:dyDescent="0.25">
      <c r="B11175" t="s">
        <v>715</v>
      </c>
      <c r="C11175" t="s">
        <v>297</v>
      </c>
      <c r="D11175" t="s">
        <v>97</v>
      </c>
      <c r="E11175" t="s">
        <v>517</v>
      </c>
      <c r="F11175" t="s">
        <v>93</v>
      </c>
      <c r="G11175">
        <v>0.90396689600000002</v>
      </c>
      <c r="H11175">
        <v>0.76485964799999995</v>
      </c>
      <c r="I11175">
        <v>0.52507817600000017</v>
      </c>
      <c r="J11175">
        <v>0.22361639999999999</v>
      </c>
      <c r="K11175">
        <v>1.6570063999999999E-2</v>
      </c>
      <c r="L11175">
        <v>0</v>
      </c>
      <c r="M11175">
        <v>0</v>
      </c>
      <c r="N11175">
        <v>0</v>
      </c>
      <c r="O11175">
        <v>0</v>
      </c>
      <c r="Q11175">
        <v>0</v>
      </c>
      <c r="S11175">
        <v>0</v>
      </c>
      <c r="U11175">
        <v>0</v>
      </c>
      <c r="W11175">
        <v>0</v>
      </c>
    </row>
    <row r="11176" spans="2:23" hidden="1" x14ac:dyDescent="0.25">
      <c r="B11176" t="s">
        <v>715</v>
      </c>
      <c r="C11176" t="s">
        <v>297</v>
      </c>
      <c r="D11176" t="s">
        <v>97</v>
      </c>
      <c r="E11176" t="s">
        <v>518</v>
      </c>
      <c r="F11176" t="s">
        <v>93</v>
      </c>
      <c r="G11176">
        <v>0</v>
      </c>
      <c r="H11176">
        <v>0</v>
      </c>
      <c r="I11176">
        <v>5.4880000000000006E-6</v>
      </c>
      <c r="J11176">
        <v>5.4880000000000006E-6</v>
      </c>
      <c r="K11176">
        <v>5.4880000000000006E-6</v>
      </c>
      <c r="L11176">
        <v>5.4880000000000006E-6</v>
      </c>
      <c r="M11176">
        <v>5.4880000000000006E-6</v>
      </c>
      <c r="N11176">
        <v>5.4880000000000006E-6</v>
      </c>
      <c r="O11176">
        <v>5.7119999999999997E-6</v>
      </c>
      <c r="Q11176">
        <v>6.0480000000000004E-6</v>
      </c>
      <c r="S11176">
        <v>0</v>
      </c>
      <c r="U11176">
        <v>0</v>
      </c>
      <c r="W11176">
        <v>0</v>
      </c>
    </row>
    <row r="11177" spans="2:23" hidden="1" x14ac:dyDescent="0.25">
      <c r="B11177" t="s">
        <v>715</v>
      </c>
      <c r="C11177" t="s">
        <v>297</v>
      </c>
      <c r="D11177" t="s">
        <v>97</v>
      </c>
      <c r="E11177" t="s">
        <v>709</v>
      </c>
      <c r="F11177" t="s">
        <v>93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Q11177">
        <v>0</v>
      </c>
      <c r="S11177">
        <v>0</v>
      </c>
      <c r="U11177">
        <v>0</v>
      </c>
      <c r="W11177">
        <v>0</v>
      </c>
    </row>
    <row r="11178" spans="2:23" hidden="1" x14ac:dyDescent="0.25">
      <c r="B11178" t="s">
        <v>715</v>
      </c>
      <c r="C11178" t="s">
        <v>297</v>
      </c>
      <c r="D11178" t="s">
        <v>97</v>
      </c>
      <c r="E11178" t="s">
        <v>519</v>
      </c>
      <c r="F11178" t="s">
        <v>93</v>
      </c>
      <c r="G11178">
        <v>0</v>
      </c>
      <c r="H11178">
        <v>0</v>
      </c>
      <c r="I11178">
        <v>5.4880000000000006E-6</v>
      </c>
      <c r="J11178">
        <v>5.4880000000000006E-6</v>
      </c>
      <c r="K11178">
        <v>5.4880000000000006E-6</v>
      </c>
      <c r="L11178">
        <v>5.4880000000000006E-6</v>
      </c>
      <c r="M11178">
        <v>5.4880000000000006E-6</v>
      </c>
      <c r="N11178">
        <v>5.4880000000000006E-6</v>
      </c>
      <c r="O11178">
        <v>5.7119999999999997E-6</v>
      </c>
      <c r="Q11178">
        <v>6.0480000000000004E-6</v>
      </c>
      <c r="S11178">
        <v>0</v>
      </c>
      <c r="U11178">
        <v>0</v>
      </c>
      <c r="W11178">
        <v>0</v>
      </c>
    </row>
    <row r="11179" spans="2:23" hidden="1" x14ac:dyDescent="0.25">
      <c r="B11179" t="s">
        <v>715</v>
      </c>
      <c r="C11179" t="s">
        <v>297</v>
      </c>
      <c r="D11179" t="s">
        <v>97</v>
      </c>
      <c r="E11179" t="s">
        <v>652</v>
      </c>
      <c r="F11179" t="s">
        <v>93</v>
      </c>
      <c r="G11179">
        <v>0</v>
      </c>
      <c r="H11179">
        <v>0</v>
      </c>
      <c r="I11179">
        <v>2.777600000000001E-5</v>
      </c>
      <c r="J11179">
        <v>3.485574064000001</v>
      </c>
      <c r="K11179">
        <v>2.763420576000001</v>
      </c>
      <c r="L11179">
        <v>2.0889193920000002</v>
      </c>
      <c r="M11179">
        <v>1.75936936</v>
      </c>
      <c r="N11179">
        <v>1.6950386879999999</v>
      </c>
      <c r="O11179">
        <v>1.566614336</v>
      </c>
      <c r="Q11179">
        <v>3.0598831199999998</v>
      </c>
      <c r="S11179">
        <v>3.788040928</v>
      </c>
      <c r="U11179">
        <v>2.8568219680000002</v>
      </c>
      <c r="W11179">
        <v>2.6571620319999991</v>
      </c>
    </row>
    <row r="11180" spans="2:23" hidden="1" x14ac:dyDescent="0.25">
      <c r="B11180" t="s">
        <v>715</v>
      </c>
      <c r="C11180" t="s">
        <v>297</v>
      </c>
      <c r="D11180" t="s">
        <v>97</v>
      </c>
      <c r="E11180" t="s">
        <v>520</v>
      </c>
      <c r="F11180" t="s">
        <v>93</v>
      </c>
      <c r="G11180">
        <v>5.5073968320000004</v>
      </c>
      <c r="H11180">
        <v>25.929544704000001</v>
      </c>
      <c r="I11180">
        <v>46.667132400000007</v>
      </c>
      <c r="J11180">
        <v>36.546600832000003</v>
      </c>
      <c r="K11180">
        <v>27.020966336000001</v>
      </c>
      <c r="L11180">
        <v>21.192791423999999</v>
      </c>
      <c r="M11180">
        <v>21.927955168</v>
      </c>
      <c r="N11180">
        <v>25.757801887999999</v>
      </c>
      <c r="O11180">
        <v>23.536765504000009</v>
      </c>
      <c r="Q11180">
        <v>34.716164448000008</v>
      </c>
      <c r="S11180">
        <v>34.134458623999997</v>
      </c>
      <c r="U11180">
        <v>29.562932671999999</v>
      </c>
      <c r="W11180">
        <v>28.027628832000001</v>
      </c>
    </row>
    <row r="11181" spans="2:23" hidden="1" x14ac:dyDescent="0.25">
      <c r="B11181" t="s">
        <v>715</v>
      </c>
      <c r="C11181" t="s">
        <v>297</v>
      </c>
      <c r="D11181" t="s">
        <v>97</v>
      </c>
      <c r="E11181" t="s">
        <v>521</v>
      </c>
      <c r="F11181" t="s">
        <v>93</v>
      </c>
      <c r="G11181">
        <v>20.700620415999989</v>
      </c>
      <c r="H11181">
        <v>57.311362080000002</v>
      </c>
      <c r="I11181">
        <v>111.94486553599999</v>
      </c>
      <c r="J11181">
        <v>129.081838592</v>
      </c>
      <c r="K11181">
        <v>113.906612176</v>
      </c>
      <c r="L11181">
        <v>99.287531504</v>
      </c>
      <c r="M11181">
        <v>102.488653904</v>
      </c>
      <c r="N11181">
        <v>97.495527808000006</v>
      </c>
      <c r="O11181">
        <v>86.066568896000007</v>
      </c>
      <c r="Q11181">
        <v>94.230344767999995</v>
      </c>
      <c r="S11181">
        <v>132.19829851200001</v>
      </c>
      <c r="U11181">
        <v>144.86492249599999</v>
      </c>
      <c r="W11181">
        <v>116.289788384</v>
      </c>
    </row>
    <row r="11182" spans="2:23" hidden="1" x14ac:dyDescent="0.25">
      <c r="B11182" t="s">
        <v>715</v>
      </c>
      <c r="C11182" t="s">
        <v>297</v>
      </c>
      <c r="D11182" t="s">
        <v>97</v>
      </c>
      <c r="E11182" t="s">
        <v>522</v>
      </c>
      <c r="F11182" t="s">
        <v>93</v>
      </c>
      <c r="G11182">
        <v>6.8925349920000007</v>
      </c>
      <c r="H11182">
        <v>16.3410604</v>
      </c>
      <c r="I11182">
        <v>24.013489920000001</v>
      </c>
      <c r="J11182">
        <v>25.621005535999998</v>
      </c>
      <c r="K11182">
        <v>26.620977151999991</v>
      </c>
      <c r="L11182">
        <v>28.882891184000002</v>
      </c>
      <c r="M11182">
        <v>31.835752031999998</v>
      </c>
      <c r="N11182">
        <v>36.386657104000001</v>
      </c>
      <c r="O11182">
        <v>36.499552655999999</v>
      </c>
      <c r="Q11182">
        <v>42.088810736000013</v>
      </c>
      <c r="S11182">
        <v>40.632460288000011</v>
      </c>
      <c r="U11182">
        <v>42.652761759999997</v>
      </c>
      <c r="W11182">
        <v>43.072313087999987</v>
      </c>
    </row>
    <row r="11183" spans="2:23" hidden="1" x14ac:dyDescent="0.25">
      <c r="B11183" t="s">
        <v>715</v>
      </c>
      <c r="C11183" t="s">
        <v>297</v>
      </c>
      <c r="D11183" t="s">
        <v>97</v>
      </c>
      <c r="E11183" t="s">
        <v>654</v>
      </c>
      <c r="F11183" t="s">
        <v>93</v>
      </c>
      <c r="G11183">
        <v>0.26324905599999998</v>
      </c>
      <c r="H11183">
        <v>1.732317216</v>
      </c>
      <c r="I11183">
        <v>3.832673824</v>
      </c>
      <c r="J11183">
        <v>3.0581440959999999</v>
      </c>
      <c r="K11183">
        <v>4.3914432800000007</v>
      </c>
      <c r="L11183">
        <v>7.0520322880000013</v>
      </c>
      <c r="M11183">
        <v>10.010995456</v>
      </c>
      <c r="N11183">
        <v>13.051047632</v>
      </c>
      <c r="O11183">
        <v>15.298123792</v>
      </c>
      <c r="Q11183">
        <v>21.576560319999999</v>
      </c>
      <c r="S11183">
        <v>26.148288544</v>
      </c>
      <c r="U11183">
        <v>23.990837024000001</v>
      </c>
      <c r="W11183">
        <v>20.853283584</v>
      </c>
    </row>
    <row r="11184" spans="2:23" hidden="1" x14ac:dyDescent="0.25">
      <c r="B11184" t="s">
        <v>715</v>
      </c>
      <c r="C11184" t="s">
        <v>297</v>
      </c>
      <c r="D11184" t="s">
        <v>97</v>
      </c>
      <c r="E11184" t="s">
        <v>655</v>
      </c>
      <c r="F11184" t="s">
        <v>93</v>
      </c>
      <c r="G11184">
        <v>0.58663539200000014</v>
      </c>
      <c r="H11184">
        <v>3.6344754880000001</v>
      </c>
      <c r="I11184">
        <v>11.104631663999999</v>
      </c>
      <c r="J11184">
        <v>15.274456175999999</v>
      </c>
      <c r="K11184">
        <v>23.100334432</v>
      </c>
      <c r="L11184">
        <v>25.384044784</v>
      </c>
      <c r="M11184">
        <v>22.029272943999999</v>
      </c>
      <c r="N11184">
        <v>17.426224256000001</v>
      </c>
      <c r="O11184">
        <v>16.772127567999998</v>
      </c>
      <c r="Q11184">
        <v>9.3164859199999999</v>
      </c>
      <c r="S11184">
        <v>10.919662880000001</v>
      </c>
      <c r="U11184">
        <v>26.566528351999999</v>
      </c>
      <c r="W11184">
        <v>25.377335087999999</v>
      </c>
    </row>
    <row r="11185" spans="2:23" hidden="1" x14ac:dyDescent="0.25">
      <c r="B11185" t="s">
        <v>715</v>
      </c>
      <c r="C11185" t="s">
        <v>297</v>
      </c>
      <c r="D11185" t="s">
        <v>97</v>
      </c>
      <c r="E11185" t="s">
        <v>710</v>
      </c>
      <c r="F11185" t="s">
        <v>93</v>
      </c>
      <c r="G11185">
        <v>3.6579871999999999E-2</v>
      </c>
      <c r="H11185">
        <v>0.94152598400000043</v>
      </c>
      <c r="I11185">
        <v>6.5529632000000007</v>
      </c>
      <c r="J11185">
        <v>9.7906764479999957</v>
      </c>
      <c r="K11185">
        <v>14.048220144</v>
      </c>
      <c r="L11185">
        <v>15.149096480000001</v>
      </c>
      <c r="M11185">
        <v>12.847545424</v>
      </c>
      <c r="N11185">
        <v>10.634386896000001</v>
      </c>
      <c r="O11185">
        <v>8.6988061440000006</v>
      </c>
      <c r="Q11185">
        <v>4.9044024959999986</v>
      </c>
      <c r="S11185">
        <v>6.2588641920000017</v>
      </c>
      <c r="U11185">
        <v>15.534109696</v>
      </c>
      <c r="W11185">
        <v>10.471140624</v>
      </c>
    </row>
    <row r="11186" spans="2:23" hidden="1" x14ac:dyDescent="0.25">
      <c r="B11186" t="s">
        <v>715</v>
      </c>
      <c r="C11186" t="s">
        <v>297</v>
      </c>
      <c r="D11186" t="s">
        <v>97</v>
      </c>
      <c r="E11186" t="s">
        <v>711</v>
      </c>
      <c r="F11186" t="s">
        <v>93</v>
      </c>
      <c r="G11186">
        <v>0</v>
      </c>
      <c r="H11186">
        <v>0.56840223999999995</v>
      </c>
      <c r="I11186">
        <v>1.7260832960000001</v>
      </c>
      <c r="J11186">
        <v>1.9268273920000001</v>
      </c>
      <c r="K11186">
        <v>1.647461088</v>
      </c>
      <c r="L11186">
        <v>0.87529601599999984</v>
      </c>
      <c r="M11186">
        <v>0.49596523200000009</v>
      </c>
      <c r="N11186">
        <v>0.62036665600000018</v>
      </c>
      <c r="O11186">
        <v>1.7255749279999999</v>
      </c>
      <c r="Q11186">
        <v>1.5164382240000001</v>
      </c>
      <c r="S11186">
        <v>1.3803214880000001</v>
      </c>
      <c r="U11186">
        <v>2.2083214720000002</v>
      </c>
      <c r="W11186">
        <v>4.1189272319999999</v>
      </c>
    </row>
    <row r="11187" spans="2:23" hidden="1" x14ac:dyDescent="0.25">
      <c r="B11187" t="s">
        <v>715</v>
      </c>
      <c r="C11187" t="s">
        <v>297</v>
      </c>
      <c r="D11187" t="s">
        <v>97</v>
      </c>
      <c r="E11187" t="s">
        <v>656</v>
      </c>
      <c r="F11187" t="s">
        <v>93</v>
      </c>
      <c r="G11187">
        <v>0.30076110400000011</v>
      </c>
      <c r="H11187">
        <v>0.55965324800000005</v>
      </c>
      <c r="I11187">
        <v>0.11702824000000001</v>
      </c>
      <c r="J11187">
        <v>2.8896000000000009E-5</v>
      </c>
      <c r="K11187">
        <v>2.6398399999999999E-4</v>
      </c>
      <c r="L11187">
        <v>2.7003200000000002E-4</v>
      </c>
      <c r="M11187">
        <v>1.08192E-4</v>
      </c>
      <c r="N11187">
        <v>2.8896000000000009E-5</v>
      </c>
      <c r="O11187">
        <v>6.9697600000000002E-3</v>
      </c>
      <c r="Q11187">
        <v>7.6832000000000012E-5</v>
      </c>
      <c r="S11187">
        <v>0</v>
      </c>
      <c r="U11187">
        <v>0</v>
      </c>
      <c r="W11187">
        <v>0</v>
      </c>
    </row>
    <row r="11188" spans="2:23" hidden="1" x14ac:dyDescent="0.25">
      <c r="B11188" t="s">
        <v>715</v>
      </c>
      <c r="C11188" t="s">
        <v>297</v>
      </c>
      <c r="D11188" t="s">
        <v>97</v>
      </c>
      <c r="E11188" t="s">
        <v>657</v>
      </c>
      <c r="F11188" t="s">
        <v>93</v>
      </c>
      <c r="G11188">
        <v>0.24929441599999999</v>
      </c>
      <c r="H11188">
        <v>1.5648941279999999</v>
      </c>
      <c r="I11188">
        <v>2.7085568160000002</v>
      </c>
      <c r="J11188">
        <v>3.5569234399999998</v>
      </c>
      <c r="K11188">
        <v>7.4043891040000016</v>
      </c>
      <c r="L11188">
        <v>9.3593821440000031</v>
      </c>
      <c r="M11188">
        <v>8.6856540960000004</v>
      </c>
      <c r="N11188">
        <v>6.171441808</v>
      </c>
      <c r="O11188">
        <v>6.3407767359999996</v>
      </c>
      <c r="Q11188">
        <v>2.8955683680000002</v>
      </c>
      <c r="S11188">
        <v>3.2804772000000009</v>
      </c>
      <c r="U11188">
        <v>8.8240971840000011</v>
      </c>
      <c r="W11188">
        <v>10.787267232</v>
      </c>
    </row>
    <row r="11189" spans="2:23" hidden="1" x14ac:dyDescent="0.25">
      <c r="B11189" t="s">
        <v>715</v>
      </c>
      <c r="C11189" t="s">
        <v>297</v>
      </c>
      <c r="D11189" t="s">
        <v>97</v>
      </c>
      <c r="E11189" t="s">
        <v>658</v>
      </c>
      <c r="F11189" t="s">
        <v>93</v>
      </c>
      <c r="G11189">
        <v>3.6579871999999999E-2</v>
      </c>
      <c r="H11189">
        <v>0.94152598400000043</v>
      </c>
      <c r="I11189">
        <v>6.5529632000000007</v>
      </c>
      <c r="J11189">
        <v>9.7906764479999957</v>
      </c>
      <c r="K11189">
        <v>14.048220144</v>
      </c>
      <c r="L11189">
        <v>15.149096480000001</v>
      </c>
      <c r="M11189">
        <v>12.847545424</v>
      </c>
      <c r="N11189">
        <v>10.634386896000001</v>
      </c>
      <c r="O11189">
        <v>8.6988061440000006</v>
      </c>
      <c r="Q11189">
        <v>4.9044024959999986</v>
      </c>
      <c r="S11189">
        <v>6.2588641920000017</v>
      </c>
      <c r="U11189">
        <v>15.534109696</v>
      </c>
      <c r="W11189">
        <v>10.471140624</v>
      </c>
    </row>
    <row r="11190" spans="2:23" hidden="1" x14ac:dyDescent="0.25">
      <c r="B11190" t="s">
        <v>715</v>
      </c>
      <c r="C11190" t="s">
        <v>297</v>
      </c>
      <c r="D11190" t="s">
        <v>97</v>
      </c>
      <c r="E11190" t="s">
        <v>659</v>
      </c>
      <c r="F11190" t="s">
        <v>93</v>
      </c>
      <c r="G11190">
        <v>4.3646555679999999</v>
      </c>
      <c r="H11190">
        <v>4.2009344160000008</v>
      </c>
      <c r="I11190">
        <v>19.922950432</v>
      </c>
      <c r="J11190">
        <v>15.652905519999999</v>
      </c>
      <c r="K11190">
        <v>24.331108480000001</v>
      </c>
      <c r="L11190">
        <v>34.466401423999997</v>
      </c>
      <c r="M11190">
        <v>38.976904400000002</v>
      </c>
      <c r="N11190">
        <v>39.514772303999997</v>
      </c>
      <c r="O11190">
        <v>39.792748128000007</v>
      </c>
      <c r="Q11190">
        <v>21.577567424000001</v>
      </c>
      <c r="S11190">
        <v>10.468442208000001</v>
      </c>
      <c r="U11190">
        <v>17.936073232000009</v>
      </c>
      <c r="W11190">
        <v>16.197495216</v>
      </c>
    </row>
    <row r="11191" spans="2:23" hidden="1" x14ac:dyDescent="0.25">
      <c r="B11191" t="s">
        <v>715</v>
      </c>
      <c r="C11191" t="s">
        <v>297</v>
      </c>
      <c r="D11191" t="s">
        <v>97</v>
      </c>
      <c r="E11191" t="s">
        <v>660</v>
      </c>
      <c r="F11191" t="s">
        <v>93</v>
      </c>
      <c r="G11191">
        <v>0</v>
      </c>
      <c r="H11191">
        <v>0.72551136000000016</v>
      </c>
      <c r="I11191">
        <v>18.909218943999999</v>
      </c>
      <c r="J11191">
        <v>15.652849295999999</v>
      </c>
      <c r="K11191">
        <v>23.949662239999999</v>
      </c>
      <c r="L11191">
        <v>32.856235216000009</v>
      </c>
      <c r="M11191">
        <v>35.701319136000002</v>
      </c>
      <c r="N11191">
        <v>36.42871713600001</v>
      </c>
      <c r="O11191">
        <v>37.124422719999998</v>
      </c>
      <c r="Q11191">
        <v>19.085099824</v>
      </c>
      <c r="S11191">
        <v>8.4933156000000007</v>
      </c>
      <c r="U11191">
        <v>12.596648176</v>
      </c>
      <c r="W11191">
        <v>8.0205932799999999</v>
      </c>
    </row>
    <row r="11192" spans="2:23" hidden="1" x14ac:dyDescent="0.25">
      <c r="B11192" t="s">
        <v>715</v>
      </c>
      <c r="C11192" t="s">
        <v>297</v>
      </c>
      <c r="D11192" t="s">
        <v>97</v>
      </c>
      <c r="E11192" t="s">
        <v>661</v>
      </c>
      <c r="F11192" t="s">
        <v>93</v>
      </c>
      <c r="G11192">
        <v>0</v>
      </c>
      <c r="H11192">
        <v>0</v>
      </c>
      <c r="I11192">
        <v>9.7328000000000001E-5</v>
      </c>
      <c r="J11192">
        <v>2.1616000000000001E-5</v>
      </c>
      <c r="K11192">
        <v>2.1727999999999999E-5</v>
      </c>
      <c r="L11192">
        <v>7.0703808000000007E-2</v>
      </c>
      <c r="M11192">
        <v>0.24877753599999999</v>
      </c>
      <c r="N11192">
        <v>0.42971275199999998</v>
      </c>
      <c r="O11192">
        <v>0.6673181760000001</v>
      </c>
      <c r="Q11192">
        <v>1.107302448</v>
      </c>
      <c r="S11192">
        <v>1.9148982720000001</v>
      </c>
      <c r="U11192">
        <v>3.4924467199999998</v>
      </c>
      <c r="W11192">
        <v>3.7696165920000002</v>
      </c>
    </row>
    <row r="11193" spans="2:23" hidden="1" x14ac:dyDescent="0.25">
      <c r="B11193" t="s">
        <v>715</v>
      </c>
      <c r="C11193" t="s">
        <v>297</v>
      </c>
      <c r="D11193" t="s">
        <v>97</v>
      </c>
      <c r="E11193" t="s">
        <v>662</v>
      </c>
      <c r="F11193" t="s">
        <v>93</v>
      </c>
      <c r="G11193">
        <v>4.3646555679999999</v>
      </c>
      <c r="H11193">
        <v>3.475422944</v>
      </c>
      <c r="I11193">
        <v>1.0136341600000001</v>
      </c>
      <c r="J11193">
        <v>5.1519999999999991E-6</v>
      </c>
      <c r="K11193">
        <v>0.3814244</v>
      </c>
      <c r="L11193">
        <v>1.539462176</v>
      </c>
      <c r="M11193">
        <v>2.8017370079999999</v>
      </c>
      <c r="N11193">
        <v>2.0100664639999999</v>
      </c>
      <c r="O11193">
        <v>1.391255264</v>
      </c>
      <c r="Q11193">
        <v>1.3851651519999999</v>
      </c>
      <c r="S11193">
        <v>6.0228447999999997E-2</v>
      </c>
      <c r="U11193">
        <v>0.36227889600000007</v>
      </c>
      <c r="W11193">
        <v>1.096581024</v>
      </c>
    </row>
    <row r="11194" spans="2:23" hidden="1" x14ac:dyDescent="0.25">
      <c r="B11194" t="s">
        <v>715</v>
      </c>
      <c r="C11194" t="s">
        <v>297</v>
      </c>
      <c r="D11194" t="s">
        <v>97</v>
      </c>
      <c r="E11194" t="s">
        <v>663</v>
      </c>
      <c r="F11194" t="s">
        <v>93</v>
      </c>
      <c r="G11194">
        <v>8.3188667520000017</v>
      </c>
      <c r="H11194">
        <v>11.194262800000001</v>
      </c>
      <c r="I11194">
        <v>7.3593517759999996</v>
      </c>
      <c r="J11194">
        <v>7.7840385280000008</v>
      </c>
      <c r="K11194">
        <v>6.0781924000000007</v>
      </c>
      <c r="L11194">
        <v>6.4248232160000001</v>
      </c>
      <c r="M11194">
        <v>7.4767163520000004</v>
      </c>
      <c r="N11194">
        <v>16.262550864000001</v>
      </c>
      <c r="O11194">
        <v>11.110377264</v>
      </c>
      <c r="Q11194">
        <v>6.6969501760000014</v>
      </c>
      <c r="S11194">
        <v>4.4470441119999986</v>
      </c>
      <c r="U11194">
        <v>3.463535263999999</v>
      </c>
      <c r="W11194">
        <v>4.4183541920000007</v>
      </c>
    </row>
    <row r="11195" spans="2:23" hidden="1" x14ac:dyDescent="0.25">
      <c r="B11195" t="s">
        <v>715</v>
      </c>
      <c r="C11195" t="s">
        <v>298</v>
      </c>
      <c r="D11195" t="s">
        <v>97</v>
      </c>
      <c r="E11195" t="s">
        <v>648</v>
      </c>
      <c r="F11195" t="s">
        <v>93</v>
      </c>
      <c r="G11195">
        <v>1082.5583463519999</v>
      </c>
      <c r="H11195">
        <v>1727.189691696</v>
      </c>
      <c r="I11195">
        <v>1790.73053992</v>
      </c>
      <c r="J11195">
        <v>2031.7243975839999</v>
      </c>
      <c r="K11195">
        <v>2277.1384272</v>
      </c>
      <c r="L11195">
        <v>2616.1165589440011</v>
      </c>
      <c r="M11195">
        <v>3077.1128461919998</v>
      </c>
      <c r="N11195">
        <v>3554.4928175680002</v>
      </c>
      <c r="O11195">
        <v>3377.5441105280001</v>
      </c>
      <c r="Q11195">
        <v>5114.135892432002</v>
      </c>
      <c r="S11195">
        <v>5500.4959750720018</v>
      </c>
      <c r="U11195">
        <v>6629.0347421760007</v>
      </c>
      <c r="W11195">
        <v>7974.0275661760024</v>
      </c>
    </row>
    <row r="11196" spans="2:23" hidden="1" x14ac:dyDescent="0.25">
      <c r="B11196" t="s">
        <v>715</v>
      </c>
      <c r="C11196" t="s">
        <v>298</v>
      </c>
      <c r="D11196" t="s">
        <v>97</v>
      </c>
      <c r="E11196" t="s">
        <v>502</v>
      </c>
      <c r="F11196" t="s">
        <v>93</v>
      </c>
      <c r="G11196">
        <v>69.862537136</v>
      </c>
      <c r="H11196">
        <v>101.29752225599999</v>
      </c>
      <c r="I11196">
        <v>145.227415536</v>
      </c>
      <c r="J11196">
        <v>169.13992580799999</v>
      </c>
      <c r="K11196">
        <v>140.04787932799999</v>
      </c>
      <c r="L11196">
        <v>124.719133056</v>
      </c>
      <c r="M11196">
        <v>129.462472496</v>
      </c>
      <c r="N11196">
        <v>142.87437628800001</v>
      </c>
      <c r="O11196">
        <v>137.575144112</v>
      </c>
      <c r="Q11196">
        <v>153.25087568000009</v>
      </c>
      <c r="S11196">
        <v>185.06158843200001</v>
      </c>
      <c r="U11196">
        <v>207.5234968800001</v>
      </c>
      <c r="W11196">
        <v>197.57258135999999</v>
      </c>
    </row>
    <row r="11197" spans="2:23" hidden="1" x14ac:dyDescent="0.25">
      <c r="B11197" t="s">
        <v>715</v>
      </c>
      <c r="C11197" t="s">
        <v>298</v>
      </c>
      <c r="D11197" t="s">
        <v>97</v>
      </c>
      <c r="E11197" t="s">
        <v>503</v>
      </c>
      <c r="F11197" t="s">
        <v>93</v>
      </c>
      <c r="G11197">
        <v>0</v>
      </c>
      <c r="H11197">
        <v>0.47634350400000008</v>
      </c>
      <c r="I11197">
        <v>0.12610012800000001</v>
      </c>
      <c r="J11197">
        <v>14.417993856000001</v>
      </c>
      <c r="K11197">
        <v>2.7147359679999998</v>
      </c>
      <c r="L11197">
        <v>2.9769586559999999</v>
      </c>
      <c r="M11197">
        <v>3.3521285280000002</v>
      </c>
      <c r="N11197">
        <v>3.068279424</v>
      </c>
      <c r="O11197">
        <v>2.8147726880000001</v>
      </c>
      <c r="Q11197">
        <v>1.1144054880000001</v>
      </c>
      <c r="S11197">
        <v>1.828089984</v>
      </c>
      <c r="U11197">
        <v>2.7242662719999999</v>
      </c>
      <c r="W11197">
        <v>3.136258944000001</v>
      </c>
    </row>
    <row r="11198" spans="2:23" hidden="1" x14ac:dyDescent="0.25">
      <c r="B11198" t="s">
        <v>715</v>
      </c>
      <c r="C11198" t="s">
        <v>298</v>
      </c>
      <c r="D11198" t="s">
        <v>97</v>
      </c>
      <c r="E11198" t="s">
        <v>504</v>
      </c>
      <c r="F11198" t="s">
        <v>93</v>
      </c>
      <c r="G11198">
        <v>56.329130368000001</v>
      </c>
      <c r="H11198">
        <v>85.360169328000012</v>
      </c>
      <c r="I11198">
        <v>115.396901536</v>
      </c>
      <c r="J11198">
        <v>125.427679664</v>
      </c>
      <c r="K11198">
        <v>102.806952192</v>
      </c>
      <c r="L11198">
        <v>76.753537280000003</v>
      </c>
      <c r="M11198">
        <v>76.769652960000016</v>
      </c>
      <c r="N11198">
        <v>89.785977680000002</v>
      </c>
      <c r="O11198">
        <v>87.667234816000004</v>
      </c>
      <c r="Q11198">
        <v>122.154593904</v>
      </c>
      <c r="S11198">
        <v>146.17018830399999</v>
      </c>
      <c r="U11198">
        <v>156.07726344</v>
      </c>
      <c r="W11198">
        <v>144.30928299199999</v>
      </c>
    </row>
    <row r="11199" spans="2:23" hidden="1" x14ac:dyDescent="0.25">
      <c r="B11199" t="s">
        <v>715</v>
      </c>
      <c r="C11199" t="s">
        <v>298</v>
      </c>
      <c r="D11199" t="s">
        <v>97</v>
      </c>
      <c r="E11199" t="s">
        <v>505</v>
      </c>
      <c r="F11199" t="s">
        <v>93</v>
      </c>
      <c r="G11199">
        <v>2.3221423680000002</v>
      </c>
      <c r="H11199">
        <v>0.79645831999999994</v>
      </c>
      <c r="I11199">
        <v>1.6631999999999999E-4</v>
      </c>
      <c r="J11199">
        <v>6.7984000000000019E-5</v>
      </c>
      <c r="K11199">
        <v>2.8356943999999999E-2</v>
      </c>
      <c r="L11199">
        <v>1.007104E-3</v>
      </c>
      <c r="M11199">
        <v>6.6752000000000014E-5</v>
      </c>
      <c r="N11199">
        <v>6.6304000000000008E-5</v>
      </c>
      <c r="O11199">
        <v>6.9664000000000016E-5</v>
      </c>
      <c r="Q11199">
        <v>7.2800000000000021E-5</v>
      </c>
      <c r="S11199">
        <v>0</v>
      </c>
      <c r="U11199">
        <v>0.32642736000000011</v>
      </c>
      <c r="W11199">
        <v>1.2923684479999999</v>
      </c>
    </row>
    <row r="11200" spans="2:23" hidden="1" x14ac:dyDescent="0.25">
      <c r="B11200" t="s">
        <v>715</v>
      </c>
      <c r="C11200" t="s">
        <v>298</v>
      </c>
      <c r="D11200" t="s">
        <v>97</v>
      </c>
      <c r="E11200" t="s">
        <v>506</v>
      </c>
      <c r="F11200" t="s">
        <v>93</v>
      </c>
      <c r="G11200">
        <v>0</v>
      </c>
      <c r="H11200">
        <v>0</v>
      </c>
      <c r="I11200">
        <v>9.8000000000000024E-5</v>
      </c>
      <c r="J11200">
        <v>0</v>
      </c>
      <c r="K11200">
        <v>2.8289407999999999E-2</v>
      </c>
      <c r="L11200">
        <v>9.4001600000000001E-4</v>
      </c>
      <c r="M11200">
        <v>0</v>
      </c>
      <c r="N11200">
        <v>0</v>
      </c>
      <c r="O11200">
        <v>0</v>
      </c>
      <c r="Q11200">
        <v>0</v>
      </c>
      <c r="S11200">
        <v>0</v>
      </c>
      <c r="U11200">
        <v>0.32642736000000011</v>
      </c>
      <c r="W11200">
        <v>1.2923684479999999</v>
      </c>
    </row>
    <row r="11201" spans="2:23" hidden="1" x14ac:dyDescent="0.25">
      <c r="B11201" t="s">
        <v>715</v>
      </c>
      <c r="C11201" t="s">
        <v>298</v>
      </c>
      <c r="D11201" t="s">
        <v>97</v>
      </c>
      <c r="E11201" t="s">
        <v>507</v>
      </c>
      <c r="F11201" t="s">
        <v>93</v>
      </c>
      <c r="G11201">
        <v>2.3221423680000002</v>
      </c>
      <c r="H11201">
        <v>0.79645831999999994</v>
      </c>
      <c r="I11201">
        <v>6.832000000000001E-5</v>
      </c>
      <c r="J11201">
        <v>6.7872000000000003E-5</v>
      </c>
      <c r="K11201">
        <v>6.7536000000000012E-5</v>
      </c>
      <c r="L11201">
        <v>6.7088000000000019E-5</v>
      </c>
      <c r="M11201">
        <v>6.6752000000000014E-5</v>
      </c>
      <c r="N11201">
        <v>6.6304000000000008E-5</v>
      </c>
      <c r="O11201">
        <v>6.9664000000000016E-5</v>
      </c>
      <c r="Q11201">
        <v>7.2800000000000021E-5</v>
      </c>
      <c r="S11201">
        <v>0</v>
      </c>
      <c r="U11201">
        <v>0</v>
      </c>
      <c r="W11201">
        <v>0</v>
      </c>
    </row>
    <row r="11202" spans="2:23" hidden="1" x14ac:dyDescent="0.25">
      <c r="B11202" t="s">
        <v>715</v>
      </c>
      <c r="C11202" t="s">
        <v>298</v>
      </c>
      <c r="D11202" t="s">
        <v>97</v>
      </c>
      <c r="E11202" t="s">
        <v>508</v>
      </c>
      <c r="F11202" t="s">
        <v>93</v>
      </c>
      <c r="G11202">
        <v>1.0874283840000001</v>
      </c>
      <c r="H11202">
        <v>0.65608771200000005</v>
      </c>
      <c r="I11202">
        <v>0.13301590399999999</v>
      </c>
      <c r="J11202">
        <v>7.7504000000000009E-5</v>
      </c>
      <c r="K11202">
        <v>7.8176000000000032E-5</v>
      </c>
      <c r="L11202">
        <v>7.8848000000000015E-5</v>
      </c>
      <c r="M11202">
        <v>7.9520000000000011E-5</v>
      </c>
      <c r="N11202">
        <v>8.0304000000000023E-5</v>
      </c>
      <c r="O11202">
        <v>8.5568000000000005E-5</v>
      </c>
      <c r="Q11202">
        <v>8.79424E-3</v>
      </c>
      <c r="S11202">
        <v>1.68E-6</v>
      </c>
      <c r="U11202">
        <v>0</v>
      </c>
      <c r="W11202">
        <v>0</v>
      </c>
    </row>
    <row r="11203" spans="2:23" hidden="1" x14ac:dyDescent="0.25">
      <c r="B11203" t="s">
        <v>715</v>
      </c>
      <c r="C11203" t="s">
        <v>298</v>
      </c>
      <c r="D11203" t="s">
        <v>97</v>
      </c>
      <c r="E11203" t="s">
        <v>509</v>
      </c>
      <c r="F11203" t="s">
        <v>93</v>
      </c>
      <c r="G11203">
        <v>0.13328996800000001</v>
      </c>
      <c r="H11203">
        <v>1.5574048E-2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Q11203">
        <v>4.0095999999999997E-5</v>
      </c>
      <c r="S11203">
        <v>0</v>
      </c>
      <c r="U11203">
        <v>0</v>
      </c>
      <c r="W11203">
        <v>0</v>
      </c>
    </row>
    <row r="11204" spans="2:23" hidden="1" x14ac:dyDescent="0.25">
      <c r="B11204" t="s">
        <v>715</v>
      </c>
      <c r="C11204" t="s">
        <v>298</v>
      </c>
      <c r="D11204" t="s">
        <v>97</v>
      </c>
      <c r="E11204" t="s">
        <v>510</v>
      </c>
      <c r="F11204" t="s">
        <v>93</v>
      </c>
      <c r="G11204">
        <v>0.95413841600000016</v>
      </c>
      <c r="H11204">
        <v>0.64051366400000009</v>
      </c>
      <c r="I11204">
        <v>0.13301590399999999</v>
      </c>
      <c r="J11204">
        <v>7.7504000000000009E-5</v>
      </c>
      <c r="K11204">
        <v>7.8176000000000032E-5</v>
      </c>
      <c r="L11204">
        <v>7.8848000000000015E-5</v>
      </c>
      <c r="M11204">
        <v>7.9520000000000011E-5</v>
      </c>
      <c r="N11204">
        <v>8.0304000000000023E-5</v>
      </c>
      <c r="O11204">
        <v>8.5568000000000005E-5</v>
      </c>
      <c r="Q11204">
        <v>8.7541440000000002E-3</v>
      </c>
      <c r="S11204">
        <v>1.68E-6</v>
      </c>
      <c r="U11204">
        <v>0</v>
      </c>
      <c r="W11204">
        <v>0</v>
      </c>
    </row>
    <row r="11205" spans="2:23" hidden="1" x14ac:dyDescent="0.25">
      <c r="B11205" t="s">
        <v>715</v>
      </c>
      <c r="C11205" t="s">
        <v>298</v>
      </c>
      <c r="D11205" t="s">
        <v>97</v>
      </c>
      <c r="E11205" t="s">
        <v>649</v>
      </c>
      <c r="F11205" t="s">
        <v>93</v>
      </c>
      <c r="G11205">
        <v>0</v>
      </c>
      <c r="H11205">
        <v>0.80118012800000005</v>
      </c>
      <c r="I11205">
        <v>6.3134481760000014</v>
      </c>
      <c r="J11205">
        <v>9.9880742080000005</v>
      </c>
      <c r="K11205">
        <v>6.9363797439999999</v>
      </c>
      <c r="L11205">
        <v>4.6158341599999986</v>
      </c>
      <c r="M11205">
        <v>4.1327105120000009</v>
      </c>
      <c r="N11205">
        <v>5.4808639200000009</v>
      </c>
      <c r="O11205">
        <v>6.9700653120000009</v>
      </c>
      <c r="Q11205">
        <v>11.030517008</v>
      </c>
      <c r="S11205">
        <v>12.804887424</v>
      </c>
      <c r="U11205">
        <v>13.427283632</v>
      </c>
      <c r="W11205">
        <v>14.110712784</v>
      </c>
    </row>
    <row r="11206" spans="2:23" hidden="1" x14ac:dyDescent="0.25">
      <c r="B11206" t="s">
        <v>715</v>
      </c>
      <c r="C11206" t="s">
        <v>298</v>
      </c>
      <c r="D11206" t="s">
        <v>97</v>
      </c>
      <c r="E11206" t="s">
        <v>650</v>
      </c>
      <c r="F11206" t="s">
        <v>93</v>
      </c>
      <c r="G11206">
        <v>2.8492592800000009</v>
      </c>
      <c r="H11206">
        <v>1.984647504</v>
      </c>
      <c r="I11206">
        <v>0.4259467520000001</v>
      </c>
      <c r="J11206">
        <v>1.0864E-4</v>
      </c>
      <c r="K11206">
        <v>1.10208E-4</v>
      </c>
      <c r="L11206">
        <v>1.12112E-4</v>
      </c>
      <c r="M11206">
        <v>1.1435200000000001E-4</v>
      </c>
      <c r="N11206">
        <v>1.1715200000000001E-4</v>
      </c>
      <c r="O11206">
        <v>1.0533488000000001E-2</v>
      </c>
      <c r="Q11206">
        <v>5.4340272000000002E-2</v>
      </c>
      <c r="S11206">
        <v>1.0527999999999999E-4</v>
      </c>
      <c r="U11206">
        <v>0</v>
      </c>
      <c r="W11206">
        <v>0</v>
      </c>
    </row>
    <row r="11207" spans="2:23" hidden="1" x14ac:dyDescent="0.25">
      <c r="B11207" t="s">
        <v>715</v>
      </c>
      <c r="C11207" t="s">
        <v>298</v>
      </c>
      <c r="D11207" t="s">
        <v>97</v>
      </c>
      <c r="E11207" t="s">
        <v>511</v>
      </c>
      <c r="F11207" t="s">
        <v>93</v>
      </c>
      <c r="G11207">
        <v>1.761830896</v>
      </c>
      <c r="H11207">
        <v>1.3285597920000001</v>
      </c>
      <c r="I11207">
        <v>0.29292536000000002</v>
      </c>
      <c r="J11207">
        <v>2.5760000000000001E-5</v>
      </c>
      <c r="K11207">
        <v>2.665600000000001E-5</v>
      </c>
      <c r="L11207">
        <v>2.777600000000001E-5</v>
      </c>
      <c r="M11207">
        <v>2.9344000000000009E-5</v>
      </c>
      <c r="N11207">
        <v>3.1472E-5</v>
      </c>
      <c r="O11207">
        <v>1.0442208E-2</v>
      </c>
      <c r="Q11207">
        <v>4.5539983999999999E-2</v>
      </c>
      <c r="S11207">
        <v>1.036E-4</v>
      </c>
      <c r="U11207">
        <v>0</v>
      </c>
      <c r="W11207">
        <v>0</v>
      </c>
    </row>
    <row r="11208" spans="2:23" hidden="1" x14ac:dyDescent="0.25">
      <c r="B11208" t="s">
        <v>715</v>
      </c>
      <c r="C11208" t="s">
        <v>298</v>
      </c>
      <c r="D11208" t="s">
        <v>97</v>
      </c>
      <c r="E11208" t="s">
        <v>512</v>
      </c>
      <c r="F11208" t="s">
        <v>93</v>
      </c>
      <c r="G11208">
        <v>0</v>
      </c>
      <c r="H11208">
        <v>0</v>
      </c>
      <c r="I11208">
        <v>5.3648000000000012E-5</v>
      </c>
      <c r="J11208">
        <v>0</v>
      </c>
      <c r="K11208">
        <v>2.2399999999999999E-7</v>
      </c>
      <c r="L11208">
        <v>6.7199999999999998E-7</v>
      </c>
      <c r="M11208">
        <v>1.5680000000000001E-6</v>
      </c>
      <c r="N11208">
        <v>3.0240000000000002E-6</v>
      </c>
      <c r="O11208">
        <v>3.472E-6</v>
      </c>
      <c r="Q11208">
        <v>9.5200000000000003E-6</v>
      </c>
      <c r="S11208">
        <v>0</v>
      </c>
      <c r="U11208">
        <v>0</v>
      </c>
      <c r="W11208">
        <v>0</v>
      </c>
    </row>
    <row r="11209" spans="2:23" hidden="1" x14ac:dyDescent="0.25">
      <c r="B11209" t="s">
        <v>715</v>
      </c>
      <c r="C11209" t="s">
        <v>298</v>
      </c>
      <c r="D11209" t="s">
        <v>97</v>
      </c>
      <c r="E11209" t="s">
        <v>513</v>
      </c>
      <c r="F11209" t="s">
        <v>93</v>
      </c>
      <c r="G11209">
        <v>1.761830896</v>
      </c>
      <c r="H11209">
        <v>1.3285597920000001</v>
      </c>
      <c r="I11209">
        <v>0.29287160000000012</v>
      </c>
      <c r="J11209">
        <v>2.5760000000000001E-5</v>
      </c>
      <c r="K11209">
        <v>2.6432E-5</v>
      </c>
      <c r="L11209">
        <v>2.7104E-5</v>
      </c>
      <c r="M11209">
        <v>2.777600000000001E-5</v>
      </c>
      <c r="N11209">
        <v>2.8447999999999999E-5</v>
      </c>
      <c r="O11209">
        <v>1.0438736000000001E-2</v>
      </c>
      <c r="Q11209">
        <v>4.5530464E-2</v>
      </c>
      <c r="S11209">
        <v>1.036E-4</v>
      </c>
      <c r="U11209">
        <v>0</v>
      </c>
      <c r="W11209">
        <v>0</v>
      </c>
    </row>
    <row r="11210" spans="2:23" hidden="1" x14ac:dyDescent="0.25">
      <c r="B11210" t="s">
        <v>715</v>
      </c>
      <c r="C11210" t="s">
        <v>298</v>
      </c>
      <c r="D11210" t="s">
        <v>97</v>
      </c>
      <c r="E11210" t="s">
        <v>514</v>
      </c>
      <c r="F11210" t="s">
        <v>93</v>
      </c>
      <c r="G11210">
        <v>0.72604672000000003</v>
      </c>
      <c r="H11210">
        <v>1.21668624</v>
      </c>
      <c r="I11210">
        <v>0.813288224</v>
      </c>
      <c r="J11210">
        <v>0.46743054400000011</v>
      </c>
      <c r="K11210">
        <v>0.64356868800000011</v>
      </c>
      <c r="L11210">
        <v>0.76370223999999998</v>
      </c>
      <c r="M11210">
        <v>1.006687696</v>
      </c>
      <c r="N11210">
        <v>1.0464221600000001</v>
      </c>
      <c r="O11210">
        <v>0.75950380800000006</v>
      </c>
      <c r="Q11210">
        <v>6.255872E-3</v>
      </c>
      <c r="S11210">
        <v>0</v>
      </c>
      <c r="U11210">
        <v>0</v>
      </c>
      <c r="W11210">
        <v>4.8160000000000001E-6</v>
      </c>
    </row>
    <row r="11211" spans="2:23" hidden="1" x14ac:dyDescent="0.25">
      <c r="B11211" t="s">
        <v>715</v>
      </c>
      <c r="C11211" t="s">
        <v>298</v>
      </c>
      <c r="D11211" t="s">
        <v>97</v>
      </c>
      <c r="E11211" t="s">
        <v>515</v>
      </c>
      <c r="F11211" t="s">
        <v>93</v>
      </c>
      <c r="G11211">
        <v>16.427162976000002</v>
      </c>
      <c r="H11211">
        <v>16.101476496</v>
      </c>
      <c r="I11211">
        <v>14.566451312</v>
      </c>
      <c r="J11211">
        <v>12.392230592000001</v>
      </c>
      <c r="K11211">
        <v>9.9209414079999991</v>
      </c>
      <c r="L11211">
        <v>7.6984119520000007</v>
      </c>
      <c r="M11211">
        <v>6.1672460640000022</v>
      </c>
      <c r="N11211">
        <v>5.2832665760000008</v>
      </c>
      <c r="O11211">
        <v>5.1591505279999996</v>
      </c>
      <c r="Q11211">
        <v>5.2266381440000007</v>
      </c>
      <c r="S11211">
        <v>6.5567940480000004</v>
      </c>
      <c r="U11211">
        <v>9.2424486560000023</v>
      </c>
      <c r="W11211">
        <v>12.606179488</v>
      </c>
    </row>
    <row r="11212" spans="2:23" hidden="1" x14ac:dyDescent="0.25">
      <c r="B11212" t="s">
        <v>715</v>
      </c>
      <c r="C11212" t="s">
        <v>298</v>
      </c>
      <c r="D11212" t="s">
        <v>97</v>
      </c>
      <c r="E11212" t="s">
        <v>516</v>
      </c>
      <c r="F11212" t="s">
        <v>93</v>
      </c>
      <c r="G11212">
        <v>29.55314152</v>
      </c>
      <c r="H11212">
        <v>42.112203168000001</v>
      </c>
      <c r="I11212">
        <v>46.030362336000017</v>
      </c>
      <c r="J11212">
        <v>41.43368902400001</v>
      </c>
      <c r="K11212">
        <v>32.541060832000007</v>
      </c>
      <c r="L11212">
        <v>27.395124624000001</v>
      </c>
      <c r="M11212">
        <v>27.54447304</v>
      </c>
      <c r="N11212">
        <v>31.421225136000011</v>
      </c>
      <c r="O11212">
        <v>32.326129135999999</v>
      </c>
      <c r="Q11212">
        <v>43.415299312000009</v>
      </c>
      <c r="S11212">
        <v>44.102378543999997</v>
      </c>
      <c r="U11212">
        <v>47.373707920000008</v>
      </c>
      <c r="W11212">
        <v>52.28125380800001</v>
      </c>
    </row>
    <row r="11213" spans="2:23" hidden="1" x14ac:dyDescent="0.25">
      <c r="B11213" t="s">
        <v>715</v>
      </c>
      <c r="C11213" t="s">
        <v>298</v>
      </c>
      <c r="D11213" t="s">
        <v>97</v>
      </c>
      <c r="E11213" t="s">
        <v>651</v>
      </c>
      <c r="F11213" t="s">
        <v>93</v>
      </c>
      <c r="G11213">
        <v>32.779250672000003</v>
      </c>
      <c r="H11213">
        <v>43.494101280000002</v>
      </c>
      <c r="I11213">
        <v>46.224918656000007</v>
      </c>
      <c r="J11213">
        <v>41.447779519999997</v>
      </c>
      <c r="K11213">
        <v>32.569417776000002</v>
      </c>
      <c r="L11213">
        <v>27.396131728</v>
      </c>
      <c r="M11213">
        <v>27.544539791999998</v>
      </c>
      <c r="N11213">
        <v>31.421291440000001</v>
      </c>
      <c r="O11213">
        <v>32.3261988</v>
      </c>
      <c r="Q11213">
        <v>43.415372000000012</v>
      </c>
      <c r="S11213">
        <v>44.102378543999997</v>
      </c>
      <c r="U11213">
        <v>47.700135168000003</v>
      </c>
      <c r="W11213">
        <v>53.573622256000007</v>
      </c>
    </row>
    <row r="11214" spans="2:23" hidden="1" x14ac:dyDescent="0.25">
      <c r="B11214" t="s">
        <v>715</v>
      </c>
      <c r="C11214" t="s">
        <v>298</v>
      </c>
      <c r="D11214" t="s">
        <v>97</v>
      </c>
      <c r="E11214" t="s">
        <v>517</v>
      </c>
      <c r="F11214" t="s">
        <v>93</v>
      </c>
      <c r="G11214">
        <v>0.90396689600000002</v>
      </c>
      <c r="H11214">
        <v>0.58543979199999996</v>
      </c>
      <c r="I11214">
        <v>0.19438988800000009</v>
      </c>
      <c r="J11214">
        <v>1.4022512000000001E-2</v>
      </c>
      <c r="K11214">
        <v>0</v>
      </c>
      <c r="L11214">
        <v>0</v>
      </c>
      <c r="M11214">
        <v>0</v>
      </c>
      <c r="N11214">
        <v>0</v>
      </c>
      <c r="O11214">
        <v>0</v>
      </c>
      <c r="Q11214">
        <v>0</v>
      </c>
      <c r="S11214">
        <v>0</v>
      </c>
      <c r="U11214">
        <v>0</v>
      </c>
      <c r="W11214">
        <v>0</v>
      </c>
    </row>
    <row r="11215" spans="2:23" hidden="1" x14ac:dyDescent="0.25">
      <c r="B11215" t="s">
        <v>715</v>
      </c>
      <c r="C11215" t="s">
        <v>298</v>
      </c>
      <c r="D11215" t="s">
        <v>97</v>
      </c>
      <c r="E11215" t="s">
        <v>518</v>
      </c>
      <c r="F11215" t="s">
        <v>93</v>
      </c>
      <c r="G11215">
        <v>0</v>
      </c>
      <c r="H11215">
        <v>0</v>
      </c>
      <c r="I11215">
        <v>5.4880000000000006E-6</v>
      </c>
      <c r="J11215">
        <v>5.4880000000000006E-6</v>
      </c>
      <c r="K11215">
        <v>5.4880000000000006E-6</v>
      </c>
      <c r="L11215">
        <v>5.4880000000000006E-6</v>
      </c>
      <c r="M11215">
        <v>5.4880000000000006E-6</v>
      </c>
      <c r="N11215">
        <v>5.4880000000000006E-6</v>
      </c>
      <c r="O11215">
        <v>5.7119999999999997E-6</v>
      </c>
      <c r="Q11215">
        <v>6.0480000000000004E-6</v>
      </c>
      <c r="S11215">
        <v>0</v>
      </c>
      <c r="U11215">
        <v>0</v>
      </c>
      <c r="W11215">
        <v>0</v>
      </c>
    </row>
    <row r="11216" spans="2:23" hidden="1" x14ac:dyDescent="0.25">
      <c r="B11216" t="s">
        <v>715</v>
      </c>
      <c r="C11216" t="s">
        <v>298</v>
      </c>
      <c r="D11216" t="s">
        <v>97</v>
      </c>
      <c r="E11216" t="s">
        <v>709</v>
      </c>
      <c r="F11216" t="s">
        <v>93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Q11216">
        <v>0</v>
      </c>
      <c r="S11216">
        <v>0</v>
      </c>
      <c r="U11216">
        <v>0</v>
      </c>
      <c r="W11216">
        <v>0</v>
      </c>
    </row>
    <row r="11217" spans="2:23" hidden="1" x14ac:dyDescent="0.25">
      <c r="B11217" t="s">
        <v>715</v>
      </c>
      <c r="C11217" t="s">
        <v>298</v>
      </c>
      <c r="D11217" t="s">
        <v>97</v>
      </c>
      <c r="E11217" t="s">
        <v>519</v>
      </c>
      <c r="F11217" t="s">
        <v>93</v>
      </c>
      <c r="G11217">
        <v>0</v>
      </c>
      <c r="H11217">
        <v>0</v>
      </c>
      <c r="I11217">
        <v>5.4880000000000006E-6</v>
      </c>
      <c r="J11217">
        <v>5.4880000000000006E-6</v>
      </c>
      <c r="K11217">
        <v>5.4880000000000006E-6</v>
      </c>
      <c r="L11217">
        <v>5.4880000000000006E-6</v>
      </c>
      <c r="M11217">
        <v>5.4880000000000006E-6</v>
      </c>
      <c r="N11217">
        <v>5.4880000000000006E-6</v>
      </c>
      <c r="O11217">
        <v>5.7119999999999997E-6</v>
      </c>
      <c r="Q11217">
        <v>6.0480000000000004E-6</v>
      </c>
      <c r="S11217">
        <v>0</v>
      </c>
      <c r="U11217">
        <v>0</v>
      </c>
      <c r="W11217">
        <v>0</v>
      </c>
    </row>
    <row r="11218" spans="2:23" hidden="1" x14ac:dyDescent="0.25">
      <c r="B11218" t="s">
        <v>715</v>
      </c>
      <c r="C11218" t="s">
        <v>298</v>
      </c>
      <c r="D11218" t="s">
        <v>97</v>
      </c>
      <c r="E11218" t="s">
        <v>652</v>
      </c>
      <c r="F11218" t="s">
        <v>93</v>
      </c>
      <c r="G11218">
        <v>0</v>
      </c>
      <c r="H11218">
        <v>0</v>
      </c>
      <c r="I11218">
        <v>2.777600000000001E-5</v>
      </c>
      <c r="J11218">
        <v>0.67693259199999989</v>
      </c>
      <c r="K11218">
        <v>1.2163738719999999</v>
      </c>
      <c r="L11218">
        <v>0.87877103999999995</v>
      </c>
      <c r="M11218">
        <v>0.61412041600000011</v>
      </c>
      <c r="N11218">
        <v>0.47381006400000009</v>
      </c>
      <c r="O11218">
        <v>0.51498708800000015</v>
      </c>
      <c r="Q11218">
        <v>1.1848484480000001</v>
      </c>
      <c r="S11218">
        <v>1.8417463679999999</v>
      </c>
      <c r="U11218">
        <v>1.3707116640000001</v>
      </c>
      <c r="W11218">
        <v>1.285910976</v>
      </c>
    </row>
    <row r="11219" spans="2:23" hidden="1" x14ac:dyDescent="0.25">
      <c r="B11219" t="s">
        <v>715</v>
      </c>
      <c r="C11219" t="s">
        <v>298</v>
      </c>
      <c r="D11219" t="s">
        <v>97</v>
      </c>
      <c r="E11219" t="s">
        <v>520</v>
      </c>
      <c r="F11219" t="s">
        <v>93</v>
      </c>
      <c r="G11219">
        <v>5.5073968320000004</v>
      </c>
      <c r="H11219">
        <v>15.543544128000001</v>
      </c>
      <c r="I11219">
        <v>21.198523808000001</v>
      </c>
      <c r="J11219">
        <v>18.812807551999999</v>
      </c>
      <c r="K11219">
        <v>12.433026816</v>
      </c>
      <c r="L11219">
        <v>8.5671734400000012</v>
      </c>
      <c r="M11219">
        <v>8.5183168000000009</v>
      </c>
      <c r="N11219">
        <v>10.772465312</v>
      </c>
      <c r="O11219">
        <v>11.177202288</v>
      </c>
      <c r="Q11219">
        <v>18.465472368</v>
      </c>
      <c r="S11219">
        <v>18.650906064000001</v>
      </c>
      <c r="U11219">
        <v>16.687537888000001</v>
      </c>
      <c r="W11219">
        <v>16.524936847999999</v>
      </c>
    </row>
    <row r="11220" spans="2:23" hidden="1" x14ac:dyDescent="0.25">
      <c r="B11220" t="s">
        <v>715</v>
      </c>
      <c r="C11220" t="s">
        <v>298</v>
      </c>
      <c r="D11220" t="s">
        <v>97</v>
      </c>
      <c r="E11220" t="s">
        <v>521</v>
      </c>
      <c r="F11220" t="s">
        <v>93</v>
      </c>
      <c r="G11220">
        <v>20.700620415999989</v>
      </c>
      <c r="H11220">
        <v>39.080240416000002</v>
      </c>
      <c r="I11220">
        <v>62.432560176000017</v>
      </c>
      <c r="J11220">
        <v>73.314784592000024</v>
      </c>
      <c r="K11220">
        <v>62.084670703999997</v>
      </c>
      <c r="L11220">
        <v>43.862688352000013</v>
      </c>
      <c r="M11220">
        <v>44.478167776000006</v>
      </c>
      <c r="N11220">
        <v>52.409894992000012</v>
      </c>
      <c r="O11220">
        <v>47.84545012800001</v>
      </c>
      <c r="Q11220">
        <v>66.469516175999999</v>
      </c>
      <c r="S11220">
        <v>87.421070688000029</v>
      </c>
      <c r="U11220">
        <v>93.579132975999983</v>
      </c>
      <c r="W11220">
        <v>75.339037088000012</v>
      </c>
    </row>
    <row r="11221" spans="2:23" hidden="1" x14ac:dyDescent="0.25">
      <c r="B11221" t="s">
        <v>715</v>
      </c>
      <c r="C11221" t="s">
        <v>298</v>
      </c>
      <c r="D11221" t="s">
        <v>97</v>
      </c>
      <c r="E11221" t="s">
        <v>522</v>
      </c>
      <c r="F11221" t="s">
        <v>93</v>
      </c>
      <c r="G11221">
        <v>6.8925349920000007</v>
      </c>
      <c r="H11221">
        <v>9.2504963040000003</v>
      </c>
      <c r="I11221">
        <v>9.4520989919999998</v>
      </c>
      <c r="J11221">
        <v>9.7612203359999992</v>
      </c>
      <c r="K11221">
        <v>9.5435239200000002</v>
      </c>
      <c r="L11221">
        <v>10.365837104000001</v>
      </c>
      <c r="M11221">
        <v>11.85222248</v>
      </c>
      <c r="N11221">
        <v>14.319071087999999</v>
      </c>
      <c r="O11221">
        <v>15.230272512000001</v>
      </c>
      <c r="Q11221">
        <v>19.716932928000009</v>
      </c>
      <c r="S11221">
        <v>18.894678431999999</v>
      </c>
      <c r="U11221">
        <v>21.443721375999999</v>
      </c>
      <c r="W11221">
        <v>23.150132656</v>
      </c>
    </row>
    <row r="11222" spans="2:23" hidden="1" x14ac:dyDescent="0.25">
      <c r="B11222" t="s">
        <v>715</v>
      </c>
      <c r="C11222" t="s">
        <v>298</v>
      </c>
      <c r="D11222" t="s">
        <v>97</v>
      </c>
      <c r="E11222" t="s">
        <v>654</v>
      </c>
      <c r="F11222" t="s">
        <v>93</v>
      </c>
      <c r="G11222">
        <v>0.26324905599999998</v>
      </c>
      <c r="H11222">
        <v>1.527258768</v>
      </c>
      <c r="I11222">
        <v>3.3835581920000002</v>
      </c>
      <c r="J11222">
        <v>2.0511562400000001</v>
      </c>
      <c r="K11222">
        <v>1.3327302240000001</v>
      </c>
      <c r="L11222">
        <v>2.3078125279999999</v>
      </c>
      <c r="M11222">
        <v>3.8154989600000002</v>
      </c>
      <c r="N11222">
        <v>5.4231855999999992</v>
      </c>
      <c r="O11222">
        <v>6.6427739840000024</v>
      </c>
      <c r="Q11222">
        <v>8.8475140320000012</v>
      </c>
      <c r="S11222">
        <v>11.636640624</v>
      </c>
      <c r="U11222">
        <v>15.132151664</v>
      </c>
      <c r="W11222">
        <v>11.634336672</v>
      </c>
    </row>
    <row r="11223" spans="2:23" hidden="1" x14ac:dyDescent="0.25">
      <c r="B11223" t="s">
        <v>715</v>
      </c>
      <c r="C11223" t="s">
        <v>298</v>
      </c>
      <c r="D11223" t="s">
        <v>97</v>
      </c>
      <c r="E11223" t="s">
        <v>655</v>
      </c>
      <c r="F11223" t="s">
        <v>93</v>
      </c>
      <c r="G11223">
        <v>0.58663539200000014</v>
      </c>
      <c r="H11223">
        <v>2.32101296</v>
      </c>
      <c r="I11223">
        <v>4.4294563040000003</v>
      </c>
      <c r="J11223">
        <v>5.7689721600000006</v>
      </c>
      <c r="K11223">
        <v>5.5540358720000009</v>
      </c>
      <c r="L11223">
        <v>5.3565554560000006</v>
      </c>
      <c r="M11223">
        <v>4.8794672640000014</v>
      </c>
      <c r="N11223">
        <v>3.873385936</v>
      </c>
      <c r="O11223">
        <v>2.4043007520000002</v>
      </c>
      <c r="Q11223">
        <v>2.5330964960000002</v>
      </c>
      <c r="S11223">
        <v>8.3356674240000004</v>
      </c>
      <c r="U11223">
        <v>12.116559391999999</v>
      </c>
      <c r="W11223">
        <v>12.417807024</v>
      </c>
    </row>
    <row r="11224" spans="2:23" hidden="1" x14ac:dyDescent="0.25">
      <c r="B11224" t="s">
        <v>715</v>
      </c>
      <c r="C11224" t="s">
        <v>298</v>
      </c>
      <c r="D11224" t="s">
        <v>97</v>
      </c>
      <c r="E11224" t="s">
        <v>710</v>
      </c>
      <c r="F11224" t="s">
        <v>93</v>
      </c>
      <c r="G11224">
        <v>3.6579871999999999E-2</v>
      </c>
      <c r="H11224">
        <v>0.47170905600000013</v>
      </c>
      <c r="I11224">
        <v>2.3498198079999999</v>
      </c>
      <c r="J11224">
        <v>3.2279250080000002</v>
      </c>
      <c r="K11224">
        <v>3.4433777280000002</v>
      </c>
      <c r="L11224">
        <v>2.955965264</v>
      </c>
      <c r="M11224">
        <v>2.3599934400000011</v>
      </c>
      <c r="N11224">
        <v>1.545584992</v>
      </c>
      <c r="O11224">
        <v>0.79770151999999994</v>
      </c>
      <c r="Q11224">
        <v>0.64398566400000012</v>
      </c>
      <c r="S11224">
        <v>4.4171576960000003</v>
      </c>
      <c r="U11224">
        <v>5.5900294240000017</v>
      </c>
      <c r="W11224">
        <v>5.1513882560000006</v>
      </c>
    </row>
    <row r="11225" spans="2:23" hidden="1" x14ac:dyDescent="0.25">
      <c r="B11225" t="s">
        <v>715</v>
      </c>
      <c r="C11225" t="s">
        <v>298</v>
      </c>
      <c r="D11225" t="s">
        <v>97</v>
      </c>
      <c r="E11225" t="s">
        <v>711</v>
      </c>
      <c r="F11225" t="s">
        <v>93</v>
      </c>
      <c r="G11225">
        <v>0</v>
      </c>
      <c r="H11225">
        <v>0.23785238400000011</v>
      </c>
      <c r="I11225">
        <v>0.74940935999999991</v>
      </c>
      <c r="J11225">
        <v>0.71014943999999991</v>
      </c>
      <c r="K11225">
        <v>0.18900391999999999</v>
      </c>
      <c r="L11225">
        <v>0.22167745600000011</v>
      </c>
      <c r="M11225">
        <v>0.45264889600000008</v>
      </c>
      <c r="N11225">
        <v>0.53866736000000004</v>
      </c>
      <c r="O11225">
        <v>0.44715686399999999</v>
      </c>
      <c r="Q11225">
        <v>0.71202555199999995</v>
      </c>
      <c r="S11225">
        <v>0.71752676800000015</v>
      </c>
      <c r="U11225">
        <v>0.88605316799999989</v>
      </c>
      <c r="W11225">
        <v>0.8828401119999999</v>
      </c>
    </row>
    <row r="11226" spans="2:23" hidden="1" x14ac:dyDescent="0.25">
      <c r="B11226" t="s">
        <v>715</v>
      </c>
      <c r="C11226" t="s">
        <v>298</v>
      </c>
      <c r="D11226" t="s">
        <v>97</v>
      </c>
      <c r="E11226" t="s">
        <v>656</v>
      </c>
      <c r="F11226" t="s">
        <v>93</v>
      </c>
      <c r="G11226">
        <v>0.30076110400000011</v>
      </c>
      <c r="H11226">
        <v>0.50697192000000002</v>
      </c>
      <c r="I11226">
        <v>0.103137664</v>
      </c>
      <c r="J11226">
        <v>2.8896000000000009E-5</v>
      </c>
      <c r="K11226">
        <v>3.8819199999999999E-4</v>
      </c>
      <c r="L11226">
        <v>2.7014399999999999E-4</v>
      </c>
      <c r="M11226">
        <v>1.0875200000000001E-4</v>
      </c>
      <c r="N11226">
        <v>2.8896000000000009E-5</v>
      </c>
      <c r="O11226">
        <v>7.8143520000000001E-3</v>
      </c>
      <c r="Q11226">
        <v>1.8178720000000001E-3</v>
      </c>
      <c r="S11226">
        <v>1.9499200000000001E-4</v>
      </c>
      <c r="U11226">
        <v>0</v>
      </c>
      <c r="W11226">
        <v>0</v>
      </c>
    </row>
    <row r="11227" spans="2:23" hidden="1" x14ac:dyDescent="0.25">
      <c r="B11227" t="s">
        <v>715</v>
      </c>
      <c r="C11227" t="s">
        <v>298</v>
      </c>
      <c r="D11227" t="s">
        <v>97</v>
      </c>
      <c r="E11227" t="s">
        <v>657</v>
      </c>
      <c r="F11227" t="s">
        <v>93</v>
      </c>
      <c r="G11227">
        <v>0.24929441599999999</v>
      </c>
      <c r="H11227">
        <v>1.1044795999999999</v>
      </c>
      <c r="I11227">
        <v>1.227089584</v>
      </c>
      <c r="J11227">
        <v>1.830868816</v>
      </c>
      <c r="K11227">
        <v>1.9212660319999999</v>
      </c>
      <c r="L11227">
        <v>2.178642704</v>
      </c>
      <c r="M11227">
        <v>2.0667161759999999</v>
      </c>
      <c r="N11227">
        <v>1.7891046880000001</v>
      </c>
      <c r="O11227">
        <v>1.1516279039999999</v>
      </c>
      <c r="Q11227">
        <v>1.1752674080000001</v>
      </c>
      <c r="S11227">
        <v>3.2007879679999989</v>
      </c>
      <c r="U11227">
        <v>5.6404766880000006</v>
      </c>
      <c r="W11227">
        <v>6.383578656000001</v>
      </c>
    </row>
    <row r="11228" spans="2:23" hidden="1" x14ac:dyDescent="0.25">
      <c r="B11228" t="s">
        <v>715</v>
      </c>
      <c r="C11228" t="s">
        <v>298</v>
      </c>
      <c r="D11228" t="s">
        <v>97</v>
      </c>
      <c r="E11228" t="s">
        <v>658</v>
      </c>
      <c r="F11228" t="s">
        <v>93</v>
      </c>
      <c r="G11228">
        <v>3.6579871999999999E-2</v>
      </c>
      <c r="H11228">
        <v>0.47170905600000013</v>
      </c>
      <c r="I11228">
        <v>2.3498198079999999</v>
      </c>
      <c r="J11228">
        <v>3.2279250080000002</v>
      </c>
      <c r="K11228">
        <v>3.4433777280000002</v>
      </c>
      <c r="L11228">
        <v>2.955965264</v>
      </c>
      <c r="M11228">
        <v>2.3599934400000011</v>
      </c>
      <c r="N11228">
        <v>1.545584992</v>
      </c>
      <c r="O11228">
        <v>0.79770151999999994</v>
      </c>
      <c r="Q11228">
        <v>0.64398566400000012</v>
      </c>
      <c r="S11228">
        <v>4.4171576960000003</v>
      </c>
      <c r="U11228">
        <v>5.5900294240000017</v>
      </c>
      <c r="W11228">
        <v>5.1513882560000006</v>
      </c>
    </row>
    <row r="11229" spans="2:23" hidden="1" x14ac:dyDescent="0.25">
      <c r="B11229" t="s">
        <v>715</v>
      </c>
      <c r="C11229" t="s">
        <v>298</v>
      </c>
      <c r="D11229" t="s">
        <v>97</v>
      </c>
      <c r="E11229" t="s">
        <v>659</v>
      </c>
      <c r="F11229" t="s">
        <v>93</v>
      </c>
      <c r="G11229">
        <v>4.3646555679999999</v>
      </c>
      <c r="H11229">
        <v>3.000445504</v>
      </c>
      <c r="I11229">
        <v>18.20453208</v>
      </c>
      <c r="J11229">
        <v>15.52129264</v>
      </c>
      <c r="K11229">
        <v>21.50843564800001</v>
      </c>
      <c r="L11229">
        <v>28.571431392000001</v>
      </c>
      <c r="M11229">
        <v>31.94725072</v>
      </c>
      <c r="N11229">
        <v>32.012542912000001</v>
      </c>
      <c r="O11229">
        <v>31.351653872</v>
      </c>
      <c r="Q11229">
        <v>15.613420928</v>
      </c>
      <c r="S11229">
        <v>14.107202367999999</v>
      </c>
      <c r="U11229">
        <v>16.697410015999999</v>
      </c>
      <c r="W11229">
        <v>18.227610576</v>
      </c>
    </row>
    <row r="11230" spans="2:23" hidden="1" x14ac:dyDescent="0.25">
      <c r="B11230" t="s">
        <v>715</v>
      </c>
      <c r="C11230" t="s">
        <v>298</v>
      </c>
      <c r="D11230" t="s">
        <v>97</v>
      </c>
      <c r="E11230" t="s">
        <v>660</v>
      </c>
      <c r="F11230" t="s">
        <v>93</v>
      </c>
      <c r="G11230">
        <v>0</v>
      </c>
      <c r="H11230">
        <v>0.61613686400000012</v>
      </c>
      <c r="I11230">
        <v>17.596810000000001</v>
      </c>
      <c r="J11230">
        <v>15.52116608</v>
      </c>
      <c r="K11230">
        <v>21.508408656</v>
      </c>
      <c r="L11230">
        <v>28.571404512000001</v>
      </c>
      <c r="M11230">
        <v>31.947223279999999</v>
      </c>
      <c r="N11230">
        <v>32.012514127999999</v>
      </c>
      <c r="O11230">
        <v>31.351622735999999</v>
      </c>
      <c r="Q11230">
        <v>15.613377807999999</v>
      </c>
      <c r="S11230">
        <v>14.107202367999999</v>
      </c>
      <c r="U11230">
        <v>16.697406768</v>
      </c>
      <c r="W11230">
        <v>18.227596800000001</v>
      </c>
    </row>
    <row r="11231" spans="2:23" hidden="1" x14ac:dyDescent="0.25">
      <c r="B11231" t="s">
        <v>715</v>
      </c>
      <c r="C11231" t="s">
        <v>298</v>
      </c>
      <c r="D11231" t="s">
        <v>97</v>
      </c>
      <c r="E11231" t="s">
        <v>661</v>
      </c>
      <c r="F11231" t="s">
        <v>93</v>
      </c>
      <c r="G11231">
        <v>0</v>
      </c>
      <c r="H11231">
        <v>0</v>
      </c>
      <c r="I11231">
        <v>9.7328000000000001E-5</v>
      </c>
      <c r="J11231">
        <v>9.1952000000000017E-5</v>
      </c>
      <c r="K11231">
        <v>2.1952000000000009E-5</v>
      </c>
      <c r="L11231">
        <v>2.1616000000000001E-5</v>
      </c>
      <c r="M11231">
        <v>2.1616000000000001E-5</v>
      </c>
      <c r="N11231">
        <v>2.1616000000000001E-5</v>
      </c>
      <c r="O11231">
        <v>2.2736000000000001E-5</v>
      </c>
      <c r="Q11231">
        <v>2.408E-5</v>
      </c>
      <c r="S11231">
        <v>0</v>
      </c>
      <c r="U11231">
        <v>0</v>
      </c>
      <c r="W11231">
        <v>0</v>
      </c>
    </row>
    <row r="11232" spans="2:23" hidden="1" x14ac:dyDescent="0.25">
      <c r="B11232" t="s">
        <v>715</v>
      </c>
      <c r="C11232" t="s">
        <v>298</v>
      </c>
      <c r="D11232" t="s">
        <v>97</v>
      </c>
      <c r="E11232" t="s">
        <v>662</v>
      </c>
      <c r="F11232" t="s">
        <v>93</v>
      </c>
      <c r="G11232">
        <v>4.3646555679999999</v>
      </c>
      <c r="H11232">
        <v>2.38430864</v>
      </c>
      <c r="I11232">
        <v>0.60762486400000004</v>
      </c>
      <c r="J11232">
        <v>5.1519999999999991E-6</v>
      </c>
      <c r="K11232">
        <v>5.1519999999999991E-6</v>
      </c>
      <c r="L11232">
        <v>5.1519999999999991E-6</v>
      </c>
      <c r="M11232">
        <v>5.1519999999999991E-6</v>
      </c>
      <c r="N11232">
        <v>5.1519999999999991E-6</v>
      </c>
      <c r="O11232">
        <v>5.3759999999999999E-6</v>
      </c>
      <c r="Q11232">
        <v>5.7119999999999997E-6</v>
      </c>
      <c r="S11232">
        <v>0</v>
      </c>
      <c r="U11232">
        <v>0</v>
      </c>
      <c r="W11232">
        <v>0</v>
      </c>
    </row>
    <row r="11233" spans="2:23" hidden="1" x14ac:dyDescent="0.25">
      <c r="B11233" t="s">
        <v>715</v>
      </c>
      <c r="C11233" t="s">
        <v>298</v>
      </c>
      <c r="D11233" t="s">
        <v>97</v>
      </c>
      <c r="E11233" t="s">
        <v>663</v>
      </c>
      <c r="F11233" t="s">
        <v>93</v>
      </c>
      <c r="G11233">
        <v>8.3188667520000017</v>
      </c>
      <c r="H11233">
        <v>8.6122921920000017</v>
      </c>
      <c r="I11233">
        <v>3.686867296</v>
      </c>
      <c r="J11233">
        <v>5.9528313600000011</v>
      </c>
      <c r="K11233">
        <v>6.130989424</v>
      </c>
      <c r="L11233">
        <v>8.7528376320000021</v>
      </c>
      <c r="M11233">
        <v>8.6984739520000005</v>
      </c>
      <c r="N11233">
        <v>8.7110047360000014</v>
      </c>
      <c r="O11233">
        <v>6.6944081119999996</v>
      </c>
      <c r="Q11233">
        <v>2.98784472</v>
      </c>
      <c r="S11233">
        <v>2.983799728000001</v>
      </c>
      <c r="U11233">
        <v>4.7758460960000004</v>
      </c>
      <c r="W11233">
        <v>7.8472851520000004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68A2-D53A-4E6A-B6F3-8B3F5B91FF2A}">
  <sheetPr>
    <tabColor theme="1" tint="0.499984740745262"/>
  </sheetPr>
  <dimension ref="A1"/>
  <sheetViews>
    <sheetView topLeftCell="A1048576" workbookViewId="0"/>
  </sheetViews>
  <sheetFormatPr defaultRowHeight="15" customHeight="1" zeroHeight="1" x14ac:dyDescent="0.25"/>
  <sheetData>
    <row r="1" hidden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FF3D-828F-4BB0-BF4B-A402C316607F}">
  <dimension ref="A1:Q7"/>
  <sheetViews>
    <sheetView showGridLines="0" topLeftCell="B1" workbookViewId="0">
      <pane ySplit="5" topLeftCell="A6" activePane="bottomLeft" state="frozen"/>
      <selection pane="bottomLeft" activeCell="C10" sqref="C10"/>
    </sheetView>
  </sheetViews>
  <sheetFormatPr defaultColWidth="9.140625" defaultRowHeight="15" x14ac:dyDescent="0.25"/>
  <cols>
    <col min="1" max="1" width="1.7109375" customWidth="1"/>
    <col min="2" max="2" width="38.85546875" customWidth="1"/>
    <col min="3" max="16" width="10.5703125" customWidth="1"/>
  </cols>
  <sheetData>
    <row r="1" spans="1:17" s="4" customFormat="1" ht="9.9499999999999993" customHeight="1" x14ac:dyDescent="0.25">
      <c r="A1" s="1"/>
      <c r="B1" s="2"/>
      <c r="C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7" s="4" customFormat="1" ht="9.9499999999999993" customHeight="1" x14ac:dyDescent="0.25">
      <c r="A2" s="1"/>
      <c r="B2" s="2"/>
      <c r="C2" s="5" t="s">
        <v>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 s="4" customFormat="1" ht="9.9499999999999993" customHeight="1" x14ac:dyDescent="0.25">
      <c r="A3" s="1"/>
      <c r="B3" s="2"/>
      <c r="C3" s="6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7" s="4" customFormat="1" ht="9.75" customHeight="1" x14ac:dyDescent="0.25">
      <c r="A4" s="1"/>
      <c r="B4" s="2"/>
      <c r="C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7" s="10" customFormat="1" ht="9.9499999999999993" customHeight="1" x14ac:dyDescent="0.2">
      <c r="A5" s="7"/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7" spans="1:17" x14ac:dyDescent="0.25">
      <c r="Q7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D04A58052C0244A0B93FBDE622DE43" ma:contentTypeVersion="11" ma:contentTypeDescription="Create a new document." ma:contentTypeScope="" ma:versionID="126cd0356da79057956869e3f472e3e0">
  <xsd:schema xmlns:xsd="http://www.w3.org/2001/XMLSchema" xmlns:xs="http://www.w3.org/2001/XMLSchema" xmlns:p="http://schemas.microsoft.com/office/2006/metadata/properties" xmlns:ns2="80091d98-d980-4dad-a7aa-5ba55d03cb25" targetNamespace="http://schemas.microsoft.com/office/2006/metadata/properties" ma:root="true" ma:fieldsID="a7ba3efa9baaae58c54eebd2c4cc2d8b" ns2:_="">
    <xsd:import namespace="80091d98-d980-4dad-a7aa-5ba55d03cb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091d98-d980-4dad-a7aa-5ba55d03cb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1eeb44a9-b924-44d0-8ed9-f8b504a4ba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0091d98-d980-4dad-a7aa-5ba55d03cb2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3D95B03-B4B8-4997-A4A4-F526051E85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B87740-C3C4-44C8-A90E-1EB93A7AC3FF}"/>
</file>

<file path=customXml/itemProps3.xml><?xml version="1.0" encoding="utf-8"?>
<ds:datastoreItem xmlns:ds="http://schemas.openxmlformats.org/officeDocument/2006/customXml" ds:itemID="{A121CD70-B538-4634-938F-277B6B4E4F9B}">
  <ds:schemaRefs>
    <ds:schemaRef ds:uri="http://schemas.microsoft.com/office/2006/metadata/properties"/>
    <ds:schemaRef ds:uri="80091d98-d980-4dad-a7aa-5ba55d03cb25"/>
    <ds:schemaRef ds:uri="http://purl.org/dc/dcmitype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Intro&gt;&gt;</vt:lpstr>
      <vt:lpstr>Template 1</vt:lpstr>
      <vt:lpstr>RES potential&gt;&gt;</vt:lpstr>
      <vt:lpstr>RES Data</vt:lpstr>
      <vt:lpstr>Pathways&gt;&gt;</vt:lpstr>
      <vt:lpstr>Template 3</vt:lpstr>
      <vt:lpstr>Design&gt;&gt;</vt:lpstr>
      <vt:lpstr>Template 4</vt:lpstr>
      <vt:lpstr>Economics&gt;&gt;</vt:lpstr>
      <vt:lpstr>Output</vt:lpstr>
      <vt:lpstr>Data</vt:lpstr>
      <vt:lpstr>Policy&gt;&gt;</vt:lpstr>
      <vt:lpstr>Template 6</vt:lpstr>
    </vt:vector>
  </TitlesOfParts>
  <Manager/>
  <Company>BCG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Moritz Piepel</dc:creator>
  <cp:keywords/>
  <dc:description/>
  <cp:lastModifiedBy>Moritz Piepel</cp:lastModifiedBy>
  <cp:revision/>
  <dcterms:created xsi:type="dcterms:W3CDTF">2024-11-18T20:25:03Z</dcterms:created>
  <dcterms:modified xsi:type="dcterms:W3CDTF">2025-04-28T12:58:49Z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SiteId">
    <vt:lpwstr>2dfb2f0b-4d21-4268-9559-72926144c918</vt:lpwstr>
  </property>
  <property fmtid="{D5CDD505-2E9C-101B-9397-08002B2CF9AE}" pid="3" name="MSIP_Label_b0d5c4f4-7a29-4385-b7a5-afbe2154ae6f_Method">
    <vt:lpwstr>Standard</vt:lpwstr>
  </property>
  <property fmtid="{D5CDD505-2E9C-101B-9397-08002B2CF9AE}" pid="4" name="MSIP_Label_b0d5c4f4-7a29-4385-b7a5-afbe2154ae6f_SetDate">
    <vt:lpwstr>2022-07-11T12:45:19Z</vt:lpwstr>
  </property>
  <property fmtid="{D5CDD505-2E9C-101B-9397-08002B2CF9AE}" pid="5" name="MediaServiceImageTags">
    <vt:lpwstr/>
  </property>
  <property fmtid="{D5CDD505-2E9C-101B-9397-08002B2CF9AE}" pid="6" name="MSIP_Label_b0d5c4f4-7a29-4385-b7a5-afbe2154ae6f_Name">
    <vt:lpwstr>Confidential</vt:lpwstr>
  </property>
  <property fmtid="{D5CDD505-2E9C-101B-9397-08002B2CF9AE}" pid="7" name="ContentTypeId">
    <vt:lpwstr>0x01010031D04A58052C0244A0B93FBDE622DE43</vt:lpwstr>
  </property>
  <property fmtid="{D5CDD505-2E9C-101B-9397-08002B2CF9AE}" pid="8" name="MSIP_Label_b0d5c4f4-7a29-4385-b7a5-afbe2154ae6f_ActionId">
    <vt:lpwstr>380ed199-a168-4949-bda5-d8166e1d976c</vt:lpwstr>
  </property>
  <property fmtid="{D5CDD505-2E9C-101B-9397-08002B2CF9AE}" pid="9" name="bcgClassification">
    <vt:lpwstr>bcgConfidential</vt:lpwstr>
  </property>
  <property fmtid="{D5CDD505-2E9C-101B-9397-08002B2CF9AE}" pid="10" name="MSIP_Label_b0d5c4f4-7a29-4385-b7a5-afbe2154ae6f_Enabled">
    <vt:lpwstr>true</vt:lpwstr>
  </property>
  <property fmtid="{D5CDD505-2E9C-101B-9397-08002B2CF9AE}" pid="11" name="_NewReviewCycle">
    <vt:lpwstr/>
  </property>
  <property fmtid="{D5CDD505-2E9C-101B-9397-08002B2CF9AE}" pid="12" name="MSIP_Label_b0d5c4f4-7a29-4385-b7a5-afbe2154ae6f_ContentBits">
    <vt:lpwstr>0</vt:lpwstr>
  </property>
</Properties>
</file>